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bldgs\SYCEU\"/>
    </mc:Choice>
  </mc:AlternateContent>
  <xr:revisionPtr revIDLastSave="0" documentId="8_{2EB5E59F-A97B-4989-B145-CA25A7ACF390}" xr6:coauthVersionLast="47" xr6:coauthVersionMax="47" xr10:uidLastSave="{00000000-0000-0000-0000-000000000000}"/>
  <bookViews>
    <workbookView xWindow="-120" yWindow="-120" windowWidth="29040" windowHeight="17640" tabRatio="871" xr2:uid="{00000000-000D-0000-FFFF-FFFF00000000}"/>
  </bookViews>
  <sheets>
    <sheet name="About" sheetId="1" r:id="rId1"/>
    <sheet name="KEPCO" sheetId="39" r:id="rId2"/>
    <sheet name="MOTIE_GAS" sheetId="40" r:id="rId3"/>
    <sheet name="MOTIE_COAL" sheetId="41" r:id="rId4"/>
    <sheet name="Byfuel_Byapplication" sheetId="37" r:id="rId5"/>
    <sheet name="OUTPUT from SYDEC" sheetId="42" r:id="rId6"/>
    <sheet name="KOSIS" sheetId="32" r:id="rId7"/>
    <sheet name="Commercial_Estimation" sheetId="33" r:id="rId8"/>
    <sheet name="Residential_Calculation" sheetId="38" r:id="rId9"/>
    <sheet name="KOSIS2" sheetId="43" r:id="rId10"/>
    <sheet name="Commercial_Calculation" sheetId="34" r:id="rId11"/>
    <sheet name="SYCEU-commercial" sheetId="31" r:id="rId12"/>
    <sheet name="SYCEU-urban-residential" sheetId="18" r:id="rId13"/>
    <sheet name="SYCEU-rural-residential" sheetId="30" r:id="rId1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34" l="1"/>
  <c r="H14" i="34"/>
  <c r="G14" i="34"/>
  <c r="I13" i="34"/>
  <c r="H13" i="34"/>
  <c r="G13" i="34"/>
  <c r="I12" i="34"/>
  <c r="H12" i="34"/>
  <c r="T12" i="34" s="1"/>
  <c r="G12" i="34"/>
  <c r="I11" i="34"/>
  <c r="H11" i="34"/>
  <c r="G11" i="34"/>
  <c r="I10" i="34"/>
  <c r="H10" i="34"/>
  <c r="G10" i="34"/>
  <c r="I9" i="34"/>
  <c r="H9" i="34"/>
  <c r="G9" i="34"/>
  <c r="I8" i="34"/>
  <c r="H8" i="34"/>
  <c r="G8" i="34"/>
  <c r="F50" i="38"/>
  <c r="B50" i="38"/>
  <c r="B49" i="38"/>
  <c r="F44" i="38"/>
  <c r="B44" i="38"/>
  <c r="B43" i="38"/>
  <c r="F42" i="38"/>
  <c r="E42" i="38"/>
  <c r="D42" i="38"/>
  <c r="C42" i="38"/>
  <c r="B42" i="38"/>
  <c r="B47" i="38"/>
  <c r="B33" i="38"/>
  <c r="B46" i="38"/>
  <c r="F37" i="38"/>
  <c r="B37" i="38"/>
  <c r="B36" i="38"/>
  <c r="B34" i="38"/>
  <c r="B30" i="38"/>
  <c r="F31" i="38"/>
  <c r="B31" i="38"/>
  <c r="F29" i="38"/>
  <c r="E29" i="38"/>
  <c r="C29" i="38"/>
  <c r="B29" i="38"/>
  <c r="AC39" i="34"/>
  <c r="AB39" i="34"/>
  <c r="AA39" i="34"/>
  <c r="Z39" i="34"/>
  <c r="Y39" i="34"/>
  <c r="X39" i="34"/>
  <c r="Z38" i="34"/>
  <c r="Z37" i="34"/>
  <c r="Z36" i="34"/>
  <c r="AC35" i="34"/>
  <c r="AB35" i="34"/>
  <c r="AA35" i="34"/>
  <c r="Z35" i="34"/>
  <c r="Y35" i="34"/>
  <c r="X35" i="34"/>
  <c r="AC34" i="34"/>
  <c r="AB34" i="34"/>
  <c r="AA34" i="34"/>
  <c r="Z34" i="34"/>
  <c r="Y34" i="34"/>
  <c r="X34" i="34"/>
  <c r="Z33" i="34"/>
  <c r="AC32" i="34"/>
  <c r="AB32" i="34"/>
  <c r="AA32" i="34"/>
  <c r="Z32" i="34"/>
  <c r="Y32" i="34"/>
  <c r="X32" i="34"/>
  <c r="AC31" i="34"/>
  <c r="AB31" i="34"/>
  <c r="AA31" i="34"/>
  <c r="Z31" i="34"/>
  <c r="Y31" i="34"/>
  <c r="X31" i="34"/>
  <c r="AC30" i="34"/>
  <c r="AB30" i="34"/>
  <c r="AA30" i="34"/>
  <c r="Z30" i="34"/>
  <c r="Y30" i="34"/>
  <c r="X30" i="34"/>
  <c r="AC27" i="34"/>
  <c r="AB27" i="34"/>
  <c r="AA27" i="34"/>
  <c r="Z27" i="34"/>
  <c r="Y27" i="34"/>
  <c r="X27" i="34"/>
  <c r="Z26" i="34"/>
  <c r="Z25" i="34"/>
  <c r="Z24" i="34"/>
  <c r="AC23" i="34"/>
  <c r="AB23" i="34"/>
  <c r="AA23" i="34"/>
  <c r="Z23" i="34"/>
  <c r="Y23" i="34"/>
  <c r="X23" i="34"/>
  <c r="AC22" i="34"/>
  <c r="AB22" i="34"/>
  <c r="AA22" i="34"/>
  <c r="Z22" i="34"/>
  <c r="Y22" i="34"/>
  <c r="X22" i="34"/>
  <c r="Z21" i="34"/>
  <c r="AC20" i="34"/>
  <c r="AB20" i="34"/>
  <c r="AA20" i="34"/>
  <c r="Z20" i="34"/>
  <c r="Y20" i="34"/>
  <c r="X20" i="34"/>
  <c r="AC19" i="34"/>
  <c r="AB19" i="34"/>
  <c r="AA19" i="34"/>
  <c r="Z19" i="34"/>
  <c r="Y19" i="34"/>
  <c r="X19" i="34"/>
  <c r="AC18" i="34"/>
  <c r="AB18" i="34"/>
  <c r="AA18" i="34"/>
  <c r="Z18" i="34"/>
  <c r="Y18" i="34"/>
  <c r="X18" i="34"/>
  <c r="U103" i="34"/>
  <c r="T103" i="34"/>
  <c r="U102" i="34"/>
  <c r="T102" i="34"/>
  <c r="U101" i="34"/>
  <c r="T101" i="34"/>
  <c r="U100" i="34"/>
  <c r="T100" i="34"/>
  <c r="U92" i="34"/>
  <c r="T92" i="34"/>
  <c r="U91" i="34"/>
  <c r="T91" i="34"/>
  <c r="U90" i="34"/>
  <c r="T90" i="34"/>
  <c r="U89" i="34"/>
  <c r="T89" i="34"/>
  <c r="U88" i="34"/>
  <c r="T88" i="34"/>
  <c r="U87" i="34"/>
  <c r="T87" i="34"/>
  <c r="U86" i="34"/>
  <c r="T86" i="34"/>
  <c r="U85" i="34"/>
  <c r="T85" i="34"/>
  <c r="U84" i="34"/>
  <c r="T84" i="34"/>
  <c r="U83" i="34"/>
  <c r="T83" i="34"/>
  <c r="U75" i="34"/>
  <c r="T75" i="34"/>
  <c r="U74" i="34"/>
  <c r="T74" i="34"/>
  <c r="U73" i="34"/>
  <c r="T73" i="34"/>
  <c r="U72" i="34"/>
  <c r="T72" i="34"/>
  <c r="U71" i="34"/>
  <c r="T71" i="34"/>
  <c r="U70" i="34"/>
  <c r="T70" i="34"/>
  <c r="U69" i="34"/>
  <c r="T69" i="34"/>
  <c r="U68" i="34"/>
  <c r="T68" i="34"/>
  <c r="U67" i="34"/>
  <c r="T67" i="34"/>
  <c r="U66" i="34"/>
  <c r="T66" i="34"/>
  <c r="U58" i="34"/>
  <c r="T58" i="34"/>
  <c r="U57" i="34"/>
  <c r="T57" i="34"/>
  <c r="U56" i="34"/>
  <c r="T56" i="34"/>
  <c r="U55" i="34"/>
  <c r="T55" i="34"/>
  <c r="U54" i="34"/>
  <c r="T54" i="34"/>
  <c r="U53" i="34"/>
  <c r="T53" i="34"/>
  <c r="U52" i="34"/>
  <c r="T52" i="34"/>
  <c r="U51" i="34"/>
  <c r="T51" i="34"/>
  <c r="U50" i="34"/>
  <c r="T50" i="34"/>
  <c r="U49" i="34"/>
  <c r="T49" i="34"/>
  <c r="U41" i="34"/>
  <c r="T41" i="34"/>
  <c r="U40" i="34"/>
  <c r="T40" i="34"/>
  <c r="U39" i="34"/>
  <c r="T39" i="34"/>
  <c r="U38" i="34"/>
  <c r="T38" i="34"/>
  <c r="U37" i="34"/>
  <c r="T37" i="34"/>
  <c r="U36" i="34"/>
  <c r="T36" i="34"/>
  <c r="U35" i="34"/>
  <c r="T35" i="34"/>
  <c r="U34" i="34"/>
  <c r="T34" i="34"/>
  <c r="U33" i="34"/>
  <c r="T33" i="34"/>
  <c r="U32" i="34"/>
  <c r="T32" i="34"/>
  <c r="U24" i="34"/>
  <c r="T24" i="34"/>
  <c r="U23" i="34"/>
  <c r="T23" i="34"/>
  <c r="U22" i="34"/>
  <c r="T22" i="34"/>
  <c r="U21" i="34"/>
  <c r="T21" i="34"/>
  <c r="U20" i="34"/>
  <c r="T20" i="34"/>
  <c r="U19" i="34"/>
  <c r="T19" i="34"/>
  <c r="U18" i="34"/>
  <c r="T18" i="34"/>
  <c r="U17" i="34"/>
  <c r="T17" i="34"/>
  <c r="U16" i="34"/>
  <c r="T16" i="34"/>
  <c r="U15" i="34"/>
  <c r="T15" i="34"/>
  <c r="U14" i="34"/>
  <c r="T14" i="34"/>
  <c r="U13" i="34"/>
  <c r="T13" i="34"/>
  <c r="U12" i="34"/>
  <c r="U11" i="34"/>
  <c r="T11" i="34"/>
  <c r="U10" i="34"/>
  <c r="T10" i="34"/>
  <c r="U9" i="34"/>
  <c r="T9" i="34"/>
  <c r="U7" i="34"/>
  <c r="T7" i="34"/>
  <c r="U6" i="34"/>
  <c r="T6" i="34"/>
  <c r="U5" i="34"/>
  <c r="T5" i="34"/>
  <c r="U4" i="34"/>
  <c r="T4" i="34"/>
  <c r="U3" i="34"/>
  <c r="T3" i="34"/>
  <c r="U2" i="34"/>
  <c r="T2" i="34"/>
  <c r="I90" i="34"/>
  <c r="H90" i="34"/>
  <c r="G90" i="34"/>
  <c r="I89" i="34"/>
  <c r="H89" i="34"/>
  <c r="G89" i="34"/>
  <c r="I88" i="34"/>
  <c r="H88" i="34"/>
  <c r="G88" i="34"/>
  <c r="I73" i="34"/>
  <c r="H73" i="34"/>
  <c r="G73" i="34"/>
  <c r="I72" i="34"/>
  <c r="H72" i="34"/>
  <c r="G72" i="34"/>
  <c r="I71" i="34"/>
  <c r="H71" i="34"/>
  <c r="G71" i="34"/>
  <c r="I56" i="34"/>
  <c r="H56" i="34"/>
  <c r="G56" i="34"/>
  <c r="I55" i="34"/>
  <c r="H55" i="34"/>
  <c r="G55" i="34"/>
  <c r="I54" i="34"/>
  <c r="H54" i="34"/>
  <c r="G54" i="34"/>
  <c r="I39" i="34"/>
  <c r="H39" i="34"/>
  <c r="I38" i="34"/>
  <c r="H38" i="34"/>
  <c r="I37" i="34"/>
  <c r="H37" i="34"/>
  <c r="G39" i="34"/>
  <c r="G38" i="34"/>
  <c r="G37" i="34"/>
  <c r="I22" i="34"/>
  <c r="H22" i="34"/>
  <c r="G22" i="34"/>
  <c r="I21" i="34"/>
  <c r="H21" i="34"/>
  <c r="G21" i="34"/>
  <c r="I20" i="34"/>
  <c r="H20" i="34"/>
  <c r="G20" i="34"/>
  <c r="B2" i="38"/>
  <c r="D21" i="37" l="1"/>
  <c r="C21" i="37"/>
  <c r="D20" i="37"/>
  <c r="C20" i="37"/>
  <c r="D19" i="37"/>
  <c r="C19" i="37"/>
  <c r="D17" i="37"/>
  <c r="C17" i="37"/>
  <c r="D16" i="37"/>
  <c r="C16" i="37"/>
  <c r="C23" i="37" s="1"/>
  <c r="B6" i="38"/>
  <c r="B7" i="38"/>
  <c r="C4" i="42"/>
  <c r="B4" i="42"/>
  <c r="C3" i="42" l="1"/>
  <c r="B3" i="42"/>
  <c r="X15" i="34" l="1"/>
  <c r="C11" i="37" l="1"/>
  <c r="G11" i="30"/>
  <c r="F11" i="30"/>
  <c r="E11" i="30"/>
  <c r="D11" i="30"/>
  <c r="C11" i="30"/>
  <c r="B11" i="30"/>
  <c r="G10" i="30"/>
  <c r="E10" i="30"/>
  <c r="D10" i="30"/>
  <c r="C10" i="30"/>
  <c r="G9" i="30"/>
  <c r="F9" i="30"/>
  <c r="E9" i="30"/>
  <c r="D9" i="30"/>
  <c r="C9" i="30"/>
  <c r="G8" i="30"/>
  <c r="F8" i="30"/>
  <c r="E8" i="30"/>
  <c r="D8" i="30"/>
  <c r="C8" i="30"/>
  <c r="B8" i="30"/>
  <c r="G7" i="30"/>
  <c r="F7" i="30"/>
  <c r="E7" i="30"/>
  <c r="D7" i="30"/>
  <c r="C7" i="30"/>
  <c r="B7" i="30"/>
  <c r="G6" i="30"/>
  <c r="F6" i="30"/>
  <c r="E6" i="30"/>
  <c r="D6" i="30"/>
  <c r="C6" i="30"/>
  <c r="G5" i="30"/>
  <c r="F5" i="30"/>
  <c r="E5" i="30"/>
  <c r="D5" i="30"/>
  <c r="C5" i="30"/>
  <c r="B5" i="30"/>
  <c r="G4" i="30"/>
  <c r="E4" i="30"/>
  <c r="D4" i="30"/>
  <c r="C4" i="30"/>
  <c r="G3" i="30"/>
  <c r="F3" i="30"/>
  <c r="E3" i="30"/>
  <c r="D3" i="30"/>
  <c r="C3" i="30"/>
  <c r="G2" i="30"/>
  <c r="D2" i="30"/>
  <c r="G11" i="18"/>
  <c r="F11" i="18"/>
  <c r="E11" i="18"/>
  <c r="D11" i="18"/>
  <c r="C11" i="18"/>
  <c r="B11" i="18"/>
  <c r="G10" i="18"/>
  <c r="E10" i="18"/>
  <c r="D10" i="18"/>
  <c r="C10" i="18"/>
  <c r="G9" i="18"/>
  <c r="F9" i="18"/>
  <c r="E9" i="18"/>
  <c r="D9" i="18"/>
  <c r="C9" i="18"/>
  <c r="G8" i="18"/>
  <c r="F8" i="18"/>
  <c r="E8" i="18"/>
  <c r="D8" i="18"/>
  <c r="C8" i="18"/>
  <c r="B8" i="18"/>
  <c r="G7" i="18"/>
  <c r="F7" i="18"/>
  <c r="E7" i="18"/>
  <c r="D7" i="18"/>
  <c r="C7" i="18"/>
  <c r="B7" i="18"/>
  <c r="G6" i="18"/>
  <c r="F6" i="18"/>
  <c r="E6" i="18"/>
  <c r="D6" i="18"/>
  <c r="C6" i="18"/>
  <c r="G5" i="18"/>
  <c r="F5" i="18"/>
  <c r="E5" i="18"/>
  <c r="D5" i="18"/>
  <c r="C5" i="18"/>
  <c r="B5" i="18"/>
  <c r="G4" i="18"/>
  <c r="E4" i="18"/>
  <c r="D4" i="18"/>
  <c r="C4" i="18"/>
  <c r="G3" i="18"/>
  <c r="F3" i="18"/>
  <c r="E3" i="18"/>
  <c r="D3" i="18"/>
  <c r="C3" i="18"/>
  <c r="G2" i="18"/>
  <c r="D2" i="18"/>
  <c r="B6" i="18"/>
  <c r="H11" i="38"/>
  <c r="H8" i="38"/>
  <c r="H7" i="38"/>
  <c r="K7" i="38" s="1"/>
  <c r="H5" i="38"/>
  <c r="G12" i="38"/>
  <c r="D12" i="38"/>
  <c r="M38" i="40"/>
  <c r="M37" i="40"/>
  <c r="B4" i="38" s="1"/>
  <c r="M36" i="40"/>
  <c r="M35" i="40"/>
  <c r="M34" i="40"/>
  <c r="M33" i="40"/>
  <c r="M32" i="40"/>
  <c r="M31" i="40"/>
  <c r="M30" i="40"/>
  <c r="M29" i="40"/>
  <c r="M28" i="40"/>
  <c r="M27" i="40"/>
  <c r="M26" i="40"/>
  <c r="M25" i="40"/>
  <c r="M24" i="40"/>
  <c r="M23" i="40"/>
  <c r="M22" i="40"/>
  <c r="M21" i="40"/>
  <c r="M20" i="40"/>
  <c r="M19" i="40"/>
  <c r="M18" i="40"/>
  <c r="M17" i="40"/>
  <c r="M16" i="40"/>
  <c r="M15" i="40"/>
  <c r="M14" i="40"/>
  <c r="M13" i="40"/>
  <c r="M12" i="40"/>
  <c r="M11" i="40"/>
  <c r="M10" i="40"/>
  <c r="M9" i="40"/>
  <c r="M8" i="40"/>
  <c r="M7" i="40"/>
  <c r="M6" i="40"/>
  <c r="M5" i="40"/>
  <c r="M4" i="40"/>
  <c r="M3" i="40"/>
  <c r="L38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3" i="40"/>
  <c r="L37" i="40"/>
  <c r="F4" i="38" s="1"/>
  <c r="C8" i="37"/>
  <c r="C7" i="37"/>
  <c r="C5" i="37"/>
  <c r="C4" i="37"/>
  <c r="C3" i="37"/>
  <c r="M21" i="41"/>
  <c r="L21" i="41"/>
  <c r="K21" i="41"/>
  <c r="J21" i="41"/>
  <c r="I21" i="41"/>
  <c r="H21" i="41"/>
  <c r="G21" i="41"/>
  <c r="F21" i="41"/>
  <c r="E21" i="41"/>
  <c r="D21" i="41"/>
  <c r="C21" i="41"/>
  <c r="B21" i="41"/>
  <c r="M20" i="41"/>
  <c r="L20" i="41"/>
  <c r="K20" i="41"/>
  <c r="J20" i="41"/>
  <c r="I20" i="41"/>
  <c r="H20" i="41"/>
  <c r="G20" i="41"/>
  <c r="F20" i="41"/>
  <c r="E20" i="41"/>
  <c r="D20" i="41"/>
  <c r="C20" i="41"/>
  <c r="B20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M18" i="41"/>
  <c r="L18" i="41"/>
  <c r="K18" i="41"/>
  <c r="J18" i="41"/>
  <c r="I18" i="41"/>
  <c r="H18" i="41"/>
  <c r="G18" i="41"/>
  <c r="F18" i="41"/>
  <c r="E18" i="41"/>
  <c r="D18" i="41"/>
  <c r="C18" i="41"/>
  <c r="B18" i="41"/>
  <c r="M17" i="41"/>
  <c r="L17" i="41"/>
  <c r="K17" i="41"/>
  <c r="J17" i="41"/>
  <c r="I17" i="41"/>
  <c r="H17" i="41"/>
  <c r="G17" i="41"/>
  <c r="F17" i="41"/>
  <c r="E17" i="41"/>
  <c r="D17" i="41"/>
  <c r="C17" i="41"/>
  <c r="B17" i="41"/>
  <c r="M16" i="41"/>
  <c r="L16" i="41"/>
  <c r="K16" i="41"/>
  <c r="J16" i="41"/>
  <c r="I16" i="41"/>
  <c r="H16" i="41"/>
  <c r="G16" i="41"/>
  <c r="F16" i="41"/>
  <c r="E16" i="41"/>
  <c r="D16" i="41"/>
  <c r="C16" i="41"/>
  <c r="B16" i="41"/>
  <c r="M15" i="41"/>
  <c r="L15" i="41"/>
  <c r="K15" i="41"/>
  <c r="J15" i="41"/>
  <c r="I15" i="41"/>
  <c r="H15" i="41"/>
  <c r="G15" i="41"/>
  <c r="F15" i="41"/>
  <c r="E15" i="41"/>
  <c r="D15" i="41"/>
  <c r="C15" i="41"/>
  <c r="B15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N9" i="41"/>
  <c r="N8" i="41"/>
  <c r="N7" i="41"/>
  <c r="N6" i="41"/>
  <c r="N5" i="41"/>
  <c r="N4" i="41"/>
  <c r="N3" i="41"/>
  <c r="N2" i="41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F10" i="38" l="1"/>
  <c r="C10" i="37"/>
  <c r="F4" i="18"/>
  <c r="F4" i="30"/>
  <c r="H4" i="38"/>
  <c r="K4" i="38" s="1"/>
  <c r="B4" i="18"/>
  <c r="B4" i="30"/>
  <c r="B6" i="30"/>
  <c r="N15" i="41"/>
  <c r="N16" i="41"/>
  <c r="N17" i="41"/>
  <c r="N20" i="41"/>
  <c r="B3" i="38" s="1"/>
  <c r="N18" i="41"/>
  <c r="N13" i="41"/>
  <c r="N14" i="41"/>
  <c r="N19" i="41"/>
  <c r="H6" i="38"/>
  <c r="K6" i="38" s="1"/>
  <c r="K4" i="34"/>
  <c r="K7" i="34" s="1"/>
  <c r="O18" i="33"/>
  <c r="N18" i="33"/>
  <c r="M18" i="33"/>
  <c r="L18" i="33"/>
  <c r="O17" i="33"/>
  <c r="N17" i="33"/>
  <c r="M17" i="33"/>
  <c r="L17" i="33"/>
  <c r="O16" i="33"/>
  <c r="N16" i="33"/>
  <c r="M16" i="33"/>
  <c r="E16" i="34" s="1"/>
  <c r="L16" i="33"/>
  <c r="O15" i="33"/>
  <c r="N15" i="33"/>
  <c r="M15" i="33"/>
  <c r="L15" i="33"/>
  <c r="O14" i="33"/>
  <c r="N14" i="33"/>
  <c r="M14" i="33"/>
  <c r="L14" i="33"/>
  <c r="O13" i="33"/>
  <c r="N13" i="33"/>
  <c r="M13" i="33"/>
  <c r="E13" i="34" s="1"/>
  <c r="L13" i="33"/>
  <c r="O12" i="33"/>
  <c r="N12" i="33"/>
  <c r="M12" i="33"/>
  <c r="L12" i="33"/>
  <c r="O11" i="33"/>
  <c r="N11" i="33"/>
  <c r="M11" i="33"/>
  <c r="L11" i="33"/>
  <c r="O10" i="33"/>
  <c r="N10" i="33"/>
  <c r="M10" i="33"/>
  <c r="L10" i="33"/>
  <c r="O9" i="33"/>
  <c r="N9" i="33"/>
  <c r="M9" i="33"/>
  <c r="L9" i="33"/>
  <c r="O8" i="33"/>
  <c r="N8" i="33"/>
  <c r="M8" i="33"/>
  <c r="L8" i="33"/>
  <c r="O7" i="33"/>
  <c r="N7" i="33"/>
  <c r="M7" i="33"/>
  <c r="E7" i="34" s="1"/>
  <c r="L7" i="33"/>
  <c r="O6" i="33"/>
  <c r="N6" i="33"/>
  <c r="M6" i="33"/>
  <c r="L6" i="33"/>
  <c r="O5" i="33"/>
  <c r="N5" i="33"/>
  <c r="M5" i="33"/>
  <c r="L5" i="33"/>
  <c r="O4" i="33"/>
  <c r="N4" i="33"/>
  <c r="M4" i="33"/>
  <c r="E4" i="34" s="1"/>
  <c r="L4" i="33"/>
  <c r="O3" i="33"/>
  <c r="N3" i="33"/>
  <c r="M3" i="33"/>
  <c r="L3" i="33"/>
  <c r="O2" i="33"/>
  <c r="N2" i="33"/>
  <c r="M2" i="33"/>
  <c r="L2" i="33"/>
  <c r="M88" i="34"/>
  <c r="M89" i="34" s="1"/>
  <c r="M90" i="34" s="1"/>
  <c r="M91" i="34" s="1"/>
  <c r="M92" i="34" s="1"/>
  <c r="M93" i="34" s="1"/>
  <c r="M94" i="34" s="1"/>
  <c r="M95" i="34" s="1"/>
  <c r="M96" i="34" s="1"/>
  <c r="M97" i="34" s="1"/>
  <c r="M98" i="34" s="1"/>
  <c r="M99" i="34" s="1"/>
  <c r="M100" i="34" s="1"/>
  <c r="M101" i="34" s="1"/>
  <c r="M102" i="34" s="1"/>
  <c r="M103" i="34" s="1"/>
  <c r="M71" i="34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M84" i="34" s="1"/>
  <c r="M85" i="34" s="1"/>
  <c r="M86" i="34" s="1"/>
  <c r="M54" i="34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37" i="34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20" i="34"/>
  <c r="F103" i="34"/>
  <c r="E103" i="34"/>
  <c r="D103" i="34"/>
  <c r="C103" i="34"/>
  <c r="O103" i="34" s="1"/>
  <c r="B103" i="34"/>
  <c r="N103" i="34" s="1"/>
  <c r="A103" i="34"/>
  <c r="F102" i="34"/>
  <c r="E102" i="34"/>
  <c r="D102" i="34"/>
  <c r="C102" i="34"/>
  <c r="B102" i="34"/>
  <c r="N102" i="34" s="1"/>
  <c r="A102" i="34"/>
  <c r="F101" i="34"/>
  <c r="E101" i="34"/>
  <c r="D101" i="34"/>
  <c r="C101" i="34"/>
  <c r="B101" i="34"/>
  <c r="N101" i="34" s="1"/>
  <c r="A101" i="34"/>
  <c r="F100" i="34"/>
  <c r="E100" i="34"/>
  <c r="D100" i="34"/>
  <c r="C100" i="34"/>
  <c r="B100" i="34"/>
  <c r="N100" i="34" s="1"/>
  <c r="A100" i="34"/>
  <c r="F99" i="34"/>
  <c r="E99" i="34"/>
  <c r="D99" i="34"/>
  <c r="C99" i="34"/>
  <c r="B99" i="34"/>
  <c r="N99" i="34" s="1"/>
  <c r="A99" i="34"/>
  <c r="F98" i="34"/>
  <c r="E98" i="34"/>
  <c r="D98" i="34"/>
  <c r="C98" i="34"/>
  <c r="B98" i="34"/>
  <c r="N98" i="34" s="1"/>
  <c r="A98" i="34"/>
  <c r="F97" i="34"/>
  <c r="E97" i="34"/>
  <c r="D97" i="34"/>
  <c r="C97" i="34"/>
  <c r="B97" i="34"/>
  <c r="N97" i="34" s="1"/>
  <c r="A97" i="34"/>
  <c r="F96" i="34"/>
  <c r="E96" i="34"/>
  <c r="D96" i="34"/>
  <c r="C96" i="34"/>
  <c r="B96" i="34"/>
  <c r="N96" i="34" s="1"/>
  <c r="A96" i="34"/>
  <c r="F95" i="34"/>
  <c r="E95" i="34"/>
  <c r="D95" i="34"/>
  <c r="C95" i="34"/>
  <c r="B95" i="34"/>
  <c r="N95" i="34" s="1"/>
  <c r="A95" i="34"/>
  <c r="F94" i="34"/>
  <c r="E94" i="34"/>
  <c r="D94" i="34"/>
  <c r="C94" i="34"/>
  <c r="B94" i="34"/>
  <c r="N94" i="34" s="1"/>
  <c r="A94" i="34"/>
  <c r="F93" i="34"/>
  <c r="E93" i="34"/>
  <c r="D93" i="34"/>
  <c r="C93" i="34"/>
  <c r="B93" i="34"/>
  <c r="N93" i="34" s="1"/>
  <c r="A93" i="34"/>
  <c r="F92" i="34"/>
  <c r="E92" i="34"/>
  <c r="D92" i="34"/>
  <c r="C92" i="34"/>
  <c r="B92" i="34"/>
  <c r="N92" i="34" s="1"/>
  <c r="A92" i="34"/>
  <c r="F91" i="34"/>
  <c r="E91" i="34"/>
  <c r="D91" i="34"/>
  <c r="C91" i="34"/>
  <c r="O91" i="34" s="1"/>
  <c r="B91" i="34"/>
  <c r="N91" i="34" s="1"/>
  <c r="A91" i="34"/>
  <c r="F90" i="34"/>
  <c r="E90" i="34"/>
  <c r="D90" i="34"/>
  <c r="C90" i="34"/>
  <c r="B90" i="34"/>
  <c r="N90" i="34" s="1"/>
  <c r="A90" i="34"/>
  <c r="F89" i="34"/>
  <c r="E89" i="34"/>
  <c r="D89" i="34"/>
  <c r="C89" i="34"/>
  <c r="O89" i="34" s="1"/>
  <c r="B89" i="34"/>
  <c r="N89" i="34" s="1"/>
  <c r="A89" i="34"/>
  <c r="F88" i="34"/>
  <c r="E88" i="34"/>
  <c r="D88" i="34"/>
  <c r="C88" i="34"/>
  <c r="B88" i="34"/>
  <c r="N88" i="34" s="1"/>
  <c r="A88" i="34"/>
  <c r="F87" i="34"/>
  <c r="E87" i="34"/>
  <c r="D87" i="34"/>
  <c r="C87" i="34"/>
  <c r="O87" i="34" s="1"/>
  <c r="B87" i="34"/>
  <c r="N87" i="34" s="1"/>
  <c r="A87" i="34"/>
  <c r="F86" i="34"/>
  <c r="E86" i="34"/>
  <c r="D86" i="34"/>
  <c r="C86" i="34"/>
  <c r="O86" i="34" s="1"/>
  <c r="B86" i="34"/>
  <c r="N86" i="34" s="1"/>
  <c r="A86" i="34"/>
  <c r="F85" i="34"/>
  <c r="E85" i="34"/>
  <c r="D85" i="34"/>
  <c r="C85" i="34"/>
  <c r="B85" i="34"/>
  <c r="N85" i="34" s="1"/>
  <c r="A85" i="34"/>
  <c r="F84" i="34"/>
  <c r="E84" i="34"/>
  <c r="D84" i="34"/>
  <c r="C84" i="34"/>
  <c r="B84" i="34"/>
  <c r="N84" i="34" s="1"/>
  <c r="A84" i="34"/>
  <c r="F83" i="34"/>
  <c r="E83" i="34"/>
  <c r="D83" i="34"/>
  <c r="C83" i="34"/>
  <c r="B83" i="34"/>
  <c r="N83" i="34" s="1"/>
  <c r="A83" i="34"/>
  <c r="F82" i="34"/>
  <c r="E82" i="34"/>
  <c r="D82" i="34"/>
  <c r="C82" i="34"/>
  <c r="B82" i="34"/>
  <c r="N82" i="34" s="1"/>
  <c r="A82" i="34"/>
  <c r="F81" i="34"/>
  <c r="E81" i="34"/>
  <c r="D81" i="34"/>
  <c r="C81" i="34"/>
  <c r="B81" i="34"/>
  <c r="N81" i="34" s="1"/>
  <c r="A81" i="34"/>
  <c r="F80" i="34"/>
  <c r="E80" i="34"/>
  <c r="D80" i="34"/>
  <c r="C80" i="34"/>
  <c r="B80" i="34"/>
  <c r="N80" i="34" s="1"/>
  <c r="A80" i="34"/>
  <c r="F79" i="34"/>
  <c r="E79" i="34"/>
  <c r="D79" i="34"/>
  <c r="C79" i="34"/>
  <c r="B79" i="34"/>
  <c r="N79" i="34" s="1"/>
  <c r="A79" i="34"/>
  <c r="F78" i="34"/>
  <c r="E78" i="34"/>
  <c r="D78" i="34"/>
  <c r="C78" i="34"/>
  <c r="B78" i="34"/>
  <c r="N78" i="34" s="1"/>
  <c r="A78" i="34"/>
  <c r="F77" i="34"/>
  <c r="E77" i="34"/>
  <c r="D77" i="34"/>
  <c r="C77" i="34"/>
  <c r="B77" i="34"/>
  <c r="N77" i="34" s="1"/>
  <c r="A77" i="34"/>
  <c r="F76" i="34"/>
  <c r="E76" i="34"/>
  <c r="D76" i="34"/>
  <c r="C76" i="34"/>
  <c r="B76" i="34"/>
  <c r="N76" i="34" s="1"/>
  <c r="A76" i="34"/>
  <c r="F75" i="34"/>
  <c r="E75" i="34"/>
  <c r="D75" i="34"/>
  <c r="C75" i="34"/>
  <c r="B75" i="34"/>
  <c r="N75" i="34" s="1"/>
  <c r="A75" i="34"/>
  <c r="F74" i="34"/>
  <c r="E74" i="34"/>
  <c r="D74" i="34"/>
  <c r="C74" i="34"/>
  <c r="O74" i="34" s="1"/>
  <c r="B74" i="34"/>
  <c r="N74" i="34" s="1"/>
  <c r="A74" i="34"/>
  <c r="F73" i="34"/>
  <c r="E73" i="34"/>
  <c r="D73" i="34"/>
  <c r="C73" i="34"/>
  <c r="B73" i="34"/>
  <c r="N73" i="34" s="1"/>
  <c r="A73" i="34"/>
  <c r="F72" i="34"/>
  <c r="E72" i="34"/>
  <c r="D72" i="34"/>
  <c r="C72" i="34"/>
  <c r="O72" i="34" s="1"/>
  <c r="B72" i="34"/>
  <c r="N72" i="34" s="1"/>
  <c r="A72" i="34"/>
  <c r="F71" i="34"/>
  <c r="E71" i="34"/>
  <c r="D71" i="34"/>
  <c r="C71" i="34"/>
  <c r="B71" i="34"/>
  <c r="N71" i="34" s="1"/>
  <c r="A71" i="34"/>
  <c r="F70" i="34"/>
  <c r="E70" i="34"/>
  <c r="D70" i="34"/>
  <c r="C70" i="34"/>
  <c r="O70" i="34" s="1"/>
  <c r="B70" i="34"/>
  <c r="N70" i="34" s="1"/>
  <c r="A70" i="34"/>
  <c r="F69" i="34"/>
  <c r="E69" i="34"/>
  <c r="D69" i="34"/>
  <c r="C69" i="34"/>
  <c r="O69" i="34" s="1"/>
  <c r="B69" i="34"/>
  <c r="N69" i="34" s="1"/>
  <c r="A69" i="34"/>
  <c r="F68" i="34"/>
  <c r="E68" i="34"/>
  <c r="D68" i="34"/>
  <c r="C68" i="34"/>
  <c r="B68" i="34"/>
  <c r="N68" i="34" s="1"/>
  <c r="A68" i="34"/>
  <c r="F67" i="34"/>
  <c r="E67" i="34"/>
  <c r="D67" i="34"/>
  <c r="C67" i="34"/>
  <c r="B67" i="34"/>
  <c r="N67" i="34" s="1"/>
  <c r="A67" i="34"/>
  <c r="F66" i="34"/>
  <c r="E66" i="34"/>
  <c r="D66" i="34"/>
  <c r="C66" i="34"/>
  <c r="B66" i="34"/>
  <c r="N66" i="34" s="1"/>
  <c r="A66" i="34"/>
  <c r="F65" i="34"/>
  <c r="E65" i="34"/>
  <c r="D65" i="34"/>
  <c r="C65" i="34"/>
  <c r="B65" i="34"/>
  <c r="N65" i="34" s="1"/>
  <c r="A65" i="34"/>
  <c r="F64" i="34"/>
  <c r="E64" i="34"/>
  <c r="D64" i="34"/>
  <c r="C64" i="34"/>
  <c r="B64" i="34"/>
  <c r="N64" i="34" s="1"/>
  <c r="A64" i="34"/>
  <c r="F63" i="34"/>
  <c r="E63" i="34"/>
  <c r="D63" i="34"/>
  <c r="C63" i="34"/>
  <c r="B63" i="34"/>
  <c r="N63" i="34" s="1"/>
  <c r="A63" i="34"/>
  <c r="F62" i="34"/>
  <c r="E62" i="34"/>
  <c r="D62" i="34"/>
  <c r="C62" i="34"/>
  <c r="B62" i="34"/>
  <c r="N62" i="34" s="1"/>
  <c r="A62" i="34"/>
  <c r="F61" i="34"/>
  <c r="E61" i="34"/>
  <c r="D61" i="34"/>
  <c r="C61" i="34"/>
  <c r="B61" i="34"/>
  <c r="N61" i="34" s="1"/>
  <c r="A61" i="34"/>
  <c r="F60" i="34"/>
  <c r="E60" i="34"/>
  <c r="D60" i="34"/>
  <c r="C60" i="34"/>
  <c r="B60" i="34"/>
  <c r="N60" i="34" s="1"/>
  <c r="A60" i="34"/>
  <c r="F59" i="34"/>
  <c r="E59" i="34"/>
  <c r="D59" i="34"/>
  <c r="C59" i="34"/>
  <c r="B59" i="34"/>
  <c r="N59" i="34" s="1"/>
  <c r="A59" i="34"/>
  <c r="F58" i="34"/>
  <c r="E58" i="34"/>
  <c r="D58" i="34"/>
  <c r="C58" i="34"/>
  <c r="B58" i="34"/>
  <c r="N58" i="34" s="1"/>
  <c r="A58" i="34"/>
  <c r="F57" i="34"/>
  <c r="E57" i="34"/>
  <c r="D57" i="34"/>
  <c r="C57" i="34"/>
  <c r="O57" i="34" s="1"/>
  <c r="B57" i="34"/>
  <c r="N57" i="34" s="1"/>
  <c r="A57" i="34"/>
  <c r="F56" i="34"/>
  <c r="E56" i="34"/>
  <c r="D56" i="34"/>
  <c r="C56" i="34"/>
  <c r="B56" i="34"/>
  <c r="N56" i="34" s="1"/>
  <c r="A56" i="34"/>
  <c r="F55" i="34"/>
  <c r="E55" i="34"/>
  <c r="D55" i="34"/>
  <c r="C55" i="34"/>
  <c r="O55" i="34" s="1"/>
  <c r="B55" i="34"/>
  <c r="N55" i="34" s="1"/>
  <c r="A55" i="34"/>
  <c r="F54" i="34"/>
  <c r="E54" i="34"/>
  <c r="D54" i="34"/>
  <c r="C54" i="34"/>
  <c r="B54" i="34"/>
  <c r="N54" i="34" s="1"/>
  <c r="A54" i="34"/>
  <c r="F53" i="34"/>
  <c r="E53" i="34"/>
  <c r="D53" i="34"/>
  <c r="C53" i="34"/>
  <c r="O53" i="34" s="1"/>
  <c r="B53" i="34"/>
  <c r="N53" i="34" s="1"/>
  <c r="A53" i="34"/>
  <c r="F52" i="34"/>
  <c r="E52" i="34"/>
  <c r="D52" i="34"/>
  <c r="C52" i="34"/>
  <c r="O52" i="34" s="1"/>
  <c r="B52" i="34"/>
  <c r="N52" i="34" s="1"/>
  <c r="A52" i="34"/>
  <c r="F51" i="34"/>
  <c r="E51" i="34"/>
  <c r="D51" i="34"/>
  <c r="C51" i="34"/>
  <c r="B51" i="34"/>
  <c r="N51" i="34" s="1"/>
  <c r="A51" i="34"/>
  <c r="F50" i="34"/>
  <c r="E50" i="34"/>
  <c r="D50" i="34"/>
  <c r="C50" i="34"/>
  <c r="B50" i="34"/>
  <c r="N50" i="34" s="1"/>
  <c r="A50" i="34"/>
  <c r="F49" i="34"/>
  <c r="E49" i="34"/>
  <c r="D49" i="34"/>
  <c r="C49" i="34"/>
  <c r="B49" i="34"/>
  <c r="N49" i="34" s="1"/>
  <c r="A49" i="34"/>
  <c r="F48" i="34"/>
  <c r="E48" i="34"/>
  <c r="D48" i="34"/>
  <c r="C48" i="34"/>
  <c r="B48" i="34"/>
  <c r="N48" i="34" s="1"/>
  <c r="A48" i="34"/>
  <c r="F47" i="34"/>
  <c r="E47" i="34"/>
  <c r="D47" i="34"/>
  <c r="C47" i="34"/>
  <c r="B47" i="34"/>
  <c r="N47" i="34" s="1"/>
  <c r="A47" i="34"/>
  <c r="F46" i="34"/>
  <c r="E46" i="34"/>
  <c r="D46" i="34"/>
  <c r="C46" i="34"/>
  <c r="B46" i="34"/>
  <c r="N46" i="34" s="1"/>
  <c r="A46" i="34"/>
  <c r="F45" i="34"/>
  <c r="E45" i="34"/>
  <c r="D45" i="34"/>
  <c r="C45" i="34"/>
  <c r="B45" i="34"/>
  <c r="N45" i="34" s="1"/>
  <c r="A45" i="34"/>
  <c r="F44" i="34"/>
  <c r="E44" i="34"/>
  <c r="D44" i="34"/>
  <c r="C44" i="34"/>
  <c r="B44" i="34"/>
  <c r="N44" i="34" s="1"/>
  <c r="A44" i="34"/>
  <c r="F43" i="34"/>
  <c r="E43" i="34"/>
  <c r="D43" i="34"/>
  <c r="C43" i="34"/>
  <c r="B43" i="34"/>
  <c r="N43" i="34" s="1"/>
  <c r="A43" i="34"/>
  <c r="F42" i="34"/>
  <c r="E42" i="34"/>
  <c r="D42" i="34"/>
  <c r="C42" i="34"/>
  <c r="B42" i="34"/>
  <c r="N42" i="34" s="1"/>
  <c r="A42" i="34"/>
  <c r="F41" i="34"/>
  <c r="E41" i="34"/>
  <c r="D41" i="34"/>
  <c r="C41" i="34"/>
  <c r="B41" i="34"/>
  <c r="N41" i="34" s="1"/>
  <c r="A41" i="34"/>
  <c r="F40" i="34"/>
  <c r="E40" i="34"/>
  <c r="D40" i="34"/>
  <c r="C40" i="34"/>
  <c r="O40" i="34" s="1"/>
  <c r="B40" i="34"/>
  <c r="N40" i="34" s="1"/>
  <c r="A40" i="34"/>
  <c r="F39" i="34"/>
  <c r="E39" i="34"/>
  <c r="D39" i="34"/>
  <c r="C39" i="34"/>
  <c r="B39" i="34"/>
  <c r="N39" i="34" s="1"/>
  <c r="A39" i="34"/>
  <c r="F38" i="34"/>
  <c r="E38" i="34"/>
  <c r="D38" i="34"/>
  <c r="C38" i="34"/>
  <c r="O38" i="34" s="1"/>
  <c r="B38" i="34"/>
  <c r="N38" i="34" s="1"/>
  <c r="A38" i="34"/>
  <c r="F37" i="34"/>
  <c r="E37" i="34"/>
  <c r="D37" i="34"/>
  <c r="C37" i="34"/>
  <c r="B37" i="34"/>
  <c r="N37" i="34" s="1"/>
  <c r="A37" i="34"/>
  <c r="F36" i="34"/>
  <c r="E36" i="34"/>
  <c r="D36" i="34"/>
  <c r="C36" i="34"/>
  <c r="O36" i="34" s="1"/>
  <c r="B36" i="34"/>
  <c r="N36" i="34" s="1"/>
  <c r="A36" i="34"/>
  <c r="F35" i="34"/>
  <c r="E35" i="34"/>
  <c r="D35" i="34"/>
  <c r="C35" i="34"/>
  <c r="O35" i="34" s="1"/>
  <c r="B35" i="34"/>
  <c r="N35" i="34" s="1"/>
  <c r="A35" i="34"/>
  <c r="F34" i="34"/>
  <c r="E34" i="34"/>
  <c r="D34" i="34"/>
  <c r="C34" i="34"/>
  <c r="B34" i="34"/>
  <c r="N34" i="34" s="1"/>
  <c r="A34" i="34"/>
  <c r="F33" i="34"/>
  <c r="E33" i="34"/>
  <c r="D33" i="34"/>
  <c r="C33" i="34"/>
  <c r="B33" i="34"/>
  <c r="N33" i="34" s="1"/>
  <c r="A33" i="34"/>
  <c r="F32" i="34"/>
  <c r="E32" i="34"/>
  <c r="D32" i="34"/>
  <c r="C32" i="34"/>
  <c r="B32" i="34"/>
  <c r="N32" i="34" s="1"/>
  <c r="A32" i="34"/>
  <c r="F31" i="34"/>
  <c r="E31" i="34"/>
  <c r="D31" i="34"/>
  <c r="C31" i="34"/>
  <c r="B31" i="34"/>
  <c r="N31" i="34" s="1"/>
  <c r="A31" i="34"/>
  <c r="F30" i="34"/>
  <c r="E30" i="34"/>
  <c r="D30" i="34"/>
  <c r="C30" i="34"/>
  <c r="B30" i="34"/>
  <c r="N30" i="34" s="1"/>
  <c r="A30" i="34"/>
  <c r="F29" i="34"/>
  <c r="E29" i="34"/>
  <c r="D29" i="34"/>
  <c r="C29" i="34"/>
  <c r="B29" i="34"/>
  <c r="N29" i="34" s="1"/>
  <c r="A29" i="34"/>
  <c r="F28" i="34"/>
  <c r="E28" i="34"/>
  <c r="D28" i="34"/>
  <c r="C28" i="34"/>
  <c r="B28" i="34"/>
  <c r="N28" i="34" s="1"/>
  <c r="A28" i="34"/>
  <c r="F27" i="34"/>
  <c r="E27" i="34"/>
  <c r="D27" i="34"/>
  <c r="C27" i="34"/>
  <c r="B27" i="34"/>
  <c r="N27" i="34" s="1"/>
  <c r="A27" i="34"/>
  <c r="F26" i="34"/>
  <c r="E26" i="34"/>
  <c r="D26" i="34"/>
  <c r="C26" i="34"/>
  <c r="B26" i="34"/>
  <c r="N26" i="34" s="1"/>
  <c r="A26" i="34"/>
  <c r="F25" i="34"/>
  <c r="E25" i="34"/>
  <c r="D25" i="34"/>
  <c r="C25" i="34"/>
  <c r="B25" i="34"/>
  <c r="N25" i="34" s="1"/>
  <c r="A25" i="34"/>
  <c r="F24" i="34"/>
  <c r="E24" i="34"/>
  <c r="D24" i="34"/>
  <c r="C24" i="34"/>
  <c r="B24" i="34"/>
  <c r="N24" i="34" s="1"/>
  <c r="A24" i="34"/>
  <c r="F23" i="34"/>
  <c r="E23" i="34"/>
  <c r="D23" i="34"/>
  <c r="C23" i="34"/>
  <c r="O23" i="34" s="1"/>
  <c r="B23" i="34"/>
  <c r="N23" i="34" s="1"/>
  <c r="A23" i="34"/>
  <c r="F22" i="34"/>
  <c r="E22" i="34"/>
  <c r="D22" i="34"/>
  <c r="C22" i="34"/>
  <c r="B22" i="34"/>
  <c r="N22" i="34" s="1"/>
  <c r="A22" i="34"/>
  <c r="F21" i="34"/>
  <c r="E21" i="34"/>
  <c r="D21" i="34"/>
  <c r="C21" i="34"/>
  <c r="O21" i="34" s="1"/>
  <c r="B21" i="34"/>
  <c r="N21" i="34" s="1"/>
  <c r="A21" i="34"/>
  <c r="F20" i="34"/>
  <c r="E20" i="34"/>
  <c r="D20" i="34"/>
  <c r="C20" i="34"/>
  <c r="B20" i="34"/>
  <c r="N20" i="34" s="1"/>
  <c r="A20" i="34"/>
  <c r="F19" i="34"/>
  <c r="E19" i="34"/>
  <c r="D19" i="34"/>
  <c r="C19" i="34"/>
  <c r="O19" i="34" s="1"/>
  <c r="B19" i="34"/>
  <c r="N19" i="34" s="1"/>
  <c r="A19" i="34"/>
  <c r="F18" i="34"/>
  <c r="E18" i="34"/>
  <c r="D18" i="34"/>
  <c r="C18" i="34"/>
  <c r="O18" i="34" s="1"/>
  <c r="B18" i="34"/>
  <c r="N18" i="34" s="1"/>
  <c r="A18" i="34"/>
  <c r="F17" i="34"/>
  <c r="E17" i="34"/>
  <c r="D17" i="34"/>
  <c r="C17" i="34"/>
  <c r="B17" i="34"/>
  <c r="N17" i="34" s="1"/>
  <c r="A17" i="34"/>
  <c r="F16" i="34"/>
  <c r="D16" i="34"/>
  <c r="C16" i="34"/>
  <c r="B16" i="34"/>
  <c r="N16" i="34" s="1"/>
  <c r="A16" i="34"/>
  <c r="F15" i="34"/>
  <c r="E15" i="34"/>
  <c r="D15" i="34"/>
  <c r="C15" i="34"/>
  <c r="B15" i="34"/>
  <c r="N15" i="34" s="1"/>
  <c r="A15" i="34"/>
  <c r="F14" i="34"/>
  <c r="E14" i="34"/>
  <c r="D14" i="34"/>
  <c r="C14" i="34"/>
  <c r="B14" i="34"/>
  <c r="N14" i="34" s="1"/>
  <c r="A14" i="34"/>
  <c r="F13" i="34"/>
  <c r="D13" i="34"/>
  <c r="C13" i="34"/>
  <c r="B13" i="34"/>
  <c r="N13" i="34" s="1"/>
  <c r="A13" i="34"/>
  <c r="F12" i="34"/>
  <c r="E12" i="34"/>
  <c r="D12" i="34"/>
  <c r="C12" i="34"/>
  <c r="B12" i="34"/>
  <c r="N12" i="34" s="1"/>
  <c r="A12" i="34"/>
  <c r="F11" i="34"/>
  <c r="E11" i="34"/>
  <c r="D11" i="34"/>
  <c r="C11" i="34"/>
  <c r="B11" i="34"/>
  <c r="N11" i="34" s="1"/>
  <c r="A11" i="34"/>
  <c r="F10" i="34"/>
  <c r="E10" i="34"/>
  <c r="D10" i="34"/>
  <c r="C10" i="34"/>
  <c r="B10" i="34"/>
  <c r="N10" i="34" s="1"/>
  <c r="A10" i="34"/>
  <c r="F9" i="34"/>
  <c r="E9" i="34"/>
  <c r="D9" i="34"/>
  <c r="C9" i="34"/>
  <c r="B9" i="34"/>
  <c r="N9" i="34" s="1"/>
  <c r="A9" i="34"/>
  <c r="F8" i="34"/>
  <c r="E8" i="34"/>
  <c r="D8" i="34"/>
  <c r="C8" i="34"/>
  <c r="B8" i="34"/>
  <c r="N8" i="34" s="1"/>
  <c r="A8" i="34"/>
  <c r="F7" i="34"/>
  <c r="D7" i="34"/>
  <c r="C7" i="34"/>
  <c r="B7" i="34"/>
  <c r="N7" i="34" s="1"/>
  <c r="A7" i="34"/>
  <c r="F6" i="34"/>
  <c r="E6" i="34"/>
  <c r="D6" i="34"/>
  <c r="C6" i="34"/>
  <c r="O6" i="34" s="1"/>
  <c r="B6" i="34"/>
  <c r="N6" i="34" s="1"/>
  <c r="A6" i="34"/>
  <c r="F5" i="34"/>
  <c r="E5" i="34"/>
  <c r="D5" i="34"/>
  <c r="C5" i="34"/>
  <c r="B5" i="34"/>
  <c r="N5" i="34" s="1"/>
  <c r="A5" i="34"/>
  <c r="F4" i="34"/>
  <c r="D4" i="34"/>
  <c r="C4" i="34"/>
  <c r="O4" i="34" s="1"/>
  <c r="B4" i="34"/>
  <c r="N4" i="34" s="1"/>
  <c r="A4" i="34"/>
  <c r="F3" i="34"/>
  <c r="E3" i="34"/>
  <c r="D3" i="34"/>
  <c r="C3" i="34"/>
  <c r="B3" i="34"/>
  <c r="N3" i="34" s="1"/>
  <c r="A3" i="34"/>
  <c r="F2" i="34"/>
  <c r="E2" i="34"/>
  <c r="D2" i="34"/>
  <c r="C2" i="34"/>
  <c r="O2" i="34" s="1"/>
  <c r="B2" i="34"/>
  <c r="N2" i="34" s="1"/>
  <c r="A2" i="34"/>
  <c r="G1" i="34"/>
  <c r="S1" i="34" s="1"/>
  <c r="F1" i="34"/>
  <c r="R1" i="34" s="1"/>
  <c r="E1" i="34"/>
  <c r="Q1" i="34" s="1"/>
  <c r="D1" i="34"/>
  <c r="P1" i="34" s="1"/>
  <c r="C1" i="34"/>
  <c r="O1" i="34" s="1"/>
  <c r="B1" i="34"/>
  <c r="N1" i="34" s="1"/>
  <c r="A1" i="34"/>
  <c r="M1" i="34" s="1"/>
  <c r="J99" i="33"/>
  <c r="J98" i="33"/>
  <c r="J97" i="33"/>
  <c r="J96" i="33"/>
  <c r="J95" i="33"/>
  <c r="J94" i="33"/>
  <c r="J93" i="33"/>
  <c r="J92" i="33"/>
  <c r="J90" i="33"/>
  <c r="J89" i="33"/>
  <c r="J82" i="33"/>
  <c r="J81" i="33"/>
  <c r="J80" i="33"/>
  <c r="J79" i="33"/>
  <c r="J78" i="33"/>
  <c r="J77" i="33"/>
  <c r="J76" i="33"/>
  <c r="J75" i="33"/>
  <c r="J73" i="33"/>
  <c r="J72" i="33"/>
  <c r="J65" i="33"/>
  <c r="J64" i="33"/>
  <c r="J63" i="33"/>
  <c r="J62" i="33"/>
  <c r="J61" i="33"/>
  <c r="J60" i="33"/>
  <c r="J59" i="33"/>
  <c r="J58" i="33"/>
  <c r="J56" i="33"/>
  <c r="J55" i="33"/>
  <c r="J48" i="33"/>
  <c r="J47" i="33"/>
  <c r="J46" i="33"/>
  <c r="J45" i="33"/>
  <c r="J44" i="33"/>
  <c r="J43" i="33"/>
  <c r="J42" i="33"/>
  <c r="J41" i="33"/>
  <c r="J39" i="33"/>
  <c r="J38" i="33"/>
  <c r="J31" i="33"/>
  <c r="J30" i="33"/>
  <c r="J29" i="33"/>
  <c r="J28" i="33"/>
  <c r="J27" i="33"/>
  <c r="J26" i="33"/>
  <c r="J25" i="33"/>
  <c r="J24" i="33"/>
  <c r="J22" i="33"/>
  <c r="J21" i="33"/>
  <c r="O103" i="33"/>
  <c r="N103" i="33"/>
  <c r="M103" i="33"/>
  <c r="L103" i="33"/>
  <c r="I103" i="33"/>
  <c r="O102" i="33"/>
  <c r="N102" i="33"/>
  <c r="M102" i="33"/>
  <c r="L102" i="33"/>
  <c r="I102" i="33"/>
  <c r="O101" i="33"/>
  <c r="N101" i="33"/>
  <c r="M101" i="33"/>
  <c r="L101" i="33"/>
  <c r="I101" i="33"/>
  <c r="O100" i="33"/>
  <c r="N100" i="33"/>
  <c r="M100" i="33"/>
  <c r="L100" i="33"/>
  <c r="I100" i="33"/>
  <c r="O99" i="33"/>
  <c r="N99" i="33"/>
  <c r="M99" i="33"/>
  <c r="L99" i="33"/>
  <c r="I99" i="33"/>
  <c r="O98" i="33"/>
  <c r="N98" i="33"/>
  <c r="M98" i="33"/>
  <c r="L98" i="33"/>
  <c r="I98" i="33"/>
  <c r="O97" i="33"/>
  <c r="N97" i="33"/>
  <c r="M97" i="33"/>
  <c r="L97" i="33"/>
  <c r="I97" i="33"/>
  <c r="O96" i="33"/>
  <c r="N96" i="33"/>
  <c r="M96" i="33"/>
  <c r="L96" i="33"/>
  <c r="I96" i="33"/>
  <c r="O95" i="33"/>
  <c r="N95" i="33"/>
  <c r="M95" i="33"/>
  <c r="L95" i="33"/>
  <c r="I95" i="33"/>
  <c r="O94" i="33"/>
  <c r="N94" i="33"/>
  <c r="M94" i="33"/>
  <c r="L94" i="33"/>
  <c r="I94" i="33"/>
  <c r="O93" i="33"/>
  <c r="N93" i="33"/>
  <c r="M93" i="33"/>
  <c r="L93" i="33"/>
  <c r="I93" i="33"/>
  <c r="O92" i="33"/>
  <c r="N92" i="33"/>
  <c r="M92" i="33"/>
  <c r="L92" i="33"/>
  <c r="I92" i="33"/>
  <c r="O91" i="33"/>
  <c r="N91" i="33"/>
  <c r="M91" i="33"/>
  <c r="L91" i="33"/>
  <c r="I91" i="33"/>
  <c r="O90" i="33"/>
  <c r="N90" i="33"/>
  <c r="M90" i="33"/>
  <c r="L90" i="33"/>
  <c r="I90" i="33"/>
  <c r="O89" i="33"/>
  <c r="N89" i="33"/>
  <c r="M89" i="33"/>
  <c r="L89" i="33"/>
  <c r="I89" i="33"/>
  <c r="O88" i="33"/>
  <c r="N88" i="33"/>
  <c r="M88" i="33"/>
  <c r="L88" i="33"/>
  <c r="I88" i="33"/>
  <c r="O87" i="33"/>
  <c r="N87" i="33"/>
  <c r="M87" i="33"/>
  <c r="L87" i="33"/>
  <c r="O86" i="33"/>
  <c r="N86" i="33"/>
  <c r="M86" i="33"/>
  <c r="L86" i="33"/>
  <c r="I86" i="33"/>
  <c r="O85" i="33"/>
  <c r="N85" i="33"/>
  <c r="M85" i="33"/>
  <c r="L85" i="33"/>
  <c r="I85" i="33"/>
  <c r="O84" i="33"/>
  <c r="N84" i="33"/>
  <c r="M84" i="33"/>
  <c r="L84" i="33"/>
  <c r="I84" i="33"/>
  <c r="O83" i="33"/>
  <c r="N83" i="33"/>
  <c r="M83" i="33"/>
  <c r="L83" i="33"/>
  <c r="I83" i="33"/>
  <c r="O82" i="33"/>
  <c r="N82" i="33"/>
  <c r="M82" i="33"/>
  <c r="L82" i="33"/>
  <c r="I82" i="33"/>
  <c r="O81" i="33"/>
  <c r="N81" i="33"/>
  <c r="M81" i="33"/>
  <c r="L81" i="33"/>
  <c r="I81" i="33"/>
  <c r="O80" i="33"/>
  <c r="N80" i="33"/>
  <c r="M80" i="33"/>
  <c r="L80" i="33"/>
  <c r="I80" i="33"/>
  <c r="O79" i="33"/>
  <c r="N79" i="33"/>
  <c r="M79" i="33"/>
  <c r="L79" i="33"/>
  <c r="I79" i="33"/>
  <c r="O78" i="33"/>
  <c r="N78" i="33"/>
  <c r="M78" i="33"/>
  <c r="L78" i="33"/>
  <c r="I78" i="33"/>
  <c r="O77" i="33"/>
  <c r="N77" i="33"/>
  <c r="M77" i="33"/>
  <c r="L77" i="33"/>
  <c r="I77" i="33"/>
  <c r="O76" i="33"/>
  <c r="N76" i="33"/>
  <c r="M76" i="33"/>
  <c r="L76" i="33"/>
  <c r="I76" i="33"/>
  <c r="O75" i="33"/>
  <c r="N75" i="33"/>
  <c r="M75" i="33"/>
  <c r="L75" i="33"/>
  <c r="I75" i="33"/>
  <c r="O74" i="33"/>
  <c r="N74" i="33"/>
  <c r="M74" i="33"/>
  <c r="L74" i="33"/>
  <c r="I74" i="33"/>
  <c r="O73" i="33"/>
  <c r="N73" i="33"/>
  <c r="M73" i="33"/>
  <c r="L73" i="33"/>
  <c r="I73" i="33"/>
  <c r="O72" i="33"/>
  <c r="N72" i="33"/>
  <c r="M72" i="33"/>
  <c r="L72" i="33"/>
  <c r="I72" i="33"/>
  <c r="O71" i="33"/>
  <c r="N71" i="33"/>
  <c r="M71" i="33"/>
  <c r="L71" i="33"/>
  <c r="I71" i="33"/>
  <c r="O70" i="33"/>
  <c r="N70" i="33"/>
  <c r="M70" i="33"/>
  <c r="L70" i="33"/>
  <c r="O69" i="33"/>
  <c r="N69" i="33"/>
  <c r="M69" i="33"/>
  <c r="L69" i="33"/>
  <c r="I69" i="33"/>
  <c r="O68" i="33"/>
  <c r="N68" i="33"/>
  <c r="M68" i="33"/>
  <c r="L68" i="33"/>
  <c r="I68" i="33"/>
  <c r="O67" i="33"/>
  <c r="N67" i="33"/>
  <c r="M67" i="33"/>
  <c r="L67" i="33"/>
  <c r="I67" i="33"/>
  <c r="O66" i="33"/>
  <c r="N66" i="33"/>
  <c r="M66" i="33"/>
  <c r="L66" i="33"/>
  <c r="I66" i="33"/>
  <c r="O65" i="33"/>
  <c r="N65" i="33"/>
  <c r="M65" i="33"/>
  <c r="L65" i="33"/>
  <c r="I65" i="33"/>
  <c r="O64" i="33"/>
  <c r="N64" i="33"/>
  <c r="M64" i="33"/>
  <c r="L64" i="33"/>
  <c r="I64" i="33"/>
  <c r="O63" i="33"/>
  <c r="N63" i="33"/>
  <c r="M63" i="33"/>
  <c r="L63" i="33"/>
  <c r="I63" i="33"/>
  <c r="O62" i="33"/>
  <c r="N62" i="33"/>
  <c r="M62" i="33"/>
  <c r="L62" i="33"/>
  <c r="I62" i="33"/>
  <c r="O61" i="33"/>
  <c r="N61" i="33"/>
  <c r="M61" i="33"/>
  <c r="L61" i="33"/>
  <c r="I61" i="33"/>
  <c r="O60" i="33"/>
  <c r="N60" i="33"/>
  <c r="M60" i="33"/>
  <c r="L60" i="33"/>
  <c r="I60" i="33"/>
  <c r="O59" i="33"/>
  <c r="N59" i="33"/>
  <c r="M59" i="33"/>
  <c r="L59" i="33"/>
  <c r="I59" i="33"/>
  <c r="O58" i="33"/>
  <c r="N58" i="33"/>
  <c r="M58" i="33"/>
  <c r="L58" i="33"/>
  <c r="I58" i="33"/>
  <c r="O57" i="33"/>
  <c r="N57" i="33"/>
  <c r="M57" i="33"/>
  <c r="L57" i="33"/>
  <c r="I57" i="33"/>
  <c r="O56" i="33"/>
  <c r="N56" i="33"/>
  <c r="M56" i="33"/>
  <c r="L56" i="33"/>
  <c r="I56" i="33"/>
  <c r="O55" i="33"/>
  <c r="N55" i="33"/>
  <c r="M55" i="33"/>
  <c r="L55" i="33"/>
  <c r="I55" i="33"/>
  <c r="O54" i="33"/>
  <c r="N54" i="33"/>
  <c r="M54" i="33"/>
  <c r="L54" i="33"/>
  <c r="I54" i="33"/>
  <c r="O53" i="33"/>
  <c r="N53" i="33"/>
  <c r="M53" i="33"/>
  <c r="L53" i="33"/>
  <c r="O52" i="33"/>
  <c r="N52" i="33"/>
  <c r="M52" i="33"/>
  <c r="L52" i="33"/>
  <c r="I52" i="33"/>
  <c r="O51" i="33"/>
  <c r="N51" i="33"/>
  <c r="M51" i="33"/>
  <c r="L51" i="33"/>
  <c r="I51" i="33"/>
  <c r="O50" i="33"/>
  <c r="N50" i="33"/>
  <c r="M50" i="33"/>
  <c r="L50" i="33"/>
  <c r="I50" i="33"/>
  <c r="O49" i="33"/>
  <c r="N49" i="33"/>
  <c r="M49" i="33"/>
  <c r="L49" i="33"/>
  <c r="I49" i="33"/>
  <c r="O48" i="33"/>
  <c r="N48" i="33"/>
  <c r="M48" i="33"/>
  <c r="L48" i="33"/>
  <c r="I48" i="33"/>
  <c r="O47" i="33"/>
  <c r="N47" i="33"/>
  <c r="M47" i="33"/>
  <c r="L47" i="33"/>
  <c r="I47" i="33"/>
  <c r="O46" i="33"/>
  <c r="N46" i="33"/>
  <c r="M46" i="33"/>
  <c r="L46" i="33"/>
  <c r="I46" i="33"/>
  <c r="O45" i="33"/>
  <c r="N45" i="33"/>
  <c r="M45" i="33"/>
  <c r="L45" i="33"/>
  <c r="I45" i="33"/>
  <c r="O44" i="33"/>
  <c r="N44" i="33"/>
  <c r="M44" i="33"/>
  <c r="L44" i="33"/>
  <c r="I44" i="33"/>
  <c r="O43" i="33"/>
  <c r="N43" i="33"/>
  <c r="M43" i="33"/>
  <c r="L43" i="33"/>
  <c r="I43" i="33"/>
  <c r="O42" i="33"/>
  <c r="N42" i="33"/>
  <c r="M42" i="33"/>
  <c r="L42" i="33"/>
  <c r="I42" i="33"/>
  <c r="O41" i="33"/>
  <c r="N41" i="33"/>
  <c r="M41" i="33"/>
  <c r="L41" i="33"/>
  <c r="I41" i="33"/>
  <c r="O40" i="33"/>
  <c r="N40" i="33"/>
  <c r="M40" i="33"/>
  <c r="L40" i="33"/>
  <c r="I40" i="33"/>
  <c r="O39" i="33"/>
  <c r="N39" i="33"/>
  <c r="M39" i="33"/>
  <c r="L39" i="33"/>
  <c r="I39" i="33"/>
  <c r="O38" i="33"/>
  <c r="N38" i="33"/>
  <c r="M38" i="33"/>
  <c r="L38" i="33"/>
  <c r="I38" i="33"/>
  <c r="O37" i="33"/>
  <c r="N37" i="33"/>
  <c r="M37" i="33"/>
  <c r="L37" i="33"/>
  <c r="I37" i="33"/>
  <c r="O36" i="33"/>
  <c r="N36" i="33"/>
  <c r="M36" i="33"/>
  <c r="L36" i="33"/>
  <c r="O35" i="33"/>
  <c r="N35" i="33"/>
  <c r="M35" i="33"/>
  <c r="L35" i="33"/>
  <c r="I35" i="33"/>
  <c r="O34" i="33"/>
  <c r="N34" i="33"/>
  <c r="M34" i="33"/>
  <c r="L34" i="33"/>
  <c r="I34" i="33"/>
  <c r="O33" i="33"/>
  <c r="N33" i="33"/>
  <c r="M33" i="33"/>
  <c r="L33" i="33"/>
  <c r="I33" i="33"/>
  <c r="O32" i="33"/>
  <c r="N32" i="33"/>
  <c r="M32" i="33"/>
  <c r="L32" i="33"/>
  <c r="I32" i="33"/>
  <c r="O31" i="33"/>
  <c r="N31" i="33"/>
  <c r="M31" i="33"/>
  <c r="L31" i="33"/>
  <c r="I31" i="33"/>
  <c r="O30" i="33"/>
  <c r="N30" i="33"/>
  <c r="M30" i="33"/>
  <c r="L30" i="33"/>
  <c r="I30" i="33"/>
  <c r="O29" i="33"/>
  <c r="N29" i="33"/>
  <c r="M29" i="33"/>
  <c r="L29" i="33"/>
  <c r="I29" i="33"/>
  <c r="O28" i="33"/>
  <c r="N28" i="33"/>
  <c r="M28" i="33"/>
  <c r="L28" i="33"/>
  <c r="I28" i="33"/>
  <c r="O27" i="33"/>
  <c r="N27" i="33"/>
  <c r="M27" i="33"/>
  <c r="L27" i="33"/>
  <c r="I27" i="33"/>
  <c r="O26" i="33"/>
  <c r="N26" i="33"/>
  <c r="M26" i="33"/>
  <c r="L26" i="33"/>
  <c r="I26" i="33"/>
  <c r="O25" i="33"/>
  <c r="N25" i="33"/>
  <c r="M25" i="33"/>
  <c r="L25" i="33"/>
  <c r="I25" i="33"/>
  <c r="O24" i="33"/>
  <c r="N24" i="33"/>
  <c r="M24" i="33"/>
  <c r="L24" i="33"/>
  <c r="I24" i="33"/>
  <c r="O23" i="33"/>
  <c r="N23" i="33"/>
  <c r="M23" i="33"/>
  <c r="L23" i="33"/>
  <c r="I23" i="33"/>
  <c r="O22" i="33"/>
  <c r="N22" i="33"/>
  <c r="M22" i="33"/>
  <c r="L22" i="33"/>
  <c r="I22" i="33"/>
  <c r="O21" i="33"/>
  <c r="N21" i="33"/>
  <c r="M21" i="33"/>
  <c r="L21" i="33"/>
  <c r="I21" i="33"/>
  <c r="O20" i="33"/>
  <c r="N20" i="33"/>
  <c r="M20" i="33"/>
  <c r="L20" i="33"/>
  <c r="I20" i="33"/>
  <c r="O19" i="33"/>
  <c r="N19" i="33"/>
  <c r="M19" i="33"/>
  <c r="L19" i="33"/>
  <c r="I18" i="33"/>
  <c r="I17" i="33"/>
  <c r="I16" i="33"/>
  <c r="I15" i="33"/>
  <c r="J14" i="33"/>
  <c r="I14" i="33"/>
  <c r="J13" i="33"/>
  <c r="I13" i="33"/>
  <c r="J12" i="33"/>
  <c r="I12" i="33"/>
  <c r="J11" i="33"/>
  <c r="I11" i="33"/>
  <c r="J10" i="33"/>
  <c r="I10" i="33"/>
  <c r="J9" i="33"/>
  <c r="I9" i="33"/>
  <c r="J8" i="33"/>
  <c r="I8" i="33"/>
  <c r="J7" i="33"/>
  <c r="I7" i="33"/>
  <c r="I6" i="33"/>
  <c r="J5" i="33"/>
  <c r="I5" i="33"/>
  <c r="J4" i="33"/>
  <c r="I4" i="33"/>
  <c r="I3" i="33"/>
  <c r="O1" i="33"/>
  <c r="N1" i="33"/>
  <c r="M1" i="33"/>
  <c r="L1" i="33"/>
  <c r="G103" i="33"/>
  <c r="G102" i="33"/>
  <c r="G101" i="33"/>
  <c r="G100" i="33"/>
  <c r="G99" i="33"/>
  <c r="G98" i="33"/>
  <c r="G97" i="33"/>
  <c r="G96" i="33"/>
  <c r="G95" i="33"/>
  <c r="G94" i="33"/>
  <c r="G93" i="33"/>
  <c r="G92" i="33"/>
  <c r="G91" i="33" s="1"/>
  <c r="G90" i="33"/>
  <c r="G89" i="33"/>
  <c r="G88" i="33" s="1"/>
  <c r="G86" i="33"/>
  <c r="G85" i="33"/>
  <c r="G84" i="33"/>
  <c r="G83" i="33"/>
  <c r="G82" i="33"/>
  <c r="G81" i="33"/>
  <c r="G80" i="33"/>
  <c r="G79" i="33"/>
  <c r="G78" i="33"/>
  <c r="G77" i="33"/>
  <c r="G76" i="33"/>
  <c r="G75" i="33"/>
  <c r="G74" i="33" s="1"/>
  <c r="G73" i="33"/>
  <c r="G72" i="33"/>
  <c r="G71" i="33" s="1"/>
  <c r="G69" i="33"/>
  <c r="G68" i="33"/>
  <c r="G67" i="33"/>
  <c r="G66" i="33"/>
  <c r="G65" i="33"/>
  <c r="G64" i="33"/>
  <c r="G63" i="33"/>
  <c r="G62" i="33"/>
  <c r="G61" i="33"/>
  <c r="G60" i="33"/>
  <c r="G59" i="33"/>
  <c r="G58" i="33"/>
  <c r="G57" i="33" s="1"/>
  <c r="G56" i="33"/>
  <c r="G55" i="33"/>
  <c r="G54" i="33" s="1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 s="1"/>
  <c r="G39" i="33"/>
  <c r="G38" i="33"/>
  <c r="G37" i="33" s="1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 s="1"/>
  <c r="G22" i="33"/>
  <c r="G21" i="33"/>
  <c r="G20" i="33" s="1"/>
  <c r="G18" i="33"/>
  <c r="G17" i="33"/>
  <c r="G16" i="33"/>
  <c r="G15" i="33"/>
  <c r="G14" i="33"/>
  <c r="G13" i="33"/>
  <c r="G12" i="33"/>
  <c r="G11" i="33"/>
  <c r="G10" i="33"/>
  <c r="G9" i="33"/>
  <c r="G8" i="33"/>
  <c r="G7" i="33"/>
  <c r="G5" i="33"/>
  <c r="G4" i="33"/>
  <c r="F103" i="33"/>
  <c r="E103" i="33"/>
  <c r="D103" i="33"/>
  <c r="F102" i="33"/>
  <c r="E102" i="33"/>
  <c r="D102" i="33"/>
  <c r="F101" i="33"/>
  <c r="E101" i="33"/>
  <c r="D101" i="33"/>
  <c r="F100" i="33"/>
  <c r="E100" i="33"/>
  <c r="D100" i="33"/>
  <c r="F99" i="33"/>
  <c r="E99" i="33"/>
  <c r="D99" i="33"/>
  <c r="F98" i="33"/>
  <c r="E98" i="33"/>
  <c r="D98" i="33"/>
  <c r="F97" i="33"/>
  <c r="E97" i="33"/>
  <c r="D97" i="33"/>
  <c r="F96" i="33"/>
  <c r="E96" i="33"/>
  <c r="D96" i="33"/>
  <c r="F95" i="33"/>
  <c r="E95" i="33"/>
  <c r="D95" i="33"/>
  <c r="F94" i="33"/>
  <c r="E94" i="33"/>
  <c r="D94" i="33"/>
  <c r="F93" i="33"/>
  <c r="E93" i="33"/>
  <c r="D93" i="33"/>
  <c r="F92" i="33"/>
  <c r="E92" i="33"/>
  <c r="D92" i="33"/>
  <c r="F91" i="33"/>
  <c r="E91" i="33"/>
  <c r="D91" i="33"/>
  <c r="F90" i="33"/>
  <c r="E90" i="33"/>
  <c r="D90" i="33"/>
  <c r="F89" i="33"/>
  <c r="E89" i="33"/>
  <c r="D89" i="33"/>
  <c r="F88" i="33"/>
  <c r="E88" i="33"/>
  <c r="D88" i="33"/>
  <c r="F87" i="33"/>
  <c r="E87" i="33"/>
  <c r="D87" i="33"/>
  <c r="F86" i="33"/>
  <c r="E86" i="33"/>
  <c r="D86" i="33"/>
  <c r="F85" i="33"/>
  <c r="E85" i="33"/>
  <c r="D85" i="33"/>
  <c r="F84" i="33"/>
  <c r="E84" i="33"/>
  <c r="D84" i="33"/>
  <c r="F83" i="33"/>
  <c r="E83" i="33"/>
  <c r="D83" i="33"/>
  <c r="F82" i="33"/>
  <c r="E82" i="33"/>
  <c r="D82" i="33"/>
  <c r="F81" i="33"/>
  <c r="E81" i="33"/>
  <c r="D81" i="33"/>
  <c r="F80" i="33"/>
  <c r="E80" i="33"/>
  <c r="D80" i="33"/>
  <c r="F79" i="33"/>
  <c r="E79" i="33"/>
  <c r="D79" i="33"/>
  <c r="F78" i="33"/>
  <c r="E78" i="33"/>
  <c r="D78" i="33"/>
  <c r="F77" i="33"/>
  <c r="E77" i="33"/>
  <c r="D77" i="33"/>
  <c r="F76" i="33"/>
  <c r="E76" i="33"/>
  <c r="D76" i="33"/>
  <c r="F75" i="33"/>
  <c r="E75" i="33"/>
  <c r="D75" i="33"/>
  <c r="F74" i="33"/>
  <c r="E74" i="33"/>
  <c r="D74" i="33"/>
  <c r="F73" i="33"/>
  <c r="E73" i="33"/>
  <c r="D73" i="33"/>
  <c r="F72" i="33"/>
  <c r="E72" i="33"/>
  <c r="D72" i="33"/>
  <c r="F71" i="33"/>
  <c r="E71" i="33"/>
  <c r="D71" i="33"/>
  <c r="F70" i="33"/>
  <c r="E70" i="33"/>
  <c r="D70" i="33"/>
  <c r="F69" i="33"/>
  <c r="E69" i="33"/>
  <c r="D69" i="33"/>
  <c r="F68" i="33"/>
  <c r="E68" i="33"/>
  <c r="D68" i="33"/>
  <c r="F67" i="33"/>
  <c r="E67" i="33"/>
  <c r="D67" i="33"/>
  <c r="F66" i="33"/>
  <c r="E66" i="33"/>
  <c r="D66" i="33"/>
  <c r="F65" i="33"/>
  <c r="E65" i="33"/>
  <c r="D65" i="33"/>
  <c r="F64" i="33"/>
  <c r="E64" i="33"/>
  <c r="D64" i="33"/>
  <c r="F63" i="33"/>
  <c r="E63" i="33"/>
  <c r="D63" i="33"/>
  <c r="F62" i="33"/>
  <c r="E62" i="33"/>
  <c r="D62" i="33"/>
  <c r="F61" i="33"/>
  <c r="E61" i="33"/>
  <c r="D61" i="33"/>
  <c r="F60" i="33"/>
  <c r="E60" i="33"/>
  <c r="D60" i="33"/>
  <c r="F59" i="33"/>
  <c r="E59" i="33"/>
  <c r="D59" i="33"/>
  <c r="F58" i="33"/>
  <c r="E58" i="33"/>
  <c r="D58" i="33"/>
  <c r="F57" i="33"/>
  <c r="E57" i="33"/>
  <c r="D57" i="33"/>
  <c r="F56" i="33"/>
  <c r="E56" i="33"/>
  <c r="D56" i="33"/>
  <c r="F55" i="33"/>
  <c r="E55" i="33"/>
  <c r="D55" i="33"/>
  <c r="F54" i="33"/>
  <c r="E54" i="33"/>
  <c r="D54" i="33"/>
  <c r="F53" i="33"/>
  <c r="E53" i="33"/>
  <c r="D53" i="33"/>
  <c r="F52" i="33"/>
  <c r="E52" i="33"/>
  <c r="D52" i="33"/>
  <c r="F51" i="33"/>
  <c r="E51" i="33"/>
  <c r="D51" i="33"/>
  <c r="F50" i="33"/>
  <c r="E50" i="33"/>
  <c r="D50" i="33"/>
  <c r="F49" i="33"/>
  <c r="E49" i="33"/>
  <c r="D49" i="33"/>
  <c r="F48" i="33"/>
  <c r="E48" i="33"/>
  <c r="D48" i="33"/>
  <c r="F47" i="33"/>
  <c r="E47" i="33"/>
  <c r="D47" i="33"/>
  <c r="F46" i="33"/>
  <c r="E46" i="33"/>
  <c r="D46" i="33"/>
  <c r="F45" i="33"/>
  <c r="E45" i="33"/>
  <c r="D45" i="33"/>
  <c r="F44" i="33"/>
  <c r="E44" i="33"/>
  <c r="D44" i="33"/>
  <c r="F43" i="33"/>
  <c r="E43" i="33"/>
  <c r="D43" i="33"/>
  <c r="F42" i="33"/>
  <c r="E42" i="33"/>
  <c r="D42" i="33"/>
  <c r="F41" i="33"/>
  <c r="E41" i="33"/>
  <c r="D41" i="33"/>
  <c r="F40" i="33"/>
  <c r="E40" i="33"/>
  <c r="D40" i="33"/>
  <c r="F39" i="33"/>
  <c r="E39" i="33"/>
  <c r="D39" i="33"/>
  <c r="F38" i="33"/>
  <c r="E38" i="33"/>
  <c r="D38" i="33"/>
  <c r="F37" i="33"/>
  <c r="E37" i="33"/>
  <c r="D37" i="33"/>
  <c r="F36" i="33"/>
  <c r="E36" i="33"/>
  <c r="D36" i="33"/>
  <c r="F35" i="33"/>
  <c r="E35" i="33"/>
  <c r="D35" i="33"/>
  <c r="F34" i="33"/>
  <c r="E34" i="33"/>
  <c r="D34" i="33"/>
  <c r="F33" i="33"/>
  <c r="E33" i="33"/>
  <c r="D33" i="33"/>
  <c r="F32" i="33"/>
  <c r="E32" i="33"/>
  <c r="D32" i="33"/>
  <c r="F31" i="33"/>
  <c r="E31" i="33"/>
  <c r="D31" i="33"/>
  <c r="F30" i="33"/>
  <c r="E30" i="33"/>
  <c r="D30" i="33"/>
  <c r="F29" i="33"/>
  <c r="E29" i="33"/>
  <c r="D29" i="33"/>
  <c r="F28" i="33"/>
  <c r="E28" i="33"/>
  <c r="D28" i="33"/>
  <c r="F27" i="33"/>
  <c r="E27" i="33"/>
  <c r="D27" i="33"/>
  <c r="F26" i="33"/>
  <c r="E26" i="33"/>
  <c r="D26" i="33"/>
  <c r="F25" i="33"/>
  <c r="E25" i="33"/>
  <c r="D25" i="33"/>
  <c r="F24" i="33"/>
  <c r="E24" i="33"/>
  <c r="D24" i="33"/>
  <c r="F23" i="33"/>
  <c r="E23" i="33"/>
  <c r="D23" i="33"/>
  <c r="F22" i="33"/>
  <c r="E22" i="33"/>
  <c r="D22" i="33"/>
  <c r="F21" i="33"/>
  <c r="E21" i="33"/>
  <c r="D21" i="33"/>
  <c r="F20" i="33"/>
  <c r="E20" i="33"/>
  <c r="D20" i="33"/>
  <c r="F19" i="33"/>
  <c r="E19" i="33"/>
  <c r="D19" i="33"/>
  <c r="F18" i="33"/>
  <c r="E18" i="33"/>
  <c r="D18" i="33"/>
  <c r="F17" i="33"/>
  <c r="E17" i="33"/>
  <c r="D17" i="33"/>
  <c r="F16" i="33"/>
  <c r="E16" i="33"/>
  <c r="D16" i="33"/>
  <c r="F15" i="33"/>
  <c r="E15" i="33"/>
  <c r="D15" i="33"/>
  <c r="F14" i="33"/>
  <c r="E14" i="33"/>
  <c r="D14" i="33"/>
  <c r="F13" i="33"/>
  <c r="E13" i="33"/>
  <c r="D13" i="33"/>
  <c r="F12" i="33"/>
  <c r="E12" i="33"/>
  <c r="D12" i="33"/>
  <c r="F11" i="33"/>
  <c r="E11" i="33"/>
  <c r="D11" i="33"/>
  <c r="F10" i="33"/>
  <c r="E10" i="33"/>
  <c r="D10" i="33"/>
  <c r="F9" i="33"/>
  <c r="E9" i="33"/>
  <c r="D9" i="33"/>
  <c r="F8" i="33"/>
  <c r="E8" i="33"/>
  <c r="D8" i="33"/>
  <c r="F7" i="33"/>
  <c r="E7" i="33"/>
  <c r="D7" i="33"/>
  <c r="F6" i="33"/>
  <c r="E6" i="33"/>
  <c r="D6" i="33"/>
  <c r="F5" i="33"/>
  <c r="E5" i="33"/>
  <c r="D5" i="33"/>
  <c r="F4" i="33"/>
  <c r="E4" i="33"/>
  <c r="D4" i="33"/>
  <c r="F3" i="33"/>
  <c r="E3" i="33"/>
  <c r="D3" i="33"/>
  <c r="F2" i="33"/>
  <c r="E2" i="33"/>
  <c r="D2" i="33"/>
  <c r="G3" i="33"/>
  <c r="G33" i="34" l="1"/>
  <c r="H33" i="34" s="1"/>
  <c r="I33" i="34" s="1"/>
  <c r="G49" i="34"/>
  <c r="H49" i="34" s="1"/>
  <c r="I49" i="34" s="1"/>
  <c r="G53" i="34"/>
  <c r="H53" i="34" s="1"/>
  <c r="I53" i="34" s="1"/>
  <c r="G57" i="34"/>
  <c r="H57" i="34" s="1"/>
  <c r="I57" i="34" s="1"/>
  <c r="G69" i="34"/>
  <c r="H69" i="34" s="1"/>
  <c r="I69" i="34" s="1"/>
  <c r="G101" i="34"/>
  <c r="H101" i="34" s="1"/>
  <c r="I101" i="34" s="1"/>
  <c r="G32" i="34"/>
  <c r="H32" i="34" s="1"/>
  <c r="I32" i="34" s="1"/>
  <c r="G40" i="34"/>
  <c r="H40" i="34" s="1"/>
  <c r="I40" i="34" s="1"/>
  <c r="G52" i="34"/>
  <c r="H52" i="34" s="1"/>
  <c r="I52" i="34" s="1"/>
  <c r="G100" i="34"/>
  <c r="H100" i="34" s="1"/>
  <c r="I100" i="34" s="1"/>
  <c r="G59" i="34"/>
  <c r="S59" i="34" s="1"/>
  <c r="G25" i="34"/>
  <c r="G93" i="34"/>
  <c r="G76" i="34"/>
  <c r="S76" i="34" s="1"/>
  <c r="G42" i="34"/>
  <c r="S42" i="34" s="1"/>
  <c r="T8" i="34"/>
  <c r="G19" i="34"/>
  <c r="H19" i="34" s="1"/>
  <c r="I19" i="34" s="1"/>
  <c r="G23" i="34"/>
  <c r="H23" i="34" s="1"/>
  <c r="I23" i="34" s="1"/>
  <c r="G35" i="34"/>
  <c r="H35" i="34" s="1"/>
  <c r="I35" i="34" s="1"/>
  <c r="G51" i="34"/>
  <c r="H51" i="34" s="1"/>
  <c r="I51" i="34" s="1"/>
  <c r="G67" i="34"/>
  <c r="H67" i="34" s="1"/>
  <c r="I67" i="34" s="1"/>
  <c r="G83" i="34"/>
  <c r="H83" i="34" s="1"/>
  <c r="I83" i="34" s="1"/>
  <c r="G87" i="34"/>
  <c r="H87" i="34" s="1"/>
  <c r="I87" i="34" s="1"/>
  <c r="G91" i="34"/>
  <c r="H91" i="34" s="1"/>
  <c r="I91" i="34" s="1"/>
  <c r="G103" i="34"/>
  <c r="H103" i="34" s="1"/>
  <c r="I103" i="34" s="1"/>
  <c r="G44" i="34"/>
  <c r="G78" i="34"/>
  <c r="G95" i="34"/>
  <c r="G27" i="34"/>
  <c r="S27" i="34" s="1"/>
  <c r="G61" i="34"/>
  <c r="G85" i="34"/>
  <c r="H85" i="34" s="1"/>
  <c r="I85" i="34" s="1"/>
  <c r="G94" i="34"/>
  <c r="S94" i="34" s="1"/>
  <c r="G77" i="34"/>
  <c r="G43" i="34"/>
  <c r="S43" i="34" s="1"/>
  <c r="G60" i="34"/>
  <c r="G26" i="34"/>
  <c r="H26" i="34" s="1"/>
  <c r="T26" i="34" s="1"/>
  <c r="X21" i="34" s="1"/>
  <c r="G36" i="34"/>
  <c r="H36" i="34" s="1"/>
  <c r="I36" i="34" s="1"/>
  <c r="G84" i="34"/>
  <c r="H84" i="34" s="1"/>
  <c r="I84" i="34" s="1"/>
  <c r="G7" i="34"/>
  <c r="G34" i="34"/>
  <c r="H34" i="34" s="1"/>
  <c r="I34" i="34" s="1"/>
  <c r="G50" i="34"/>
  <c r="H50" i="34" s="1"/>
  <c r="I50" i="34" s="1"/>
  <c r="G66" i="34"/>
  <c r="H66" i="34" s="1"/>
  <c r="I66" i="34" s="1"/>
  <c r="G70" i="34"/>
  <c r="H70" i="34" s="1"/>
  <c r="I70" i="34" s="1"/>
  <c r="G74" i="34"/>
  <c r="H74" i="34" s="1"/>
  <c r="I74" i="34" s="1"/>
  <c r="G86" i="34"/>
  <c r="H86" i="34" s="1"/>
  <c r="I86" i="34" s="1"/>
  <c r="G102" i="34"/>
  <c r="H102" i="34" s="1"/>
  <c r="I102" i="34" s="1"/>
  <c r="G68" i="34"/>
  <c r="H68" i="34" s="1"/>
  <c r="I68" i="34" s="1"/>
  <c r="S14" i="34"/>
  <c r="S13" i="34"/>
  <c r="S7" i="34"/>
  <c r="S11" i="34"/>
  <c r="M21" i="34"/>
  <c r="M22" i="34" s="1"/>
  <c r="M23" i="34" s="1"/>
  <c r="B10" i="38"/>
  <c r="B9" i="38"/>
  <c r="H10" i="38"/>
  <c r="K10" i="38" s="1"/>
  <c r="H9" i="38"/>
  <c r="K9" i="38" s="1"/>
  <c r="B3" i="18"/>
  <c r="B3" i="30"/>
  <c r="H3" i="38"/>
  <c r="K3" i="38" s="1"/>
  <c r="B10" i="30"/>
  <c r="B10" i="18"/>
  <c r="F10" i="18"/>
  <c r="P102" i="34"/>
  <c r="P99" i="34"/>
  <c r="P96" i="34"/>
  <c r="P93" i="34"/>
  <c r="P90" i="34"/>
  <c r="P87" i="34"/>
  <c r="P84" i="34"/>
  <c r="P81" i="34"/>
  <c r="P78" i="34"/>
  <c r="P75" i="34"/>
  <c r="P72" i="34"/>
  <c r="P69" i="34"/>
  <c r="P66" i="34"/>
  <c r="P63" i="34"/>
  <c r="P60" i="34"/>
  <c r="P57" i="34"/>
  <c r="P54" i="34"/>
  <c r="P51" i="34"/>
  <c r="P48" i="34"/>
  <c r="P45" i="34"/>
  <c r="P42" i="34"/>
  <c r="P39" i="34"/>
  <c r="P36" i="34"/>
  <c r="P33" i="34"/>
  <c r="P30" i="34"/>
  <c r="P27" i="34"/>
  <c r="P24" i="34"/>
  <c r="P21" i="34"/>
  <c r="R16" i="34"/>
  <c r="R4" i="34"/>
  <c r="Q66" i="34"/>
  <c r="Q21" i="34"/>
  <c r="S101" i="34"/>
  <c r="S95" i="34"/>
  <c r="S89" i="34"/>
  <c r="S77" i="34"/>
  <c r="S71" i="34"/>
  <c r="S68" i="34"/>
  <c r="S56" i="34"/>
  <c r="S53" i="34"/>
  <c r="S50" i="34"/>
  <c r="S44" i="34"/>
  <c r="S38" i="34"/>
  <c r="S35" i="34"/>
  <c r="S32" i="34"/>
  <c r="S23" i="34"/>
  <c r="S20" i="34"/>
  <c r="P14" i="34"/>
  <c r="Q87" i="34"/>
  <c r="Q63" i="34"/>
  <c r="Q42" i="34"/>
  <c r="R101" i="34"/>
  <c r="R98" i="34"/>
  <c r="R95" i="34"/>
  <c r="R92" i="34"/>
  <c r="R89" i="34"/>
  <c r="R86" i="34"/>
  <c r="R83" i="34"/>
  <c r="R80" i="34"/>
  <c r="R77" i="34"/>
  <c r="R74" i="34"/>
  <c r="R71" i="34"/>
  <c r="R68" i="34"/>
  <c r="R65" i="34"/>
  <c r="R62" i="34"/>
  <c r="R59" i="34"/>
  <c r="R56" i="34"/>
  <c r="R53" i="34"/>
  <c r="R50" i="34"/>
  <c r="R47" i="34"/>
  <c r="R44" i="34"/>
  <c r="R41" i="34"/>
  <c r="R38" i="34"/>
  <c r="R35" i="34"/>
  <c r="R32" i="34"/>
  <c r="R29" i="34"/>
  <c r="R26" i="34"/>
  <c r="R23" i="34"/>
  <c r="R20" i="34"/>
  <c r="Q81" i="34"/>
  <c r="Q45" i="34"/>
  <c r="Q101" i="34"/>
  <c r="Q98" i="34"/>
  <c r="Q95" i="34"/>
  <c r="Q92" i="34"/>
  <c r="Q89" i="34"/>
  <c r="Q86" i="34"/>
  <c r="Q83" i="34"/>
  <c r="Q80" i="34"/>
  <c r="Q77" i="34"/>
  <c r="Q74" i="34"/>
  <c r="Q71" i="34"/>
  <c r="Q68" i="34"/>
  <c r="Q65" i="34"/>
  <c r="Q62" i="34"/>
  <c r="Q59" i="34"/>
  <c r="Q56" i="34"/>
  <c r="Q53" i="34"/>
  <c r="Q50" i="34"/>
  <c r="Q47" i="34"/>
  <c r="Q44" i="34"/>
  <c r="Q41" i="34"/>
  <c r="Q38" i="34"/>
  <c r="Q35" i="34"/>
  <c r="Q32" i="34"/>
  <c r="Q29" i="34"/>
  <c r="Q26" i="34"/>
  <c r="Q23" i="34"/>
  <c r="Q20" i="34"/>
  <c r="R12" i="34"/>
  <c r="Q75" i="34"/>
  <c r="Q57" i="34"/>
  <c r="Q48" i="34"/>
  <c r="Q27" i="34"/>
  <c r="P101" i="34"/>
  <c r="P98" i="34"/>
  <c r="P95" i="34"/>
  <c r="P92" i="34"/>
  <c r="P89" i="34"/>
  <c r="P86" i="34"/>
  <c r="P83" i="34"/>
  <c r="P80" i="34"/>
  <c r="P77" i="34"/>
  <c r="P74" i="34"/>
  <c r="P71" i="34"/>
  <c r="P68" i="34"/>
  <c r="P65" i="34"/>
  <c r="P62" i="34"/>
  <c r="P59" i="34"/>
  <c r="P56" i="34"/>
  <c r="P53" i="34"/>
  <c r="P50" i="34"/>
  <c r="P47" i="34"/>
  <c r="P44" i="34"/>
  <c r="P41" i="34"/>
  <c r="P38" i="34"/>
  <c r="P35" i="34"/>
  <c r="P32" i="34"/>
  <c r="P29" i="34"/>
  <c r="P26" i="34"/>
  <c r="P23" i="34"/>
  <c r="P20" i="34"/>
  <c r="P12" i="34"/>
  <c r="Q84" i="34"/>
  <c r="Q54" i="34"/>
  <c r="S4" i="34"/>
  <c r="S100" i="34"/>
  <c r="S88" i="34"/>
  <c r="S73" i="34"/>
  <c r="S67" i="34"/>
  <c r="S55" i="34"/>
  <c r="S52" i="34"/>
  <c r="S49" i="34"/>
  <c r="S37" i="34"/>
  <c r="S34" i="34"/>
  <c r="S25" i="34"/>
  <c r="S22" i="34"/>
  <c r="S19" i="34"/>
  <c r="S10" i="34"/>
  <c r="Q72" i="34"/>
  <c r="Q24" i="34"/>
  <c r="R103" i="34"/>
  <c r="R100" i="34"/>
  <c r="R97" i="34"/>
  <c r="R94" i="34"/>
  <c r="R91" i="34"/>
  <c r="R88" i="34"/>
  <c r="R85" i="34"/>
  <c r="R82" i="34"/>
  <c r="R79" i="34"/>
  <c r="R76" i="34"/>
  <c r="R73" i="34"/>
  <c r="R70" i="34"/>
  <c r="R67" i="34"/>
  <c r="R64" i="34"/>
  <c r="R61" i="34"/>
  <c r="R58" i="34"/>
  <c r="R55" i="34"/>
  <c r="R52" i="34"/>
  <c r="R49" i="34"/>
  <c r="R46" i="34"/>
  <c r="R43" i="34"/>
  <c r="R40" i="34"/>
  <c r="R37" i="34"/>
  <c r="R34" i="34"/>
  <c r="R31" i="34"/>
  <c r="R28" i="34"/>
  <c r="R25" i="34"/>
  <c r="R22" i="34"/>
  <c r="R19" i="34"/>
  <c r="R10" i="34"/>
  <c r="Q33" i="34"/>
  <c r="Q103" i="34"/>
  <c r="Q100" i="34"/>
  <c r="Q97" i="34"/>
  <c r="Q94" i="34"/>
  <c r="Q91" i="34"/>
  <c r="Q88" i="34"/>
  <c r="Q85" i="34"/>
  <c r="Q82" i="34"/>
  <c r="Q79" i="34"/>
  <c r="Q76" i="34"/>
  <c r="Q73" i="34"/>
  <c r="Q70" i="34"/>
  <c r="Q67" i="34"/>
  <c r="Q64" i="34"/>
  <c r="Q61" i="34"/>
  <c r="Q58" i="34"/>
  <c r="Q55" i="34"/>
  <c r="Q52" i="34"/>
  <c r="Q49" i="34"/>
  <c r="Q46" i="34"/>
  <c r="Q43" i="34"/>
  <c r="Q40" i="34"/>
  <c r="Q37" i="34"/>
  <c r="Q34" i="34"/>
  <c r="Q31" i="34"/>
  <c r="Q28" i="34"/>
  <c r="Q25" i="34"/>
  <c r="Q22" i="34"/>
  <c r="Q19" i="34"/>
  <c r="R9" i="34"/>
  <c r="Q30" i="34"/>
  <c r="P103" i="34"/>
  <c r="P100" i="34"/>
  <c r="P97" i="34"/>
  <c r="P94" i="34"/>
  <c r="P91" i="34"/>
  <c r="P88" i="34"/>
  <c r="P85" i="34"/>
  <c r="P82" i="34"/>
  <c r="P79" i="34"/>
  <c r="P76" i="34"/>
  <c r="P73" i="34"/>
  <c r="P70" i="34"/>
  <c r="P67" i="34"/>
  <c r="P64" i="34"/>
  <c r="P61" i="34"/>
  <c r="P58" i="34"/>
  <c r="P55" i="34"/>
  <c r="P52" i="34"/>
  <c r="P49" i="34"/>
  <c r="P46" i="34"/>
  <c r="P43" i="34"/>
  <c r="P40" i="34"/>
  <c r="P37" i="34"/>
  <c r="P34" i="34"/>
  <c r="P31" i="34"/>
  <c r="P28" i="34"/>
  <c r="P25" i="34"/>
  <c r="P22" i="34"/>
  <c r="P19" i="34"/>
  <c r="R6" i="34"/>
  <c r="Q69" i="34"/>
  <c r="Q36" i="34"/>
  <c r="S102" i="34"/>
  <c r="S93" i="34"/>
  <c r="S90" i="34"/>
  <c r="S78" i="34"/>
  <c r="S72" i="34"/>
  <c r="S69" i="34"/>
  <c r="S66" i="34"/>
  <c r="S60" i="34"/>
  <c r="S57" i="34"/>
  <c r="S54" i="34"/>
  <c r="S51" i="34"/>
  <c r="S39" i="34"/>
  <c r="S36" i="34"/>
  <c r="S33" i="34"/>
  <c r="S21" i="34"/>
  <c r="R18" i="34"/>
  <c r="P6" i="34"/>
  <c r="Q102" i="34"/>
  <c r="Q99" i="34"/>
  <c r="Q96" i="34"/>
  <c r="Q93" i="34"/>
  <c r="Q90" i="34"/>
  <c r="Q78" i="34"/>
  <c r="Q60" i="34"/>
  <c r="Q51" i="34"/>
  <c r="Q39" i="34"/>
  <c r="S17" i="34"/>
  <c r="R102" i="34"/>
  <c r="R99" i="34"/>
  <c r="R96" i="34"/>
  <c r="R93" i="34"/>
  <c r="R90" i="34"/>
  <c r="R87" i="34"/>
  <c r="R84" i="34"/>
  <c r="R81" i="34"/>
  <c r="R78" i="34"/>
  <c r="R75" i="34"/>
  <c r="R72" i="34"/>
  <c r="R69" i="34"/>
  <c r="R66" i="34"/>
  <c r="R63" i="34"/>
  <c r="R60" i="34"/>
  <c r="R57" i="34"/>
  <c r="R54" i="34"/>
  <c r="R51" i="34"/>
  <c r="R48" i="34"/>
  <c r="R45" i="34"/>
  <c r="R42" i="34"/>
  <c r="R39" i="34"/>
  <c r="R36" i="34"/>
  <c r="R33" i="34"/>
  <c r="R30" i="34"/>
  <c r="R27" i="34"/>
  <c r="R24" i="34"/>
  <c r="R21" i="34"/>
  <c r="P18" i="34"/>
  <c r="S5" i="34"/>
  <c r="S6" i="34"/>
  <c r="R8" i="34"/>
  <c r="P10" i="34"/>
  <c r="R15" i="34"/>
  <c r="Q17" i="34"/>
  <c r="Q15" i="34"/>
  <c r="P3" i="34"/>
  <c r="S8" i="34"/>
  <c r="Q10" i="34"/>
  <c r="S15" i="34"/>
  <c r="R17" i="34"/>
  <c r="Q8" i="34"/>
  <c r="Q3" i="34"/>
  <c r="P5" i="34"/>
  <c r="R3" i="34"/>
  <c r="Q5" i="34"/>
  <c r="Q12" i="34"/>
  <c r="S3" i="34"/>
  <c r="R5" i="34"/>
  <c r="P7" i="34"/>
  <c r="Q14" i="34"/>
  <c r="R7" i="34"/>
  <c r="P9" i="34"/>
  <c r="R14" i="34"/>
  <c r="P16" i="34"/>
  <c r="P2" i="34"/>
  <c r="Q9" i="34"/>
  <c r="P17" i="34"/>
  <c r="Q2" i="34"/>
  <c r="P11" i="34"/>
  <c r="S16" i="34"/>
  <c r="Q18" i="34"/>
  <c r="R2" i="34"/>
  <c r="P4" i="34"/>
  <c r="S9" i="34"/>
  <c r="Q11" i="34"/>
  <c r="S2" i="34"/>
  <c r="R11" i="34"/>
  <c r="P13" i="34"/>
  <c r="S18" i="34"/>
  <c r="Q6" i="34"/>
  <c r="P8" i="34"/>
  <c r="R13" i="34"/>
  <c r="P15" i="34"/>
  <c r="Q4" i="34"/>
  <c r="Q7" i="34"/>
  <c r="Q13" i="34"/>
  <c r="Q16" i="34"/>
  <c r="G87" i="33"/>
  <c r="G70" i="33"/>
  <c r="G53" i="33"/>
  <c r="G36" i="33"/>
  <c r="G19" i="33"/>
  <c r="G6" i="33"/>
  <c r="G2" i="33" s="1"/>
  <c r="S70" i="34" l="1"/>
  <c r="S40" i="34"/>
  <c r="S26" i="34"/>
  <c r="H94" i="34"/>
  <c r="T94" i="34" s="1"/>
  <c r="AB21" i="34" s="1"/>
  <c r="H61" i="34"/>
  <c r="T61" i="34" s="1"/>
  <c r="G29" i="34"/>
  <c r="G97" i="34"/>
  <c r="S97" i="34" s="1"/>
  <c r="G80" i="34"/>
  <c r="G63" i="34"/>
  <c r="G46" i="34"/>
  <c r="S46" i="34" s="1"/>
  <c r="H93" i="34"/>
  <c r="T93" i="34" s="1"/>
  <c r="AB24" i="34" s="1"/>
  <c r="H76" i="34"/>
  <c r="T76" i="34" s="1"/>
  <c r="AA24" i="34" s="1"/>
  <c r="U8" i="34"/>
  <c r="H25" i="34"/>
  <c r="T25" i="34" s="1"/>
  <c r="X24" i="34" s="1"/>
  <c r="H42" i="34"/>
  <c r="S87" i="34"/>
  <c r="S74" i="34"/>
  <c r="S12" i="34"/>
  <c r="I26" i="34"/>
  <c r="U26" i="34" s="1"/>
  <c r="X33" i="34" s="1"/>
  <c r="H43" i="34"/>
  <c r="S91" i="34"/>
  <c r="H60" i="34"/>
  <c r="T60" i="34" s="1"/>
  <c r="AC21" i="34" s="1"/>
  <c r="I61" i="34"/>
  <c r="U61" i="34" s="1"/>
  <c r="H44" i="34"/>
  <c r="T44" i="34" s="1"/>
  <c r="H27" i="34"/>
  <c r="T27" i="34" s="1"/>
  <c r="H95" i="34"/>
  <c r="T95" i="34" s="1"/>
  <c r="H78" i="34"/>
  <c r="T78" i="34" s="1"/>
  <c r="S103" i="34"/>
  <c r="G82" i="34"/>
  <c r="G48" i="34"/>
  <c r="S48" i="34" s="1"/>
  <c r="G31" i="34"/>
  <c r="S31" i="34" s="1"/>
  <c r="G99" i="34"/>
  <c r="S99" i="34" s="1"/>
  <c r="G65" i="34"/>
  <c r="S65" i="34" s="1"/>
  <c r="S83" i="34"/>
  <c r="AA4" i="34" s="1"/>
  <c r="E4" i="31" s="1"/>
  <c r="G28" i="34"/>
  <c r="S28" i="34" s="1"/>
  <c r="G45" i="34"/>
  <c r="S45" i="34" s="1"/>
  <c r="G96" i="34"/>
  <c r="S96" i="34" s="1"/>
  <c r="G79" i="34"/>
  <c r="S79" i="34" s="1"/>
  <c r="G62" i="34"/>
  <c r="S62" i="34" s="1"/>
  <c r="H77" i="34"/>
  <c r="H59" i="34"/>
  <c r="S84" i="34"/>
  <c r="S61" i="34"/>
  <c r="S85" i="34"/>
  <c r="S86" i="34"/>
  <c r="G24" i="34"/>
  <c r="S24" i="34" s="1"/>
  <c r="G58" i="34"/>
  <c r="S58" i="34" s="1"/>
  <c r="G41" i="34"/>
  <c r="S41" i="34" s="1"/>
  <c r="G92" i="34"/>
  <c r="S92" i="34" s="1"/>
  <c r="G75" i="34"/>
  <c r="S75" i="34" s="1"/>
  <c r="H7" i="34"/>
  <c r="I94" i="34"/>
  <c r="U94" i="34" s="1"/>
  <c r="AB33" i="34" s="1"/>
  <c r="G98" i="34"/>
  <c r="G30" i="34"/>
  <c r="G81" i="34"/>
  <c r="G64" i="34"/>
  <c r="S64" i="34" s="1"/>
  <c r="AC10" i="34" s="1"/>
  <c r="G10" i="31" s="1"/>
  <c r="G47" i="34"/>
  <c r="S47" i="34" s="1"/>
  <c r="M24" i="34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Y5" i="34"/>
  <c r="C5" i="31" s="1"/>
  <c r="AB7" i="34"/>
  <c r="F7" i="31" s="1"/>
  <c r="Z10" i="34"/>
  <c r="D10" i="31" s="1"/>
  <c r="Y6" i="34"/>
  <c r="C6" i="31" s="1"/>
  <c r="X4" i="34"/>
  <c r="B4" i="31" s="1"/>
  <c r="X6" i="34"/>
  <c r="B6" i="31" s="1"/>
  <c r="X2" i="34"/>
  <c r="B2" i="31" s="1"/>
  <c r="AA11" i="34"/>
  <c r="E11" i="31" s="1"/>
  <c r="X5" i="34"/>
  <c r="B5" i="31" s="1"/>
  <c r="Z5" i="34"/>
  <c r="D5" i="31" s="1"/>
  <c r="AC11" i="34"/>
  <c r="G11" i="31" s="1"/>
  <c r="Z2" i="34"/>
  <c r="D2" i="31" s="1"/>
  <c r="AC3" i="34"/>
  <c r="G3" i="31" s="1"/>
  <c r="AB6" i="34"/>
  <c r="F6" i="31" s="1"/>
  <c r="Y3" i="34"/>
  <c r="C3" i="31" s="1"/>
  <c r="AA6" i="34"/>
  <c r="E6" i="31" s="1"/>
  <c r="X7" i="34"/>
  <c r="B7" i="31" s="1"/>
  <c r="AC8" i="34"/>
  <c r="G8" i="31" s="1"/>
  <c r="Z11" i="34"/>
  <c r="D11" i="31" s="1"/>
  <c r="AB3" i="34"/>
  <c r="F3" i="31" s="1"/>
  <c r="AA7" i="34"/>
  <c r="E7" i="31" s="1"/>
  <c r="Z8" i="34"/>
  <c r="D8" i="31" s="1"/>
  <c r="Z4" i="34"/>
  <c r="D4" i="31" s="1"/>
  <c r="Y11" i="34"/>
  <c r="C11" i="31" s="1"/>
  <c r="AA5" i="34"/>
  <c r="E5" i="31" s="1"/>
  <c r="Z7" i="34"/>
  <c r="D7" i="31" s="1"/>
  <c r="AC6" i="34"/>
  <c r="G6" i="31" s="1"/>
  <c r="Z3" i="34"/>
  <c r="D3" i="31" s="1"/>
  <c r="X3" i="34"/>
  <c r="B3" i="31" s="1"/>
  <c r="AB11" i="34"/>
  <c r="F11" i="31" s="1"/>
  <c r="AC4" i="34"/>
  <c r="G4" i="31" s="1"/>
  <c r="X8" i="34"/>
  <c r="B8" i="31" s="1"/>
  <c r="Y4" i="34"/>
  <c r="C4" i="31" s="1"/>
  <c r="AA3" i="34"/>
  <c r="E3" i="31" s="1"/>
  <c r="Z6" i="34"/>
  <c r="D6" i="31" s="1"/>
  <c r="Z9" i="34"/>
  <c r="D9" i="31" s="1"/>
  <c r="Y8" i="34"/>
  <c r="C8" i="31" s="1"/>
  <c r="AC7" i="34"/>
  <c r="G7" i="31" s="1"/>
  <c r="AB8" i="34"/>
  <c r="F8" i="31" s="1"/>
  <c r="Y7" i="34"/>
  <c r="C7" i="31" s="1"/>
  <c r="AA8" i="34"/>
  <c r="E8" i="31" s="1"/>
  <c r="AB4" i="34"/>
  <c r="F4" i="31" s="1"/>
  <c r="X11" i="34"/>
  <c r="B11" i="31" s="1"/>
  <c r="AA2" i="34"/>
  <c r="E2" i="31" s="1"/>
  <c r="AC2" i="34"/>
  <c r="G2" i="31" s="1"/>
  <c r="Y2" i="34"/>
  <c r="C2" i="31" s="1"/>
  <c r="AB2" i="34"/>
  <c r="F2" i="31" s="1"/>
  <c r="AC5" i="34"/>
  <c r="G5" i="31" s="1"/>
  <c r="F10" i="30"/>
  <c r="B9" i="30"/>
  <c r="B9" i="18"/>
  <c r="Y9" i="34"/>
  <c r="C9" i="31" s="1"/>
  <c r="AB5" i="34"/>
  <c r="F5" i="31" s="1"/>
  <c r="AB9" i="34"/>
  <c r="F9" i="31" s="1"/>
  <c r="I77" i="34" l="1"/>
  <c r="U77" i="34" s="1"/>
  <c r="AA33" i="34" s="1"/>
  <c r="T77" i="34"/>
  <c r="AA21" i="34" s="1"/>
  <c r="I43" i="34"/>
  <c r="U43" i="34" s="1"/>
  <c r="Y33" i="34" s="1"/>
  <c r="T43" i="34"/>
  <c r="Y21" i="34" s="1"/>
  <c r="AA25" i="34"/>
  <c r="Y10" i="34"/>
  <c r="C10" i="31" s="1"/>
  <c r="I42" i="34"/>
  <c r="U42" i="34" s="1"/>
  <c r="Y36" i="34" s="1"/>
  <c r="T42" i="34"/>
  <c r="Y24" i="34" s="1"/>
  <c r="I59" i="34"/>
  <c r="U59" i="34" s="1"/>
  <c r="AC36" i="34" s="1"/>
  <c r="T59" i="34"/>
  <c r="AC24" i="34" s="1"/>
  <c r="I76" i="34"/>
  <c r="U76" i="34" s="1"/>
  <c r="AA36" i="34" s="1"/>
  <c r="I78" i="34"/>
  <c r="U78" i="34" s="1"/>
  <c r="I93" i="34"/>
  <c r="U93" i="34" s="1"/>
  <c r="AB36" i="34" s="1"/>
  <c r="I95" i="34"/>
  <c r="U95" i="34" s="1"/>
  <c r="H81" i="34"/>
  <c r="T81" i="34" s="1"/>
  <c r="AA26" i="34" s="1"/>
  <c r="S81" i="34"/>
  <c r="H30" i="34"/>
  <c r="T30" i="34" s="1"/>
  <c r="S30" i="34"/>
  <c r="X10" i="34" s="1"/>
  <c r="B10" i="31" s="1"/>
  <c r="H31" i="34"/>
  <c r="T31" i="34" s="1"/>
  <c r="H99" i="34"/>
  <c r="T99" i="34" s="1"/>
  <c r="H65" i="34"/>
  <c r="T65" i="34" s="1"/>
  <c r="H48" i="34"/>
  <c r="T48" i="34" s="1"/>
  <c r="H63" i="34"/>
  <c r="T63" i="34" s="1"/>
  <c r="S63" i="34"/>
  <c r="AC9" i="34" s="1"/>
  <c r="G9" i="31" s="1"/>
  <c r="H98" i="34"/>
  <c r="S98" i="34"/>
  <c r="AB10" i="34" s="1"/>
  <c r="F10" i="31" s="1"/>
  <c r="I44" i="34"/>
  <c r="U44" i="34" s="1"/>
  <c r="H80" i="34"/>
  <c r="T80" i="34" s="1"/>
  <c r="S80" i="34"/>
  <c r="AA9" i="34" s="1"/>
  <c r="E9" i="31" s="1"/>
  <c r="I27" i="34"/>
  <c r="U27" i="34" s="1"/>
  <c r="H24" i="34"/>
  <c r="H58" i="34"/>
  <c r="H92" i="34"/>
  <c r="H75" i="34"/>
  <c r="I7" i="34"/>
  <c r="H41" i="34"/>
  <c r="H82" i="34"/>
  <c r="T82" i="34" s="1"/>
  <c r="S82" i="34"/>
  <c r="I60" i="34"/>
  <c r="U60" i="34" s="1"/>
  <c r="AC33" i="34" s="1"/>
  <c r="H29" i="34"/>
  <c r="T29" i="34" s="1"/>
  <c r="S29" i="34"/>
  <c r="X9" i="34" s="1"/>
  <c r="B9" i="31" s="1"/>
  <c r="H64" i="34"/>
  <c r="H47" i="34"/>
  <c r="H45" i="34"/>
  <c r="T45" i="34" s="1"/>
  <c r="Y25" i="34" s="1"/>
  <c r="H28" i="34"/>
  <c r="T28" i="34" s="1"/>
  <c r="X25" i="34" s="1"/>
  <c r="H96" i="34"/>
  <c r="T96" i="34" s="1"/>
  <c r="AB25" i="34" s="1"/>
  <c r="H79" i="34"/>
  <c r="T79" i="34" s="1"/>
  <c r="H62" i="34"/>
  <c r="T62" i="34" s="1"/>
  <c r="AC25" i="34" s="1"/>
  <c r="I25" i="34"/>
  <c r="U25" i="34" s="1"/>
  <c r="X36" i="34" s="1"/>
  <c r="H46" i="34"/>
  <c r="T46" i="34" s="1"/>
  <c r="H97" i="34"/>
  <c r="T97" i="34" s="1"/>
  <c r="I64" i="34" l="1"/>
  <c r="U64" i="34" s="1"/>
  <c r="T64" i="34"/>
  <c r="AC26" i="34" s="1"/>
  <c r="I47" i="34"/>
  <c r="U47" i="34" s="1"/>
  <c r="T47" i="34"/>
  <c r="Y26" i="34" s="1"/>
  <c r="I98" i="34"/>
  <c r="U98" i="34" s="1"/>
  <c r="T98" i="34"/>
  <c r="AB26" i="34" s="1"/>
  <c r="X26" i="34"/>
  <c r="Y37" i="34"/>
  <c r="AA10" i="34"/>
  <c r="E10" i="31" s="1"/>
  <c r="AA37" i="34"/>
  <c r="I48" i="34"/>
  <c r="U48" i="34" s="1"/>
  <c r="I65" i="34"/>
  <c r="U65" i="34" s="1"/>
  <c r="I29" i="34"/>
  <c r="U29" i="34" s="1"/>
  <c r="I82" i="34"/>
  <c r="U82" i="34" s="1"/>
  <c r="I30" i="34"/>
  <c r="U30" i="34" s="1"/>
  <c r="X38" i="34" s="1"/>
  <c r="I99" i="34"/>
  <c r="U99" i="34" s="1"/>
  <c r="I28" i="34"/>
  <c r="U28" i="34" s="1"/>
  <c r="X37" i="34" s="1"/>
  <c r="I45" i="34"/>
  <c r="U45" i="34" s="1"/>
  <c r="I96" i="34"/>
  <c r="U96" i="34" s="1"/>
  <c r="I79" i="34"/>
  <c r="U79" i="34" s="1"/>
  <c r="I62" i="34"/>
  <c r="U62" i="34" s="1"/>
  <c r="AC37" i="34" s="1"/>
  <c r="I46" i="34"/>
  <c r="U46" i="34" s="1"/>
  <c r="I80" i="34"/>
  <c r="U80" i="34" s="1"/>
  <c r="I24" i="34"/>
  <c r="I58" i="34"/>
  <c r="I92" i="34"/>
  <c r="I75" i="34"/>
  <c r="I41" i="34"/>
  <c r="I63" i="34"/>
  <c r="U63" i="34" s="1"/>
  <c r="I97" i="34"/>
  <c r="U97" i="34" s="1"/>
  <c r="AB37" i="34" s="1"/>
  <c r="I31" i="34"/>
  <c r="U31" i="34" s="1"/>
  <c r="I81" i="34"/>
  <c r="U81" i="34" s="1"/>
  <c r="AA38" i="34" s="1"/>
  <c r="C2" i="38"/>
  <c r="B2" i="18"/>
  <c r="B2" i="30"/>
  <c r="E2" i="38"/>
  <c r="E2" i="18" s="1"/>
  <c r="B12" i="38"/>
  <c r="X13" i="34" l="1"/>
  <c r="X14" i="34" s="1"/>
  <c r="AB38" i="34"/>
  <c r="Y38" i="34"/>
  <c r="AC38" i="34"/>
  <c r="C12" i="38"/>
  <c r="B23" i="38"/>
  <c r="E2" i="30"/>
  <c r="B21" i="38"/>
  <c r="F2" i="38"/>
  <c r="E12" i="38"/>
  <c r="B20" i="38"/>
  <c r="C2" i="30"/>
  <c r="B17" i="38"/>
  <c r="B26" i="38"/>
  <c r="B24" i="38"/>
  <c r="C2" i="18"/>
  <c r="B18" i="38"/>
  <c r="C16" i="38"/>
  <c r="C26" i="38" l="1"/>
  <c r="E26" i="38"/>
  <c r="E16" i="38"/>
  <c r="F2" i="30"/>
  <c r="F2" i="18"/>
  <c r="F12" i="38"/>
  <c r="H2" i="38"/>
  <c r="F26" i="38" l="1"/>
  <c r="F13" i="38"/>
  <c r="F18" i="38"/>
  <c r="F24" i="38" s="1"/>
  <c r="F16" i="38"/>
  <c r="E13" i="38"/>
  <c r="B13" i="38"/>
  <c r="G13" i="38"/>
  <c r="C13" i="38"/>
  <c r="I6" i="38"/>
  <c r="K2" i="38"/>
  <c r="I5" i="38"/>
  <c r="I8" i="38"/>
  <c r="H12" i="38"/>
  <c r="I2" i="38"/>
  <c r="I11" i="38"/>
  <c r="I10" i="38"/>
  <c r="I7" i="38"/>
  <c r="I3" i="38"/>
  <c r="I4" i="38"/>
  <c r="I9" i="38"/>
  <c r="D13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Sanghyun Hong</author>
  </authors>
  <commentList>
    <comment ref="K1" authorId="0" shapeId="0" xr:uid="{36B37265-086D-42EF-84A7-6F24B3A601E8}">
      <text>
        <r>
          <rPr>
            <b/>
            <sz val="9"/>
            <color indexed="81"/>
            <rFont val="Tahoma"/>
            <family val="2"/>
          </rPr>
          <t>Sanghyun Hong:</t>
        </r>
        <r>
          <rPr>
            <sz val="9"/>
            <color indexed="81"/>
            <rFont val="Tahoma"/>
            <family val="2"/>
          </rPr>
          <t xml:space="preserve">
Difference with the KESIS dataset
</t>
        </r>
      </text>
    </comment>
  </commentList>
</comments>
</file>

<file path=xl/sharedStrings.xml><?xml version="1.0" encoding="utf-8"?>
<sst xmlns="http://schemas.openxmlformats.org/spreadsheetml/2006/main" count="1238" uniqueCount="206">
  <si>
    <t>Sources:</t>
  </si>
  <si>
    <t/>
  </si>
  <si>
    <t>Year</t>
  </si>
  <si>
    <t>electricity (BTU)</t>
  </si>
  <si>
    <t>coal (BTU)</t>
  </si>
  <si>
    <t>natural gas (BTU)</t>
  </si>
  <si>
    <t>petroleum diesel (BTU)</t>
  </si>
  <si>
    <t>heat (BTU)</t>
  </si>
  <si>
    <t>Notes:</t>
  </si>
  <si>
    <t>biomass (BTU)</t>
  </si>
  <si>
    <t>kerosene (BTU)</t>
  </si>
  <si>
    <t>heavy or residual fuel oil (BTU)</t>
  </si>
  <si>
    <t>LPG propane or butane (BTU)</t>
  </si>
  <si>
    <t>hydrogen (BTU)</t>
  </si>
  <si>
    <t>heating</t>
  </si>
  <si>
    <t>cooling &amp; ventilation</t>
  </si>
  <si>
    <t>lighting</t>
  </si>
  <si>
    <t>appliances</t>
  </si>
  <si>
    <t>other</t>
  </si>
  <si>
    <t>The "Start Year" is the year before the first simulated year.</t>
  </si>
  <si>
    <t>The start year can be updated using the following field:</t>
  </si>
  <si>
    <t>envelope</t>
  </si>
  <si>
    <t>Commercial &amp; Public</t>
    <phoneticPr fontId="10" type="noConversion"/>
  </si>
  <si>
    <t>KOSIS</t>
    <phoneticPr fontId="10" type="noConversion"/>
  </si>
  <si>
    <t>Commercial and Public sector energy consumption</t>
    <phoneticPr fontId="10" type="noConversion"/>
  </si>
  <si>
    <t>분류(1)</t>
  </si>
  <si>
    <t>분류(2)</t>
  </si>
  <si>
    <t>분류(3)</t>
  </si>
  <si>
    <t>2010</t>
  </si>
  <si>
    <t>2013</t>
  </si>
  <si>
    <t>2016</t>
  </si>
  <si>
    <t>합계(천TOE)</t>
  </si>
  <si>
    <t>합계</t>
  </si>
  <si>
    <t>석탄</t>
  </si>
  <si>
    <t>소계</t>
  </si>
  <si>
    <t>연탄)</t>
  </si>
  <si>
    <t>기타석탄</t>
  </si>
  <si>
    <t>석유</t>
  </si>
  <si>
    <t>휘발유</t>
  </si>
  <si>
    <t>등유</t>
  </si>
  <si>
    <t>경유</t>
  </si>
  <si>
    <t>경질중유</t>
  </si>
  <si>
    <t>중유</t>
  </si>
  <si>
    <t>중질중유</t>
  </si>
  <si>
    <t>프로판</t>
  </si>
  <si>
    <t>부탄</t>
  </si>
  <si>
    <t>도시가스</t>
  </si>
  <si>
    <t>전력</t>
  </si>
  <si>
    <t>열에너지</t>
  </si>
  <si>
    <t>기타</t>
  </si>
  <si>
    <t>난방・온수(천TOE)</t>
  </si>
  <si>
    <t>냉방(천TOE)</t>
  </si>
  <si>
    <t>동력(천TOE)</t>
  </si>
  <si>
    <t>조명(천TOE)</t>
  </si>
  <si>
    <t>취사・기타(천TOE)</t>
  </si>
  <si>
    <t>LV 1</t>
    <phoneticPr fontId="10" type="noConversion"/>
  </si>
  <si>
    <t>LV 2</t>
    <phoneticPr fontId="10" type="noConversion"/>
  </si>
  <si>
    <t>LV 3</t>
    <phoneticPr fontId="10" type="noConversion"/>
  </si>
  <si>
    <t>Total (kTOE)</t>
    <phoneticPr fontId="10" type="noConversion"/>
  </si>
  <si>
    <t>Heating (kTOE)</t>
    <phoneticPr fontId="10" type="noConversion"/>
  </si>
  <si>
    <t>Cooling (kTOE)</t>
    <phoneticPr fontId="10" type="noConversion"/>
  </si>
  <si>
    <t>Power (kTOE)</t>
    <phoneticPr fontId="10" type="noConversion"/>
  </si>
  <si>
    <t>Lighting (kTOE)</t>
    <phoneticPr fontId="10" type="noConversion"/>
  </si>
  <si>
    <t>Cooking (kTOE)</t>
    <phoneticPr fontId="10" type="noConversion"/>
  </si>
  <si>
    <t>Sub Total</t>
    <phoneticPr fontId="10" type="noConversion"/>
  </si>
  <si>
    <t>Coal</t>
    <phoneticPr fontId="10" type="noConversion"/>
  </si>
  <si>
    <t>Oil</t>
    <phoneticPr fontId="10" type="noConversion"/>
  </si>
  <si>
    <t>gasoline</t>
    <phoneticPr fontId="10" type="noConversion"/>
  </si>
  <si>
    <t>kerosene</t>
    <phoneticPr fontId="10" type="noConversion"/>
  </si>
  <si>
    <t>oil total</t>
    <phoneticPr fontId="10" type="noConversion"/>
  </si>
  <si>
    <t>coal</t>
    <phoneticPr fontId="10" type="noConversion"/>
  </si>
  <si>
    <t>briquet</t>
    <phoneticPr fontId="10" type="noConversion"/>
  </si>
  <si>
    <t>coal total</t>
    <phoneticPr fontId="10" type="noConversion"/>
  </si>
  <si>
    <t>sub total</t>
    <phoneticPr fontId="10" type="noConversion"/>
  </si>
  <si>
    <t>petroleum diesel</t>
    <phoneticPr fontId="10" type="noConversion"/>
  </si>
  <si>
    <t>heavy oil</t>
    <phoneticPr fontId="10" type="noConversion"/>
  </si>
  <si>
    <t>LPG propane</t>
    <phoneticPr fontId="10" type="noConversion"/>
  </si>
  <si>
    <t>buthane</t>
    <phoneticPr fontId="10" type="noConversion"/>
  </si>
  <si>
    <t>natural gas</t>
    <phoneticPr fontId="10" type="noConversion"/>
  </si>
  <si>
    <t>Natural Gas</t>
    <phoneticPr fontId="10" type="noConversion"/>
  </si>
  <si>
    <t>Electricity</t>
    <phoneticPr fontId="10" type="noConversion"/>
  </si>
  <si>
    <t>electricity</t>
    <phoneticPr fontId="10" type="noConversion"/>
  </si>
  <si>
    <t>Heat</t>
    <phoneticPr fontId="10" type="noConversion"/>
  </si>
  <si>
    <t>heat</t>
    <phoneticPr fontId="10" type="noConversion"/>
  </si>
  <si>
    <t>etc</t>
    <phoneticPr fontId="10" type="noConversion"/>
  </si>
  <si>
    <t>kTOE to BTU</t>
    <phoneticPr fontId="10" type="noConversion"/>
  </si>
  <si>
    <t>1 TOE to mBTU</t>
    <phoneticPr fontId="10" type="noConversion"/>
  </si>
  <si>
    <t>BTU</t>
    <phoneticPr fontId="10" type="noConversion"/>
  </si>
  <si>
    <t>Total</t>
    <phoneticPr fontId="10" type="noConversion"/>
  </si>
  <si>
    <t>biomass</t>
    <phoneticPr fontId="10" type="noConversion"/>
  </si>
  <si>
    <t>heavy or residual fuel oil</t>
    <phoneticPr fontId="10" type="noConversion"/>
  </si>
  <si>
    <t>LPG propane or butane</t>
    <phoneticPr fontId="10" type="noConversion"/>
  </si>
  <si>
    <t>hydrogen</t>
    <phoneticPr fontId="10" type="noConversion"/>
  </si>
  <si>
    <t>total</t>
    <phoneticPr fontId="10" type="noConversion"/>
  </si>
  <si>
    <t>heating</t>
    <phoneticPr fontId="10" type="noConversion"/>
  </si>
  <si>
    <t>coal (div)</t>
    <phoneticPr fontId="10" type="noConversion"/>
  </si>
  <si>
    <t>Validation</t>
    <phoneticPr fontId="10" type="noConversion"/>
  </si>
  <si>
    <t>Classification ETC. in the Korean Data set is classified as biomass as it is mainly used for heating</t>
    <phoneticPr fontId="10" type="noConversion"/>
  </si>
  <si>
    <t>Gasoline is classified as petroleum diesel</t>
    <phoneticPr fontId="10" type="noConversion"/>
  </si>
  <si>
    <t>Residential</t>
    <phoneticPr fontId="10" type="noConversion"/>
  </si>
  <si>
    <t>Assumption:</t>
    <phoneticPr fontId="10" type="noConversion"/>
  </si>
  <si>
    <t xml:space="preserve">coal </t>
    <phoneticPr fontId="10" type="noConversion"/>
  </si>
  <si>
    <t xml:space="preserve">petroleum diesel </t>
    <phoneticPr fontId="10" type="noConversion"/>
  </si>
  <si>
    <t xml:space="preserve">heat </t>
    <phoneticPr fontId="10" type="noConversion"/>
  </si>
  <si>
    <t xml:space="preserve">heavy or residual fuel oil </t>
    <phoneticPr fontId="10" type="noConversion"/>
  </si>
  <si>
    <t>https://kosis.kr/statHtml/statHtml.do?orgId=115&amp;tblId=DT_F_C845&amp;vw_cd=MT_ZTITLE&amp;list_id=11505_001&amp;seqNo=&amp;lang_mode=ko&amp;language=kor&amp;obj_var_id=&amp;itm_id=&amp;conn_path=MT_ZTITLE</t>
    <phoneticPr fontId="10" type="noConversion"/>
  </si>
  <si>
    <t>million TOE</t>
    <phoneticPr fontId="10" type="noConversion"/>
  </si>
  <si>
    <t>http://www.kesis.net/FileDownloadAction.do?file=/admin/admin_RegList.jsp/20200408/743991586327836294_01.pdf&amp;oldFile=2019_%EC%9E%A5%EA%B8%B0%EC%97%90%EB%84%88%EC%A7%80%EC%A0%84%EB%A7%9D.pdf</t>
  </si>
  <si>
    <t>2019 LONG-TERM ENERGY OUTLOOK</t>
    <phoneticPr fontId="10" type="noConversion"/>
  </si>
  <si>
    <t>cooking</t>
    <phoneticPr fontId="10" type="noConversion"/>
  </si>
  <si>
    <t>For residential, we assumed the energy consumption pattern in 2018 was not changed until 2019</t>
    <phoneticPr fontId="10" type="noConversion"/>
  </si>
  <si>
    <t>KEPCO</t>
    <phoneticPr fontId="10" type="noConversion"/>
  </si>
  <si>
    <t>https://home.kepco.co.kr/kepco/KO/ntcob/ntcobView.do?pageIndex=1&amp;boardSeq=21051405&amp;boardCd=BRD_000099&amp;menuCd=FN05030103&amp;parnScrpSeq=0&amp;categoryCdGroup=&amp;regDateGroup2=</t>
  </si>
  <si>
    <t>Electricity statistics</t>
    <phoneticPr fontId="10" type="noConversion"/>
  </si>
  <si>
    <t>Electricity sales for residential uses</t>
    <phoneticPr fontId="10" type="noConversion"/>
  </si>
  <si>
    <t>MWh</t>
    <phoneticPr fontId="10" type="noConversion"/>
  </si>
  <si>
    <t>1kWh to BTU</t>
    <phoneticPr fontId="10" type="noConversion"/>
  </si>
  <si>
    <t>year</t>
    <phoneticPr fontId="10" type="noConversion"/>
  </si>
  <si>
    <t>MOTIE</t>
    <phoneticPr fontId="10" type="noConversion"/>
  </si>
  <si>
    <t>https://www.data.go.kr/data/3053099/fileData.do</t>
  </si>
  <si>
    <t>City Gas Nm3 to MJ</t>
    <phoneticPr fontId="10" type="noConversion"/>
  </si>
  <si>
    <t>MJ to BTU</t>
    <phoneticPr fontId="10" type="noConversion"/>
  </si>
  <si>
    <t>Unit (k M^3)</t>
    <phoneticPr fontId="10" type="noConversion"/>
  </si>
  <si>
    <t>Residential cooking</t>
    <phoneticPr fontId="10" type="noConversion"/>
  </si>
  <si>
    <t>Residential heating</t>
    <phoneticPr fontId="10" type="noConversion"/>
  </si>
  <si>
    <t>Commercial</t>
    <phoneticPr fontId="10" type="noConversion"/>
  </si>
  <si>
    <t xml:space="preserve">Industrial </t>
    <phoneticPr fontId="10" type="noConversion"/>
  </si>
  <si>
    <t xml:space="preserve">CHP </t>
    <phoneticPr fontId="10" type="noConversion"/>
  </si>
  <si>
    <t>Energy</t>
    <phoneticPr fontId="10" type="noConversion"/>
  </si>
  <si>
    <t>Transportation</t>
    <phoneticPr fontId="10" type="noConversion"/>
  </si>
  <si>
    <t>Year</t>
    <phoneticPr fontId="10" type="noConversion"/>
  </si>
  <si>
    <t>January</t>
    <phoneticPr fontId="10" type="noConversion"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</si>
  <si>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</si>
  <si>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</si>
  <si>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</si>
  <si>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</si>
  <si>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</si>
  <si>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</si>
  <si>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</si>
  <si>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</si>
  <si>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</si>
  <si>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</si>
  <si>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</si>
  <si>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sum (ton)</t>
    <phoneticPr fontId="10" type="noConversion"/>
  </si>
  <si>
    <t>City Gas supply</t>
    <phoneticPr fontId="10" type="noConversion"/>
  </si>
  <si>
    <t>Residential coal supply</t>
    <phoneticPr fontId="10" type="noConversion"/>
  </si>
  <si>
    <t>https://www.data.go.kr/data/15052386/fileData.do</t>
  </si>
  <si>
    <t>Coal kg to kcal</t>
    <phoneticPr fontId="10" type="noConversion"/>
  </si>
  <si>
    <t>kcal to BTU</t>
    <phoneticPr fontId="10" type="noConversion"/>
  </si>
  <si>
    <t>LPG kg to MJ</t>
    <phoneticPr fontId="10" type="noConversion"/>
  </si>
  <si>
    <t>k TOE</t>
    <phoneticPr fontId="10" type="noConversion"/>
  </si>
  <si>
    <t>annual sum (BTU)</t>
    <phoneticPr fontId="10" type="noConversion"/>
  </si>
  <si>
    <t>KESIS</t>
    <phoneticPr fontId="10" type="noConversion"/>
  </si>
  <si>
    <t>Monthly energy statistics</t>
    <phoneticPr fontId="10" type="noConversion"/>
  </si>
  <si>
    <t>http://www.kesis.net/sub/sub_0003.jsp?M_MENU_ID=M_M_002&amp;S_MENU_ID=S_M_011</t>
  </si>
  <si>
    <t>Share</t>
    <phoneticPr fontId="10" type="noConversion"/>
  </si>
  <si>
    <t>Assumptions</t>
    <phoneticPr fontId="10" type="noConversion"/>
  </si>
  <si>
    <t>Urban population rate</t>
    <phoneticPr fontId="10" type="noConversion"/>
  </si>
  <si>
    <t>https://www.index.go.kr/potal/main/EachDtlPageDetail.do?idx_cd=1200</t>
  </si>
  <si>
    <t>kton</t>
    <phoneticPr fontId="10" type="noConversion"/>
  </si>
  <si>
    <t>All petroleum (excluding LPG) products are considered as heavy or residual fuel oil</t>
    <phoneticPr fontId="10" type="noConversion"/>
  </si>
  <si>
    <t>Follow the ratio of natural gas</t>
    <phoneticPr fontId="10" type="noConversion"/>
  </si>
  <si>
    <t>Heating inlucdes hot-water. Since floor heating using hot water is the main heating method in South Korea, it is not possible to distinguish hot water consumption from heating.</t>
    <phoneticPr fontId="10" type="noConversion"/>
  </si>
  <si>
    <t>BTU</t>
  </si>
  <si>
    <t>urban region</t>
  </si>
  <si>
    <t>rural region</t>
  </si>
  <si>
    <t>residential</t>
  </si>
  <si>
    <t>commercial</t>
  </si>
  <si>
    <t>Distributed power supply</t>
    <phoneticPr fontId="10" type="noConversion"/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</si>
  <si>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</si>
  <si>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</si>
  <si>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</si>
  <si>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</si>
  <si>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</si>
  <si>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</si>
  <si>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</si>
  <si>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</si>
  <si>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</si>
  <si>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</si>
  <si>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</si>
  <si>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</si>
  <si>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</si>
  <si>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</si>
  <si>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</si>
  <si>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</si>
  <si>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Energy output (MWh)</t>
  </si>
  <si>
    <t>urban</t>
  </si>
  <si>
    <t>rural</t>
  </si>
  <si>
    <t>2019 Energy Output from SYDEC</t>
    <phoneticPr fontId="10" type="noConversion"/>
  </si>
  <si>
    <t>Cooling and lighting can be provided only by power, and remained electricity is allocated to appliances</t>
    <phoneticPr fontId="10" type="noConversion"/>
  </si>
  <si>
    <t>Heat only for heat</t>
    <phoneticPr fontId="10" type="noConversion"/>
  </si>
  <si>
    <t>biomass only for heat</t>
    <phoneticPr fontId="10" type="noConversion"/>
  </si>
  <si>
    <r>
      <t xml:space="preserve">SYCEU </t>
    </r>
    <r>
      <rPr>
        <sz val="11"/>
        <color theme="1"/>
        <rFont val="Calibri"/>
        <family val="3"/>
        <charset val="129"/>
        <scheme val="minor"/>
      </rPr>
      <t>Start Year Components Energy Use</t>
    </r>
    <phoneticPr fontId="10" type="noConversion"/>
  </si>
  <si>
    <t>By application (KOSIS)</t>
    <phoneticPr fontId="10" type="noConversion"/>
  </si>
  <si>
    <t>By fuel type (KESIS)</t>
    <phoneticPr fontId="10" type="noConversion"/>
  </si>
  <si>
    <t>Coal only for heat (from MOTIE data)</t>
    <phoneticPr fontId="10" type="noConversion"/>
  </si>
  <si>
    <t>Gas data from MOTIE</t>
    <phoneticPr fontId="10" type="noConversion"/>
  </si>
  <si>
    <t>Appliances include cooking</t>
    <phoneticPr fontId="10" type="noConversion"/>
  </si>
  <si>
    <t>2019 (BTU)</t>
    <phoneticPr fontId="10" type="noConversion"/>
  </si>
  <si>
    <t>2020 (BTU)</t>
    <phoneticPr fontId="10" type="noConversion"/>
  </si>
  <si>
    <t>2021 (BTU)</t>
    <phoneticPr fontId="10" type="noConversion"/>
  </si>
  <si>
    <t>가정</t>
  </si>
  <si>
    <t>상업</t>
  </si>
  <si>
    <t>열</t>
  </si>
  <si>
    <t>신재생 및 기타</t>
  </si>
  <si>
    <t>Gas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</si>
</sst>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8" formatCode="&quot;$&quot;#,##0.00_);[Red]\(&quot;$&quot;#,##0.00\)"/>
    <numFmt numFmtId="164" formatCode="&quot;₩&quot;#,##0;\-&quot;₩&quot;#,##0"/>
    <numFmt numFmtId="165" formatCode="&quot;₩&quot;#,##0.00;\-&quot;₩&quot;#,##0.00"/>
    <numFmt numFmtId="166" formatCode="_-&quot;₩&quot;* #,##0_-;\-&quot;₩&quot;* #,##0_-;_-&quot;₩&quot;* &quot;-&quot;_-;_-@_-"/>
    <numFmt numFmtId="167" formatCode="_-* #,##0_-;\-* #,##0_-;_-* &quot;-&quot;_-;_-@_-"/>
    <numFmt numFmtId="168" formatCode="_-&quot;₩&quot;* #,##0.00_-;\-&quot;₩&quot;* #,##0.00_-;_-&quot;₩&quot;* &quot;-&quot;??_-;_-@_-"/>
    <numFmt numFmtId="169" formatCode="_-* #,##0.00_-;\-* #,##0.00_-;_-* &quot;-&quot;??_-;_-@_-"/>
    <numFmt numFmtId="170" formatCode="0.0"/>
    <numFmt numFmtId="171" formatCode="#,##0.0"/>
    <numFmt numFmtId="172" formatCode="0.0%"/>
    <numFmt numFmtId="173" formatCode="_-* #,##0_-;\-* #,##0_-;_-* &quot;-&quot;??_-;_-@_-"/>
    <numFmt numFmtId="174" formatCode="_ * #,##0_ ;_ * \-#,##0_ ;_ * &quot;-&quot;_ ;_ @_ "/>
    <numFmt numFmtId="175" formatCode="_ * #,##0.00_ ;_ * \-#,##0.00_ ;_ * &quot;-&quot;??_ ;_ @_ "/>
    <numFmt numFmtId="176" formatCode="&quot;₩&quot;#,##0;&quot;₩&quot;&quot;₩&quot;\-#,##0"/>
    <numFmt numFmtId="177" formatCode="&quot;₩&quot;#,##0.00;&quot;₩&quot;&quot;₩&quot;\-#,##0.00"/>
    <numFmt numFmtId="178" formatCode="\(#0.0\)"/>
    <numFmt numFmtId="179" formatCode="\ &quot;~~ &quot;@"/>
    <numFmt numFmtId="180" formatCode="#,##0;[Red]&quot;-&quot;#,##0"/>
    <numFmt numFmtId="181" formatCode="_-&quot;₩&quot;* #,##0.0_-;\-&quot;₩&quot;* #,##0.0_-;_-&quot;₩&quot;* &quot;-&quot;?_-;_-@_-"/>
    <numFmt numFmtId="182" formatCode="#,##0;\(#,##0\)"/>
    <numFmt numFmtId="183" formatCode="0_);\(0\)"/>
    <numFmt numFmtId="184" formatCode="yy&quot;년&quot;&quot;₩&quot;&quot;₩&quot;&quot;₩&quot;&quot;₩&quot;&quot;₩&quot;\ mm&quot;월&quot;&quot;₩&quot;&quot;₩&quot;&quot;₩&quot;&quot;₩&quot;&quot;₩&quot;\ dd&quot;일&quot;"/>
    <numFmt numFmtId="185" formatCode="\$#.00"/>
    <numFmt numFmtId="186" formatCode="%#.00"/>
    <numFmt numFmtId="187" formatCode="#.00"/>
    <numFmt numFmtId="188" formatCode="#,##0."/>
    <numFmt numFmtId="189" formatCode="\$#."/>
    <numFmt numFmtId="190" formatCode="#,###_);\(#,###\)"/>
    <numFmt numFmtId="191" formatCode="0.00%_);\(0.00%\)"/>
    <numFmt numFmtId="192" formatCode="#,##0.0&quot;m&quot;_);\(#,##0.0&quot;m&quot;\)"/>
    <numFmt numFmtId="193" formatCode="#,##0.0&quot;x&quot;_);\(#,##0.0&quot;x&quot;\)"/>
    <numFmt numFmtId="194" formatCode="#,##0.0&quot;¢&quot;_);\(#,##0.0&quot;¢&quot;\)"/>
    <numFmt numFmtId="195" formatCode="&quot;$&quot;#,##0.0&quot;m&quot;;\-&quot;$&quot;#,##0.0&quot;m&quot;"/>
    <numFmt numFmtId="196" formatCode="#,##0&quot;m&quot;;\-#,##0&quot;m&quot;"/>
    <numFmt numFmtId="197" formatCode="0.0%;\-0.0%;#"/>
    <numFmt numFmtId="198" formatCode="#,##0.0&quot;¢&quot;;\-#,##0.0&quot;¢&quot;"/>
    <numFmt numFmtId="199" formatCode="&quot;$&quot;#,##0.0,,&quot;m&quot;;\-&quot;$&quot;#,##0.0,,&quot;m&quot;"/>
    <numFmt numFmtId="200" formatCode="#,##0.0,,;\-#,##0.0,,"/>
    <numFmt numFmtId="201" formatCode="&quot;$&quot;#,##0.0,,&quot;k&quot;;\-&quot;$&quot;#,##0.0,,&quot;k&quot;"/>
    <numFmt numFmtId="202" formatCode="#,##0.0,;\-#,##0.0,"/>
    <numFmt numFmtId="203" formatCode="#,##0.0&quot;x&quot;;\-#,##0.0&quot;x&quot;"/>
    <numFmt numFmtId="204" formatCode="_ &quot;₩&quot;* #,##0_ ;_ &quot;₩&quot;* \-#,##0_ ;_ &quot;₩&quot;* &quot;-&quot;_ ;_ @_ "/>
    <numFmt numFmtId="205" formatCode="_ * #,##0.00000_ ;_ * \-#,##0.00000_ ;_ * &quot;-&quot;_ ;_ @_ "/>
    <numFmt numFmtId="206" formatCode="#,##0.0;[Red]#,##0.0"/>
    <numFmt numFmtId="207" formatCode="&quot;₩&quot;#,##0.00;[Red]&quot;₩&quot;&quot;₩&quot;&quot;₩&quot;&quot;₩&quot;&quot;₩&quot;&quot;₩&quot;&quot;₩&quot;\-#,##0.00"/>
    <numFmt numFmtId="208" formatCode="_ &quot;₩&quot;* #,##0_ ;_ &quot;₩&quot;* &quot;₩&quot;\-#,##0_ ;_ &quot;₩&quot;* &quot;-&quot;_ ;_ @_ "/>
    <numFmt numFmtId="209" formatCode="_ * #,##0_ ;_ * &quot;₩&quot;\-#,##0_ ;_ * &quot;-&quot;_ ;_ @_ "/>
    <numFmt numFmtId="210" formatCode="0.00000000%"/>
    <numFmt numFmtId="211" formatCode="#."/>
    <numFmt numFmtId="212" formatCode="#,##0.0\ \ \ _);\(#,##0.0\)"/>
    <numFmt numFmtId="213" formatCode="General_)"/>
    <numFmt numFmtId="214" formatCode="_-[$€-2]* #,##0.00_-;\-[$€-2]* #,##0.00_-;_-[$€-2]* &quot;-&quot;??_-"/>
    <numFmt numFmtId="215" formatCode="_(* #,##0.0_);_(* \(#,##0.0\);;_(@_)"/>
    <numFmt numFmtId="216" formatCode="0.00.E+00"/>
    <numFmt numFmtId="217" formatCode="0.0E+00"/>
  </numFmts>
  <fonts count="1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Calibri"/>
      <family val="3"/>
      <charset val="129"/>
      <scheme val="minor"/>
    </font>
    <font>
      <sz val="10"/>
      <color rgb="FF202124"/>
      <name val="Arial"/>
      <family val="2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Times New Roman"/>
      <family val="1"/>
    </font>
    <font>
      <u/>
      <sz val="11"/>
      <color indexed="12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2"/>
      <name val="¹????¼"/>
      <family val="3"/>
      <charset val="129"/>
    </font>
    <font>
      <sz val="12"/>
      <name val="System"/>
      <family val="2"/>
      <charset val="129"/>
    </font>
    <font>
      <sz val="10"/>
      <name val="±¼¸²?¼"/>
      <family val="3"/>
      <charset val="129"/>
    </font>
    <font>
      <sz val="10"/>
      <name val="Arial"/>
      <family val="2"/>
    </font>
    <font>
      <sz val="12"/>
      <name val="Times New Roman"/>
      <family val="1"/>
    </font>
    <font>
      <sz val="7"/>
      <color indexed="8"/>
      <name val="바탕체"/>
      <family val="1"/>
      <charset val="129"/>
    </font>
    <font>
      <sz val="12"/>
      <name val="¨IoUAAA¡§u"/>
      <family val="1"/>
      <charset val="129"/>
    </font>
    <font>
      <sz val="12"/>
      <name val="¡Ii¡E¡þ¡E?oA¡§u"/>
      <family val="3"/>
      <charset val="129"/>
    </font>
    <font>
      <sz val="12"/>
      <name val="ⓒoUAAA¨u"/>
      <family val="3"/>
      <charset val="129"/>
    </font>
    <font>
      <sz val="12"/>
      <name val="¡§IoUAAA￠R¡×u"/>
      <family val="3"/>
      <charset val="129"/>
    </font>
    <font>
      <sz val="12"/>
      <name val="¸iA¶"/>
      <family val="3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10"/>
      <name val="±¼¸²Ã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10"/>
      <color indexed="8"/>
      <name val="궁서체"/>
      <family val="1"/>
      <charset val="129"/>
    </font>
    <font>
      <sz val="10"/>
      <name val="태-물방울B"/>
      <family val="1"/>
      <charset val="129"/>
    </font>
    <font>
      <i/>
      <sz val="10"/>
      <name val="바탕체"/>
      <family val="1"/>
      <charset val="129"/>
    </font>
    <font>
      <u/>
      <sz val="13.2"/>
      <color indexed="36"/>
      <name val="돋움"/>
      <family val="3"/>
      <charset val="129"/>
    </font>
    <font>
      <sz val="12"/>
      <name val="돋움체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0"/>
      <color indexed="8"/>
      <name val="Arial"/>
      <family val="2"/>
    </font>
    <font>
      <sz val="12"/>
      <name val="Weiss"/>
      <family val="1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0"/>
      <name val="Arial Rounded MT Bold"/>
      <family val="2"/>
    </font>
    <font>
      <outline/>
      <sz val="14"/>
      <name val="N Helvetica Narrow"/>
      <family val="1"/>
    </font>
    <font>
      <sz val="10"/>
      <color indexed="12"/>
      <name val="Arial"/>
      <family val="2"/>
    </font>
    <font>
      <b/>
      <sz val="12"/>
      <name val="Copperplate31bc"/>
      <family val="1"/>
    </font>
    <font>
      <b/>
      <sz val="10"/>
      <color indexed="8"/>
      <name val="Arial"/>
      <family val="2"/>
    </font>
    <font>
      <sz val="12"/>
      <color indexed="9"/>
      <name val="Weiss"/>
      <family val="1"/>
    </font>
    <font>
      <sz val="12"/>
      <name val="Helv"/>
      <family val="2"/>
    </font>
    <font>
      <sz val="11"/>
      <color indexed="10"/>
      <name val="맑은 고딕"/>
      <family val="3"/>
      <charset val="129"/>
    </font>
    <font>
      <sz val="10"/>
      <name val="돋움체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sz val="11"/>
      <color theme="0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b/>
      <sz val="11"/>
      <color rgb="FFFA7D00"/>
      <name val="Calibri"/>
      <family val="3"/>
      <charset val="129"/>
      <scheme val="minor"/>
    </font>
    <font>
      <b/>
      <sz val="11"/>
      <color indexed="10"/>
      <name val="Calibri"/>
      <family val="3"/>
      <charset val="129"/>
      <scheme val="minor"/>
    </font>
    <font>
      <sz val="11"/>
      <color rgb="FF9C0006"/>
      <name val="Calibri"/>
      <family val="3"/>
      <charset val="129"/>
      <scheme val="minor"/>
    </font>
    <font>
      <sz val="11"/>
      <color rgb="FF9C6500"/>
      <name val="Calibri"/>
      <family val="3"/>
      <charset val="129"/>
      <scheme val="minor"/>
    </font>
    <font>
      <sz val="11"/>
      <color indexed="19"/>
      <name val="Calibri"/>
      <family val="3"/>
      <charset val="129"/>
      <scheme val="minor"/>
    </font>
    <font>
      <i/>
      <sz val="11"/>
      <color rgb="FF7F7F7F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rgb="FFFA7D00"/>
      <name val="Calibri"/>
      <family val="3"/>
      <charset val="129"/>
      <scheme val="minor"/>
    </font>
    <font>
      <sz val="11"/>
      <color rgb="FF3F3F76"/>
      <name val="Calibri"/>
      <family val="3"/>
      <charset val="129"/>
      <scheme val="minor"/>
    </font>
    <font>
      <b/>
      <sz val="18"/>
      <color theme="3"/>
      <name val="Cambria"/>
      <family val="3"/>
      <charset val="129"/>
      <scheme val="major"/>
    </font>
    <font>
      <b/>
      <sz val="15"/>
      <color theme="3"/>
      <name val="Calibri"/>
      <family val="3"/>
      <charset val="129"/>
      <scheme val="minor"/>
    </font>
    <font>
      <b/>
      <sz val="13"/>
      <color theme="3"/>
      <name val="Calibri"/>
      <family val="3"/>
      <charset val="129"/>
      <scheme val="minor"/>
    </font>
    <font>
      <b/>
      <sz val="11"/>
      <color theme="3"/>
      <name val="Calibri"/>
      <family val="3"/>
      <charset val="129"/>
      <scheme val="minor"/>
    </font>
    <font>
      <sz val="11"/>
      <color rgb="FF006100"/>
      <name val="Calibri"/>
      <family val="3"/>
      <charset val="129"/>
      <scheme val="minor"/>
    </font>
    <font>
      <b/>
      <sz val="11"/>
      <color rgb="FF3F3F3F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sz val="18"/>
      <color theme="3"/>
      <name val="Cambria"/>
      <family val="2"/>
      <charset val="129"/>
      <scheme val="major"/>
    </font>
    <font>
      <sz val="11"/>
      <color rgb="FF9C6500"/>
      <name val="Calibri"/>
      <family val="2"/>
      <charset val="129"/>
      <scheme val="minor"/>
    </font>
    <font>
      <sz val="12"/>
      <name val="Arial"/>
      <family val="2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5"/>
      <color theme="3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0"/>
      <name val="Helv"/>
      <family val="2"/>
    </font>
    <font>
      <b/>
      <sz val="14"/>
      <name val="굴림체"/>
      <family val="3"/>
      <charset val="129"/>
    </font>
    <font>
      <sz val="1"/>
      <color indexed="16"/>
      <name val="Courier"/>
      <family val="3"/>
    </font>
    <font>
      <sz val="7"/>
      <color indexed="12"/>
      <name val="Arial"/>
      <family val="2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color indexed="8"/>
      <name val="굴림체"/>
      <family val="3"/>
      <charset val="129"/>
    </font>
    <font>
      <sz val="1"/>
      <color indexed="0"/>
      <name val="Courier"/>
      <family val="3"/>
    </font>
    <font>
      <b/>
      <sz val="18"/>
      <name val="돋움체"/>
      <family val="3"/>
      <charset val="129"/>
    </font>
    <font>
      <sz val="12"/>
      <name val="©öUAAA¨ù"/>
      <family val="1"/>
      <charset val="129"/>
    </font>
    <font>
      <sz val="11"/>
      <name val="µ¸¿ò"/>
      <family val="3"/>
      <charset val="129"/>
    </font>
    <font>
      <sz val="12"/>
      <name val="¡ER￠R¡¿IoUAAA￠RER¡ER￠R￠"/>
      <family val="3"/>
      <charset val="129"/>
    </font>
    <font>
      <sz val="12"/>
      <name val="¨ÏoUAAA¡§u"/>
      <family val="3"/>
      <charset val="129"/>
    </font>
    <font>
      <sz val="12"/>
      <name val="￠RER¡ER￠R￠?IoUAAA¡ERER￠RE"/>
      <family val="3"/>
      <charset val="129"/>
    </font>
    <font>
      <sz val="12"/>
      <name val="±¼¸²A¼"/>
      <family val="3"/>
      <charset val="129"/>
    </font>
    <font>
      <sz val="12"/>
      <color indexed="10"/>
      <name val="¹UAAA¼"/>
      <family val="3"/>
      <charset val="129"/>
    </font>
    <font>
      <sz val="12"/>
      <name val="¡§IoUAAA¢®¡×u"/>
      <family val="1"/>
      <charset val="129"/>
    </font>
    <font>
      <sz val="11"/>
      <name val="¹UAAA¼"/>
      <family val="3"/>
      <charset val="129"/>
    </font>
    <font>
      <sz val="11"/>
      <name val="μ¸¿o"/>
      <family val="3"/>
      <charset val="129"/>
    </font>
    <font>
      <u/>
      <sz val="10.45"/>
      <color indexed="12"/>
      <name val="SWISS"/>
      <family val="1"/>
    </font>
    <font>
      <u/>
      <sz val="12"/>
      <color indexed="36"/>
      <name val="SWISS"/>
      <family val="1"/>
    </font>
    <font>
      <b/>
      <u/>
      <sz val="14"/>
      <name val="Arial Narrow"/>
      <family val="2"/>
    </font>
    <font>
      <sz val="12"/>
      <color indexed="37"/>
      <name val="swiss"/>
      <family val="1"/>
    </font>
    <font>
      <b/>
      <sz val="10"/>
      <color indexed="37"/>
      <name val="Arial MT"/>
      <family val="2"/>
    </font>
    <font>
      <b/>
      <sz val="10"/>
      <color indexed="9"/>
      <name val="Times New Roman"/>
      <family val="1"/>
    </font>
    <font>
      <sz val="10"/>
      <color indexed="55"/>
      <name val="Arial"/>
      <family val="2"/>
    </font>
    <font>
      <sz val="7"/>
      <color indexed="62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8"/>
      <name val="Arial Narrow"/>
      <family val="2"/>
    </font>
    <font>
      <b/>
      <u/>
      <sz val="12"/>
      <name val="Arial Narrow"/>
      <family val="2"/>
    </font>
    <font>
      <b/>
      <u/>
      <sz val="10"/>
      <name val="Arial Narrow"/>
      <family val="2"/>
    </font>
    <font>
      <b/>
      <sz val="7"/>
      <color indexed="12"/>
      <name val="Arial"/>
      <family val="2"/>
    </font>
    <font>
      <i/>
      <sz val="12"/>
      <color indexed="8"/>
      <name val="Arial MT"/>
      <family val="2"/>
    </font>
    <font>
      <b/>
      <sz val="13"/>
      <color indexed="62"/>
      <name val="Calibri"/>
      <family val="3"/>
      <charset val="129"/>
      <scheme val="minor"/>
    </font>
    <font>
      <b/>
      <sz val="15"/>
      <color indexed="62"/>
      <name val="Calibri"/>
      <family val="3"/>
      <charset val="129"/>
      <scheme val="minor"/>
    </font>
    <font>
      <b/>
      <sz val="11"/>
      <color indexed="62"/>
      <name val="Calibri"/>
      <family val="3"/>
      <charset val="129"/>
      <scheme val="minor"/>
    </font>
    <font>
      <b/>
      <sz val="18"/>
      <color indexed="62"/>
      <name val="Cambria"/>
      <family val="3"/>
      <charset val="129"/>
      <scheme val="major"/>
    </font>
    <font>
      <u/>
      <sz val="12"/>
      <color indexed="36"/>
      <name val="SWISS"/>
      <family val="2"/>
    </font>
    <font>
      <sz val="12"/>
      <color indexed="37"/>
      <name val="swiss"/>
      <family val="2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name val="Calibri"/>
      <family val="3"/>
      <charset val="129"/>
      <scheme val="minor"/>
    </font>
    <font>
      <u/>
      <sz val="11"/>
      <color theme="10"/>
      <name val="Calibri"/>
      <family val="3"/>
      <charset val="129"/>
      <scheme val="minor"/>
    </font>
    <font>
      <sz val="11"/>
      <color indexed="8"/>
      <name val="Calibri"/>
      <family val="3"/>
      <charset val="129"/>
      <scheme val="minor"/>
    </font>
    <font>
      <sz val="11"/>
      <color rgb="FF666666"/>
      <name val="Calibri"/>
      <family val="3"/>
      <charset val="129"/>
      <scheme val="minor"/>
    </font>
    <font>
      <sz val="11"/>
      <color rgb="FF202124"/>
      <name val="Calibri"/>
      <family val="3"/>
      <charset val="129"/>
      <scheme val="minor"/>
    </font>
    <font>
      <sz val="11"/>
      <color rgb="FF4D5156"/>
      <name val="Calibri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1"/>
      </patternFill>
    </fill>
    <fill>
      <patternFill patternType="solid">
        <fgColor indexed="48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  <bgColor indexed="8"/>
      </patternFill>
    </fill>
    <fill>
      <patternFill patternType="gray0625">
        <fgColor indexed="26"/>
        <b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4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theme="2"/>
        <bgColor indexed="64"/>
      </patternFill>
    </fill>
  </fills>
  <borders count="33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594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8" fillId="0" borderId="0"/>
    <xf numFmtId="0" fontId="8" fillId="0" borderId="8" applyNumberFormat="0" applyProtection="0">
      <alignment wrapText="1"/>
    </xf>
    <xf numFmtId="0" fontId="9" fillId="0" borderId="6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5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4" fillId="0" borderId="9" applyNumberFormat="0" applyProtection="0">
      <alignment horizontal="left" wrapText="1"/>
    </xf>
    <xf numFmtId="0" fontId="14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17" applyNumberFormat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1" borderId="17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1" fillId="0" borderId="0"/>
    <xf numFmtId="190" fontId="66" fillId="0" borderId="0" applyFont="0" applyFill="0" applyBorder="0" applyAlignment="0" applyProtection="0"/>
    <xf numFmtId="195" fontId="66" fillId="0" borderId="0" applyFont="0" applyFill="0" applyBorder="0" applyAlignment="0" applyProtection="0"/>
    <xf numFmtId="0" fontId="36" fillId="0" borderId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/>
    <xf numFmtId="0" fontId="40" fillId="0" borderId="0" applyFont="0" applyFill="0" applyBorder="0" applyAlignment="0" applyProtection="0"/>
    <xf numFmtId="0" fontId="41" fillId="0" borderId="0"/>
    <xf numFmtId="198" fontId="66" fillId="0" borderId="0" applyFont="0" applyFill="0" applyBorder="0" applyAlignment="0" applyProtection="0"/>
    <xf numFmtId="194" fontId="66" fillId="0" borderId="0" applyFont="0" applyFill="0" applyBorder="0" applyAlignment="0" applyProtection="0"/>
    <xf numFmtId="0" fontId="41" fillId="0" borderId="0"/>
    <xf numFmtId="197" fontId="66" fillId="0" borderId="0" applyFont="0" applyFill="0" applyBorder="0" applyAlignment="0" applyProtection="0"/>
    <xf numFmtId="191" fontId="66" fillId="0" borderId="0" applyFont="0" applyFill="0" applyBorder="0" applyAlignment="0" applyProtection="0"/>
    <xf numFmtId="183" fontId="66" fillId="0" borderId="0" applyFont="0" applyFill="0" applyBorder="0" applyAlignment="0" applyProtection="0"/>
    <xf numFmtId="203" fontId="40" fillId="0" borderId="0" applyFont="0" applyFill="0" applyBorder="0" applyAlignment="0" applyProtection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37" fontId="66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3" fontId="42" fillId="0" borderId="23">
      <alignment horizontal="right"/>
    </xf>
    <xf numFmtId="3" fontId="42" fillId="0" borderId="23">
      <alignment horizontal="right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45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48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47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40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45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41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50" fillId="0" borderId="0"/>
    <xf numFmtId="37" fontId="66" fillId="0" borderId="0"/>
    <xf numFmtId="0" fontId="47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69" fillId="0" borderId="0" applyNumberFormat="0" applyFill="0" applyBorder="0" applyAlignment="0" applyProtection="0"/>
    <xf numFmtId="37" fontId="66" fillId="0" borderId="24" applyNumberFormat="0" applyFont="0" applyFill="0" applyAlignment="0" applyProtection="0"/>
    <xf numFmtId="0" fontId="38" fillId="0" borderId="0"/>
    <xf numFmtId="0" fontId="45" fillId="0" borderId="0"/>
    <xf numFmtId="0" fontId="43" fillId="0" borderId="0"/>
    <xf numFmtId="0" fontId="47" fillId="0" borderId="0"/>
    <xf numFmtId="0" fontId="38" fillId="0" borderId="0"/>
    <xf numFmtId="0" fontId="38" fillId="0" borderId="0"/>
    <xf numFmtId="0" fontId="48" fillId="0" borderId="0"/>
    <xf numFmtId="0" fontId="31" fillId="0" borderId="0" applyFill="0" applyBorder="0" applyAlignment="0"/>
    <xf numFmtId="0" fontId="52" fillId="0" borderId="0"/>
    <xf numFmtId="190" fontId="70" fillId="0" borderId="0" applyFill="0" applyBorder="0" applyAlignment="0" applyProtection="0"/>
    <xf numFmtId="174" fontId="40" fillId="0" borderId="0" applyFont="0" applyFill="0" applyBorder="0" applyAlignment="0" applyProtection="0"/>
    <xf numFmtId="175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182" fontId="71" fillId="0" borderId="0" applyFill="0" applyBorder="0">
      <protection locked="0"/>
    </xf>
    <xf numFmtId="176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/>
    <xf numFmtId="0" fontId="40" fillId="0" borderId="0" applyFont="0" applyFill="0" applyBorder="0" applyAlignment="0" applyProtection="0"/>
    <xf numFmtId="2" fontId="40" fillId="0" borderId="0" applyFont="0" applyFill="0" applyBorder="0" applyAlignment="0" applyProtection="0"/>
    <xf numFmtId="38" fontId="53" fillId="49" borderId="0" applyNumberFormat="0" applyBorder="0" applyAlignment="0" applyProtection="0"/>
    <xf numFmtId="0" fontId="54" fillId="0" borderId="0">
      <alignment horizontal="left"/>
    </xf>
    <xf numFmtId="0" fontId="55" fillId="0" borderId="25" applyNumberFormat="0" applyAlignment="0" applyProtection="0">
      <alignment horizontal="left" vertical="center"/>
    </xf>
    <xf numFmtId="0" fontId="55" fillId="0" borderId="26">
      <alignment horizontal="left" vertical="center"/>
    </xf>
    <xf numFmtId="0" fontId="55" fillId="0" borderId="26">
      <alignment horizontal="left" vertical="center"/>
    </xf>
    <xf numFmtId="37" fontId="72" fillId="50" borderId="0" applyNumberFormat="0" applyBorder="0" applyAlignment="0" applyProtection="0"/>
    <xf numFmtId="37" fontId="72" fillId="50" borderId="0" applyNumberFormat="0" applyBorder="0" applyAlignment="0" applyProtection="0"/>
    <xf numFmtId="10" fontId="53" fillId="49" borderId="11" applyNumberFormat="0" applyBorder="0" applyAlignment="0" applyProtection="0"/>
    <xf numFmtId="10" fontId="53" fillId="49" borderId="11" applyNumberFormat="0" applyBorder="0" applyAlignment="0" applyProtection="0"/>
    <xf numFmtId="196" fontId="40" fillId="0" borderId="0" applyFont="0" applyFill="0" applyBorder="0" applyAlignment="0" applyProtection="0"/>
    <xf numFmtId="192" fontId="66" fillId="0" borderId="0" applyFont="0" applyFill="0" applyBorder="0" applyAlignment="0" applyProtection="0"/>
    <xf numFmtId="17" fontId="66" fillId="0" borderId="0" applyFont="0" applyFill="0" applyBorder="0" applyAlignment="0" applyProtection="0"/>
    <xf numFmtId="0" fontId="56" fillId="0" borderId="27"/>
    <xf numFmtId="178" fontId="36" fillId="0" borderId="0"/>
    <xf numFmtId="39" fontId="66" fillId="0" borderId="0" applyFont="0" applyFill="0" applyBorder="0" applyAlignment="0" applyProtection="0"/>
    <xf numFmtId="8" fontId="66" fillId="50" borderId="0" applyNumberFormat="0" applyFont="0" applyBorder="0" applyAlignment="0" applyProtection="0"/>
    <xf numFmtId="10" fontId="40" fillId="0" borderId="0" applyFont="0" applyFill="0" applyBorder="0" applyAlignment="0" applyProtection="0"/>
    <xf numFmtId="4" fontId="65" fillId="51" borderId="28" applyNumberFormat="0" applyProtection="0">
      <alignment vertical="center"/>
    </xf>
    <xf numFmtId="4" fontId="65" fillId="51" borderId="28" applyNumberFormat="0" applyProtection="0">
      <alignment vertical="center"/>
    </xf>
    <xf numFmtId="4" fontId="65" fillId="52" borderId="28" applyNumberFormat="0" applyProtection="0">
      <alignment horizontal="right" vertical="center"/>
    </xf>
    <xf numFmtId="4" fontId="65" fillId="52" borderId="28" applyNumberFormat="0" applyProtection="0">
      <alignment horizontal="right" vertical="center"/>
    </xf>
    <xf numFmtId="179" fontId="57" fillId="0" borderId="29">
      <alignment vertical="center" wrapText="1"/>
    </xf>
    <xf numFmtId="0" fontId="31" fillId="0" borderId="0">
      <alignment vertical="center"/>
    </xf>
    <xf numFmtId="0" fontId="56" fillId="0" borderId="0"/>
    <xf numFmtId="193" fontId="66" fillId="0" borderId="0" applyFont="0" applyFill="0" applyBorder="0" applyAlignment="0" applyProtection="0"/>
    <xf numFmtId="37" fontId="40" fillId="0" borderId="0" applyNumberFormat="0" applyFill="0" applyBorder="0" applyAlignment="0" applyProtection="0"/>
    <xf numFmtId="37" fontId="66" fillId="0" borderId="0" applyNumberFormat="0" applyFont="0" applyBorder="0" applyAlignment="0" applyProtection="0"/>
    <xf numFmtId="37" fontId="66" fillId="0" borderId="0" applyNumberFormat="0" applyFont="0" applyFill="0" applyBorder="0" applyProtection="0"/>
    <xf numFmtId="37" fontId="74" fillId="0" borderId="0" applyNumberFormat="0" applyFill="0" applyBorder="0" applyAlignment="0" applyProtection="0"/>
    <xf numFmtId="37" fontId="66" fillId="0" borderId="0" applyNumberFormat="0" applyFont="0" applyFill="0" applyBorder="0" applyProtection="0">
      <alignment horizontal="right" vertical="top" wrapText="1"/>
    </xf>
    <xf numFmtId="199" fontId="75" fillId="0" borderId="0" applyFont="0" applyFill="0" applyBorder="0" applyAlignment="0" applyProtection="0"/>
    <xf numFmtId="200" fontId="66" fillId="0" borderId="0" applyFont="0" applyFill="0" applyBorder="0" applyAlignment="0" applyProtection="0"/>
    <xf numFmtId="201" fontId="75" fillId="0" borderId="0" applyFont="0" applyFill="0" applyBorder="0" applyAlignment="0" applyProtection="0"/>
    <xf numFmtId="202" fontId="66" fillId="0" borderId="0" applyFont="0" applyFill="0" applyBorder="0" applyAlignment="0" applyProtection="0"/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4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47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55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5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8" fillId="56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187" fontId="67" fillId="0" borderId="0">
      <protection locked="0"/>
    </xf>
    <xf numFmtId="2" fontId="82" fillId="0" borderId="0" applyFont="0" applyFill="0" applyBorder="0" applyAlignment="0" applyProtection="0"/>
    <xf numFmtId="0" fontId="68" fillId="0" borderId="0">
      <protection locked="0"/>
    </xf>
    <xf numFmtId="0" fontId="83" fillId="0" borderId="0" applyNumberFormat="0" applyFill="0" applyBorder="0" applyAlignment="0" applyProtection="0"/>
    <xf numFmtId="0" fontId="68" fillId="0" borderId="0">
      <protection locked="0"/>
    </xf>
    <xf numFmtId="0" fontId="84" fillId="0" borderId="0" applyNumberFormat="0" applyFill="0" applyBorder="0" applyAlignment="0" applyProtection="0"/>
    <xf numFmtId="49" fontId="58" fillId="0" borderId="29">
      <alignment horizontal="center" vertical="center" wrapText="1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43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67" fillId="0" borderId="0">
      <protection locked="0"/>
    </xf>
    <xf numFmtId="0" fontId="82" fillId="0" borderId="0" applyFont="0" applyFill="0" applyBorder="0" applyAlignment="0" applyProtection="0"/>
    <xf numFmtId="0" fontId="67" fillId="0" borderId="0">
      <protection locked="0"/>
    </xf>
    <xf numFmtId="0" fontId="82" fillId="0" borderId="0" applyFont="0" applyFill="0" applyBorder="0" applyAlignment="0" applyProtection="0"/>
    <xf numFmtId="49" fontId="59" fillId="0" borderId="29">
      <alignment horizontal="center" vertical="center" wrapText="1"/>
    </xf>
    <xf numFmtId="0" fontId="60" fillId="0" borderId="0" applyNumberFormat="0" applyFill="0" applyBorder="0" applyAlignment="0" applyProtection="0">
      <alignment vertical="top"/>
      <protection locked="0"/>
    </xf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3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62" fillId="0" borderId="0"/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57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1" fillId="0" borderId="0" applyFont="0" applyFill="0" applyBorder="0" applyAlignment="0" applyProtection="0">
      <alignment vertical="center"/>
    </xf>
    <xf numFmtId="174" fontId="36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81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6" fillId="0" borderId="0" applyFont="0" applyFill="0" applyBorder="0" applyAlignment="0" applyProtection="0"/>
    <xf numFmtId="181" fontId="31" fillId="0" borderId="0" applyFont="0" applyFill="0" applyBorder="0" applyAlignment="0" applyProtection="0"/>
    <xf numFmtId="0" fontId="36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81" fontId="31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81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74" fontId="36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63" fillId="0" borderId="32"/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76" fillId="0" borderId="33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46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4" fontId="67" fillId="0" borderId="0">
      <protection locked="0"/>
    </xf>
    <xf numFmtId="4" fontId="82" fillId="0" borderId="0" applyFont="0" applyFill="0" applyBorder="0" applyAlignment="0" applyProtection="0"/>
    <xf numFmtId="188" fontId="67" fillId="0" borderId="0">
      <protection locked="0"/>
    </xf>
    <xf numFmtId="3" fontId="82" fillId="0" borderId="0" applyFont="0" applyFill="0" applyBorder="0" applyAlignment="0" applyProtection="0"/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78" fillId="0" borderId="35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78" fillId="0" borderId="35" applyNumberFormat="0" applyFill="0" applyAlignment="0" applyProtection="0">
      <alignment vertical="center"/>
    </xf>
    <xf numFmtId="0" fontId="78" fillId="0" borderId="36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79" fillId="0" borderId="37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80" fillId="0" borderId="38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56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18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64" fillId="0" borderId="0" applyFont="0" applyFill="0" applyBorder="0" applyAlignment="0" applyProtection="0"/>
    <xf numFmtId="186" fontId="67" fillId="0" borderId="0">
      <protection locked="0"/>
    </xf>
    <xf numFmtId="10" fontId="82" fillId="0" borderId="0" applyFont="0" applyFill="0" applyBorder="0" applyAlignment="0" applyProtection="0"/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40" fillId="0" borderId="0"/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6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3" fillId="0" borderId="0">
      <alignment vertical="center"/>
    </xf>
    <xf numFmtId="0" fontId="13" fillId="0" borderId="0">
      <alignment vertical="center"/>
    </xf>
    <xf numFmtId="0" fontId="77" fillId="0" borderId="0"/>
    <xf numFmtId="0" fontId="13" fillId="0" borderId="0">
      <alignment vertical="center"/>
    </xf>
    <xf numFmtId="0" fontId="13" fillId="0" borderId="0">
      <alignment vertical="center"/>
    </xf>
    <xf numFmtId="0" fontId="77" fillId="0" borderId="0"/>
    <xf numFmtId="0" fontId="10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1" fillId="0" borderId="0"/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31" fillId="0" borderId="0"/>
    <xf numFmtId="0" fontId="35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40" fillId="0" borderId="0"/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/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40" fillId="0" borderId="0"/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67" fillId="0" borderId="30">
      <protection locked="0"/>
    </xf>
    <xf numFmtId="0" fontId="82" fillId="0" borderId="30" applyNumberFormat="0" applyFont="0" applyFill="0" applyAlignment="0" applyProtection="0"/>
    <xf numFmtId="185" fontId="67" fillId="0" borderId="0">
      <protection locked="0"/>
    </xf>
    <xf numFmtId="0" fontId="36" fillId="0" borderId="0" applyFont="0" applyFill="0" applyBorder="0" applyAlignment="0" applyProtection="0"/>
    <xf numFmtId="189" fontId="67" fillId="0" borderId="0">
      <protection locked="0"/>
    </xf>
    <xf numFmtId="0" fontId="82" fillId="0" borderId="0" applyFont="0" applyFill="0" applyBorder="0" applyAlignment="0" applyProtection="0"/>
    <xf numFmtId="0" fontId="105" fillId="0" borderId="0" applyNumberFormat="0" applyFill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31" fillId="0" borderId="0" applyFill="0" applyBorder="0" applyAlignment="0"/>
    <xf numFmtId="184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13" fillId="0" borderId="0">
      <alignment vertical="center"/>
    </xf>
    <xf numFmtId="0" fontId="4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0" fontId="35" fillId="13" borderId="31" applyNumberFormat="0" applyFont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3" fillId="12" borderId="20" applyNumberFormat="0" applyAlignment="0" applyProtection="0">
      <alignment vertical="center"/>
    </xf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81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81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81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74" fontId="36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94" fillId="0" borderId="19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78" fillId="0" borderId="36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0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13" fillId="13" borderId="21" applyNumberFormat="0" applyFont="0" applyAlignment="0" applyProtection="0">
      <alignment vertical="center"/>
    </xf>
    <xf numFmtId="0" fontId="13" fillId="13" borderId="21" applyNumberFormat="0" applyFont="0" applyAlignment="0" applyProtection="0">
      <alignment vertical="center"/>
    </xf>
    <xf numFmtId="0" fontId="13" fillId="13" borderId="21" applyNumberFormat="0" applyFont="0" applyAlignment="0" applyProtection="0">
      <alignment vertical="center"/>
    </xf>
    <xf numFmtId="0" fontId="13" fillId="13" borderId="21" applyNumberFormat="0" applyFont="0" applyAlignment="0" applyProtection="0">
      <alignment vertical="center"/>
    </xf>
    <xf numFmtId="0" fontId="13" fillId="13" borderId="21" applyNumberFormat="0" applyFont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13" fillId="0" borderId="0">
      <alignment vertical="center"/>
    </xf>
    <xf numFmtId="0" fontId="31" fillId="0" borderId="0"/>
    <xf numFmtId="0" fontId="36" fillId="0" borderId="0"/>
    <xf numFmtId="0" fontId="36" fillId="0" borderId="0"/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9" fontId="31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1" fillId="0" borderId="0"/>
    <xf numFmtId="9" fontId="31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9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0" fontId="36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9" fontId="13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1" fillId="0" borderId="0"/>
    <xf numFmtId="0" fontId="31" fillId="0" borderId="0">
      <protection locked="0"/>
    </xf>
    <xf numFmtId="0" fontId="32" fillId="0" borderId="0">
      <alignment vertical="center"/>
    </xf>
    <xf numFmtId="0" fontId="103" fillId="0" borderId="0">
      <alignment vertical="center"/>
    </xf>
    <xf numFmtId="0" fontId="31" fillId="0" borderId="0"/>
    <xf numFmtId="0" fontId="102" fillId="0" borderId="0">
      <alignment vertical="center"/>
    </xf>
    <xf numFmtId="0" fontId="116" fillId="0" borderId="1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3" fillId="13" borderId="21" applyNumberFormat="0" applyFont="0" applyAlignment="0" applyProtection="0">
      <alignment vertical="center"/>
    </xf>
    <xf numFmtId="167" fontId="36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10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1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40" fillId="0" borderId="0"/>
    <xf numFmtId="0" fontId="31" fillId="0" borderId="0">
      <protection locked="0"/>
    </xf>
    <xf numFmtId="206" fontId="31" fillId="0" borderId="0">
      <protection locked="0"/>
    </xf>
    <xf numFmtId="209" fontId="31" fillId="0" borderId="0">
      <protection locked="0"/>
    </xf>
    <xf numFmtId="206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1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0" fillId="0" borderId="0"/>
    <xf numFmtId="0" fontId="40" fillId="0" borderId="0" applyNumberForma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40" fillId="0" borderId="0" applyNumberFormat="0" applyFill="0" applyBorder="0" applyAlignment="0" applyProtection="0"/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6" fillId="0" borderId="0" applyFont="0" applyFill="0" applyBorder="0" applyAlignment="0" applyProtection="0"/>
    <xf numFmtId="173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12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6" fillId="0" borderId="0"/>
    <xf numFmtId="173" fontId="31" fillId="0" borderId="0">
      <protection locked="0"/>
    </xf>
    <xf numFmtId="0" fontId="40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122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0" fillId="0" borderId="0" applyNumberFormat="0" applyFill="0" applyBorder="0" applyAlignment="0" applyProtection="0"/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1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40" fillId="0" borderId="0" applyNumberForma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209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11" fontId="122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7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10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12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10" fontId="31" fillId="0" borderId="0">
      <protection locked="0"/>
    </xf>
    <xf numFmtId="0" fontId="40" fillId="0" borderId="0" applyNumberForma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9" fontId="31" fillId="0" borderId="0">
      <protection locked="0"/>
    </xf>
    <xf numFmtId="0" fontId="40" fillId="0" borderId="0"/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40" fillId="0" borderId="0" applyNumberFormat="0" applyFill="0" applyBorder="0" applyAlignment="0" applyProtection="0"/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122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8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0" fontId="12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122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0" fontId="122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12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06" fontId="31" fillId="0" borderId="0">
      <protection locked="0"/>
    </xf>
    <xf numFmtId="0" fontId="40" fillId="0" borderId="0"/>
    <xf numFmtId="4" fontId="120" fillId="0" borderId="0" applyFont="0" applyFill="0" applyBorder="0" applyAlignment="0" applyProtection="0"/>
    <xf numFmtId="4" fontId="120" fillId="0" borderId="0" applyFont="0" applyFill="0" applyBorder="0" applyAlignment="0" applyProtection="0"/>
    <xf numFmtId="206" fontId="31" fillId="0" borderId="0">
      <protection locked="0"/>
    </xf>
    <xf numFmtId="0" fontId="40" fillId="0" borderId="0"/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207" fontId="31" fillId="0" borderId="0">
      <protection locked="0"/>
    </xf>
    <xf numFmtId="4" fontId="120" fillId="0" borderId="0" applyFont="0" applyFill="0" applyBorder="0" applyAlignment="0" applyProtection="0"/>
    <xf numFmtId="21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40" fillId="0" borderId="0"/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40" fillId="0" borderId="0"/>
    <xf numFmtId="0" fontId="31" fillId="0" borderId="0">
      <protection locked="0"/>
    </xf>
    <xf numFmtId="0" fontId="31" fillId="0" borderId="0">
      <protection locked="0"/>
    </xf>
    <xf numFmtId="0" fontId="12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0" fillId="0" borderId="0"/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122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40" fillId="0" borderId="0"/>
    <xf numFmtId="0" fontId="31" fillId="0" borderId="0">
      <protection locked="0"/>
    </xf>
    <xf numFmtId="0" fontId="122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12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8" fontId="31" fillId="0" borderId="0">
      <protection locked="0"/>
    </xf>
    <xf numFmtId="0" fontId="36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21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40" fillId="0" borderId="0"/>
    <xf numFmtId="208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8" fontId="31" fillId="0" borderId="0">
      <protection locked="0"/>
    </xf>
    <xf numFmtId="0" fontId="31" fillId="0" borderId="0" applyFont="0" applyFill="0" applyBorder="0" applyAlignment="0" applyProtection="0"/>
    <xf numFmtId="0" fontId="40" fillId="0" borderId="0"/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0" fontId="40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0" fontId="40" fillId="0" borderId="0"/>
    <xf numFmtId="0" fontId="31" fillId="0" borderId="0">
      <protection locked="0"/>
    </xf>
    <xf numFmtId="173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10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207" fontId="31" fillId="0" borderId="0">
      <protection locked="0"/>
    </xf>
    <xf numFmtId="173" fontId="31" fillId="0" borderId="0">
      <protection locked="0"/>
    </xf>
    <xf numFmtId="4" fontId="120" fillId="0" borderId="0" applyFont="0" applyFill="0" applyBorder="0" applyAlignment="0" applyProtection="0"/>
    <xf numFmtId="206" fontId="31" fillId="0" borderId="0">
      <protection locked="0"/>
    </xf>
    <xf numFmtId="209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40" fillId="0" borderId="0"/>
    <xf numFmtId="0" fontId="31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0" fillId="0" borderId="0"/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122" fillId="0" borderId="0">
      <protection locked="0"/>
    </xf>
    <xf numFmtId="0" fontId="40" fillId="0" borderId="0" applyNumberFormat="0" applyFill="0" applyBorder="0" applyAlignment="0" applyProtection="0"/>
    <xf numFmtId="173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0" fillId="0" borderId="0"/>
    <xf numFmtId="0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1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11" fontId="12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0" fillId="0" borderId="0" applyNumberForma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21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11" fontId="122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40" fillId="0" borderId="0" applyNumberFormat="0" applyFill="0" applyBorder="0" applyAlignment="0" applyProtection="0"/>
    <xf numFmtId="0" fontId="31" fillId="0" borderId="0">
      <protection locked="0"/>
    </xf>
    <xf numFmtId="206" fontId="31" fillId="0" borderId="0">
      <protection locked="0"/>
    </xf>
    <xf numFmtId="0" fontId="122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0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40" fillId="0" borderId="0" applyNumberFormat="0" applyFill="0" applyBorder="0" applyAlignment="0" applyProtection="0"/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208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9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4" fontId="120" fillId="0" borderId="0" applyFont="0" applyFill="0" applyBorder="0" applyAlignment="0" applyProtection="0"/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40" fillId="0" borderId="0"/>
    <xf numFmtId="0" fontId="31" fillId="0" borderId="0">
      <protection locked="0"/>
    </xf>
    <xf numFmtId="206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173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6" fontId="31" fillId="0" borderId="0">
      <protection locked="0"/>
    </xf>
    <xf numFmtId="0" fontId="123" fillId="0" borderId="43" applyNumberFormat="0" applyBorder="0" applyAlignment="0">
      <alignment vertical="top" wrapText="1"/>
    </xf>
    <xf numFmtId="206" fontId="31" fillId="0" borderId="0">
      <protection locked="0"/>
    </xf>
    <xf numFmtId="206" fontId="31" fillId="0" borderId="0">
      <protection locked="0"/>
    </xf>
    <xf numFmtId="0" fontId="13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85" fillId="63" borderId="0" applyNumberFormat="0" applyBorder="0" applyAlignment="0" applyProtection="0">
      <alignment vertical="center"/>
    </xf>
    <xf numFmtId="0" fontId="108" fillId="68" borderId="0" applyNumberFormat="0" applyBorder="0" applyAlignment="0" applyProtection="0">
      <alignment vertical="center"/>
    </xf>
    <xf numFmtId="0" fontId="85" fillId="63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85" fillId="67" borderId="0" applyNumberFormat="0" applyBorder="0" applyAlignment="0" applyProtection="0">
      <alignment vertical="center"/>
    </xf>
    <xf numFmtId="0" fontId="108" fillId="64" borderId="0" applyNumberFormat="0" applyBorder="0" applyAlignment="0" applyProtection="0">
      <alignment vertical="center"/>
    </xf>
    <xf numFmtId="0" fontId="85" fillId="67" borderId="0" applyNumberFormat="0" applyBorder="0" applyAlignment="0" applyProtection="0">
      <alignment vertical="center"/>
    </xf>
    <xf numFmtId="0" fontId="108" fillId="68" borderId="0" applyNumberFormat="0" applyBorder="0" applyAlignment="0" applyProtection="0">
      <alignment vertical="center"/>
    </xf>
    <xf numFmtId="0" fontId="85" fillId="41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85" fillId="41" borderId="0" applyNumberFormat="0" applyBorder="0" applyAlignment="0" applyProtection="0">
      <alignment vertical="center"/>
    </xf>
    <xf numFmtId="206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1" fontId="67" fillId="0" borderId="0">
      <protection locked="0"/>
    </xf>
    <xf numFmtId="206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8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129" fillId="0" borderId="0" applyFont="0" applyFill="0" applyBorder="0" applyAlignment="0" applyProtection="0"/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2" fontId="33" fillId="0" borderId="0"/>
    <xf numFmtId="206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1" fontId="67" fillId="0" borderId="0">
      <protection locked="0"/>
    </xf>
    <xf numFmtId="211" fontId="127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166" fontId="5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67" fillId="0" borderId="0">
      <protection locked="0"/>
    </xf>
    <xf numFmtId="173" fontId="31" fillId="0" borderId="0">
      <protection locked="0"/>
    </xf>
    <xf numFmtId="0" fontId="49" fillId="0" borderId="0" applyFont="0" applyFill="0" applyBorder="0" applyAlignment="0" applyProtection="0"/>
    <xf numFmtId="206" fontId="31" fillId="0" borderId="0">
      <protection locked="0"/>
    </xf>
    <xf numFmtId="168" fontId="5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130" fillId="0" borderId="0" applyFont="0" applyFill="0" applyBorder="0" applyAlignment="0" applyProtection="0"/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167" fontId="5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169" fontId="5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69" fontId="40" fillId="0" borderId="0" applyFont="0" applyFill="0" applyBorder="0" applyAlignment="0" applyProtection="0"/>
    <xf numFmtId="213" fontId="53" fillId="65" borderId="0" applyNumberFormat="0" applyFont="0" applyBorder="0" applyAlignment="0" applyProtection="0"/>
    <xf numFmtId="213" fontId="53" fillId="65" borderId="0" applyFont="0" applyBorder="0" applyAlignment="0" applyProtection="0"/>
    <xf numFmtId="206" fontId="31" fillId="0" borderId="0">
      <protection locked="0"/>
    </xf>
    <xf numFmtId="0" fontId="40" fillId="0" borderId="0"/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1" fontId="67" fillId="0" borderId="0">
      <protection locked="0"/>
    </xf>
    <xf numFmtId="206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8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131" fillId="0" borderId="0"/>
    <xf numFmtId="0" fontId="129" fillId="0" borderId="0"/>
    <xf numFmtId="206" fontId="31" fillId="0" borderId="0">
      <protection locked="0"/>
    </xf>
    <xf numFmtId="0" fontId="132" fillId="0" borderId="0"/>
    <xf numFmtId="0" fontId="133" fillId="0" borderId="0"/>
    <xf numFmtId="206" fontId="31" fillId="0" borderId="0">
      <protection locked="0"/>
    </xf>
    <xf numFmtId="0" fontId="135" fillId="0" borderId="0"/>
    <xf numFmtId="0" fontId="136" fillId="0" borderId="0"/>
    <xf numFmtId="0" fontId="107" fillId="56" borderId="0"/>
    <xf numFmtId="0" fontId="107" fillId="56" borderId="0"/>
    <xf numFmtId="0" fontId="49" fillId="0" borderId="0"/>
    <xf numFmtId="0" fontId="107" fillId="0" borderId="0"/>
    <xf numFmtId="0" fontId="50" fillId="0" borderId="0"/>
    <xf numFmtId="0" fontId="48" fillId="0" borderId="0"/>
    <xf numFmtId="0" fontId="137" fillId="0" borderId="0"/>
    <xf numFmtId="0" fontId="48" fillId="0" borderId="0"/>
    <xf numFmtId="0" fontId="49" fillId="0" borderId="0"/>
    <xf numFmtId="0" fontId="75" fillId="0" borderId="0"/>
    <xf numFmtId="0" fontId="49" fillId="0" borderId="0"/>
    <xf numFmtId="0" fontId="48" fillId="0" borderId="0"/>
    <xf numFmtId="0" fontId="134" fillId="0" borderId="0"/>
    <xf numFmtId="0" fontId="48" fillId="0" borderId="0"/>
    <xf numFmtId="0" fontId="138" fillId="0" borderId="0"/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206" fontId="31" fillId="0" borderId="0">
      <protection locked="0"/>
    </xf>
    <xf numFmtId="4" fontId="67" fillId="0" borderId="0">
      <protection locked="0"/>
    </xf>
    <xf numFmtId="0" fontId="36" fillId="0" borderId="0" applyFont="0" applyFill="0" applyBorder="0" applyAlignment="0" applyProtection="0"/>
    <xf numFmtId="167" fontId="31" fillId="0" borderId="0" applyFont="0" applyFill="0" applyBorder="0" applyAlignment="0" applyProtection="0">
      <alignment vertical="center"/>
    </xf>
    <xf numFmtId="40" fontId="40" fillId="0" borderId="0" applyBorder="0" applyProtection="0"/>
    <xf numFmtId="37" fontId="65" fillId="0" borderId="0"/>
    <xf numFmtId="205" fontId="31" fillId="0" borderId="0">
      <protection locked="0"/>
    </xf>
    <xf numFmtId="0" fontId="36" fillId="0" borderId="0" applyFont="0" applyFill="0" applyBorder="0" applyAlignment="0" applyProtection="0"/>
    <xf numFmtId="164" fontId="40" fillId="0" borderId="0" applyFont="0" applyFill="0" applyBorder="0" applyAlignment="0" applyProtection="0"/>
    <xf numFmtId="214" fontId="31" fillId="0" borderId="0" applyFont="0" applyFill="0" applyBorder="0" applyAlignment="0" applyProtection="0"/>
    <xf numFmtId="0" fontId="120" fillId="0" borderId="0"/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38" fontId="53" fillId="69" borderId="0" applyNumberFormat="0" applyBorder="0" applyAlignment="0" applyProtection="0"/>
    <xf numFmtId="211" fontId="68" fillId="0" borderId="0">
      <protection locked="0"/>
    </xf>
    <xf numFmtId="211" fontId="68" fillId="0" borderId="0">
      <protection locked="0"/>
    </xf>
    <xf numFmtId="0" fontId="141" fillId="0" borderId="0"/>
    <xf numFmtId="10" fontId="53" fillId="70" borderId="11" applyNumberFormat="0" applyBorder="0" applyAlignment="0" applyProtection="0"/>
    <xf numFmtId="10" fontId="53" fillId="70" borderId="11" applyNumberFormat="0" applyBorder="0" applyAlignment="0" applyProtection="0"/>
    <xf numFmtId="10" fontId="53" fillId="49" borderId="11" applyNumberFormat="0" applyBorder="0" applyAlignment="0" applyProtection="0"/>
    <xf numFmtId="0" fontId="120" fillId="71" borderId="0"/>
    <xf numFmtId="0" fontId="142" fillId="72" borderId="44" applyNumberFormat="0" applyBorder="0" applyAlignment="0" applyProtection="0"/>
    <xf numFmtId="0" fontId="142" fillId="72" borderId="44" applyNumberFormat="0" applyBorder="0" applyAlignment="0" applyProtection="0"/>
    <xf numFmtId="0" fontId="142" fillId="72" borderId="44" applyNumberFormat="0" applyBorder="0" applyAlignment="0" applyProtection="0"/>
    <xf numFmtId="0" fontId="143" fillId="73" borderId="0" applyNumberFormat="0"/>
    <xf numFmtId="37" fontId="144" fillId="59" borderId="0" applyFont="0" applyFill="0" applyBorder="0" applyAlignment="0">
      <alignment horizontal="center" vertical="center"/>
    </xf>
    <xf numFmtId="0" fontId="120" fillId="0" borderId="0"/>
    <xf numFmtId="0" fontId="31" fillId="0" borderId="0">
      <alignment vertical="center"/>
    </xf>
    <xf numFmtId="0" fontId="120" fillId="0" borderId="0"/>
    <xf numFmtId="172" fontId="145" fillId="0" borderId="0"/>
    <xf numFmtId="172" fontId="31" fillId="0" borderId="0">
      <protection locked="0"/>
    </xf>
    <xf numFmtId="0" fontId="146" fillId="0" borderId="43" applyNumberFormat="0" applyBorder="0" applyAlignment="0">
      <alignment vertical="top" wrapText="1"/>
    </xf>
    <xf numFmtId="4" fontId="73" fillId="46" borderId="45" applyNumberFormat="0" applyProtection="0">
      <alignment vertical="center"/>
    </xf>
    <xf numFmtId="4" fontId="73" fillId="46" borderId="45" applyNumberFormat="0" applyProtection="0">
      <alignment vertical="center"/>
    </xf>
    <xf numFmtId="4" fontId="147" fillId="51" borderId="45" applyNumberFormat="0" applyProtection="0">
      <alignment vertical="center"/>
    </xf>
    <xf numFmtId="4" fontId="147" fillId="51" borderId="45" applyNumberFormat="0" applyProtection="0">
      <alignment vertical="center"/>
    </xf>
    <xf numFmtId="4" fontId="73" fillId="51" borderId="45" applyNumberFormat="0" applyProtection="0">
      <alignment horizontal="left" vertical="center" indent="1"/>
    </xf>
    <xf numFmtId="4" fontId="73" fillId="51" borderId="45" applyNumberFormat="0" applyProtection="0">
      <alignment horizontal="left" vertical="center" indent="1"/>
    </xf>
    <xf numFmtId="0" fontId="73" fillId="51" borderId="45" applyNumberFormat="0" applyProtection="0">
      <alignment horizontal="left" vertical="top" indent="1"/>
    </xf>
    <xf numFmtId="0" fontId="73" fillId="51" borderId="45" applyNumberFormat="0" applyProtection="0">
      <alignment horizontal="left" vertical="top" indent="1"/>
    </xf>
    <xf numFmtId="4" fontId="73" fillId="74" borderId="0" applyNumberFormat="0" applyProtection="0">
      <alignment horizontal="left" vertical="center" indent="1"/>
    </xf>
    <xf numFmtId="4" fontId="65" fillId="40" borderId="45" applyNumberFormat="0" applyProtection="0">
      <alignment horizontal="right" vertical="center"/>
    </xf>
    <xf numFmtId="4" fontId="65" fillId="40" borderId="45" applyNumberFormat="0" applyProtection="0">
      <alignment horizontal="right" vertical="center"/>
    </xf>
    <xf numFmtId="4" fontId="65" fillId="41" borderId="45" applyNumberFormat="0" applyProtection="0">
      <alignment horizontal="right" vertical="center"/>
    </xf>
    <xf numFmtId="4" fontId="65" fillId="41" borderId="45" applyNumberFormat="0" applyProtection="0">
      <alignment horizontal="right" vertical="center"/>
    </xf>
    <xf numFmtId="4" fontId="65" fillId="54" borderId="45" applyNumberFormat="0" applyProtection="0">
      <alignment horizontal="right" vertical="center"/>
    </xf>
    <xf numFmtId="4" fontId="65" fillId="54" borderId="45" applyNumberFormat="0" applyProtection="0">
      <alignment horizontal="right" vertical="center"/>
    </xf>
    <xf numFmtId="4" fontId="65" fillId="47" borderId="45" applyNumberFormat="0" applyProtection="0">
      <alignment horizontal="right" vertical="center"/>
    </xf>
    <xf numFmtId="4" fontId="65" fillId="47" borderId="45" applyNumberFormat="0" applyProtection="0">
      <alignment horizontal="right" vertical="center"/>
    </xf>
    <xf numFmtId="4" fontId="65" fillId="75" borderId="45" applyNumberFormat="0" applyProtection="0">
      <alignment horizontal="right" vertical="center"/>
    </xf>
    <xf numFmtId="4" fontId="65" fillId="75" borderId="45" applyNumberFormat="0" applyProtection="0">
      <alignment horizontal="right" vertical="center"/>
    </xf>
    <xf numFmtId="4" fontId="65" fillId="48" borderId="45" applyNumberFormat="0" applyProtection="0">
      <alignment horizontal="right" vertical="center"/>
    </xf>
    <xf numFmtId="4" fontId="65" fillId="48" borderId="45" applyNumberFormat="0" applyProtection="0">
      <alignment horizontal="right" vertical="center"/>
    </xf>
    <xf numFmtId="4" fontId="65" fillId="76" borderId="45" applyNumberFormat="0" applyProtection="0">
      <alignment horizontal="right" vertical="center"/>
    </xf>
    <xf numFmtId="4" fontId="65" fillId="76" borderId="45" applyNumberFormat="0" applyProtection="0">
      <alignment horizontal="right" vertical="center"/>
    </xf>
    <xf numFmtId="4" fontId="65" fillId="77" borderId="45" applyNumberFormat="0" applyProtection="0">
      <alignment horizontal="right" vertical="center"/>
    </xf>
    <xf numFmtId="4" fontId="65" fillId="77" borderId="45" applyNumberFormat="0" applyProtection="0">
      <alignment horizontal="right" vertical="center"/>
    </xf>
    <xf numFmtId="4" fontId="65" fillId="78" borderId="45" applyNumberFormat="0" applyProtection="0">
      <alignment horizontal="right" vertical="center"/>
    </xf>
    <xf numFmtId="4" fontId="65" fillId="78" borderId="45" applyNumberFormat="0" applyProtection="0">
      <alignment horizontal="right" vertical="center"/>
    </xf>
    <xf numFmtId="4" fontId="73" fillId="79" borderId="46" applyNumberFormat="0" applyProtection="0">
      <alignment horizontal="left" vertical="center" indent="1"/>
    </xf>
    <xf numFmtId="4" fontId="65" fillId="65" borderId="0" applyNumberFormat="0" applyProtection="0">
      <alignment horizontal="left" vertical="center" indent="1"/>
    </xf>
    <xf numFmtId="4" fontId="148" fillId="80" borderId="0" applyNumberFormat="0" applyProtection="0">
      <alignment horizontal="left" vertical="center" indent="1"/>
    </xf>
    <xf numFmtId="4" fontId="65" fillId="81" borderId="45" applyNumberFormat="0" applyProtection="0">
      <alignment horizontal="right" vertical="center"/>
    </xf>
    <xf numFmtId="4" fontId="65" fillId="81" borderId="45" applyNumberFormat="0" applyProtection="0">
      <alignment horizontal="right" vertical="center"/>
    </xf>
    <xf numFmtId="4" fontId="65" fillId="65" borderId="0" applyNumberFormat="0" applyProtection="0">
      <alignment horizontal="left" vertical="center" indent="1"/>
    </xf>
    <xf numFmtId="4" fontId="65" fillId="74" borderId="0" applyNumberFormat="0" applyProtection="0">
      <alignment horizontal="left" vertical="center" indent="1"/>
    </xf>
    <xf numFmtId="0" fontId="40" fillId="80" borderId="45" applyNumberFormat="0" applyProtection="0">
      <alignment horizontal="left" vertical="center" indent="1"/>
    </xf>
    <xf numFmtId="0" fontId="40" fillId="80" borderId="45" applyNumberFormat="0" applyProtection="0">
      <alignment horizontal="left" vertical="center" indent="1"/>
    </xf>
    <xf numFmtId="0" fontId="40" fillId="80" borderId="45" applyNumberFormat="0" applyProtection="0">
      <alignment horizontal="left" vertical="top" indent="1"/>
    </xf>
    <xf numFmtId="0" fontId="40" fillId="80" borderId="45" applyNumberFormat="0" applyProtection="0">
      <alignment horizontal="left" vertical="top" indent="1"/>
    </xf>
    <xf numFmtId="0" fontId="40" fillId="74" borderId="45" applyNumberFormat="0" applyProtection="0">
      <alignment horizontal="left" vertical="center" indent="1"/>
    </xf>
    <xf numFmtId="0" fontId="40" fillId="74" borderId="45" applyNumberFormat="0" applyProtection="0">
      <alignment horizontal="left" vertical="center" indent="1"/>
    </xf>
    <xf numFmtId="0" fontId="40" fillId="74" borderId="45" applyNumberFormat="0" applyProtection="0">
      <alignment horizontal="left" vertical="top" indent="1"/>
    </xf>
    <xf numFmtId="0" fontId="40" fillId="74" borderId="45" applyNumberFormat="0" applyProtection="0">
      <alignment horizontal="left" vertical="top" indent="1"/>
    </xf>
    <xf numFmtId="0" fontId="40" fillId="61" borderId="45" applyNumberFormat="0" applyProtection="0">
      <alignment horizontal="left" vertical="center" indent="1"/>
    </xf>
    <xf numFmtId="0" fontId="40" fillId="61" borderId="45" applyNumberFormat="0" applyProtection="0">
      <alignment horizontal="left" vertical="center" indent="1"/>
    </xf>
    <xf numFmtId="0" fontId="40" fillId="61" borderId="45" applyNumberFormat="0" applyProtection="0">
      <alignment horizontal="left" vertical="top" indent="1"/>
    </xf>
    <xf numFmtId="0" fontId="40" fillId="61" borderId="45" applyNumberFormat="0" applyProtection="0">
      <alignment horizontal="left" vertical="top" indent="1"/>
    </xf>
    <xf numFmtId="0" fontId="40" fillId="62" borderId="45" applyNumberFormat="0" applyProtection="0">
      <alignment horizontal="left" vertical="center" indent="1"/>
    </xf>
    <xf numFmtId="0" fontId="40" fillId="62" borderId="45" applyNumberFormat="0" applyProtection="0">
      <alignment horizontal="left" vertical="center" indent="1"/>
    </xf>
    <xf numFmtId="0" fontId="40" fillId="62" borderId="45" applyNumberFormat="0" applyProtection="0">
      <alignment horizontal="left" vertical="top" indent="1"/>
    </xf>
    <xf numFmtId="0" fontId="40" fillId="62" borderId="45" applyNumberFormat="0" applyProtection="0">
      <alignment horizontal="left" vertical="top" indent="1"/>
    </xf>
    <xf numFmtId="4" fontId="65" fillId="70" borderId="45" applyNumberFormat="0" applyProtection="0">
      <alignment vertical="center"/>
    </xf>
    <xf numFmtId="4" fontId="65" fillId="70" borderId="45" applyNumberFormat="0" applyProtection="0">
      <alignment vertical="center"/>
    </xf>
    <xf numFmtId="4" fontId="149" fillId="70" borderId="45" applyNumberFormat="0" applyProtection="0">
      <alignment vertical="center"/>
    </xf>
    <xf numFmtId="4" fontId="149" fillId="70" borderId="45" applyNumberFormat="0" applyProtection="0">
      <alignment vertical="center"/>
    </xf>
    <xf numFmtId="4" fontId="65" fillId="70" borderId="45" applyNumberFormat="0" applyProtection="0">
      <alignment horizontal="left" vertical="center" indent="1"/>
    </xf>
    <xf numFmtId="4" fontId="65" fillId="70" borderId="45" applyNumberFormat="0" applyProtection="0">
      <alignment horizontal="left" vertical="center" indent="1"/>
    </xf>
    <xf numFmtId="0" fontId="65" fillId="70" borderId="45" applyNumberFormat="0" applyProtection="0">
      <alignment horizontal="left" vertical="top" indent="1"/>
    </xf>
    <xf numFmtId="0" fontId="65" fillId="70" borderId="45" applyNumberFormat="0" applyProtection="0">
      <alignment horizontal="left" vertical="top" indent="1"/>
    </xf>
    <xf numFmtId="4" fontId="65" fillId="65" borderId="45" applyNumberFormat="0" applyProtection="0">
      <alignment horizontal="right" vertical="center"/>
    </xf>
    <xf numFmtId="4" fontId="65" fillId="65" borderId="45" applyNumberFormat="0" applyProtection="0">
      <alignment horizontal="right" vertical="center"/>
    </xf>
    <xf numFmtId="4" fontId="65" fillId="52" borderId="28" applyNumberFormat="0" applyProtection="0">
      <alignment horizontal="right" vertical="center"/>
    </xf>
    <xf numFmtId="4" fontId="149" fillId="65" borderId="45" applyNumberFormat="0" applyProtection="0">
      <alignment horizontal="right" vertical="center"/>
    </xf>
    <xf numFmtId="4" fontId="149" fillId="65" borderId="45" applyNumberFormat="0" applyProtection="0">
      <alignment horizontal="right" vertical="center"/>
    </xf>
    <xf numFmtId="4" fontId="65" fillId="81" borderId="45" applyNumberFormat="0" applyProtection="0">
      <alignment horizontal="left" vertical="center" indent="1"/>
    </xf>
    <xf numFmtId="4" fontId="65" fillId="81" borderId="45" applyNumberFormat="0" applyProtection="0">
      <alignment horizontal="left" vertical="center" indent="1"/>
    </xf>
    <xf numFmtId="0" fontId="65" fillId="74" borderId="45" applyNumberFormat="0" applyProtection="0">
      <alignment horizontal="left" vertical="top" indent="1"/>
    </xf>
    <xf numFmtId="0" fontId="65" fillId="74" borderId="45" applyNumberFormat="0" applyProtection="0">
      <alignment horizontal="left" vertical="top" indent="1"/>
    </xf>
    <xf numFmtId="4" fontId="150" fillId="82" borderId="0" applyNumberFormat="0" applyProtection="0">
      <alignment horizontal="left" vertical="center" indent="1"/>
    </xf>
    <xf numFmtId="4" fontId="151" fillId="65" borderId="45" applyNumberFormat="0" applyProtection="0">
      <alignment horizontal="right" vertical="center"/>
    </xf>
    <xf numFmtId="4" fontId="151" fillId="65" borderId="45" applyNumberFormat="0" applyProtection="0">
      <alignment horizontal="right" vertical="center"/>
    </xf>
    <xf numFmtId="0" fontId="152" fillId="58" borderId="0" applyNumberFormat="0" applyFont="0" applyBorder="0" applyAlignment="0" applyProtection="0">
      <alignment horizontal="center"/>
    </xf>
    <xf numFmtId="0" fontId="153" fillId="0" borderId="0"/>
    <xf numFmtId="0" fontId="40" fillId="0" borderId="0"/>
    <xf numFmtId="215" fontId="40" fillId="0" borderId="0"/>
    <xf numFmtId="0" fontId="154" fillId="0" borderId="0"/>
    <xf numFmtId="213" fontId="155" fillId="0" borderId="0">
      <alignment horizontal="left"/>
      <protection locked="0"/>
    </xf>
    <xf numFmtId="0" fontId="156" fillId="0" borderId="0" applyNumberFormat="0" applyFont="0" applyFill="0"/>
    <xf numFmtId="14" fontId="152" fillId="0" borderId="0" applyNumberFormat="0" applyFont="0" applyBorder="0" applyAlignment="0" applyProtection="0">
      <alignment horizontal="center"/>
    </xf>
    <xf numFmtId="213" fontId="53" fillId="42" borderId="0" applyNumberFormat="0" applyFont="0" applyBorder="0" applyAlignment="0" applyProtection="0"/>
    <xf numFmtId="204" fontId="36" fillId="0" borderId="0" applyFont="0" applyFill="0" applyBorder="0" applyAlignment="0" applyProtection="0"/>
    <xf numFmtId="0" fontId="85" fillId="63" borderId="0" applyNumberFormat="0" applyBorder="0" applyAlignment="0" applyProtection="0">
      <alignment vertical="center"/>
    </xf>
    <xf numFmtId="0" fontId="108" fillId="68" borderId="0" applyNumberFormat="0" applyBorder="0" applyAlignment="0" applyProtection="0">
      <alignment vertical="center"/>
    </xf>
    <xf numFmtId="0" fontId="85" fillId="63" borderId="0" applyNumberFormat="0" applyBorder="0" applyAlignment="0" applyProtection="0">
      <alignment vertical="center"/>
    </xf>
    <xf numFmtId="0" fontId="108" fillId="54" borderId="0" applyNumberFormat="0" applyBorder="0" applyAlignment="0" applyProtection="0">
      <alignment vertical="center"/>
    </xf>
    <xf numFmtId="0" fontId="108" fillId="76" borderId="0" applyNumberFormat="0" applyBorder="0" applyAlignment="0" applyProtection="0">
      <alignment vertical="center"/>
    </xf>
    <xf numFmtId="0" fontId="85" fillId="55" borderId="0" applyNumberFormat="0" applyBorder="0" applyAlignment="0" applyProtection="0">
      <alignment vertical="center"/>
    </xf>
    <xf numFmtId="0" fontId="108" fillId="55" borderId="0" applyNumberFormat="0" applyBorder="0" applyAlignment="0" applyProtection="0">
      <alignment vertical="center"/>
    </xf>
    <xf numFmtId="0" fontId="85" fillId="55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7" fillId="56" borderId="17" applyNumberFormat="0" applyAlignment="0" applyProtection="0">
      <alignment vertical="center"/>
    </xf>
    <xf numFmtId="0" fontId="117" fillId="56" borderId="31" applyNumberFormat="0" applyAlignment="0" applyProtection="0">
      <alignment vertical="center"/>
    </xf>
    <xf numFmtId="0" fontId="117" fillId="56" borderId="31" applyNumberFormat="0" applyAlignment="0" applyProtection="0">
      <alignment vertical="center"/>
    </xf>
    <xf numFmtId="0" fontId="87" fillId="56" borderId="17" applyNumberFormat="0" applyAlignment="0" applyProtection="0">
      <alignment vertical="center"/>
    </xf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37" fontId="126" fillId="0" borderId="11" applyFont="0" applyFill="0" applyBorder="0">
      <alignment vertical="center"/>
    </xf>
    <xf numFmtId="37" fontId="126" fillId="0" borderId="11" applyFont="0" applyFill="0" applyBorder="0">
      <alignment vertical="center"/>
    </xf>
    <xf numFmtId="0" fontId="109" fillId="40" borderId="0" applyNumberFormat="0" applyBorder="0" applyAlignment="0" applyProtection="0">
      <alignment vertical="center"/>
    </xf>
    <xf numFmtId="0" fontId="82" fillId="42" borderId="47" applyNumberFormat="0" applyFont="0" applyAlignment="0" applyProtection="0">
      <alignment vertical="center"/>
    </xf>
    <xf numFmtId="0" fontId="82" fillId="42" borderId="47" applyNumberFormat="0" applyFont="0" applyAlignment="0" applyProtection="0">
      <alignment vertical="center"/>
    </xf>
    <xf numFmtId="206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1" fontId="127" fillId="0" borderId="0">
      <protection locked="0"/>
    </xf>
    <xf numFmtId="206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8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118" fillId="46" borderId="0" applyNumberFormat="0" applyBorder="0" applyAlignment="0" applyProtection="0">
      <alignment vertical="center"/>
    </xf>
    <xf numFmtId="0" fontId="41" fillId="0" borderId="0"/>
    <xf numFmtId="0" fontId="110" fillId="0" borderId="0" applyNumberFormat="0" applyFill="0" applyBorder="0" applyAlignment="0" applyProtection="0">
      <alignment vertical="center"/>
    </xf>
    <xf numFmtId="0" fontId="111" fillId="64" borderId="42" applyNumberFormat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0" fontId="36" fillId="0" borderId="0" applyFont="0" applyFill="0" applyBorder="0" applyAlignment="0" applyProtection="0"/>
    <xf numFmtId="0" fontId="119" fillId="0" borderId="48" applyNumberFormat="0" applyFill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112" fillId="0" borderId="50" applyNumberFormat="0" applyFill="0" applyAlignment="0" applyProtection="0">
      <alignment vertical="center"/>
    </xf>
    <xf numFmtId="0" fontId="112" fillId="0" borderId="50" applyNumberFormat="0" applyFill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95" fillId="46" borderId="17" applyNumberFormat="0" applyAlignment="0" applyProtection="0">
      <alignment vertical="center"/>
    </xf>
    <xf numFmtId="0" fontId="113" fillId="44" borderId="31" applyNumberFormat="0" applyAlignment="0" applyProtection="0">
      <alignment vertical="center"/>
    </xf>
    <xf numFmtId="0" fontId="113" fillId="44" borderId="31" applyNumberFormat="0" applyAlignment="0" applyProtection="0">
      <alignment vertical="center"/>
    </xf>
    <xf numFmtId="0" fontId="95" fillId="46" borderId="17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0" borderId="35" applyNumberFormat="0" applyFill="0" applyAlignment="0" applyProtection="0">
      <alignment vertical="center"/>
    </xf>
    <xf numFmtId="0" fontId="78" fillId="0" borderId="35" applyNumberFormat="0" applyFill="0" applyAlignment="0" applyProtection="0">
      <alignment vertical="center"/>
    </xf>
    <xf numFmtId="0" fontId="78" fillId="0" borderId="35" applyNumberFormat="0" applyFill="0" applyAlignment="0" applyProtection="0">
      <alignment vertical="center"/>
    </xf>
    <xf numFmtId="0" fontId="78" fillId="0" borderId="51" applyNumberFormat="0" applyFill="0" applyAlignment="0" applyProtection="0">
      <alignment vertical="center"/>
    </xf>
    <xf numFmtId="0" fontId="78" fillId="0" borderId="35" applyNumberFormat="0" applyFill="0" applyAlignment="0" applyProtection="0">
      <alignment vertical="center"/>
    </xf>
    <xf numFmtId="0" fontId="157" fillId="0" borderId="15" applyNumberFormat="0" applyFill="0" applyAlignment="0" applyProtection="0">
      <alignment vertical="center"/>
    </xf>
    <xf numFmtId="0" fontId="79" fillId="0" borderId="52" applyNumberFormat="0" applyFill="0" applyAlignment="0" applyProtection="0">
      <alignment vertical="center"/>
    </xf>
    <xf numFmtId="0" fontId="157" fillId="0" borderId="15" applyNumberFormat="0" applyFill="0" applyAlignment="0" applyProtection="0">
      <alignment vertical="center"/>
    </xf>
    <xf numFmtId="0" fontId="80" fillId="0" borderId="53" applyNumberFormat="0" applyFill="0" applyAlignment="0" applyProtection="0">
      <alignment vertical="center"/>
    </xf>
    <xf numFmtId="0" fontId="80" fillId="0" borderId="54" applyNumberFormat="0" applyFill="0" applyAlignment="0" applyProtection="0">
      <alignment vertical="center"/>
    </xf>
    <xf numFmtId="0" fontId="80" fillId="0" borderId="5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28" fillId="0" borderId="13" applyNumberFormat="0" applyFill="0" applyBorder="0" applyAlignment="0" applyProtection="0">
      <alignment vertical="center" wrapText="1"/>
    </xf>
    <xf numFmtId="0" fontId="121" fillId="0" borderId="13" applyProtection="0">
      <alignment vertical="center" wrapText="1"/>
    </xf>
    <xf numFmtId="0" fontId="114" fillId="83" borderId="0" applyNumberFormat="0" applyBorder="0" applyAlignment="0" applyProtection="0">
      <alignment vertical="center"/>
    </xf>
    <xf numFmtId="0" fontId="36" fillId="0" borderId="0"/>
    <xf numFmtId="0" fontId="40" fillId="0" borderId="0"/>
    <xf numFmtId="167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0" fontId="101" fillId="56" borderId="18" applyNumberFormat="0" applyAlignment="0" applyProtection="0">
      <alignment vertical="center"/>
    </xf>
    <xf numFmtId="0" fontId="115" fillId="56" borderId="28" applyNumberFormat="0" applyAlignment="0" applyProtection="0">
      <alignment vertical="center"/>
    </xf>
    <xf numFmtId="0" fontId="115" fillId="56" borderId="28" applyNumberFormat="0" applyAlignment="0" applyProtection="0">
      <alignment vertical="center"/>
    </xf>
    <xf numFmtId="0" fontId="101" fillId="56" borderId="18" applyNumberFormat="0" applyAlignment="0" applyProtection="0">
      <alignment vertical="center"/>
    </xf>
    <xf numFmtId="206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1" fontId="127" fillId="0" borderId="0">
      <protection locked="0"/>
    </xf>
    <xf numFmtId="206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8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1" fontId="127" fillId="0" borderId="0">
      <protection locked="0"/>
    </xf>
    <xf numFmtId="206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8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10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11" fontId="127" fillId="0" borderId="0">
      <protection locked="0"/>
    </xf>
    <xf numFmtId="206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207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207" fontId="31" fillId="0" borderId="0">
      <protection locked="0"/>
    </xf>
    <xf numFmtId="208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8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206" fontId="31" fillId="0" borderId="0"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>
      <alignment vertical="center"/>
    </xf>
    <xf numFmtId="174" fontId="36" fillId="0" borderId="0" applyFont="0" applyFill="0" applyBorder="0" applyAlignment="0" applyProtection="0"/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/>
    <xf numFmtId="0" fontId="10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67" fillId="0" borderId="30">
      <protection locked="0"/>
    </xf>
    <xf numFmtId="185" fontId="67" fillId="0" borderId="0">
      <protection locked="0"/>
    </xf>
    <xf numFmtId="189" fontId="67" fillId="0" borderId="0">
      <protection locked="0"/>
    </xf>
    <xf numFmtId="0" fontId="13" fillId="4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85" fillId="63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85" fillId="67" borderId="0" applyNumberFormat="0" applyBorder="0" applyAlignment="0" applyProtection="0">
      <alignment vertical="center"/>
    </xf>
    <xf numFmtId="0" fontId="85" fillId="41" borderId="0" applyNumberFormat="0" applyBorder="0" applyAlignment="0" applyProtection="0">
      <alignment vertical="center"/>
    </xf>
    <xf numFmtId="4" fontId="65" fillId="51" borderId="28" applyNumberFormat="0" applyProtection="0">
      <alignment vertical="center"/>
    </xf>
    <xf numFmtId="0" fontId="85" fillId="63" borderId="0" applyNumberFormat="0" applyBorder="0" applyAlignment="0" applyProtection="0">
      <alignment vertical="center"/>
    </xf>
    <xf numFmtId="0" fontId="85" fillId="55" borderId="0" applyNumberFormat="0" applyBorder="0" applyAlignment="0" applyProtection="0">
      <alignment vertical="center"/>
    </xf>
    <xf numFmtId="0" fontId="87" fillId="56" borderId="17" applyNumberFormat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81" fontId="31" fillId="0" borderId="0" applyFon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158" fillId="0" borderId="35" applyNumberFormat="0" applyFill="0" applyAlignment="0" applyProtection="0">
      <alignment vertical="center"/>
    </xf>
    <xf numFmtId="0" fontId="157" fillId="0" borderId="15" applyNumberFormat="0" applyFill="0" applyAlignment="0" applyProtection="0">
      <alignment vertical="center"/>
    </xf>
    <xf numFmtId="0" fontId="159" fillId="0" borderId="53" applyNumberFormat="0" applyFill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3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40" fillId="0" borderId="0"/>
    <xf numFmtId="0" fontId="13" fillId="0" borderId="0">
      <alignment vertical="center"/>
    </xf>
    <xf numFmtId="0" fontId="31" fillId="0" borderId="0"/>
    <xf numFmtId="0" fontId="13" fillId="0" borderId="0">
      <alignment vertical="center"/>
    </xf>
    <xf numFmtId="0" fontId="82" fillId="0" borderId="30" applyNumberFormat="0" applyFont="0" applyFill="0" applyAlignment="0" applyProtection="0"/>
    <xf numFmtId="0" fontId="36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1" fillId="0" borderId="0">
      <alignment vertical="center"/>
    </xf>
    <xf numFmtId="0" fontId="35" fillId="60" borderId="0" applyNumberFormat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61" fillId="0" borderId="0" applyNumberFormat="0" applyFill="0" applyBorder="0" applyAlignment="0" applyProtection="0">
      <alignment vertical="top"/>
      <protection locked="0"/>
    </xf>
    <xf numFmtId="0" fontId="162" fillId="72" borderId="44" applyNumberFormat="0" applyBorder="0" applyAlignment="0" applyProtection="0"/>
    <xf numFmtId="164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0" fontId="31" fillId="0" borderId="0">
      <alignment vertical="center"/>
    </xf>
    <xf numFmtId="167" fontId="31" fillId="0" borderId="0" applyFont="0" applyFill="0" applyBorder="0" applyAlignment="0" applyProtection="0">
      <alignment vertical="center"/>
    </xf>
    <xf numFmtId="0" fontId="13" fillId="13" borderId="21" applyNumberFormat="0" applyFont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0" fontId="78" fillId="0" borderId="35" applyNumberFormat="0" applyFill="0" applyAlignment="0" applyProtection="0">
      <alignment vertical="center"/>
    </xf>
    <xf numFmtId="0" fontId="80" fillId="0" borderId="5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5" fillId="13" borderId="21" applyNumberFormat="0" applyFont="0" applyAlignment="0" applyProtection="0">
      <alignment vertical="center"/>
    </xf>
    <xf numFmtId="0" fontId="142" fillId="72" borderId="44" applyNumberFormat="0" applyBorder="0" applyAlignment="0" applyProtection="0"/>
    <xf numFmtId="0" fontId="140" fillId="0" borderId="0" applyNumberFormat="0" applyFill="0" applyBorder="0" applyAlignment="0" applyProtection="0">
      <alignment vertical="top"/>
      <protection locked="0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22" fillId="10" borderId="17" applyNumberFormat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1" borderId="17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13" borderId="2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4" fontId="149" fillId="70" borderId="85" applyNumberFormat="0" applyProtection="0">
      <alignment vertical="center"/>
    </xf>
    <xf numFmtId="4" fontId="65" fillId="75" borderId="85" applyNumberFormat="0" applyProtection="0">
      <alignment horizontal="right" vertical="center"/>
    </xf>
    <xf numFmtId="4" fontId="65" fillId="48" borderId="55" applyNumberFormat="0" applyProtection="0">
      <alignment horizontal="right" vertical="center"/>
    </xf>
    <xf numFmtId="37" fontId="126" fillId="0" borderId="99" applyFont="0" applyFill="0" applyBorder="0">
      <alignment vertical="center"/>
    </xf>
    <xf numFmtId="10" fontId="53" fillId="70" borderId="75" applyNumberFormat="0" applyBorder="0" applyAlignment="0" applyProtection="0"/>
    <xf numFmtId="4" fontId="65" fillId="52" borderId="86" applyNumberFormat="0" applyProtection="0">
      <alignment horizontal="right" vertical="center"/>
    </xf>
    <xf numFmtId="4" fontId="65" fillId="76" borderId="55" applyNumberFormat="0" applyProtection="0">
      <alignment horizontal="right" vertical="center"/>
    </xf>
    <xf numFmtId="37" fontId="126" fillId="0" borderId="75" applyFont="0" applyFill="0" applyBorder="0">
      <alignment vertical="center"/>
    </xf>
    <xf numFmtId="10" fontId="53" fillId="49" borderId="11" applyNumberFormat="0" applyBorder="0" applyAlignment="0" applyProtection="0"/>
    <xf numFmtId="10" fontId="53" fillId="49" borderId="115" applyNumberFormat="0" applyBorder="0" applyAlignment="0" applyProtection="0"/>
    <xf numFmtId="0" fontId="12" fillId="0" borderId="57" applyNumberFormat="0" applyFill="0" applyAlignment="0" applyProtection="0">
      <alignment vertical="center"/>
    </xf>
    <xf numFmtId="4" fontId="65" fillId="48" borderId="85" applyNumberFormat="0" applyProtection="0">
      <alignment horizontal="right" vertical="center"/>
    </xf>
    <xf numFmtId="4" fontId="65" fillId="40" borderId="85" applyNumberFormat="0" applyProtection="0">
      <alignment horizontal="right" vertical="center"/>
    </xf>
    <xf numFmtId="0" fontId="85" fillId="26" borderId="0" applyNumberFormat="0" applyBorder="0" applyAlignment="0" applyProtection="0">
      <alignment vertical="center"/>
    </xf>
    <xf numFmtId="37" fontId="126" fillId="0" borderId="67" applyFont="0" applyFill="0" applyBorder="0">
      <alignment vertical="center"/>
    </xf>
    <xf numFmtId="4" fontId="65" fillId="54" borderId="55" applyNumberFormat="0" applyProtection="0">
      <alignment horizontal="right" vertical="center"/>
    </xf>
    <xf numFmtId="4" fontId="73" fillId="51" borderId="55" applyNumberFormat="0" applyProtection="0">
      <alignment horizontal="left" vertical="center" indent="1"/>
    </xf>
    <xf numFmtId="4" fontId="73" fillId="46" borderId="55" applyNumberFormat="0" applyProtection="0">
      <alignment vertical="center"/>
    </xf>
    <xf numFmtId="0" fontId="40" fillId="62" borderId="85" applyNumberFormat="0" applyProtection="0">
      <alignment horizontal="left" vertical="top" indent="1"/>
    </xf>
    <xf numFmtId="37" fontId="126" fillId="0" borderId="11" applyFont="0" applyFill="0" applyBorder="0">
      <alignment vertical="center"/>
    </xf>
    <xf numFmtId="4" fontId="151" fillId="65" borderId="55" applyNumberFormat="0" applyProtection="0">
      <alignment horizontal="right" vertical="center"/>
    </xf>
    <xf numFmtId="4" fontId="65" fillId="52" borderId="86" applyNumberFormat="0" applyProtection="0">
      <alignment horizontal="right" vertical="center"/>
    </xf>
    <xf numFmtId="0" fontId="40" fillId="61" borderId="85" applyNumberFormat="0" applyProtection="0">
      <alignment horizontal="left" vertical="center" indent="1"/>
    </xf>
    <xf numFmtId="0" fontId="40" fillId="62" borderId="55" applyNumberFormat="0" applyProtection="0">
      <alignment horizontal="left" vertical="top" indent="1"/>
    </xf>
    <xf numFmtId="4" fontId="65" fillId="41" borderId="55" applyNumberFormat="0" applyProtection="0">
      <alignment horizontal="right" vertical="center"/>
    </xf>
    <xf numFmtId="10" fontId="53" fillId="49" borderId="115" applyNumberFormat="0" applyBorder="0" applyAlignment="0" applyProtection="0"/>
    <xf numFmtId="0" fontId="65" fillId="74" borderId="85" applyNumberFormat="0" applyProtection="0">
      <alignment horizontal="left" vertical="top" indent="1"/>
    </xf>
    <xf numFmtId="0" fontId="40" fillId="74" borderId="55" applyNumberFormat="0" applyProtection="0">
      <alignment horizontal="left" vertical="top" indent="1"/>
    </xf>
    <xf numFmtId="10" fontId="53" fillId="70" borderId="115" applyNumberFormat="0" applyBorder="0" applyAlignment="0" applyProtection="0"/>
    <xf numFmtId="37" fontId="126" fillId="0" borderId="83" applyFont="0" applyFill="0" applyBorder="0">
      <alignment vertical="center"/>
    </xf>
    <xf numFmtId="4" fontId="65" fillId="52" borderId="28" applyNumberFormat="0" applyProtection="0">
      <alignment horizontal="right" vertical="center"/>
    </xf>
    <xf numFmtId="0" fontId="55" fillId="0" borderId="84">
      <alignment horizontal="left" vertical="center"/>
    </xf>
    <xf numFmtId="4" fontId="65" fillId="47" borderId="55" applyNumberFormat="0" applyProtection="0">
      <alignment horizontal="right" vertical="center"/>
    </xf>
    <xf numFmtId="4" fontId="65" fillId="78" borderId="85" applyNumberFormat="0" applyProtection="0">
      <alignment horizontal="right" vertical="center"/>
    </xf>
    <xf numFmtId="0" fontId="40" fillId="62" borderId="85" applyNumberFormat="0" applyProtection="0">
      <alignment horizontal="left" vertical="center" indent="1"/>
    </xf>
    <xf numFmtId="4" fontId="65" fillId="81" borderId="85" applyNumberFormat="0" applyProtection="0">
      <alignment horizontal="right" vertical="center"/>
    </xf>
    <xf numFmtId="4" fontId="65" fillId="70" borderId="85" applyNumberFormat="0" applyProtection="0">
      <alignment vertical="center"/>
    </xf>
    <xf numFmtId="37" fontId="126" fillId="0" borderId="67" applyFont="0" applyFill="0" applyBorder="0">
      <alignment vertical="center"/>
    </xf>
    <xf numFmtId="4" fontId="65" fillId="81" borderId="85" applyNumberFormat="0" applyProtection="0">
      <alignment horizontal="left" vertical="center" indent="1"/>
    </xf>
    <xf numFmtId="4" fontId="65" fillId="81" borderId="55" applyNumberFormat="0" applyProtection="0">
      <alignment horizontal="right" vertical="center"/>
    </xf>
    <xf numFmtId="10" fontId="53" fillId="49" borderId="67" applyNumberFormat="0" applyBorder="0" applyAlignment="0" applyProtection="0"/>
    <xf numFmtId="0" fontId="40" fillId="80" borderId="55" applyNumberFormat="0" applyProtection="0">
      <alignment horizontal="left" vertical="top" indent="1"/>
    </xf>
    <xf numFmtId="4" fontId="65" fillId="77" borderId="85" applyNumberFormat="0" applyProtection="0">
      <alignment horizontal="right" vertical="center"/>
    </xf>
    <xf numFmtId="4" fontId="149" fillId="65" borderId="55" applyNumberFormat="0" applyProtection="0">
      <alignment horizontal="right" vertical="center"/>
    </xf>
    <xf numFmtId="0" fontId="40" fillId="62" borderId="55" applyNumberFormat="0" applyProtection="0">
      <alignment horizontal="left" vertical="top" indent="1"/>
    </xf>
    <xf numFmtId="4" fontId="65" fillId="70" borderId="85" applyNumberFormat="0" applyProtection="0">
      <alignment vertical="center"/>
    </xf>
    <xf numFmtId="4" fontId="65" fillId="52" borderId="28" applyNumberFormat="0" applyProtection="0">
      <alignment horizontal="right" vertical="center"/>
    </xf>
    <xf numFmtId="4" fontId="149" fillId="70" borderId="85" applyNumberFormat="0" applyProtection="0">
      <alignment vertical="center"/>
    </xf>
    <xf numFmtId="0" fontId="12" fillId="0" borderId="89" applyNumberFormat="0" applyFill="0" applyAlignment="0" applyProtection="0">
      <alignment vertical="center"/>
    </xf>
    <xf numFmtId="4" fontId="65" fillId="77" borderId="85" applyNumberFormat="0" applyProtection="0">
      <alignment horizontal="right" vertical="center"/>
    </xf>
    <xf numFmtId="0" fontId="73" fillId="51" borderId="85" applyNumberFormat="0" applyProtection="0">
      <alignment horizontal="left" vertical="top" indent="1"/>
    </xf>
    <xf numFmtId="0" fontId="73" fillId="51" borderId="55" applyNumberFormat="0" applyProtection="0">
      <alignment horizontal="left" vertical="top" indent="1"/>
    </xf>
    <xf numFmtId="37" fontId="126" fillId="0" borderId="75" applyFont="0" applyFill="0" applyBorder="0">
      <alignment vertical="center"/>
    </xf>
    <xf numFmtId="0" fontId="117" fillId="56" borderId="87" applyNumberFormat="0" applyAlignment="0" applyProtection="0">
      <alignment vertical="center"/>
    </xf>
    <xf numFmtId="4" fontId="65" fillId="81" borderId="85" applyNumberFormat="0" applyProtection="0">
      <alignment horizontal="right" vertical="center"/>
    </xf>
    <xf numFmtId="10" fontId="53" fillId="70" borderId="115" applyNumberFormat="0" applyBorder="0" applyAlignment="0" applyProtection="0"/>
    <xf numFmtId="4" fontId="65" fillId="70" borderId="55" applyNumberFormat="0" applyProtection="0">
      <alignment vertical="center"/>
    </xf>
    <xf numFmtId="4" fontId="65" fillId="41" borderId="85" applyNumberFormat="0" applyProtection="0">
      <alignment horizontal="right" vertical="center"/>
    </xf>
    <xf numFmtId="4" fontId="73" fillId="51" borderId="85" applyNumberFormat="0" applyProtection="0">
      <alignment horizontal="left" vertical="center" indent="1"/>
    </xf>
    <xf numFmtId="4" fontId="65" fillId="65" borderId="55" applyNumberFormat="0" applyProtection="0">
      <alignment horizontal="right" vertical="center"/>
    </xf>
    <xf numFmtId="4" fontId="149" fillId="65" borderId="55" applyNumberFormat="0" applyProtection="0">
      <alignment horizontal="right" vertical="center"/>
    </xf>
    <xf numFmtId="0" fontId="40" fillId="74" borderId="55" applyNumberFormat="0" applyProtection="0">
      <alignment horizontal="left" vertical="top" indent="1"/>
    </xf>
    <xf numFmtId="4" fontId="65" fillId="78" borderId="85" applyNumberFormat="0" applyProtection="0">
      <alignment horizontal="right" vertical="center"/>
    </xf>
    <xf numFmtId="4" fontId="65" fillId="70" borderId="85" applyNumberFormat="0" applyProtection="0">
      <alignment horizontal="left" vertical="center" indent="1"/>
    </xf>
    <xf numFmtId="4" fontId="65" fillId="75" borderId="85" applyNumberFormat="0" applyProtection="0">
      <alignment horizontal="right" vertical="center"/>
    </xf>
    <xf numFmtId="0" fontId="117" fillId="56" borderId="31" applyNumberFormat="0" applyAlignment="0" applyProtection="0">
      <alignment vertical="center"/>
    </xf>
    <xf numFmtId="0" fontId="40" fillId="61" borderId="55" applyNumberFormat="0" applyProtection="0">
      <alignment horizontal="left" vertical="center" indent="1"/>
    </xf>
    <xf numFmtId="4" fontId="149" fillId="65" borderId="85" applyNumberFormat="0" applyProtection="0">
      <alignment horizontal="right" vertical="center"/>
    </xf>
    <xf numFmtId="0" fontId="40" fillId="61" borderId="55" applyNumberFormat="0" applyProtection="0">
      <alignment horizontal="left" vertical="top" indent="1"/>
    </xf>
    <xf numFmtId="37" fontId="126" fillId="0" borderId="83" applyFont="0" applyFill="0" applyBorder="0">
      <alignment vertical="center"/>
    </xf>
    <xf numFmtId="10" fontId="53" fillId="49" borderId="75" applyNumberFormat="0" applyBorder="0" applyAlignment="0" applyProtection="0"/>
    <xf numFmtId="10" fontId="53" fillId="49" borderId="75" applyNumberFormat="0" applyBorder="0" applyAlignment="0" applyProtection="0"/>
    <xf numFmtId="0" fontId="12" fillId="0" borderId="57" applyNumberFormat="0" applyFill="0" applyAlignment="0" applyProtection="0">
      <alignment vertical="center"/>
    </xf>
    <xf numFmtId="37" fontId="126" fillId="0" borderId="107" applyFont="0" applyFill="0" applyBorder="0">
      <alignment vertical="center"/>
    </xf>
    <xf numFmtId="4" fontId="73" fillId="46" borderId="85" applyNumberFormat="0" applyProtection="0">
      <alignment vertical="center"/>
    </xf>
    <xf numFmtId="0" fontId="40" fillId="61" borderId="85" applyNumberFormat="0" applyProtection="0">
      <alignment horizontal="left" vertical="center" indent="1"/>
    </xf>
    <xf numFmtId="10" fontId="53" fillId="49" borderId="11" applyNumberFormat="0" applyBorder="0" applyAlignment="0" applyProtection="0"/>
    <xf numFmtId="4" fontId="65" fillId="75" borderId="55" applyNumberFormat="0" applyProtection="0">
      <alignment horizontal="right" vertical="center"/>
    </xf>
    <xf numFmtId="0" fontId="55" fillId="0" borderId="84">
      <alignment horizontal="left" vertical="center"/>
    </xf>
    <xf numFmtId="10" fontId="53" fillId="49" borderId="83" applyNumberFormat="0" applyBorder="0" applyAlignment="0" applyProtection="0"/>
    <xf numFmtId="0" fontId="115" fillId="56" borderId="86" applyNumberFormat="0" applyAlignment="0" applyProtection="0">
      <alignment vertical="center"/>
    </xf>
    <xf numFmtId="4" fontId="65" fillId="65" borderId="55" applyNumberFormat="0" applyProtection="0">
      <alignment horizontal="right" vertical="center"/>
    </xf>
    <xf numFmtId="4" fontId="65" fillId="76" borderId="85" applyNumberFormat="0" applyProtection="0">
      <alignment horizontal="right" vertical="center"/>
    </xf>
    <xf numFmtId="0" fontId="12" fillId="0" borderId="57" applyNumberFormat="0" applyFill="0" applyAlignment="0" applyProtection="0">
      <alignment vertical="center"/>
    </xf>
    <xf numFmtId="0" fontId="40" fillId="61" borderId="85" applyNumberFormat="0" applyProtection="0">
      <alignment horizontal="left" vertical="top" indent="1"/>
    </xf>
    <xf numFmtId="4" fontId="149" fillId="65" borderId="85" applyNumberFormat="0" applyProtection="0">
      <alignment horizontal="right" vertical="center"/>
    </xf>
    <xf numFmtId="10" fontId="53" fillId="49" borderId="107" applyNumberFormat="0" applyBorder="0" applyAlignment="0" applyProtection="0"/>
    <xf numFmtId="0" fontId="65" fillId="70" borderId="85" applyNumberFormat="0" applyProtection="0">
      <alignment horizontal="left" vertical="top" indent="1"/>
    </xf>
    <xf numFmtId="4" fontId="65" fillId="70" borderId="85" applyNumberFormat="0" applyProtection="0">
      <alignment horizontal="left" vertical="center" indent="1"/>
    </xf>
    <xf numFmtId="4" fontId="65" fillId="70" borderId="55" applyNumberFormat="0" applyProtection="0">
      <alignment horizontal="left" vertical="center" indent="1"/>
    </xf>
    <xf numFmtId="0" fontId="65" fillId="70" borderId="85" applyNumberFormat="0" applyProtection="0">
      <alignment horizontal="left" vertical="top" indent="1"/>
    </xf>
    <xf numFmtId="0" fontId="113" fillId="44" borderId="87" applyNumberFormat="0" applyAlignment="0" applyProtection="0">
      <alignment vertical="center"/>
    </xf>
    <xf numFmtId="37" fontId="126" fillId="0" borderId="115" applyFont="0" applyFill="0" applyBorder="0">
      <alignment vertical="center"/>
    </xf>
    <xf numFmtId="4" fontId="147" fillId="51" borderId="85" applyNumberFormat="0" applyProtection="0">
      <alignment vertical="center"/>
    </xf>
    <xf numFmtId="4" fontId="65" fillId="41" borderId="55" applyNumberFormat="0" applyProtection="0">
      <alignment horizontal="right" vertical="center"/>
    </xf>
    <xf numFmtId="4" fontId="65" fillId="76" borderId="85" applyNumberFormat="0" applyProtection="0">
      <alignment horizontal="right" vertical="center"/>
    </xf>
    <xf numFmtId="37" fontId="126" fillId="0" borderId="11" applyFont="0" applyFill="0" applyBorder="0">
      <alignment vertical="center"/>
    </xf>
    <xf numFmtId="0" fontId="82" fillId="42" borderId="88" applyNumberFormat="0" applyFont="0" applyAlignment="0" applyProtection="0">
      <alignment vertical="center"/>
    </xf>
    <xf numFmtId="0" fontId="73" fillId="51" borderId="55" applyNumberFormat="0" applyProtection="0">
      <alignment horizontal="left" vertical="top" indent="1"/>
    </xf>
    <xf numFmtId="4" fontId="65" fillId="65" borderId="85" applyNumberFormat="0" applyProtection="0">
      <alignment horizontal="right" vertical="center"/>
    </xf>
    <xf numFmtId="4" fontId="65" fillId="54" borderId="85" applyNumberFormat="0" applyProtection="0">
      <alignment horizontal="right" vertical="center"/>
    </xf>
    <xf numFmtId="10" fontId="53" fillId="49" borderId="99" applyNumberFormat="0" applyBorder="0" applyAlignment="0" applyProtection="0"/>
    <xf numFmtId="10" fontId="53" fillId="49" borderId="67" applyNumberFormat="0" applyBorder="0" applyAlignment="0" applyProtection="0"/>
    <xf numFmtId="4" fontId="147" fillId="51" borderId="55" applyNumberFormat="0" applyProtection="0">
      <alignment vertical="center"/>
    </xf>
    <xf numFmtId="37" fontId="126" fillId="0" borderId="115" applyFont="0" applyFill="0" applyBorder="0">
      <alignment vertical="center"/>
    </xf>
    <xf numFmtId="0" fontId="40" fillId="61" borderId="85" applyNumberFormat="0" applyProtection="0">
      <alignment horizontal="left" vertical="top" indent="1"/>
    </xf>
    <xf numFmtId="10" fontId="53" fillId="70" borderId="83" applyNumberFormat="0" applyBorder="0" applyAlignment="0" applyProtection="0"/>
    <xf numFmtId="0" fontId="65" fillId="74" borderId="85" applyNumberFormat="0" applyProtection="0">
      <alignment horizontal="left" vertical="top" indent="1"/>
    </xf>
    <xf numFmtId="4" fontId="65" fillId="70" borderId="55" applyNumberFormat="0" applyProtection="0">
      <alignment horizontal="left" vertical="center" indent="1"/>
    </xf>
    <xf numFmtId="0" fontId="40" fillId="80" borderId="85" applyNumberFormat="0" applyProtection="0">
      <alignment horizontal="left" vertical="center" indent="1"/>
    </xf>
    <xf numFmtId="4" fontId="65" fillId="75" borderId="55" applyNumberFormat="0" applyProtection="0">
      <alignment horizontal="right" vertical="center"/>
    </xf>
    <xf numFmtId="4" fontId="65" fillId="47" borderId="85" applyNumberFormat="0" applyProtection="0">
      <alignment horizontal="right" vertical="center"/>
    </xf>
    <xf numFmtId="0" fontId="113" fillId="44" borderId="87" applyNumberFormat="0" applyAlignment="0" applyProtection="0">
      <alignment vertical="center"/>
    </xf>
    <xf numFmtId="0" fontId="117" fillId="56" borderId="87" applyNumberFormat="0" applyAlignment="0" applyProtection="0">
      <alignment vertical="center"/>
    </xf>
    <xf numFmtId="0" fontId="40" fillId="74" borderId="85" applyNumberFormat="0" applyProtection="0">
      <alignment horizontal="left" vertical="center" indent="1"/>
    </xf>
    <xf numFmtId="4" fontId="147" fillId="51" borderId="85" applyNumberFormat="0" applyProtection="0">
      <alignment vertical="center"/>
    </xf>
    <xf numFmtId="10" fontId="53" fillId="70" borderId="11" applyNumberFormat="0" applyBorder="0" applyAlignment="0" applyProtection="0"/>
    <xf numFmtId="4" fontId="149" fillId="70" borderId="55" applyNumberFormat="0" applyProtection="0">
      <alignment vertical="center"/>
    </xf>
    <xf numFmtId="4" fontId="65" fillId="81" borderId="85" applyNumberFormat="0" applyProtection="0">
      <alignment horizontal="left" vertical="center" indent="1"/>
    </xf>
    <xf numFmtId="0" fontId="12" fillId="0" borderId="57" applyNumberFormat="0" applyFill="0" applyAlignment="0" applyProtection="0">
      <alignment vertical="center"/>
    </xf>
    <xf numFmtId="4" fontId="65" fillId="54" borderId="55" applyNumberFormat="0" applyProtection="0">
      <alignment horizontal="right" vertical="center"/>
    </xf>
    <xf numFmtId="4" fontId="151" fillId="65" borderId="85" applyNumberFormat="0" applyProtection="0">
      <alignment horizontal="right" vertical="center"/>
    </xf>
    <xf numFmtId="4" fontId="149" fillId="70" borderId="55" applyNumberFormat="0" applyProtection="0">
      <alignment vertical="center"/>
    </xf>
    <xf numFmtId="4" fontId="65" fillId="65" borderId="85" applyNumberFormat="0" applyProtection="0">
      <alignment horizontal="right" vertical="center"/>
    </xf>
    <xf numFmtId="4" fontId="65" fillId="54" borderId="85" applyNumberFormat="0" applyProtection="0">
      <alignment horizontal="right" vertical="center"/>
    </xf>
    <xf numFmtId="0" fontId="40" fillId="80" borderId="85" applyNumberFormat="0" applyProtection="0">
      <alignment horizontal="left" vertical="top" indent="1"/>
    </xf>
    <xf numFmtId="0" fontId="112" fillId="0" borderId="58" applyNumberFormat="0" applyFill="0" applyAlignment="0" applyProtection="0">
      <alignment vertical="center"/>
    </xf>
    <xf numFmtId="4" fontId="65" fillId="81" borderId="55" applyNumberFormat="0" applyProtection="0">
      <alignment horizontal="left" vertical="center" indent="1"/>
    </xf>
    <xf numFmtId="4" fontId="65" fillId="81" borderId="55" applyNumberFormat="0" applyProtection="0">
      <alignment horizontal="left" vertical="center" indent="1"/>
    </xf>
    <xf numFmtId="4" fontId="65" fillId="41" borderId="85" applyNumberFormat="0" applyProtection="0">
      <alignment horizontal="right" vertical="center"/>
    </xf>
    <xf numFmtId="4" fontId="65" fillId="40" borderId="85" applyNumberFormat="0" applyProtection="0">
      <alignment horizontal="right" vertical="center"/>
    </xf>
    <xf numFmtId="4" fontId="65" fillId="78" borderId="55" applyNumberFormat="0" applyProtection="0">
      <alignment horizontal="right" vertical="center"/>
    </xf>
    <xf numFmtId="0" fontId="65" fillId="70" borderId="55" applyNumberFormat="0" applyProtection="0">
      <alignment horizontal="left" vertical="top" indent="1"/>
    </xf>
    <xf numFmtId="10" fontId="53" fillId="70" borderId="99" applyNumberFormat="0" applyBorder="0" applyAlignment="0" applyProtection="0"/>
    <xf numFmtId="4" fontId="147" fillId="51" borderId="55" applyNumberFormat="0" applyProtection="0">
      <alignment vertical="center"/>
    </xf>
    <xf numFmtId="4" fontId="65" fillId="48" borderId="55" applyNumberFormat="0" applyProtection="0">
      <alignment horizontal="right" vertical="center"/>
    </xf>
    <xf numFmtId="0" fontId="40" fillId="80" borderId="85" applyNumberFormat="0" applyProtection="0">
      <alignment horizontal="left" vertical="top" indent="1"/>
    </xf>
    <xf numFmtId="4" fontId="65" fillId="77" borderId="55" applyNumberFormat="0" applyProtection="0">
      <alignment horizontal="right" vertical="center"/>
    </xf>
    <xf numFmtId="0" fontId="112" fillId="0" borderId="90" applyNumberFormat="0" applyFill="0" applyAlignment="0" applyProtection="0">
      <alignment vertical="center"/>
    </xf>
    <xf numFmtId="0" fontId="40" fillId="61" borderId="55" applyNumberFormat="0" applyProtection="0">
      <alignment horizontal="left" vertical="top" indent="1"/>
    </xf>
    <xf numFmtId="10" fontId="53" fillId="70" borderId="75" applyNumberFormat="0" applyBorder="0" applyAlignment="0" applyProtection="0"/>
    <xf numFmtId="0" fontId="55" fillId="0" borderId="26">
      <alignment horizontal="left" vertical="center"/>
    </xf>
    <xf numFmtId="4" fontId="65" fillId="47" borderId="85" applyNumberFormat="0" applyProtection="0">
      <alignment horizontal="right" vertical="center"/>
    </xf>
    <xf numFmtId="0" fontId="12" fillId="0" borderId="89" applyNumberFormat="0" applyFill="0" applyAlignment="0" applyProtection="0">
      <alignment vertical="center"/>
    </xf>
    <xf numFmtId="4" fontId="65" fillId="76" borderId="55" applyNumberFormat="0" applyProtection="0">
      <alignment horizontal="right" vertical="center"/>
    </xf>
    <xf numFmtId="0" fontId="65" fillId="74" borderId="55" applyNumberFormat="0" applyProtection="0">
      <alignment horizontal="left" vertical="top" indent="1"/>
    </xf>
    <xf numFmtId="0" fontId="40" fillId="62" borderId="55" applyNumberFormat="0" applyProtection="0">
      <alignment horizontal="left" vertical="center" indent="1"/>
    </xf>
    <xf numFmtId="4" fontId="65" fillId="51" borderId="28" applyNumberFormat="0" applyProtection="0">
      <alignment vertical="center"/>
    </xf>
    <xf numFmtId="0" fontId="115" fillId="56" borderId="86" applyNumberFormat="0" applyAlignment="0" applyProtection="0">
      <alignment vertical="center"/>
    </xf>
    <xf numFmtId="10" fontId="53" fillId="49" borderId="107" applyNumberFormat="0" applyBorder="0" applyAlignment="0" applyProtection="0"/>
    <xf numFmtId="10" fontId="53" fillId="70" borderId="67" applyNumberFormat="0" applyBorder="0" applyAlignment="0" applyProtection="0"/>
    <xf numFmtId="0" fontId="40" fillId="80" borderId="55" applyNumberFormat="0" applyProtection="0">
      <alignment horizontal="left" vertical="center" indent="1"/>
    </xf>
    <xf numFmtId="4" fontId="65" fillId="51" borderId="86" applyNumberFormat="0" applyProtection="0">
      <alignment vertical="center"/>
    </xf>
    <xf numFmtId="0" fontId="40" fillId="80" borderId="85" applyNumberFormat="0" applyProtection="0">
      <alignment horizontal="left" vertical="center" indent="1"/>
    </xf>
    <xf numFmtId="10" fontId="53" fillId="70" borderId="67" applyNumberFormat="0" applyBorder="0" applyAlignment="0" applyProtection="0"/>
    <xf numFmtId="10" fontId="53" fillId="70" borderId="107" applyNumberFormat="0" applyBorder="0" applyAlignment="0" applyProtection="0"/>
    <xf numFmtId="0" fontId="115" fillId="56" borderId="28" applyNumberFormat="0" applyAlignment="0" applyProtection="0">
      <alignment vertical="center"/>
    </xf>
    <xf numFmtId="0" fontId="73" fillId="51" borderId="85" applyNumberFormat="0" applyProtection="0">
      <alignment horizontal="left" vertical="top" indent="1"/>
    </xf>
    <xf numFmtId="4" fontId="65" fillId="40" borderId="55" applyNumberFormat="0" applyProtection="0">
      <alignment horizontal="right" vertical="center"/>
    </xf>
    <xf numFmtId="4" fontId="65" fillId="78" borderId="55" applyNumberFormat="0" applyProtection="0">
      <alignment horizontal="right" vertical="center"/>
    </xf>
    <xf numFmtId="4" fontId="73" fillId="46" borderId="85" applyNumberFormat="0" applyProtection="0">
      <alignment vertical="center"/>
    </xf>
    <xf numFmtId="0" fontId="117" fillId="56" borderId="31" applyNumberFormat="0" applyAlignment="0" applyProtection="0">
      <alignment vertical="center"/>
    </xf>
    <xf numFmtId="0" fontId="82" fillId="42" borderId="56" applyNumberFormat="0" applyFont="0" applyAlignment="0" applyProtection="0">
      <alignment vertical="center"/>
    </xf>
    <xf numFmtId="10" fontId="53" fillId="49" borderId="83" applyNumberFormat="0" applyBorder="0" applyAlignment="0" applyProtection="0"/>
    <xf numFmtId="0" fontId="40" fillId="61" borderId="55" applyNumberFormat="0" applyProtection="0">
      <alignment horizontal="left" vertical="center" indent="1"/>
    </xf>
    <xf numFmtId="4" fontId="65" fillId="40" borderId="55" applyNumberFormat="0" applyProtection="0">
      <alignment horizontal="right" vertical="center"/>
    </xf>
    <xf numFmtId="0" fontId="12" fillId="0" borderId="89" applyNumberFormat="0" applyFill="0" applyAlignment="0" applyProtection="0">
      <alignment vertical="center"/>
    </xf>
    <xf numFmtId="0" fontId="40" fillId="62" borderId="85" applyNumberFormat="0" applyProtection="0">
      <alignment horizontal="left" vertical="top" indent="1"/>
    </xf>
    <xf numFmtId="0" fontId="82" fillId="42" borderId="56" applyNumberFormat="0" applyFont="0" applyAlignment="0" applyProtection="0">
      <alignment vertical="center"/>
    </xf>
    <xf numFmtId="4" fontId="73" fillId="51" borderId="55" applyNumberFormat="0" applyProtection="0">
      <alignment horizontal="left" vertical="center" indent="1"/>
    </xf>
    <xf numFmtId="0" fontId="40" fillId="80" borderId="55" applyNumberFormat="0" applyProtection="0">
      <alignment horizontal="left" vertical="top" indent="1"/>
    </xf>
    <xf numFmtId="4" fontId="65" fillId="77" borderId="55" applyNumberFormat="0" applyProtection="0">
      <alignment horizontal="right" vertical="center"/>
    </xf>
    <xf numFmtId="4" fontId="73" fillId="51" borderId="85" applyNumberFormat="0" applyProtection="0">
      <alignment horizontal="left" vertical="center" indent="1"/>
    </xf>
    <xf numFmtId="0" fontId="40" fillId="74" borderId="55" applyNumberFormat="0" applyProtection="0">
      <alignment horizontal="left" vertical="center" indent="1"/>
    </xf>
    <xf numFmtId="0" fontId="65" fillId="74" borderId="55" applyNumberFormat="0" applyProtection="0">
      <alignment horizontal="left" vertical="top" indent="1"/>
    </xf>
    <xf numFmtId="4" fontId="65" fillId="47" borderId="55" applyNumberFormat="0" applyProtection="0">
      <alignment horizontal="right" vertical="center"/>
    </xf>
    <xf numFmtId="10" fontId="53" fillId="49" borderId="99" applyNumberFormat="0" applyBorder="0" applyAlignment="0" applyProtection="0"/>
    <xf numFmtId="0" fontId="82" fillId="42" borderId="88" applyNumberFormat="0" applyFont="0" applyAlignment="0" applyProtection="0">
      <alignment vertical="center"/>
    </xf>
    <xf numFmtId="0" fontId="12" fillId="0" borderId="57" applyNumberFormat="0" applyFill="0" applyAlignment="0" applyProtection="0">
      <alignment vertical="center"/>
    </xf>
    <xf numFmtId="0" fontId="112" fillId="0" borderId="58" applyNumberFormat="0" applyFill="0" applyAlignment="0" applyProtection="0">
      <alignment vertical="center"/>
    </xf>
    <xf numFmtId="0" fontId="12" fillId="0" borderId="89" applyNumberFormat="0" applyFill="0" applyAlignment="0" applyProtection="0">
      <alignment vertical="center"/>
    </xf>
    <xf numFmtId="4" fontId="151" fillId="65" borderId="85" applyNumberFormat="0" applyProtection="0">
      <alignment horizontal="right" vertical="center"/>
    </xf>
    <xf numFmtId="37" fontId="126" fillId="0" borderId="99" applyFont="0" applyFill="0" applyBorder="0">
      <alignment vertical="center"/>
    </xf>
    <xf numFmtId="4" fontId="65" fillId="70" borderId="55" applyNumberFormat="0" applyProtection="0">
      <alignment vertical="center"/>
    </xf>
    <xf numFmtId="4" fontId="65" fillId="48" borderId="85" applyNumberFormat="0" applyProtection="0">
      <alignment horizontal="right" vertical="center"/>
    </xf>
    <xf numFmtId="0" fontId="113" fillId="44" borderId="31" applyNumberFormat="0" applyAlignment="0" applyProtection="0">
      <alignment vertical="center"/>
    </xf>
    <xf numFmtId="4" fontId="73" fillId="46" borderId="55" applyNumberFormat="0" applyProtection="0">
      <alignment vertical="center"/>
    </xf>
    <xf numFmtId="0" fontId="40" fillId="62" borderId="55" applyNumberFormat="0" applyProtection="0">
      <alignment horizontal="left" vertical="center" indent="1"/>
    </xf>
    <xf numFmtId="0" fontId="113" fillId="44" borderId="31" applyNumberFormat="0" applyAlignment="0" applyProtection="0">
      <alignment vertical="center"/>
    </xf>
    <xf numFmtId="0" fontId="40" fillId="74" borderId="85" applyNumberFormat="0" applyProtection="0">
      <alignment horizontal="left" vertical="top" indent="1"/>
    </xf>
    <xf numFmtId="10" fontId="53" fillId="70" borderId="83" applyNumberFormat="0" applyBorder="0" applyAlignment="0" applyProtection="0"/>
    <xf numFmtId="0" fontId="55" fillId="0" borderId="26">
      <alignment horizontal="left" vertical="center"/>
    </xf>
    <xf numFmtId="10" fontId="53" fillId="70" borderId="11" applyNumberFormat="0" applyBorder="0" applyAlignment="0" applyProtection="0"/>
    <xf numFmtId="37" fontId="126" fillId="0" borderId="107" applyFont="0" applyFill="0" applyBorder="0">
      <alignment vertical="center"/>
    </xf>
    <xf numFmtId="0" fontId="40" fillId="74" borderId="85" applyNumberFormat="0" applyProtection="0">
      <alignment horizontal="left" vertical="top" indent="1"/>
    </xf>
    <xf numFmtId="0" fontId="40" fillId="74" borderId="85" applyNumberFormat="0" applyProtection="0">
      <alignment horizontal="left" vertical="center" indent="1"/>
    </xf>
    <xf numFmtId="0" fontId="40" fillId="80" borderId="55" applyNumberFormat="0" applyProtection="0">
      <alignment horizontal="left" vertical="center" indent="1"/>
    </xf>
    <xf numFmtId="0" fontId="40" fillId="62" borderId="85" applyNumberFormat="0" applyProtection="0">
      <alignment horizontal="left" vertical="center" indent="1"/>
    </xf>
    <xf numFmtId="4" fontId="151" fillId="65" borderId="55" applyNumberFormat="0" applyProtection="0">
      <alignment horizontal="right" vertical="center"/>
    </xf>
    <xf numFmtId="0" fontId="65" fillId="70" borderId="55" applyNumberFormat="0" applyProtection="0">
      <alignment horizontal="left" vertical="top" indent="1"/>
    </xf>
    <xf numFmtId="0" fontId="40" fillId="74" borderId="55" applyNumberFormat="0" applyProtection="0">
      <alignment horizontal="left" vertical="center" indent="1"/>
    </xf>
    <xf numFmtId="10" fontId="53" fillId="70" borderId="99" applyNumberFormat="0" applyBorder="0" applyAlignment="0" applyProtection="0"/>
    <xf numFmtId="4" fontId="65" fillId="81" borderId="55" applyNumberFormat="0" applyProtection="0">
      <alignment horizontal="right" vertical="center"/>
    </xf>
    <xf numFmtId="0" fontId="112" fillId="0" borderId="90" applyNumberFormat="0" applyFill="0" applyAlignment="0" applyProtection="0">
      <alignment vertical="center"/>
    </xf>
    <xf numFmtId="0" fontId="12" fillId="0" borderId="89" applyNumberFormat="0" applyFill="0" applyAlignment="0" applyProtection="0">
      <alignment vertical="center"/>
    </xf>
    <xf numFmtId="0" fontId="115" fillId="56" borderId="28" applyNumberFormat="0" applyAlignment="0" applyProtection="0">
      <alignment vertical="center"/>
    </xf>
    <xf numFmtId="10" fontId="53" fillId="70" borderId="107" applyNumberFormat="0" applyBorder="0" applyAlignment="0" applyProtection="0"/>
    <xf numFmtId="0" fontId="55" fillId="0" borderId="60">
      <alignment horizontal="left" vertical="center"/>
    </xf>
    <xf numFmtId="0" fontId="55" fillId="0" borderId="60">
      <alignment horizontal="left" vertical="center"/>
    </xf>
    <xf numFmtId="10" fontId="53" fillId="49" borderId="59" applyNumberFormat="0" applyBorder="0" applyAlignment="0" applyProtection="0"/>
    <xf numFmtId="10" fontId="53" fillId="70" borderId="59" applyNumberFormat="0" applyBorder="0" applyAlignment="0" applyProtection="0"/>
    <xf numFmtId="10" fontId="53" fillId="70" borderId="59" applyNumberFormat="0" applyBorder="0" applyAlignment="0" applyProtection="0"/>
    <xf numFmtId="10" fontId="53" fillId="49" borderId="59" applyNumberFormat="0" applyBorder="0" applyAlignment="0" applyProtection="0"/>
    <xf numFmtId="4" fontId="73" fillId="46" borderId="61" applyNumberFormat="0" applyProtection="0">
      <alignment vertical="center"/>
    </xf>
    <xf numFmtId="4" fontId="73" fillId="46" borderId="61" applyNumberFormat="0" applyProtection="0">
      <alignment vertical="center"/>
    </xf>
    <xf numFmtId="4" fontId="147" fillId="51" borderId="61" applyNumberFormat="0" applyProtection="0">
      <alignment vertical="center"/>
    </xf>
    <xf numFmtId="4" fontId="147" fillId="51" borderId="61" applyNumberFormat="0" applyProtection="0">
      <alignment vertical="center"/>
    </xf>
    <xf numFmtId="4" fontId="73" fillId="51" borderId="61" applyNumberFormat="0" applyProtection="0">
      <alignment horizontal="left" vertical="center" indent="1"/>
    </xf>
    <xf numFmtId="4" fontId="73" fillId="51" borderId="61" applyNumberFormat="0" applyProtection="0">
      <alignment horizontal="left" vertical="center" indent="1"/>
    </xf>
    <xf numFmtId="0" fontId="73" fillId="51" borderId="61" applyNumberFormat="0" applyProtection="0">
      <alignment horizontal="left" vertical="top" indent="1"/>
    </xf>
    <xf numFmtId="0" fontId="73" fillId="51" borderId="61" applyNumberFormat="0" applyProtection="0">
      <alignment horizontal="left" vertical="top" indent="1"/>
    </xf>
    <xf numFmtId="4" fontId="65" fillId="40" borderId="61" applyNumberFormat="0" applyProtection="0">
      <alignment horizontal="right" vertical="center"/>
    </xf>
    <xf numFmtId="4" fontId="65" fillId="40" borderId="61" applyNumberFormat="0" applyProtection="0">
      <alignment horizontal="right" vertical="center"/>
    </xf>
    <xf numFmtId="4" fontId="65" fillId="41" borderId="61" applyNumberFormat="0" applyProtection="0">
      <alignment horizontal="right" vertical="center"/>
    </xf>
    <xf numFmtId="4" fontId="65" fillId="41" borderId="61" applyNumberFormat="0" applyProtection="0">
      <alignment horizontal="right" vertical="center"/>
    </xf>
    <xf numFmtId="4" fontId="65" fillId="54" borderId="61" applyNumberFormat="0" applyProtection="0">
      <alignment horizontal="right" vertical="center"/>
    </xf>
    <xf numFmtId="4" fontId="65" fillId="54" borderId="61" applyNumberFormat="0" applyProtection="0">
      <alignment horizontal="right" vertical="center"/>
    </xf>
    <xf numFmtId="4" fontId="65" fillId="47" borderId="61" applyNumberFormat="0" applyProtection="0">
      <alignment horizontal="right" vertical="center"/>
    </xf>
    <xf numFmtId="4" fontId="65" fillId="47" borderId="61" applyNumberFormat="0" applyProtection="0">
      <alignment horizontal="right" vertical="center"/>
    </xf>
    <xf numFmtId="4" fontId="65" fillId="75" borderId="61" applyNumberFormat="0" applyProtection="0">
      <alignment horizontal="right" vertical="center"/>
    </xf>
    <xf numFmtId="4" fontId="65" fillId="75" borderId="61" applyNumberFormat="0" applyProtection="0">
      <alignment horizontal="right" vertical="center"/>
    </xf>
    <xf numFmtId="4" fontId="65" fillId="48" borderId="61" applyNumberFormat="0" applyProtection="0">
      <alignment horizontal="right" vertical="center"/>
    </xf>
    <xf numFmtId="4" fontId="65" fillId="48" borderId="61" applyNumberFormat="0" applyProtection="0">
      <alignment horizontal="right" vertical="center"/>
    </xf>
    <xf numFmtId="4" fontId="65" fillId="76" borderId="61" applyNumberFormat="0" applyProtection="0">
      <alignment horizontal="right" vertical="center"/>
    </xf>
    <xf numFmtId="4" fontId="65" fillId="76" borderId="61" applyNumberFormat="0" applyProtection="0">
      <alignment horizontal="right" vertical="center"/>
    </xf>
    <xf numFmtId="4" fontId="65" fillId="77" borderId="61" applyNumberFormat="0" applyProtection="0">
      <alignment horizontal="right" vertical="center"/>
    </xf>
    <xf numFmtId="4" fontId="65" fillId="77" borderId="61" applyNumberFormat="0" applyProtection="0">
      <alignment horizontal="right" vertical="center"/>
    </xf>
    <xf numFmtId="4" fontId="65" fillId="78" borderId="61" applyNumberFormat="0" applyProtection="0">
      <alignment horizontal="right" vertical="center"/>
    </xf>
    <xf numFmtId="4" fontId="65" fillId="78" borderId="61" applyNumberFormat="0" applyProtection="0">
      <alignment horizontal="right" vertical="center"/>
    </xf>
    <xf numFmtId="4" fontId="65" fillId="81" borderId="61" applyNumberFormat="0" applyProtection="0">
      <alignment horizontal="right" vertical="center"/>
    </xf>
    <xf numFmtId="4" fontId="65" fillId="81" borderId="61" applyNumberFormat="0" applyProtection="0">
      <alignment horizontal="right" vertical="center"/>
    </xf>
    <xf numFmtId="0" fontId="40" fillId="80" borderId="61" applyNumberFormat="0" applyProtection="0">
      <alignment horizontal="left" vertical="center" indent="1"/>
    </xf>
    <xf numFmtId="0" fontId="40" fillId="80" borderId="61" applyNumberFormat="0" applyProtection="0">
      <alignment horizontal="left" vertical="center" indent="1"/>
    </xf>
    <xf numFmtId="0" fontId="40" fillId="80" borderId="61" applyNumberFormat="0" applyProtection="0">
      <alignment horizontal="left" vertical="top" indent="1"/>
    </xf>
    <xf numFmtId="0" fontId="40" fillId="80" borderId="61" applyNumberFormat="0" applyProtection="0">
      <alignment horizontal="left" vertical="top" indent="1"/>
    </xf>
    <xf numFmtId="0" fontId="40" fillId="74" borderId="61" applyNumberFormat="0" applyProtection="0">
      <alignment horizontal="left" vertical="center" indent="1"/>
    </xf>
    <xf numFmtId="0" fontId="40" fillId="74" borderId="61" applyNumberFormat="0" applyProtection="0">
      <alignment horizontal="left" vertical="center" indent="1"/>
    </xf>
    <xf numFmtId="0" fontId="40" fillId="74" borderId="61" applyNumberFormat="0" applyProtection="0">
      <alignment horizontal="left" vertical="top" indent="1"/>
    </xf>
    <xf numFmtId="0" fontId="40" fillId="74" borderId="61" applyNumberFormat="0" applyProtection="0">
      <alignment horizontal="left" vertical="top" indent="1"/>
    </xf>
    <xf numFmtId="0" fontId="40" fillId="61" borderId="61" applyNumberFormat="0" applyProtection="0">
      <alignment horizontal="left" vertical="center" indent="1"/>
    </xf>
    <xf numFmtId="0" fontId="40" fillId="61" borderId="61" applyNumberFormat="0" applyProtection="0">
      <alignment horizontal="left" vertical="center" indent="1"/>
    </xf>
    <xf numFmtId="0" fontId="40" fillId="61" borderId="61" applyNumberFormat="0" applyProtection="0">
      <alignment horizontal="left" vertical="top" indent="1"/>
    </xf>
    <xf numFmtId="0" fontId="40" fillId="61" borderId="61" applyNumberFormat="0" applyProtection="0">
      <alignment horizontal="left" vertical="top" indent="1"/>
    </xf>
    <xf numFmtId="0" fontId="40" fillId="62" borderId="61" applyNumberFormat="0" applyProtection="0">
      <alignment horizontal="left" vertical="center" indent="1"/>
    </xf>
    <xf numFmtId="0" fontId="40" fillId="62" borderId="61" applyNumberFormat="0" applyProtection="0">
      <alignment horizontal="left" vertical="center" indent="1"/>
    </xf>
    <xf numFmtId="0" fontId="40" fillId="62" borderId="61" applyNumberFormat="0" applyProtection="0">
      <alignment horizontal="left" vertical="top" indent="1"/>
    </xf>
    <xf numFmtId="0" fontId="40" fillId="62" borderId="61" applyNumberFormat="0" applyProtection="0">
      <alignment horizontal="left" vertical="top" indent="1"/>
    </xf>
    <xf numFmtId="4" fontId="65" fillId="70" borderId="61" applyNumberFormat="0" applyProtection="0">
      <alignment vertical="center"/>
    </xf>
    <xf numFmtId="4" fontId="65" fillId="70" borderId="61" applyNumberFormat="0" applyProtection="0">
      <alignment vertical="center"/>
    </xf>
    <xf numFmtId="4" fontId="149" fillId="70" borderId="61" applyNumberFormat="0" applyProtection="0">
      <alignment vertical="center"/>
    </xf>
    <xf numFmtId="4" fontId="149" fillId="70" borderId="61" applyNumberFormat="0" applyProtection="0">
      <alignment vertical="center"/>
    </xf>
    <xf numFmtId="4" fontId="65" fillId="70" borderId="61" applyNumberFormat="0" applyProtection="0">
      <alignment horizontal="left" vertical="center" indent="1"/>
    </xf>
    <xf numFmtId="4" fontId="65" fillId="70" borderId="61" applyNumberFormat="0" applyProtection="0">
      <alignment horizontal="left" vertical="center" indent="1"/>
    </xf>
    <xf numFmtId="0" fontId="65" fillId="70" borderId="61" applyNumberFormat="0" applyProtection="0">
      <alignment horizontal="left" vertical="top" indent="1"/>
    </xf>
    <xf numFmtId="0" fontId="65" fillId="70" borderId="61" applyNumberFormat="0" applyProtection="0">
      <alignment horizontal="left" vertical="top" indent="1"/>
    </xf>
    <xf numFmtId="4" fontId="65" fillId="52" borderId="62" applyNumberFormat="0" applyProtection="0">
      <alignment horizontal="right" vertical="center"/>
    </xf>
    <xf numFmtId="4" fontId="65" fillId="65" borderId="61" applyNumberFormat="0" applyProtection="0">
      <alignment horizontal="right" vertical="center"/>
    </xf>
    <xf numFmtId="4" fontId="65" fillId="65" borderId="61" applyNumberFormat="0" applyProtection="0">
      <alignment horizontal="right" vertical="center"/>
    </xf>
    <xf numFmtId="4" fontId="65" fillId="52" borderId="62" applyNumberFormat="0" applyProtection="0">
      <alignment horizontal="right" vertical="center"/>
    </xf>
    <xf numFmtId="4" fontId="149" fillId="65" borderId="61" applyNumberFormat="0" applyProtection="0">
      <alignment horizontal="right" vertical="center"/>
    </xf>
    <xf numFmtId="4" fontId="149" fillId="65" borderId="61" applyNumberFormat="0" applyProtection="0">
      <alignment horizontal="right" vertical="center"/>
    </xf>
    <xf numFmtId="4" fontId="65" fillId="81" borderId="61" applyNumberFormat="0" applyProtection="0">
      <alignment horizontal="left" vertical="center" indent="1"/>
    </xf>
    <xf numFmtId="4" fontId="65" fillId="81" borderId="61" applyNumberFormat="0" applyProtection="0">
      <alignment horizontal="left" vertical="center" indent="1"/>
    </xf>
    <xf numFmtId="0" fontId="65" fillId="74" borderId="61" applyNumberFormat="0" applyProtection="0">
      <alignment horizontal="left" vertical="top" indent="1"/>
    </xf>
    <xf numFmtId="0" fontId="65" fillId="74" borderId="61" applyNumberFormat="0" applyProtection="0">
      <alignment horizontal="left" vertical="top" indent="1"/>
    </xf>
    <xf numFmtId="4" fontId="151" fillId="65" borderId="61" applyNumberFormat="0" applyProtection="0">
      <alignment horizontal="right" vertical="center"/>
    </xf>
    <xf numFmtId="4" fontId="151" fillId="65" borderId="61" applyNumberFormat="0" applyProtection="0">
      <alignment horizontal="right" vertical="center"/>
    </xf>
    <xf numFmtId="0" fontId="117" fillId="56" borderId="63" applyNumberFormat="0" applyAlignment="0" applyProtection="0">
      <alignment vertical="center"/>
    </xf>
    <xf numFmtId="0" fontId="117" fillId="56" borderId="63" applyNumberFormat="0" applyAlignment="0" applyProtection="0">
      <alignment vertical="center"/>
    </xf>
    <xf numFmtId="37" fontId="126" fillId="0" borderId="59" applyFont="0" applyFill="0" applyBorder="0">
      <alignment vertical="center"/>
    </xf>
    <xf numFmtId="37" fontId="126" fillId="0" borderId="59" applyFont="0" applyFill="0" applyBorder="0">
      <alignment vertical="center"/>
    </xf>
    <xf numFmtId="0" fontId="82" fillId="42" borderId="64" applyNumberFormat="0" applyFont="0" applyAlignment="0" applyProtection="0">
      <alignment vertical="center"/>
    </xf>
    <xf numFmtId="0" fontId="82" fillId="42" borderId="64" applyNumberFormat="0" applyFont="0" applyAlignment="0" applyProtection="0">
      <alignment vertical="center"/>
    </xf>
    <xf numFmtId="0" fontId="12" fillId="0" borderId="65" applyNumberFormat="0" applyFill="0" applyAlignment="0" applyProtection="0">
      <alignment vertical="center"/>
    </xf>
    <xf numFmtId="0" fontId="112" fillId="0" borderId="66" applyNumberFormat="0" applyFill="0" applyAlignment="0" applyProtection="0">
      <alignment vertical="center"/>
    </xf>
    <xf numFmtId="0" fontId="112" fillId="0" borderId="66" applyNumberFormat="0" applyFill="0" applyAlignment="0" applyProtection="0">
      <alignment vertical="center"/>
    </xf>
    <xf numFmtId="0" fontId="12" fillId="0" borderId="65" applyNumberFormat="0" applyFill="0" applyAlignment="0" applyProtection="0">
      <alignment vertical="center"/>
    </xf>
    <xf numFmtId="0" fontId="12" fillId="0" borderId="65" applyNumberFormat="0" applyFill="0" applyAlignment="0" applyProtection="0">
      <alignment vertical="center"/>
    </xf>
    <xf numFmtId="0" fontId="12" fillId="0" borderId="65" applyNumberFormat="0" applyFill="0" applyAlignment="0" applyProtection="0">
      <alignment vertical="center"/>
    </xf>
    <xf numFmtId="0" fontId="113" fillId="44" borderId="63" applyNumberFormat="0" applyAlignment="0" applyProtection="0">
      <alignment vertical="center"/>
    </xf>
    <xf numFmtId="0" fontId="113" fillId="44" borderId="63" applyNumberFormat="0" applyAlignment="0" applyProtection="0">
      <alignment vertical="center"/>
    </xf>
    <xf numFmtId="0" fontId="115" fillId="56" borderId="62" applyNumberFormat="0" applyAlignment="0" applyProtection="0">
      <alignment vertical="center"/>
    </xf>
    <xf numFmtId="0" fontId="115" fillId="56" borderId="62" applyNumberFormat="0" applyAlignment="0" applyProtection="0">
      <alignment vertical="center"/>
    </xf>
    <xf numFmtId="4" fontId="65" fillId="51" borderId="62" applyNumberFormat="0" applyProtection="0">
      <alignment vertical="center"/>
    </xf>
    <xf numFmtId="0" fontId="12" fillId="0" borderId="65" applyNumberFormat="0" applyFill="0" applyAlignment="0" applyProtection="0">
      <alignment vertical="center"/>
    </xf>
    <xf numFmtId="0" fontId="55" fillId="0" borderId="68">
      <alignment horizontal="left" vertical="center"/>
    </xf>
    <xf numFmtId="0" fontId="55" fillId="0" borderId="68">
      <alignment horizontal="left" vertical="center"/>
    </xf>
    <xf numFmtId="10" fontId="53" fillId="49" borderId="67" applyNumberFormat="0" applyBorder="0" applyAlignment="0" applyProtection="0"/>
    <xf numFmtId="10" fontId="53" fillId="70" borderId="67" applyNumberFormat="0" applyBorder="0" applyAlignment="0" applyProtection="0"/>
    <xf numFmtId="10" fontId="53" fillId="70" borderId="67" applyNumberFormat="0" applyBorder="0" applyAlignment="0" applyProtection="0"/>
    <xf numFmtId="10" fontId="53" fillId="49" borderId="67" applyNumberFormat="0" applyBorder="0" applyAlignment="0" applyProtection="0"/>
    <xf numFmtId="4" fontId="73" fillId="46" borderId="69" applyNumberFormat="0" applyProtection="0">
      <alignment vertical="center"/>
    </xf>
    <xf numFmtId="4" fontId="73" fillId="46" borderId="69" applyNumberFormat="0" applyProtection="0">
      <alignment vertical="center"/>
    </xf>
    <xf numFmtId="4" fontId="147" fillId="51" borderId="69" applyNumberFormat="0" applyProtection="0">
      <alignment vertical="center"/>
    </xf>
    <xf numFmtId="4" fontId="147" fillId="51" borderId="69" applyNumberFormat="0" applyProtection="0">
      <alignment vertical="center"/>
    </xf>
    <xf numFmtId="4" fontId="73" fillId="51" borderId="69" applyNumberFormat="0" applyProtection="0">
      <alignment horizontal="left" vertical="center" indent="1"/>
    </xf>
    <xf numFmtId="4" fontId="73" fillId="51" borderId="69" applyNumberFormat="0" applyProtection="0">
      <alignment horizontal="left" vertical="center" indent="1"/>
    </xf>
    <xf numFmtId="0" fontId="73" fillId="51" borderId="69" applyNumberFormat="0" applyProtection="0">
      <alignment horizontal="left" vertical="top" indent="1"/>
    </xf>
    <xf numFmtId="0" fontId="73" fillId="51" borderId="69" applyNumberFormat="0" applyProtection="0">
      <alignment horizontal="left" vertical="top" indent="1"/>
    </xf>
    <xf numFmtId="4" fontId="65" fillId="40" borderId="69" applyNumberFormat="0" applyProtection="0">
      <alignment horizontal="right" vertical="center"/>
    </xf>
    <xf numFmtId="4" fontId="65" fillId="40" borderId="69" applyNumberFormat="0" applyProtection="0">
      <alignment horizontal="right" vertical="center"/>
    </xf>
    <xf numFmtId="4" fontId="65" fillId="41" borderId="69" applyNumberFormat="0" applyProtection="0">
      <alignment horizontal="right" vertical="center"/>
    </xf>
    <xf numFmtId="4" fontId="65" fillId="41" borderId="69" applyNumberFormat="0" applyProtection="0">
      <alignment horizontal="right" vertical="center"/>
    </xf>
    <xf numFmtId="4" fontId="65" fillId="54" borderId="69" applyNumberFormat="0" applyProtection="0">
      <alignment horizontal="right" vertical="center"/>
    </xf>
    <xf numFmtId="4" fontId="65" fillId="54" borderId="69" applyNumberFormat="0" applyProtection="0">
      <alignment horizontal="right" vertical="center"/>
    </xf>
    <xf numFmtId="4" fontId="65" fillId="47" borderId="69" applyNumberFormat="0" applyProtection="0">
      <alignment horizontal="right" vertical="center"/>
    </xf>
    <xf numFmtId="4" fontId="65" fillId="47" borderId="69" applyNumberFormat="0" applyProtection="0">
      <alignment horizontal="right" vertical="center"/>
    </xf>
    <xf numFmtId="4" fontId="65" fillId="75" borderId="69" applyNumberFormat="0" applyProtection="0">
      <alignment horizontal="right" vertical="center"/>
    </xf>
    <xf numFmtId="4" fontId="65" fillId="75" borderId="69" applyNumberFormat="0" applyProtection="0">
      <alignment horizontal="right" vertical="center"/>
    </xf>
    <xf numFmtId="4" fontId="65" fillId="48" borderId="69" applyNumberFormat="0" applyProtection="0">
      <alignment horizontal="right" vertical="center"/>
    </xf>
    <xf numFmtId="4" fontId="65" fillId="48" borderId="69" applyNumberFormat="0" applyProtection="0">
      <alignment horizontal="right" vertical="center"/>
    </xf>
    <xf numFmtId="4" fontId="65" fillId="76" borderId="69" applyNumberFormat="0" applyProtection="0">
      <alignment horizontal="right" vertical="center"/>
    </xf>
    <xf numFmtId="4" fontId="65" fillId="76" borderId="69" applyNumberFormat="0" applyProtection="0">
      <alignment horizontal="right" vertical="center"/>
    </xf>
    <xf numFmtId="4" fontId="65" fillId="77" borderId="69" applyNumberFormat="0" applyProtection="0">
      <alignment horizontal="right" vertical="center"/>
    </xf>
    <xf numFmtId="4" fontId="65" fillId="77" borderId="69" applyNumberFormat="0" applyProtection="0">
      <alignment horizontal="right" vertical="center"/>
    </xf>
    <xf numFmtId="4" fontId="65" fillId="78" borderId="69" applyNumberFormat="0" applyProtection="0">
      <alignment horizontal="right" vertical="center"/>
    </xf>
    <xf numFmtId="4" fontId="65" fillId="78" borderId="69" applyNumberFormat="0" applyProtection="0">
      <alignment horizontal="right" vertical="center"/>
    </xf>
    <xf numFmtId="4" fontId="65" fillId="81" borderId="69" applyNumberFormat="0" applyProtection="0">
      <alignment horizontal="right" vertical="center"/>
    </xf>
    <xf numFmtId="4" fontId="65" fillId="81" borderId="69" applyNumberFormat="0" applyProtection="0">
      <alignment horizontal="right" vertical="center"/>
    </xf>
    <xf numFmtId="0" fontId="40" fillId="80" borderId="69" applyNumberFormat="0" applyProtection="0">
      <alignment horizontal="left" vertical="center" indent="1"/>
    </xf>
    <xf numFmtId="0" fontId="40" fillId="80" borderId="69" applyNumberFormat="0" applyProtection="0">
      <alignment horizontal="left" vertical="center" indent="1"/>
    </xf>
    <xf numFmtId="0" fontId="40" fillId="80" borderId="69" applyNumberFormat="0" applyProtection="0">
      <alignment horizontal="left" vertical="top" indent="1"/>
    </xf>
    <xf numFmtId="0" fontId="40" fillId="80" borderId="69" applyNumberFormat="0" applyProtection="0">
      <alignment horizontal="left" vertical="top" indent="1"/>
    </xf>
    <xf numFmtId="0" fontId="40" fillId="74" borderId="69" applyNumberFormat="0" applyProtection="0">
      <alignment horizontal="left" vertical="center" indent="1"/>
    </xf>
    <xf numFmtId="0" fontId="40" fillId="74" borderId="69" applyNumberFormat="0" applyProtection="0">
      <alignment horizontal="left" vertical="center" indent="1"/>
    </xf>
    <xf numFmtId="0" fontId="40" fillId="74" borderId="69" applyNumberFormat="0" applyProtection="0">
      <alignment horizontal="left" vertical="top" indent="1"/>
    </xf>
    <xf numFmtId="0" fontId="40" fillId="74" borderId="69" applyNumberFormat="0" applyProtection="0">
      <alignment horizontal="left" vertical="top" indent="1"/>
    </xf>
    <xf numFmtId="0" fontId="40" fillId="61" borderId="69" applyNumberFormat="0" applyProtection="0">
      <alignment horizontal="left" vertical="center" indent="1"/>
    </xf>
    <xf numFmtId="0" fontId="40" fillId="61" borderId="69" applyNumberFormat="0" applyProtection="0">
      <alignment horizontal="left" vertical="center" indent="1"/>
    </xf>
    <xf numFmtId="0" fontId="40" fillId="61" borderId="69" applyNumberFormat="0" applyProtection="0">
      <alignment horizontal="left" vertical="top" indent="1"/>
    </xf>
    <xf numFmtId="0" fontId="40" fillId="61" borderId="69" applyNumberFormat="0" applyProtection="0">
      <alignment horizontal="left" vertical="top" indent="1"/>
    </xf>
    <xf numFmtId="0" fontId="40" fillId="62" borderId="69" applyNumberFormat="0" applyProtection="0">
      <alignment horizontal="left" vertical="center" indent="1"/>
    </xf>
    <xf numFmtId="0" fontId="40" fillId="62" borderId="69" applyNumberFormat="0" applyProtection="0">
      <alignment horizontal="left" vertical="center" indent="1"/>
    </xf>
    <xf numFmtId="0" fontId="40" fillId="62" borderId="69" applyNumberFormat="0" applyProtection="0">
      <alignment horizontal="left" vertical="top" indent="1"/>
    </xf>
    <xf numFmtId="0" fontId="40" fillId="62" borderId="69" applyNumberFormat="0" applyProtection="0">
      <alignment horizontal="left" vertical="top" indent="1"/>
    </xf>
    <xf numFmtId="4" fontId="65" fillId="70" borderId="69" applyNumberFormat="0" applyProtection="0">
      <alignment vertical="center"/>
    </xf>
    <xf numFmtId="4" fontId="65" fillId="70" borderId="69" applyNumberFormat="0" applyProtection="0">
      <alignment vertical="center"/>
    </xf>
    <xf numFmtId="4" fontId="149" fillId="70" borderId="69" applyNumberFormat="0" applyProtection="0">
      <alignment vertical="center"/>
    </xf>
    <xf numFmtId="4" fontId="149" fillId="70" borderId="69" applyNumberFormat="0" applyProtection="0">
      <alignment vertical="center"/>
    </xf>
    <xf numFmtId="4" fontId="65" fillId="70" borderId="69" applyNumberFormat="0" applyProtection="0">
      <alignment horizontal="left" vertical="center" indent="1"/>
    </xf>
    <xf numFmtId="4" fontId="65" fillId="70" borderId="69" applyNumberFormat="0" applyProtection="0">
      <alignment horizontal="left" vertical="center" indent="1"/>
    </xf>
    <xf numFmtId="0" fontId="65" fillId="70" borderId="69" applyNumberFormat="0" applyProtection="0">
      <alignment horizontal="left" vertical="top" indent="1"/>
    </xf>
    <xf numFmtId="0" fontId="65" fillId="70" borderId="69" applyNumberFormat="0" applyProtection="0">
      <alignment horizontal="left" vertical="top" indent="1"/>
    </xf>
    <xf numFmtId="4" fontId="65" fillId="52" borderId="70" applyNumberFormat="0" applyProtection="0">
      <alignment horizontal="right" vertical="center"/>
    </xf>
    <xf numFmtId="4" fontId="65" fillId="65" borderId="69" applyNumberFormat="0" applyProtection="0">
      <alignment horizontal="right" vertical="center"/>
    </xf>
    <xf numFmtId="4" fontId="65" fillId="65" borderId="69" applyNumberFormat="0" applyProtection="0">
      <alignment horizontal="right" vertical="center"/>
    </xf>
    <xf numFmtId="4" fontId="65" fillId="52" borderId="70" applyNumberFormat="0" applyProtection="0">
      <alignment horizontal="right" vertical="center"/>
    </xf>
    <xf numFmtId="4" fontId="149" fillId="65" borderId="69" applyNumberFormat="0" applyProtection="0">
      <alignment horizontal="right" vertical="center"/>
    </xf>
    <xf numFmtId="4" fontId="149" fillId="65" borderId="69" applyNumberFormat="0" applyProtection="0">
      <alignment horizontal="right" vertical="center"/>
    </xf>
    <xf numFmtId="4" fontId="65" fillId="81" borderId="69" applyNumberFormat="0" applyProtection="0">
      <alignment horizontal="left" vertical="center" indent="1"/>
    </xf>
    <xf numFmtId="4" fontId="65" fillId="81" borderId="69" applyNumberFormat="0" applyProtection="0">
      <alignment horizontal="left" vertical="center" indent="1"/>
    </xf>
    <xf numFmtId="0" fontId="65" fillId="74" borderId="69" applyNumberFormat="0" applyProtection="0">
      <alignment horizontal="left" vertical="top" indent="1"/>
    </xf>
    <xf numFmtId="0" fontId="65" fillId="74" borderId="69" applyNumberFormat="0" applyProtection="0">
      <alignment horizontal="left" vertical="top" indent="1"/>
    </xf>
    <xf numFmtId="4" fontId="151" fillId="65" borderId="69" applyNumberFormat="0" applyProtection="0">
      <alignment horizontal="right" vertical="center"/>
    </xf>
    <xf numFmtId="4" fontId="151" fillId="65" borderId="69" applyNumberFormat="0" applyProtection="0">
      <alignment horizontal="right" vertical="center"/>
    </xf>
    <xf numFmtId="0" fontId="117" fillId="56" borderId="71" applyNumberFormat="0" applyAlignment="0" applyProtection="0">
      <alignment vertical="center"/>
    </xf>
    <xf numFmtId="0" fontId="117" fillId="56" borderId="71" applyNumberFormat="0" applyAlignment="0" applyProtection="0">
      <alignment vertical="center"/>
    </xf>
    <xf numFmtId="37" fontId="126" fillId="0" borderId="67" applyFont="0" applyFill="0" applyBorder="0">
      <alignment vertical="center"/>
    </xf>
    <xf numFmtId="37" fontId="126" fillId="0" borderId="67" applyFont="0" applyFill="0" applyBorder="0">
      <alignment vertical="center"/>
    </xf>
    <xf numFmtId="0" fontId="82" fillId="42" borderId="72" applyNumberFormat="0" applyFont="0" applyAlignment="0" applyProtection="0">
      <alignment vertical="center"/>
    </xf>
    <xf numFmtId="0" fontId="82" fillId="42" borderId="72" applyNumberFormat="0" applyFont="0" applyAlignment="0" applyProtection="0">
      <alignment vertical="center"/>
    </xf>
    <xf numFmtId="0" fontId="12" fillId="0" borderId="73" applyNumberFormat="0" applyFill="0" applyAlignment="0" applyProtection="0">
      <alignment vertical="center"/>
    </xf>
    <xf numFmtId="0" fontId="112" fillId="0" borderId="74" applyNumberFormat="0" applyFill="0" applyAlignment="0" applyProtection="0">
      <alignment vertical="center"/>
    </xf>
    <xf numFmtId="0" fontId="112" fillId="0" borderId="74" applyNumberFormat="0" applyFill="0" applyAlignment="0" applyProtection="0">
      <alignment vertical="center"/>
    </xf>
    <xf numFmtId="0" fontId="12" fillId="0" borderId="73" applyNumberFormat="0" applyFill="0" applyAlignment="0" applyProtection="0">
      <alignment vertical="center"/>
    </xf>
    <xf numFmtId="0" fontId="12" fillId="0" borderId="73" applyNumberFormat="0" applyFill="0" applyAlignment="0" applyProtection="0">
      <alignment vertical="center"/>
    </xf>
    <xf numFmtId="0" fontId="12" fillId="0" borderId="73" applyNumberFormat="0" applyFill="0" applyAlignment="0" applyProtection="0">
      <alignment vertical="center"/>
    </xf>
    <xf numFmtId="0" fontId="113" fillId="44" borderId="71" applyNumberFormat="0" applyAlignment="0" applyProtection="0">
      <alignment vertical="center"/>
    </xf>
    <xf numFmtId="0" fontId="113" fillId="44" borderId="71" applyNumberFormat="0" applyAlignment="0" applyProtection="0">
      <alignment vertical="center"/>
    </xf>
    <xf numFmtId="0" fontId="115" fillId="56" borderId="70" applyNumberFormat="0" applyAlignment="0" applyProtection="0">
      <alignment vertical="center"/>
    </xf>
    <xf numFmtId="0" fontId="115" fillId="56" borderId="70" applyNumberFormat="0" applyAlignment="0" applyProtection="0">
      <alignment vertical="center"/>
    </xf>
    <xf numFmtId="4" fontId="65" fillId="51" borderId="70" applyNumberFormat="0" applyProtection="0">
      <alignment vertical="center"/>
    </xf>
    <xf numFmtId="0" fontId="12" fillId="0" borderId="73" applyNumberFormat="0" applyFill="0" applyAlignment="0" applyProtection="0">
      <alignment vertical="center"/>
    </xf>
    <xf numFmtId="0" fontId="55" fillId="0" borderId="76">
      <alignment horizontal="left" vertical="center"/>
    </xf>
    <xf numFmtId="0" fontId="55" fillId="0" borderId="76">
      <alignment horizontal="left" vertical="center"/>
    </xf>
    <xf numFmtId="10" fontId="53" fillId="49" borderId="75" applyNumberFormat="0" applyBorder="0" applyAlignment="0" applyProtection="0"/>
    <xf numFmtId="10" fontId="53" fillId="70" borderId="75" applyNumberFormat="0" applyBorder="0" applyAlignment="0" applyProtection="0"/>
    <xf numFmtId="10" fontId="53" fillId="70" borderId="75" applyNumberFormat="0" applyBorder="0" applyAlignment="0" applyProtection="0"/>
    <xf numFmtId="10" fontId="53" fillId="49" borderId="75" applyNumberFormat="0" applyBorder="0" applyAlignment="0" applyProtection="0"/>
    <xf numFmtId="4" fontId="73" fillId="46" borderId="77" applyNumberFormat="0" applyProtection="0">
      <alignment vertical="center"/>
    </xf>
    <xf numFmtId="4" fontId="73" fillId="46" borderId="77" applyNumberFormat="0" applyProtection="0">
      <alignment vertical="center"/>
    </xf>
    <xf numFmtId="4" fontId="147" fillId="51" borderId="77" applyNumberFormat="0" applyProtection="0">
      <alignment vertical="center"/>
    </xf>
    <xf numFmtId="4" fontId="147" fillId="51" borderId="77" applyNumberFormat="0" applyProtection="0">
      <alignment vertical="center"/>
    </xf>
    <xf numFmtId="4" fontId="73" fillId="51" borderId="77" applyNumberFormat="0" applyProtection="0">
      <alignment horizontal="left" vertical="center" indent="1"/>
    </xf>
    <xf numFmtId="4" fontId="73" fillId="51" borderId="77" applyNumberFormat="0" applyProtection="0">
      <alignment horizontal="left" vertical="center" indent="1"/>
    </xf>
    <xf numFmtId="0" fontId="73" fillId="51" borderId="77" applyNumberFormat="0" applyProtection="0">
      <alignment horizontal="left" vertical="top" indent="1"/>
    </xf>
    <xf numFmtId="0" fontId="73" fillId="51" borderId="77" applyNumberFormat="0" applyProtection="0">
      <alignment horizontal="left" vertical="top" indent="1"/>
    </xf>
    <xf numFmtId="4" fontId="65" fillId="40" borderId="77" applyNumberFormat="0" applyProtection="0">
      <alignment horizontal="right" vertical="center"/>
    </xf>
    <xf numFmtId="4" fontId="65" fillId="40" borderId="77" applyNumberFormat="0" applyProtection="0">
      <alignment horizontal="right" vertical="center"/>
    </xf>
    <xf numFmtId="4" fontId="65" fillId="41" borderId="77" applyNumberFormat="0" applyProtection="0">
      <alignment horizontal="right" vertical="center"/>
    </xf>
    <xf numFmtId="4" fontId="65" fillId="41" borderId="77" applyNumberFormat="0" applyProtection="0">
      <alignment horizontal="right" vertical="center"/>
    </xf>
    <xf numFmtId="4" fontId="65" fillId="54" borderId="77" applyNumberFormat="0" applyProtection="0">
      <alignment horizontal="right" vertical="center"/>
    </xf>
    <xf numFmtId="4" fontId="65" fillId="54" borderId="77" applyNumberFormat="0" applyProtection="0">
      <alignment horizontal="right" vertical="center"/>
    </xf>
    <xf numFmtId="4" fontId="65" fillId="47" borderId="77" applyNumberFormat="0" applyProtection="0">
      <alignment horizontal="right" vertical="center"/>
    </xf>
    <xf numFmtId="4" fontId="65" fillId="47" borderId="77" applyNumberFormat="0" applyProtection="0">
      <alignment horizontal="right" vertical="center"/>
    </xf>
    <xf numFmtId="4" fontId="65" fillId="75" borderId="77" applyNumberFormat="0" applyProtection="0">
      <alignment horizontal="right" vertical="center"/>
    </xf>
    <xf numFmtId="4" fontId="65" fillId="75" borderId="77" applyNumberFormat="0" applyProtection="0">
      <alignment horizontal="right" vertical="center"/>
    </xf>
    <xf numFmtId="4" fontId="65" fillId="48" borderId="77" applyNumberFormat="0" applyProtection="0">
      <alignment horizontal="right" vertical="center"/>
    </xf>
    <xf numFmtId="4" fontId="65" fillId="48" borderId="77" applyNumberFormat="0" applyProtection="0">
      <alignment horizontal="right" vertical="center"/>
    </xf>
    <xf numFmtId="4" fontId="65" fillId="76" borderId="77" applyNumberFormat="0" applyProtection="0">
      <alignment horizontal="right" vertical="center"/>
    </xf>
    <xf numFmtId="4" fontId="65" fillId="76" borderId="77" applyNumberFormat="0" applyProtection="0">
      <alignment horizontal="right" vertical="center"/>
    </xf>
    <xf numFmtId="4" fontId="65" fillId="77" borderId="77" applyNumberFormat="0" applyProtection="0">
      <alignment horizontal="right" vertical="center"/>
    </xf>
    <xf numFmtId="4" fontId="65" fillId="77" borderId="77" applyNumberFormat="0" applyProtection="0">
      <alignment horizontal="right" vertical="center"/>
    </xf>
    <xf numFmtId="4" fontId="65" fillId="78" borderId="77" applyNumberFormat="0" applyProtection="0">
      <alignment horizontal="right" vertical="center"/>
    </xf>
    <xf numFmtId="4" fontId="65" fillId="78" borderId="77" applyNumberFormat="0" applyProtection="0">
      <alignment horizontal="right" vertical="center"/>
    </xf>
    <xf numFmtId="4" fontId="65" fillId="81" borderId="77" applyNumberFormat="0" applyProtection="0">
      <alignment horizontal="right" vertical="center"/>
    </xf>
    <xf numFmtId="4" fontId="65" fillId="81" borderId="77" applyNumberFormat="0" applyProtection="0">
      <alignment horizontal="right" vertical="center"/>
    </xf>
    <xf numFmtId="0" fontId="40" fillId="80" borderId="77" applyNumberFormat="0" applyProtection="0">
      <alignment horizontal="left" vertical="center" indent="1"/>
    </xf>
    <xf numFmtId="0" fontId="40" fillId="80" borderId="77" applyNumberFormat="0" applyProtection="0">
      <alignment horizontal="left" vertical="center" indent="1"/>
    </xf>
    <xf numFmtId="0" fontId="40" fillId="80" borderId="77" applyNumberFormat="0" applyProtection="0">
      <alignment horizontal="left" vertical="top" indent="1"/>
    </xf>
    <xf numFmtId="0" fontId="40" fillId="80" borderId="77" applyNumberFormat="0" applyProtection="0">
      <alignment horizontal="left" vertical="top" indent="1"/>
    </xf>
    <xf numFmtId="0" fontId="40" fillId="74" borderId="77" applyNumberFormat="0" applyProtection="0">
      <alignment horizontal="left" vertical="center" indent="1"/>
    </xf>
    <xf numFmtId="0" fontId="40" fillId="74" borderId="77" applyNumberFormat="0" applyProtection="0">
      <alignment horizontal="left" vertical="center" indent="1"/>
    </xf>
    <xf numFmtId="0" fontId="40" fillId="74" borderId="77" applyNumberFormat="0" applyProtection="0">
      <alignment horizontal="left" vertical="top" indent="1"/>
    </xf>
    <xf numFmtId="0" fontId="40" fillId="74" borderId="77" applyNumberFormat="0" applyProtection="0">
      <alignment horizontal="left" vertical="top" indent="1"/>
    </xf>
    <xf numFmtId="0" fontId="40" fillId="61" borderId="77" applyNumberFormat="0" applyProtection="0">
      <alignment horizontal="left" vertical="center" indent="1"/>
    </xf>
    <xf numFmtId="0" fontId="40" fillId="61" borderId="77" applyNumberFormat="0" applyProtection="0">
      <alignment horizontal="left" vertical="center" indent="1"/>
    </xf>
    <xf numFmtId="0" fontId="40" fillId="61" borderId="77" applyNumberFormat="0" applyProtection="0">
      <alignment horizontal="left" vertical="top" indent="1"/>
    </xf>
    <xf numFmtId="0" fontId="40" fillId="61" borderId="77" applyNumberFormat="0" applyProtection="0">
      <alignment horizontal="left" vertical="top" indent="1"/>
    </xf>
    <xf numFmtId="0" fontId="40" fillId="62" borderId="77" applyNumberFormat="0" applyProtection="0">
      <alignment horizontal="left" vertical="center" indent="1"/>
    </xf>
    <xf numFmtId="0" fontId="40" fillId="62" borderId="77" applyNumberFormat="0" applyProtection="0">
      <alignment horizontal="left" vertical="center" indent="1"/>
    </xf>
    <xf numFmtId="0" fontId="40" fillId="62" borderId="77" applyNumberFormat="0" applyProtection="0">
      <alignment horizontal="left" vertical="top" indent="1"/>
    </xf>
    <xf numFmtId="0" fontId="40" fillId="62" borderId="77" applyNumberFormat="0" applyProtection="0">
      <alignment horizontal="left" vertical="top" indent="1"/>
    </xf>
    <xf numFmtId="4" fontId="65" fillId="70" borderId="77" applyNumberFormat="0" applyProtection="0">
      <alignment vertical="center"/>
    </xf>
    <xf numFmtId="4" fontId="65" fillId="70" borderId="77" applyNumberFormat="0" applyProtection="0">
      <alignment vertical="center"/>
    </xf>
    <xf numFmtId="4" fontId="149" fillId="70" borderId="77" applyNumberFormat="0" applyProtection="0">
      <alignment vertical="center"/>
    </xf>
    <xf numFmtId="4" fontId="149" fillId="70" borderId="77" applyNumberFormat="0" applyProtection="0">
      <alignment vertical="center"/>
    </xf>
    <xf numFmtId="4" fontId="65" fillId="70" borderId="77" applyNumberFormat="0" applyProtection="0">
      <alignment horizontal="left" vertical="center" indent="1"/>
    </xf>
    <xf numFmtId="4" fontId="65" fillId="70" borderId="77" applyNumberFormat="0" applyProtection="0">
      <alignment horizontal="left" vertical="center" indent="1"/>
    </xf>
    <xf numFmtId="0" fontId="65" fillId="70" borderId="77" applyNumberFormat="0" applyProtection="0">
      <alignment horizontal="left" vertical="top" indent="1"/>
    </xf>
    <xf numFmtId="0" fontId="65" fillId="70" borderId="77" applyNumberFormat="0" applyProtection="0">
      <alignment horizontal="left" vertical="top" indent="1"/>
    </xf>
    <xf numFmtId="4" fontId="65" fillId="52" borderId="78" applyNumberFormat="0" applyProtection="0">
      <alignment horizontal="right" vertical="center"/>
    </xf>
    <xf numFmtId="4" fontId="65" fillId="65" borderId="77" applyNumberFormat="0" applyProtection="0">
      <alignment horizontal="right" vertical="center"/>
    </xf>
    <xf numFmtId="4" fontId="65" fillId="65" borderId="77" applyNumberFormat="0" applyProtection="0">
      <alignment horizontal="right" vertical="center"/>
    </xf>
    <xf numFmtId="4" fontId="65" fillId="52" borderId="78" applyNumberFormat="0" applyProtection="0">
      <alignment horizontal="right" vertical="center"/>
    </xf>
    <xf numFmtId="4" fontId="149" fillId="65" borderId="77" applyNumberFormat="0" applyProtection="0">
      <alignment horizontal="right" vertical="center"/>
    </xf>
    <xf numFmtId="4" fontId="149" fillId="65" borderId="77" applyNumberFormat="0" applyProtection="0">
      <alignment horizontal="right" vertical="center"/>
    </xf>
    <xf numFmtId="4" fontId="65" fillId="81" borderId="77" applyNumberFormat="0" applyProtection="0">
      <alignment horizontal="left" vertical="center" indent="1"/>
    </xf>
    <xf numFmtId="4" fontId="65" fillId="81" borderId="77" applyNumberFormat="0" applyProtection="0">
      <alignment horizontal="left" vertical="center" indent="1"/>
    </xf>
    <xf numFmtId="0" fontId="65" fillId="74" borderId="77" applyNumberFormat="0" applyProtection="0">
      <alignment horizontal="left" vertical="top" indent="1"/>
    </xf>
    <xf numFmtId="0" fontId="65" fillId="74" borderId="77" applyNumberFormat="0" applyProtection="0">
      <alignment horizontal="left" vertical="top" indent="1"/>
    </xf>
    <xf numFmtId="4" fontId="151" fillId="65" borderId="77" applyNumberFormat="0" applyProtection="0">
      <alignment horizontal="right" vertical="center"/>
    </xf>
    <xf numFmtId="4" fontId="151" fillId="65" borderId="77" applyNumberFormat="0" applyProtection="0">
      <alignment horizontal="right" vertical="center"/>
    </xf>
    <xf numFmtId="0" fontId="117" fillId="56" borderId="79" applyNumberFormat="0" applyAlignment="0" applyProtection="0">
      <alignment vertical="center"/>
    </xf>
    <xf numFmtId="0" fontId="117" fillId="56" borderId="79" applyNumberFormat="0" applyAlignment="0" applyProtection="0">
      <alignment vertical="center"/>
    </xf>
    <xf numFmtId="37" fontId="126" fillId="0" borderId="75" applyFont="0" applyFill="0" applyBorder="0">
      <alignment vertical="center"/>
    </xf>
    <xf numFmtId="37" fontId="126" fillId="0" borderId="75" applyFont="0" applyFill="0" applyBorder="0">
      <alignment vertical="center"/>
    </xf>
    <xf numFmtId="0" fontId="82" fillId="42" borderId="80" applyNumberFormat="0" applyFont="0" applyAlignment="0" applyProtection="0">
      <alignment vertical="center"/>
    </xf>
    <xf numFmtId="0" fontId="82" fillId="42" borderId="80" applyNumberFormat="0" applyFont="0" applyAlignment="0" applyProtection="0">
      <alignment vertical="center"/>
    </xf>
    <xf numFmtId="0" fontId="12" fillId="0" borderId="81" applyNumberFormat="0" applyFill="0" applyAlignment="0" applyProtection="0">
      <alignment vertical="center"/>
    </xf>
    <xf numFmtId="0" fontId="112" fillId="0" borderId="82" applyNumberFormat="0" applyFill="0" applyAlignment="0" applyProtection="0">
      <alignment vertical="center"/>
    </xf>
    <xf numFmtId="0" fontId="112" fillId="0" borderId="82" applyNumberFormat="0" applyFill="0" applyAlignment="0" applyProtection="0">
      <alignment vertical="center"/>
    </xf>
    <xf numFmtId="0" fontId="12" fillId="0" borderId="81" applyNumberFormat="0" applyFill="0" applyAlignment="0" applyProtection="0">
      <alignment vertical="center"/>
    </xf>
    <xf numFmtId="0" fontId="12" fillId="0" borderId="81" applyNumberFormat="0" applyFill="0" applyAlignment="0" applyProtection="0">
      <alignment vertical="center"/>
    </xf>
    <xf numFmtId="0" fontId="12" fillId="0" borderId="81" applyNumberFormat="0" applyFill="0" applyAlignment="0" applyProtection="0">
      <alignment vertical="center"/>
    </xf>
    <xf numFmtId="0" fontId="113" fillId="44" borderId="79" applyNumberFormat="0" applyAlignment="0" applyProtection="0">
      <alignment vertical="center"/>
    </xf>
    <xf numFmtId="0" fontId="113" fillId="44" borderId="79" applyNumberFormat="0" applyAlignment="0" applyProtection="0">
      <alignment vertical="center"/>
    </xf>
    <xf numFmtId="0" fontId="115" fillId="56" borderId="78" applyNumberFormat="0" applyAlignment="0" applyProtection="0">
      <alignment vertical="center"/>
    </xf>
    <xf numFmtId="0" fontId="115" fillId="56" borderId="78" applyNumberFormat="0" applyAlignment="0" applyProtection="0">
      <alignment vertical="center"/>
    </xf>
    <xf numFmtId="4" fontId="65" fillId="51" borderId="78" applyNumberFormat="0" applyProtection="0">
      <alignment vertical="center"/>
    </xf>
    <xf numFmtId="0" fontId="12" fillId="0" borderId="81" applyNumberFormat="0" applyFill="0" applyAlignment="0" applyProtection="0">
      <alignment vertical="center"/>
    </xf>
    <xf numFmtId="0" fontId="55" fillId="0" borderId="92">
      <alignment horizontal="left" vertical="center"/>
    </xf>
    <xf numFmtId="0" fontId="55" fillId="0" borderId="92">
      <alignment horizontal="left" vertical="center"/>
    </xf>
    <xf numFmtId="10" fontId="53" fillId="49" borderId="91" applyNumberFormat="0" applyBorder="0" applyAlignment="0" applyProtection="0"/>
    <xf numFmtId="10" fontId="53" fillId="70" borderId="91" applyNumberFormat="0" applyBorder="0" applyAlignment="0" applyProtection="0"/>
    <xf numFmtId="10" fontId="53" fillId="70" borderId="91" applyNumberFormat="0" applyBorder="0" applyAlignment="0" applyProtection="0"/>
    <xf numFmtId="10" fontId="53" fillId="49" borderId="91" applyNumberFormat="0" applyBorder="0" applyAlignment="0" applyProtection="0"/>
    <xf numFmtId="4" fontId="73" fillId="46" borderId="93" applyNumberFormat="0" applyProtection="0">
      <alignment vertical="center"/>
    </xf>
    <xf numFmtId="4" fontId="73" fillId="46" borderId="93" applyNumberFormat="0" applyProtection="0">
      <alignment vertical="center"/>
    </xf>
    <xf numFmtId="4" fontId="147" fillId="51" borderId="93" applyNumberFormat="0" applyProtection="0">
      <alignment vertical="center"/>
    </xf>
    <xf numFmtId="4" fontId="147" fillId="51" borderId="93" applyNumberFormat="0" applyProtection="0">
      <alignment vertical="center"/>
    </xf>
    <xf numFmtId="4" fontId="73" fillId="51" borderId="93" applyNumberFormat="0" applyProtection="0">
      <alignment horizontal="left" vertical="center" indent="1"/>
    </xf>
    <xf numFmtId="4" fontId="73" fillId="51" borderId="93" applyNumberFormat="0" applyProtection="0">
      <alignment horizontal="left" vertical="center" indent="1"/>
    </xf>
    <xf numFmtId="0" fontId="73" fillId="51" borderId="93" applyNumberFormat="0" applyProtection="0">
      <alignment horizontal="left" vertical="top" indent="1"/>
    </xf>
    <xf numFmtId="0" fontId="73" fillId="51" borderId="93" applyNumberFormat="0" applyProtection="0">
      <alignment horizontal="left" vertical="top" indent="1"/>
    </xf>
    <xf numFmtId="4" fontId="65" fillId="40" borderId="93" applyNumberFormat="0" applyProtection="0">
      <alignment horizontal="right" vertical="center"/>
    </xf>
    <xf numFmtId="4" fontId="65" fillId="40" borderId="93" applyNumberFormat="0" applyProtection="0">
      <alignment horizontal="right" vertical="center"/>
    </xf>
    <xf numFmtId="4" fontId="65" fillId="41" borderId="93" applyNumberFormat="0" applyProtection="0">
      <alignment horizontal="right" vertical="center"/>
    </xf>
    <xf numFmtId="4" fontId="65" fillId="41" borderId="93" applyNumberFormat="0" applyProtection="0">
      <alignment horizontal="right" vertical="center"/>
    </xf>
    <xf numFmtId="4" fontId="65" fillId="54" borderId="93" applyNumberFormat="0" applyProtection="0">
      <alignment horizontal="right" vertical="center"/>
    </xf>
    <xf numFmtId="4" fontId="65" fillId="54" borderId="93" applyNumberFormat="0" applyProtection="0">
      <alignment horizontal="right" vertical="center"/>
    </xf>
    <xf numFmtId="4" fontId="65" fillId="47" borderId="93" applyNumberFormat="0" applyProtection="0">
      <alignment horizontal="right" vertical="center"/>
    </xf>
    <xf numFmtId="4" fontId="65" fillId="47" borderId="93" applyNumberFormat="0" applyProtection="0">
      <alignment horizontal="right" vertical="center"/>
    </xf>
    <xf numFmtId="4" fontId="65" fillId="75" borderId="93" applyNumberFormat="0" applyProtection="0">
      <alignment horizontal="right" vertical="center"/>
    </xf>
    <xf numFmtId="4" fontId="65" fillId="75" borderId="93" applyNumberFormat="0" applyProtection="0">
      <alignment horizontal="right" vertical="center"/>
    </xf>
    <xf numFmtId="4" fontId="65" fillId="48" borderId="93" applyNumberFormat="0" applyProtection="0">
      <alignment horizontal="right" vertical="center"/>
    </xf>
    <xf numFmtId="4" fontId="65" fillId="48" borderId="93" applyNumberFormat="0" applyProtection="0">
      <alignment horizontal="right" vertical="center"/>
    </xf>
    <xf numFmtId="4" fontId="65" fillId="76" borderId="93" applyNumberFormat="0" applyProtection="0">
      <alignment horizontal="right" vertical="center"/>
    </xf>
    <xf numFmtId="4" fontId="65" fillId="76" borderId="93" applyNumberFormat="0" applyProtection="0">
      <alignment horizontal="right" vertical="center"/>
    </xf>
    <xf numFmtId="4" fontId="65" fillId="77" borderId="93" applyNumberFormat="0" applyProtection="0">
      <alignment horizontal="right" vertical="center"/>
    </xf>
    <xf numFmtId="4" fontId="65" fillId="77" borderId="93" applyNumberFormat="0" applyProtection="0">
      <alignment horizontal="right" vertical="center"/>
    </xf>
    <xf numFmtId="4" fontId="65" fillId="78" borderId="93" applyNumberFormat="0" applyProtection="0">
      <alignment horizontal="right" vertical="center"/>
    </xf>
    <xf numFmtId="4" fontId="65" fillId="78" borderId="93" applyNumberFormat="0" applyProtection="0">
      <alignment horizontal="right" vertical="center"/>
    </xf>
    <xf numFmtId="4" fontId="65" fillId="81" borderId="93" applyNumberFormat="0" applyProtection="0">
      <alignment horizontal="right" vertical="center"/>
    </xf>
    <xf numFmtId="4" fontId="65" fillId="81" borderId="93" applyNumberFormat="0" applyProtection="0">
      <alignment horizontal="right" vertical="center"/>
    </xf>
    <xf numFmtId="0" fontId="40" fillId="80" borderId="93" applyNumberFormat="0" applyProtection="0">
      <alignment horizontal="left" vertical="center" indent="1"/>
    </xf>
    <xf numFmtId="0" fontId="40" fillId="80" borderId="93" applyNumberFormat="0" applyProtection="0">
      <alignment horizontal="left" vertical="center" indent="1"/>
    </xf>
    <xf numFmtId="0" fontId="40" fillId="80" borderId="93" applyNumberFormat="0" applyProtection="0">
      <alignment horizontal="left" vertical="top" indent="1"/>
    </xf>
    <xf numFmtId="0" fontId="40" fillId="80" borderId="93" applyNumberFormat="0" applyProtection="0">
      <alignment horizontal="left" vertical="top" indent="1"/>
    </xf>
    <xf numFmtId="0" fontId="40" fillId="74" borderId="93" applyNumberFormat="0" applyProtection="0">
      <alignment horizontal="left" vertical="center" indent="1"/>
    </xf>
    <xf numFmtId="0" fontId="40" fillId="74" borderId="93" applyNumberFormat="0" applyProtection="0">
      <alignment horizontal="left" vertical="center" indent="1"/>
    </xf>
    <xf numFmtId="0" fontId="40" fillId="74" borderId="93" applyNumberFormat="0" applyProtection="0">
      <alignment horizontal="left" vertical="top" indent="1"/>
    </xf>
    <xf numFmtId="0" fontId="40" fillId="74" borderId="93" applyNumberFormat="0" applyProtection="0">
      <alignment horizontal="left" vertical="top" indent="1"/>
    </xf>
    <xf numFmtId="0" fontId="40" fillId="61" borderId="93" applyNumberFormat="0" applyProtection="0">
      <alignment horizontal="left" vertical="center" indent="1"/>
    </xf>
    <xf numFmtId="0" fontId="40" fillId="61" borderId="93" applyNumberFormat="0" applyProtection="0">
      <alignment horizontal="left" vertical="center" indent="1"/>
    </xf>
    <xf numFmtId="0" fontId="40" fillId="61" borderId="93" applyNumberFormat="0" applyProtection="0">
      <alignment horizontal="left" vertical="top" indent="1"/>
    </xf>
    <xf numFmtId="0" fontId="40" fillId="61" borderId="93" applyNumberFormat="0" applyProtection="0">
      <alignment horizontal="left" vertical="top" indent="1"/>
    </xf>
    <xf numFmtId="0" fontId="40" fillId="62" borderId="93" applyNumberFormat="0" applyProtection="0">
      <alignment horizontal="left" vertical="center" indent="1"/>
    </xf>
    <xf numFmtId="0" fontId="40" fillId="62" borderId="93" applyNumberFormat="0" applyProtection="0">
      <alignment horizontal="left" vertical="center" indent="1"/>
    </xf>
    <xf numFmtId="0" fontId="40" fillId="62" borderId="93" applyNumberFormat="0" applyProtection="0">
      <alignment horizontal="left" vertical="top" indent="1"/>
    </xf>
    <xf numFmtId="0" fontId="40" fillId="62" borderId="93" applyNumberFormat="0" applyProtection="0">
      <alignment horizontal="left" vertical="top" indent="1"/>
    </xf>
    <xf numFmtId="4" fontId="65" fillId="70" borderId="93" applyNumberFormat="0" applyProtection="0">
      <alignment vertical="center"/>
    </xf>
    <xf numFmtId="4" fontId="65" fillId="70" borderId="93" applyNumberFormat="0" applyProtection="0">
      <alignment vertical="center"/>
    </xf>
    <xf numFmtId="4" fontId="149" fillId="70" borderId="93" applyNumberFormat="0" applyProtection="0">
      <alignment vertical="center"/>
    </xf>
    <xf numFmtId="4" fontId="149" fillId="70" borderId="93" applyNumberFormat="0" applyProtection="0">
      <alignment vertical="center"/>
    </xf>
    <xf numFmtId="4" fontId="65" fillId="70" borderId="93" applyNumberFormat="0" applyProtection="0">
      <alignment horizontal="left" vertical="center" indent="1"/>
    </xf>
    <xf numFmtId="4" fontId="65" fillId="70" borderId="93" applyNumberFormat="0" applyProtection="0">
      <alignment horizontal="left" vertical="center" indent="1"/>
    </xf>
    <xf numFmtId="0" fontId="65" fillId="70" borderId="93" applyNumberFormat="0" applyProtection="0">
      <alignment horizontal="left" vertical="top" indent="1"/>
    </xf>
    <xf numFmtId="0" fontId="65" fillId="70" borderId="93" applyNumberFormat="0" applyProtection="0">
      <alignment horizontal="left" vertical="top" indent="1"/>
    </xf>
    <xf numFmtId="4" fontId="65" fillId="52" borderId="94" applyNumberFormat="0" applyProtection="0">
      <alignment horizontal="right" vertical="center"/>
    </xf>
    <xf numFmtId="4" fontId="65" fillId="65" borderId="93" applyNumberFormat="0" applyProtection="0">
      <alignment horizontal="right" vertical="center"/>
    </xf>
    <xf numFmtId="4" fontId="65" fillId="65" borderId="93" applyNumberFormat="0" applyProtection="0">
      <alignment horizontal="right" vertical="center"/>
    </xf>
    <xf numFmtId="4" fontId="65" fillId="52" borderId="94" applyNumberFormat="0" applyProtection="0">
      <alignment horizontal="right" vertical="center"/>
    </xf>
    <xf numFmtId="4" fontId="149" fillId="65" borderId="93" applyNumberFormat="0" applyProtection="0">
      <alignment horizontal="right" vertical="center"/>
    </xf>
    <xf numFmtId="4" fontId="149" fillId="65" borderId="93" applyNumberFormat="0" applyProtection="0">
      <alignment horizontal="right" vertical="center"/>
    </xf>
    <xf numFmtId="4" fontId="65" fillId="81" borderId="93" applyNumberFormat="0" applyProtection="0">
      <alignment horizontal="left" vertical="center" indent="1"/>
    </xf>
    <xf numFmtId="4" fontId="65" fillId="81" borderId="93" applyNumberFormat="0" applyProtection="0">
      <alignment horizontal="left" vertical="center" indent="1"/>
    </xf>
    <xf numFmtId="0" fontId="65" fillId="74" borderId="93" applyNumberFormat="0" applyProtection="0">
      <alignment horizontal="left" vertical="top" indent="1"/>
    </xf>
    <xf numFmtId="0" fontId="65" fillId="74" borderId="93" applyNumberFormat="0" applyProtection="0">
      <alignment horizontal="left" vertical="top" indent="1"/>
    </xf>
    <xf numFmtId="4" fontId="151" fillId="65" borderId="93" applyNumberFormat="0" applyProtection="0">
      <alignment horizontal="right" vertical="center"/>
    </xf>
    <xf numFmtId="4" fontId="151" fillId="65" borderId="93" applyNumberFormat="0" applyProtection="0">
      <alignment horizontal="right" vertical="center"/>
    </xf>
    <xf numFmtId="0" fontId="117" fillId="56" borderId="95" applyNumberFormat="0" applyAlignment="0" applyProtection="0">
      <alignment vertical="center"/>
    </xf>
    <xf numFmtId="0" fontId="117" fillId="56" borderId="95" applyNumberFormat="0" applyAlignment="0" applyProtection="0">
      <alignment vertical="center"/>
    </xf>
    <xf numFmtId="37" fontId="126" fillId="0" borderId="91" applyFont="0" applyFill="0" applyBorder="0">
      <alignment vertical="center"/>
    </xf>
    <xf numFmtId="37" fontId="126" fillId="0" borderId="91" applyFont="0" applyFill="0" applyBorder="0">
      <alignment vertical="center"/>
    </xf>
    <xf numFmtId="0" fontId="82" fillId="42" borderId="96" applyNumberFormat="0" applyFont="0" applyAlignment="0" applyProtection="0">
      <alignment vertical="center"/>
    </xf>
    <xf numFmtId="0" fontId="82" fillId="42" borderId="96" applyNumberFormat="0" applyFont="0" applyAlignment="0" applyProtection="0">
      <alignment vertical="center"/>
    </xf>
    <xf numFmtId="0" fontId="12" fillId="0" borderId="97" applyNumberFormat="0" applyFill="0" applyAlignment="0" applyProtection="0">
      <alignment vertical="center"/>
    </xf>
    <xf numFmtId="0" fontId="112" fillId="0" borderId="98" applyNumberFormat="0" applyFill="0" applyAlignment="0" applyProtection="0">
      <alignment vertical="center"/>
    </xf>
    <xf numFmtId="0" fontId="112" fillId="0" borderId="98" applyNumberFormat="0" applyFill="0" applyAlignment="0" applyProtection="0">
      <alignment vertical="center"/>
    </xf>
    <xf numFmtId="0" fontId="12" fillId="0" borderId="97" applyNumberFormat="0" applyFill="0" applyAlignment="0" applyProtection="0">
      <alignment vertical="center"/>
    </xf>
    <xf numFmtId="0" fontId="12" fillId="0" borderId="97" applyNumberFormat="0" applyFill="0" applyAlignment="0" applyProtection="0">
      <alignment vertical="center"/>
    </xf>
    <xf numFmtId="0" fontId="12" fillId="0" borderId="97" applyNumberFormat="0" applyFill="0" applyAlignment="0" applyProtection="0">
      <alignment vertical="center"/>
    </xf>
    <xf numFmtId="0" fontId="113" fillId="44" borderId="95" applyNumberFormat="0" applyAlignment="0" applyProtection="0">
      <alignment vertical="center"/>
    </xf>
    <xf numFmtId="0" fontId="113" fillId="44" borderId="95" applyNumberFormat="0" applyAlignment="0" applyProtection="0">
      <alignment vertical="center"/>
    </xf>
    <xf numFmtId="0" fontId="115" fillId="56" borderId="94" applyNumberFormat="0" applyAlignment="0" applyProtection="0">
      <alignment vertical="center"/>
    </xf>
    <xf numFmtId="0" fontId="115" fillId="56" borderId="94" applyNumberFormat="0" applyAlignment="0" applyProtection="0">
      <alignment vertical="center"/>
    </xf>
    <xf numFmtId="4" fontId="65" fillId="51" borderId="94" applyNumberFormat="0" applyProtection="0">
      <alignment vertical="center"/>
    </xf>
    <xf numFmtId="0" fontId="12" fillId="0" borderId="97" applyNumberFormat="0" applyFill="0" applyAlignment="0" applyProtection="0">
      <alignment vertical="center"/>
    </xf>
    <xf numFmtId="0" fontId="55" fillId="0" borderId="100">
      <alignment horizontal="left" vertical="center"/>
    </xf>
    <xf numFmtId="0" fontId="55" fillId="0" borderId="100">
      <alignment horizontal="left" vertical="center"/>
    </xf>
    <xf numFmtId="10" fontId="53" fillId="49" borderId="99" applyNumberFormat="0" applyBorder="0" applyAlignment="0" applyProtection="0"/>
    <xf numFmtId="10" fontId="53" fillId="70" borderId="99" applyNumberFormat="0" applyBorder="0" applyAlignment="0" applyProtection="0"/>
    <xf numFmtId="10" fontId="53" fillId="70" borderId="99" applyNumberFormat="0" applyBorder="0" applyAlignment="0" applyProtection="0"/>
    <xf numFmtId="10" fontId="53" fillId="49" borderId="99" applyNumberFormat="0" applyBorder="0" applyAlignment="0" applyProtection="0"/>
    <xf numFmtId="4" fontId="73" fillId="46" borderId="101" applyNumberFormat="0" applyProtection="0">
      <alignment vertical="center"/>
    </xf>
    <xf numFmtId="4" fontId="73" fillId="46" borderId="101" applyNumberFormat="0" applyProtection="0">
      <alignment vertical="center"/>
    </xf>
    <xf numFmtId="4" fontId="147" fillId="51" borderId="101" applyNumberFormat="0" applyProtection="0">
      <alignment vertical="center"/>
    </xf>
    <xf numFmtId="4" fontId="147" fillId="51" borderId="101" applyNumberFormat="0" applyProtection="0">
      <alignment vertical="center"/>
    </xf>
    <xf numFmtId="4" fontId="73" fillId="51" borderId="101" applyNumberFormat="0" applyProtection="0">
      <alignment horizontal="left" vertical="center" indent="1"/>
    </xf>
    <xf numFmtId="4" fontId="73" fillId="51" borderId="101" applyNumberFormat="0" applyProtection="0">
      <alignment horizontal="left" vertical="center" indent="1"/>
    </xf>
    <xf numFmtId="0" fontId="73" fillId="51" borderId="101" applyNumberFormat="0" applyProtection="0">
      <alignment horizontal="left" vertical="top" indent="1"/>
    </xf>
    <xf numFmtId="0" fontId="73" fillId="51" borderId="101" applyNumberFormat="0" applyProtection="0">
      <alignment horizontal="left" vertical="top" indent="1"/>
    </xf>
    <xf numFmtId="4" fontId="65" fillId="40" borderId="101" applyNumberFormat="0" applyProtection="0">
      <alignment horizontal="right" vertical="center"/>
    </xf>
    <xf numFmtId="4" fontId="65" fillId="40" borderId="101" applyNumberFormat="0" applyProtection="0">
      <alignment horizontal="right" vertical="center"/>
    </xf>
    <xf numFmtId="4" fontId="65" fillId="41" borderId="101" applyNumberFormat="0" applyProtection="0">
      <alignment horizontal="right" vertical="center"/>
    </xf>
    <xf numFmtId="4" fontId="65" fillId="41" borderId="101" applyNumberFormat="0" applyProtection="0">
      <alignment horizontal="right" vertical="center"/>
    </xf>
    <xf numFmtId="4" fontId="65" fillId="54" borderId="101" applyNumberFormat="0" applyProtection="0">
      <alignment horizontal="right" vertical="center"/>
    </xf>
    <xf numFmtId="4" fontId="65" fillId="54" borderId="101" applyNumberFormat="0" applyProtection="0">
      <alignment horizontal="right" vertical="center"/>
    </xf>
    <xf numFmtId="4" fontId="65" fillId="47" borderId="101" applyNumberFormat="0" applyProtection="0">
      <alignment horizontal="right" vertical="center"/>
    </xf>
    <xf numFmtId="4" fontId="65" fillId="47" borderId="101" applyNumberFormat="0" applyProtection="0">
      <alignment horizontal="right" vertical="center"/>
    </xf>
    <xf numFmtId="4" fontId="65" fillId="75" borderId="101" applyNumberFormat="0" applyProtection="0">
      <alignment horizontal="right" vertical="center"/>
    </xf>
    <xf numFmtId="4" fontId="65" fillId="75" borderId="101" applyNumberFormat="0" applyProtection="0">
      <alignment horizontal="right" vertical="center"/>
    </xf>
    <xf numFmtId="4" fontId="65" fillId="48" borderId="101" applyNumberFormat="0" applyProtection="0">
      <alignment horizontal="right" vertical="center"/>
    </xf>
    <xf numFmtId="4" fontId="65" fillId="48" borderId="101" applyNumberFormat="0" applyProtection="0">
      <alignment horizontal="right" vertical="center"/>
    </xf>
    <xf numFmtId="4" fontId="65" fillId="76" borderId="101" applyNumberFormat="0" applyProtection="0">
      <alignment horizontal="right" vertical="center"/>
    </xf>
    <xf numFmtId="4" fontId="65" fillId="76" borderId="101" applyNumberFormat="0" applyProtection="0">
      <alignment horizontal="right" vertical="center"/>
    </xf>
    <xf numFmtId="4" fontId="65" fillId="77" borderId="101" applyNumberFormat="0" applyProtection="0">
      <alignment horizontal="right" vertical="center"/>
    </xf>
    <xf numFmtId="4" fontId="65" fillId="77" borderId="101" applyNumberFormat="0" applyProtection="0">
      <alignment horizontal="right" vertical="center"/>
    </xf>
    <xf numFmtId="4" fontId="65" fillId="78" borderId="101" applyNumberFormat="0" applyProtection="0">
      <alignment horizontal="right" vertical="center"/>
    </xf>
    <xf numFmtId="4" fontId="65" fillId="78" borderId="101" applyNumberFormat="0" applyProtection="0">
      <alignment horizontal="right" vertical="center"/>
    </xf>
    <xf numFmtId="4" fontId="65" fillId="81" borderId="101" applyNumberFormat="0" applyProtection="0">
      <alignment horizontal="right" vertical="center"/>
    </xf>
    <xf numFmtId="4" fontId="65" fillId="81" borderId="101" applyNumberFormat="0" applyProtection="0">
      <alignment horizontal="right" vertical="center"/>
    </xf>
    <xf numFmtId="0" fontId="40" fillId="80" borderId="101" applyNumberFormat="0" applyProtection="0">
      <alignment horizontal="left" vertical="center" indent="1"/>
    </xf>
    <xf numFmtId="0" fontId="40" fillId="80" borderId="101" applyNumberFormat="0" applyProtection="0">
      <alignment horizontal="left" vertical="center" indent="1"/>
    </xf>
    <xf numFmtId="0" fontId="40" fillId="80" borderId="101" applyNumberFormat="0" applyProtection="0">
      <alignment horizontal="left" vertical="top" indent="1"/>
    </xf>
    <xf numFmtId="0" fontId="40" fillId="80" borderId="101" applyNumberFormat="0" applyProtection="0">
      <alignment horizontal="left" vertical="top" indent="1"/>
    </xf>
    <xf numFmtId="0" fontId="40" fillId="74" borderId="101" applyNumberFormat="0" applyProtection="0">
      <alignment horizontal="left" vertical="center" indent="1"/>
    </xf>
    <xf numFmtId="0" fontId="40" fillId="74" borderId="101" applyNumberFormat="0" applyProtection="0">
      <alignment horizontal="left" vertical="center" indent="1"/>
    </xf>
    <xf numFmtId="0" fontId="40" fillId="74" borderId="101" applyNumberFormat="0" applyProtection="0">
      <alignment horizontal="left" vertical="top" indent="1"/>
    </xf>
    <xf numFmtId="0" fontId="40" fillId="74" borderId="101" applyNumberFormat="0" applyProtection="0">
      <alignment horizontal="left" vertical="top" indent="1"/>
    </xf>
    <xf numFmtId="0" fontId="40" fillId="61" borderId="101" applyNumberFormat="0" applyProtection="0">
      <alignment horizontal="left" vertical="center" indent="1"/>
    </xf>
    <xf numFmtId="0" fontId="40" fillId="61" borderId="101" applyNumberFormat="0" applyProtection="0">
      <alignment horizontal="left" vertical="center" indent="1"/>
    </xf>
    <xf numFmtId="0" fontId="40" fillId="61" borderId="101" applyNumberFormat="0" applyProtection="0">
      <alignment horizontal="left" vertical="top" indent="1"/>
    </xf>
    <xf numFmtId="0" fontId="40" fillId="61" borderId="101" applyNumberFormat="0" applyProtection="0">
      <alignment horizontal="left" vertical="top" indent="1"/>
    </xf>
    <xf numFmtId="0" fontId="40" fillId="62" borderId="101" applyNumberFormat="0" applyProtection="0">
      <alignment horizontal="left" vertical="center" indent="1"/>
    </xf>
    <xf numFmtId="0" fontId="40" fillId="62" borderId="101" applyNumberFormat="0" applyProtection="0">
      <alignment horizontal="left" vertical="center" indent="1"/>
    </xf>
    <xf numFmtId="0" fontId="40" fillId="62" borderId="101" applyNumberFormat="0" applyProtection="0">
      <alignment horizontal="left" vertical="top" indent="1"/>
    </xf>
    <xf numFmtId="0" fontId="40" fillId="62" borderId="101" applyNumberFormat="0" applyProtection="0">
      <alignment horizontal="left" vertical="top" indent="1"/>
    </xf>
    <xf numFmtId="4" fontId="65" fillId="70" borderId="101" applyNumberFormat="0" applyProtection="0">
      <alignment vertical="center"/>
    </xf>
    <xf numFmtId="4" fontId="65" fillId="70" borderId="101" applyNumberFormat="0" applyProtection="0">
      <alignment vertical="center"/>
    </xf>
    <xf numFmtId="4" fontId="149" fillId="70" borderId="101" applyNumberFormat="0" applyProtection="0">
      <alignment vertical="center"/>
    </xf>
    <xf numFmtId="4" fontId="149" fillId="70" borderId="101" applyNumberFormat="0" applyProtection="0">
      <alignment vertical="center"/>
    </xf>
    <xf numFmtId="4" fontId="65" fillId="70" borderId="101" applyNumberFormat="0" applyProtection="0">
      <alignment horizontal="left" vertical="center" indent="1"/>
    </xf>
    <xf numFmtId="4" fontId="65" fillId="70" borderId="101" applyNumberFormat="0" applyProtection="0">
      <alignment horizontal="left" vertical="center" indent="1"/>
    </xf>
    <xf numFmtId="0" fontId="65" fillId="70" borderId="101" applyNumberFormat="0" applyProtection="0">
      <alignment horizontal="left" vertical="top" indent="1"/>
    </xf>
    <xf numFmtId="0" fontId="65" fillId="70" borderId="101" applyNumberFormat="0" applyProtection="0">
      <alignment horizontal="left" vertical="top" indent="1"/>
    </xf>
    <xf numFmtId="4" fontId="65" fillId="52" borderId="102" applyNumberFormat="0" applyProtection="0">
      <alignment horizontal="right" vertical="center"/>
    </xf>
    <xf numFmtId="4" fontId="65" fillId="65" borderId="101" applyNumberFormat="0" applyProtection="0">
      <alignment horizontal="right" vertical="center"/>
    </xf>
    <xf numFmtId="4" fontId="65" fillId="65" borderId="101" applyNumberFormat="0" applyProtection="0">
      <alignment horizontal="right" vertical="center"/>
    </xf>
    <xf numFmtId="4" fontId="65" fillId="52" borderId="102" applyNumberFormat="0" applyProtection="0">
      <alignment horizontal="right" vertical="center"/>
    </xf>
    <xf numFmtId="4" fontId="149" fillId="65" borderId="101" applyNumberFormat="0" applyProtection="0">
      <alignment horizontal="right" vertical="center"/>
    </xf>
    <xf numFmtId="4" fontId="149" fillId="65" borderId="101" applyNumberFormat="0" applyProtection="0">
      <alignment horizontal="right" vertical="center"/>
    </xf>
    <xf numFmtId="4" fontId="65" fillId="81" borderId="101" applyNumberFormat="0" applyProtection="0">
      <alignment horizontal="left" vertical="center" indent="1"/>
    </xf>
    <xf numFmtId="4" fontId="65" fillId="81" borderId="101" applyNumberFormat="0" applyProtection="0">
      <alignment horizontal="left" vertical="center" indent="1"/>
    </xf>
    <xf numFmtId="0" fontId="65" fillId="74" borderId="101" applyNumberFormat="0" applyProtection="0">
      <alignment horizontal="left" vertical="top" indent="1"/>
    </xf>
    <xf numFmtId="0" fontId="65" fillId="74" borderId="101" applyNumberFormat="0" applyProtection="0">
      <alignment horizontal="left" vertical="top" indent="1"/>
    </xf>
    <xf numFmtId="4" fontId="151" fillId="65" borderId="101" applyNumberFormat="0" applyProtection="0">
      <alignment horizontal="right" vertical="center"/>
    </xf>
    <xf numFmtId="4" fontId="151" fillId="65" borderId="101" applyNumberFormat="0" applyProtection="0">
      <alignment horizontal="right" vertical="center"/>
    </xf>
    <xf numFmtId="0" fontId="117" fillId="56" borderId="103" applyNumberFormat="0" applyAlignment="0" applyProtection="0">
      <alignment vertical="center"/>
    </xf>
    <xf numFmtId="0" fontId="117" fillId="56" borderId="103" applyNumberFormat="0" applyAlignment="0" applyProtection="0">
      <alignment vertical="center"/>
    </xf>
    <xf numFmtId="37" fontId="126" fillId="0" borderId="99" applyFont="0" applyFill="0" applyBorder="0">
      <alignment vertical="center"/>
    </xf>
    <xf numFmtId="37" fontId="126" fillId="0" borderId="99" applyFont="0" applyFill="0" applyBorder="0">
      <alignment vertical="center"/>
    </xf>
    <xf numFmtId="0" fontId="82" fillId="42" borderId="104" applyNumberFormat="0" applyFont="0" applyAlignment="0" applyProtection="0">
      <alignment vertical="center"/>
    </xf>
    <xf numFmtId="0" fontId="82" fillId="42" borderId="104" applyNumberFormat="0" applyFont="0" applyAlignment="0" applyProtection="0">
      <alignment vertical="center"/>
    </xf>
    <xf numFmtId="0" fontId="12" fillId="0" borderId="105" applyNumberFormat="0" applyFill="0" applyAlignment="0" applyProtection="0">
      <alignment vertical="center"/>
    </xf>
    <xf numFmtId="0" fontId="112" fillId="0" borderId="106" applyNumberFormat="0" applyFill="0" applyAlignment="0" applyProtection="0">
      <alignment vertical="center"/>
    </xf>
    <xf numFmtId="0" fontId="112" fillId="0" borderId="106" applyNumberFormat="0" applyFill="0" applyAlignment="0" applyProtection="0">
      <alignment vertical="center"/>
    </xf>
    <xf numFmtId="0" fontId="12" fillId="0" borderId="105" applyNumberFormat="0" applyFill="0" applyAlignment="0" applyProtection="0">
      <alignment vertical="center"/>
    </xf>
    <xf numFmtId="0" fontId="12" fillId="0" borderId="105" applyNumberFormat="0" applyFill="0" applyAlignment="0" applyProtection="0">
      <alignment vertical="center"/>
    </xf>
    <xf numFmtId="0" fontId="12" fillId="0" borderId="105" applyNumberFormat="0" applyFill="0" applyAlignment="0" applyProtection="0">
      <alignment vertical="center"/>
    </xf>
    <xf numFmtId="0" fontId="113" fillId="44" borderId="103" applyNumberFormat="0" applyAlignment="0" applyProtection="0">
      <alignment vertical="center"/>
    </xf>
    <xf numFmtId="0" fontId="113" fillId="44" borderId="103" applyNumberFormat="0" applyAlignment="0" applyProtection="0">
      <alignment vertical="center"/>
    </xf>
    <xf numFmtId="0" fontId="115" fillId="56" borderId="102" applyNumberFormat="0" applyAlignment="0" applyProtection="0">
      <alignment vertical="center"/>
    </xf>
    <xf numFmtId="0" fontId="115" fillId="56" borderId="102" applyNumberFormat="0" applyAlignment="0" applyProtection="0">
      <alignment vertical="center"/>
    </xf>
    <xf numFmtId="4" fontId="65" fillId="51" borderId="102" applyNumberFormat="0" applyProtection="0">
      <alignment vertical="center"/>
    </xf>
    <xf numFmtId="0" fontId="12" fillId="0" borderId="105" applyNumberFormat="0" applyFill="0" applyAlignment="0" applyProtection="0">
      <alignment vertical="center"/>
    </xf>
    <xf numFmtId="0" fontId="55" fillId="0" borderId="108">
      <alignment horizontal="left" vertical="center"/>
    </xf>
    <xf numFmtId="0" fontId="55" fillId="0" borderId="108">
      <alignment horizontal="left" vertical="center"/>
    </xf>
    <xf numFmtId="10" fontId="53" fillId="49" borderId="107" applyNumberFormat="0" applyBorder="0" applyAlignment="0" applyProtection="0"/>
    <xf numFmtId="10" fontId="53" fillId="70" borderId="107" applyNumberFormat="0" applyBorder="0" applyAlignment="0" applyProtection="0"/>
    <xf numFmtId="10" fontId="53" fillId="70" borderId="107" applyNumberFormat="0" applyBorder="0" applyAlignment="0" applyProtection="0"/>
    <xf numFmtId="10" fontId="53" fillId="49" borderId="107" applyNumberFormat="0" applyBorder="0" applyAlignment="0" applyProtection="0"/>
    <xf numFmtId="4" fontId="73" fillId="46" borderId="109" applyNumberFormat="0" applyProtection="0">
      <alignment vertical="center"/>
    </xf>
    <xf numFmtId="4" fontId="73" fillId="46" borderId="109" applyNumberFormat="0" applyProtection="0">
      <alignment vertical="center"/>
    </xf>
    <xf numFmtId="4" fontId="147" fillId="51" borderId="109" applyNumberFormat="0" applyProtection="0">
      <alignment vertical="center"/>
    </xf>
    <xf numFmtId="4" fontId="147" fillId="51" borderId="109" applyNumberFormat="0" applyProtection="0">
      <alignment vertical="center"/>
    </xf>
    <xf numFmtId="4" fontId="73" fillId="51" borderId="109" applyNumberFormat="0" applyProtection="0">
      <alignment horizontal="left" vertical="center" indent="1"/>
    </xf>
    <xf numFmtId="4" fontId="73" fillId="51" borderId="109" applyNumberFormat="0" applyProtection="0">
      <alignment horizontal="left" vertical="center" indent="1"/>
    </xf>
    <xf numFmtId="0" fontId="73" fillId="51" borderId="109" applyNumberFormat="0" applyProtection="0">
      <alignment horizontal="left" vertical="top" indent="1"/>
    </xf>
    <xf numFmtId="0" fontId="73" fillId="51" borderId="109" applyNumberFormat="0" applyProtection="0">
      <alignment horizontal="left" vertical="top" indent="1"/>
    </xf>
    <xf numFmtId="4" fontId="65" fillId="40" borderId="109" applyNumberFormat="0" applyProtection="0">
      <alignment horizontal="right" vertical="center"/>
    </xf>
    <xf numFmtId="4" fontId="65" fillId="40" borderId="109" applyNumberFormat="0" applyProtection="0">
      <alignment horizontal="right" vertical="center"/>
    </xf>
    <xf numFmtId="4" fontId="65" fillId="41" borderId="109" applyNumberFormat="0" applyProtection="0">
      <alignment horizontal="right" vertical="center"/>
    </xf>
    <xf numFmtId="4" fontId="65" fillId="41" borderId="109" applyNumberFormat="0" applyProtection="0">
      <alignment horizontal="right" vertical="center"/>
    </xf>
    <xf numFmtId="4" fontId="65" fillId="54" borderId="109" applyNumberFormat="0" applyProtection="0">
      <alignment horizontal="right" vertical="center"/>
    </xf>
    <xf numFmtId="4" fontId="65" fillId="54" borderId="109" applyNumberFormat="0" applyProtection="0">
      <alignment horizontal="right" vertical="center"/>
    </xf>
    <xf numFmtId="4" fontId="65" fillId="47" borderId="109" applyNumberFormat="0" applyProtection="0">
      <alignment horizontal="right" vertical="center"/>
    </xf>
    <xf numFmtId="4" fontId="65" fillId="47" borderId="109" applyNumberFormat="0" applyProtection="0">
      <alignment horizontal="right" vertical="center"/>
    </xf>
    <xf numFmtId="4" fontId="65" fillId="75" borderId="109" applyNumberFormat="0" applyProtection="0">
      <alignment horizontal="right" vertical="center"/>
    </xf>
    <xf numFmtId="4" fontId="65" fillId="75" borderId="109" applyNumberFormat="0" applyProtection="0">
      <alignment horizontal="right" vertical="center"/>
    </xf>
    <xf numFmtId="4" fontId="65" fillId="48" borderId="109" applyNumberFormat="0" applyProtection="0">
      <alignment horizontal="right" vertical="center"/>
    </xf>
    <xf numFmtId="4" fontId="65" fillId="48" borderId="109" applyNumberFormat="0" applyProtection="0">
      <alignment horizontal="right" vertical="center"/>
    </xf>
    <xf numFmtId="4" fontId="65" fillId="76" borderId="109" applyNumberFormat="0" applyProtection="0">
      <alignment horizontal="right" vertical="center"/>
    </xf>
    <xf numFmtId="4" fontId="65" fillId="76" borderId="109" applyNumberFormat="0" applyProtection="0">
      <alignment horizontal="right" vertical="center"/>
    </xf>
    <xf numFmtId="4" fontId="65" fillId="77" borderId="109" applyNumberFormat="0" applyProtection="0">
      <alignment horizontal="right" vertical="center"/>
    </xf>
    <xf numFmtId="4" fontId="65" fillId="77" borderId="109" applyNumberFormat="0" applyProtection="0">
      <alignment horizontal="right" vertical="center"/>
    </xf>
    <xf numFmtId="4" fontId="65" fillId="78" borderId="109" applyNumberFormat="0" applyProtection="0">
      <alignment horizontal="right" vertical="center"/>
    </xf>
    <xf numFmtId="4" fontId="65" fillId="78" borderId="109" applyNumberFormat="0" applyProtection="0">
      <alignment horizontal="right" vertical="center"/>
    </xf>
    <xf numFmtId="4" fontId="65" fillId="81" borderId="109" applyNumberFormat="0" applyProtection="0">
      <alignment horizontal="right" vertical="center"/>
    </xf>
    <xf numFmtId="4" fontId="65" fillId="81" borderId="109" applyNumberFormat="0" applyProtection="0">
      <alignment horizontal="right" vertical="center"/>
    </xf>
    <xf numFmtId="0" fontId="40" fillId="80" borderId="109" applyNumberFormat="0" applyProtection="0">
      <alignment horizontal="left" vertical="center" indent="1"/>
    </xf>
    <xf numFmtId="0" fontId="40" fillId="80" borderId="109" applyNumberFormat="0" applyProtection="0">
      <alignment horizontal="left" vertical="center" indent="1"/>
    </xf>
    <xf numFmtId="0" fontId="40" fillId="80" borderId="109" applyNumberFormat="0" applyProtection="0">
      <alignment horizontal="left" vertical="top" indent="1"/>
    </xf>
    <xf numFmtId="0" fontId="40" fillId="80" borderId="109" applyNumberFormat="0" applyProtection="0">
      <alignment horizontal="left" vertical="top" indent="1"/>
    </xf>
    <xf numFmtId="0" fontId="40" fillId="74" borderId="109" applyNumberFormat="0" applyProtection="0">
      <alignment horizontal="left" vertical="center" indent="1"/>
    </xf>
    <xf numFmtId="0" fontId="40" fillId="74" borderId="109" applyNumberFormat="0" applyProtection="0">
      <alignment horizontal="left" vertical="center" indent="1"/>
    </xf>
    <xf numFmtId="0" fontId="40" fillId="74" borderId="109" applyNumberFormat="0" applyProtection="0">
      <alignment horizontal="left" vertical="top" indent="1"/>
    </xf>
    <xf numFmtId="0" fontId="40" fillId="74" borderId="109" applyNumberFormat="0" applyProtection="0">
      <alignment horizontal="left" vertical="top" indent="1"/>
    </xf>
    <xf numFmtId="0" fontId="40" fillId="61" borderId="109" applyNumberFormat="0" applyProtection="0">
      <alignment horizontal="left" vertical="center" indent="1"/>
    </xf>
    <xf numFmtId="0" fontId="40" fillId="61" borderId="109" applyNumberFormat="0" applyProtection="0">
      <alignment horizontal="left" vertical="center" indent="1"/>
    </xf>
    <xf numFmtId="0" fontId="40" fillId="61" borderId="109" applyNumberFormat="0" applyProtection="0">
      <alignment horizontal="left" vertical="top" indent="1"/>
    </xf>
    <xf numFmtId="0" fontId="40" fillId="61" borderId="109" applyNumberFormat="0" applyProtection="0">
      <alignment horizontal="left" vertical="top" indent="1"/>
    </xf>
    <xf numFmtId="0" fontId="40" fillId="62" borderId="109" applyNumberFormat="0" applyProtection="0">
      <alignment horizontal="left" vertical="center" indent="1"/>
    </xf>
    <xf numFmtId="0" fontId="40" fillId="62" borderId="109" applyNumberFormat="0" applyProtection="0">
      <alignment horizontal="left" vertical="center" indent="1"/>
    </xf>
    <xf numFmtId="0" fontId="40" fillId="62" borderId="109" applyNumberFormat="0" applyProtection="0">
      <alignment horizontal="left" vertical="top" indent="1"/>
    </xf>
    <xf numFmtId="0" fontId="40" fillId="62" borderId="109" applyNumberFormat="0" applyProtection="0">
      <alignment horizontal="left" vertical="top" indent="1"/>
    </xf>
    <xf numFmtId="4" fontId="65" fillId="70" borderId="109" applyNumberFormat="0" applyProtection="0">
      <alignment vertical="center"/>
    </xf>
    <xf numFmtId="4" fontId="65" fillId="70" borderId="109" applyNumberFormat="0" applyProtection="0">
      <alignment vertical="center"/>
    </xf>
    <xf numFmtId="4" fontId="149" fillId="70" borderId="109" applyNumberFormat="0" applyProtection="0">
      <alignment vertical="center"/>
    </xf>
    <xf numFmtId="4" fontId="149" fillId="70" borderId="109" applyNumberFormat="0" applyProtection="0">
      <alignment vertical="center"/>
    </xf>
    <xf numFmtId="4" fontId="65" fillId="70" borderId="109" applyNumberFormat="0" applyProtection="0">
      <alignment horizontal="left" vertical="center" indent="1"/>
    </xf>
    <xf numFmtId="4" fontId="65" fillId="70" borderId="109" applyNumberFormat="0" applyProtection="0">
      <alignment horizontal="left" vertical="center" indent="1"/>
    </xf>
    <xf numFmtId="0" fontId="65" fillId="70" borderId="109" applyNumberFormat="0" applyProtection="0">
      <alignment horizontal="left" vertical="top" indent="1"/>
    </xf>
    <xf numFmtId="0" fontId="65" fillId="70" borderId="109" applyNumberFormat="0" applyProtection="0">
      <alignment horizontal="left" vertical="top" indent="1"/>
    </xf>
    <xf numFmtId="4" fontId="65" fillId="52" borderId="110" applyNumberFormat="0" applyProtection="0">
      <alignment horizontal="right" vertical="center"/>
    </xf>
    <xf numFmtId="4" fontId="65" fillId="65" borderId="109" applyNumberFormat="0" applyProtection="0">
      <alignment horizontal="right" vertical="center"/>
    </xf>
    <xf numFmtId="4" fontId="65" fillId="65" borderId="109" applyNumberFormat="0" applyProtection="0">
      <alignment horizontal="right" vertical="center"/>
    </xf>
    <xf numFmtId="4" fontId="65" fillId="52" borderId="110" applyNumberFormat="0" applyProtection="0">
      <alignment horizontal="right" vertical="center"/>
    </xf>
    <xf numFmtId="4" fontId="149" fillId="65" borderId="109" applyNumberFormat="0" applyProtection="0">
      <alignment horizontal="right" vertical="center"/>
    </xf>
    <xf numFmtId="4" fontId="149" fillId="65" borderId="109" applyNumberFormat="0" applyProtection="0">
      <alignment horizontal="right" vertical="center"/>
    </xf>
    <xf numFmtId="4" fontId="65" fillId="81" borderId="109" applyNumberFormat="0" applyProtection="0">
      <alignment horizontal="left" vertical="center" indent="1"/>
    </xf>
    <xf numFmtId="4" fontId="65" fillId="81" borderId="109" applyNumberFormat="0" applyProtection="0">
      <alignment horizontal="left" vertical="center" indent="1"/>
    </xf>
    <xf numFmtId="0" fontId="65" fillId="74" borderId="109" applyNumberFormat="0" applyProtection="0">
      <alignment horizontal="left" vertical="top" indent="1"/>
    </xf>
    <xf numFmtId="0" fontId="65" fillId="74" borderId="109" applyNumberFormat="0" applyProtection="0">
      <alignment horizontal="left" vertical="top" indent="1"/>
    </xf>
    <xf numFmtId="4" fontId="151" fillId="65" borderId="109" applyNumberFormat="0" applyProtection="0">
      <alignment horizontal="right" vertical="center"/>
    </xf>
    <xf numFmtId="4" fontId="151" fillId="65" borderId="109" applyNumberFormat="0" applyProtection="0">
      <alignment horizontal="right" vertical="center"/>
    </xf>
    <xf numFmtId="0" fontId="117" fillId="56" borderId="111" applyNumberFormat="0" applyAlignment="0" applyProtection="0">
      <alignment vertical="center"/>
    </xf>
    <xf numFmtId="0" fontId="117" fillId="56" borderId="111" applyNumberFormat="0" applyAlignment="0" applyProtection="0">
      <alignment vertical="center"/>
    </xf>
    <xf numFmtId="37" fontId="126" fillId="0" borderId="107" applyFont="0" applyFill="0" applyBorder="0">
      <alignment vertical="center"/>
    </xf>
    <xf numFmtId="37" fontId="126" fillId="0" borderId="107" applyFont="0" applyFill="0" applyBorder="0">
      <alignment vertical="center"/>
    </xf>
    <xf numFmtId="0" fontId="82" fillId="42" borderId="112" applyNumberFormat="0" applyFont="0" applyAlignment="0" applyProtection="0">
      <alignment vertical="center"/>
    </xf>
    <xf numFmtId="0" fontId="82" fillId="42" borderId="112" applyNumberFormat="0" applyFont="0" applyAlignment="0" applyProtection="0">
      <alignment vertical="center"/>
    </xf>
    <xf numFmtId="0" fontId="12" fillId="0" borderId="113" applyNumberFormat="0" applyFill="0" applyAlignment="0" applyProtection="0">
      <alignment vertical="center"/>
    </xf>
    <xf numFmtId="0" fontId="112" fillId="0" borderId="114" applyNumberFormat="0" applyFill="0" applyAlignment="0" applyProtection="0">
      <alignment vertical="center"/>
    </xf>
    <xf numFmtId="0" fontId="112" fillId="0" borderId="114" applyNumberFormat="0" applyFill="0" applyAlignment="0" applyProtection="0">
      <alignment vertical="center"/>
    </xf>
    <xf numFmtId="0" fontId="12" fillId="0" borderId="113" applyNumberFormat="0" applyFill="0" applyAlignment="0" applyProtection="0">
      <alignment vertical="center"/>
    </xf>
    <xf numFmtId="0" fontId="12" fillId="0" borderId="113" applyNumberFormat="0" applyFill="0" applyAlignment="0" applyProtection="0">
      <alignment vertical="center"/>
    </xf>
    <xf numFmtId="0" fontId="12" fillId="0" borderId="113" applyNumberFormat="0" applyFill="0" applyAlignment="0" applyProtection="0">
      <alignment vertical="center"/>
    </xf>
    <xf numFmtId="0" fontId="113" fillId="44" borderId="111" applyNumberFormat="0" applyAlignment="0" applyProtection="0">
      <alignment vertical="center"/>
    </xf>
    <xf numFmtId="0" fontId="113" fillId="44" borderId="111" applyNumberFormat="0" applyAlignment="0" applyProtection="0">
      <alignment vertical="center"/>
    </xf>
    <xf numFmtId="0" fontId="115" fillId="56" borderId="110" applyNumberFormat="0" applyAlignment="0" applyProtection="0">
      <alignment vertical="center"/>
    </xf>
    <xf numFmtId="0" fontId="115" fillId="56" borderId="110" applyNumberFormat="0" applyAlignment="0" applyProtection="0">
      <alignment vertical="center"/>
    </xf>
    <xf numFmtId="4" fontId="65" fillId="51" borderId="110" applyNumberFormat="0" applyProtection="0">
      <alignment vertical="center"/>
    </xf>
    <xf numFmtId="0" fontId="12" fillId="0" borderId="113" applyNumberFormat="0" applyFill="0" applyAlignment="0" applyProtection="0">
      <alignment vertical="center"/>
    </xf>
    <xf numFmtId="0" fontId="55" fillId="0" borderId="116">
      <alignment horizontal="left" vertical="center"/>
    </xf>
    <xf numFmtId="0" fontId="55" fillId="0" borderId="116">
      <alignment horizontal="left" vertical="center"/>
    </xf>
    <xf numFmtId="10" fontId="53" fillId="49" borderId="115" applyNumberFormat="0" applyBorder="0" applyAlignment="0" applyProtection="0"/>
    <xf numFmtId="10" fontId="53" fillId="70" borderId="115" applyNumberFormat="0" applyBorder="0" applyAlignment="0" applyProtection="0"/>
    <xf numFmtId="10" fontId="53" fillId="70" borderId="115" applyNumberFormat="0" applyBorder="0" applyAlignment="0" applyProtection="0"/>
    <xf numFmtId="10" fontId="53" fillId="49" borderId="115" applyNumberFormat="0" applyBorder="0" applyAlignment="0" applyProtection="0"/>
    <xf numFmtId="4" fontId="73" fillId="46" borderId="117" applyNumberFormat="0" applyProtection="0">
      <alignment vertical="center"/>
    </xf>
    <xf numFmtId="4" fontId="73" fillId="46" borderId="117" applyNumberFormat="0" applyProtection="0">
      <alignment vertical="center"/>
    </xf>
    <xf numFmtId="4" fontId="147" fillId="51" borderId="117" applyNumberFormat="0" applyProtection="0">
      <alignment vertical="center"/>
    </xf>
    <xf numFmtId="4" fontId="147" fillId="51" borderId="117" applyNumberFormat="0" applyProtection="0">
      <alignment vertical="center"/>
    </xf>
    <xf numFmtId="4" fontId="73" fillId="51" borderId="117" applyNumberFormat="0" applyProtection="0">
      <alignment horizontal="left" vertical="center" indent="1"/>
    </xf>
    <xf numFmtId="4" fontId="73" fillId="51" borderId="117" applyNumberFormat="0" applyProtection="0">
      <alignment horizontal="left" vertical="center" indent="1"/>
    </xf>
    <xf numFmtId="0" fontId="73" fillId="51" borderId="117" applyNumberFormat="0" applyProtection="0">
      <alignment horizontal="left" vertical="top" indent="1"/>
    </xf>
    <xf numFmtId="0" fontId="73" fillId="51" borderId="117" applyNumberFormat="0" applyProtection="0">
      <alignment horizontal="left" vertical="top" indent="1"/>
    </xf>
    <xf numFmtId="4" fontId="65" fillId="40" borderId="117" applyNumberFormat="0" applyProtection="0">
      <alignment horizontal="right" vertical="center"/>
    </xf>
    <xf numFmtId="4" fontId="65" fillId="40" borderId="117" applyNumberFormat="0" applyProtection="0">
      <alignment horizontal="right" vertical="center"/>
    </xf>
    <xf numFmtId="4" fontId="65" fillId="41" borderId="117" applyNumberFormat="0" applyProtection="0">
      <alignment horizontal="right" vertical="center"/>
    </xf>
    <xf numFmtId="4" fontId="65" fillId="41" borderId="117" applyNumberFormat="0" applyProtection="0">
      <alignment horizontal="right" vertical="center"/>
    </xf>
    <xf numFmtId="4" fontId="65" fillId="54" borderId="117" applyNumberFormat="0" applyProtection="0">
      <alignment horizontal="right" vertical="center"/>
    </xf>
    <xf numFmtId="4" fontId="65" fillId="54" borderId="117" applyNumberFormat="0" applyProtection="0">
      <alignment horizontal="right" vertical="center"/>
    </xf>
    <xf numFmtId="4" fontId="65" fillId="47" borderId="117" applyNumberFormat="0" applyProtection="0">
      <alignment horizontal="right" vertical="center"/>
    </xf>
    <xf numFmtId="4" fontId="65" fillId="47" borderId="117" applyNumberFormat="0" applyProtection="0">
      <alignment horizontal="right" vertical="center"/>
    </xf>
    <xf numFmtId="4" fontId="65" fillId="75" borderId="117" applyNumberFormat="0" applyProtection="0">
      <alignment horizontal="right" vertical="center"/>
    </xf>
    <xf numFmtId="4" fontId="65" fillId="75" borderId="117" applyNumberFormat="0" applyProtection="0">
      <alignment horizontal="right" vertical="center"/>
    </xf>
    <xf numFmtId="4" fontId="65" fillId="48" borderId="117" applyNumberFormat="0" applyProtection="0">
      <alignment horizontal="right" vertical="center"/>
    </xf>
    <xf numFmtId="4" fontId="65" fillId="48" borderId="117" applyNumberFormat="0" applyProtection="0">
      <alignment horizontal="right" vertical="center"/>
    </xf>
    <xf numFmtId="4" fontId="65" fillId="76" borderId="117" applyNumberFormat="0" applyProtection="0">
      <alignment horizontal="right" vertical="center"/>
    </xf>
    <xf numFmtId="4" fontId="65" fillId="76" borderId="117" applyNumberFormat="0" applyProtection="0">
      <alignment horizontal="right" vertical="center"/>
    </xf>
    <xf numFmtId="4" fontId="65" fillId="77" borderId="117" applyNumberFormat="0" applyProtection="0">
      <alignment horizontal="right" vertical="center"/>
    </xf>
    <xf numFmtId="4" fontId="65" fillId="77" borderId="117" applyNumberFormat="0" applyProtection="0">
      <alignment horizontal="right" vertical="center"/>
    </xf>
    <xf numFmtId="4" fontId="65" fillId="78" borderId="117" applyNumberFormat="0" applyProtection="0">
      <alignment horizontal="right" vertical="center"/>
    </xf>
    <xf numFmtId="4" fontId="65" fillId="78" borderId="117" applyNumberFormat="0" applyProtection="0">
      <alignment horizontal="right" vertical="center"/>
    </xf>
    <xf numFmtId="4" fontId="65" fillId="81" borderId="117" applyNumberFormat="0" applyProtection="0">
      <alignment horizontal="right" vertical="center"/>
    </xf>
    <xf numFmtId="4" fontId="65" fillId="81" borderId="117" applyNumberFormat="0" applyProtection="0">
      <alignment horizontal="right" vertical="center"/>
    </xf>
    <xf numFmtId="0" fontId="40" fillId="80" borderId="117" applyNumberFormat="0" applyProtection="0">
      <alignment horizontal="left" vertical="center" indent="1"/>
    </xf>
    <xf numFmtId="0" fontId="40" fillId="80" borderId="117" applyNumberFormat="0" applyProtection="0">
      <alignment horizontal="left" vertical="center" indent="1"/>
    </xf>
    <xf numFmtId="0" fontId="40" fillId="80" borderId="117" applyNumberFormat="0" applyProtection="0">
      <alignment horizontal="left" vertical="top" indent="1"/>
    </xf>
    <xf numFmtId="0" fontId="40" fillId="80" borderId="117" applyNumberFormat="0" applyProtection="0">
      <alignment horizontal="left" vertical="top" indent="1"/>
    </xf>
    <xf numFmtId="0" fontId="40" fillId="74" borderId="117" applyNumberFormat="0" applyProtection="0">
      <alignment horizontal="left" vertical="center" indent="1"/>
    </xf>
    <xf numFmtId="0" fontId="40" fillId="74" borderId="117" applyNumberFormat="0" applyProtection="0">
      <alignment horizontal="left" vertical="center" indent="1"/>
    </xf>
    <xf numFmtId="0" fontId="40" fillId="74" borderId="117" applyNumberFormat="0" applyProtection="0">
      <alignment horizontal="left" vertical="top" indent="1"/>
    </xf>
    <xf numFmtId="0" fontId="40" fillId="74" borderId="117" applyNumberFormat="0" applyProtection="0">
      <alignment horizontal="left" vertical="top" indent="1"/>
    </xf>
    <xf numFmtId="0" fontId="40" fillId="61" borderId="117" applyNumberFormat="0" applyProtection="0">
      <alignment horizontal="left" vertical="center" indent="1"/>
    </xf>
    <xf numFmtId="0" fontId="40" fillId="61" borderId="117" applyNumberFormat="0" applyProtection="0">
      <alignment horizontal="left" vertical="center" indent="1"/>
    </xf>
    <xf numFmtId="0" fontId="40" fillId="61" borderId="117" applyNumberFormat="0" applyProtection="0">
      <alignment horizontal="left" vertical="top" indent="1"/>
    </xf>
    <xf numFmtId="0" fontId="40" fillId="61" borderId="117" applyNumberFormat="0" applyProtection="0">
      <alignment horizontal="left" vertical="top" indent="1"/>
    </xf>
    <xf numFmtId="0" fontId="40" fillId="62" borderId="117" applyNumberFormat="0" applyProtection="0">
      <alignment horizontal="left" vertical="center" indent="1"/>
    </xf>
    <xf numFmtId="0" fontId="40" fillId="62" borderId="117" applyNumberFormat="0" applyProtection="0">
      <alignment horizontal="left" vertical="center" indent="1"/>
    </xf>
    <xf numFmtId="0" fontId="40" fillId="62" borderId="117" applyNumberFormat="0" applyProtection="0">
      <alignment horizontal="left" vertical="top" indent="1"/>
    </xf>
    <xf numFmtId="0" fontId="40" fillId="62" borderId="117" applyNumberFormat="0" applyProtection="0">
      <alignment horizontal="left" vertical="top" indent="1"/>
    </xf>
    <xf numFmtId="4" fontId="65" fillId="70" borderId="117" applyNumberFormat="0" applyProtection="0">
      <alignment vertical="center"/>
    </xf>
    <xf numFmtId="4" fontId="65" fillId="70" borderId="117" applyNumberFormat="0" applyProtection="0">
      <alignment vertical="center"/>
    </xf>
    <xf numFmtId="4" fontId="149" fillId="70" borderId="117" applyNumberFormat="0" applyProtection="0">
      <alignment vertical="center"/>
    </xf>
    <xf numFmtId="4" fontId="149" fillId="70" borderId="117" applyNumberFormat="0" applyProtection="0">
      <alignment vertical="center"/>
    </xf>
    <xf numFmtId="4" fontId="65" fillId="70" borderId="117" applyNumberFormat="0" applyProtection="0">
      <alignment horizontal="left" vertical="center" indent="1"/>
    </xf>
    <xf numFmtId="4" fontId="65" fillId="70" borderId="117" applyNumberFormat="0" applyProtection="0">
      <alignment horizontal="left" vertical="center" indent="1"/>
    </xf>
    <xf numFmtId="0" fontId="65" fillId="70" borderId="117" applyNumberFormat="0" applyProtection="0">
      <alignment horizontal="left" vertical="top" indent="1"/>
    </xf>
    <xf numFmtId="0" fontId="65" fillId="70" borderId="117" applyNumberFormat="0" applyProtection="0">
      <alignment horizontal="left" vertical="top" indent="1"/>
    </xf>
    <xf numFmtId="4" fontId="65" fillId="52" borderId="118" applyNumberFormat="0" applyProtection="0">
      <alignment horizontal="right" vertical="center"/>
    </xf>
    <xf numFmtId="4" fontId="65" fillId="65" borderId="117" applyNumberFormat="0" applyProtection="0">
      <alignment horizontal="right" vertical="center"/>
    </xf>
    <xf numFmtId="4" fontId="65" fillId="65" borderId="117" applyNumberFormat="0" applyProtection="0">
      <alignment horizontal="right" vertical="center"/>
    </xf>
    <xf numFmtId="4" fontId="65" fillId="52" borderId="118" applyNumberFormat="0" applyProtection="0">
      <alignment horizontal="right" vertical="center"/>
    </xf>
    <xf numFmtId="4" fontId="149" fillId="65" borderId="117" applyNumberFormat="0" applyProtection="0">
      <alignment horizontal="right" vertical="center"/>
    </xf>
    <xf numFmtId="4" fontId="149" fillId="65" borderId="117" applyNumberFormat="0" applyProtection="0">
      <alignment horizontal="right" vertical="center"/>
    </xf>
    <xf numFmtId="4" fontId="65" fillId="81" borderId="117" applyNumberFormat="0" applyProtection="0">
      <alignment horizontal="left" vertical="center" indent="1"/>
    </xf>
    <xf numFmtId="4" fontId="65" fillId="81" borderId="117" applyNumberFormat="0" applyProtection="0">
      <alignment horizontal="left" vertical="center" indent="1"/>
    </xf>
    <xf numFmtId="0" fontId="65" fillId="74" borderId="117" applyNumberFormat="0" applyProtection="0">
      <alignment horizontal="left" vertical="top" indent="1"/>
    </xf>
    <xf numFmtId="0" fontId="65" fillId="74" borderId="117" applyNumberFormat="0" applyProtection="0">
      <alignment horizontal="left" vertical="top" indent="1"/>
    </xf>
    <xf numFmtId="4" fontId="151" fillId="65" borderId="117" applyNumberFormat="0" applyProtection="0">
      <alignment horizontal="right" vertical="center"/>
    </xf>
    <xf numFmtId="4" fontId="151" fillId="65" borderId="117" applyNumberFormat="0" applyProtection="0">
      <alignment horizontal="right" vertical="center"/>
    </xf>
    <xf numFmtId="0" fontId="117" fillId="56" borderId="119" applyNumberFormat="0" applyAlignment="0" applyProtection="0">
      <alignment vertical="center"/>
    </xf>
    <xf numFmtId="0" fontId="117" fillId="56" borderId="119" applyNumberFormat="0" applyAlignment="0" applyProtection="0">
      <alignment vertical="center"/>
    </xf>
    <xf numFmtId="37" fontId="126" fillId="0" borderId="115" applyFont="0" applyFill="0" applyBorder="0">
      <alignment vertical="center"/>
    </xf>
    <xf numFmtId="37" fontId="126" fillId="0" borderId="115" applyFont="0" applyFill="0" applyBorder="0">
      <alignment vertical="center"/>
    </xf>
    <xf numFmtId="0" fontId="82" fillId="42" borderId="120" applyNumberFormat="0" applyFont="0" applyAlignment="0" applyProtection="0">
      <alignment vertical="center"/>
    </xf>
    <xf numFmtId="0" fontId="82" fillId="42" borderId="120" applyNumberFormat="0" applyFont="0" applyAlignment="0" applyProtection="0">
      <alignment vertical="center"/>
    </xf>
    <xf numFmtId="0" fontId="12" fillId="0" borderId="121" applyNumberFormat="0" applyFill="0" applyAlignment="0" applyProtection="0">
      <alignment vertical="center"/>
    </xf>
    <xf numFmtId="0" fontId="112" fillId="0" borderId="122" applyNumberFormat="0" applyFill="0" applyAlignment="0" applyProtection="0">
      <alignment vertical="center"/>
    </xf>
    <xf numFmtId="0" fontId="112" fillId="0" borderId="122" applyNumberFormat="0" applyFill="0" applyAlignment="0" applyProtection="0">
      <alignment vertical="center"/>
    </xf>
    <xf numFmtId="0" fontId="12" fillId="0" borderId="121" applyNumberFormat="0" applyFill="0" applyAlignment="0" applyProtection="0">
      <alignment vertical="center"/>
    </xf>
    <xf numFmtId="0" fontId="12" fillId="0" borderId="121" applyNumberFormat="0" applyFill="0" applyAlignment="0" applyProtection="0">
      <alignment vertical="center"/>
    </xf>
    <xf numFmtId="0" fontId="12" fillId="0" borderId="121" applyNumberFormat="0" applyFill="0" applyAlignment="0" applyProtection="0">
      <alignment vertical="center"/>
    </xf>
    <xf numFmtId="0" fontId="113" fillId="44" borderId="119" applyNumberFormat="0" applyAlignment="0" applyProtection="0">
      <alignment vertical="center"/>
    </xf>
    <xf numFmtId="0" fontId="113" fillId="44" borderId="119" applyNumberFormat="0" applyAlignment="0" applyProtection="0">
      <alignment vertical="center"/>
    </xf>
    <xf numFmtId="0" fontId="115" fillId="56" borderId="118" applyNumberFormat="0" applyAlignment="0" applyProtection="0">
      <alignment vertical="center"/>
    </xf>
    <xf numFmtId="0" fontId="115" fillId="56" borderId="118" applyNumberFormat="0" applyAlignment="0" applyProtection="0">
      <alignment vertical="center"/>
    </xf>
    <xf numFmtId="4" fontId="65" fillId="51" borderId="118" applyNumberFormat="0" applyProtection="0">
      <alignment vertical="center"/>
    </xf>
    <xf numFmtId="0" fontId="12" fillId="0" borderId="121" applyNumberFormat="0" applyFill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1" fillId="0" borderId="0" applyFont="0" applyFill="0" applyBorder="0" applyAlignment="0" applyProtection="0">
      <alignment vertical="center"/>
    </xf>
    <xf numFmtId="0" fontId="55" fillId="0" borderId="124">
      <alignment horizontal="left" vertical="center"/>
    </xf>
    <xf numFmtId="0" fontId="55" fillId="0" borderId="124">
      <alignment horizontal="left" vertical="center"/>
    </xf>
    <xf numFmtId="10" fontId="53" fillId="49" borderId="123" applyNumberFormat="0" applyBorder="0" applyAlignment="0" applyProtection="0"/>
    <xf numFmtId="10" fontId="53" fillId="70" borderId="123" applyNumberFormat="0" applyBorder="0" applyAlignment="0" applyProtection="0"/>
    <xf numFmtId="10" fontId="53" fillId="70" borderId="123" applyNumberFormat="0" applyBorder="0" applyAlignment="0" applyProtection="0"/>
    <xf numFmtId="10" fontId="53" fillId="49" borderId="123" applyNumberFormat="0" applyBorder="0" applyAlignment="0" applyProtection="0"/>
    <xf numFmtId="4" fontId="73" fillId="46" borderId="125" applyNumberFormat="0" applyProtection="0">
      <alignment vertical="center"/>
    </xf>
    <xf numFmtId="4" fontId="73" fillId="46" borderId="125" applyNumberFormat="0" applyProtection="0">
      <alignment vertical="center"/>
    </xf>
    <xf numFmtId="4" fontId="147" fillId="51" borderId="125" applyNumberFormat="0" applyProtection="0">
      <alignment vertical="center"/>
    </xf>
    <xf numFmtId="4" fontId="147" fillId="51" borderId="125" applyNumberFormat="0" applyProtection="0">
      <alignment vertical="center"/>
    </xf>
    <xf numFmtId="4" fontId="73" fillId="51" borderId="125" applyNumberFormat="0" applyProtection="0">
      <alignment horizontal="left" vertical="center" indent="1"/>
    </xf>
    <xf numFmtId="4" fontId="73" fillId="51" borderId="125" applyNumberFormat="0" applyProtection="0">
      <alignment horizontal="left" vertical="center" indent="1"/>
    </xf>
    <xf numFmtId="0" fontId="73" fillId="51" borderId="125" applyNumberFormat="0" applyProtection="0">
      <alignment horizontal="left" vertical="top" indent="1"/>
    </xf>
    <xf numFmtId="0" fontId="73" fillId="51" borderId="125" applyNumberFormat="0" applyProtection="0">
      <alignment horizontal="left" vertical="top" indent="1"/>
    </xf>
    <xf numFmtId="4" fontId="65" fillId="40" borderId="125" applyNumberFormat="0" applyProtection="0">
      <alignment horizontal="right" vertical="center"/>
    </xf>
    <xf numFmtId="4" fontId="65" fillId="40" borderId="125" applyNumberFormat="0" applyProtection="0">
      <alignment horizontal="right" vertical="center"/>
    </xf>
    <xf numFmtId="4" fontId="65" fillId="41" borderId="125" applyNumberFormat="0" applyProtection="0">
      <alignment horizontal="right" vertical="center"/>
    </xf>
    <xf numFmtId="4" fontId="65" fillId="41" borderId="125" applyNumberFormat="0" applyProtection="0">
      <alignment horizontal="right" vertical="center"/>
    </xf>
    <xf numFmtId="4" fontId="65" fillId="54" borderId="125" applyNumberFormat="0" applyProtection="0">
      <alignment horizontal="right" vertical="center"/>
    </xf>
    <xf numFmtId="4" fontId="65" fillId="54" borderId="125" applyNumberFormat="0" applyProtection="0">
      <alignment horizontal="right" vertical="center"/>
    </xf>
    <xf numFmtId="4" fontId="65" fillId="47" borderId="125" applyNumberFormat="0" applyProtection="0">
      <alignment horizontal="right" vertical="center"/>
    </xf>
    <xf numFmtId="4" fontId="65" fillId="47" borderId="125" applyNumberFormat="0" applyProtection="0">
      <alignment horizontal="right" vertical="center"/>
    </xf>
    <xf numFmtId="4" fontId="65" fillId="75" borderId="125" applyNumberFormat="0" applyProtection="0">
      <alignment horizontal="right" vertical="center"/>
    </xf>
    <xf numFmtId="4" fontId="65" fillId="75" borderId="125" applyNumberFormat="0" applyProtection="0">
      <alignment horizontal="right" vertical="center"/>
    </xf>
    <xf numFmtId="4" fontId="65" fillId="48" borderId="125" applyNumberFormat="0" applyProtection="0">
      <alignment horizontal="right" vertical="center"/>
    </xf>
    <xf numFmtId="4" fontId="65" fillId="48" borderId="125" applyNumberFormat="0" applyProtection="0">
      <alignment horizontal="right" vertical="center"/>
    </xf>
    <xf numFmtId="4" fontId="65" fillId="76" borderId="125" applyNumberFormat="0" applyProtection="0">
      <alignment horizontal="right" vertical="center"/>
    </xf>
    <xf numFmtId="4" fontId="65" fillId="76" borderId="125" applyNumberFormat="0" applyProtection="0">
      <alignment horizontal="right" vertical="center"/>
    </xf>
    <xf numFmtId="4" fontId="65" fillId="77" borderId="125" applyNumberFormat="0" applyProtection="0">
      <alignment horizontal="right" vertical="center"/>
    </xf>
    <xf numFmtId="4" fontId="65" fillId="77" borderId="125" applyNumberFormat="0" applyProtection="0">
      <alignment horizontal="right" vertical="center"/>
    </xf>
    <xf numFmtId="4" fontId="65" fillId="78" borderId="125" applyNumberFormat="0" applyProtection="0">
      <alignment horizontal="right" vertical="center"/>
    </xf>
    <xf numFmtId="4" fontId="65" fillId="78" borderId="125" applyNumberFormat="0" applyProtection="0">
      <alignment horizontal="right" vertical="center"/>
    </xf>
    <xf numFmtId="4" fontId="65" fillId="81" borderId="125" applyNumberFormat="0" applyProtection="0">
      <alignment horizontal="right" vertical="center"/>
    </xf>
    <xf numFmtId="4" fontId="65" fillId="81" borderId="125" applyNumberFormat="0" applyProtection="0">
      <alignment horizontal="right" vertical="center"/>
    </xf>
    <xf numFmtId="0" fontId="40" fillId="80" borderId="125" applyNumberFormat="0" applyProtection="0">
      <alignment horizontal="left" vertical="center" indent="1"/>
    </xf>
    <xf numFmtId="0" fontId="40" fillId="80" borderId="125" applyNumberFormat="0" applyProtection="0">
      <alignment horizontal="left" vertical="center" indent="1"/>
    </xf>
    <xf numFmtId="0" fontId="40" fillId="80" borderId="125" applyNumberFormat="0" applyProtection="0">
      <alignment horizontal="left" vertical="top" indent="1"/>
    </xf>
    <xf numFmtId="0" fontId="40" fillId="80" borderId="125" applyNumberFormat="0" applyProtection="0">
      <alignment horizontal="left" vertical="top" indent="1"/>
    </xf>
    <xf numFmtId="0" fontId="40" fillId="74" borderId="125" applyNumberFormat="0" applyProtection="0">
      <alignment horizontal="left" vertical="center" indent="1"/>
    </xf>
    <xf numFmtId="0" fontId="40" fillId="74" borderId="125" applyNumberFormat="0" applyProtection="0">
      <alignment horizontal="left" vertical="center" indent="1"/>
    </xf>
    <xf numFmtId="0" fontId="40" fillId="74" borderId="125" applyNumberFormat="0" applyProtection="0">
      <alignment horizontal="left" vertical="top" indent="1"/>
    </xf>
    <xf numFmtId="0" fontId="40" fillId="74" borderId="125" applyNumberFormat="0" applyProtection="0">
      <alignment horizontal="left" vertical="top" indent="1"/>
    </xf>
    <xf numFmtId="0" fontId="40" fillId="61" borderId="125" applyNumberFormat="0" applyProtection="0">
      <alignment horizontal="left" vertical="center" indent="1"/>
    </xf>
    <xf numFmtId="0" fontId="40" fillId="61" borderId="125" applyNumberFormat="0" applyProtection="0">
      <alignment horizontal="left" vertical="center" indent="1"/>
    </xf>
    <xf numFmtId="0" fontId="40" fillId="61" borderId="125" applyNumberFormat="0" applyProtection="0">
      <alignment horizontal="left" vertical="top" indent="1"/>
    </xf>
    <xf numFmtId="0" fontId="40" fillId="61" borderId="125" applyNumberFormat="0" applyProtection="0">
      <alignment horizontal="left" vertical="top" indent="1"/>
    </xf>
    <xf numFmtId="0" fontId="40" fillId="62" borderId="125" applyNumberFormat="0" applyProtection="0">
      <alignment horizontal="left" vertical="center" indent="1"/>
    </xf>
    <xf numFmtId="0" fontId="40" fillId="62" borderId="125" applyNumberFormat="0" applyProtection="0">
      <alignment horizontal="left" vertical="center" indent="1"/>
    </xf>
    <xf numFmtId="0" fontId="40" fillId="62" borderId="125" applyNumberFormat="0" applyProtection="0">
      <alignment horizontal="left" vertical="top" indent="1"/>
    </xf>
    <xf numFmtId="0" fontId="40" fillId="62" borderId="125" applyNumberFormat="0" applyProtection="0">
      <alignment horizontal="left" vertical="top" indent="1"/>
    </xf>
    <xf numFmtId="4" fontId="65" fillId="70" borderId="125" applyNumberFormat="0" applyProtection="0">
      <alignment vertical="center"/>
    </xf>
    <xf numFmtId="4" fontId="65" fillId="70" borderId="125" applyNumberFormat="0" applyProtection="0">
      <alignment vertical="center"/>
    </xf>
    <xf numFmtId="4" fontId="149" fillId="70" borderId="125" applyNumberFormat="0" applyProtection="0">
      <alignment vertical="center"/>
    </xf>
    <xf numFmtId="4" fontId="149" fillId="70" borderId="125" applyNumberFormat="0" applyProtection="0">
      <alignment vertical="center"/>
    </xf>
    <xf numFmtId="4" fontId="65" fillId="70" borderId="125" applyNumberFormat="0" applyProtection="0">
      <alignment horizontal="left" vertical="center" indent="1"/>
    </xf>
    <xf numFmtId="4" fontId="65" fillId="70" borderId="125" applyNumberFormat="0" applyProtection="0">
      <alignment horizontal="left" vertical="center" indent="1"/>
    </xf>
    <xf numFmtId="0" fontId="65" fillId="70" borderId="125" applyNumberFormat="0" applyProtection="0">
      <alignment horizontal="left" vertical="top" indent="1"/>
    </xf>
    <xf numFmtId="0" fontId="65" fillId="70" borderId="125" applyNumberFormat="0" applyProtection="0">
      <alignment horizontal="left" vertical="top" indent="1"/>
    </xf>
    <xf numFmtId="4" fontId="65" fillId="52" borderId="126" applyNumberFormat="0" applyProtection="0">
      <alignment horizontal="right" vertical="center"/>
    </xf>
    <xf numFmtId="4" fontId="65" fillId="65" borderId="125" applyNumberFormat="0" applyProtection="0">
      <alignment horizontal="right" vertical="center"/>
    </xf>
    <xf numFmtId="4" fontId="65" fillId="65" borderId="125" applyNumberFormat="0" applyProtection="0">
      <alignment horizontal="right" vertical="center"/>
    </xf>
    <xf numFmtId="4" fontId="65" fillId="52" borderId="126" applyNumberFormat="0" applyProtection="0">
      <alignment horizontal="right" vertical="center"/>
    </xf>
    <xf numFmtId="4" fontId="149" fillId="65" borderId="125" applyNumberFormat="0" applyProtection="0">
      <alignment horizontal="right" vertical="center"/>
    </xf>
    <xf numFmtId="4" fontId="149" fillId="65" borderId="125" applyNumberFormat="0" applyProtection="0">
      <alignment horizontal="right" vertical="center"/>
    </xf>
    <xf numFmtId="4" fontId="65" fillId="81" borderId="125" applyNumberFormat="0" applyProtection="0">
      <alignment horizontal="left" vertical="center" indent="1"/>
    </xf>
    <xf numFmtId="4" fontId="65" fillId="81" borderId="125" applyNumberFormat="0" applyProtection="0">
      <alignment horizontal="left" vertical="center" indent="1"/>
    </xf>
    <xf numFmtId="0" fontId="65" fillId="74" borderId="125" applyNumberFormat="0" applyProtection="0">
      <alignment horizontal="left" vertical="top" indent="1"/>
    </xf>
    <xf numFmtId="0" fontId="65" fillId="74" borderId="125" applyNumberFormat="0" applyProtection="0">
      <alignment horizontal="left" vertical="top" indent="1"/>
    </xf>
    <xf numFmtId="4" fontId="151" fillId="65" borderId="125" applyNumberFormat="0" applyProtection="0">
      <alignment horizontal="right" vertical="center"/>
    </xf>
    <xf numFmtId="4" fontId="151" fillId="65" borderId="125" applyNumberFormat="0" applyProtection="0">
      <alignment horizontal="right" vertical="center"/>
    </xf>
    <xf numFmtId="0" fontId="117" fillId="56" borderId="127" applyNumberFormat="0" applyAlignment="0" applyProtection="0">
      <alignment vertical="center"/>
    </xf>
    <xf numFmtId="0" fontId="117" fillId="56" borderId="127" applyNumberFormat="0" applyAlignment="0" applyProtection="0">
      <alignment vertical="center"/>
    </xf>
    <xf numFmtId="37" fontId="126" fillId="0" borderId="123" applyFont="0" applyFill="0" applyBorder="0">
      <alignment vertical="center"/>
    </xf>
    <xf numFmtId="37" fontId="126" fillId="0" borderId="123" applyFont="0" applyFill="0" applyBorder="0">
      <alignment vertical="center"/>
    </xf>
    <xf numFmtId="0" fontId="82" fillId="42" borderId="128" applyNumberFormat="0" applyFont="0" applyAlignment="0" applyProtection="0">
      <alignment vertical="center"/>
    </xf>
    <xf numFmtId="0" fontId="82" fillId="42" borderId="128" applyNumberFormat="0" applyFont="0" applyAlignment="0" applyProtection="0">
      <alignment vertical="center"/>
    </xf>
    <xf numFmtId="0" fontId="12" fillId="0" borderId="129" applyNumberFormat="0" applyFill="0" applyAlignment="0" applyProtection="0">
      <alignment vertical="center"/>
    </xf>
    <xf numFmtId="0" fontId="112" fillId="0" borderId="130" applyNumberFormat="0" applyFill="0" applyAlignment="0" applyProtection="0">
      <alignment vertical="center"/>
    </xf>
    <xf numFmtId="0" fontId="112" fillId="0" borderId="130" applyNumberFormat="0" applyFill="0" applyAlignment="0" applyProtection="0">
      <alignment vertical="center"/>
    </xf>
    <xf numFmtId="0" fontId="12" fillId="0" borderId="129" applyNumberFormat="0" applyFill="0" applyAlignment="0" applyProtection="0">
      <alignment vertical="center"/>
    </xf>
    <xf numFmtId="0" fontId="12" fillId="0" borderId="129" applyNumberFormat="0" applyFill="0" applyAlignment="0" applyProtection="0">
      <alignment vertical="center"/>
    </xf>
    <xf numFmtId="0" fontId="12" fillId="0" borderId="129" applyNumberFormat="0" applyFill="0" applyAlignment="0" applyProtection="0">
      <alignment vertical="center"/>
    </xf>
    <xf numFmtId="0" fontId="113" fillId="44" borderId="127" applyNumberFormat="0" applyAlignment="0" applyProtection="0">
      <alignment vertical="center"/>
    </xf>
    <xf numFmtId="0" fontId="113" fillId="44" borderId="127" applyNumberFormat="0" applyAlignment="0" applyProtection="0">
      <alignment vertical="center"/>
    </xf>
    <xf numFmtId="0" fontId="115" fillId="56" borderId="126" applyNumberFormat="0" applyAlignment="0" applyProtection="0">
      <alignment vertical="center"/>
    </xf>
    <xf numFmtId="0" fontId="115" fillId="56" borderId="126" applyNumberFormat="0" applyAlignment="0" applyProtection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7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4" fillId="0" borderId="0" applyNumberFormat="0" applyFill="0" applyBorder="0" applyAlignment="0" applyProtection="0">
      <alignment vertical="top"/>
      <protection locked="0"/>
    </xf>
    <xf numFmtId="0" fontId="158" fillId="0" borderId="35" applyNumberFormat="0" applyFill="0" applyAlignment="0" applyProtection="0">
      <alignment vertical="center"/>
    </xf>
    <xf numFmtId="0" fontId="159" fillId="0" borderId="53" applyNumberFormat="0" applyFill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40" fillId="0" borderId="0"/>
    <xf numFmtId="0" fontId="31" fillId="0" borderId="0"/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8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" fontId="65" fillId="51" borderId="126" applyNumberFormat="0" applyProtection="0">
      <alignment vertical="center"/>
    </xf>
    <xf numFmtId="0" fontId="12" fillId="0" borderId="129" applyNumberFormat="0" applyFill="0" applyAlignment="0" applyProtection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7" fontId="13" fillId="0" borderId="0" applyFont="0" applyFill="0" applyBorder="0" applyAlignment="0" applyProtection="0">
      <alignment vertical="center"/>
    </xf>
    <xf numFmtId="0" fontId="67" fillId="0" borderId="30"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89" fontId="67" fillId="0" borderId="0">
      <protection locked="0"/>
    </xf>
    <xf numFmtId="0" fontId="31" fillId="0" borderId="0"/>
    <xf numFmtId="0" fontId="34" fillId="0" borderId="0" applyNumberFormat="0" applyFill="0" applyBorder="0" applyAlignment="0" applyProtection="0">
      <alignment vertical="top"/>
      <protection locked="0"/>
    </xf>
    <xf numFmtId="185" fontId="67" fillId="0" borderId="0">
      <protection locked="0"/>
    </xf>
    <xf numFmtId="0" fontId="36" fillId="0" borderId="0"/>
    <xf numFmtId="0" fontId="159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>
      <alignment vertical="center"/>
    </xf>
    <xf numFmtId="0" fontId="36" fillId="0" borderId="0"/>
    <xf numFmtId="0" fontId="36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40" fillId="0" borderId="0"/>
    <xf numFmtId="0" fontId="40" fillId="0" borderId="0"/>
    <xf numFmtId="0" fontId="13" fillId="0" borderId="0">
      <alignment vertical="center"/>
    </xf>
    <xf numFmtId="0" fontId="40" fillId="0" borderId="0"/>
    <xf numFmtId="0" fontId="40" fillId="0" borderId="0"/>
    <xf numFmtId="0" fontId="13" fillId="0" borderId="0">
      <alignment vertical="center"/>
    </xf>
    <xf numFmtId="0" fontId="36" fillId="0" borderId="0" applyFont="0" applyFill="0" applyBorder="0" applyAlignment="0" applyProtection="0"/>
    <xf numFmtId="0" fontId="40" fillId="0" borderId="0"/>
    <xf numFmtId="0" fontId="31" fillId="0" borderId="0"/>
    <xf numFmtId="0" fontId="82" fillId="0" borderId="30" applyNumberFormat="0" applyFont="0" applyFill="0" applyAlignment="0" applyProtection="0"/>
    <xf numFmtId="167" fontId="13" fillId="0" borderId="0" applyFont="0" applyFill="0" applyBorder="0" applyAlignment="0" applyProtection="0">
      <alignment vertical="center"/>
    </xf>
    <xf numFmtId="0" fontId="36" fillId="0" borderId="0"/>
    <xf numFmtId="0" fontId="1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5" fillId="0" borderId="132">
      <alignment horizontal="left" vertical="center"/>
    </xf>
    <xf numFmtId="0" fontId="55" fillId="0" borderId="132">
      <alignment horizontal="left" vertical="center"/>
    </xf>
    <xf numFmtId="10" fontId="53" fillId="49" borderId="131" applyNumberFormat="0" applyBorder="0" applyAlignment="0" applyProtection="0"/>
    <xf numFmtId="10" fontId="53" fillId="70" borderId="131" applyNumberFormat="0" applyBorder="0" applyAlignment="0" applyProtection="0"/>
    <xf numFmtId="10" fontId="53" fillId="70" borderId="131" applyNumberFormat="0" applyBorder="0" applyAlignment="0" applyProtection="0"/>
    <xf numFmtId="10" fontId="53" fillId="49" borderId="131" applyNumberFormat="0" applyBorder="0" applyAlignment="0" applyProtection="0"/>
    <xf numFmtId="4" fontId="73" fillId="46" borderId="133" applyNumberFormat="0" applyProtection="0">
      <alignment vertical="center"/>
    </xf>
    <xf numFmtId="4" fontId="73" fillId="46" borderId="133" applyNumberFormat="0" applyProtection="0">
      <alignment vertical="center"/>
    </xf>
    <xf numFmtId="4" fontId="147" fillId="51" borderId="133" applyNumberFormat="0" applyProtection="0">
      <alignment vertical="center"/>
    </xf>
    <xf numFmtId="4" fontId="147" fillId="51" borderId="133" applyNumberFormat="0" applyProtection="0">
      <alignment vertical="center"/>
    </xf>
    <xf numFmtId="4" fontId="73" fillId="51" borderId="133" applyNumberFormat="0" applyProtection="0">
      <alignment horizontal="left" vertical="center" indent="1"/>
    </xf>
    <xf numFmtId="4" fontId="73" fillId="51" borderId="133" applyNumberFormat="0" applyProtection="0">
      <alignment horizontal="left" vertical="center" indent="1"/>
    </xf>
    <xf numFmtId="0" fontId="73" fillId="51" borderId="133" applyNumberFormat="0" applyProtection="0">
      <alignment horizontal="left" vertical="top" indent="1"/>
    </xf>
    <xf numFmtId="0" fontId="73" fillId="51" borderId="133" applyNumberFormat="0" applyProtection="0">
      <alignment horizontal="left" vertical="top" indent="1"/>
    </xf>
    <xf numFmtId="4" fontId="65" fillId="40" borderId="133" applyNumberFormat="0" applyProtection="0">
      <alignment horizontal="right" vertical="center"/>
    </xf>
    <xf numFmtId="4" fontId="65" fillId="40" borderId="133" applyNumberFormat="0" applyProtection="0">
      <alignment horizontal="right" vertical="center"/>
    </xf>
    <xf numFmtId="4" fontId="65" fillId="41" borderId="133" applyNumberFormat="0" applyProtection="0">
      <alignment horizontal="right" vertical="center"/>
    </xf>
    <xf numFmtId="4" fontId="65" fillId="41" borderId="133" applyNumberFormat="0" applyProtection="0">
      <alignment horizontal="right" vertical="center"/>
    </xf>
    <xf numFmtId="4" fontId="65" fillId="54" borderId="133" applyNumberFormat="0" applyProtection="0">
      <alignment horizontal="right" vertical="center"/>
    </xf>
    <xf numFmtId="4" fontId="65" fillId="54" borderId="133" applyNumberFormat="0" applyProtection="0">
      <alignment horizontal="right" vertical="center"/>
    </xf>
    <xf numFmtId="4" fontId="65" fillId="47" borderId="133" applyNumberFormat="0" applyProtection="0">
      <alignment horizontal="right" vertical="center"/>
    </xf>
    <xf numFmtId="4" fontId="65" fillId="47" borderId="133" applyNumberFormat="0" applyProtection="0">
      <alignment horizontal="right" vertical="center"/>
    </xf>
    <xf numFmtId="4" fontId="65" fillId="75" borderId="133" applyNumberFormat="0" applyProtection="0">
      <alignment horizontal="right" vertical="center"/>
    </xf>
    <xf numFmtId="4" fontId="65" fillId="75" borderId="133" applyNumberFormat="0" applyProtection="0">
      <alignment horizontal="right" vertical="center"/>
    </xf>
    <xf numFmtId="4" fontId="65" fillId="48" borderId="133" applyNumberFormat="0" applyProtection="0">
      <alignment horizontal="right" vertical="center"/>
    </xf>
    <xf numFmtId="4" fontId="65" fillId="48" borderId="133" applyNumberFormat="0" applyProtection="0">
      <alignment horizontal="right" vertical="center"/>
    </xf>
    <xf numFmtId="4" fontId="65" fillId="76" borderId="133" applyNumberFormat="0" applyProtection="0">
      <alignment horizontal="right" vertical="center"/>
    </xf>
    <xf numFmtId="4" fontId="65" fillId="76" borderId="133" applyNumberFormat="0" applyProtection="0">
      <alignment horizontal="right" vertical="center"/>
    </xf>
    <xf numFmtId="4" fontId="65" fillId="77" borderId="133" applyNumberFormat="0" applyProtection="0">
      <alignment horizontal="right" vertical="center"/>
    </xf>
    <xf numFmtId="4" fontId="65" fillId="77" borderId="133" applyNumberFormat="0" applyProtection="0">
      <alignment horizontal="right" vertical="center"/>
    </xf>
    <xf numFmtId="4" fontId="65" fillId="78" borderId="133" applyNumberFormat="0" applyProtection="0">
      <alignment horizontal="right" vertical="center"/>
    </xf>
    <xf numFmtId="4" fontId="65" fillId="78" borderId="133" applyNumberFormat="0" applyProtection="0">
      <alignment horizontal="right" vertical="center"/>
    </xf>
    <xf numFmtId="4" fontId="65" fillId="81" borderId="133" applyNumberFormat="0" applyProtection="0">
      <alignment horizontal="right" vertical="center"/>
    </xf>
    <xf numFmtId="4" fontId="65" fillId="81" borderId="133" applyNumberFormat="0" applyProtection="0">
      <alignment horizontal="right" vertical="center"/>
    </xf>
    <xf numFmtId="0" fontId="40" fillId="80" borderId="133" applyNumberFormat="0" applyProtection="0">
      <alignment horizontal="left" vertical="center" indent="1"/>
    </xf>
    <xf numFmtId="0" fontId="40" fillId="80" borderId="133" applyNumberFormat="0" applyProtection="0">
      <alignment horizontal="left" vertical="center" indent="1"/>
    </xf>
    <xf numFmtId="0" fontId="40" fillId="80" borderId="133" applyNumberFormat="0" applyProtection="0">
      <alignment horizontal="left" vertical="top" indent="1"/>
    </xf>
    <xf numFmtId="0" fontId="40" fillId="80" borderId="133" applyNumberFormat="0" applyProtection="0">
      <alignment horizontal="left" vertical="top" indent="1"/>
    </xf>
    <xf numFmtId="0" fontId="40" fillId="74" borderId="133" applyNumberFormat="0" applyProtection="0">
      <alignment horizontal="left" vertical="center" indent="1"/>
    </xf>
    <xf numFmtId="0" fontId="40" fillId="74" borderId="133" applyNumberFormat="0" applyProtection="0">
      <alignment horizontal="left" vertical="center" indent="1"/>
    </xf>
    <xf numFmtId="0" fontId="40" fillId="74" borderId="133" applyNumberFormat="0" applyProtection="0">
      <alignment horizontal="left" vertical="top" indent="1"/>
    </xf>
    <xf numFmtId="0" fontId="40" fillId="74" borderId="133" applyNumberFormat="0" applyProtection="0">
      <alignment horizontal="left" vertical="top" indent="1"/>
    </xf>
    <xf numFmtId="0" fontId="40" fillId="61" borderId="133" applyNumberFormat="0" applyProtection="0">
      <alignment horizontal="left" vertical="center" indent="1"/>
    </xf>
    <xf numFmtId="0" fontId="40" fillId="61" borderId="133" applyNumberFormat="0" applyProtection="0">
      <alignment horizontal="left" vertical="center" indent="1"/>
    </xf>
    <xf numFmtId="0" fontId="40" fillId="61" borderId="133" applyNumberFormat="0" applyProtection="0">
      <alignment horizontal="left" vertical="top" indent="1"/>
    </xf>
    <xf numFmtId="0" fontId="40" fillId="61" borderId="133" applyNumberFormat="0" applyProtection="0">
      <alignment horizontal="left" vertical="top" indent="1"/>
    </xf>
    <xf numFmtId="0" fontId="40" fillId="62" borderId="133" applyNumberFormat="0" applyProtection="0">
      <alignment horizontal="left" vertical="center" indent="1"/>
    </xf>
    <xf numFmtId="0" fontId="40" fillId="62" borderId="133" applyNumberFormat="0" applyProtection="0">
      <alignment horizontal="left" vertical="center" indent="1"/>
    </xf>
    <xf numFmtId="0" fontId="40" fillId="62" borderId="133" applyNumberFormat="0" applyProtection="0">
      <alignment horizontal="left" vertical="top" indent="1"/>
    </xf>
    <xf numFmtId="0" fontId="40" fillId="62" borderId="133" applyNumberFormat="0" applyProtection="0">
      <alignment horizontal="left" vertical="top" indent="1"/>
    </xf>
    <xf numFmtId="4" fontId="65" fillId="70" borderId="133" applyNumberFormat="0" applyProtection="0">
      <alignment vertical="center"/>
    </xf>
    <xf numFmtId="4" fontId="65" fillId="70" borderId="133" applyNumberFormat="0" applyProtection="0">
      <alignment vertical="center"/>
    </xf>
    <xf numFmtId="4" fontId="149" fillId="70" borderId="133" applyNumberFormat="0" applyProtection="0">
      <alignment vertical="center"/>
    </xf>
    <xf numFmtId="4" fontId="149" fillId="70" borderId="133" applyNumberFormat="0" applyProtection="0">
      <alignment vertical="center"/>
    </xf>
    <xf numFmtId="4" fontId="65" fillId="70" borderId="133" applyNumberFormat="0" applyProtection="0">
      <alignment horizontal="left" vertical="center" indent="1"/>
    </xf>
    <xf numFmtId="4" fontId="65" fillId="70" borderId="133" applyNumberFormat="0" applyProtection="0">
      <alignment horizontal="left" vertical="center" indent="1"/>
    </xf>
    <xf numFmtId="0" fontId="65" fillId="70" borderId="133" applyNumberFormat="0" applyProtection="0">
      <alignment horizontal="left" vertical="top" indent="1"/>
    </xf>
    <xf numFmtId="0" fontId="65" fillId="70" borderId="133" applyNumberFormat="0" applyProtection="0">
      <alignment horizontal="left" vertical="top" indent="1"/>
    </xf>
    <xf numFmtId="4" fontId="65" fillId="52" borderId="134" applyNumberFormat="0" applyProtection="0">
      <alignment horizontal="right" vertical="center"/>
    </xf>
    <xf numFmtId="4" fontId="65" fillId="65" borderId="133" applyNumberFormat="0" applyProtection="0">
      <alignment horizontal="right" vertical="center"/>
    </xf>
    <xf numFmtId="4" fontId="65" fillId="65" borderId="133" applyNumberFormat="0" applyProtection="0">
      <alignment horizontal="right" vertical="center"/>
    </xf>
    <xf numFmtId="4" fontId="65" fillId="52" borderId="134" applyNumberFormat="0" applyProtection="0">
      <alignment horizontal="right" vertical="center"/>
    </xf>
    <xf numFmtId="4" fontId="149" fillId="65" borderId="133" applyNumberFormat="0" applyProtection="0">
      <alignment horizontal="right" vertical="center"/>
    </xf>
    <xf numFmtId="4" fontId="149" fillId="65" borderId="133" applyNumberFormat="0" applyProtection="0">
      <alignment horizontal="right" vertical="center"/>
    </xf>
    <xf numFmtId="4" fontId="65" fillId="81" borderId="133" applyNumberFormat="0" applyProtection="0">
      <alignment horizontal="left" vertical="center" indent="1"/>
    </xf>
    <xf numFmtId="4" fontId="65" fillId="81" borderId="133" applyNumberFormat="0" applyProtection="0">
      <alignment horizontal="left" vertical="center" indent="1"/>
    </xf>
    <xf numFmtId="0" fontId="65" fillId="74" borderId="133" applyNumberFormat="0" applyProtection="0">
      <alignment horizontal="left" vertical="top" indent="1"/>
    </xf>
    <xf numFmtId="0" fontId="65" fillId="74" borderId="133" applyNumberFormat="0" applyProtection="0">
      <alignment horizontal="left" vertical="top" indent="1"/>
    </xf>
    <xf numFmtId="4" fontId="151" fillId="65" borderId="133" applyNumberFormat="0" applyProtection="0">
      <alignment horizontal="right" vertical="center"/>
    </xf>
    <xf numFmtId="4" fontId="151" fillId="65" borderId="133" applyNumberFormat="0" applyProtection="0">
      <alignment horizontal="right" vertical="center"/>
    </xf>
    <xf numFmtId="0" fontId="117" fillId="56" borderId="135" applyNumberFormat="0" applyAlignment="0" applyProtection="0">
      <alignment vertical="center"/>
    </xf>
    <xf numFmtId="0" fontId="117" fillId="56" borderId="135" applyNumberFormat="0" applyAlignment="0" applyProtection="0">
      <alignment vertical="center"/>
    </xf>
    <xf numFmtId="37" fontId="126" fillId="0" borderId="131" applyFont="0" applyFill="0" applyBorder="0">
      <alignment vertical="center"/>
    </xf>
    <xf numFmtId="37" fontId="126" fillId="0" borderId="131" applyFont="0" applyFill="0" applyBorder="0">
      <alignment vertical="center"/>
    </xf>
    <xf numFmtId="0" fontId="82" fillId="42" borderId="136" applyNumberFormat="0" applyFont="0" applyAlignment="0" applyProtection="0">
      <alignment vertical="center"/>
    </xf>
    <xf numFmtId="0" fontId="82" fillId="42" borderId="136" applyNumberFormat="0" applyFont="0" applyAlignment="0" applyProtection="0">
      <alignment vertical="center"/>
    </xf>
    <xf numFmtId="0" fontId="12" fillId="0" borderId="137" applyNumberFormat="0" applyFill="0" applyAlignment="0" applyProtection="0">
      <alignment vertical="center"/>
    </xf>
    <xf numFmtId="0" fontId="112" fillId="0" borderId="138" applyNumberFormat="0" applyFill="0" applyAlignment="0" applyProtection="0">
      <alignment vertical="center"/>
    </xf>
    <xf numFmtId="0" fontId="112" fillId="0" borderId="138" applyNumberFormat="0" applyFill="0" applyAlignment="0" applyProtection="0">
      <alignment vertical="center"/>
    </xf>
    <xf numFmtId="0" fontId="12" fillId="0" borderId="137" applyNumberFormat="0" applyFill="0" applyAlignment="0" applyProtection="0">
      <alignment vertical="center"/>
    </xf>
    <xf numFmtId="0" fontId="12" fillId="0" borderId="137" applyNumberFormat="0" applyFill="0" applyAlignment="0" applyProtection="0">
      <alignment vertical="center"/>
    </xf>
    <xf numFmtId="0" fontId="12" fillId="0" borderId="137" applyNumberFormat="0" applyFill="0" applyAlignment="0" applyProtection="0">
      <alignment vertical="center"/>
    </xf>
    <xf numFmtId="0" fontId="113" fillId="44" borderId="135" applyNumberFormat="0" applyAlignment="0" applyProtection="0">
      <alignment vertical="center"/>
    </xf>
    <xf numFmtId="0" fontId="113" fillId="44" borderId="135" applyNumberFormat="0" applyAlignment="0" applyProtection="0">
      <alignment vertical="center"/>
    </xf>
    <xf numFmtId="0" fontId="115" fillId="56" borderId="134" applyNumberFormat="0" applyAlignment="0" applyProtection="0">
      <alignment vertical="center"/>
    </xf>
    <xf numFmtId="0" fontId="115" fillId="56" borderId="134" applyNumberFormat="0" applyAlignment="0" applyProtection="0">
      <alignment vertical="center"/>
    </xf>
    <xf numFmtId="4" fontId="65" fillId="51" borderId="134" applyNumberFormat="0" applyProtection="0">
      <alignment vertical="center"/>
    </xf>
    <xf numFmtId="0" fontId="12" fillId="0" borderId="137" applyNumberFormat="0" applyFill="0" applyAlignment="0" applyProtection="0">
      <alignment vertical="center"/>
    </xf>
    <xf numFmtId="0" fontId="1" fillId="13" borderId="21" applyNumberFormat="0" applyFont="0" applyAlignment="0" applyProtection="0">
      <alignment vertical="center"/>
    </xf>
    <xf numFmtId="4" fontId="149" fillId="70" borderId="165" applyNumberFormat="0" applyProtection="0">
      <alignment vertical="center"/>
    </xf>
    <xf numFmtId="4" fontId="65" fillId="75" borderId="165" applyNumberFormat="0" applyProtection="0">
      <alignment horizontal="right" vertical="center"/>
    </xf>
    <xf numFmtId="4" fontId="65" fillId="48" borderId="125" applyNumberFormat="0" applyProtection="0">
      <alignment horizontal="right" vertical="center"/>
    </xf>
    <xf numFmtId="37" fontId="126" fillId="0" borderId="179" applyFont="0" applyFill="0" applyBorder="0">
      <alignment vertical="center"/>
    </xf>
    <xf numFmtId="10" fontId="53" fillId="70" borderId="155" applyNumberFormat="0" applyBorder="0" applyAlignment="0" applyProtection="0"/>
    <xf numFmtId="4" fontId="65" fillId="52" borderId="166" applyNumberFormat="0" applyProtection="0">
      <alignment horizontal="right" vertical="center"/>
    </xf>
    <xf numFmtId="4" fontId="65" fillId="76" borderId="125" applyNumberFormat="0" applyProtection="0">
      <alignment horizontal="right" vertical="center"/>
    </xf>
    <xf numFmtId="37" fontId="126" fillId="0" borderId="155" applyFont="0" applyFill="0" applyBorder="0">
      <alignment vertical="center"/>
    </xf>
    <xf numFmtId="10" fontId="53" fillId="49" borderId="123" applyNumberFormat="0" applyBorder="0" applyAlignment="0" applyProtection="0"/>
    <xf numFmtId="10" fontId="53" fillId="49" borderId="195" applyNumberFormat="0" applyBorder="0" applyAlignment="0" applyProtection="0"/>
    <xf numFmtId="0" fontId="12" fillId="0" borderId="129" applyNumberFormat="0" applyFill="0" applyAlignment="0" applyProtection="0">
      <alignment vertical="center"/>
    </xf>
    <xf numFmtId="4" fontId="65" fillId="48" borderId="165" applyNumberFormat="0" applyProtection="0">
      <alignment horizontal="right" vertical="center"/>
    </xf>
    <xf numFmtId="4" fontId="65" fillId="40" borderId="165" applyNumberFormat="0" applyProtection="0">
      <alignment horizontal="right" vertical="center"/>
    </xf>
    <xf numFmtId="37" fontId="126" fillId="0" borderId="147" applyFont="0" applyFill="0" applyBorder="0">
      <alignment vertical="center"/>
    </xf>
    <xf numFmtId="4" fontId="65" fillId="54" borderId="125" applyNumberFormat="0" applyProtection="0">
      <alignment horizontal="right" vertical="center"/>
    </xf>
    <xf numFmtId="4" fontId="73" fillId="51" borderId="125" applyNumberFormat="0" applyProtection="0">
      <alignment horizontal="left" vertical="center" indent="1"/>
    </xf>
    <xf numFmtId="4" fontId="73" fillId="46" borderId="125" applyNumberFormat="0" applyProtection="0">
      <alignment vertical="center"/>
    </xf>
    <xf numFmtId="0" fontId="40" fillId="62" borderId="165" applyNumberFormat="0" applyProtection="0">
      <alignment horizontal="left" vertical="top" indent="1"/>
    </xf>
    <xf numFmtId="37" fontId="126" fillId="0" borderId="123" applyFont="0" applyFill="0" applyBorder="0">
      <alignment vertical="center"/>
    </xf>
    <xf numFmtId="4" fontId="151" fillId="65" borderId="125" applyNumberFormat="0" applyProtection="0">
      <alignment horizontal="right" vertical="center"/>
    </xf>
    <xf numFmtId="4" fontId="65" fillId="52" borderId="166" applyNumberFormat="0" applyProtection="0">
      <alignment horizontal="right" vertical="center"/>
    </xf>
    <xf numFmtId="0" fontId="40" fillId="61" borderId="165" applyNumberFormat="0" applyProtection="0">
      <alignment horizontal="left" vertical="center" indent="1"/>
    </xf>
    <xf numFmtId="0" fontId="40" fillId="62" borderId="125" applyNumberFormat="0" applyProtection="0">
      <alignment horizontal="left" vertical="top" indent="1"/>
    </xf>
    <xf numFmtId="4" fontId="65" fillId="41" borderId="125" applyNumberFormat="0" applyProtection="0">
      <alignment horizontal="right" vertical="center"/>
    </xf>
    <xf numFmtId="10" fontId="53" fillId="49" borderId="195" applyNumberFormat="0" applyBorder="0" applyAlignment="0" applyProtection="0"/>
    <xf numFmtId="0" fontId="65" fillId="74" borderId="165" applyNumberFormat="0" applyProtection="0">
      <alignment horizontal="left" vertical="top" indent="1"/>
    </xf>
    <xf numFmtId="0" fontId="40" fillId="74" borderId="125" applyNumberFormat="0" applyProtection="0">
      <alignment horizontal="left" vertical="top" indent="1"/>
    </xf>
    <xf numFmtId="10" fontId="53" fillId="70" borderId="195" applyNumberFormat="0" applyBorder="0" applyAlignment="0" applyProtection="0"/>
    <xf numFmtId="37" fontId="126" fillId="0" borderId="163" applyFont="0" applyFill="0" applyBorder="0">
      <alignment vertical="center"/>
    </xf>
    <xf numFmtId="4" fontId="65" fillId="52" borderId="126" applyNumberFormat="0" applyProtection="0">
      <alignment horizontal="right" vertical="center"/>
    </xf>
    <xf numFmtId="0" fontId="55" fillId="0" borderId="164">
      <alignment horizontal="left" vertical="center"/>
    </xf>
    <xf numFmtId="4" fontId="65" fillId="47" borderId="125" applyNumberFormat="0" applyProtection="0">
      <alignment horizontal="right" vertical="center"/>
    </xf>
    <xf numFmtId="4" fontId="65" fillId="78" borderId="165" applyNumberFormat="0" applyProtection="0">
      <alignment horizontal="right" vertical="center"/>
    </xf>
    <xf numFmtId="0" fontId="40" fillId="62" borderId="165" applyNumberFormat="0" applyProtection="0">
      <alignment horizontal="left" vertical="center" indent="1"/>
    </xf>
    <xf numFmtId="4" fontId="65" fillId="81" borderId="165" applyNumberFormat="0" applyProtection="0">
      <alignment horizontal="right" vertical="center"/>
    </xf>
    <xf numFmtId="4" fontId="65" fillId="70" borderId="165" applyNumberFormat="0" applyProtection="0">
      <alignment vertical="center"/>
    </xf>
    <xf numFmtId="37" fontId="126" fillId="0" borderId="147" applyFont="0" applyFill="0" applyBorder="0">
      <alignment vertical="center"/>
    </xf>
    <xf numFmtId="4" fontId="65" fillId="81" borderId="165" applyNumberFormat="0" applyProtection="0">
      <alignment horizontal="left" vertical="center" indent="1"/>
    </xf>
    <xf numFmtId="4" fontId="65" fillId="81" borderId="125" applyNumberFormat="0" applyProtection="0">
      <alignment horizontal="right" vertical="center"/>
    </xf>
    <xf numFmtId="10" fontId="53" fillId="49" borderId="147" applyNumberFormat="0" applyBorder="0" applyAlignment="0" applyProtection="0"/>
    <xf numFmtId="0" fontId="40" fillId="80" borderId="125" applyNumberFormat="0" applyProtection="0">
      <alignment horizontal="left" vertical="top" indent="1"/>
    </xf>
    <xf numFmtId="4" fontId="65" fillId="77" borderId="165" applyNumberFormat="0" applyProtection="0">
      <alignment horizontal="right" vertical="center"/>
    </xf>
    <xf numFmtId="4" fontId="149" fillId="65" borderId="125" applyNumberFormat="0" applyProtection="0">
      <alignment horizontal="right" vertical="center"/>
    </xf>
    <xf numFmtId="0" fontId="40" fillId="62" borderId="125" applyNumberFormat="0" applyProtection="0">
      <alignment horizontal="left" vertical="top" indent="1"/>
    </xf>
    <xf numFmtId="4" fontId="65" fillId="70" borderId="165" applyNumberFormat="0" applyProtection="0">
      <alignment vertical="center"/>
    </xf>
    <xf numFmtId="4" fontId="65" fillId="52" borderId="126" applyNumberFormat="0" applyProtection="0">
      <alignment horizontal="right" vertical="center"/>
    </xf>
    <xf numFmtId="4" fontId="149" fillId="70" borderId="165" applyNumberFormat="0" applyProtection="0">
      <alignment vertical="center"/>
    </xf>
    <xf numFmtId="0" fontId="12" fillId="0" borderId="169" applyNumberFormat="0" applyFill="0" applyAlignment="0" applyProtection="0">
      <alignment vertical="center"/>
    </xf>
    <xf numFmtId="4" fontId="65" fillId="77" borderId="165" applyNumberFormat="0" applyProtection="0">
      <alignment horizontal="right" vertical="center"/>
    </xf>
    <xf numFmtId="0" fontId="73" fillId="51" borderId="165" applyNumberFormat="0" applyProtection="0">
      <alignment horizontal="left" vertical="top" indent="1"/>
    </xf>
    <xf numFmtId="0" fontId="73" fillId="51" borderId="125" applyNumberFormat="0" applyProtection="0">
      <alignment horizontal="left" vertical="top" indent="1"/>
    </xf>
    <xf numFmtId="37" fontId="126" fillId="0" borderId="155" applyFont="0" applyFill="0" applyBorder="0">
      <alignment vertical="center"/>
    </xf>
    <xf numFmtId="0" fontId="117" fillId="56" borderId="167" applyNumberFormat="0" applyAlignment="0" applyProtection="0">
      <alignment vertical="center"/>
    </xf>
    <xf numFmtId="4" fontId="65" fillId="81" borderId="165" applyNumberFormat="0" applyProtection="0">
      <alignment horizontal="right" vertical="center"/>
    </xf>
    <xf numFmtId="10" fontId="53" fillId="70" borderId="195" applyNumberFormat="0" applyBorder="0" applyAlignment="0" applyProtection="0"/>
    <xf numFmtId="4" fontId="65" fillId="70" borderId="125" applyNumberFormat="0" applyProtection="0">
      <alignment vertical="center"/>
    </xf>
    <xf numFmtId="4" fontId="65" fillId="41" borderId="165" applyNumberFormat="0" applyProtection="0">
      <alignment horizontal="right" vertical="center"/>
    </xf>
    <xf numFmtId="4" fontId="73" fillId="51" borderId="165" applyNumberFormat="0" applyProtection="0">
      <alignment horizontal="left" vertical="center" indent="1"/>
    </xf>
    <xf numFmtId="4" fontId="65" fillId="65" borderId="125" applyNumberFormat="0" applyProtection="0">
      <alignment horizontal="right" vertical="center"/>
    </xf>
    <xf numFmtId="4" fontId="149" fillId="65" borderId="125" applyNumberFormat="0" applyProtection="0">
      <alignment horizontal="right" vertical="center"/>
    </xf>
    <xf numFmtId="0" fontId="40" fillId="74" borderId="125" applyNumberFormat="0" applyProtection="0">
      <alignment horizontal="left" vertical="top" indent="1"/>
    </xf>
    <xf numFmtId="4" fontId="65" fillId="78" borderId="165" applyNumberFormat="0" applyProtection="0">
      <alignment horizontal="right" vertical="center"/>
    </xf>
    <xf numFmtId="4" fontId="65" fillId="70" borderId="165" applyNumberFormat="0" applyProtection="0">
      <alignment horizontal="left" vertical="center" indent="1"/>
    </xf>
    <xf numFmtId="4" fontId="65" fillId="75" borderId="165" applyNumberFormat="0" applyProtection="0">
      <alignment horizontal="right" vertical="center"/>
    </xf>
    <xf numFmtId="0" fontId="117" fillId="56" borderId="127" applyNumberFormat="0" applyAlignment="0" applyProtection="0">
      <alignment vertical="center"/>
    </xf>
    <xf numFmtId="0" fontId="40" fillId="61" borderId="125" applyNumberFormat="0" applyProtection="0">
      <alignment horizontal="left" vertical="center" indent="1"/>
    </xf>
    <xf numFmtId="4" fontId="149" fillId="65" borderId="165" applyNumberFormat="0" applyProtection="0">
      <alignment horizontal="right" vertical="center"/>
    </xf>
    <xf numFmtId="0" fontId="40" fillId="61" borderId="125" applyNumberFormat="0" applyProtection="0">
      <alignment horizontal="left" vertical="top" indent="1"/>
    </xf>
    <xf numFmtId="37" fontId="126" fillId="0" borderId="163" applyFont="0" applyFill="0" applyBorder="0">
      <alignment vertical="center"/>
    </xf>
    <xf numFmtId="10" fontId="53" fillId="49" borderId="155" applyNumberFormat="0" applyBorder="0" applyAlignment="0" applyProtection="0"/>
    <xf numFmtId="10" fontId="53" fillId="49" borderId="155" applyNumberFormat="0" applyBorder="0" applyAlignment="0" applyProtection="0"/>
    <xf numFmtId="0" fontId="12" fillId="0" borderId="129" applyNumberFormat="0" applyFill="0" applyAlignment="0" applyProtection="0">
      <alignment vertical="center"/>
    </xf>
    <xf numFmtId="37" fontId="126" fillId="0" borderId="187" applyFont="0" applyFill="0" applyBorder="0">
      <alignment vertical="center"/>
    </xf>
    <xf numFmtId="4" fontId="73" fillId="46" borderId="165" applyNumberFormat="0" applyProtection="0">
      <alignment vertical="center"/>
    </xf>
    <xf numFmtId="0" fontId="40" fillId="61" borderId="165" applyNumberFormat="0" applyProtection="0">
      <alignment horizontal="left" vertical="center" indent="1"/>
    </xf>
    <xf numFmtId="10" fontId="53" fillId="49" borderId="123" applyNumberFormat="0" applyBorder="0" applyAlignment="0" applyProtection="0"/>
    <xf numFmtId="4" fontId="65" fillId="75" borderId="125" applyNumberFormat="0" applyProtection="0">
      <alignment horizontal="right" vertical="center"/>
    </xf>
    <xf numFmtId="0" fontId="55" fillId="0" borderId="164">
      <alignment horizontal="left" vertical="center"/>
    </xf>
    <xf numFmtId="10" fontId="53" fillId="49" borderId="163" applyNumberFormat="0" applyBorder="0" applyAlignment="0" applyProtection="0"/>
    <xf numFmtId="0" fontId="115" fillId="56" borderId="166" applyNumberFormat="0" applyAlignment="0" applyProtection="0">
      <alignment vertical="center"/>
    </xf>
    <xf numFmtId="4" fontId="65" fillId="65" borderId="125" applyNumberFormat="0" applyProtection="0">
      <alignment horizontal="right" vertical="center"/>
    </xf>
    <xf numFmtId="4" fontId="65" fillId="76" borderId="165" applyNumberFormat="0" applyProtection="0">
      <alignment horizontal="right" vertical="center"/>
    </xf>
    <xf numFmtId="0" fontId="12" fillId="0" borderId="129" applyNumberFormat="0" applyFill="0" applyAlignment="0" applyProtection="0">
      <alignment vertical="center"/>
    </xf>
    <xf numFmtId="0" fontId="40" fillId="61" borderId="165" applyNumberFormat="0" applyProtection="0">
      <alignment horizontal="left" vertical="top" indent="1"/>
    </xf>
    <xf numFmtId="4" fontId="149" fillId="65" borderId="165" applyNumberFormat="0" applyProtection="0">
      <alignment horizontal="right" vertical="center"/>
    </xf>
    <xf numFmtId="10" fontId="53" fillId="49" borderId="187" applyNumberFormat="0" applyBorder="0" applyAlignment="0" applyProtection="0"/>
    <xf numFmtId="0" fontId="65" fillId="70" borderId="165" applyNumberFormat="0" applyProtection="0">
      <alignment horizontal="left" vertical="top" indent="1"/>
    </xf>
    <xf numFmtId="4" fontId="65" fillId="70" borderId="165" applyNumberFormat="0" applyProtection="0">
      <alignment horizontal="left" vertical="center" indent="1"/>
    </xf>
    <xf numFmtId="4" fontId="65" fillId="70" borderId="125" applyNumberFormat="0" applyProtection="0">
      <alignment horizontal="left" vertical="center" indent="1"/>
    </xf>
    <xf numFmtId="0" fontId="65" fillId="70" borderId="165" applyNumberFormat="0" applyProtection="0">
      <alignment horizontal="left" vertical="top" indent="1"/>
    </xf>
    <xf numFmtId="0" fontId="113" fillId="44" borderId="167" applyNumberFormat="0" applyAlignment="0" applyProtection="0">
      <alignment vertical="center"/>
    </xf>
    <xf numFmtId="37" fontId="126" fillId="0" borderId="195" applyFont="0" applyFill="0" applyBorder="0">
      <alignment vertical="center"/>
    </xf>
    <xf numFmtId="4" fontId="147" fillId="51" borderId="165" applyNumberFormat="0" applyProtection="0">
      <alignment vertical="center"/>
    </xf>
    <xf numFmtId="4" fontId="65" fillId="41" borderId="125" applyNumberFormat="0" applyProtection="0">
      <alignment horizontal="right" vertical="center"/>
    </xf>
    <xf numFmtId="4" fontId="65" fillId="76" borderId="165" applyNumberFormat="0" applyProtection="0">
      <alignment horizontal="right" vertical="center"/>
    </xf>
    <xf numFmtId="37" fontId="126" fillId="0" borderId="123" applyFont="0" applyFill="0" applyBorder="0">
      <alignment vertical="center"/>
    </xf>
    <xf numFmtId="0" fontId="82" fillId="42" borderId="168" applyNumberFormat="0" applyFont="0" applyAlignment="0" applyProtection="0">
      <alignment vertical="center"/>
    </xf>
    <xf numFmtId="0" fontId="73" fillId="51" borderId="125" applyNumberFormat="0" applyProtection="0">
      <alignment horizontal="left" vertical="top" indent="1"/>
    </xf>
    <xf numFmtId="4" fontId="65" fillId="65" borderId="165" applyNumberFormat="0" applyProtection="0">
      <alignment horizontal="right" vertical="center"/>
    </xf>
    <xf numFmtId="4" fontId="65" fillId="54" borderId="165" applyNumberFormat="0" applyProtection="0">
      <alignment horizontal="right" vertical="center"/>
    </xf>
    <xf numFmtId="10" fontId="53" fillId="49" borderId="179" applyNumberFormat="0" applyBorder="0" applyAlignment="0" applyProtection="0"/>
    <xf numFmtId="10" fontId="53" fillId="49" borderId="147" applyNumberFormat="0" applyBorder="0" applyAlignment="0" applyProtection="0"/>
    <xf numFmtId="4" fontId="147" fillId="51" borderId="125" applyNumberFormat="0" applyProtection="0">
      <alignment vertical="center"/>
    </xf>
    <xf numFmtId="37" fontId="126" fillId="0" borderId="195" applyFont="0" applyFill="0" applyBorder="0">
      <alignment vertical="center"/>
    </xf>
    <xf numFmtId="0" fontId="40" fillId="61" borderId="165" applyNumberFormat="0" applyProtection="0">
      <alignment horizontal="left" vertical="top" indent="1"/>
    </xf>
    <xf numFmtId="10" fontId="53" fillId="70" borderId="163" applyNumberFormat="0" applyBorder="0" applyAlignment="0" applyProtection="0"/>
    <xf numFmtId="0" fontId="65" fillId="74" borderId="165" applyNumberFormat="0" applyProtection="0">
      <alignment horizontal="left" vertical="top" indent="1"/>
    </xf>
    <xf numFmtId="4" fontId="65" fillId="70" borderId="125" applyNumberFormat="0" applyProtection="0">
      <alignment horizontal="left" vertical="center" indent="1"/>
    </xf>
    <xf numFmtId="0" fontId="40" fillId="80" borderId="165" applyNumberFormat="0" applyProtection="0">
      <alignment horizontal="left" vertical="center" indent="1"/>
    </xf>
    <xf numFmtId="4" fontId="65" fillId="75" borderId="125" applyNumberFormat="0" applyProtection="0">
      <alignment horizontal="right" vertical="center"/>
    </xf>
    <xf numFmtId="4" fontId="65" fillId="47" borderId="165" applyNumberFormat="0" applyProtection="0">
      <alignment horizontal="right" vertical="center"/>
    </xf>
    <xf numFmtId="0" fontId="113" fillId="44" borderId="167" applyNumberFormat="0" applyAlignment="0" applyProtection="0">
      <alignment vertical="center"/>
    </xf>
    <xf numFmtId="0" fontId="117" fillId="56" borderId="167" applyNumberFormat="0" applyAlignment="0" applyProtection="0">
      <alignment vertical="center"/>
    </xf>
    <xf numFmtId="0" fontId="40" fillId="74" borderId="165" applyNumberFormat="0" applyProtection="0">
      <alignment horizontal="left" vertical="center" indent="1"/>
    </xf>
    <xf numFmtId="4" fontId="147" fillId="51" borderId="165" applyNumberFormat="0" applyProtection="0">
      <alignment vertical="center"/>
    </xf>
    <xf numFmtId="10" fontId="53" fillId="70" borderId="123" applyNumberFormat="0" applyBorder="0" applyAlignment="0" applyProtection="0"/>
    <xf numFmtId="4" fontId="149" fillId="70" borderId="125" applyNumberFormat="0" applyProtection="0">
      <alignment vertical="center"/>
    </xf>
    <xf numFmtId="4" fontId="65" fillId="81" borderId="165" applyNumberFormat="0" applyProtection="0">
      <alignment horizontal="left" vertical="center" indent="1"/>
    </xf>
    <xf numFmtId="0" fontId="12" fillId="0" borderId="129" applyNumberFormat="0" applyFill="0" applyAlignment="0" applyProtection="0">
      <alignment vertical="center"/>
    </xf>
    <xf numFmtId="4" fontId="65" fillId="54" borderId="125" applyNumberFormat="0" applyProtection="0">
      <alignment horizontal="right" vertical="center"/>
    </xf>
    <xf numFmtId="4" fontId="151" fillId="65" borderId="165" applyNumberFormat="0" applyProtection="0">
      <alignment horizontal="right" vertical="center"/>
    </xf>
    <xf numFmtId="4" fontId="149" fillId="70" borderId="125" applyNumberFormat="0" applyProtection="0">
      <alignment vertical="center"/>
    </xf>
    <xf numFmtId="4" fontId="65" fillId="65" borderId="165" applyNumberFormat="0" applyProtection="0">
      <alignment horizontal="right" vertical="center"/>
    </xf>
    <xf numFmtId="4" fontId="65" fillId="54" borderId="165" applyNumberFormat="0" applyProtection="0">
      <alignment horizontal="right" vertical="center"/>
    </xf>
    <xf numFmtId="0" fontId="40" fillId="80" borderId="165" applyNumberFormat="0" applyProtection="0">
      <alignment horizontal="left" vertical="top" indent="1"/>
    </xf>
    <xf numFmtId="0" fontId="112" fillId="0" borderId="130" applyNumberFormat="0" applyFill="0" applyAlignment="0" applyProtection="0">
      <alignment vertical="center"/>
    </xf>
    <xf numFmtId="4" fontId="65" fillId="81" borderId="125" applyNumberFormat="0" applyProtection="0">
      <alignment horizontal="left" vertical="center" indent="1"/>
    </xf>
    <xf numFmtId="4" fontId="65" fillId="81" borderId="125" applyNumberFormat="0" applyProtection="0">
      <alignment horizontal="left" vertical="center" indent="1"/>
    </xf>
    <xf numFmtId="4" fontId="65" fillId="41" borderId="165" applyNumberFormat="0" applyProtection="0">
      <alignment horizontal="right" vertical="center"/>
    </xf>
    <xf numFmtId="4" fontId="65" fillId="40" borderId="165" applyNumberFormat="0" applyProtection="0">
      <alignment horizontal="right" vertical="center"/>
    </xf>
    <xf numFmtId="4" fontId="65" fillId="78" borderId="125" applyNumberFormat="0" applyProtection="0">
      <alignment horizontal="right" vertical="center"/>
    </xf>
    <xf numFmtId="0" fontId="65" fillId="70" borderId="125" applyNumberFormat="0" applyProtection="0">
      <alignment horizontal="left" vertical="top" indent="1"/>
    </xf>
    <xf numFmtId="10" fontId="53" fillId="70" borderId="179" applyNumberFormat="0" applyBorder="0" applyAlignment="0" applyProtection="0"/>
    <xf numFmtId="4" fontId="147" fillId="51" borderId="125" applyNumberFormat="0" applyProtection="0">
      <alignment vertical="center"/>
    </xf>
    <xf numFmtId="4" fontId="65" fillId="48" borderId="125" applyNumberFormat="0" applyProtection="0">
      <alignment horizontal="right" vertical="center"/>
    </xf>
    <xf numFmtId="0" fontId="40" fillId="80" borderId="165" applyNumberFormat="0" applyProtection="0">
      <alignment horizontal="left" vertical="top" indent="1"/>
    </xf>
    <xf numFmtId="4" fontId="65" fillId="77" borderId="125" applyNumberFormat="0" applyProtection="0">
      <alignment horizontal="right" vertical="center"/>
    </xf>
    <xf numFmtId="0" fontId="112" fillId="0" borderId="170" applyNumberFormat="0" applyFill="0" applyAlignment="0" applyProtection="0">
      <alignment vertical="center"/>
    </xf>
    <xf numFmtId="0" fontId="40" fillId="61" borderId="125" applyNumberFormat="0" applyProtection="0">
      <alignment horizontal="left" vertical="top" indent="1"/>
    </xf>
    <xf numFmtId="10" fontId="53" fillId="70" borderId="155" applyNumberFormat="0" applyBorder="0" applyAlignment="0" applyProtection="0"/>
    <xf numFmtId="0" fontId="55" fillId="0" borderId="124">
      <alignment horizontal="left" vertical="center"/>
    </xf>
    <xf numFmtId="4" fontId="65" fillId="47" borderId="165" applyNumberFormat="0" applyProtection="0">
      <alignment horizontal="right" vertical="center"/>
    </xf>
    <xf numFmtId="0" fontId="12" fillId="0" borderId="169" applyNumberFormat="0" applyFill="0" applyAlignment="0" applyProtection="0">
      <alignment vertical="center"/>
    </xf>
    <xf numFmtId="4" fontId="65" fillId="76" borderId="125" applyNumberFormat="0" applyProtection="0">
      <alignment horizontal="right" vertical="center"/>
    </xf>
    <xf numFmtId="0" fontId="65" fillId="74" borderId="125" applyNumberFormat="0" applyProtection="0">
      <alignment horizontal="left" vertical="top" indent="1"/>
    </xf>
    <xf numFmtId="0" fontId="40" fillId="62" borderId="125" applyNumberFormat="0" applyProtection="0">
      <alignment horizontal="left" vertical="center" indent="1"/>
    </xf>
    <xf numFmtId="4" fontId="65" fillId="51" borderId="126" applyNumberFormat="0" applyProtection="0">
      <alignment vertical="center"/>
    </xf>
    <xf numFmtId="0" fontId="115" fillId="56" borderId="166" applyNumberFormat="0" applyAlignment="0" applyProtection="0">
      <alignment vertical="center"/>
    </xf>
    <xf numFmtId="10" fontId="53" fillId="49" borderId="187" applyNumberFormat="0" applyBorder="0" applyAlignment="0" applyProtection="0"/>
    <xf numFmtId="10" fontId="53" fillId="70" borderId="147" applyNumberFormat="0" applyBorder="0" applyAlignment="0" applyProtection="0"/>
    <xf numFmtId="0" fontId="40" fillId="80" borderId="125" applyNumberFormat="0" applyProtection="0">
      <alignment horizontal="left" vertical="center" indent="1"/>
    </xf>
    <xf numFmtId="4" fontId="65" fillId="51" borderId="166" applyNumberFormat="0" applyProtection="0">
      <alignment vertical="center"/>
    </xf>
    <xf numFmtId="0" fontId="40" fillId="80" borderId="165" applyNumberFormat="0" applyProtection="0">
      <alignment horizontal="left" vertical="center" indent="1"/>
    </xf>
    <xf numFmtId="10" fontId="53" fillId="70" borderId="147" applyNumberFormat="0" applyBorder="0" applyAlignment="0" applyProtection="0"/>
    <xf numFmtId="10" fontId="53" fillId="70" borderId="187" applyNumberFormat="0" applyBorder="0" applyAlignment="0" applyProtection="0"/>
    <xf numFmtId="0" fontId="115" fillId="56" borderId="126" applyNumberFormat="0" applyAlignment="0" applyProtection="0">
      <alignment vertical="center"/>
    </xf>
    <xf numFmtId="0" fontId="73" fillId="51" borderId="165" applyNumberFormat="0" applyProtection="0">
      <alignment horizontal="left" vertical="top" indent="1"/>
    </xf>
    <xf numFmtId="4" fontId="65" fillId="40" borderId="125" applyNumberFormat="0" applyProtection="0">
      <alignment horizontal="right" vertical="center"/>
    </xf>
    <xf numFmtId="4" fontId="65" fillId="78" borderId="125" applyNumberFormat="0" applyProtection="0">
      <alignment horizontal="right" vertical="center"/>
    </xf>
    <xf numFmtId="4" fontId="73" fillId="46" borderId="165" applyNumberFormat="0" applyProtection="0">
      <alignment vertical="center"/>
    </xf>
    <xf numFmtId="0" fontId="117" fillId="56" borderId="127" applyNumberFormat="0" applyAlignment="0" applyProtection="0">
      <alignment vertical="center"/>
    </xf>
    <xf numFmtId="0" fontId="82" fillId="42" borderId="128" applyNumberFormat="0" applyFont="0" applyAlignment="0" applyProtection="0">
      <alignment vertical="center"/>
    </xf>
    <xf numFmtId="10" fontId="53" fillId="49" borderId="163" applyNumberFormat="0" applyBorder="0" applyAlignment="0" applyProtection="0"/>
    <xf numFmtId="0" fontId="40" fillId="61" borderId="125" applyNumberFormat="0" applyProtection="0">
      <alignment horizontal="left" vertical="center" indent="1"/>
    </xf>
    <xf numFmtId="4" fontId="65" fillId="40" borderId="125" applyNumberFormat="0" applyProtection="0">
      <alignment horizontal="right" vertical="center"/>
    </xf>
    <xf numFmtId="0" fontId="12" fillId="0" borderId="169" applyNumberFormat="0" applyFill="0" applyAlignment="0" applyProtection="0">
      <alignment vertical="center"/>
    </xf>
    <xf numFmtId="0" fontId="40" fillId="62" borderId="165" applyNumberFormat="0" applyProtection="0">
      <alignment horizontal="left" vertical="top" indent="1"/>
    </xf>
    <xf numFmtId="0" fontId="82" fillId="42" borderId="128" applyNumberFormat="0" applyFont="0" applyAlignment="0" applyProtection="0">
      <alignment vertical="center"/>
    </xf>
    <xf numFmtId="4" fontId="73" fillId="51" borderId="125" applyNumberFormat="0" applyProtection="0">
      <alignment horizontal="left" vertical="center" indent="1"/>
    </xf>
    <xf numFmtId="0" fontId="40" fillId="80" borderId="125" applyNumberFormat="0" applyProtection="0">
      <alignment horizontal="left" vertical="top" indent="1"/>
    </xf>
    <xf numFmtId="4" fontId="65" fillId="77" borderId="125" applyNumberFormat="0" applyProtection="0">
      <alignment horizontal="right" vertical="center"/>
    </xf>
    <xf numFmtId="4" fontId="73" fillId="51" borderId="165" applyNumberFormat="0" applyProtection="0">
      <alignment horizontal="left" vertical="center" indent="1"/>
    </xf>
    <xf numFmtId="0" fontId="40" fillId="74" borderId="125" applyNumberFormat="0" applyProtection="0">
      <alignment horizontal="left" vertical="center" indent="1"/>
    </xf>
    <xf numFmtId="0" fontId="65" fillId="74" borderId="125" applyNumberFormat="0" applyProtection="0">
      <alignment horizontal="left" vertical="top" indent="1"/>
    </xf>
    <xf numFmtId="4" fontId="65" fillId="47" borderId="125" applyNumberFormat="0" applyProtection="0">
      <alignment horizontal="right" vertical="center"/>
    </xf>
    <xf numFmtId="10" fontId="53" fillId="49" borderId="179" applyNumberFormat="0" applyBorder="0" applyAlignment="0" applyProtection="0"/>
    <xf numFmtId="0" fontId="82" fillId="42" borderId="168" applyNumberFormat="0" applyFont="0" applyAlignment="0" applyProtection="0">
      <alignment vertical="center"/>
    </xf>
    <xf numFmtId="0" fontId="12" fillId="0" borderId="129" applyNumberFormat="0" applyFill="0" applyAlignment="0" applyProtection="0">
      <alignment vertical="center"/>
    </xf>
    <xf numFmtId="0" fontId="112" fillId="0" borderId="130" applyNumberFormat="0" applyFill="0" applyAlignment="0" applyProtection="0">
      <alignment vertical="center"/>
    </xf>
    <xf numFmtId="0" fontId="12" fillId="0" borderId="169" applyNumberFormat="0" applyFill="0" applyAlignment="0" applyProtection="0">
      <alignment vertical="center"/>
    </xf>
    <xf numFmtId="4" fontId="151" fillId="65" borderId="165" applyNumberFormat="0" applyProtection="0">
      <alignment horizontal="right" vertical="center"/>
    </xf>
    <xf numFmtId="37" fontId="126" fillId="0" borderId="179" applyFont="0" applyFill="0" applyBorder="0">
      <alignment vertical="center"/>
    </xf>
    <xf numFmtId="4" fontId="65" fillId="70" borderId="125" applyNumberFormat="0" applyProtection="0">
      <alignment vertical="center"/>
    </xf>
    <xf numFmtId="4" fontId="65" fillId="48" borderId="165" applyNumberFormat="0" applyProtection="0">
      <alignment horizontal="right" vertical="center"/>
    </xf>
    <xf numFmtId="0" fontId="113" fillId="44" borderId="127" applyNumberFormat="0" applyAlignment="0" applyProtection="0">
      <alignment vertical="center"/>
    </xf>
    <xf numFmtId="4" fontId="73" fillId="46" borderId="125" applyNumberFormat="0" applyProtection="0">
      <alignment vertical="center"/>
    </xf>
    <xf numFmtId="0" fontId="40" fillId="62" borderId="125" applyNumberFormat="0" applyProtection="0">
      <alignment horizontal="left" vertical="center" indent="1"/>
    </xf>
    <xf numFmtId="0" fontId="113" fillId="44" borderId="127" applyNumberFormat="0" applyAlignment="0" applyProtection="0">
      <alignment vertical="center"/>
    </xf>
    <xf numFmtId="0" fontId="40" fillId="74" borderId="165" applyNumberFormat="0" applyProtection="0">
      <alignment horizontal="left" vertical="top" indent="1"/>
    </xf>
    <xf numFmtId="10" fontId="53" fillId="70" borderId="163" applyNumberFormat="0" applyBorder="0" applyAlignment="0" applyProtection="0"/>
    <xf numFmtId="0" fontId="55" fillId="0" borderId="124">
      <alignment horizontal="left" vertical="center"/>
    </xf>
    <xf numFmtId="10" fontId="53" fillId="70" borderId="123" applyNumberFormat="0" applyBorder="0" applyAlignment="0" applyProtection="0"/>
    <xf numFmtId="37" fontId="126" fillId="0" borderId="187" applyFont="0" applyFill="0" applyBorder="0">
      <alignment vertical="center"/>
    </xf>
    <xf numFmtId="0" fontId="40" fillId="74" borderId="165" applyNumberFormat="0" applyProtection="0">
      <alignment horizontal="left" vertical="top" indent="1"/>
    </xf>
    <xf numFmtId="0" fontId="40" fillId="74" borderId="165" applyNumberFormat="0" applyProtection="0">
      <alignment horizontal="left" vertical="center" indent="1"/>
    </xf>
    <xf numFmtId="0" fontId="40" fillId="80" borderId="125" applyNumberFormat="0" applyProtection="0">
      <alignment horizontal="left" vertical="center" indent="1"/>
    </xf>
    <xf numFmtId="0" fontId="40" fillId="62" borderId="165" applyNumberFormat="0" applyProtection="0">
      <alignment horizontal="left" vertical="center" indent="1"/>
    </xf>
    <xf numFmtId="4" fontId="151" fillId="65" borderId="125" applyNumberFormat="0" applyProtection="0">
      <alignment horizontal="right" vertical="center"/>
    </xf>
    <xf numFmtId="0" fontId="65" fillId="70" borderId="125" applyNumberFormat="0" applyProtection="0">
      <alignment horizontal="left" vertical="top" indent="1"/>
    </xf>
    <xf numFmtId="0" fontId="40" fillId="74" borderId="125" applyNumberFormat="0" applyProtection="0">
      <alignment horizontal="left" vertical="center" indent="1"/>
    </xf>
    <xf numFmtId="10" fontId="53" fillId="70" borderId="179" applyNumberFormat="0" applyBorder="0" applyAlignment="0" applyProtection="0"/>
    <xf numFmtId="4" fontId="65" fillId="81" borderId="125" applyNumberFormat="0" applyProtection="0">
      <alignment horizontal="right" vertical="center"/>
    </xf>
    <xf numFmtId="0" fontId="112" fillId="0" borderId="170" applyNumberFormat="0" applyFill="0" applyAlignment="0" applyProtection="0">
      <alignment vertical="center"/>
    </xf>
    <xf numFmtId="0" fontId="12" fillId="0" borderId="169" applyNumberFormat="0" applyFill="0" applyAlignment="0" applyProtection="0">
      <alignment vertical="center"/>
    </xf>
    <xf numFmtId="0" fontId="115" fillId="56" borderId="126" applyNumberFormat="0" applyAlignment="0" applyProtection="0">
      <alignment vertical="center"/>
    </xf>
    <xf numFmtId="10" fontId="53" fillId="70" borderId="187" applyNumberFormat="0" applyBorder="0" applyAlignment="0" applyProtection="0"/>
    <xf numFmtId="0" fontId="55" fillId="0" borderId="140">
      <alignment horizontal="left" vertical="center"/>
    </xf>
    <xf numFmtId="0" fontId="55" fillId="0" borderId="140">
      <alignment horizontal="left" vertical="center"/>
    </xf>
    <xf numFmtId="10" fontId="53" fillId="49" borderId="139" applyNumberFormat="0" applyBorder="0" applyAlignment="0" applyProtection="0"/>
    <xf numFmtId="10" fontId="53" fillId="70" borderId="139" applyNumberFormat="0" applyBorder="0" applyAlignment="0" applyProtection="0"/>
    <xf numFmtId="10" fontId="53" fillId="70" borderId="139" applyNumberFormat="0" applyBorder="0" applyAlignment="0" applyProtection="0"/>
    <xf numFmtId="10" fontId="53" fillId="49" borderId="139" applyNumberFormat="0" applyBorder="0" applyAlignment="0" applyProtection="0"/>
    <xf numFmtId="4" fontId="73" fillId="46" borderId="141" applyNumberFormat="0" applyProtection="0">
      <alignment vertical="center"/>
    </xf>
    <xf numFmtId="4" fontId="73" fillId="46" borderId="141" applyNumberFormat="0" applyProtection="0">
      <alignment vertical="center"/>
    </xf>
    <xf numFmtId="4" fontId="147" fillId="51" borderId="141" applyNumberFormat="0" applyProtection="0">
      <alignment vertical="center"/>
    </xf>
    <xf numFmtId="4" fontId="147" fillId="51" borderId="141" applyNumberFormat="0" applyProtection="0">
      <alignment vertical="center"/>
    </xf>
    <xf numFmtId="4" fontId="73" fillId="51" borderId="141" applyNumberFormat="0" applyProtection="0">
      <alignment horizontal="left" vertical="center" indent="1"/>
    </xf>
    <xf numFmtId="4" fontId="73" fillId="51" borderId="141" applyNumberFormat="0" applyProtection="0">
      <alignment horizontal="left" vertical="center" indent="1"/>
    </xf>
    <xf numFmtId="0" fontId="73" fillId="51" borderId="141" applyNumberFormat="0" applyProtection="0">
      <alignment horizontal="left" vertical="top" indent="1"/>
    </xf>
    <xf numFmtId="0" fontId="73" fillId="51" borderId="141" applyNumberFormat="0" applyProtection="0">
      <alignment horizontal="left" vertical="top" indent="1"/>
    </xf>
    <xf numFmtId="4" fontId="65" fillId="40" borderId="141" applyNumberFormat="0" applyProtection="0">
      <alignment horizontal="right" vertical="center"/>
    </xf>
    <xf numFmtId="4" fontId="65" fillId="40" borderId="141" applyNumberFormat="0" applyProtection="0">
      <alignment horizontal="right" vertical="center"/>
    </xf>
    <xf numFmtId="4" fontId="65" fillId="41" borderId="141" applyNumberFormat="0" applyProtection="0">
      <alignment horizontal="right" vertical="center"/>
    </xf>
    <xf numFmtId="4" fontId="65" fillId="41" borderId="141" applyNumberFormat="0" applyProtection="0">
      <alignment horizontal="right" vertical="center"/>
    </xf>
    <xf numFmtId="4" fontId="65" fillId="54" borderId="141" applyNumberFormat="0" applyProtection="0">
      <alignment horizontal="right" vertical="center"/>
    </xf>
    <xf numFmtId="4" fontId="65" fillId="54" borderId="141" applyNumberFormat="0" applyProtection="0">
      <alignment horizontal="right" vertical="center"/>
    </xf>
    <xf numFmtId="4" fontId="65" fillId="47" borderId="141" applyNumberFormat="0" applyProtection="0">
      <alignment horizontal="right" vertical="center"/>
    </xf>
    <xf numFmtId="4" fontId="65" fillId="47" borderId="141" applyNumberFormat="0" applyProtection="0">
      <alignment horizontal="right" vertical="center"/>
    </xf>
    <xf numFmtId="4" fontId="65" fillId="75" borderId="141" applyNumberFormat="0" applyProtection="0">
      <alignment horizontal="right" vertical="center"/>
    </xf>
    <xf numFmtId="4" fontId="65" fillId="75" borderId="141" applyNumberFormat="0" applyProtection="0">
      <alignment horizontal="right" vertical="center"/>
    </xf>
    <xf numFmtId="4" fontId="65" fillId="48" borderId="141" applyNumberFormat="0" applyProtection="0">
      <alignment horizontal="right" vertical="center"/>
    </xf>
    <xf numFmtId="4" fontId="65" fillId="48" borderId="141" applyNumberFormat="0" applyProtection="0">
      <alignment horizontal="right" vertical="center"/>
    </xf>
    <xf numFmtId="4" fontId="65" fillId="76" borderId="141" applyNumberFormat="0" applyProtection="0">
      <alignment horizontal="right" vertical="center"/>
    </xf>
    <xf numFmtId="4" fontId="65" fillId="76" borderId="141" applyNumberFormat="0" applyProtection="0">
      <alignment horizontal="right" vertical="center"/>
    </xf>
    <xf numFmtId="4" fontId="65" fillId="77" borderId="141" applyNumberFormat="0" applyProtection="0">
      <alignment horizontal="right" vertical="center"/>
    </xf>
    <xf numFmtId="4" fontId="65" fillId="77" borderId="141" applyNumberFormat="0" applyProtection="0">
      <alignment horizontal="right" vertical="center"/>
    </xf>
    <xf numFmtId="4" fontId="65" fillId="78" borderId="141" applyNumberFormat="0" applyProtection="0">
      <alignment horizontal="right" vertical="center"/>
    </xf>
    <xf numFmtId="4" fontId="65" fillId="78" borderId="141" applyNumberFormat="0" applyProtection="0">
      <alignment horizontal="right" vertical="center"/>
    </xf>
    <xf numFmtId="4" fontId="65" fillId="81" borderId="141" applyNumberFormat="0" applyProtection="0">
      <alignment horizontal="right" vertical="center"/>
    </xf>
    <xf numFmtId="4" fontId="65" fillId="81" borderId="141" applyNumberFormat="0" applyProtection="0">
      <alignment horizontal="right" vertical="center"/>
    </xf>
    <xf numFmtId="0" fontId="40" fillId="80" borderId="141" applyNumberFormat="0" applyProtection="0">
      <alignment horizontal="left" vertical="center" indent="1"/>
    </xf>
    <xf numFmtId="0" fontId="40" fillId="80" borderId="141" applyNumberFormat="0" applyProtection="0">
      <alignment horizontal="left" vertical="center" indent="1"/>
    </xf>
    <xf numFmtId="0" fontId="40" fillId="80" borderId="141" applyNumberFormat="0" applyProtection="0">
      <alignment horizontal="left" vertical="top" indent="1"/>
    </xf>
    <xf numFmtId="0" fontId="40" fillId="80" borderId="141" applyNumberFormat="0" applyProtection="0">
      <alignment horizontal="left" vertical="top" indent="1"/>
    </xf>
    <xf numFmtId="0" fontId="40" fillId="74" borderId="141" applyNumberFormat="0" applyProtection="0">
      <alignment horizontal="left" vertical="center" indent="1"/>
    </xf>
    <xf numFmtId="0" fontId="40" fillId="74" borderId="141" applyNumberFormat="0" applyProtection="0">
      <alignment horizontal="left" vertical="center" indent="1"/>
    </xf>
    <xf numFmtId="0" fontId="40" fillId="74" borderId="141" applyNumberFormat="0" applyProtection="0">
      <alignment horizontal="left" vertical="top" indent="1"/>
    </xf>
    <xf numFmtId="0" fontId="40" fillId="74" borderId="141" applyNumberFormat="0" applyProtection="0">
      <alignment horizontal="left" vertical="top" indent="1"/>
    </xf>
    <xf numFmtId="0" fontId="40" fillId="61" borderId="141" applyNumberFormat="0" applyProtection="0">
      <alignment horizontal="left" vertical="center" indent="1"/>
    </xf>
    <xf numFmtId="0" fontId="40" fillId="61" borderId="141" applyNumberFormat="0" applyProtection="0">
      <alignment horizontal="left" vertical="center" indent="1"/>
    </xf>
    <xf numFmtId="0" fontId="40" fillId="61" borderId="141" applyNumberFormat="0" applyProtection="0">
      <alignment horizontal="left" vertical="top" indent="1"/>
    </xf>
    <xf numFmtId="0" fontId="40" fillId="61" borderId="141" applyNumberFormat="0" applyProtection="0">
      <alignment horizontal="left" vertical="top" indent="1"/>
    </xf>
    <xf numFmtId="0" fontId="40" fillId="62" borderId="141" applyNumberFormat="0" applyProtection="0">
      <alignment horizontal="left" vertical="center" indent="1"/>
    </xf>
    <xf numFmtId="0" fontId="40" fillId="62" borderId="141" applyNumberFormat="0" applyProtection="0">
      <alignment horizontal="left" vertical="center" indent="1"/>
    </xf>
    <xf numFmtId="0" fontId="40" fillId="62" borderId="141" applyNumberFormat="0" applyProtection="0">
      <alignment horizontal="left" vertical="top" indent="1"/>
    </xf>
    <xf numFmtId="0" fontId="40" fillId="62" borderId="141" applyNumberFormat="0" applyProtection="0">
      <alignment horizontal="left" vertical="top" indent="1"/>
    </xf>
    <xf numFmtId="4" fontId="65" fillId="70" borderId="141" applyNumberFormat="0" applyProtection="0">
      <alignment vertical="center"/>
    </xf>
    <xf numFmtId="4" fontId="65" fillId="70" borderId="141" applyNumberFormat="0" applyProtection="0">
      <alignment vertical="center"/>
    </xf>
    <xf numFmtId="4" fontId="149" fillId="70" borderId="141" applyNumberFormat="0" applyProtection="0">
      <alignment vertical="center"/>
    </xf>
    <xf numFmtId="4" fontId="149" fillId="70" borderId="141" applyNumberFormat="0" applyProtection="0">
      <alignment vertical="center"/>
    </xf>
    <xf numFmtId="4" fontId="65" fillId="70" borderId="141" applyNumberFormat="0" applyProtection="0">
      <alignment horizontal="left" vertical="center" indent="1"/>
    </xf>
    <xf numFmtId="4" fontId="65" fillId="70" borderId="141" applyNumberFormat="0" applyProtection="0">
      <alignment horizontal="left" vertical="center" indent="1"/>
    </xf>
    <xf numFmtId="0" fontId="65" fillId="70" borderId="141" applyNumberFormat="0" applyProtection="0">
      <alignment horizontal="left" vertical="top" indent="1"/>
    </xf>
    <xf numFmtId="0" fontId="65" fillId="70" borderId="141" applyNumberFormat="0" applyProtection="0">
      <alignment horizontal="left" vertical="top" indent="1"/>
    </xf>
    <xf numFmtId="4" fontId="65" fillId="52" borderId="142" applyNumberFormat="0" applyProtection="0">
      <alignment horizontal="right" vertical="center"/>
    </xf>
    <xf numFmtId="4" fontId="65" fillId="65" borderId="141" applyNumberFormat="0" applyProtection="0">
      <alignment horizontal="right" vertical="center"/>
    </xf>
    <xf numFmtId="4" fontId="65" fillId="65" borderId="141" applyNumberFormat="0" applyProtection="0">
      <alignment horizontal="right" vertical="center"/>
    </xf>
    <xf numFmtId="4" fontId="65" fillId="52" borderId="142" applyNumberFormat="0" applyProtection="0">
      <alignment horizontal="right" vertical="center"/>
    </xf>
    <xf numFmtId="4" fontId="149" fillId="65" borderId="141" applyNumberFormat="0" applyProtection="0">
      <alignment horizontal="right" vertical="center"/>
    </xf>
    <xf numFmtId="4" fontId="149" fillId="65" borderId="141" applyNumberFormat="0" applyProtection="0">
      <alignment horizontal="right" vertical="center"/>
    </xf>
    <xf numFmtId="4" fontId="65" fillId="81" borderId="141" applyNumberFormat="0" applyProtection="0">
      <alignment horizontal="left" vertical="center" indent="1"/>
    </xf>
    <xf numFmtId="4" fontId="65" fillId="81" borderId="141" applyNumberFormat="0" applyProtection="0">
      <alignment horizontal="left" vertical="center" indent="1"/>
    </xf>
    <xf numFmtId="0" fontId="65" fillId="74" borderId="141" applyNumberFormat="0" applyProtection="0">
      <alignment horizontal="left" vertical="top" indent="1"/>
    </xf>
    <xf numFmtId="0" fontId="65" fillId="74" borderId="141" applyNumberFormat="0" applyProtection="0">
      <alignment horizontal="left" vertical="top" indent="1"/>
    </xf>
    <xf numFmtId="4" fontId="151" fillId="65" borderId="141" applyNumberFormat="0" applyProtection="0">
      <alignment horizontal="right" vertical="center"/>
    </xf>
    <xf numFmtId="4" fontId="151" fillId="65" borderId="141" applyNumberFormat="0" applyProtection="0">
      <alignment horizontal="right" vertical="center"/>
    </xf>
    <xf numFmtId="0" fontId="117" fillId="56" borderId="143" applyNumberFormat="0" applyAlignment="0" applyProtection="0">
      <alignment vertical="center"/>
    </xf>
    <xf numFmtId="0" fontId="117" fillId="56" borderId="143" applyNumberFormat="0" applyAlignment="0" applyProtection="0">
      <alignment vertical="center"/>
    </xf>
    <xf numFmtId="37" fontId="126" fillId="0" borderId="139" applyFont="0" applyFill="0" applyBorder="0">
      <alignment vertical="center"/>
    </xf>
    <xf numFmtId="37" fontId="126" fillId="0" borderId="139" applyFont="0" applyFill="0" applyBorder="0">
      <alignment vertical="center"/>
    </xf>
    <xf numFmtId="0" fontId="82" fillId="42" borderId="144" applyNumberFormat="0" applyFont="0" applyAlignment="0" applyProtection="0">
      <alignment vertical="center"/>
    </xf>
    <xf numFmtId="0" fontId="82" fillId="42" borderId="144" applyNumberFormat="0" applyFont="0" applyAlignment="0" applyProtection="0">
      <alignment vertical="center"/>
    </xf>
    <xf numFmtId="0" fontId="12" fillId="0" borderId="145" applyNumberFormat="0" applyFill="0" applyAlignment="0" applyProtection="0">
      <alignment vertical="center"/>
    </xf>
    <xf numFmtId="0" fontId="112" fillId="0" borderId="146" applyNumberFormat="0" applyFill="0" applyAlignment="0" applyProtection="0">
      <alignment vertical="center"/>
    </xf>
    <xf numFmtId="0" fontId="112" fillId="0" borderId="146" applyNumberFormat="0" applyFill="0" applyAlignment="0" applyProtection="0">
      <alignment vertical="center"/>
    </xf>
    <xf numFmtId="0" fontId="12" fillId="0" borderId="145" applyNumberFormat="0" applyFill="0" applyAlignment="0" applyProtection="0">
      <alignment vertical="center"/>
    </xf>
    <xf numFmtId="0" fontId="12" fillId="0" borderId="145" applyNumberFormat="0" applyFill="0" applyAlignment="0" applyProtection="0">
      <alignment vertical="center"/>
    </xf>
    <xf numFmtId="0" fontId="12" fillId="0" borderId="145" applyNumberFormat="0" applyFill="0" applyAlignment="0" applyProtection="0">
      <alignment vertical="center"/>
    </xf>
    <xf numFmtId="0" fontId="113" fillId="44" borderId="143" applyNumberFormat="0" applyAlignment="0" applyProtection="0">
      <alignment vertical="center"/>
    </xf>
    <xf numFmtId="0" fontId="113" fillId="44" borderId="143" applyNumberFormat="0" applyAlignment="0" applyProtection="0">
      <alignment vertical="center"/>
    </xf>
    <xf numFmtId="0" fontId="115" fillId="56" borderId="142" applyNumberFormat="0" applyAlignment="0" applyProtection="0">
      <alignment vertical="center"/>
    </xf>
    <xf numFmtId="0" fontId="115" fillId="56" borderId="142" applyNumberFormat="0" applyAlignment="0" applyProtection="0">
      <alignment vertical="center"/>
    </xf>
    <xf numFmtId="4" fontId="65" fillId="51" borderId="142" applyNumberFormat="0" applyProtection="0">
      <alignment vertical="center"/>
    </xf>
    <xf numFmtId="0" fontId="12" fillId="0" borderId="145" applyNumberFormat="0" applyFill="0" applyAlignment="0" applyProtection="0">
      <alignment vertical="center"/>
    </xf>
    <xf numFmtId="0" fontId="55" fillId="0" borderId="148">
      <alignment horizontal="left" vertical="center"/>
    </xf>
    <xf numFmtId="0" fontId="55" fillId="0" borderId="148">
      <alignment horizontal="left" vertical="center"/>
    </xf>
    <xf numFmtId="10" fontId="53" fillId="49" borderId="147" applyNumberFormat="0" applyBorder="0" applyAlignment="0" applyProtection="0"/>
    <xf numFmtId="10" fontId="53" fillId="70" borderId="147" applyNumberFormat="0" applyBorder="0" applyAlignment="0" applyProtection="0"/>
    <xf numFmtId="10" fontId="53" fillId="70" borderId="147" applyNumberFormat="0" applyBorder="0" applyAlignment="0" applyProtection="0"/>
    <xf numFmtId="10" fontId="53" fillId="49" borderId="147" applyNumberFormat="0" applyBorder="0" applyAlignment="0" applyProtection="0"/>
    <xf numFmtId="4" fontId="73" fillId="46" borderId="149" applyNumberFormat="0" applyProtection="0">
      <alignment vertical="center"/>
    </xf>
    <xf numFmtId="4" fontId="73" fillId="46" borderId="149" applyNumberFormat="0" applyProtection="0">
      <alignment vertical="center"/>
    </xf>
    <xf numFmtId="4" fontId="147" fillId="51" borderId="149" applyNumberFormat="0" applyProtection="0">
      <alignment vertical="center"/>
    </xf>
    <xf numFmtId="4" fontId="147" fillId="51" borderId="149" applyNumberFormat="0" applyProtection="0">
      <alignment vertical="center"/>
    </xf>
    <xf numFmtId="4" fontId="73" fillId="51" borderId="149" applyNumberFormat="0" applyProtection="0">
      <alignment horizontal="left" vertical="center" indent="1"/>
    </xf>
    <xf numFmtId="4" fontId="73" fillId="51" borderId="149" applyNumberFormat="0" applyProtection="0">
      <alignment horizontal="left" vertical="center" indent="1"/>
    </xf>
    <xf numFmtId="0" fontId="73" fillId="51" borderId="149" applyNumberFormat="0" applyProtection="0">
      <alignment horizontal="left" vertical="top" indent="1"/>
    </xf>
    <xf numFmtId="0" fontId="73" fillId="51" borderId="149" applyNumberFormat="0" applyProtection="0">
      <alignment horizontal="left" vertical="top" indent="1"/>
    </xf>
    <xf numFmtId="4" fontId="65" fillId="40" borderId="149" applyNumberFormat="0" applyProtection="0">
      <alignment horizontal="right" vertical="center"/>
    </xf>
    <xf numFmtId="4" fontId="65" fillId="40" borderId="149" applyNumberFormat="0" applyProtection="0">
      <alignment horizontal="right" vertical="center"/>
    </xf>
    <xf numFmtId="4" fontId="65" fillId="41" borderId="149" applyNumberFormat="0" applyProtection="0">
      <alignment horizontal="right" vertical="center"/>
    </xf>
    <xf numFmtId="4" fontId="65" fillId="41" borderId="149" applyNumberFormat="0" applyProtection="0">
      <alignment horizontal="right" vertical="center"/>
    </xf>
    <xf numFmtId="4" fontId="65" fillId="54" borderId="149" applyNumberFormat="0" applyProtection="0">
      <alignment horizontal="right" vertical="center"/>
    </xf>
    <xf numFmtId="4" fontId="65" fillId="54" borderId="149" applyNumberFormat="0" applyProtection="0">
      <alignment horizontal="right" vertical="center"/>
    </xf>
    <xf numFmtId="4" fontId="65" fillId="47" borderId="149" applyNumberFormat="0" applyProtection="0">
      <alignment horizontal="right" vertical="center"/>
    </xf>
    <xf numFmtId="4" fontId="65" fillId="47" borderId="149" applyNumberFormat="0" applyProtection="0">
      <alignment horizontal="right" vertical="center"/>
    </xf>
    <xf numFmtId="4" fontId="65" fillId="75" borderId="149" applyNumberFormat="0" applyProtection="0">
      <alignment horizontal="right" vertical="center"/>
    </xf>
    <xf numFmtId="4" fontId="65" fillId="75" borderId="149" applyNumberFormat="0" applyProtection="0">
      <alignment horizontal="right" vertical="center"/>
    </xf>
    <xf numFmtId="4" fontId="65" fillId="48" borderId="149" applyNumberFormat="0" applyProtection="0">
      <alignment horizontal="right" vertical="center"/>
    </xf>
    <xf numFmtId="4" fontId="65" fillId="48" borderId="149" applyNumberFormat="0" applyProtection="0">
      <alignment horizontal="right" vertical="center"/>
    </xf>
    <xf numFmtId="4" fontId="65" fillId="76" borderId="149" applyNumberFormat="0" applyProtection="0">
      <alignment horizontal="right" vertical="center"/>
    </xf>
    <xf numFmtId="4" fontId="65" fillId="76" borderId="149" applyNumberFormat="0" applyProtection="0">
      <alignment horizontal="right" vertical="center"/>
    </xf>
    <xf numFmtId="4" fontId="65" fillId="77" borderId="149" applyNumberFormat="0" applyProtection="0">
      <alignment horizontal="right" vertical="center"/>
    </xf>
    <xf numFmtId="4" fontId="65" fillId="77" borderId="149" applyNumberFormat="0" applyProtection="0">
      <alignment horizontal="right" vertical="center"/>
    </xf>
    <xf numFmtId="4" fontId="65" fillId="78" borderId="149" applyNumberFormat="0" applyProtection="0">
      <alignment horizontal="right" vertical="center"/>
    </xf>
    <xf numFmtId="4" fontId="65" fillId="78" borderId="149" applyNumberFormat="0" applyProtection="0">
      <alignment horizontal="right" vertical="center"/>
    </xf>
    <xf numFmtId="4" fontId="65" fillId="81" borderId="149" applyNumberFormat="0" applyProtection="0">
      <alignment horizontal="right" vertical="center"/>
    </xf>
    <xf numFmtId="4" fontId="65" fillId="81" borderId="149" applyNumberFormat="0" applyProtection="0">
      <alignment horizontal="right" vertical="center"/>
    </xf>
    <xf numFmtId="0" fontId="40" fillId="80" borderId="149" applyNumberFormat="0" applyProtection="0">
      <alignment horizontal="left" vertical="center" indent="1"/>
    </xf>
    <xf numFmtId="0" fontId="40" fillId="80" borderId="149" applyNumberFormat="0" applyProtection="0">
      <alignment horizontal="left" vertical="center" indent="1"/>
    </xf>
    <xf numFmtId="0" fontId="40" fillId="80" borderId="149" applyNumberFormat="0" applyProtection="0">
      <alignment horizontal="left" vertical="top" indent="1"/>
    </xf>
    <xf numFmtId="0" fontId="40" fillId="80" borderId="149" applyNumberFormat="0" applyProtection="0">
      <alignment horizontal="left" vertical="top" indent="1"/>
    </xf>
    <xf numFmtId="0" fontId="40" fillId="74" borderId="149" applyNumberFormat="0" applyProtection="0">
      <alignment horizontal="left" vertical="center" indent="1"/>
    </xf>
    <xf numFmtId="0" fontId="40" fillId="74" borderId="149" applyNumberFormat="0" applyProtection="0">
      <alignment horizontal="left" vertical="center" indent="1"/>
    </xf>
    <xf numFmtId="0" fontId="40" fillId="74" borderId="149" applyNumberFormat="0" applyProtection="0">
      <alignment horizontal="left" vertical="top" indent="1"/>
    </xf>
    <xf numFmtId="0" fontId="40" fillId="74" borderId="149" applyNumberFormat="0" applyProtection="0">
      <alignment horizontal="left" vertical="top" indent="1"/>
    </xf>
    <xf numFmtId="0" fontId="40" fillId="61" borderId="149" applyNumberFormat="0" applyProtection="0">
      <alignment horizontal="left" vertical="center" indent="1"/>
    </xf>
    <xf numFmtId="0" fontId="40" fillId="61" borderId="149" applyNumberFormat="0" applyProtection="0">
      <alignment horizontal="left" vertical="center" indent="1"/>
    </xf>
    <xf numFmtId="0" fontId="40" fillId="61" borderId="149" applyNumberFormat="0" applyProtection="0">
      <alignment horizontal="left" vertical="top" indent="1"/>
    </xf>
    <xf numFmtId="0" fontId="40" fillId="61" borderId="149" applyNumberFormat="0" applyProtection="0">
      <alignment horizontal="left" vertical="top" indent="1"/>
    </xf>
    <xf numFmtId="0" fontId="40" fillId="62" borderId="149" applyNumberFormat="0" applyProtection="0">
      <alignment horizontal="left" vertical="center" indent="1"/>
    </xf>
    <xf numFmtId="0" fontId="40" fillId="62" borderId="149" applyNumberFormat="0" applyProtection="0">
      <alignment horizontal="left" vertical="center" indent="1"/>
    </xf>
    <xf numFmtId="0" fontId="40" fillId="62" borderId="149" applyNumberFormat="0" applyProtection="0">
      <alignment horizontal="left" vertical="top" indent="1"/>
    </xf>
    <xf numFmtId="0" fontId="40" fillId="62" borderId="149" applyNumberFormat="0" applyProtection="0">
      <alignment horizontal="left" vertical="top" indent="1"/>
    </xf>
    <xf numFmtId="4" fontId="65" fillId="70" borderId="149" applyNumberFormat="0" applyProtection="0">
      <alignment vertical="center"/>
    </xf>
    <xf numFmtId="4" fontId="65" fillId="70" borderId="149" applyNumberFormat="0" applyProtection="0">
      <alignment vertical="center"/>
    </xf>
    <xf numFmtId="4" fontId="149" fillId="70" borderId="149" applyNumberFormat="0" applyProtection="0">
      <alignment vertical="center"/>
    </xf>
    <xf numFmtId="4" fontId="149" fillId="70" borderId="149" applyNumberFormat="0" applyProtection="0">
      <alignment vertical="center"/>
    </xf>
    <xf numFmtId="4" fontId="65" fillId="70" borderId="149" applyNumberFormat="0" applyProtection="0">
      <alignment horizontal="left" vertical="center" indent="1"/>
    </xf>
    <xf numFmtId="4" fontId="65" fillId="70" borderId="149" applyNumberFormat="0" applyProtection="0">
      <alignment horizontal="left" vertical="center" indent="1"/>
    </xf>
    <xf numFmtId="0" fontId="65" fillId="70" borderId="149" applyNumberFormat="0" applyProtection="0">
      <alignment horizontal="left" vertical="top" indent="1"/>
    </xf>
    <xf numFmtId="0" fontId="65" fillId="70" borderId="149" applyNumberFormat="0" applyProtection="0">
      <alignment horizontal="left" vertical="top" indent="1"/>
    </xf>
    <xf numFmtId="4" fontId="65" fillId="52" borderId="150" applyNumberFormat="0" applyProtection="0">
      <alignment horizontal="right" vertical="center"/>
    </xf>
    <xf numFmtId="4" fontId="65" fillId="65" borderId="149" applyNumberFormat="0" applyProtection="0">
      <alignment horizontal="right" vertical="center"/>
    </xf>
    <xf numFmtId="4" fontId="65" fillId="65" borderId="149" applyNumberFormat="0" applyProtection="0">
      <alignment horizontal="right" vertical="center"/>
    </xf>
    <xf numFmtId="4" fontId="65" fillId="52" borderId="150" applyNumberFormat="0" applyProtection="0">
      <alignment horizontal="right" vertical="center"/>
    </xf>
    <xf numFmtId="4" fontId="149" fillId="65" borderId="149" applyNumberFormat="0" applyProtection="0">
      <alignment horizontal="right" vertical="center"/>
    </xf>
    <xf numFmtId="4" fontId="149" fillId="65" borderId="149" applyNumberFormat="0" applyProtection="0">
      <alignment horizontal="right" vertical="center"/>
    </xf>
    <xf numFmtId="4" fontId="65" fillId="81" borderId="149" applyNumberFormat="0" applyProtection="0">
      <alignment horizontal="left" vertical="center" indent="1"/>
    </xf>
    <xf numFmtId="4" fontId="65" fillId="81" borderId="149" applyNumberFormat="0" applyProtection="0">
      <alignment horizontal="left" vertical="center" indent="1"/>
    </xf>
    <xf numFmtId="0" fontId="65" fillId="74" borderId="149" applyNumberFormat="0" applyProtection="0">
      <alignment horizontal="left" vertical="top" indent="1"/>
    </xf>
    <xf numFmtId="0" fontId="65" fillId="74" borderId="149" applyNumberFormat="0" applyProtection="0">
      <alignment horizontal="left" vertical="top" indent="1"/>
    </xf>
    <xf numFmtId="4" fontId="151" fillId="65" borderId="149" applyNumberFormat="0" applyProtection="0">
      <alignment horizontal="right" vertical="center"/>
    </xf>
    <xf numFmtId="4" fontId="151" fillId="65" borderId="149" applyNumberFormat="0" applyProtection="0">
      <alignment horizontal="right" vertical="center"/>
    </xf>
    <xf numFmtId="0" fontId="117" fillId="56" borderId="151" applyNumberFormat="0" applyAlignment="0" applyProtection="0">
      <alignment vertical="center"/>
    </xf>
    <xf numFmtId="0" fontId="117" fillId="56" borderId="151" applyNumberFormat="0" applyAlignment="0" applyProtection="0">
      <alignment vertical="center"/>
    </xf>
    <xf numFmtId="37" fontId="126" fillId="0" borderId="147" applyFont="0" applyFill="0" applyBorder="0">
      <alignment vertical="center"/>
    </xf>
    <xf numFmtId="37" fontId="126" fillId="0" borderId="147" applyFont="0" applyFill="0" applyBorder="0">
      <alignment vertical="center"/>
    </xf>
    <xf numFmtId="0" fontId="82" fillId="42" borderId="152" applyNumberFormat="0" applyFont="0" applyAlignment="0" applyProtection="0">
      <alignment vertical="center"/>
    </xf>
    <xf numFmtId="0" fontId="82" fillId="42" borderId="152" applyNumberFormat="0" applyFont="0" applyAlignment="0" applyProtection="0">
      <alignment vertical="center"/>
    </xf>
    <xf numFmtId="0" fontId="12" fillId="0" borderId="153" applyNumberFormat="0" applyFill="0" applyAlignment="0" applyProtection="0">
      <alignment vertical="center"/>
    </xf>
    <xf numFmtId="0" fontId="112" fillId="0" borderId="154" applyNumberFormat="0" applyFill="0" applyAlignment="0" applyProtection="0">
      <alignment vertical="center"/>
    </xf>
    <xf numFmtId="0" fontId="112" fillId="0" borderId="154" applyNumberFormat="0" applyFill="0" applyAlignment="0" applyProtection="0">
      <alignment vertical="center"/>
    </xf>
    <xf numFmtId="0" fontId="12" fillId="0" borderId="153" applyNumberFormat="0" applyFill="0" applyAlignment="0" applyProtection="0">
      <alignment vertical="center"/>
    </xf>
    <xf numFmtId="0" fontId="12" fillId="0" borderId="153" applyNumberFormat="0" applyFill="0" applyAlignment="0" applyProtection="0">
      <alignment vertical="center"/>
    </xf>
    <xf numFmtId="0" fontId="12" fillId="0" borderId="153" applyNumberFormat="0" applyFill="0" applyAlignment="0" applyProtection="0">
      <alignment vertical="center"/>
    </xf>
    <xf numFmtId="0" fontId="113" fillId="44" borderId="151" applyNumberFormat="0" applyAlignment="0" applyProtection="0">
      <alignment vertical="center"/>
    </xf>
    <xf numFmtId="0" fontId="113" fillId="44" borderId="151" applyNumberFormat="0" applyAlignment="0" applyProtection="0">
      <alignment vertical="center"/>
    </xf>
    <xf numFmtId="0" fontId="115" fillId="56" borderId="150" applyNumberFormat="0" applyAlignment="0" applyProtection="0">
      <alignment vertical="center"/>
    </xf>
    <xf numFmtId="0" fontId="115" fillId="56" borderId="150" applyNumberFormat="0" applyAlignment="0" applyProtection="0">
      <alignment vertical="center"/>
    </xf>
    <xf numFmtId="4" fontId="65" fillId="51" borderId="150" applyNumberFormat="0" applyProtection="0">
      <alignment vertical="center"/>
    </xf>
    <xf numFmtId="0" fontId="12" fillId="0" borderId="153" applyNumberFormat="0" applyFill="0" applyAlignment="0" applyProtection="0">
      <alignment vertical="center"/>
    </xf>
    <xf numFmtId="0" fontId="55" fillId="0" borderId="156">
      <alignment horizontal="left" vertical="center"/>
    </xf>
    <xf numFmtId="0" fontId="55" fillId="0" borderId="156">
      <alignment horizontal="left" vertical="center"/>
    </xf>
    <xf numFmtId="10" fontId="53" fillId="49" borderId="155" applyNumberFormat="0" applyBorder="0" applyAlignment="0" applyProtection="0"/>
    <xf numFmtId="10" fontId="53" fillId="70" borderId="155" applyNumberFormat="0" applyBorder="0" applyAlignment="0" applyProtection="0"/>
    <xf numFmtId="10" fontId="53" fillId="70" borderId="155" applyNumberFormat="0" applyBorder="0" applyAlignment="0" applyProtection="0"/>
    <xf numFmtId="10" fontId="53" fillId="49" borderId="155" applyNumberFormat="0" applyBorder="0" applyAlignment="0" applyProtection="0"/>
    <xf numFmtId="4" fontId="73" fillId="46" borderId="157" applyNumberFormat="0" applyProtection="0">
      <alignment vertical="center"/>
    </xf>
    <xf numFmtId="4" fontId="73" fillId="46" borderId="157" applyNumberFormat="0" applyProtection="0">
      <alignment vertical="center"/>
    </xf>
    <xf numFmtId="4" fontId="147" fillId="51" borderId="157" applyNumberFormat="0" applyProtection="0">
      <alignment vertical="center"/>
    </xf>
    <xf numFmtId="4" fontId="147" fillId="51" borderId="157" applyNumberFormat="0" applyProtection="0">
      <alignment vertical="center"/>
    </xf>
    <xf numFmtId="4" fontId="73" fillId="51" borderId="157" applyNumberFormat="0" applyProtection="0">
      <alignment horizontal="left" vertical="center" indent="1"/>
    </xf>
    <xf numFmtId="4" fontId="73" fillId="51" borderId="157" applyNumberFormat="0" applyProtection="0">
      <alignment horizontal="left" vertical="center" indent="1"/>
    </xf>
    <xf numFmtId="0" fontId="73" fillId="51" borderId="157" applyNumberFormat="0" applyProtection="0">
      <alignment horizontal="left" vertical="top" indent="1"/>
    </xf>
    <xf numFmtId="0" fontId="73" fillId="51" borderId="157" applyNumberFormat="0" applyProtection="0">
      <alignment horizontal="left" vertical="top" indent="1"/>
    </xf>
    <xf numFmtId="4" fontId="65" fillId="40" borderId="157" applyNumberFormat="0" applyProtection="0">
      <alignment horizontal="right" vertical="center"/>
    </xf>
    <xf numFmtId="4" fontId="65" fillId="40" borderId="157" applyNumberFormat="0" applyProtection="0">
      <alignment horizontal="right" vertical="center"/>
    </xf>
    <xf numFmtId="4" fontId="65" fillId="41" borderId="157" applyNumberFormat="0" applyProtection="0">
      <alignment horizontal="right" vertical="center"/>
    </xf>
    <xf numFmtId="4" fontId="65" fillId="41" borderId="157" applyNumberFormat="0" applyProtection="0">
      <alignment horizontal="right" vertical="center"/>
    </xf>
    <xf numFmtId="4" fontId="65" fillId="54" borderId="157" applyNumberFormat="0" applyProtection="0">
      <alignment horizontal="right" vertical="center"/>
    </xf>
    <xf numFmtId="4" fontId="65" fillId="54" borderId="157" applyNumberFormat="0" applyProtection="0">
      <alignment horizontal="right" vertical="center"/>
    </xf>
    <xf numFmtId="4" fontId="65" fillId="47" borderId="157" applyNumberFormat="0" applyProtection="0">
      <alignment horizontal="right" vertical="center"/>
    </xf>
    <xf numFmtId="4" fontId="65" fillId="47" borderId="157" applyNumberFormat="0" applyProtection="0">
      <alignment horizontal="right" vertical="center"/>
    </xf>
    <xf numFmtId="4" fontId="65" fillId="75" borderId="157" applyNumberFormat="0" applyProtection="0">
      <alignment horizontal="right" vertical="center"/>
    </xf>
    <xf numFmtId="4" fontId="65" fillId="75" borderId="157" applyNumberFormat="0" applyProtection="0">
      <alignment horizontal="right" vertical="center"/>
    </xf>
    <xf numFmtId="4" fontId="65" fillId="48" borderId="157" applyNumberFormat="0" applyProtection="0">
      <alignment horizontal="right" vertical="center"/>
    </xf>
    <xf numFmtId="4" fontId="65" fillId="48" borderId="157" applyNumberFormat="0" applyProtection="0">
      <alignment horizontal="right" vertical="center"/>
    </xf>
    <xf numFmtId="4" fontId="65" fillId="76" borderId="157" applyNumberFormat="0" applyProtection="0">
      <alignment horizontal="right" vertical="center"/>
    </xf>
    <xf numFmtId="4" fontId="65" fillId="76" borderId="157" applyNumberFormat="0" applyProtection="0">
      <alignment horizontal="right" vertical="center"/>
    </xf>
    <xf numFmtId="4" fontId="65" fillId="77" borderId="157" applyNumberFormat="0" applyProtection="0">
      <alignment horizontal="right" vertical="center"/>
    </xf>
    <xf numFmtId="4" fontId="65" fillId="77" borderId="157" applyNumberFormat="0" applyProtection="0">
      <alignment horizontal="right" vertical="center"/>
    </xf>
    <xf numFmtId="4" fontId="65" fillId="78" borderId="157" applyNumberFormat="0" applyProtection="0">
      <alignment horizontal="right" vertical="center"/>
    </xf>
    <xf numFmtId="4" fontId="65" fillId="78" borderId="157" applyNumberFormat="0" applyProtection="0">
      <alignment horizontal="right" vertical="center"/>
    </xf>
    <xf numFmtId="4" fontId="65" fillId="81" borderId="157" applyNumberFormat="0" applyProtection="0">
      <alignment horizontal="right" vertical="center"/>
    </xf>
    <xf numFmtId="4" fontId="65" fillId="81" borderId="157" applyNumberFormat="0" applyProtection="0">
      <alignment horizontal="right" vertical="center"/>
    </xf>
    <xf numFmtId="0" fontId="40" fillId="80" borderId="157" applyNumberFormat="0" applyProtection="0">
      <alignment horizontal="left" vertical="center" indent="1"/>
    </xf>
    <xf numFmtId="0" fontId="40" fillId="80" borderId="157" applyNumberFormat="0" applyProtection="0">
      <alignment horizontal="left" vertical="center" indent="1"/>
    </xf>
    <xf numFmtId="0" fontId="40" fillId="80" borderId="157" applyNumberFormat="0" applyProtection="0">
      <alignment horizontal="left" vertical="top" indent="1"/>
    </xf>
    <xf numFmtId="0" fontId="40" fillId="80" borderId="157" applyNumberFormat="0" applyProtection="0">
      <alignment horizontal="left" vertical="top" indent="1"/>
    </xf>
    <xf numFmtId="0" fontId="40" fillId="74" borderId="157" applyNumberFormat="0" applyProtection="0">
      <alignment horizontal="left" vertical="center" indent="1"/>
    </xf>
    <xf numFmtId="0" fontId="40" fillId="74" borderId="157" applyNumberFormat="0" applyProtection="0">
      <alignment horizontal="left" vertical="center" indent="1"/>
    </xf>
    <xf numFmtId="0" fontId="40" fillId="74" borderId="157" applyNumberFormat="0" applyProtection="0">
      <alignment horizontal="left" vertical="top" indent="1"/>
    </xf>
    <xf numFmtId="0" fontId="40" fillId="74" borderId="157" applyNumberFormat="0" applyProtection="0">
      <alignment horizontal="left" vertical="top" indent="1"/>
    </xf>
    <xf numFmtId="0" fontId="40" fillId="61" borderId="157" applyNumberFormat="0" applyProtection="0">
      <alignment horizontal="left" vertical="center" indent="1"/>
    </xf>
    <xf numFmtId="0" fontId="40" fillId="61" borderId="157" applyNumberFormat="0" applyProtection="0">
      <alignment horizontal="left" vertical="center" indent="1"/>
    </xf>
    <xf numFmtId="0" fontId="40" fillId="61" borderId="157" applyNumberFormat="0" applyProtection="0">
      <alignment horizontal="left" vertical="top" indent="1"/>
    </xf>
    <xf numFmtId="0" fontId="40" fillId="61" borderId="157" applyNumberFormat="0" applyProtection="0">
      <alignment horizontal="left" vertical="top" indent="1"/>
    </xf>
    <xf numFmtId="0" fontId="40" fillId="62" borderId="157" applyNumberFormat="0" applyProtection="0">
      <alignment horizontal="left" vertical="center" indent="1"/>
    </xf>
    <xf numFmtId="0" fontId="40" fillId="62" borderId="157" applyNumberFormat="0" applyProtection="0">
      <alignment horizontal="left" vertical="center" indent="1"/>
    </xf>
    <xf numFmtId="0" fontId="40" fillId="62" borderId="157" applyNumberFormat="0" applyProtection="0">
      <alignment horizontal="left" vertical="top" indent="1"/>
    </xf>
    <xf numFmtId="0" fontId="40" fillId="62" borderId="157" applyNumberFormat="0" applyProtection="0">
      <alignment horizontal="left" vertical="top" indent="1"/>
    </xf>
    <xf numFmtId="4" fontId="65" fillId="70" borderId="157" applyNumberFormat="0" applyProtection="0">
      <alignment vertical="center"/>
    </xf>
    <xf numFmtId="4" fontId="65" fillId="70" borderId="157" applyNumberFormat="0" applyProtection="0">
      <alignment vertical="center"/>
    </xf>
    <xf numFmtId="4" fontId="149" fillId="70" borderId="157" applyNumberFormat="0" applyProtection="0">
      <alignment vertical="center"/>
    </xf>
    <xf numFmtId="4" fontId="149" fillId="70" borderId="157" applyNumberFormat="0" applyProtection="0">
      <alignment vertical="center"/>
    </xf>
    <xf numFmtId="4" fontId="65" fillId="70" borderId="157" applyNumberFormat="0" applyProtection="0">
      <alignment horizontal="left" vertical="center" indent="1"/>
    </xf>
    <xf numFmtId="4" fontId="65" fillId="70" borderId="157" applyNumberFormat="0" applyProtection="0">
      <alignment horizontal="left" vertical="center" indent="1"/>
    </xf>
    <xf numFmtId="0" fontId="65" fillId="70" borderId="157" applyNumberFormat="0" applyProtection="0">
      <alignment horizontal="left" vertical="top" indent="1"/>
    </xf>
    <xf numFmtId="0" fontId="65" fillId="70" borderId="157" applyNumberFormat="0" applyProtection="0">
      <alignment horizontal="left" vertical="top" indent="1"/>
    </xf>
    <xf numFmtId="4" fontId="65" fillId="52" borderId="158" applyNumberFormat="0" applyProtection="0">
      <alignment horizontal="right" vertical="center"/>
    </xf>
    <xf numFmtId="4" fontId="65" fillId="65" borderId="157" applyNumberFormat="0" applyProtection="0">
      <alignment horizontal="right" vertical="center"/>
    </xf>
    <xf numFmtId="4" fontId="65" fillId="65" borderId="157" applyNumberFormat="0" applyProtection="0">
      <alignment horizontal="right" vertical="center"/>
    </xf>
    <xf numFmtId="4" fontId="65" fillId="52" borderId="158" applyNumberFormat="0" applyProtection="0">
      <alignment horizontal="right" vertical="center"/>
    </xf>
    <xf numFmtId="4" fontId="149" fillId="65" borderId="157" applyNumberFormat="0" applyProtection="0">
      <alignment horizontal="right" vertical="center"/>
    </xf>
    <xf numFmtId="4" fontId="149" fillId="65" borderId="157" applyNumberFormat="0" applyProtection="0">
      <alignment horizontal="right" vertical="center"/>
    </xf>
    <xf numFmtId="4" fontId="65" fillId="81" borderId="157" applyNumberFormat="0" applyProtection="0">
      <alignment horizontal="left" vertical="center" indent="1"/>
    </xf>
    <xf numFmtId="4" fontId="65" fillId="81" borderId="157" applyNumberFormat="0" applyProtection="0">
      <alignment horizontal="left" vertical="center" indent="1"/>
    </xf>
    <xf numFmtId="0" fontId="65" fillId="74" borderId="157" applyNumberFormat="0" applyProtection="0">
      <alignment horizontal="left" vertical="top" indent="1"/>
    </xf>
    <xf numFmtId="0" fontId="65" fillId="74" borderId="157" applyNumberFormat="0" applyProtection="0">
      <alignment horizontal="left" vertical="top" indent="1"/>
    </xf>
    <xf numFmtId="4" fontId="151" fillId="65" borderId="157" applyNumberFormat="0" applyProtection="0">
      <alignment horizontal="right" vertical="center"/>
    </xf>
    <xf numFmtId="4" fontId="151" fillId="65" borderId="157" applyNumberFormat="0" applyProtection="0">
      <alignment horizontal="right" vertical="center"/>
    </xf>
    <xf numFmtId="0" fontId="117" fillId="56" borderId="159" applyNumberFormat="0" applyAlignment="0" applyProtection="0">
      <alignment vertical="center"/>
    </xf>
    <xf numFmtId="0" fontId="117" fillId="56" borderId="159" applyNumberFormat="0" applyAlignment="0" applyProtection="0">
      <alignment vertical="center"/>
    </xf>
    <xf numFmtId="37" fontId="126" fillId="0" borderId="155" applyFont="0" applyFill="0" applyBorder="0">
      <alignment vertical="center"/>
    </xf>
    <xf numFmtId="37" fontId="126" fillId="0" borderId="155" applyFont="0" applyFill="0" applyBorder="0">
      <alignment vertical="center"/>
    </xf>
    <xf numFmtId="0" fontId="82" fillId="42" borderId="160" applyNumberFormat="0" applyFont="0" applyAlignment="0" applyProtection="0">
      <alignment vertical="center"/>
    </xf>
    <xf numFmtId="0" fontId="82" fillId="42" borderId="160" applyNumberFormat="0" applyFont="0" applyAlignment="0" applyProtection="0">
      <alignment vertical="center"/>
    </xf>
    <xf numFmtId="0" fontId="12" fillId="0" borderId="161" applyNumberFormat="0" applyFill="0" applyAlignment="0" applyProtection="0">
      <alignment vertical="center"/>
    </xf>
    <xf numFmtId="0" fontId="112" fillId="0" borderId="162" applyNumberFormat="0" applyFill="0" applyAlignment="0" applyProtection="0">
      <alignment vertical="center"/>
    </xf>
    <xf numFmtId="0" fontId="112" fillId="0" borderId="162" applyNumberFormat="0" applyFill="0" applyAlignment="0" applyProtection="0">
      <alignment vertical="center"/>
    </xf>
    <xf numFmtId="0" fontId="12" fillId="0" borderId="161" applyNumberFormat="0" applyFill="0" applyAlignment="0" applyProtection="0">
      <alignment vertical="center"/>
    </xf>
    <xf numFmtId="0" fontId="12" fillId="0" borderId="161" applyNumberFormat="0" applyFill="0" applyAlignment="0" applyProtection="0">
      <alignment vertical="center"/>
    </xf>
    <xf numFmtId="0" fontId="12" fillId="0" borderId="161" applyNumberFormat="0" applyFill="0" applyAlignment="0" applyProtection="0">
      <alignment vertical="center"/>
    </xf>
    <xf numFmtId="0" fontId="113" fillId="44" borderId="159" applyNumberFormat="0" applyAlignment="0" applyProtection="0">
      <alignment vertical="center"/>
    </xf>
    <xf numFmtId="0" fontId="113" fillId="44" borderId="159" applyNumberFormat="0" applyAlignment="0" applyProtection="0">
      <alignment vertical="center"/>
    </xf>
    <xf numFmtId="0" fontId="115" fillId="56" borderId="158" applyNumberFormat="0" applyAlignment="0" applyProtection="0">
      <alignment vertical="center"/>
    </xf>
    <xf numFmtId="0" fontId="115" fillId="56" borderId="158" applyNumberFormat="0" applyAlignment="0" applyProtection="0">
      <alignment vertical="center"/>
    </xf>
    <xf numFmtId="4" fontId="65" fillId="51" borderId="158" applyNumberFormat="0" applyProtection="0">
      <alignment vertical="center"/>
    </xf>
    <xf numFmtId="0" fontId="12" fillId="0" borderId="161" applyNumberFormat="0" applyFill="0" applyAlignment="0" applyProtection="0">
      <alignment vertical="center"/>
    </xf>
    <xf numFmtId="0" fontId="55" fillId="0" borderId="172">
      <alignment horizontal="left" vertical="center"/>
    </xf>
    <xf numFmtId="0" fontId="55" fillId="0" borderId="172">
      <alignment horizontal="left" vertical="center"/>
    </xf>
    <xf numFmtId="10" fontId="53" fillId="49" borderId="171" applyNumberFormat="0" applyBorder="0" applyAlignment="0" applyProtection="0"/>
    <xf numFmtId="10" fontId="53" fillId="70" borderId="171" applyNumberFormat="0" applyBorder="0" applyAlignment="0" applyProtection="0"/>
    <xf numFmtId="10" fontId="53" fillId="70" borderId="171" applyNumberFormat="0" applyBorder="0" applyAlignment="0" applyProtection="0"/>
    <xf numFmtId="10" fontId="53" fillId="49" borderId="171" applyNumberFormat="0" applyBorder="0" applyAlignment="0" applyProtection="0"/>
    <xf numFmtId="4" fontId="73" fillId="46" borderId="173" applyNumberFormat="0" applyProtection="0">
      <alignment vertical="center"/>
    </xf>
    <xf numFmtId="4" fontId="73" fillId="46" borderId="173" applyNumberFormat="0" applyProtection="0">
      <alignment vertical="center"/>
    </xf>
    <xf numFmtId="4" fontId="147" fillId="51" borderId="173" applyNumberFormat="0" applyProtection="0">
      <alignment vertical="center"/>
    </xf>
    <xf numFmtId="4" fontId="147" fillId="51" borderId="173" applyNumberFormat="0" applyProtection="0">
      <alignment vertical="center"/>
    </xf>
    <xf numFmtId="4" fontId="73" fillId="51" borderId="173" applyNumberFormat="0" applyProtection="0">
      <alignment horizontal="left" vertical="center" indent="1"/>
    </xf>
    <xf numFmtId="4" fontId="73" fillId="51" borderId="173" applyNumberFormat="0" applyProtection="0">
      <alignment horizontal="left" vertical="center" indent="1"/>
    </xf>
    <xf numFmtId="0" fontId="73" fillId="51" borderId="173" applyNumberFormat="0" applyProtection="0">
      <alignment horizontal="left" vertical="top" indent="1"/>
    </xf>
    <xf numFmtId="0" fontId="73" fillId="51" borderId="173" applyNumberFormat="0" applyProtection="0">
      <alignment horizontal="left" vertical="top" indent="1"/>
    </xf>
    <xf numFmtId="4" fontId="65" fillId="40" borderId="173" applyNumberFormat="0" applyProtection="0">
      <alignment horizontal="right" vertical="center"/>
    </xf>
    <xf numFmtId="4" fontId="65" fillId="40" borderId="173" applyNumberFormat="0" applyProtection="0">
      <alignment horizontal="right" vertical="center"/>
    </xf>
    <xf numFmtId="4" fontId="65" fillId="41" borderId="173" applyNumberFormat="0" applyProtection="0">
      <alignment horizontal="right" vertical="center"/>
    </xf>
    <xf numFmtId="4" fontId="65" fillId="41" borderId="173" applyNumberFormat="0" applyProtection="0">
      <alignment horizontal="right" vertical="center"/>
    </xf>
    <xf numFmtId="4" fontId="65" fillId="54" borderId="173" applyNumberFormat="0" applyProtection="0">
      <alignment horizontal="right" vertical="center"/>
    </xf>
    <xf numFmtId="4" fontId="65" fillId="54" borderId="173" applyNumberFormat="0" applyProtection="0">
      <alignment horizontal="right" vertical="center"/>
    </xf>
    <xf numFmtId="4" fontId="65" fillId="47" borderId="173" applyNumberFormat="0" applyProtection="0">
      <alignment horizontal="right" vertical="center"/>
    </xf>
    <xf numFmtId="4" fontId="65" fillId="47" borderId="173" applyNumberFormat="0" applyProtection="0">
      <alignment horizontal="right" vertical="center"/>
    </xf>
    <xf numFmtId="4" fontId="65" fillId="75" borderId="173" applyNumberFormat="0" applyProtection="0">
      <alignment horizontal="right" vertical="center"/>
    </xf>
    <xf numFmtId="4" fontId="65" fillId="75" borderId="173" applyNumberFormat="0" applyProtection="0">
      <alignment horizontal="right" vertical="center"/>
    </xf>
    <xf numFmtId="4" fontId="65" fillId="48" borderId="173" applyNumberFormat="0" applyProtection="0">
      <alignment horizontal="right" vertical="center"/>
    </xf>
    <xf numFmtId="4" fontId="65" fillId="48" borderId="173" applyNumberFormat="0" applyProtection="0">
      <alignment horizontal="right" vertical="center"/>
    </xf>
    <xf numFmtId="4" fontId="65" fillId="76" borderId="173" applyNumberFormat="0" applyProtection="0">
      <alignment horizontal="right" vertical="center"/>
    </xf>
    <xf numFmtId="4" fontId="65" fillId="76" borderId="173" applyNumberFormat="0" applyProtection="0">
      <alignment horizontal="right" vertical="center"/>
    </xf>
    <xf numFmtId="4" fontId="65" fillId="77" borderId="173" applyNumberFormat="0" applyProtection="0">
      <alignment horizontal="right" vertical="center"/>
    </xf>
    <xf numFmtId="4" fontId="65" fillId="77" borderId="173" applyNumberFormat="0" applyProtection="0">
      <alignment horizontal="right" vertical="center"/>
    </xf>
    <xf numFmtId="4" fontId="65" fillId="78" borderId="173" applyNumberFormat="0" applyProtection="0">
      <alignment horizontal="right" vertical="center"/>
    </xf>
    <xf numFmtId="4" fontId="65" fillId="78" borderId="173" applyNumberFormat="0" applyProtection="0">
      <alignment horizontal="right" vertical="center"/>
    </xf>
    <xf numFmtId="4" fontId="65" fillId="81" borderId="173" applyNumberFormat="0" applyProtection="0">
      <alignment horizontal="right" vertical="center"/>
    </xf>
    <xf numFmtId="4" fontId="65" fillId="81" borderId="173" applyNumberFormat="0" applyProtection="0">
      <alignment horizontal="right" vertical="center"/>
    </xf>
    <xf numFmtId="0" fontId="40" fillId="80" borderId="173" applyNumberFormat="0" applyProtection="0">
      <alignment horizontal="left" vertical="center" indent="1"/>
    </xf>
    <xf numFmtId="0" fontId="40" fillId="80" borderId="173" applyNumberFormat="0" applyProtection="0">
      <alignment horizontal="left" vertical="center" indent="1"/>
    </xf>
    <xf numFmtId="0" fontId="40" fillId="80" borderId="173" applyNumberFormat="0" applyProtection="0">
      <alignment horizontal="left" vertical="top" indent="1"/>
    </xf>
    <xf numFmtId="0" fontId="40" fillId="80" borderId="173" applyNumberFormat="0" applyProtection="0">
      <alignment horizontal="left" vertical="top" indent="1"/>
    </xf>
    <xf numFmtId="0" fontId="40" fillId="74" borderId="173" applyNumberFormat="0" applyProtection="0">
      <alignment horizontal="left" vertical="center" indent="1"/>
    </xf>
    <xf numFmtId="0" fontId="40" fillId="74" borderId="173" applyNumberFormat="0" applyProtection="0">
      <alignment horizontal="left" vertical="center" indent="1"/>
    </xf>
    <xf numFmtId="0" fontId="40" fillId="74" borderId="173" applyNumberFormat="0" applyProtection="0">
      <alignment horizontal="left" vertical="top" indent="1"/>
    </xf>
    <xf numFmtId="0" fontId="40" fillId="74" borderId="173" applyNumberFormat="0" applyProtection="0">
      <alignment horizontal="left" vertical="top" indent="1"/>
    </xf>
    <xf numFmtId="0" fontId="40" fillId="61" borderId="173" applyNumberFormat="0" applyProtection="0">
      <alignment horizontal="left" vertical="center" indent="1"/>
    </xf>
    <xf numFmtId="0" fontId="40" fillId="61" borderId="173" applyNumberFormat="0" applyProtection="0">
      <alignment horizontal="left" vertical="center" indent="1"/>
    </xf>
    <xf numFmtId="0" fontId="40" fillId="61" borderId="173" applyNumberFormat="0" applyProtection="0">
      <alignment horizontal="left" vertical="top" indent="1"/>
    </xf>
    <xf numFmtId="0" fontId="40" fillId="61" borderId="173" applyNumberFormat="0" applyProtection="0">
      <alignment horizontal="left" vertical="top" indent="1"/>
    </xf>
    <xf numFmtId="0" fontId="40" fillId="62" borderId="173" applyNumberFormat="0" applyProtection="0">
      <alignment horizontal="left" vertical="center" indent="1"/>
    </xf>
    <xf numFmtId="0" fontId="40" fillId="62" borderId="173" applyNumberFormat="0" applyProtection="0">
      <alignment horizontal="left" vertical="center" indent="1"/>
    </xf>
    <xf numFmtId="0" fontId="40" fillId="62" borderId="173" applyNumberFormat="0" applyProtection="0">
      <alignment horizontal="left" vertical="top" indent="1"/>
    </xf>
    <xf numFmtId="0" fontId="40" fillId="62" borderId="173" applyNumberFormat="0" applyProtection="0">
      <alignment horizontal="left" vertical="top" indent="1"/>
    </xf>
    <xf numFmtId="4" fontId="65" fillId="70" borderId="173" applyNumberFormat="0" applyProtection="0">
      <alignment vertical="center"/>
    </xf>
    <xf numFmtId="4" fontId="65" fillId="70" borderId="173" applyNumberFormat="0" applyProtection="0">
      <alignment vertical="center"/>
    </xf>
    <xf numFmtId="4" fontId="149" fillId="70" borderId="173" applyNumberFormat="0" applyProtection="0">
      <alignment vertical="center"/>
    </xf>
    <xf numFmtId="4" fontId="149" fillId="70" borderId="173" applyNumberFormat="0" applyProtection="0">
      <alignment vertical="center"/>
    </xf>
    <xf numFmtId="4" fontId="65" fillId="70" borderId="173" applyNumberFormat="0" applyProtection="0">
      <alignment horizontal="left" vertical="center" indent="1"/>
    </xf>
    <xf numFmtId="4" fontId="65" fillId="70" borderId="173" applyNumberFormat="0" applyProtection="0">
      <alignment horizontal="left" vertical="center" indent="1"/>
    </xf>
    <xf numFmtId="0" fontId="65" fillId="70" borderId="173" applyNumberFormat="0" applyProtection="0">
      <alignment horizontal="left" vertical="top" indent="1"/>
    </xf>
    <xf numFmtId="0" fontId="65" fillId="70" borderId="173" applyNumberFormat="0" applyProtection="0">
      <alignment horizontal="left" vertical="top" indent="1"/>
    </xf>
    <xf numFmtId="4" fontId="65" fillId="52" borderId="174" applyNumberFormat="0" applyProtection="0">
      <alignment horizontal="right" vertical="center"/>
    </xf>
    <xf numFmtId="4" fontId="65" fillId="65" borderId="173" applyNumberFormat="0" applyProtection="0">
      <alignment horizontal="right" vertical="center"/>
    </xf>
    <xf numFmtId="4" fontId="65" fillId="65" borderId="173" applyNumberFormat="0" applyProtection="0">
      <alignment horizontal="right" vertical="center"/>
    </xf>
    <xf numFmtId="4" fontId="65" fillId="52" borderId="174" applyNumberFormat="0" applyProtection="0">
      <alignment horizontal="right" vertical="center"/>
    </xf>
    <xf numFmtId="4" fontId="149" fillId="65" borderId="173" applyNumberFormat="0" applyProtection="0">
      <alignment horizontal="right" vertical="center"/>
    </xf>
    <xf numFmtId="4" fontId="149" fillId="65" borderId="173" applyNumberFormat="0" applyProtection="0">
      <alignment horizontal="right" vertical="center"/>
    </xf>
    <xf numFmtId="4" fontId="65" fillId="81" borderId="173" applyNumberFormat="0" applyProtection="0">
      <alignment horizontal="left" vertical="center" indent="1"/>
    </xf>
    <xf numFmtId="4" fontId="65" fillId="81" borderId="173" applyNumberFormat="0" applyProtection="0">
      <alignment horizontal="left" vertical="center" indent="1"/>
    </xf>
    <xf numFmtId="0" fontId="65" fillId="74" borderId="173" applyNumberFormat="0" applyProtection="0">
      <alignment horizontal="left" vertical="top" indent="1"/>
    </xf>
    <xf numFmtId="0" fontId="65" fillId="74" borderId="173" applyNumberFormat="0" applyProtection="0">
      <alignment horizontal="left" vertical="top" indent="1"/>
    </xf>
    <xf numFmtId="4" fontId="151" fillId="65" borderId="173" applyNumberFormat="0" applyProtection="0">
      <alignment horizontal="right" vertical="center"/>
    </xf>
    <xf numFmtId="4" fontId="151" fillId="65" borderId="173" applyNumberFormat="0" applyProtection="0">
      <alignment horizontal="right" vertical="center"/>
    </xf>
    <xf numFmtId="0" fontId="117" fillId="56" borderId="175" applyNumberFormat="0" applyAlignment="0" applyProtection="0">
      <alignment vertical="center"/>
    </xf>
    <xf numFmtId="0" fontId="117" fillId="56" borderId="175" applyNumberFormat="0" applyAlignment="0" applyProtection="0">
      <alignment vertical="center"/>
    </xf>
    <xf numFmtId="37" fontId="126" fillId="0" borderId="171" applyFont="0" applyFill="0" applyBorder="0">
      <alignment vertical="center"/>
    </xf>
    <xf numFmtId="37" fontId="126" fillId="0" borderId="171" applyFont="0" applyFill="0" applyBorder="0">
      <alignment vertical="center"/>
    </xf>
    <xf numFmtId="0" fontId="82" fillId="42" borderId="176" applyNumberFormat="0" applyFont="0" applyAlignment="0" applyProtection="0">
      <alignment vertical="center"/>
    </xf>
    <xf numFmtId="0" fontId="82" fillId="42" borderId="176" applyNumberFormat="0" applyFont="0" applyAlignment="0" applyProtection="0">
      <alignment vertical="center"/>
    </xf>
    <xf numFmtId="0" fontId="12" fillId="0" borderId="177" applyNumberFormat="0" applyFill="0" applyAlignment="0" applyProtection="0">
      <alignment vertical="center"/>
    </xf>
    <xf numFmtId="0" fontId="112" fillId="0" borderId="178" applyNumberFormat="0" applyFill="0" applyAlignment="0" applyProtection="0">
      <alignment vertical="center"/>
    </xf>
    <xf numFmtId="0" fontId="112" fillId="0" borderId="178" applyNumberFormat="0" applyFill="0" applyAlignment="0" applyProtection="0">
      <alignment vertical="center"/>
    </xf>
    <xf numFmtId="0" fontId="12" fillId="0" borderId="177" applyNumberFormat="0" applyFill="0" applyAlignment="0" applyProtection="0">
      <alignment vertical="center"/>
    </xf>
    <xf numFmtId="0" fontId="12" fillId="0" borderId="177" applyNumberFormat="0" applyFill="0" applyAlignment="0" applyProtection="0">
      <alignment vertical="center"/>
    </xf>
    <xf numFmtId="0" fontId="12" fillId="0" borderId="177" applyNumberFormat="0" applyFill="0" applyAlignment="0" applyProtection="0">
      <alignment vertical="center"/>
    </xf>
    <xf numFmtId="0" fontId="113" fillId="44" borderId="175" applyNumberFormat="0" applyAlignment="0" applyProtection="0">
      <alignment vertical="center"/>
    </xf>
    <xf numFmtId="0" fontId="113" fillId="44" borderId="175" applyNumberFormat="0" applyAlignment="0" applyProtection="0">
      <alignment vertical="center"/>
    </xf>
    <xf numFmtId="0" fontId="115" fillId="56" borderId="174" applyNumberFormat="0" applyAlignment="0" applyProtection="0">
      <alignment vertical="center"/>
    </xf>
    <xf numFmtId="0" fontId="115" fillId="56" borderId="174" applyNumberFormat="0" applyAlignment="0" applyProtection="0">
      <alignment vertical="center"/>
    </xf>
    <xf numFmtId="4" fontId="65" fillId="51" borderId="174" applyNumberFormat="0" applyProtection="0">
      <alignment vertical="center"/>
    </xf>
    <xf numFmtId="0" fontId="12" fillId="0" borderId="177" applyNumberFormat="0" applyFill="0" applyAlignment="0" applyProtection="0">
      <alignment vertical="center"/>
    </xf>
    <xf numFmtId="0" fontId="55" fillId="0" borderId="180">
      <alignment horizontal="left" vertical="center"/>
    </xf>
    <xf numFmtId="0" fontId="55" fillId="0" borderId="180">
      <alignment horizontal="left" vertical="center"/>
    </xf>
    <xf numFmtId="10" fontId="53" fillId="49" borderId="179" applyNumberFormat="0" applyBorder="0" applyAlignment="0" applyProtection="0"/>
    <xf numFmtId="10" fontId="53" fillId="70" borderId="179" applyNumberFormat="0" applyBorder="0" applyAlignment="0" applyProtection="0"/>
    <xf numFmtId="10" fontId="53" fillId="70" borderId="179" applyNumberFormat="0" applyBorder="0" applyAlignment="0" applyProtection="0"/>
    <xf numFmtId="10" fontId="53" fillId="49" borderId="179" applyNumberFormat="0" applyBorder="0" applyAlignment="0" applyProtection="0"/>
    <xf numFmtId="4" fontId="73" fillId="46" borderId="181" applyNumberFormat="0" applyProtection="0">
      <alignment vertical="center"/>
    </xf>
    <xf numFmtId="4" fontId="73" fillId="46" borderId="181" applyNumberFormat="0" applyProtection="0">
      <alignment vertical="center"/>
    </xf>
    <xf numFmtId="4" fontId="147" fillId="51" borderId="181" applyNumberFormat="0" applyProtection="0">
      <alignment vertical="center"/>
    </xf>
    <xf numFmtId="4" fontId="147" fillId="51" borderId="181" applyNumberFormat="0" applyProtection="0">
      <alignment vertical="center"/>
    </xf>
    <xf numFmtId="4" fontId="73" fillId="51" borderId="181" applyNumberFormat="0" applyProtection="0">
      <alignment horizontal="left" vertical="center" indent="1"/>
    </xf>
    <xf numFmtId="4" fontId="73" fillId="51" borderId="181" applyNumberFormat="0" applyProtection="0">
      <alignment horizontal="left" vertical="center" indent="1"/>
    </xf>
    <xf numFmtId="0" fontId="73" fillId="51" borderId="181" applyNumberFormat="0" applyProtection="0">
      <alignment horizontal="left" vertical="top" indent="1"/>
    </xf>
    <xf numFmtId="0" fontId="73" fillId="51" borderId="181" applyNumberFormat="0" applyProtection="0">
      <alignment horizontal="left" vertical="top" indent="1"/>
    </xf>
    <xf numFmtId="4" fontId="65" fillId="40" borderId="181" applyNumberFormat="0" applyProtection="0">
      <alignment horizontal="right" vertical="center"/>
    </xf>
    <xf numFmtId="4" fontId="65" fillId="40" borderId="181" applyNumberFormat="0" applyProtection="0">
      <alignment horizontal="right" vertical="center"/>
    </xf>
    <xf numFmtId="4" fontId="65" fillId="41" borderId="181" applyNumberFormat="0" applyProtection="0">
      <alignment horizontal="right" vertical="center"/>
    </xf>
    <xf numFmtId="4" fontId="65" fillId="41" borderId="181" applyNumberFormat="0" applyProtection="0">
      <alignment horizontal="right" vertical="center"/>
    </xf>
    <xf numFmtId="4" fontId="65" fillId="54" borderId="181" applyNumberFormat="0" applyProtection="0">
      <alignment horizontal="right" vertical="center"/>
    </xf>
    <xf numFmtId="4" fontId="65" fillId="54" borderId="181" applyNumberFormat="0" applyProtection="0">
      <alignment horizontal="right" vertical="center"/>
    </xf>
    <xf numFmtId="4" fontId="65" fillId="47" borderId="181" applyNumberFormat="0" applyProtection="0">
      <alignment horizontal="right" vertical="center"/>
    </xf>
    <xf numFmtId="4" fontId="65" fillId="47" borderId="181" applyNumberFormat="0" applyProtection="0">
      <alignment horizontal="right" vertical="center"/>
    </xf>
    <xf numFmtId="4" fontId="65" fillId="75" borderId="181" applyNumberFormat="0" applyProtection="0">
      <alignment horizontal="right" vertical="center"/>
    </xf>
    <xf numFmtId="4" fontId="65" fillId="75" borderId="181" applyNumberFormat="0" applyProtection="0">
      <alignment horizontal="right" vertical="center"/>
    </xf>
    <xf numFmtId="4" fontId="65" fillId="48" borderId="181" applyNumberFormat="0" applyProtection="0">
      <alignment horizontal="right" vertical="center"/>
    </xf>
    <xf numFmtId="4" fontId="65" fillId="48" borderId="181" applyNumberFormat="0" applyProtection="0">
      <alignment horizontal="right" vertical="center"/>
    </xf>
    <xf numFmtId="4" fontId="65" fillId="76" borderId="181" applyNumberFormat="0" applyProtection="0">
      <alignment horizontal="right" vertical="center"/>
    </xf>
    <xf numFmtId="4" fontId="65" fillId="76" borderId="181" applyNumberFormat="0" applyProtection="0">
      <alignment horizontal="right" vertical="center"/>
    </xf>
    <xf numFmtId="4" fontId="65" fillId="77" borderId="181" applyNumberFormat="0" applyProtection="0">
      <alignment horizontal="right" vertical="center"/>
    </xf>
    <xf numFmtId="4" fontId="65" fillId="77" borderId="181" applyNumberFormat="0" applyProtection="0">
      <alignment horizontal="right" vertical="center"/>
    </xf>
    <xf numFmtId="4" fontId="65" fillId="78" borderId="181" applyNumberFormat="0" applyProtection="0">
      <alignment horizontal="right" vertical="center"/>
    </xf>
    <xf numFmtId="4" fontId="65" fillId="78" borderId="181" applyNumberFormat="0" applyProtection="0">
      <alignment horizontal="right" vertical="center"/>
    </xf>
    <xf numFmtId="4" fontId="65" fillId="81" borderId="181" applyNumberFormat="0" applyProtection="0">
      <alignment horizontal="right" vertical="center"/>
    </xf>
    <xf numFmtId="4" fontId="65" fillId="81" borderId="181" applyNumberFormat="0" applyProtection="0">
      <alignment horizontal="right" vertical="center"/>
    </xf>
    <xf numFmtId="0" fontId="40" fillId="80" borderId="181" applyNumberFormat="0" applyProtection="0">
      <alignment horizontal="left" vertical="center" indent="1"/>
    </xf>
    <xf numFmtId="0" fontId="40" fillId="80" borderId="181" applyNumberFormat="0" applyProtection="0">
      <alignment horizontal="left" vertical="center" indent="1"/>
    </xf>
    <xf numFmtId="0" fontId="40" fillId="80" borderId="181" applyNumberFormat="0" applyProtection="0">
      <alignment horizontal="left" vertical="top" indent="1"/>
    </xf>
    <xf numFmtId="0" fontId="40" fillId="80" borderId="181" applyNumberFormat="0" applyProtection="0">
      <alignment horizontal="left" vertical="top" indent="1"/>
    </xf>
    <xf numFmtId="0" fontId="40" fillId="74" borderId="181" applyNumberFormat="0" applyProtection="0">
      <alignment horizontal="left" vertical="center" indent="1"/>
    </xf>
    <xf numFmtId="0" fontId="40" fillId="74" borderId="181" applyNumberFormat="0" applyProtection="0">
      <alignment horizontal="left" vertical="center" indent="1"/>
    </xf>
    <xf numFmtId="0" fontId="40" fillId="74" borderId="181" applyNumberFormat="0" applyProtection="0">
      <alignment horizontal="left" vertical="top" indent="1"/>
    </xf>
    <xf numFmtId="0" fontId="40" fillId="74" borderId="181" applyNumberFormat="0" applyProtection="0">
      <alignment horizontal="left" vertical="top" indent="1"/>
    </xf>
    <xf numFmtId="0" fontId="40" fillId="61" borderId="181" applyNumberFormat="0" applyProtection="0">
      <alignment horizontal="left" vertical="center" indent="1"/>
    </xf>
    <xf numFmtId="0" fontId="40" fillId="61" borderId="181" applyNumberFormat="0" applyProtection="0">
      <alignment horizontal="left" vertical="center" indent="1"/>
    </xf>
    <xf numFmtId="0" fontId="40" fillId="61" borderId="181" applyNumberFormat="0" applyProtection="0">
      <alignment horizontal="left" vertical="top" indent="1"/>
    </xf>
    <xf numFmtId="0" fontId="40" fillId="61" borderId="181" applyNumberFormat="0" applyProtection="0">
      <alignment horizontal="left" vertical="top" indent="1"/>
    </xf>
    <xf numFmtId="0" fontId="40" fillId="62" borderId="181" applyNumberFormat="0" applyProtection="0">
      <alignment horizontal="left" vertical="center" indent="1"/>
    </xf>
    <xf numFmtId="0" fontId="40" fillId="62" borderId="181" applyNumberFormat="0" applyProtection="0">
      <alignment horizontal="left" vertical="center" indent="1"/>
    </xf>
    <xf numFmtId="0" fontId="40" fillId="62" borderId="181" applyNumberFormat="0" applyProtection="0">
      <alignment horizontal="left" vertical="top" indent="1"/>
    </xf>
    <xf numFmtId="0" fontId="40" fillId="62" borderId="181" applyNumberFormat="0" applyProtection="0">
      <alignment horizontal="left" vertical="top" indent="1"/>
    </xf>
    <xf numFmtId="4" fontId="65" fillId="70" borderId="181" applyNumberFormat="0" applyProtection="0">
      <alignment vertical="center"/>
    </xf>
    <xf numFmtId="4" fontId="65" fillId="70" borderId="181" applyNumberFormat="0" applyProtection="0">
      <alignment vertical="center"/>
    </xf>
    <xf numFmtId="4" fontId="149" fillId="70" borderId="181" applyNumberFormat="0" applyProtection="0">
      <alignment vertical="center"/>
    </xf>
    <xf numFmtId="4" fontId="149" fillId="70" borderId="181" applyNumberFormat="0" applyProtection="0">
      <alignment vertical="center"/>
    </xf>
    <xf numFmtId="4" fontId="65" fillId="70" borderId="181" applyNumberFormat="0" applyProtection="0">
      <alignment horizontal="left" vertical="center" indent="1"/>
    </xf>
    <xf numFmtId="4" fontId="65" fillId="70" borderId="181" applyNumberFormat="0" applyProtection="0">
      <alignment horizontal="left" vertical="center" indent="1"/>
    </xf>
    <xf numFmtId="0" fontId="65" fillId="70" borderId="181" applyNumberFormat="0" applyProtection="0">
      <alignment horizontal="left" vertical="top" indent="1"/>
    </xf>
    <xf numFmtId="0" fontId="65" fillId="70" borderId="181" applyNumberFormat="0" applyProtection="0">
      <alignment horizontal="left" vertical="top" indent="1"/>
    </xf>
    <xf numFmtId="4" fontId="65" fillId="52" borderId="182" applyNumberFormat="0" applyProtection="0">
      <alignment horizontal="right" vertical="center"/>
    </xf>
    <xf numFmtId="4" fontId="65" fillId="65" borderId="181" applyNumberFormat="0" applyProtection="0">
      <alignment horizontal="right" vertical="center"/>
    </xf>
    <xf numFmtId="4" fontId="65" fillId="65" borderId="181" applyNumberFormat="0" applyProtection="0">
      <alignment horizontal="right" vertical="center"/>
    </xf>
    <xf numFmtId="4" fontId="65" fillId="52" borderId="182" applyNumberFormat="0" applyProtection="0">
      <alignment horizontal="right" vertical="center"/>
    </xf>
    <xf numFmtId="4" fontId="149" fillId="65" borderId="181" applyNumberFormat="0" applyProtection="0">
      <alignment horizontal="right" vertical="center"/>
    </xf>
    <xf numFmtId="4" fontId="149" fillId="65" borderId="181" applyNumberFormat="0" applyProtection="0">
      <alignment horizontal="right" vertical="center"/>
    </xf>
    <xf numFmtId="4" fontId="65" fillId="81" borderId="181" applyNumberFormat="0" applyProtection="0">
      <alignment horizontal="left" vertical="center" indent="1"/>
    </xf>
    <xf numFmtId="4" fontId="65" fillId="81" borderId="181" applyNumberFormat="0" applyProtection="0">
      <alignment horizontal="left" vertical="center" indent="1"/>
    </xf>
    <xf numFmtId="0" fontId="65" fillId="74" borderId="181" applyNumberFormat="0" applyProtection="0">
      <alignment horizontal="left" vertical="top" indent="1"/>
    </xf>
    <xf numFmtId="0" fontId="65" fillId="74" borderId="181" applyNumberFormat="0" applyProtection="0">
      <alignment horizontal="left" vertical="top" indent="1"/>
    </xf>
    <xf numFmtId="4" fontId="151" fillId="65" borderId="181" applyNumberFormat="0" applyProtection="0">
      <alignment horizontal="right" vertical="center"/>
    </xf>
    <xf numFmtId="4" fontId="151" fillId="65" borderId="181" applyNumberFormat="0" applyProtection="0">
      <alignment horizontal="right" vertical="center"/>
    </xf>
    <xf numFmtId="0" fontId="117" fillId="56" borderId="183" applyNumberFormat="0" applyAlignment="0" applyProtection="0">
      <alignment vertical="center"/>
    </xf>
    <xf numFmtId="0" fontId="117" fillId="56" borderId="183" applyNumberFormat="0" applyAlignment="0" applyProtection="0">
      <alignment vertical="center"/>
    </xf>
    <xf numFmtId="37" fontId="126" fillId="0" borderId="179" applyFont="0" applyFill="0" applyBorder="0">
      <alignment vertical="center"/>
    </xf>
    <xf numFmtId="37" fontId="126" fillId="0" borderId="179" applyFont="0" applyFill="0" applyBorder="0">
      <alignment vertical="center"/>
    </xf>
    <xf numFmtId="0" fontId="82" fillId="42" borderId="184" applyNumberFormat="0" applyFont="0" applyAlignment="0" applyProtection="0">
      <alignment vertical="center"/>
    </xf>
    <xf numFmtId="0" fontId="82" fillId="42" borderId="184" applyNumberFormat="0" applyFont="0" applyAlignment="0" applyProtection="0">
      <alignment vertical="center"/>
    </xf>
    <xf numFmtId="0" fontId="12" fillId="0" borderId="185" applyNumberFormat="0" applyFill="0" applyAlignment="0" applyProtection="0">
      <alignment vertical="center"/>
    </xf>
    <xf numFmtId="0" fontId="112" fillId="0" borderId="186" applyNumberFormat="0" applyFill="0" applyAlignment="0" applyProtection="0">
      <alignment vertical="center"/>
    </xf>
    <xf numFmtId="0" fontId="112" fillId="0" borderId="186" applyNumberFormat="0" applyFill="0" applyAlignment="0" applyProtection="0">
      <alignment vertical="center"/>
    </xf>
    <xf numFmtId="0" fontId="12" fillId="0" borderId="185" applyNumberFormat="0" applyFill="0" applyAlignment="0" applyProtection="0">
      <alignment vertical="center"/>
    </xf>
    <xf numFmtId="0" fontId="12" fillId="0" borderId="185" applyNumberFormat="0" applyFill="0" applyAlignment="0" applyProtection="0">
      <alignment vertical="center"/>
    </xf>
    <xf numFmtId="0" fontId="12" fillId="0" borderId="185" applyNumberFormat="0" applyFill="0" applyAlignment="0" applyProtection="0">
      <alignment vertical="center"/>
    </xf>
    <xf numFmtId="0" fontId="113" fillId="44" borderId="183" applyNumberFormat="0" applyAlignment="0" applyProtection="0">
      <alignment vertical="center"/>
    </xf>
    <xf numFmtId="0" fontId="113" fillId="44" borderId="183" applyNumberFormat="0" applyAlignment="0" applyProtection="0">
      <alignment vertical="center"/>
    </xf>
    <xf numFmtId="0" fontId="115" fillId="56" borderId="182" applyNumberFormat="0" applyAlignment="0" applyProtection="0">
      <alignment vertical="center"/>
    </xf>
    <xf numFmtId="0" fontId="115" fillId="56" borderId="182" applyNumberFormat="0" applyAlignment="0" applyProtection="0">
      <alignment vertical="center"/>
    </xf>
    <xf numFmtId="4" fontId="65" fillId="51" borderId="182" applyNumberFormat="0" applyProtection="0">
      <alignment vertical="center"/>
    </xf>
    <xf numFmtId="0" fontId="12" fillId="0" borderId="185" applyNumberFormat="0" applyFill="0" applyAlignment="0" applyProtection="0">
      <alignment vertical="center"/>
    </xf>
    <xf numFmtId="0" fontId="55" fillId="0" borderId="188">
      <alignment horizontal="left" vertical="center"/>
    </xf>
    <xf numFmtId="0" fontId="55" fillId="0" borderId="188">
      <alignment horizontal="left" vertical="center"/>
    </xf>
    <xf numFmtId="10" fontId="53" fillId="49" borderId="187" applyNumberFormat="0" applyBorder="0" applyAlignment="0" applyProtection="0"/>
    <xf numFmtId="10" fontId="53" fillId="70" borderId="187" applyNumberFormat="0" applyBorder="0" applyAlignment="0" applyProtection="0"/>
    <xf numFmtId="10" fontId="53" fillId="70" borderId="187" applyNumberFormat="0" applyBorder="0" applyAlignment="0" applyProtection="0"/>
    <xf numFmtId="10" fontId="53" fillId="49" borderId="187" applyNumberFormat="0" applyBorder="0" applyAlignment="0" applyProtection="0"/>
    <xf numFmtId="4" fontId="73" fillId="46" borderId="189" applyNumberFormat="0" applyProtection="0">
      <alignment vertical="center"/>
    </xf>
    <xf numFmtId="4" fontId="73" fillId="46" borderId="189" applyNumberFormat="0" applyProtection="0">
      <alignment vertical="center"/>
    </xf>
    <xf numFmtId="4" fontId="147" fillId="51" borderId="189" applyNumberFormat="0" applyProtection="0">
      <alignment vertical="center"/>
    </xf>
    <xf numFmtId="4" fontId="147" fillId="51" borderId="189" applyNumberFormat="0" applyProtection="0">
      <alignment vertical="center"/>
    </xf>
    <xf numFmtId="4" fontId="73" fillId="51" borderId="189" applyNumberFormat="0" applyProtection="0">
      <alignment horizontal="left" vertical="center" indent="1"/>
    </xf>
    <xf numFmtId="4" fontId="73" fillId="51" borderId="189" applyNumberFormat="0" applyProtection="0">
      <alignment horizontal="left" vertical="center" indent="1"/>
    </xf>
    <xf numFmtId="0" fontId="73" fillId="51" borderId="189" applyNumberFormat="0" applyProtection="0">
      <alignment horizontal="left" vertical="top" indent="1"/>
    </xf>
    <xf numFmtId="0" fontId="73" fillId="51" borderId="189" applyNumberFormat="0" applyProtection="0">
      <alignment horizontal="left" vertical="top" indent="1"/>
    </xf>
    <xf numFmtId="4" fontId="65" fillId="40" borderId="189" applyNumberFormat="0" applyProtection="0">
      <alignment horizontal="right" vertical="center"/>
    </xf>
    <xf numFmtId="4" fontId="65" fillId="40" borderId="189" applyNumberFormat="0" applyProtection="0">
      <alignment horizontal="right" vertical="center"/>
    </xf>
    <xf numFmtId="4" fontId="65" fillId="41" borderId="189" applyNumberFormat="0" applyProtection="0">
      <alignment horizontal="right" vertical="center"/>
    </xf>
    <xf numFmtId="4" fontId="65" fillId="41" borderId="189" applyNumberFormat="0" applyProtection="0">
      <alignment horizontal="right" vertical="center"/>
    </xf>
    <xf numFmtId="4" fontId="65" fillId="54" borderId="189" applyNumberFormat="0" applyProtection="0">
      <alignment horizontal="right" vertical="center"/>
    </xf>
    <xf numFmtId="4" fontId="65" fillId="54" borderId="189" applyNumberFormat="0" applyProtection="0">
      <alignment horizontal="right" vertical="center"/>
    </xf>
    <xf numFmtId="4" fontId="65" fillId="47" borderId="189" applyNumberFormat="0" applyProtection="0">
      <alignment horizontal="right" vertical="center"/>
    </xf>
    <xf numFmtId="4" fontId="65" fillId="47" borderId="189" applyNumberFormat="0" applyProtection="0">
      <alignment horizontal="right" vertical="center"/>
    </xf>
    <xf numFmtId="4" fontId="65" fillId="75" borderId="189" applyNumberFormat="0" applyProtection="0">
      <alignment horizontal="right" vertical="center"/>
    </xf>
    <xf numFmtId="4" fontId="65" fillId="75" borderId="189" applyNumberFormat="0" applyProtection="0">
      <alignment horizontal="right" vertical="center"/>
    </xf>
    <xf numFmtId="4" fontId="65" fillId="48" borderId="189" applyNumberFormat="0" applyProtection="0">
      <alignment horizontal="right" vertical="center"/>
    </xf>
    <xf numFmtId="4" fontId="65" fillId="48" borderId="189" applyNumberFormat="0" applyProtection="0">
      <alignment horizontal="right" vertical="center"/>
    </xf>
    <xf numFmtId="4" fontId="65" fillId="76" borderId="189" applyNumberFormat="0" applyProtection="0">
      <alignment horizontal="right" vertical="center"/>
    </xf>
    <xf numFmtId="4" fontId="65" fillId="76" borderId="189" applyNumberFormat="0" applyProtection="0">
      <alignment horizontal="right" vertical="center"/>
    </xf>
    <xf numFmtId="4" fontId="65" fillId="77" borderId="189" applyNumberFormat="0" applyProtection="0">
      <alignment horizontal="right" vertical="center"/>
    </xf>
    <xf numFmtId="4" fontId="65" fillId="77" borderId="189" applyNumberFormat="0" applyProtection="0">
      <alignment horizontal="right" vertical="center"/>
    </xf>
    <xf numFmtId="4" fontId="65" fillId="78" borderId="189" applyNumberFormat="0" applyProtection="0">
      <alignment horizontal="right" vertical="center"/>
    </xf>
    <xf numFmtId="4" fontId="65" fillId="78" borderId="189" applyNumberFormat="0" applyProtection="0">
      <alignment horizontal="right" vertical="center"/>
    </xf>
    <xf numFmtId="4" fontId="65" fillId="81" borderId="189" applyNumberFormat="0" applyProtection="0">
      <alignment horizontal="right" vertical="center"/>
    </xf>
    <xf numFmtId="4" fontId="65" fillId="81" borderId="189" applyNumberFormat="0" applyProtection="0">
      <alignment horizontal="right" vertical="center"/>
    </xf>
    <xf numFmtId="0" fontId="40" fillId="80" borderId="189" applyNumberFormat="0" applyProtection="0">
      <alignment horizontal="left" vertical="center" indent="1"/>
    </xf>
    <xf numFmtId="0" fontId="40" fillId="80" borderId="189" applyNumberFormat="0" applyProtection="0">
      <alignment horizontal="left" vertical="center" indent="1"/>
    </xf>
    <xf numFmtId="0" fontId="40" fillId="80" borderId="189" applyNumberFormat="0" applyProtection="0">
      <alignment horizontal="left" vertical="top" indent="1"/>
    </xf>
    <xf numFmtId="0" fontId="40" fillId="80" borderId="189" applyNumberFormat="0" applyProtection="0">
      <alignment horizontal="left" vertical="top" indent="1"/>
    </xf>
    <xf numFmtId="0" fontId="40" fillId="74" borderId="189" applyNumberFormat="0" applyProtection="0">
      <alignment horizontal="left" vertical="center" indent="1"/>
    </xf>
    <xf numFmtId="0" fontId="40" fillId="74" borderId="189" applyNumberFormat="0" applyProtection="0">
      <alignment horizontal="left" vertical="center" indent="1"/>
    </xf>
    <xf numFmtId="0" fontId="40" fillId="74" borderId="189" applyNumberFormat="0" applyProtection="0">
      <alignment horizontal="left" vertical="top" indent="1"/>
    </xf>
    <xf numFmtId="0" fontId="40" fillId="74" borderId="189" applyNumberFormat="0" applyProtection="0">
      <alignment horizontal="left" vertical="top" indent="1"/>
    </xf>
    <xf numFmtId="0" fontId="40" fillId="61" borderId="189" applyNumberFormat="0" applyProtection="0">
      <alignment horizontal="left" vertical="center" indent="1"/>
    </xf>
    <xf numFmtId="0" fontId="40" fillId="61" borderId="189" applyNumberFormat="0" applyProtection="0">
      <alignment horizontal="left" vertical="center" indent="1"/>
    </xf>
    <xf numFmtId="0" fontId="40" fillId="61" borderId="189" applyNumberFormat="0" applyProtection="0">
      <alignment horizontal="left" vertical="top" indent="1"/>
    </xf>
    <xf numFmtId="0" fontId="40" fillId="61" borderId="189" applyNumberFormat="0" applyProtection="0">
      <alignment horizontal="left" vertical="top" indent="1"/>
    </xf>
    <xf numFmtId="0" fontId="40" fillId="62" borderId="189" applyNumberFormat="0" applyProtection="0">
      <alignment horizontal="left" vertical="center" indent="1"/>
    </xf>
    <xf numFmtId="0" fontId="40" fillId="62" borderId="189" applyNumberFormat="0" applyProtection="0">
      <alignment horizontal="left" vertical="center" indent="1"/>
    </xf>
    <xf numFmtId="0" fontId="40" fillId="62" borderId="189" applyNumberFormat="0" applyProtection="0">
      <alignment horizontal="left" vertical="top" indent="1"/>
    </xf>
    <xf numFmtId="0" fontId="40" fillId="62" borderId="189" applyNumberFormat="0" applyProtection="0">
      <alignment horizontal="left" vertical="top" indent="1"/>
    </xf>
    <xf numFmtId="4" fontId="65" fillId="70" borderId="189" applyNumberFormat="0" applyProtection="0">
      <alignment vertical="center"/>
    </xf>
    <xf numFmtId="4" fontId="65" fillId="70" borderId="189" applyNumberFormat="0" applyProtection="0">
      <alignment vertical="center"/>
    </xf>
    <xf numFmtId="4" fontId="149" fillId="70" borderId="189" applyNumberFormat="0" applyProtection="0">
      <alignment vertical="center"/>
    </xf>
    <xf numFmtId="4" fontId="149" fillId="70" borderId="189" applyNumberFormat="0" applyProtection="0">
      <alignment vertical="center"/>
    </xf>
    <xf numFmtId="4" fontId="65" fillId="70" borderId="189" applyNumberFormat="0" applyProtection="0">
      <alignment horizontal="left" vertical="center" indent="1"/>
    </xf>
    <xf numFmtId="4" fontId="65" fillId="70" borderId="189" applyNumberFormat="0" applyProtection="0">
      <alignment horizontal="left" vertical="center" indent="1"/>
    </xf>
    <xf numFmtId="0" fontId="65" fillId="70" borderId="189" applyNumberFormat="0" applyProtection="0">
      <alignment horizontal="left" vertical="top" indent="1"/>
    </xf>
    <xf numFmtId="0" fontId="65" fillId="70" borderId="189" applyNumberFormat="0" applyProtection="0">
      <alignment horizontal="left" vertical="top" indent="1"/>
    </xf>
    <xf numFmtId="4" fontId="65" fillId="52" borderId="190" applyNumberFormat="0" applyProtection="0">
      <alignment horizontal="right" vertical="center"/>
    </xf>
    <xf numFmtId="4" fontId="65" fillId="65" borderId="189" applyNumberFormat="0" applyProtection="0">
      <alignment horizontal="right" vertical="center"/>
    </xf>
    <xf numFmtId="4" fontId="65" fillId="65" borderId="189" applyNumberFormat="0" applyProtection="0">
      <alignment horizontal="right" vertical="center"/>
    </xf>
    <xf numFmtId="4" fontId="65" fillId="52" borderId="190" applyNumberFormat="0" applyProtection="0">
      <alignment horizontal="right" vertical="center"/>
    </xf>
    <xf numFmtId="4" fontId="149" fillId="65" borderId="189" applyNumberFormat="0" applyProtection="0">
      <alignment horizontal="right" vertical="center"/>
    </xf>
    <xf numFmtId="4" fontId="149" fillId="65" borderId="189" applyNumberFormat="0" applyProtection="0">
      <alignment horizontal="right" vertical="center"/>
    </xf>
    <xf numFmtId="4" fontId="65" fillId="81" borderId="189" applyNumberFormat="0" applyProtection="0">
      <alignment horizontal="left" vertical="center" indent="1"/>
    </xf>
    <xf numFmtId="4" fontId="65" fillId="81" borderId="189" applyNumberFormat="0" applyProtection="0">
      <alignment horizontal="left" vertical="center" indent="1"/>
    </xf>
    <xf numFmtId="0" fontId="65" fillId="74" borderId="189" applyNumberFormat="0" applyProtection="0">
      <alignment horizontal="left" vertical="top" indent="1"/>
    </xf>
    <xf numFmtId="0" fontId="65" fillId="74" borderId="189" applyNumberFormat="0" applyProtection="0">
      <alignment horizontal="left" vertical="top" indent="1"/>
    </xf>
    <xf numFmtId="4" fontId="151" fillId="65" borderId="189" applyNumberFormat="0" applyProtection="0">
      <alignment horizontal="right" vertical="center"/>
    </xf>
    <xf numFmtId="4" fontId="151" fillId="65" borderId="189" applyNumberFormat="0" applyProtection="0">
      <alignment horizontal="right" vertical="center"/>
    </xf>
    <xf numFmtId="0" fontId="117" fillId="56" borderId="191" applyNumberFormat="0" applyAlignment="0" applyProtection="0">
      <alignment vertical="center"/>
    </xf>
    <xf numFmtId="0" fontId="117" fillId="56" borderId="191" applyNumberFormat="0" applyAlignment="0" applyProtection="0">
      <alignment vertical="center"/>
    </xf>
    <xf numFmtId="37" fontId="126" fillId="0" borderId="187" applyFont="0" applyFill="0" applyBorder="0">
      <alignment vertical="center"/>
    </xf>
    <xf numFmtId="37" fontId="126" fillId="0" borderId="187" applyFont="0" applyFill="0" applyBorder="0">
      <alignment vertical="center"/>
    </xf>
    <xf numFmtId="0" fontId="82" fillId="42" borderId="192" applyNumberFormat="0" applyFont="0" applyAlignment="0" applyProtection="0">
      <alignment vertical="center"/>
    </xf>
    <xf numFmtId="0" fontId="82" fillId="42" borderId="192" applyNumberFormat="0" applyFont="0" applyAlignment="0" applyProtection="0">
      <alignment vertical="center"/>
    </xf>
    <xf numFmtId="0" fontId="12" fillId="0" borderId="193" applyNumberFormat="0" applyFill="0" applyAlignment="0" applyProtection="0">
      <alignment vertical="center"/>
    </xf>
    <xf numFmtId="0" fontId="112" fillId="0" borderId="194" applyNumberFormat="0" applyFill="0" applyAlignment="0" applyProtection="0">
      <alignment vertical="center"/>
    </xf>
    <xf numFmtId="0" fontId="112" fillId="0" borderId="194" applyNumberFormat="0" applyFill="0" applyAlignment="0" applyProtection="0">
      <alignment vertical="center"/>
    </xf>
    <xf numFmtId="0" fontId="12" fillId="0" borderId="193" applyNumberFormat="0" applyFill="0" applyAlignment="0" applyProtection="0">
      <alignment vertical="center"/>
    </xf>
    <xf numFmtId="0" fontId="12" fillId="0" borderId="193" applyNumberFormat="0" applyFill="0" applyAlignment="0" applyProtection="0">
      <alignment vertical="center"/>
    </xf>
    <xf numFmtId="0" fontId="12" fillId="0" borderId="193" applyNumberFormat="0" applyFill="0" applyAlignment="0" applyProtection="0">
      <alignment vertical="center"/>
    </xf>
    <xf numFmtId="0" fontId="113" fillId="44" borderId="191" applyNumberFormat="0" applyAlignment="0" applyProtection="0">
      <alignment vertical="center"/>
    </xf>
    <xf numFmtId="0" fontId="113" fillId="44" borderId="191" applyNumberFormat="0" applyAlignment="0" applyProtection="0">
      <alignment vertical="center"/>
    </xf>
    <xf numFmtId="0" fontId="115" fillId="56" borderId="190" applyNumberFormat="0" applyAlignment="0" applyProtection="0">
      <alignment vertical="center"/>
    </xf>
    <xf numFmtId="0" fontId="115" fillId="56" borderId="190" applyNumberFormat="0" applyAlignment="0" applyProtection="0">
      <alignment vertical="center"/>
    </xf>
    <xf numFmtId="4" fontId="65" fillId="51" borderId="190" applyNumberFormat="0" applyProtection="0">
      <alignment vertical="center"/>
    </xf>
    <xf numFmtId="0" fontId="12" fillId="0" borderId="193" applyNumberFormat="0" applyFill="0" applyAlignment="0" applyProtection="0">
      <alignment vertical="center"/>
    </xf>
    <xf numFmtId="0" fontId="55" fillId="0" borderId="196">
      <alignment horizontal="left" vertical="center"/>
    </xf>
    <xf numFmtId="0" fontId="55" fillId="0" borderId="196">
      <alignment horizontal="left" vertical="center"/>
    </xf>
    <xf numFmtId="10" fontId="53" fillId="49" borderId="195" applyNumberFormat="0" applyBorder="0" applyAlignment="0" applyProtection="0"/>
    <xf numFmtId="10" fontId="53" fillId="70" borderId="195" applyNumberFormat="0" applyBorder="0" applyAlignment="0" applyProtection="0"/>
    <xf numFmtId="10" fontId="53" fillId="70" borderId="195" applyNumberFormat="0" applyBorder="0" applyAlignment="0" applyProtection="0"/>
    <xf numFmtId="10" fontId="53" fillId="49" borderId="195" applyNumberFormat="0" applyBorder="0" applyAlignment="0" applyProtection="0"/>
    <xf numFmtId="4" fontId="73" fillId="46" borderId="197" applyNumberFormat="0" applyProtection="0">
      <alignment vertical="center"/>
    </xf>
    <xf numFmtId="4" fontId="73" fillId="46" borderId="197" applyNumberFormat="0" applyProtection="0">
      <alignment vertical="center"/>
    </xf>
    <xf numFmtId="4" fontId="147" fillId="51" borderId="197" applyNumberFormat="0" applyProtection="0">
      <alignment vertical="center"/>
    </xf>
    <xf numFmtId="4" fontId="147" fillId="51" borderId="197" applyNumberFormat="0" applyProtection="0">
      <alignment vertical="center"/>
    </xf>
    <xf numFmtId="4" fontId="73" fillId="51" borderId="197" applyNumberFormat="0" applyProtection="0">
      <alignment horizontal="left" vertical="center" indent="1"/>
    </xf>
    <xf numFmtId="4" fontId="73" fillId="51" borderId="197" applyNumberFormat="0" applyProtection="0">
      <alignment horizontal="left" vertical="center" indent="1"/>
    </xf>
    <xf numFmtId="0" fontId="73" fillId="51" borderId="197" applyNumberFormat="0" applyProtection="0">
      <alignment horizontal="left" vertical="top" indent="1"/>
    </xf>
    <xf numFmtId="0" fontId="73" fillId="51" borderId="197" applyNumberFormat="0" applyProtection="0">
      <alignment horizontal="left" vertical="top" indent="1"/>
    </xf>
    <xf numFmtId="4" fontId="65" fillId="40" borderId="197" applyNumberFormat="0" applyProtection="0">
      <alignment horizontal="right" vertical="center"/>
    </xf>
    <xf numFmtId="4" fontId="65" fillId="40" borderId="197" applyNumberFormat="0" applyProtection="0">
      <alignment horizontal="right" vertical="center"/>
    </xf>
    <xf numFmtId="4" fontId="65" fillId="41" borderId="197" applyNumberFormat="0" applyProtection="0">
      <alignment horizontal="right" vertical="center"/>
    </xf>
    <xf numFmtId="4" fontId="65" fillId="41" borderId="197" applyNumberFormat="0" applyProtection="0">
      <alignment horizontal="right" vertical="center"/>
    </xf>
    <xf numFmtId="4" fontId="65" fillId="54" borderId="197" applyNumberFormat="0" applyProtection="0">
      <alignment horizontal="right" vertical="center"/>
    </xf>
    <xf numFmtId="4" fontId="65" fillId="54" borderId="197" applyNumberFormat="0" applyProtection="0">
      <alignment horizontal="right" vertical="center"/>
    </xf>
    <xf numFmtId="4" fontId="65" fillId="47" borderId="197" applyNumberFormat="0" applyProtection="0">
      <alignment horizontal="right" vertical="center"/>
    </xf>
    <xf numFmtId="4" fontId="65" fillId="47" borderId="197" applyNumberFormat="0" applyProtection="0">
      <alignment horizontal="right" vertical="center"/>
    </xf>
    <xf numFmtId="4" fontId="65" fillId="75" borderId="197" applyNumberFormat="0" applyProtection="0">
      <alignment horizontal="right" vertical="center"/>
    </xf>
    <xf numFmtId="4" fontId="65" fillId="75" borderId="197" applyNumberFormat="0" applyProtection="0">
      <alignment horizontal="right" vertical="center"/>
    </xf>
    <xf numFmtId="4" fontId="65" fillId="48" borderId="197" applyNumberFormat="0" applyProtection="0">
      <alignment horizontal="right" vertical="center"/>
    </xf>
    <xf numFmtId="4" fontId="65" fillId="48" borderId="197" applyNumberFormat="0" applyProtection="0">
      <alignment horizontal="right" vertical="center"/>
    </xf>
    <xf numFmtId="4" fontId="65" fillId="76" borderId="197" applyNumberFormat="0" applyProtection="0">
      <alignment horizontal="right" vertical="center"/>
    </xf>
    <xf numFmtId="4" fontId="65" fillId="76" borderId="197" applyNumberFormat="0" applyProtection="0">
      <alignment horizontal="right" vertical="center"/>
    </xf>
    <xf numFmtId="4" fontId="65" fillId="77" borderId="197" applyNumberFormat="0" applyProtection="0">
      <alignment horizontal="right" vertical="center"/>
    </xf>
    <xf numFmtId="4" fontId="65" fillId="77" borderId="197" applyNumberFormat="0" applyProtection="0">
      <alignment horizontal="right" vertical="center"/>
    </xf>
    <xf numFmtId="4" fontId="65" fillId="78" borderId="197" applyNumberFormat="0" applyProtection="0">
      <alignment horizontal="right" vertical="center"/>
    </xf>
    <xf numFmtId="4" fontId="65" fillId="78" borderId="197" applyNumberFormat="0" applyProtection="0">
      <alignment horizontal="right" vertical="center"/>
    </xf>
    <xf numFmtId="4" fontId="65" fillId="81" borderId="197" applyNumberFormat="0" applyProtection="0">
      <alignment horizontal="right" vertical="center"/>
    </xf>
    <xf numFmtId="4" fontId="65" fillId="81" borderId="197" applyNumberFormat="0" applyProtection="0">
      <alignment horizontal="right" vertical="center"/>
    </xf>
    <xf numFmtId="0" fontId="40" fillId="80" borderId="197" applyNumberFormat="0" applyProtection="0">
      <alignment horizontal="left" vertical="center" indent="1"/>
    </xf>
    <xf numFmtId="0" fontId="40" fillId="80" borderId="197" applyNumberFormat="0" applyProtection="0">
      <alignment horizontal="left" vertical="center" indent="1"/>
    </xf>
    <xf numFmtId="0" fontId="40" fillId="80" borderId="197" applyNumberFormat="0" applyProtection="0">
      <alignment horizontal="left" vertical="top" indent="1"/>
    </xf>
    <xf numFmtId="0" fontId="40" fillId="80" borderId="197" applyNumberFormat="0" applyProtection="0">
      <alignment horizontal="left" vertical="top" indent="1"/>
    </xf>
    <xf numFmtId="0" fontId="40" fillId="74" borderId="197" applyNumberFormat="0" applyProtection="0">
      <alignment horizontal="left" vertical="center" indent="1"/>
    </xf>
    <xf numFmtId="0" fontId="40" fillId="74" borderId="197" applyNumberFormat="0" applyProtection="0">
      <alignment horizontal="left" vertical="center" indent="1"/>
    </xf>
    <xf numFmtId="0" fontId="40" fillId="74" borderId="197" applyNumberFormat="0" applyProtection="0">
      <alignment horizontal="left" vertical="top" indent="1"/>
    </xf>
    <xf numFmtId="0" fontId="40" fillId="74" borderId="197" applyNumberFormat="0" applyProtection="0">
      <alignment horizontal="left" vertical="top" indent="1"/>
    </xf>
    <xf numFmtId="0" fontId="40" fillId="61" borderId="197" applyNumberFormat="0" applyProtection="0">
      <alignment horizontal="left" vertical="center" indent="1"/>
    </xf>
    <xf numFmtId="0" fontId="40" fillId="61" borderId="197" applyNumberFormat="0" applyProtection="0">
      <alignment horizontal="left" vertical="center" indent="1"/>
    </xf>
    <xf numFmtId="0" fontId="40" fillId="61" borderId="197" applyNumberFormat="0" applyProtection="0">
      <alignment horizontal="left" vertical="top" indent="1"/>
    </xf>
    <xf numFmtId="0" fontId="40" fillId="61" borderId="197" applyNumberFormat="0" applyProtection="0">
      <alignment horizontal="left" vertical="top" indent="1"/>
    </xf>
    <xf numFmtId="0" fontId="40" fillId="62" borderId="197" applyNumberFormat="0" applyProtection="0">
      <alignment horizontal="left" vertical="center" indent="1"/>
    </xf>
    <xf numFmtId="0" fontId="40" fillId="62" borderId="197" applyNumberFormat="0" applyProtection="0">
      <alignment horizontal="left" vertical="center" indent="1"/>
    </xf>
    <xf numFmtId="0" fontId="40" fillId="62" borderId="197" applyNumberFormat="0" applyProtection="0">
      <alignment horizontal="left" vertical="top" indent="1"/>
    </xf>
    <xf numFmtId="0" fontId="40" fillId="62" borderId="197" applyNumberFormat="0" applyProtection="0">
      <alignment horizontal="left" vertical="top" indent="1"/>
    </xf>
    <xf numFmtId="4" fontId="65" fillId="70" borderId="197" applyNumberFormat="0" applyProtection="0">
      <alignment vertical="center"/>
    </xf>
    <xf numFmtId="4" fontId="65" fillId="70" borderId="197" applyNumberFormat="0" applyProtection="0">
      <alignment vertical="center"/>
    </xf>
    <xf numFmtId="4" fontId="149" fillId="70" borderId="197" applyNumberFormat="0" applyProtection="0">
      <alignment vertical="center"/>
    </xf>
    <xf numFmtId="4" fontId="149" fillId="70" borderId="197" applyNumberFormat="0" applyProtection="0">
      <alignment vertical="center"/>
    </xf>
    <xf numFmtId="4" fontId="65" fillId="70" borderId="197" applyNumberFormat="0" applyProtection="0">
      <alignment horizontal="left" vertical="center" indent="1"/>
    </xf>
    <xf numFmtId="4" fontId="65" fillId="70" borderId="197" applyNumberFormat="0" applyProtection="0">
      <alignment horizontal="left" vertical="center" indent="1"/>
    </xf>
    <xf numFmtId="0" fontId="65" fillId="70" borderId="197" applyNumberFormat="0" applyProtection="0">
      <alignment horizontal="left" vertical="top" indent="1"/>
    </xf>
    <xf numFmtId="0" fontId="65" fillId="70" borderId="197" applyNumberFormat="0" applyProtection="0">
      <alignment horizontal="left" vertical="top" indent="1"/>
    </xf>
    <xf numFmtId="4" fontId="65" fillId="52" borderId="198" applyNumberFormat="0" applyProtection="0">
      <alignment horizontal="right" vertical="center"/>
    </xf>
    <xf numFmtId="4" fontId="65" fillId="65" borderId="197" applyNumberFormat="0" applyProtection="0">
      <alignment horizontal="right" vertical="center"/>
    </xf>
    <xf numFmtId="4" fontId="65" fillId="65" borderId="197" applyNumberFormat="0" applyProtection="0">
      <alignment horizontal="right" vertical="center"/>
    </xf>
    <xf numFmtId="4" fontId="65" fillId="52" borderId="198" applyNumberFormat="0" applyProtection="0">
      <alignment horizontal="right" vertical="center"/>
    </xf>
    <xf numFmtId="4" fontId="149" fillId="65" borderId="197" applyNumberFormat="0" applyProtection="0">
      <alignment horizontal="right" vertical="center"/>
    </xf>
    <xf numFmtId="4" fontId="149" fillId="65" borderId="197" applyNumberFormat="0" applyProtection="0">
      <alignment horizontal="right" vertical="center"/>
    </xf>
    <xf numFmtId="4" fontId="65" fillId="81" borderId="197" applyNumberFormat="0" applyProtection="0">
      <alignment horizontal="left" vertical="center" indent="1"/>
    </xf>
    <xf numFmtId="4" fontId="65" fillId="81" borderId="197" applyNumberFormat="0" applyProtection="0">
      <alignment horizontal="left" vertical="center" indent="1"/>
    </xf>
    <xf numFmtId="0" fontId="65" fillId="74" borderId="197" applyNumberFormat="0" applyProtection="0">
      <alignment horizontal="left" vertical="top" indent="1"/>
    </xf>
    <xf numFmtId="0" fontId="65" fillId="74" borderId="197" applyNumberFormat="0" applyProtection="0">
      <alignment horizontal="left" vertical="top" indent="1"/>
    </xf>
    <xf numFmtId="4" fontId="151" fillId="65" borderId="197" applyNumberFormat="0" applyProtection="0">
      <alignment horizontal="right" vertical="center"/>
    </xf>
    <xf numFmtId="4" fontId="151" fillId="65" borderId="197" applyNumberFormat="0" applyProtection="0">
      <alignment horizontal="right" vertical="center"/>
    </xf>
    <xf numFmtId="0" fontId="117" fillId="56" borderId="199" applyNumberFormat="0" applyAlignment="0" applyProtection="0">
      <alignment vertical="center"/>
    </xf>
    <xf numFmtId="0" fontId="117" fillId="56" borderId="199" applyNumberFormat="0" applyAlignment="0" applyProtection="0">
      <alignment vertical="center"/>
    </xf>
    <xf numFmtId="37" fontId="126" fillId="0" borderId="195" applyFont="0" applyFill="0" applyBorder="0">
      <alignment vertical="center"/>
    </xf>
    <xf numFmtId="37" fontId="126" fillId="0" borderId="195" applyFont="0" applyFill="0" applyBorder="0">
      <alignment vertical="center"/>
    </xf>
    <xf numFmtId="0" fontId="82" fillId="42" borderId="200" applyNumberFormat="0" applyFont="0" applyAlignment="0" applyProtection="0">
      <alignment vertical="center"/>
    </xf>
    <xf numFmtId="0" fontId="82" fillId="42" borderId="200" applyNumberFormat="0" applyFont="0" applyAlignment="0" applyProtection="0">
      <alignment vertical="center"/>
    </xf>
    <xf numFmtId="0" fontId="12" fillId="0" borderId="201" applyNumberFormat="0" applyFill="0" applyAlignment="0" applyProtection="0">
      <alignment vertical="center"/>
    </xf>
    <xf numFmtId="0" fontId="112" fillId="0" borderId="202" applyNumberFormat="0" applyFill="0" applyAlignment="0" applyProtection="0">
      <alignment vertical="center"/>
    </xf>
    <xf numFmtId="0" fontId="112" fillId="0" borderId="202" applyNumberFormat="0" applyFill="0" applyAlignment="0" applyProtection="0">
      <alignment vertical="center"/>
    </xf>
    <xf numFmtId="0" fontId="12" fillId="0" borderId="201" applyNumberFormat="0" applyFill="0" applyAlignment="0" applyProtection="0">
      <alignment vertical="center"/>
    </xf>
    <xf numFmtId="0" fontId="12" fillId="0" borderId="201" applyNumberFormat="0" applyFill="0" applyAlignment="0" applyProtection="0">
      <alignment vertical="center"/>
    </xf>
    <xf numFmtId="0" fontId="12" fillId="0" borderId="201" applyNumberFormat="0" applyFill="0" applyAlignment="0" applyProtection="0">
      <alignment vertical="center"/>
    </xf>
    <xf numFmtId="0" fontId="113" fillId="44" borderId="199" applyNumberFormat="0" applyAlignment="0" applyProtection="0">
      <alignment vertical="center"/>
    </xf>
    <xf numFmtId="0" fontId="113" fillId="44" borderId="199" applyNumberFormat="0" applyAlignment="0" applyProtection="0">
      <alignment vertical="center"/>
    </xf>
    <xf numFmtId="0" fontId="115" fillId="56" borderId="198" applyNumberFormat="0" applyAlignment="0" applyProtection="0">
      <alignment vertical="center"/>
    </xf>
    <xf numFmtId="0" fontId="115" fillId="56" borderId="198" applyNumberFormat="0" applyAlignment="0" applyProtection="0">
      <alignment vertical="center"/>
    </xf>
    <xf numFmtId="4" fontId="65" fillId="51" borderId="198" applyNumberFormat="0" applyProtection="0">
      <alignment vertical="center"/>
    </xf>
    <xf numFmtId="0" fontId="12" fillId="0" borderId="201" applyNumberFormat="0" applyFill="0" applyAlignment="0" applyProtection="0">
      <alignment vertical="center"/>
    </xf>
    <xf numFmtId="0" fontId="55" fillId="0" borderId="204">
      <alignment horizontal="left" vertical="center"/>
    </xf>
    <xf numFmtId="0" fontId="55" fillId="0" borderId="204">
      <alignment horizontal="left" vertical="center"/>
    </xf>
    <xf numFmtId="10" fontId="53" fillId="49" borderId="203" applyNumberFormat="0" applyBorder="0" applyAlignment="0" applyProtection="0"/>
    <xf numFmtId="10" fontId="53" fillId="70" borderId="203" applyNumberFormat="0" applyBorder="0" applyAlignment="0" applyProtection="0"/>
    <xf numFmtId="10" fontId="53" fillId="70" borderId="203" applyNumberFormat="0" applyBorder="0" applyAlignment="0" applyProtection="0"/>
    <xf numFmtId="10" fontId="53" fillId="49" borderId="203" applyNumberFormat="0" applyBorder="0" applyAlignment="0" applyProtection="0"/>
    <xf numFmtId="4" fontId="73" fillId="46" borderId="205" applyNumberFormat="0" applyProtection="0">
      <alignment vertical="center"/>
    </xf>
    <xf numFmtId="4" fontId="73" fillId="46" borderId="205" applyNumberFormat="0" applyProtection="0">
      <alignment vertical="center"/>
    </xf>
    <xf numFmtId="4" fontId="147" fillId="51" borderId="205" applyNumberFormat="0" applyProtection="0">
      <alignment vertical="center"/>
    </xf>
    <xf numFmtId="4" fontId="147" fillId="51" borderId="205" applyNumberFormat="0" applyProtection="0">
      <alignment vertical="center"/>
    </xf>
    <xf numFmtId="4" fontId="73" fillId="51" borderId="205" applyNumberFormat="0" applyProtection="0">
      <alignment horizontal="left" vertical="center" indent="1"/>
    </xf>
    <xf numFmtId="4" fontId="73" fillId="51" borderId="205" applyNumberFormat="0" applyProtection="0">
      <alignment horizontal="left" vertical="center" indent="1"/>
    </xf>
    <xf numFmtId="0" fontId="73" fillId="51" borderId="205" applyNumberFormat="0" applyProtection="0">
      <alignment horizontal="left" vertical="top" indent="1"/>
    </xf>
    <xf numFmtId="0" fontId="73" fillId="51" borderId="205" applyNumberFormat="0" applyProtection="0">
      <alignment horizontal="left" vertical="top" indent="1"/>
    </xf>
    <xf numFmtId="4" fontId="65" fillId="40" borderId="205" applyNumberFormat="0" applyProtection="0">
      <alignment horizontal="right" vertical="center"/>
    </xf>
    <xf numFmtId="4" fontId="65" fillId="40" borderId="205" applyNumberFormat="0" applyProtection="0">
      <alignment horizontal="right" vertical="center"/>
    </xf>
    <xf numFmtId="4" fontId="65" fillId="41" borderId="205" applyNumberFormat="0" applyProtection="0">
      <alignment horizontal="right" vertical="center"/>
    </xf>
    <xf numFmtId="4" fontId="65" fillId="41" borderId="205" applyNumberFormat="0" applyProtection="0">
      <alignment horizontal="right" vertical="center"/>
    </xf>
    <xf numFmtId="4" fontId="65" fillId="54" borderId="205" applyNumberFormat="0" applyProtection="0">
      <alignment horizontal="right" vertical="center"/>
    </xf>
    <xf numFmtId="4" fontId="65" fillId="54" borderId="205" applyNumberFormat="0" applyProtection="0">
      <alignment horizontal="right" vertical="center"/>
    </xf>
    <xf numFmtId="4" fontId="65" fillId="47" borderId="205" applyNumberFormat="0" applyProtection="0">
      <alignment horizontal="right" vertical="center"/>
    </xf>
    <xf numFmtId="4" fontId="65" fillId="47" borderId="205" applyNumberFormat="0" applyProtection="0">
      <alignment horizontal="right" vertical="center"/>
    </xf>
    <xf numFmtId="4" fontId="65" fillId="75" borderId="205" applyNumberFormat="0" applyProtection="0">
      <alignment horizontal="right" vertical="center"/>
    </xf>
    <xf numFmtId="4" fontId="65" fillId="75" borderId="205" applyNumberFormat="0" applyProtection="0">
      <alignment horizontal="right" vertical="center"/>
    </xf>
    <xf numFmtId="4" fontId="65" fillId="48" borderId="205" applyNumberFormat="0" applyProtection="0">
      <alignment horizontal="right" vertical="center"/>
    </xf>
    <xf numFmtId="4" fontId="65" fillId="48" borderId="205" applyNumberFormat="0" applyProtection="0">
      <alignment horizontal="right" vertical="center"/>
    </xf>
    <xf numFmtId="4" fontId="65" fillId="76" borderId="205" applyNumberFormat="0" applyProtection="0">
      <alignment horizontal="right" vertical="center"/>
    </xf>
    <xf numFmtId="4" fontId="65" fillId="76" borderId="205" applyNumberFormat="0" applyProtection="0">
      <alignment horizontal="right" vertical="center"/>
    </xf>
    <xf numFmtId="4" fontId="65" fillId="77" borderId="205" applyNumberFormat="0" applyProtection="0">
      <alignment horizontal="right" vertical="center"/>
    </xf>
    <xf numFmtId="4" fontId="65" fillId="77" borderId="205" applyNumberFormat="0" applyProtection="0">
      <alignment horizontal="right" vertical="center"/>
    </xf>
    <xf numFmtId="4" fontId="65" fillId="78" borderId="205" applyNumberFormat="0" applyProtection="0">
      <alignment horizontal="right" vertical="center"/>
    </xf>
    <xf numFmtId="4" fontId="65" fillId="78" borderId="205" applyNumberFormat="0" applyProtection="0">
      <alignment horizontal="right" vertical="center"/>
    </xf>
    <xf numFmtId="4" fontId="65" fillId="81" borderId="205" applyNumberFormat="0" applyProtection="0">
      <alignment horizontal="right" vertical="center"/>
    </xf>
    <xf numFmtId="4" fontId="65" fillId="81" borderId="205" applyNumberFormat="0" applyProtection="0">
      <alignment horizontal="right" vertical="center"/>
    </xf>
    <xf numFmtId="0" fontId="40" fillId="80" borderId="205" applyNumberFormat="0" applyProtection="0">
      <alignment horizontal="left" vertical="center" indent="1"/>
    </xf>
    <xf numFmtId="0" fontId="40" fillId="80" borderId="205" applyNumberFormat="0" applyProtection="0">
      <alignment horizontal="left" vertical="center" indent="1"/>
    </xf>
    <xf numFmtId="0" fontId="40" fillId="80" borderId="205" applyNumberFormat="0" applyProtection="0">
      <alignment horizontal="left" vertical="top" indent="1"/>
    </xf>
    <xf numFmtId="0" fontId="40" fillId="80" borderId="205" applyNumberFormat="0" applyProtection="0">
      <alignment horizontal="left" vertical="top" indent="1"/>
    </xf>
    <xf numFmtId="0" fontId="40" fillId="74" borderId="205" applyNumberFormat="0" applyProtection="0">
      <alignment horizontal="left" vertical="center" indent="1"/>
    </xf>
    <xf numFmtId="0" fontId="40" fillId="74" borderId="205" applyNumberFormat="0" applyProtection="0">
      <alignment horizontal="left" vertical="center" indent="1"/>
    </xf>
    <xf numFmtId="0" fontId="40" fillId="74" borderId="205" applyNumberFormat="0" applyProtection="0">
      <alignment horizontal="left" vertical="top" indent="1"/>
    </xf>
    <xf numFmtId="0" fontId="40" fillId="74" borderId="205" applyNumberFormat="0" applyProtection="0">
      <alignment horizontal="left" vertical="top" indent="1"/>
    </xf>
    <xf numFmtId="0" fontId="40" fillId="61" borderId="205" applyNumberFormat="0" applyProtection="0">
      <alignment horizontal="left" vertical="center" indent="1"/>
    </xf>
    <xf numFmtId="0" fontId="40" fillId="61" borderId="205" applyNumberFormat="0" applyProtection="0">
      <alignment horizontal="left" vertical="center" indent="1"/>
    </xf>
    <xf numFmtId="0" fontId="40" fillId="61" borderId="205" applyNumberFormat="0" applyProtection="0">
      <alignment horizontal="left" vertical="top" indent="1"/>
    </xf>
    <xf numFmtId="0" fontId="40" fillId="61" borderId="205" applyNumberFormat="0" applyProtection="0">
      <alignment horizontal="left" vertical="top" indent="1"/>
    </xf>
    <xf numFmtId="0" fontId="40" fillId="62" borderId="205" applyNumberFormat="0" applyProtection="0">
      <alignment horizontal="left" vertical="center" indent="1"/>
    </xf>
    <xf numFmtId="0" fontId="40" fillId="62" borderId="205" applyNumberFormat="0" applyProtection="0">
      <alignment horizontal="left" vertical="center" indent="1"/>
    </xf>
    <xf numFmtId="0" fontId="40" fillId="62" borderId="205" applyNumberFormat="0" applyProtection="0">
      <alignment horizontal="left" vertical="top" indent="1"/>
    </xf>
    <xf numFmtId="0" fontId="40" fillId="62" borderId="205" applyNumberFormat="0" applyProtection="0">
      <alignment horizontal="left" vertical="top" indent="1"/>
    </xf>
    <xf numFmtId="4" fontId="65" fillId="70" borderId="205" applyNumberFormat="0" applyProtection="0">
      <alignment vertical="center"/>
    </xf>
    <xf numFmtId="4" fontId="65" fillId="70" borderId="205" applyNumberFormat="0" applyProtection="0">
      <alignment vertical="center"/>
    </xf>
    <xf numFmtId="4" fontId="149" fillId="70" borderId="205" applyNumberFormat="0" applyProtection="0">
      <alignment vertical="center"/>
    </xf>
    <xf numFmtId="4" fontId="149" fillId="70" borderId="205" applyNumberFormat="0" applyProtection="0">
      <alignment vertical="center"/>
    </xf>
    <xf numFmtId="4" fontId="65" fillId="70" borderId="205" applyNumberFormat="0" applyProtection="0">
      <alignment horizontal="left" vertical="center" indent="1"/>
    </xf>
    <xf numFmtId="4" fontId="65" fillId="70" borderId="205" applyNumberFormat="0" applyProtection="0">
      <alignment horizontal="left" vertical="center" indent="1"/>
    </xf>
    <xf numFmtId="0" fontId="65" fillId="70" borderId="205" applyNumberFormat="0" applyProtection="0">
      <alignment horizontal="left" vertical="top" indent="1"/>
    </xf>
    <xf numFmtId="0" fontId="65" fillId="70" borderId="205" applyNumberFormat="0" applyProtection="0">
      <alignment horizontal="left" vertical="top" indent="1"/>
    </xf>
    <xf numFmtId="4" fontId="65" fillId="52" borderId="206" applyNumberFormat="0" applyProtection="0">
      <alignment horizontal="right" vertical="center"/>
    </xf>
    <xf numFmtId="4" fontId="65" fillId="65" borderId="205" applyNumberFormat="0" applyProtection="0">
      <alignment horizontal="right" vertical="center"/>
    </xf>
    <xf numFmtId="4" fontId="65" fillId="65" borderId="205" applyNumberFormat="0" applyProtection="0">
      <alignment horizontal="right" vertical="center"/>
    </xf>
    <xf numFmtId="4" fontId="65" fillId="52" borderId="206" applyNumberFormat="0" applyProtection="0">
      <alignment horizontal="right" vertical="center"/>
    </xf>
    <xf numFmtId="4" fontId="149" fillId="65" borderId="205" applyNumberFormat="0" applyProtection="0">
      <alignment horizontal="right" vertical="center"/>
    </xf>
    <xf numFmtId="4" fontId="149" fillId="65" borderId="205" applyNumberFormat="0" applyProtection="0">
      <alignment horizontal="right" vertical="center"/>
    </xf>
    <xf numFmtId="4" fontId="65" fillId="81" borderId="205" applyNumberFormat="0" applyProtection="0">
      <alignment horizontal="left" vertical="center" indent="1"/>
    </xf>
    <xf numFmtId="4" fontId="65" fillId="81" borderId="205" applyNumberFormat="0" applyProtection="0">
      <alignment horizontal="left" vertical="center" indent="1"/>
    </xf>
    <xf numFmtId="0" fontId="65" fillId="74" borderId="205" applyNumberFormat="0" applyProtection="0">
      <alignment horizontal="left" vertical="top" indent="1"/>
    </xf>
    <xf numFmtId="0" fontId="65" fillId="74" borderId="205" applyNumberFormat="0" applyProtection="0">
      <alignment horizontal="left" vertical="top" indent="1"/>
    </xf>
    <xf numFmtId="4" fontId="151" fillId="65" borderId="205" applyNumberFormat="0" applyProtection="0">
      <alignment horizontal="right" vertical="center"/>
    </xf>
    <xf numFmtId="4" fontId="151" fillId="65" borderId="205" applyNumberFormat="0" applyProtection="0">
      <alignment horizontal="right" vertical="center"/>
    </xf>
    <xf numFmtId="0" fontId="117" fillId="56" borderId="207" applyNumberFormat="0" applyAlignment="0" applyProtection="0">
      <alignment vertical="center"/>
    </xf>
    <xf numFmtId="0" fontId="117" fillId="56" borderId="207" applyNumberFormat="0" applyAlignment="0" applyProtection="0">
      <alignment vertical="center"/>
    </xf>
    <xf numFmtId="37" fontId="126" fillId="0" borderId="203" applyFont="0" applyFill="0" applyBorder="0">
      <alignment vertical="center"/>
    </xf>
    <xf numFmtId="37" fontId="126" fillId="0" borderId="203" applyFont="0" applyFill="0" applyBorder="0">
      <alignment vertical="center"/>
    </xf>
    <xf numFmtId="0" fontId="82" fillId="42" borderId="208" applyNumberFormat="0" applyFont="0" applyAlignment="0" applyProtection="0">
      <alignment vertical="center"/>
    </xf>
    <xf numFmtId="0" fontId="82" fillId="42" borderId="208" applyNumberFormat="0" applyFont="0" applyAlignmen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112" fillId="0" borderId="210" applyNumberFormat="0" applyFill="0" applyAlignment="0" applyProtection="0">
      <alignment vertical="center"/>
    </xf>
    <xf numFmtId="0" fontId="112" fillId="0" borderId="210" applyNumberFormat="0" applyFill="0" applyAlignmen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113" fillId="44" borderId="207" applyNumberFormat="0" applyAlignment="0" applyProtection="0">
      <alignment vertical="center"/>
    </xf>
    <xf numFmtId="0" fontId="113" fillId="44" borderId="207" applyNumberFormat="0" applyAlignment="0" applyProtection="0">
      <alignment vertical="center"/>
    </xf>
    <xf numFmtId="0" fontId="115" fillId="56" borderId="206" applyNumberFormat="0" applyAlignment="0" applyProtection="0">
      <alignment vertical="center"/>
    </xf>
    <xf numFmtId="0" fontId="115" fillId="56" borderId="206" applyNumberFormat="0" applyAlignment="0" applyProtection="0">
      <alignment vertical="center"/>
    </xf>
    <xf numFmtId="4" fontId="65" fillId="51" borderId="206" applyNumberForma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55" fillId="0" borderId="212">
      <alignment horizontal="left" vertical="center"/>
    </xf>
    <xf numFmtId="0" fontId="55" fillId="0" borderId="212">
      <alignment horizontal="left" vertical="center"/>
    </xf>
    <xf numFmtId="10" fontId="53" fillId="49" borderId="211" applyNumberFormat="0" applyBorder="0" applyAlignment="0" applyProtection="0"/>
    <xf numFmtId="10" fontId="53" fillId="70" borderId="211" applyNumberFormat="0" applyBorder="0" applyAlignment="0" applyProtection="0"/>
    <xf numFmtId="10" fontId="53" fillId="70" borderId="211" applyNumberFormat="0" applyBorder="0" applyAlignment="0" applyProtection="0"/>
    <xf numFmtId="10" fontId="53" fillId="49" borderId="211" applyNumberFormat="0" applyBorder="0" applyAlignment="0" applyProtection="0"/>
    <xf numFmtId="4" fontId="73" fillId="46" borderId="213" applyNumberFormat="0" applyProtection="0">
      <alignment vertical="center"/>
    </xf>
    <xf numFmtId="4" fontId="73" fillId="46" borderId="213" applyNumberFormat="0" applyProtection="0">
      <alignment vertical="center"/>
    </xf>
    <xf numFmtId="4" fontId="147" fillId="51" borderId="213" applyNumberFormat="0" applyProtection="0">
      <alignment vertical="center"/>
    </xf>
    <xf numFmtId="4" fontId="147" fillId="51" borderId="213" applyNumberFormat="0" applyProtection="0">
      <alignment vertical="center"/>
    </xf>
    <xf numFmtId="4" fontId="73" fillId="51" borderId="213" applyNumberFormat="0" applyProtection="0">
      <alignment horizontal="left" vertical="center" indent="1"/>
    </xf>
    <xf numFmtId="4" fontId="73" fillId="51" borderId="213" applyNumberFormat="0" applyProtection="0">
      <alignment horizontal="left" vertical="center" indent="1"/>
    </xf>
    <xf numFmtId="0" fontId="73" fillId="51" borderId="213" applyNumberFormat="0" applyProtection="0">
      <alignment horizontal="left" vertical="top" indent="1"/>
    </xf>
    <xf numFmtId="0" fontId="73" fillId="51" borderId="213" applyNumberFormat="0" applyProtection="0">
      <alignment horizontal="left" vertical="top" indent="1"/>
    </xf>
    <xf numFmtId="4" fontId="65" fillId="40" borderId="213" applyNumberFormat="0" applyProtection="0">
      <alignment horizontal="right" vertical="center"/>
    </xf>
    <xf numFmtId="4" fontId="65" fillId="40" borderId="213" applyNumberFormat="0" applyProtection="0">
      <alignment horizontal="right" vertical="center"/>
    </xf>
    <xf numFmtId="4" fontId="65" fillId="41" borderId="213" applyNumberFormat="0" applyProtection="0">
      <alignment horizontal="right" vertical="center"/>
    </xf>
    <xf numFmtId="4" fontId="65" fillId="41" borderId="213" applyNumberFormat="0" applyProtection="0">
      <alignment horizontal="right" vertical="center"/>
    </xf>
    <xf numFmtId="4" fontId="65" fillId="54" borderId="213" applyNumberFormat="0" applyProtection="0">
      <alignment horizontal="right" vertical="center"/>
    </xf>
    <xf numFmtId="4" fontId="65" fillId="54" borderId="213" applyNumberFormat="0" applyProtection="0">
      <alignment horizontal="right" vertical="center"/>
    </xf>
    <xf numFmtId="4" fontId="65" fillId="47" borderId="213" applyNumberFormat="0" applyProtection="0">
      <alignment horizontal="right" vertical="center"/>
    </xf>
    <xf numFmtId="4" fontId="65" fillId="47" borderId="213" applyNumberFormat="0" applyProtection="0">
      <alignment horizontal="right" vertical="center"/>
    </xf>
    <xf numFmtId="4" fontId="65" fillId="75" borderId="213" applyNumberFormat="0" applyProtection="0">
      <alignment horizontal="right" vertical="center"/>
    </xf>
    <xf numFmtId="4" fontId="65" fillId="75" borderId="213" applyNumberFormat="0" applyProtection="0">
      <alignment horizontal="right" vertical="center"/>
    </xf>
    <xf numFmtId="4" fontId="65" fillId="48" borderId="213" applyNumberFormat="0" applyProtection="0">
      <alignment horizontal="right" vertical="center"/>
    </xf>
    <xf numFmtId="4" fontId="65" fillId="48" borderId="213" applyNumberFormat="0" applyProtection="0">
      <alignment horizontal="right" vertical="center"/>
    </xf>
    <xf numFmtId="4" fontId="65" fillId="76" borderId="213" applyNumberFormat="0" applyProtection="0">
      <alignment horizontal="right" vertical="center"/>
    </xf>
    <xf numFmtId="4" fontId="65" fillId="76" borderId="213" applyNumberFormat="0" applyProtection="0">
      <alignment horizontal="right" vertical="center"/>
    </xf>
    <xf numFmtId="4" fontId="65" fillId="77" borderId="213" applyNumberFormat="0" applyProtection="0">
      <alignment horizontal="right" vertical="center"/>
    </xf>
    <xf numFmtId="4" fontId="65" fillId="77" borderId="213" applyNumberFormat="0" applyProtection="0">
      <alignment horizontal="right" vertical="center"/>
    </xf>
    <xf numFmtId="4" fontId="65" fillId="78" borderId="213" applyNumberFormat="0" applyProtection="0">
      <alignment horizontal="right" vertical="center"/>
    </xf>
    <xf numFmtId="4" fontId="65" fillId="78" borderId="213" applyNumberFormat="0" applyProtection="0">
      <alignment horizontal="right" vertical="center"/>
    </xf>
    <xf numFmtId="4" fontId="65" fillId="81" borderId="213" applyNumberFormat="0" applyProtection="0">
      <alignment horizontal="right" vertical="center"/>
    </xf>
    <xf numFmtId="4" fontId="65" fillId="81" borderId="213" applyNumberFormat="0" applyProtection="0">
      <alignment horizontal="right" vertical="center"/>
    </xf>
    <xf numFmtId="0" fontId="40" fillId="80" borderId="213" applyNumberFormat="0" applyProtection="0">
      <alignment horizontal="left" vertical="center" indent="1"/>
    </xf>
    <xf numFmtId="0" fontId="40" fillId="80" borderId="213" applyNumberFormat="0" applyProtection="0">
      <alignment horizontal="left" vertical="center" indent="1"/>
    </xf>
    <xf numFmtId="0" fontId="40" fillId="80" borderId="213" applyNumberFormat="0" applyProtection="0">
      <alignment horizontal="left" vertical="top" indent="1"/>
    </xf>
    <xf numFmtId="0" fontId="40" fillId="80" borderId="213" applyNumberFormat="0" applyProtection="0">
      <alignment horizontal="left" vertical="top" indent="1"/>
    </xf>
    <xf numFmtId="0" fontId="40" fillId="74" borderId="213" applyNumberFormat="0" applyProtection="0">
      <alignment horizontal="left" vertical="center" indent="1"/>
    </xf>
    <xf numFmtId="0" fontId="40" fillId="74" borderId="213" applyNumberFormat="0" applyProtection="0">
      <alignment horizontal="left" vertical="center" indent="1"/>
    </xf>
    <xf numFmtId="0" fontId="40" fillId="74" borderId="213" applyNumberFormat="0" applyProtection="0">
      <alignment horizontal="left" vertical="top" indent="1"/>
    </xf>
    <xf numFmtId="0" fontId="40" fillId="74" borderId="213" applyNumberFormat="0" applyProtection="0">
      <alignment horizontal="left" vertical="top" indent="1"/>
    </xf>
    <xf numFmtId="0" fontId="40" fillId="61" borderId="213" applyNumberFormat="0" applyProtection="0">
      <alignment horizontal="left" vertical="center" indent="1"/>
    </xf>
    <xf numFmtId="0" fontId="40" fillId="61" borderId="213" applyNumberFormat="0" applyProtection="0">
      <alignment horizontal="left" vertical="center" indent="1"/>
    </xf>
    <xf numFmtId="0" fontId="40" fillId="61" borderId="213" applyNumberFormat="0" applyProtection="0">
      <alignment horizontal="left" vertical="top" indent="1"/>
    </xf>
    <xf numFmtId="0" fontId="40" fillId="61" borderId="213" applyNumberFormat="0" applyProtection="0">
      <alignment horizontal="left" vertical="top" indent="1"/>
    </xf>
    <xf numFmtId="0" fontId="40" fillId="62" borderId="213" applyNumberFormat="0" applyProtection="0">
      <alignment horizontal="left" vertical="center" indent="1"/>
    </xf>
    <xf numFmtId="0" fontId="40" fillId="62" borderId="213" applyNumberFormat="0" applyProtection="0">
      <alignment horizontal="left" vertical="center" indent="1"/>
    </xf>
    <xf numFmtId="0" fontId="40" fillId="62" borderId="213" applyNumberFormat="0" applyProtection="0">
      <alignment horizontal="left" vertical="top" indent="1"/>
    </xf>
    <xf numFmtId="0" fontId="40" fillId="62" borderId="213" applyNumberFormat="0" applyProtection="0">
      <alignment horizontal="left" vertical="top" indent="1"/>
    </xf>
    <xf numFmtId="4" fontId="65" fillId="70" borderId="213" applyNumberFormat="0" applyProtection="0">
      <alignment vertical="center"/>
    </xf>
    <xf numFmtId="4" fontId="65" fillId="70" borderId="213" applyNumberFormat="0" applyProtection="0">
      <alignment vertical="center"/>
    </xf>
    <xf numFmtId="4" fontId="149" fillId="70" borderId="213" applyNumberFormat="0" applyProtection="0">
      <alignment vertical="center"/>
    </xf>
    <xf numFmtId="4" fontId="149" fillId="70" borderId="213" applyNumberFormat="0" applyProtection="0">
      <alignment vertical="center"/>
    </xf>
    <xf numFmtId="4" fontId="65" fillId="70" borderId="213" applyNumberFormat="0" applyProtection="0">
      <alignment horizontal="left" vertical="center" indent="1"/>
    </xf>
    <xf numFmtId="4" fontId="65" fillId="70" borderId="213" applyNumberFormat="0" applyProtection="0">
      <alignment horizontal="left" vertical="center" indent="1"/>
    </xf>
    <xf numFmtId="0" fontId="65" fillId="70" borderId="213" applyNumberFormat="0" applyProtection="0">
      <alignment horizontal="left" vertical="top" indent="1"/>
    </xf>
    <xf numFmtId="0" fontId="65" fillId="70" borderId="213" applyNumberFormat="0" applyProtection="0">
      <alignment horizontal="left" vertical="top" indent="1"/>
    </xf>
    <xf numFmtId="4" fontId="65" fillId="52" borderId="214" applyNumberFormat="0" applyProtection="0">
      <alignment horizontal="right" vertical="center"/>
    </xf>
    <xf numFmtId="4" fontId="65" fillId="65" borderId="213" applyNumberFormat="0" applyProtection="0">
      <alignment horizontal="right" vertical="center"/>
    </xf>
    <xf numFmtId="4" fontId="65" fillId="65" borderId="213" applyNumberFormat="0" applyProtection="0">
      <alignment horizontal="right" vertical="center"/>
    </xf>
    <xf numFmtId="4" fontId="65" fillId="52" borderId="214" applyNumberFormat="0" applyProtection="0">
      <alignment horizontal="right" vertical="center"/>
    </xf>
    <xf numFmtId="4" fontId="149" fillId="65" borderId="213" applyNumberFormat="0" applyProtection="0">
      <alignment horizontal="right" vertical="center"/>
    </xf>
    <xf numFmtId="4" fontId="149" fillId="65" borderId="213" applyNumberFormat="0" applyProtection="0">
      <alignment horizontal="right" vertical="center"/>
    </xf>
    <xf numFmtId="4" fontId="65" fillId="81" borderId="213" applyNumberFormat="0" applyProtection="0">
      <alignment horizontal="left" vertical="center" indent="1"/>
    </xf>
    <xf numFmtId="4" fontId="65" fillId="81" borderId="213" applyNumberFormat="0" applyProtection="0">
      <alignment horizontal="left" vertical="center" indent="1"/>
    </xf>
    <xf numFmtId="0" fontId="65" fillId="74" borderId="213" applyNumberFormat="0" applyProtection="0">
      <alignment horizontal="left" vertical="top" indent="1"/>
    </xf>
    <xf numFmtId="0" fontId="65" fillId="74" borderId="213" applyNumberFormat="0" applyProtection="0">
      <alignment horizontal="left" vertical="top" indent="1"/>
    </xf>
    <xf numFmtId="4" fontId="151" fillId="65" borderId="213" applyNumberFormat="0" applyProtection="0">
      <alignment horizontal="right" vertical="center"/>
    </xf>
    <xf numFmtId="4" fontId="151" fillId="65" borderId="213" applyNumberFormat="0" applyProtection="0">
      <alignment horizontal="right" vertical="center"/>
    </xf>
    <xf numFmtId="0" fontId="117" fillId="56" borderId="215" applyNumberFormat="0" applyAlignment="0" applyProtection="0">
      <alignment vertical="center"/>
    </xf>
    <xf numFmtId="0" fontId="117" fillId="56" borderId="215" applyNumberFormat="0" applyAlignment="0" applyProtection="0">
      <alignment vertical="center"/>
    </xf>
    <xf numFmtId="37" fontId="126" fillId="0" borderId="211" applyFont="0" applyFill="0" applyBorder="0">
      <alignment vertical="center"/>
    </xf>
    <xf numFmtId="37" fontId="126" fillId="0" borderId="211" applyFont="0" applyFill="0" applyBorder="0">
      <alignment vertical="center"/>
    </xf>
    <xf numFmtId="0" fontId="82" fillId="42" borderId="216" applyNumberFormat="0" applyFont="0" applyAlignment="0" applyProtection="0">
      <alignment vertical="center"/>
    </xf>
    <xf numFmtId="0" fontId="82" fillId="42" borderId="216" applyNumberFormat="0" applyFont="0" applyAlignment="0" applyProtection="0">
      <alignment vertical="center"/>
    </xf>
    <xf numFmtId="0" fontId="12" fillId="0" borderId="217" applyNumberFormat="0" applyFill="0" applyAlignment="0" applyProtection="0">
      <alignment vertical="center"/>
    </xf>
    <xf numFmtId="0" fontId="112" fillId="0" borderId="218" applyNumberFormat="0" applyFill="0" applyAlignment="0" applyProtection="0">
      <alignment vertical="center"/>
    </xf>
    <xf numFmtId="0" fontId="112" fillId="0" borderId="218" applyNumberFormat="0" applyFill="0" applyAlignment="0" applyProtection="0">
      <alignment vertical="center"/>
    </xf>
    <xf numFmtId="0" fontId="12" fillId="0" borderId="217" applyNumberFormat="0" applyFill="0" applyAlignment="0" applyProtection="0">
      <alignment vertical="center"/>
    </xf>
    <xf numFmtId="0" fontId="12" fillId="0" borderId="217" applyNumberFormat="0" applyFill="0" applyAlignment="0" applyProtection="0">
      <alignment vertical="center"/>
    </xf>
    <xf numFmtId="0" fontId="12" fillId="0" borderId="217" applyNumberFormat="0" applyFill="0" applyAlignment="0" applyProtection="0">
      <alignment vertical="center"/>
    </xf>
    <xf numFmtId="0" fontId="113" fillId="44" borderId="215" applyNumberFormat="0" applyAlignment="0" applyProtection="0">
      <alignment vertical="center"/>
    </xf>
    <xf numFmtId="0" fontId="113" fillId="44" borderId="215" applyNumberFormat="0" applyAlignment="0" applyProtection="0">
      <alignment vertical="center"/>
    </xf>
    <xf numFmtId="0" fontId="115" fillId="56" borderId="214" applyNumberFormat="0" applyAlignment="0" applyProtection="0">
      <alignment vertical="center"/>
    </xf>
    <xf numFmtId="0" fontId="115" fillId="56" borderId="214" applyNumberFormat="0" applyAlignment="0" applyProtection="0">
      <alignment vertical="center"/>
    </xf>
    <xf numFmtId="4" fontId="65" fillId="51" borderId="214" applyNumberFormat="0" applyProtection="0">
      <alignment vertical="center"/>
    </xf>
    <xf numFmtId="0" fontId="12" fillId="0" borderId="217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22" fillId="10" borderId="17" applyNumberFormat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1" borderId="17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13" borderId="2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4" fontId="149" fillId="70" borderId="237" applyNumberFormat="0" applyProtection="0">
      <alignment vertical="center"/>
    </xf>
    <xf numFmtId="4" fontId="65" fillId="75" borderId="237" applyNumberFormat="0" applyProtection="0">
      <alignment horizontal="right" vertical="center"/>
    </xf>
    <xf numFmtId="4" fontId="65" fillId="48" borderId="205" applyNumberFormat="0" applyProtection="0">
      <alignment horizontal="right" vertical="center"/>
    </xf>
    <xf numFmtId="37" fontId="126" fillId="0" borderId="251" applyFont="0" applyFill="0" applyBorder="0">
      <alignment vertical="center"/>
    </xf>
    <xf numFmtId="10" fontId="53" fillId="70" borderId="227" applyNumberFormat="0" applyBorder="0" applyAlignment="0" applyProtection="0"/>
    <xf numFmtId="4" fontId="65" fillId="52" borderId="238" applyNumberFormat="0" applyProtection="0">
      <alignment horizontal="right" vertical="center"/>
    </xf>
    <xf numFmtId="4" fontId="65" fillId="76" borderId="205" applyNumberFormat="0" applyProtection="0">
      <alignment horizontal="right" vertical="center"/>
    </xf>
    <xf numFmtId="37" fontId="126" fillId="0" borderId="227" applyFont="0" applyFill="0" applyBorder="0">
      <alignment vertical="center"/>
    </xf>
    <xf numFmtId="10" fontId="53" fillId="49" borderId="179" applyNumberFormat="0" applyBorder="0" applyAlignment="0" applyProtection="0"/>
    <xf numFmtId="10" fontId="53" fillId="49" borderId="267" applyNumberFormat="0" applyBorder="0" applyAlignment="0" applyProtection="0"/>
    <xf numFmtId="0" fontId="12" fillId="0" borderId="209" applyNumberFormat="0" applyFill="0" applyAlignment="0" applyProtection="0">
      <alignment vertical="center"/>
    </xf>
    <xf numFmtId="4" fontId="65" fillId="48" borderId="237" applyNumberFormat="0" applyProtection="0">
      <alignment horizontal="right" vertical="center"/>
    </xf>
    <xf numFmtId="4" fontId="65" fillId="40" borderId="237" applyNumberFormat="0" applyProtection="0">
      <alignment horizontal="right" vertical="center"/>
    </xf>
    <xf numFmtId="37" fontId="126" fillId="0" borderId="219" applyFont="0" applyFill="0" applyBorder="0">
      <alignment vertical="center"/>
    </xf>
    <xf numFmtId="4" fontId="65" fillId="54" borderId="205" applyNumberFormat="0" applyProtection="0">
      <alignment horizontal="right" vertical="center"/>
    </xf>
    <xf numFmtId="4" fontId="73" fillId="51" borderId="205" applyNumberFormat="0" applyProtection="0">
      <alignment horizontal="left" vertical="center" indent="1"/>
    </xf>
    <xf numFmtId="4" fontId="73" fillId="46" borderId="205" applyNumberFormat="0" applyProtection="0">
      <alignment vertical="center"/>
    </xf>
    <xf numFmtId="0" fontId="40" fillId="62" borderId="237" applyNumberFormat="0" applyProtection="0">
      <alignment horizontal="left" vertical="top" indent="1"/>
    </xf>
    <xf numFmtId="37" fontId="126" fillId="0" borderId="179" applyFont="0" applyFill="0" applyBorder="0">
      <alignment vertical="center"/>
    </xf>
    <xf numFmtId="4" fontId="151" fillId="65" borderId="205" applyNumberFormat="0" applyProtection="0">
      <alignment horizontal="right" vertical="center"/>
    </xf>
    <xf numFmtId="4" fontId="65" fillId="52" borderId="238" applyNumberFormat="0" applyProtection="0">
      <alignment horizontal="right" vertical="center"/>
    </xf>
    <xf numFmtId="0" fontId="40" fillId="61" borderId="237" applyNumberFormat="0" applyProtection="0">
      <alignment horizontal="left" vertical="center" indent="1"/>
    </xf>
    <xf numFmtId="0" fontId="40" fillId="62" borderId="205" applyNumberFormat="0" applyProtection="0">
      <alignment horizontal="left" vertical="top" indent="1"/>
    </xf>
    <xf numFmtId="4" fontId="65" fillId="41" borderId="205" applyNumberFormat="0" applyProtection="0">
      <alignment horizontal="right" vertical="center"/>
    </xf>
    <xf numFmtId="10" fontId="53" fillId="49" borderId="267" applyNumberFormat="0" applyBorder="0" applyAlignment="0" applyProtection="0"/>
    <xf numFmtId="0" fontId="65" fillId="74" borderId="237" applyNumberFormat="0" applyProtection="0">
      <alignment horizontal="left" vertical="top" indent="1"/>
    </xf>
    <xf numFmtId="0" fontId="40" fillId="74" borderId="205" applyNumberFormat="0" applyProtection="0">
      <alignment horizontal="left" vertical="top" indent="1"/>
    </xf>
    <xf numFmtId="10" fontId="53" fillId="70" borderId="267" applyNumberFormat="0" applyBorder="0" applyAlignment="0" applyProtection="0"/>
    <xf numFmtId="37" fontId="126" fillId="0" borderId="235" applyFont="0" applyFill="0" applyBorder="0">
      <alignment vertical="center"/>
    </xf>
    <xf numFmtId="4" fontId="65" fillId="52" borderId="198" applyNumberFormat="0" applyProtection="0">
      <alignment horizontal="right" vertical="center"/>
    </xf>
    <xf numFmtId="0" fontId="55" fillId="0" borderId="236">
      <alignment horizontal="left" vertical="center"/>
    </xf>
    <xf numFmtId="4" fontId="65" fillId="47" borderId="205" applyNumberFormat="0" applyProtection="0">
      <alignment horizontal="right" vertical="center"/>
    </xf>
    <xf numFmtId="4" fontId="65" fillId="78" borderId="237" applyNumberFormat="0" applyProtection="0">
      <alignment horizontal="right" vertical="center"/>
    </xf>
    <xf numFmtId="0" fontId="40" fillId="62" borderId="237" applyNumberFormat="0" applyProtection="0">
      <alignment horizontal="left" vertical="center" indent="1"/>
    </xf>
    <xf numFmtId="4" fontId="65" fillId="81" borderId="237" applyNumberFormat="0" applyProtection="0">
      <alignment horizontal="right" vertical="center"/>
    </xf>
    <xf numFmtId="4" fontId="65" fillId="70" borderId="237" applyNumberFormat="0" applyProtection="0">
      <alignment vertical="center"/>
    </xf>
    <xf numFmtId="37" fontId="126" fillId="0" borderId="219" applyFont="0" applyFill="0" applyBorder="0">
      <alignment vertical="center"/>
    </xf>
    <xf numFmtId="4" fontId="65" fillId="81" borderId="237" applyNumberFormat="0" applyProtection="0">
      <alignment horizontal="left" vertical="center" indent="1"/>
    </xf>
    <xf numFmtId="4" fontId="65" fillId="81" borderId="205" applyNumberFormat="0" applyProtection="0">
      <alignment horizontal="right" vertical="center"/>
    </xf>
    <xf numFmtId="10" fontId="53" fillId="49" borderId="219" applyNumberFormat="0" applyBorder="0" applyAlignment="0" applyProtection="0"/>
    <xf numFmtId="0" fontId="40" fillId="80" borderId="205" applyNumberFormat="0" applyProtection="0">
      <alignment horizontal="left" vertical="top" indent="1"/>
    </xf>
    <xf numFmtId="4" fontId="65" fillId="77" borderId="237" applyNumberFormat="0" applyProtection="0">
      <alignment horizontal="right" vertical="center"/>
    </xf>
    <xf numFmtId="4" fontId="149" fillId="65" borderId="205" applyNumberFormat="0" applyProtection="0">
      <alignment horizontal="right" vertical="center"/>
    </xf>
    <xf numFmtId="0" fontId="40" fillId="62" borderId="205" applyNumberFormat="0" applyProtection="0">
      <alignment horizontal="left" vertical="top" indent="1"/>
    </xf>
    <xf numFmtId="4" fontId="65" fillId="70" borderId="237" applyNumberFormat="0" applyProtection="0">
      <alignment vertical="center"/>
    </xf>
    <xf numFmtId="4" fontId="65" fillId="52" borderId="198" applyNumberFormat="0" applyProtection="0">
      <alignment horizontal="right" vertical="center"/>
    </xf>
    <xf numFmtId="4" fontId="149" fillId="70" borderId="237" applyNumberFormat="0" applyProtection="0">
      <alignment vertical="center"/>
    </xf>
    <xf numFmtId="0" fontId="12" fillId="0" borderId="241" applyNumberFormat="0" applyFill="0" applyAlignment="0" applyProtection="0">
      <alignment vertical="center"/>
    </xf>
    <xf numFmtId="4" fontId="65" fillId="77" borderId="237" applyNumberFormat="0" applyProtection="0">
      <alignment horizontal="right" vertical="center"/>
    </xf>
    <xf numFmtId="0" fontId="73" fillId="51" borderId="237" applyNumberFormat="0" applyProtection="0">
      <alignment horizontal="left" vertical="top" indent="1"/>
    </xf>
    <xf numFmtId="0" fontId="73" fillId="51" borderId="205" applyNumberFormat="0" applyProtection="0">
      <alignment horizontal="left" vertical="top" indent="1"/>
    </xf>
    <xf numFmtId="37" fontId="126" fillId="0" borderId="227" applyFont="0" applyFill="0" applyBorder="0">
      <alignment vertical="center"/>
    </xf>
    <xf numFmtId="0" fontId="117" fillId="56" borderId="239" applyNumberFormat="0" applyAlignment="0" applyProtection="0">
      <alignment vertical="center"/>
    </xf>
    <xf numFmtId="4" fontId="65" fillId="81" borderId="237" applyNumberFormat="0" applyProtection="0">
      <alignment horizontal="right" vertical="center"/>
    </xf>
    <xf numFmtId="10" fontId="53" fillId="70" borderId="267" applyNumberFormat="0" applyBorder="0" applyAlignment="0" applyProtection="0"/>
    <xf numFmtId="4" fontId="65" fillId="70" borderId="205" applyNumberFormat="0" applyProtection="0">
      <alignment vertical="center"/>
    </xf>
    <xf numFmtId="4" fontId="65" fillId="41" borderId="237" applyNumberFormat="0" applyProtection="0">
      <alignment horizontal="right" vertical="center"/>
    </xf>
    <xf numFmtId="4" fontId="73" fillId="51" borderId="237" applyNumberFormat="0" applyProtection="0">
      <alignment horizontal="left" vertical="center" indent="1"/>
    </xf>
    <xf numFmtId="4" fontId="65" fillId="65" borderId="205" applyNumberFormat="0" applyProtection="0">
      <alignment horizontal="right" vertical="center"/>
    </xf>
    <xf numFmtId="4" fontId="149" fillId="65" borderId="205" applyNumberFormat="0" applyProtection="0">
      <alignment horizontal="right" vertical="center"/>
    </xf>
    <xf numFmtId="0" fontId="40" fillId="74" borderId="205" applyNumberFormat="0" applyProtection="0">
      <alignment horizontal="left" vertical="top" indent="1"/>
    </xf>
    <xf numFmtId="4" fontId="65" fillId="78" borderId="237" applyNumberFormat="0" applyProtection="0">
      <alignment horizontal="right" vertical="center"/>
    </xf>
    <xf numFmtId="4" fontId="65" fillId="70" borderId="237" applyNumberFormat="0" applyProtection="0">
      <alignment horizontal="left" vertical="center" indent="1"/>
    </xf>
    <xf numFmtId="4" fontId="65" fillId="75" borderId="237" applyNumberFormat="0" applyProtection="0">
      <alignment horizontal="right" vertical="center"/>
    </xf>
    <xf numFmtId="0" fontId="117" fillId="56" borderId="207" applyNumberFormat="0" applyAlignment="0" applyProtection="0">
      <alignment vertical="center"/>
    </xf>
    <xf numFmtId="0" fontId="40" fillId="61" borderId="205" applyNumberFormat="0" applyProtection="0">
      <alignment horizontal="left" vertical="center" indent="1"/>
    </xf>
    <xf numFmtId="4" fontId="149" fillId="65" borderId="237" applyNumberFormat="0" applyProtection="0">
      <alignment horizontal="right" vertical="center"/>
    </xf>
    <xf numFmtId="0" fontId="40" fillId="61" borderId="205" applyNumberFormat="0" applyProtection="0">
      <alignment horizontal="left" vertical="top" indent="1"/>
    </xf>
    <xf numFmtId="37" fontId="126" fillId="0" borderId="235" applyFont="0" applyFill="0" applyBorder="0">
      <alignment vertical="center"/>
    </xf>
    <xf numFmtId="10" fontId="53" fillId="49" borderId="227" applyNumberFormat="0" applyBorder="0" applyAlignment="0" applyProtection="0"/>
    <xf numFmtId="10" fontId="53" fillId="49" borderId="227" applyNumberFormat="0" applyBorder="0" applyAlignment="0" applyProtection="0"/>
    <xf numFmtId="0" fontId="12" fillId="0" borderId="209" applyNumberFormat="0" applyFill="0" applyAlignment="0" applyProtection="0">
      <alignment vertical="center"/>
    </xf>
    <xf numFmtId="37" fontId="126" fillId="0" borderId="259" applyFont="0" applyFill="0" applyBorder="0">
      <alignment vertical="center"/>
    </xf>
    <xf numFmtId="4" fontId="73" fillId="46" borderId="237" applyNumberFormat="0" applyProtection="0">
      <alignment vertical="center"/>
    </xf>
    <xf numFmtId="0" fontId="40" fillId="61" borderId="237" applyNumberFormat="0" applyProtection="0">
      <alignment horizontal="left" vertical="center" indent="1"/>
    </xf>
    <xf numFmtId="10" fontId="53" fillId="49" borderId="179" applyNumberFormat="0" applyBorder="0" applyAlignment="0" applyProtection="0"/>
    <xf numFmtId="4" fontId="65" fillId="75" borderId="205" applyNumberFormat="0" applyProtection="0">
      <alignment horizontal="right" vertical="center"/>
    </xf>
    <xf numFmtId="0" fontId="55" fillId="0" borderId="236">
      <alignment horizontal="left" vertical="center"/>
    </xf>
    <xf numFmtId="10" fontId="53" fillId="49" borderId="235" applyNumberFormat="0" applyBorder="0" applyAlignment="0" applyProtection="0"/>
    <xf numFmtId="0" fontId="115" fillId="56" borderId="238" applyNumberFormat="0" applyAlignment="0" applyProtection="0">
      <alignment vertical="center"/>
    </xf>
    <xf numFmtId="4" fontId="65" fillId="65" borderId="205" applyNumberFormat="0" applyProtection="0">
      <alignment horizontal="right" vertical="center"/>
    </xf>
    <xf numFmtId="4" fontId="65" fillId="76" borderId="237" applyNumberFormat="0" applyProtection="0">
      <alignment horizontal="right" vertical="center"/>
    </xf>
    <xf numFmtId="0" fontId="12" fillId="0" borderId="209" applyNumberFormat="0" applyFill="0" applyAlignment="0" applyProtection="0">
      <alignment vertical="center"/>
    </xf>
    <xf numFmtId="0" fontId="40" fillId="61" borderId="237" applyNumberFormat="0" applyProtection="0">
      <alignment horizontal="left" vertical="top" indent="1"/>
    </xf>
    <xf numFmtId="4" fontId="149" fillId="65" borderId="237" applyNumberFormat="0" applyProtection="0">
      <alignment horizontal="right" vertical="center"/>
    </xf>
    <xf numFmtId="10" fontId="53" fillId="49" borderId="259" applyNumberFormat="0" applyBorder="0" applyAlignment="0" applyProtection="0"/>
    <xf numFmtId="0" fontId="65" fillId="70" borderId="237" applyNumberFormat="0" applyProtection="0">
      <alignment horizontal="left" vertical="top" indent="1"/>
    </xf>
    <xf numFmtId="4" fontId="65" fillId="70" borderId="237" applyNumberFormat="0" applyProtection="0">
      <alignment horizontal="left" vertical="center" indent="1"/>
    </xf>
    <xf numFmtId="4" fontId="65" fillId="70" borderId="205" applyNumberFormat="0" applyProtection="0">
      <alignment horizontal="left" vertical="center" indent="1"/>
    </xf>
    <xf numFmtId="0" fontId="65" fillId="70" borderId="237" applyNumberFormat="0" applyProtection="0">
      <alignment horizontal="left" vertical="top" indent="1"/>
    </xf>
    <xf numFmtId="0" fontId="113" fillId="44" borderId="239" applyNumberFormat="0" applyAlignment="0" applyProtection="0">
      <alignment vertical="center"/>
    </xf>
    <xf numFmtId="37" fontId="126" fillId="0" borderId="267" applyFont="0" applyFill="0" applyBorder="0">
      <alignment vertical="center"/>
    </xf>
    <xf numFmtId="4" fontId="147" fillId="51" borderId="237" applyNumberFormat="0" applyProtection="0">
      <alignment vertical="center"/>
    </xf>
    <xf numFmtId="4" fontId="65" fillId="41" borderId="205" applyNumberFormat="0" applyProtection="0">
      <alignment horizontal="right" vertical="center"/>
    </xf>
    <xf numFmtId="4" fontId="65" fillId="76" borderId="237" applyNumberFormat="0" applyProtection="0">
      <alignment horizontal="right" vertical="center"/>
    </xf>
    <xf numFmtId="37" fontId="126" fillId="0" borderId="179" applyFont="0" applyFill="0" applyBorder="0">
      <alignment vertical="center"/>
    </xf>
    <xf numFmtId="0" fontId="82" fillId="42" borderId="240" applyNumberFormat="0" applyFont="0" applyAlignment="0" applyProtection="0">
      <alignment vertical="center"/>
    </xf>
    <xf numFmtId="0" fontId="73" fillId="51" borderId="205" applyNumberFormat="0" applyProtection="0">
      <alignment horizontal="left" vertical="top" indent="1"/>
    </xf>
    <xf numFmtId="4" fontId="65" fillId="65" borderId="237" applyNumberFormat="0" applyProtection="0">
      <alignment horizontal="right" vertical="center"/>
    </xf>
    <xf numFmtId="4" fontId="65" fillId="54" borderId="237" applyNumberFormat="0" applyProtection="0">
      <alignment horizontal="right" vertical="center"/>
    </xf>
    <xf numFmtId="10" fontId="53" fillId="49" borderId="251" applyNumberFormat="0" applyBorder="0" applyAlignment="0" applyProtection="0"/>
    <xf numFmtId="10" fontId="53" fillId="49" borderId="219" applyNumberFormat="0" applyBorder="0" applyAlignment="0" applyProtection="0"/>
    <xf numFmtId="4" fontId="147" fillId="51" borderId="205" applyNumberFormat="0" applyProtection="0">
      <alignment vertical="center"/>
    </xf>
    <xf numFmtId="37" fontId="126" fillId="0" borderId="267" applyFont="0" applyFill="0" applyBorder="0">
      <alignment vertical="center"/>
    </xf>
    <xf numFmtId="0" fontId="40" fillId="61" borderId="237" applyNumberFormat="0" applyProtection="0">
      <alignment horizontal="left" vertical="top" indent="1"/>
    </xf>
    <xf numFmtId="10" fontId="53" fillId="70" borderId="235" applyNumberFormat="0" applyBorder="0" applyAlignment="0" applyProtection="0"/>
    <xf numFmtId="0" fontId="65" fillId="74" borderId="237" applyNumberFormat="0" applyProtection="0">
      <alignment horizontal="left" vertical="top" indent="1"/>
    </xf>
    <xf numFmtId="4" fontId="65" fillId="70" borderId="205" applyNumberFormat="0" applyProtection="0">
      <alignment horizontal="left" vertical="center" indent="1"/>
    </xf>
    <xf numFmtId="0" fontId="40" fillId="80" borderId="237" applyNumberFormat="0" applyProtection="0">
      <alignment horizontal="left" vertical="center" indent="1"/>
    </xf>
    <xf numFmtId="4" fontId="65" fillId="75" borderId="205" applyNumberFormat="0" applyProtection="0">
      <alignment horizontal="right" vertical="center"/>
    </xf>
    <xf numFmtId="4" fontId="65" fillId="47" borderId="237" applyNumberFormat="0" applyProtection="0">
      <alignment horizontal="right" vertical="center"/>
    </xf>
    <xf numFmtId="0" fontId="113" fillId="44" borderId="239" applyNumberFormat="0" applyAlignment="0" applyProtection="0">
      <alignment vertical="center"/>
    </xf>
    <xf numFmtId="0" fontId="117" fillId="56" borderId="239" applyNumberFormat="0" applyAlignment="0" applyProtection="0">
      <alignment vertical="center"/>
    </xf>
    <xf numFmtId="0" fontId="40" fillId="74" borderId="237" applyNumberFormat="0" applyProtection="0">
      <alignment horizontal="left" vertical="center" indent="1"/>
    </xf>
    <xf numFmtId="4" fontId="147" fillId="51" borderId="237" applyNumberFormat="0" applyProtection="0">
      <alignment vertical="center"/>
    </xf>
    <xf numFmtId="10" fontId="53" fillId="70" borderId="179" applyNumberFormat="0" applyBorder="0" applyAlignment="0" applyProtection="0"/>
    <xf numFmtId="4" fontId="149" fillId="70" borderId="205" applyNumberFormat="0" applyProtection="0">
      <alignment vertical="center"/>
    </xf>
    <xf numFmtId="4" fontId="65" fillId="81" borderId="237" applyNumberFormat="0" applyProtection="0">
      <alignment horizontal="left" vertical="center" indent="1"/>
    </xf>
    <xf numFmtId="0" fontId="12" fillId="0" borderId="209" applyNumberFormat="0" applyFill="0" applyAlignment="0" applyProtection="0">
      <alignment vertical="center"/>
    </xf>
    <xf numFmtId="4" fontId="65" fillId="54" borderId="205" applyNumberFormat="0" applyProtection="0">
      <alignment horizontal="right" vertical="center"/>
    </xf>
    <xf numFmtId="4" fontId="151" fillId="65" borderId="237" applyNumberFormat="0" applyProtection="0">
      <alignment horizontal="right" vertical="center"/>
    </xf>
    <xf numFmtId="4" fontId="149" fillId="70" borderId="205" applyNumberFormat="0" applyProtection="0">
      <alignment vertical="center"/>
    </xf>
    <xf numFmtId="4" fontId="65" fillId="65" borderId="237" applyNumberFormat="0" applyProtection="0">
      <alignment horizontal="right" vertical="center"/>
    </xf>
    <xf numFmtId="4" fontId="65" fillId="54" borderId="237" applyNumberFormat="0" applyProtection="0">
      <alignment horizontal="right" vertical="center"/>
    </xf>
    <xf numFmtId="0" fontId="40" fillId="80" borderId="237" applyNumberFormat="0" applyProtection="0">
      <alignment horizontal="left" vertical="top" indent="1"/>
    </xf>
    <xf numFmtId="0" fontId="112" fillId="0" borderId="210" applyNumberFormat="0" applyFill="0" applyAlignment="0" applyProtection="0">
      <alignment vertical="center"/>
    </xf>
    <xf numFmtId="4" fontId="65" fillId="81" borderId="205" applyNumberFormat="0" applyProtection="0">
      <alignment horizontal="left" vertical="center" indent="1"/>
    </xf>
    <xf numFmtId="4" fontId="65" fillId="81" borderId="205" applyNumberFormat="0" applyProtection="0">
      <alignment horizontal="left" vertical="center" indent="1"/>
    </xf>
    <xf numFmtId="4" fontId="65" fillId="41" borderId="237" applyNumberFormat="0" applyProtection="0">
      <alignment horizontal="right" vertical="center"/>
    </xf>
    <xf numFmtId="4" fontId="65" fillId="40" borderId="237" applyNumberFormat="0" applyProtection="0">
      <alignment horizontal="right" vertical="center"/>
    </xf>
    <xf numFmtId="4" fontId="65" fillId="78" borderId="205" applyNumberFormat="0" applyProtection="0">
      <alignment horizontal="right" vertical="center"/>
    </xf>
    <xf numFmtId="0" fontId="65" fillId="70" borderId="205" applyNumberFormat="0" applyProtection="0">
      <alignment horizontal="left" vertical="top" indent="1"/>
    </xf>
    <xf numFmtId="10" fontId="53" fillId="70" borderId="251" applyNumberFormat="0" applyBorder="0" applyAlignment="0" applyProtection="0"/>
    <xf numFmtId="4" fontId="147" fillId="51" borderId="205" applyNumberFormat="0" applyProtection="0">
      <alignment vertical="center"/>
    </xf>
    <xf numFmtId="4" fontId="65" fillId="48" borderId="205" applyNumberFormat="0" applyProtection="0">
      <alignment horizontal="right" vertical="center"/>
    </xf>
    <xf numFmtId="0" fontId="40" fillId="80" borderId="237" applyNumberFormat="0" applyProtection="0">
      <alignment horizontal="left" vertical="top" indent="1"/>
    </xf>
    <xf numFmtId="4" fontId="65" fillId="77" borderId="205" applyNumberFormat="0" applyProtection="0">
      <alignment horizontal="right" vertical="center"/>
    </xf>
    <xf numFmtId="0" fontId="112" fillId="0" borderId="242" applyNumberFormat="0" applyFill="0" applyAlignment="0" applyProtection="0">
      <alignment vertical="center"/>
    </xf>
    <xf numFmtId="0" fontId="40" fillId="61" borderId="205" applyNumberFormat="0" applyProtection="0">
      <alignment horizontal="left" vertical="top" indent="1"/>
    </xf>
    <xf numFmtId="10" fontId="53" fillId="70" borderId="227" applyNumberFormat="0" applyBorder="0" applyAlignment="0" applyProtection="0"/>
    <xf numFmtId="0" fontId="55" fillId="0" borderId="188">
      <alignment horizontal="left" vertical="center"/>
    </xf>
    <xf numFmtId="4" fontId="65" fillId="47" borderId="237" applyNumberFormat="0" applyProtection="0">
      <alignment horizontal="right" vertical="center"/>
    </xf>
    <xf numFmtId="0" fontId="12" fillId="0" borderId="241" applyNumberFormat="0" applyFill="0" applyAlignment="0" applyProtection="0">
      <alignment vertical="center"/>
    </xf>
    <xf numFmtId="4" fontId="65" fillId="76" borderId="205" applyNumberFormat="0" applyProtection="0">
      <alignment horizontal="right" vertical="center"/>
    </xf>
    <xf numFmtId="0" fontId="65" fillId="74" borderId="205" applyNumberFormat="0" applyProtection="0">
      <alignment horizontal="left" vertical="top" indent="1"/>
    </xf>
    <xf numFmtId="0" fontId="40" fillId="62" borderId="205" applyNumberFormat="0" applyProtection="0">
      <alignment horizontal="left" vertical="center" indent="1"/>
    </xf>
    <xf numFmtId="4" fontId="65" fillId="51" borderId="198" applyNumberFormat="0" applyProtection="0">
      <alignment vertical="center"/>
    </xf>
    <xf numFmtId="0" fontId="115" fillId="56" borderId="238" applyNumberFormat="0" applyAlignment="0" applyProtection="0">
      <alignment vertical="center"/>
    </xf>
    <xf numFmtId="10" fontId="53" fillId="49" borderId="259" applyNumberFormat="0" applyBorder="0" applyAlignment="0" applyProtection="0"/>
    <xf numFmtId="10" fontId="53" fillId="70" borderId="219" applyNumberFormat="0" applyBorder="0" applyAlignment="0" applyProtection="0"/>
    <xf numFmtId="0" fontId="40" fillId="80" borderId="205" applyNumberFormat="0" applyProtection="0">
      <alignment horizontal="left" vertical="center" indent="1"/>
    </xf>
    <xf numFmtId="4" fontId="65" fillId="51" borderId="238" applyNumberFormat="0" applyProtection="0">
      <alignment vertical="center"/>
    </xf>
    <xf numFmtId="0" fontId="40" fillId="80" borderId="237" applyNumberFormat="0" applyProtection="0">
      <alignment horizontal="left" vertical="center" indent="1"/>
    </xf>
    <xf numFmtId="10" fontId="53" fillId="70" borderId="219" applyNumberFormat="0" applyBorder="0" applyAlignment="0" applyProtection="0"/>
    <xf numFmtId="10" fontId="53" fillId="70" borderId="259" applyNumberFormat="0" applyBorder="0" applyAlignment="0" applyProtection="0"/>
    <xf numFmtId="0" fontId="115" fillId="56" borderId="198" applyNumberFormat="0" applyAlignment="0" applyProtection="0">
      <alignment vertical="center"/>
    </xf>
    <xf numFmtId="0" fontId="73" fillId="51" borderId="237" applyNumberFormat="0" applyProtection="0">
      <alignment horizontal="left" vertical="top" indent="1"/>
    </xf>
    <xf numFmtId="4" fontId="65" fillId="40" borderId="205" applyNumberFormat="0" applyProtection="0">
      <alignment horizontal="right" vertical="center"/>
    </xf>
    <xf numFmtId="4" fontId="65" fillId="78" borderId="205" applyNumberFormat="0" applyProtection="0">
      <alignment horizontal="right" vertical="center"/>
    </xf>
    <xf numFmtId="4" fontId="73" fillId="46" borderId="237" applyNumberFormat="0" applyProtection="0">
      <alignment vertical="center"/>
    </xf>
    <xf numFmtId="0" fontId="117" fillId="56" borderId="207" applyNumberFormat="0" applyAlignment="0" applyProtection="0">
      <alignment vertical="center"/>
    </xf>
    <xf numFmtId="0" fontId="82" fillId="42" borderId="208" applyNumberFormat="0" applyFont="0" applyAlignment="0" applyProtection="0">
      <alignment vertical="center"/>
    </xf>
    <xf numFmtId="10" fontId="53" fillId="49" borderId="235" applyNumberFormat="0" applyBorder="0" applyAlignment="0" applyProtection="0"/>
    <xf numFmtId="0" fontId="40" fillId="61" borderId="205" applyNumberFormat="0" applyProtection="0">
      <alignment horizontal="left" vertical="center" indent="1"/>
    </xf>
    <xf numFmtId="4" fontId="65" fillId="40" borderId="205" applyNumberFormat="0" applyProtection="0">
      <alignment horizontal="right" vertical="center"/>
    </xf>
    <xf numFmtId="0" fontId="12" fillId="0" borderId="241" applyNumberFormat="0" applyFill="0" applyAlignment="0" applyProtection="0">
      <alignment vertical="center"/>
    </xf>
    <xf numFmtId="0" fontId="40" fillId="62" borderId="237" applyNumberFormat="0" applyProtection="0">
      <alignment horizontal="left" vertical="top" indent="1"/>
    </xf>
    <xf numFmtId="0" fontId="82" fillId="42" borderId="208" applyNumberFormat="0" applyFont="0" applyAlignment="0" applyProtection="0">
      <alignment vertical="center"/>
    </xf>
    <xf numFmtId="4" fontId="73" fillId="51" borderId="205" applyNumberFormat="0" applyProtection="0">
      <alignment horizontal="left" vertical="center" indent="1"/>
    </xf>
    <xf numFmtId="0" fontId="40" fillId="80" borderId="205" applyNumberFormat="0" applyProtection="0">
      <alignment horizontal="left" vertical="top" indent="1"/>
    </xf>
    <xf numFmtId="4" fontId="65" fillId="77" borderId="205" applyNumberFormat="0" applyProtection="0">
      <alignment horizontal="right" vertical="center"/>
    </xf>
    <xf numFmtId="4" fontId="73" fillId="51" borderId="237" applyNumberFormat="0" applyProtection="0">
      <alignment horizontal="left" vertical="center" indent="1"/>
    </xf>
    <xf numFmtId="0" fontId="40" fillId="74" borderId="205" applyNumberFormat="0" applyProtection="0">
      <alignment horizontal="left" vertical="center" indent="1"/>
    </xf>
    <xf numFmtId="0" fontId="65" fillId="74" borderId="205" applyNumberFormat="0" applyProtection="0">
      <alignment horizontal="left" vertical="top" indent="1"/>
    </xf>
    <xf numFmtId="4" fontId="65" fillId="47" borderId="205" applyNumberFormat="0" applyProtection="0">
      <alignment horizontal="right" vertical="center"/>
    </xf>
    <xf numFmtId="10" fontId="53" fillId="49" borderId="251" applyNumberFormat="0" applyBorder="0" applyAlignment="0" applyProtection="0"/>
    <xf numFmtId="0" fontId="82" fillId="42" borderId="240" applyNumberFormat="0" applyFont="0" applyAlignmen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112" fillId="0" borderId="210" applyNumberFormat="0" applyFill="0" applyAlignment="0" applyProtection="0">
      <alignment vertical="center"/>
    </xf>
    <xf numFmtId="0" fontId="12" fillId="0" borderId="241" applyNumberFormat="0" applyFill="0" applyAlignment="0" applyProtection="0">
      <alignment vertical="center"/>
    </xf>
    <xf numFmtId="4" fontId="151" fillId="65" borderId="237" applyNumberFormat="0" applyProtection="0">
      <alignment horizontal="right" vertical="center"/>
    </xf>
    <xf numFmtId="37" fontId="126" fillId="0" borderId="251" applyFont="0" applyFill="0" applyBorder="0">
      <alignment vertical="center"/>
    </xf>
    <xf numFmtId="4" fontId="65" fillId="70" borderId="205" applyNumberFormat="0" applyProtection="0">
      <alignment vertical="center"/>
    </xf>
    <xf numFmtId="4" fontId="65" fillId="48" borderId="237" applyNumberFormat="0" applyProtection="0">
      <alignment horizontal="right" vertical="center"/>
    </xf>
    <xf numFmtId="0" fontId="113" fillId="44" borderId="207" applyNumberFormat="0" applyAlignment="0" applyProtection="0">
      <alignment vertical="center"/>
    </xf>
    <xf numFmtId="4" fontId="73" fillId="46" borderId="205" applyNumberFormat="0" applyProtection="0">
      <alignment vertical="center"/>
    </xf>
    <xf numFmtId="0" fontId="40" fillId="62" borderId="205" applyNumberFormat="0" applyProtection="0">
      <alignment horizontal="left" vertical="center" indent="1"/>
    </xf>
    <xf numFmtId="0" fontId="113" fillId="44" borderId="207" applyNumberFormat="0" applyAlignment="0" applyProtection="0">
      <alignment vertical="center"/>
    </xf>
    <xf numFmtId="0" fontId="40" fillId="74" borderId="237" applyNumberFormat="0" applyProtection="0">
      <alignment horizontal="left" vertical="top" indent="1"/>
    </xf>
    <xf numFmtId="10" fontId="53" fillId="70" borderId="235" applyNumberFormat="0" applyBorder="0" applyAlignment="0" applyProtection="0"/>
    <xf numFmtId="0" fontId="55" fillId="0" borderId="188">
      <alignment horizontal="left" vertical="center"/>
    </xf>
    <xf numFmtId="10" fontId="53" fillId="70" borderId="179" applyNumberFormat="0" applyBorder="0" applyAlignment="0" applyProtection="0"/>
    <xf numFmtId="37" fontId="126" fillId="0" borderId="259" applyFont="0" applyFill="0" applyBorder="0">
      <alignment vertical="center"/>
    </xf>
    <xf numFmtId="0" fontId="40" fillId="74" borderId="237" applyNumberFormat="0" applyProtection="0">
      <alignment horizontal="left" vertical="top" indent="1"/>
    </xf>
    <xf numFmtId="0" fontId="40" fillId="74" borderId="237" applyNumberFormat="0" applyProtection="0">
      <alignment horizontal="left" vertical="center" indent="1"/>
    </xf>
    <xf numFmtId="0" fontId="40" fillId="80" borderId="205" applyNumberFormat="0" applyProtection="0">
      <alignment horizontal="left" vertical="center" indent="1"/>
    </xf>
    <xf numFmtId="0" fontId="40" fillId="62" borderId="237" applyNumberFormat="0" applyProtection="0">
      <alignment horizontal="left" vertical="center" indent="1"/>
    </xf>
    <xf numFmtId="4" fontId="151" fillId="65" borderId="205" applyNumberFormat="0" applyProtection="0">
      <alignment horizontal="right" vertical="center"/>
    </xf>
    <xf numFmtId="0" fontId="65" fillId="70" borderId="205" applyNumberFormat="0" applyProtection="0">
      <alignment horizontal="left" vertical="top" indent="1"/>
    </xf>
    <xf numFmtId="0" fontId="40" fillId="74" borderId="205" applyNumberFormat="0" applyProtection="0">
      <alignment horizontal="left" vertical="center" indent="1"/>
    </xf>
    <xf numFmtId="10" fontId="53" fillId="70" borderId="251" applyNumberFormat="0" applyBorder="0" applyAlignment="0" applyProtection="0"/>
    <xf numFmtId="4" fontId="65" fillId="81" borderId="205" applyNumberFormat="0" applyProtection="0">
      <alignment horizontal="right" vertical="center"/>
    </xf>
    <xf numFmtId="0" fontId="112" fillId="0" borderId="242" applyNumberFormat="0" applyFill="0" applyAlignment="0" applyProtection="0">
      <alignment vertical="center"/>
    </xf>
    <xf numFmtId="0" fontId="12" fillId="0" borderId="241" applyNumberFormat="0" applyFill="0" applyAlignment="0" applyProtection="0">
      <alignment vertical="center"/>
    </xf>
    <xf numFmtId="0" fontId="115" fillId="56" borderId="198" applyNumberFormat="0" applyAlignment="0" applyProtection="0">
      <alignment vertical="center"/>
    </xf>
    <xf numFmtId="10" fontId="53" fillId="70" borderId="259" applyNumberFormat="0" applyBorder="0" applyAlignment="0" applyProtection="0"/>
    <xf numFmtId="0" fontId="55" fillId="0" borderId="220">
      <alignment horizontal="left" vertical="center"/>
    </xf>
    <xf numFmtId="0" fontId="55" fillId="0" borderId="220">
      <alignment horizontal="left" vertical="center"/>
    </xf>
    <xf numFmtId="10" fontId="53" fillId="49" borderId="219" applyNumberFormat="0" applyBorder="0" applyAlignment="0" applyProtection="0"/>
    <xf numFmtId="10" fontId="53" fillId="70" borderId="219" applyNumberFormat="0" applyBorder="0" applyAlignment="0" applyProtection="0"/>
    <xf numFmtId="10" fontId="53" fillId="70" borderId="219" applyNumberFormat="0" applyBorder="0" applyAlignment="0" applyProtection="0"/>
    <xf numFmtId="10" fontId="53" fillId="49" borderId="219" applyNumberFormat="0" applyBorder="0" applyAlignment="0" applyProtection="0"/>
    <xf numFmtId="4" fontId="73" fillId="46" borderId="221" applyNumberFormat="0" applyProtection="0">
      <alignment vertical="center"/>
    </xf>
    <xf numFmtId="4" fontId="73" fillId="46" borderId="221" applyNumberFormat="0" applyProtection="0">
      <alignment vertical="center"/>
    </xf>
    <xf numFmtId="4" fontId="147" fillId="51" borderId="221" applyNumberFormat="0" applyProtection="0">
      <alignment vertical="center"/>
    </xf>
    <xf numFmtId="4" fontId="147" fillId="51" borderId="221" applyNumberFormat="0" applyProtection="0">
      <alignment vertical="center"/>
    </xf>
    <xf numFmtId="4" fontId="73" fillId="51" borderId="221" applyNumberFormat="0" applyProtection="0">
      <alignment horizontal="left" vertical="center" indent="1"/>
    </xf>
    <xf numFmtId="4" fontId="73" fillId="51" borderId="221" applyNumberFormat="0" applyProtection="0">
      <alignment horizontal="left" vertical="center" indent="1"/>
    </xf>
    <xf numFmtId="0" fontId="73" fillId="51" borderId="221" applyNumberFormat="0" applyProtection="0">
      <alignment horizontal="left" vertical="top" indent="1"/>
    </xf>
    <xf numFmtId="0" fontId="73" fillId="51" borderId="221" applyNumberFormat="0" applyProtection="0">
      <alignment horizontal="left" vertical="top" indent="1"/>
    </xf>
    <xf numFmtId="4" fontId="65" fillId="40" borderId="221" applyNumberFormat="0" applyProtection="0">
      <alignment horizontal="right" vertical="center"/>
    </xf>
    <xf numFmtId="4" fontId="65" fillId="40" borderId="221" applyNumberFormat="0" applyProtection="0">
      <alignment horizontal="right" vertical="center"/>
    </xf>
    <xf numFmtId="4" fontId="65" fillId="41" borderId="221" applyNumberFormat="0" applyProtection="0">
      <alignment horizontal="right" vertical="center"/>
    </xf>
    <xf numFmtId="4" fontId="65" fillId="41" borderId="221" applyNumberFormat="0" applyProtection="0">
      <alignment horizontal="right" vertical="center"/>
    </xf>
    <xf numFmtId="4" fontId="65" fillId="54" borderId="221" applyNumberFormat="0" applyProtection="0">
      <alignment horizontal="right" vertical="center"/>
    </xf>
    <xf numFmtId="4" fontId="65" fillId="54" borderId="221" applyNumberFormat="0" applyProtection="0">
      <alignment horizontal="right" vertical="center"/>
    </xf>
    <xf numFmtId="4" fontId="65" fillId="47" borderId="221" applyNumberFormat="0" applyProtection="0">
      <alignment horizontal="right" vertical="center"/>
    </xf>
    <xf numFmtId="4" fontId="65" fillId="47" borderId="221" applyNumberFormat="0" applyProtection="0">
      <alignment horizontal="right" vertical="center"/>
    </xf>
    <xf numFmtId="4" fontId="65" fillId="75" borderId="221" applyNumberFormat="0" applyProtection="0">
      <alignment horizontal="right" vertical="center"/>
    </xf>
    <xf numFmtId="4" fontId="65" fillId="75" borderId="221" applyNumberFormat="0" applyProtection="0">
      <alignment horizontal="right" vertical="center"/>
    </xf>
    <xf numFmtId="4" fontId="65" fillId="48" borderId="221" applyNumberFormat="0" applyProtection="0">
      <alignment horizontal="right" vertical="center"/>
    </xf>
    <xf numFmtId="4" fontId="65" fillId="48" borderId="221" applyNumberFormat="0" applyProtection="0">
      <alignment horizontal="right" vertical="center"/>
    </xf>
    <xf numFmtId="4" fontId="65" fillId="76" borderId="221" applyNumberFormat="0" applyProtection="0">
      <alignment horizontal="right" vertical="center"/>
    </xf>
    <xf numFmtId="4" fontId="65" fillId="76" borderId="221" applyNumberFormat="0" applyProtection="0">
      <alignment horizontal="right" vertical="center"/>
    </xf>
    <xf numFmtId="4" fontId="65" fillId="77" borderId="221" applyNumberFormat="0" applyProtection="0">
      <alignment horizontal="right" vertical="center"/>
    </xf>
    <xf numFmtId="4" fontId="65" fillId="77" borderId="221" applyNumberFormat="0" applyProtection="0">
      <alignment horizontal="right" vertical="center"/>
    </xf>
    <xf numFmtId="4" fontId="65" fillId="78" borderId="221" applyNumberFormat="0" applyProtection="0">
      <alignment horizontal="right" vertical="center"/>
    </xf>
    <xf numFmtId="4" fontId="65" fillId="78" borderId="221" applyNumberFormat="0" applyProtection="0">
      <alignment horizontal="right" vertical="center"/>
    </xf>
    <xf numFmtId="4" fontId="65" fillId="81" borderId="221" applyNumberFormat="0" applyProtection="0">
      <alignment horizontal="right" vertical="center"/>
    </xf>
    <xf numFmtId="4" fontId="65" fillId="81" borderId="221" applyNumberFormat="0" applyProtection="0">
      <alignment horizontal="right" vertical="center"/>
    </xf>
    <xf numFmtId="0" fontId="40" fillId="80" borderId="221" applyNumberFormat="0" applyProtection="0">
      <alignment horizontal="left" vertical="center" indent="1"/>
    </xf>
    <xf numFmtId="0" fontId="40" fillId="80" borderId="221" applyNumberFormat="0" applyProtection="0">
      <alignment horizontal="left" vertical="center" indent="1"/>
    </xf>
    <xf numFmtId="0" fontId="40" fillId="80" borderId="221" applyNumberFormat="0" applyProtection="0">
      <alignment horizontal="left" vertical="top" indent="1"/>
    </xf>
    <xf numFmtId="0" fontId="40" fillId="80" borderId="221" applyNumberFormat="0" applyProtection="0">
      <alignment horizontal="left" vertical="top" indent="1"/>
    </xf>
    <xf numFmtId="0" fontId="40" fillId="74" borderId="221" applyNumberFormat="0" applyProtection="0">
      <alignment horizontal="left" vertical="center" indent="1"/>
    </xf>
    <xf numFmtId="0" fontId="40" fillId="74" borderId="221" applyNumberFormat="0" applyProtection="0">
      <alignment horizontal="left" vertical="center" indent="1"/>
    </xf>
    <xf numFmtId="0" fontId="40" fillId="74" borderId="221" applyNumberFormat="0" applyProtection="0">
      <alignment horizontal="left" vertical="top" indent="1"/>
    </xf>
    <xf numFmtId="0" fontId="40" fillId="74" borderId="221" applyNumberFormat="0" applyProtection="0">
      <alignment horizontal="left" vertical="top" indent="1"/>
    </xf>
    <xf numFmtId="0" fontId="40" fillId="61" borderId="221" applyNumberFormat="0" applyProtection="0">
      <alignment horizontal="left" vertical="center" indent="1"/>
    </xf>
    <xf numFmtId="0" fontId="40" fillId="61" borderId="221" applyNumberFormat="0" applyProtection="0">
      <alignment horizontal="left" vertical="center" indent="1"/>
    </xf>
    <xf numFmtId="0" fontId="40" fillId="61" borderId="221" applyNumberFormat="0" applyProtection="0">
      <alignment horizontal="left" vertical="top" indent="1"/>
    </xf>
    <xf numFmtId="0" fontId="40" fillId="61" borderId="221" applyNumberFormat="0" applyProtection="0">
      <alignment horizontal="left" vertical="top" indent="1"/>
    </xf>
    <xf numFmtId="0" fontId="40" fillId="62" borderId="221" applyNumberFormat="0" applyProtection="0">
      <alignment horizontal="left" vertical="center" indent="1"/>
    </xf>
    <xf numFmtId="0" fontId="40" fillId="62" borderId="221" applyNumberFormat="0" applyProtection="0">
      <alignment horizontal="left" vertical="center" indent="1"/>
    </xf>
    <xf numFmtId="0" fontId="40" fillId="62" borderId="221" applyNumberFormat="0" applyProtection="0">
      <alignment horizontal="left" vertical="top" indent="1"/>
    </xf>
    <xf numFmtId="0" fontId="40" fillId="62" borderId="221" applyNumberFormat="0" applyProtection="0">
      <alignment horizontal="left" vertical="top" indent="1"/>
    </xf>
    <xf numFmtId="4" fontId="65" fillId="70" borderId="221" applyNumberFormat="0" applyProtection="0">
      <alignment vertical="center"/>
    </xf>
    <xf numFmtId="4" fontId="65" fillId="70" borderId="221" applyNumberFormat="0" applyProtection="0">
      <alignment vertical="center"/>
    </xf>
    <xf numFmtId="4" fontId="149" fillId="70" borderId="221" applyNumberFormat="0" applyProtection="0">
      <alignment vertical="center"/>
    </xf>
    <xf numFmtId="4" fontId="149" fillId="70" borderId="221" applyNumberFormat="0" applyProtection="0">
      <alignment vertical="center"/>
    </xf>
    <xf numFmtId="4" fontId="65" fillId="70" borderId="221" applyNumberFormat="0" applyProtection="0">
      <alignment horizontal="left" vertical="center" indent="1"/>
    </xf>
    <xf numFmtId="4" fontId="65" fillId="70" borderId="221" applyNumberFormat="0" applyProtection="0">
      <alignment horizontal="left" vertical="center" indent="1"/>
    </xf>
    <xf numFmtId="0" fontId="65" fillId="70" borderId="221" applyNumberFormat="0" applyProtection="0">
      <alignment horizontal="left" vertical="top" indent="1"/>
    </xf>
    <xf numFmtId="0" fontId="65" fillId="70" borderId="221" applyNumberFormat="0" applyProtection="0">
      <alignment horizontal="left" vertical="top" indent="1"/>
    </xf>
    <xf numFmtId="4" fontId="65" fillId="52" borderId="222" applyNumberFormat="0" applyProtection="0">
      <alignment horizontal="right" vertical="center"/>
    </xf>
    <xf numFmtId="4" fontId="65" fillId="65" borderId="221" applyNumberFormat="0" applyProtection="0">
      <alignment horizontal="right" vertical="center"/>
    </xf>
    <xf numFmtId="4" fontId="65" fillId="65" borderId="221" applyNumberFormat="0" applyProtection="0">
      <alignment horizontal="right" vertical="center"/>
    </xf>
    <xf numFmtId="4" fontId="65" fillId="52" borderId="222" applyNumberFormat="0" applyProtection="0">
      <alignment horizontal="right" vertical="center"/>
    </xf>
    <xf numFmtId="4" fontId="149" fillId="65" borderId="221" applyNumberFormat="0" applyProtection="0">
      <alignment horizontal="right" vertical="center"/>
    </xf>
    <xf numFmtId="4" fontId="149" fillId="65" borderId="221" applyNumberFormat="0" applyProtection="0">
      <alignment horizontal="right" vertical="center"/>
    </xf>
    <xf numFmtId="4" fontId="65" fillId="81" borderId="221" applyNumberFormat="0" applyProtection="0">
      <alignment horizontal="left" vertical="center" indent="1"/>
    </xf>
    <xf numFmtId="4" fontId="65" fillId="81" borderId="221" applyNumberFormat="0" applyProtection="0">
      <alignment horizontal="left" vertical="center" indent="1"/>
    </xf>
    <xf numFmtId="0" fontId="65" fillId="74" borderId="221" applyNumberFormat="0" applyProtection="0">
      <alignment horizontal="left" vertical="top" indent="1"/>
    </xf>
    <xf numFmtId="0" fontId="65" fillId="74" borderId="221" applyNumberFormat="0" applyProtection="0">
      <alignment horizontal="left" vertical="top" indent="1"/>
    </xf>
    <xf numFmtId="4" fontId="151" fillId="65" borderId="221" applyNumberFormat="0" applyProtection="0">
      <alignment horizontal="right" vertical="center"/>
    </xf>
    <xf numFmtId="4" fontId="151" fillId="65" borderId="221" applyNumberFormat="0" applyProtection="0">
      <alignment horizontal="right" vertical="center"/>
    </xf>
    <xf numFmtId="0" fontId="117" fillId="56" borderId="223" applyNumberFormat="0" applyAlignment="0" applyProtection="0">
      <alignment vertical="center"/>
    </xf>
    <xf numFmtId="0" fontId="117" fillId="56" borderId="223" applyNumberFormat="0" applyAlignment="0" applyProtection="0">
      <alignment vertical="center"/>
    </xf>
    <xf numFmtId="37" fontId="126" fillId="0" borderId="219" applyFont="0" applyFill="0" applyBorder="0">
      <alignment vertical="center"/>
    </xf>
    <xf numFmtId="37" fontId="126" fillId="0" borderId="219" applyFont="0" applyFill="0" applyBorder="0">
      <alignment vertical="center"/>
    </xf>
    <xf numFmtId="0" fontId="82" fillId="42" borderId="224" applyNumberFormat="0" applyFont="0" applyAlignment="0" applyProtection="0">
      <alignment vertical="center"/>
    </xf>
    <xf numFmtId="0" fontId="82" fillId="42" borderId="224" applyNumberFormat="0" applyFont="0" applyAlignment="0" applyProtection="0">
      <alignment vertical="center"/>
    </xf>
    <xf numFmtId="0" fontId="12" fillId="0" borderId="225" applyNumberFormat="0" applyFill="0" applyAlignment="0" applyProtection="0">
      <alignment vertical="center"/>
    </xf>
    <xf numFmtId="0" fontId="112" fillId="0" borderId="226" applyNumberFormat="0" applyFill="0" applyAlignment="0" applyProtection="0">
      <alignment vertical="center"/>
    </xf>
    <xf numFmtId="0" fontId="112" fillId="0" borderId="226" applyNumberFormat="0" applyFill="0" applyAlignment="0" applyProtection="0">
      <alignment vertical="center"/>
    </xf>
    <xf numFmtId="0" fontId="12" fillId="0" borderId="225" applyNumberFormat="0" applyFill="0" applyAlignment="0" applyProtection="0">
      <alignment vertical="center"/>
    </xf>
    <xf numFmtId="0" fontId="12" fillId="0" borderId="225" applyNumberFormat="0" applyFill="0" applyAlignment="0" applyProtection="0">
      <alignment vertical="center"/>
    </xf>
    <xf numFmtId="0" fontId="12" fillId="0" borderId="225" applyNumberFormat="0" applyFill="0" applyAlignment="0" applyProtection="0">
      <alignment vertical="center"/>
    </xf>
    <xf numFmtId="0" fontId="113" fillId="44" borderId="223" applyNumberFormat="0" applyAlignment="0" applyProtection="0">
      <alignment vertical="center"/>
    </xf>
    <xf numFmtId="0" fontId="113" fillId="44" borderId="223" applyNumberFormat="0" applyAlignment="0" applyProtection="0">
      <alignment vertical="center"/>
    </xf>
    <xf numFmtId="0" fontId="115" fillId="56" borderId="222" applyNumberFormat="0" applyAlignment="0" applyProtection="0">
      <alignment vertical="center"/>
    </xf>
    <xf numFmtId="0" fontId="115" fillId="56" borderId="222" applyNumberFormat="0" applyAlignment="0" applyProtection="0">
      <alignment vertical="center"/>
    </xf>
    <xf numFmtId="4" fontId="65" fillId="51" borderId="222" applyNumberFormat="0" applyProtection="0">
      <alignment vertical="center"/>
    </xf>
    <xf numFmtId="0" fontId="12" fillId="0" borderId="225" applyNumberFormat="0" applyFill="0" applyAlignment="0" applyProtection="0">
      <alignment vertical="center"/>
    </xf>
    <xf numFmtId="0" fontId="55" fillId="0" borderId="228">
      <alignment horizontal="left" vertical="center"/>
    </xf>
    <xf numFmtId="0" fontId="55" fillId="0" borderId="228">
      <alignment horizontal="left" vertical="center"/>
    </xf>
    <xf numFmtId="10" fontId="53" fillId="49" borderId="227" applyNumberFormat="0" applyBorder="0" applyAlignment="0" applyProtection="0"/>
    <xf numFmtId="10" fontId="53" fillId="70" borderId="227" applyNumberFormat="0" applyBorder="0" applyAlignment="0" applyProtection="0"/>
    <xf numFmtId="10" fontId="53" fillId="70" borderId="227" applyNumberFormat="0" applyBorder="0" applyAlignment="0" applyProtection="0"/>
    <xf numFmtId="10" fontId="53" fillId="49" borderId="227" applyNumberFormat="0" applyBorder="0" applyAlignment="0" applyProtection="0"/>
    <xf numFmtId="4" fontId="73" fillId="46" borderId="229" applyNumberFormat="0" applyProtection="0">
      <alignment vertical="center"/>
    </xf>
    <xf numFmtId="4" fontId="73" fillId="46" borderId="229" applyNumberFormat="0" applyProtection="0">
      <alignment vertical="center"/>
    </xf>
    <xf numFmtId="4" fontId="147" fillId="51" borderId="229" applyNumberFormat="0" applyProtection="0">
      <alignment vertical="center"/>
    </xf>
    <xf numFmtId="4" fontId="147" fillId="51" borderId="229" applyNumberFormat="0" applyProtection="0">
      <alignment vertical="center"/>
    </xf>
    <xf numFmtId="4" fontId="73" fillId="51" borderId="229" applyNumberFormat="0" applyProtection="0">
      <alignment horizontal="left" vertical="center" indent="1"/>
    </xf>
    <xf numFmtId="4" fontId="73" fillId="51" borderId="229" applyNumberFormat="0" applyProtection="0">
      <alignment horizontal="left" vertical="center" indent="1"/>
    </xf>
    <xf numFmtId="0" fontId="73" fillId="51" borderId="229" applyNumberFormat="0" applyProtection="0">
      <alignment horizontal="left" vertical="top" indent="1"/>
    </xf>
    <xf numFmtId="0" fontId="73" fillId="51" borderId="229" applyNumberFormat="0" applyProtection="0">
      <alignment horizontal="left" vertical="top" indent="1"/>
    </xf>
    <xf numFmtId="4" fontId="65" fillId="40" borderId="229" applyNumberFormat="0" applyProtection="0">
      <alignment horizontal="right" vertical="center"/>
    </xf>
    <xf numFmtId="4" fontId="65" fillId="40" borderId="229" applyNumberFormat="0" applyProtection="0">
      <alignment horizontal="right" vertical="center"/>
    </xf>
    <xf numFmtId="4" fontId="65" fillId="41" borderId="229" applyNumberFormat="0" applyProtection="0">
      <alignment horizontal="right" vertical="center"/>
    </xf>
    <xf numFmtId="4" fontId="65" fillId="41" borderId="229" applyNumberFormat="0" applyProtection="0">
      <alignment horizontal="right" vertical="center"/>
    </xf>
    <xf numFmtId="4" fontId="65" fillId="54" borderId="229" applyNumberFormat="0" applyProtection="0">
      <alignment horizontal="right" vertical="center"/>
    </xf>
    <xf numFmtId="4" fontId="65" fillId="54" borderId="229" applyNumberFormat="0" applyProtection="0">
      <alignment horizontal="right" vertical="center"/>
    </xf>
    <xf numFmtId="4" fontId="65" fillId="47" borderId="229" applyNumberFormat="0" applyProtection="0">
      <alignment horizontal="right" vertical="center"/>
    </xf>
    <xf numFmtId="4" fontId="65" fillId="47" borderId="229" applyNumberFormat="0" applyProtection="0">
      <alignment horizontal="right" vertical="center"/>
    </xf>
    <xf numFmtId="4" fontId="65" fillId="75" borderId="229" applyNumberFormat="0" applyProtection="0">
      <alignment horizontal="right" vertical="center"/>
    </xf>
    <xf numFmtId="4" fontId="65" fillId="75" borderId="229" applyNumberFormat="0" applyProtection="0">
      <alignment horizontal="right" vertical="center"/>
    </xf>
    <xf numFmtId="4" fontId="65" fillId="48" borderId="229" applyNumberFormat="0" applyProtection="0">
      <alignment horizontal="right" vertical="center"/>
    </xf>
    <xf numFmtId="4" fontId="65" fillId="48" borderId="229" applyNumberFormat="0" applyProtection="0">
      <alignment horizontal="right" vertical="center"/>
    </xf>
    <xf numFmtId="4" fontId="65" fillId="76" borderId="229" applyNumberFormat="0" applyProtection="0">
      <alignment horizontal="right" vertical="center"/>
    </xf>
    <xf numFmtId="4" fontId="65" fillId="76" borderId="229" applyNumberFormat="0" applyProtection="0">
      <alignment horizontal="right" vertical="center"/>
    </xf>
    <xf numFmtId="4" fontId="65" fillId="77" borderId="229" applyNumberFormat="0" applyProtection="0">
      <alignment horizontal="right" vertical="center"/>
    </xf>
    <xf numFmtId="4" fontId="65" fillId="77" borderId="229" applyNumberFormat="0" applyProtection="0">
      <alignment horizontal="right" vertical="center"/>
    </xf>
    <xf numFmtId="4" fontId="65" fillId="78" borderId="229" applyNumberFormat="0" applyProtection="0">
      <alignment horizontal="right" vertical="center"/>
    </xf>
    <xf numFmtId="4" fontId="65" fillId="78" borderId="229" applyNumberFormat="0" applyProtection="0">
      <alignment horizontal="right" vertical="center"/>
    </xf>
    <xf numFmtId="4" fontId="65" fillId="81" borderId="229" applyNumberFormat="0" applyProtection="0">
      <alignment horizontal="right" vertical="center"/>
    </xf>
    <xf numFmtId="4" fontId="65" fillId="81" borderId="229" applyNumberFormat="0" applyProtection="0">
      <alignment horizontal="right" vertical="center"/>
    </xf>
    <xf numFmtId="0" fontId="40" fillId="80" borderId="229" applyNumberFormat="0" applyProtection="0">
      <alignment horizontal="left" vertical="center" indent="1"/>
    </xf>
    <xf numFmtId="0" fontId="40" fillId="80" borderId="229" applyNumberFormat="0" applyProtection="0">
      <alignment horizontal="left" vertical="center" indent="1"/>
    </xf>
    <xf numFmtId="0" fontId="40" fillId="80" borderId="229" applyNumberFormat="0" applyProtection="0">
      <alignment horizontal="left" vertical="top" indent="1"/>
    </xf>
    <xf numFmtId="0" fontId="40" fillId="80" borderId="229" applyNumberFormat="0" applyProtection="0">
      <alignment horizontal="left" vertical="top" indent="1"/>
    </xf>
    <xf numFmtId="0" fontId="40" fillId="74" borderId="229" applyNumberFormat="0" applyProtection="0">
      <alignment horizontal="left" vertical="center" indent="1"/>
    </xf>
    <xf numFmtId="0" fontId="40" fillId="74" borderId="229" applyNumberFormat="0" applyProtection="0">
      <alignment horizontal="left" vertical="center" indent="1"/>
    </xf>
    <xf numFmtId="0" fontId="40" fillId="74" borderId="229" applyNumberFormat="0" applyProtection="0">
      <alignment horizontal="left" vertical="top" indent="1"/>
    </xf>
    <xf numFmtId="0" fontId="40" fillId="74" borderId="229" applyNumberFormat="0" applyProtection="0">
      <alignment horizontal="left" vertical="top" indent="1"/>
    </xf>
    <xf numFmtId="0" fontId="40" fillId="61" borderId="229" applyNumberFormat="0" applyProtection="0">
      <alignment horizontal="left" vertical="center" indent="1"/>
    </xf>
    <xf numFmtId="0" fontId="40" fillId="61" borderId="229" applyNumberFormat="0" applyProtection="0">
      <alignment horizontal="left" vertical="center" indent="1"/>
    </xf>
    <xf numFmtId="0" fontId="40" fillId="61" borderId="229" applyNumberFormat="0" applyProtection="0">
      <alignment horizontal="left" vertical="top" indent="1"/>
    </xf>
    <xf numFmtId="0" fontId="40" fillId="61" borderId="229" applyNumberFormat="0" applyProtection="0">
      <alignment horizontal="left" vertical="top" indent="1"/>
    </xf>
    <xf numFmtId="0" fontId="40" fillId="62" borderId="229" applyNumberFormat="0" applyProtection="0">
      <alignment horizontal="left" vertical="center" indent="1"/>
    </xf>
    <xf numFmtId="0" fontId="40" fillId="62" borderId="229" applyNumberFormat="0" applyProtection="0">
      <alignment horizontal="left" vertical="center" indent="1"/>
    </xf>
    <xf numFmtId="0" fontId="40" fillId="62" borderId="229" applyNumberFormat="0" applyProtection="0">
      <alignment horizontal="left" vertical="top" indent="1"/>
    </xf>
    <xf numFmtId="0" fontId="40" fillId="62" borderId="229" applyNumberFormat="0" applyProtection="0">
      <alignment horizontal="left" vertical="top" indent="1"/>
    </xf>
    <xf numFmtId="4" fontId="65" fillId="70" borderId="229" applyNumberFormat="0" applyProtection="0">
      <alignment vertical="center"/>
    </xf>
    <xf numFmtId="4" fontId="65" fillId="70" borderId="229" applyNumberFormat="0" applyProtection="0">
      <alignment vertical="center"/>
    </xf>
    <xf numFmtId="4" fontId="149" fillId="70" borderId="229" applyNumberFormat="0" applyProtection="0">
      <alignment vertical="center"/>
    </xf>
    <xf numFmtId="4" fontId="149" fillId="70" borderId="229" applyNumberFormat="0" applyProtection="0">
      <alignment vertical="center"/>
    </xf>
    <xf numFmtId="4" fontId="65" fillId="70" borderId="229" applyNumberFormat="0" applyProtection="0">
      <alignment horizontal="left" vertical="center" indent="1"/>
    </xf>
    <xf numFmtId="4" fontId="65" fillId="70" borderId="229" applyNumberFormat="0" applyProtection="0">
      <alignment horizontal="left" vertical="center" indent="1"/>
    </xf>
    <xf numFmtId="0" fontId="65" fillId="70" borderId="229" applyNumberFormat="0" applyProtection="0">
      <alignment horizontal="left" vertical="top" indent="1"/>
    </xf>
    <xf numFmtId="0" fontId="65" fillId="70" borderId="229" applyNumberFormat="0" applyProtection="0">
      <alignment horizontal="left" vertical="top" indent="1"/>
    </xf>
    <xf numFmtId="4" fontId="65" fillId="52" borderId="230" applyNumberFormat="0" applyProtection="0">
      <alignment horizontal="right" vertical="center"/>
    </xf>
    <xf numFmtId="4" fontId="65" fillId="65" borderId="229" applyNumberFormat="0" applyProtection="0">
      <alignment horizontal="right" vertical="center"/>
    </xf>
    <xf numFmtId="4" fontId="65" fillId="65" borderId="229" applyNumberFormat="0" applyProtection="0">
      <alignment horizontal="right" vertical="center"/>
    </xf>
    <xf numFmtId="4" fontId="65" fillId="52" borderId="230" applyNumberFormat="0" applyProtection="0">
      <alignment horizontal="right" vertical="center"/>
    </xf>
    <xf numFmtId="4" fontId="149" fillId="65" borderId="229" applyNumberFormat="0" applyProtection="0">
      <alignment horizontal="right" vertical="center"/>
    </xf>
    <xf numFmtId="4" fontId="149" fillId="65" borderId="229" applyNumberFormat="0" applyProtection="0">
      <alignment horizontal="right" vertical="center"/>
    </xf>
    <xf numFmtId="4" fontId="65" fillId="81" borderId="229" applyNumberFormat="0" applyProtection="0">
      <alignment horizontal="left" vertical="center" indent="1"/>
    </xf>
    <xf numFmtId="4" fontId="65" fillId="81" borderId="229" applyNumberFormat="0" applyProtection="0">
      <alignment horizontal="left" vertical="center" indent="1"/>
    </xf>
    <xf numFmtId="0" fontId="65" fillId="74" borderId="229" applyNumberFormat="0" applyProtection="0">
      <alignment horizontal="left" vertical="top" indent="1"/>
    </xf>
    <xf numFmtId="0" fontId="65" fillId="74" borderId="229" applyNumberFormat="0" applyProtection="0">
      <alignment horizontal="left" vertical="top" indent="1"/>
    </xf>
    <xf numFmtId="4" fontId="151" fillId="65" borderId="229" applyNumberFormat="0" applyProtection="0">
      <alignment horizontal="right" vertical="center"/>
    </xf>
    <xf numFmtId="4" fontId="151" fillId="65" borderId="229" applyNumberFormat="0" applyProtection="0">
      <alignment horizontal="right" vertical="center"/>
    </xf>
    <xf numFmtId="0" fontId="117" fillId="56" borderId="231" applyNumberFormat="0" applyAlignment="0" applyProtection="0">
      <alignment vertical="center"/>
    </xf>
    <xf numFmtId="0" fontId="117" fillId="56" borderId="231" applyNumberFormat="0" applyAlignment="0" applyProtection="0">
      <alignment vertical="center"/>
    </xf>
    <xf numFmtId="37" fontId="126" fillId="0" borderId="227" applyFont="0" applyFill="0" applyBorder="0">
      <alignment vertical="center"/>
    </xf>
    <xf numFmtId="37" fontId="126" fillId="0" borderId="227" applyFont="0" applyFill="0" applyBorder="0">
      <alignment vertical="center"/>
    </xf>
    <xf numFmtId="0" fontId="82" fillId="42" borderId="232" applyNumberFormat="0" applyFont="0" applyAlignment="0" applyProtection="0">
      <alignment vertical="center"/>
    </xf>
    <xf numFmtId="0" fontId="82" fillId="42" borderId="232" applyNumberFormat="0" applyFont="0" applyAlignment="0" applyProtection="0">
      <alignment vertical="center"/>
    </xf>
    <xf numFmtId="0" fontId="12" fillId="0" borderId="233" applyNumberFormat="0" applyFill="0" applyAlignment="0" applyProtection="0">
      <alignment vertical="center"/>
    </xf>
    <xf numFmtId="0" fontId="112" fillId="0" borderId="234" applyNumberFormat="0" applyFill="0" applyAlignment="0" applyProtection="0">
      <alignment vertical="center"/>
    </xf>
    <xf numFmtId="0" fontId="112" fillId="0" borderId="234" applyNumberFormat="0" applyFill="0" applyAlignment="0" applyProtection="0">
      <alignment vertical="center"/>
    </xf>
    <xf numFmtId="0" fontId="12" fillId="0" borderId="233" applyNumberFormat="0" applyFill="0" applyAlignment="0" applyProtection="0">
      <alignment vertical="center"/>
    </xf>
    <xf numFmtId="0" fontId="12" fillId="0" borderId="233" applyNumberFormat="0" applyFill="0" applyAlignment="0" applyProtection="0">
      <alignment vertical="center"/>
    </xf>
    <xf numFmtId="0" fontId="12" fillId="0" borderId="233" applyNumberFormat="0" applyFill="0" applyAlignment="0" applyProtection="0">
      <alignment vertical="center"/>
    </xf>
    <xf numFmtId="0" fontId="113" fillId="44" borderId="231" applyNumberFormat="0" applyAlignment="0" applyProtection="0">
      <alignment vertical="center"/>
    </xf>
    <xf numFmtId="0" fontId="113" fillId="44" borderId="231" applyNumberFormat="0" applyAlignment="0" applyProtection="0">
      <alignment vertical="center"/>
    </xf>
    <xf numFmtId="0" fontId="115" fillId="56" borderId="230" applyNumberFormat="0" applyAlignment="0" applyProtection="0">
      <alignment vertical="center"/>
    </xf>
    <xf numFmtId="0" fontId="115" fillId="56" borderId="230" applyNumberFormat="0" applyAlignment="0" applyProtection="0">
      <alignment vertical="center"/>
    </xf>
    <xf numFmtId="4" fontId="65" fillId="51" borderId="230" applyNumberFormat="0" applyProtection="0">
      <alignment vertical="center"/>
    </xf>
    <xf numFmtId="0" fontId="12" fillId="0" borderId="233" applyNumberFormat="0" applyFill="0" applyAlignment="0" applyProtection="0">
      <alignment vertical="center"/>
    </xf>
    <xf numFmtId="0" fontId="55" fillId="0" borderId="244">
      <alignment horizontal="left" vertical="center"/>
    </xf>
    <xf numFmtId="0" fontId="55" fillId="0" borderId="244">
      <alignment horizontal="left" vertical="center"/>
    </xf>
    <xf numFmtId="10" fontId="53" fillId="49" borderId="243" applyNumberFormat="0" applyBorder="0" applyAlignment="0" applyProtection="0"/>
    <xf numFmtId="10" fontId="53" fillId="70" borderId="243" applyNumberFormat="0" applyBorder="0" applyAlignment="0" applyProtection="0"/>
    <xf numFmtId="10" fontId="53" fillId="70" borderId="243" applyNumberFormat="0" applyBorder="0" applyAlignment="0" applyProtection="0"/>
    <xf numFmtId="10" fontId="53" fillId="49" borderId="243" applyNumberFormat="0" applyBorder="0" applyAlignment="0" applyProtection="0"/>
    <xf numFmtId="4" fontId="73" fillId="46" borderId="245" applyNumberFormat="0" applyProtection="0">
      <alignment vertical="center"/>
    </xf>
    <xf numFmtId="4" fontId="73" fillId="46" borderId="245" applyNumberFormat="0" applyProtection="0">
      <alignment vertical="center"/>
    </xf>
    <xf numFmtId="4" fontId="147" fillId="51" borderId="245" applyNumberFormat="0" applyProtection="0">
      <alignment vertical="center"/>
    </xf>
    <xf numFmtId="4" fontId="147" fillId="51" borderId="245" applyNumberFormat="0" applyProtection="0">
      <alignment vertical="center"/>
    </xf>
    <xf numFmtId="4" fontId="73" fillId="51" borderId="245" applyNumberFormat="0" applyProtection="0">
      <alignment horizontal="left" vertical="center" indent="1"/>
    </xf>
    <xf numFmtId="4" fontId="73" fillId="51" borderId="245" applyNumberFormat="0" applyProtection="0">
      <alignment horizontal="left" vertical="center" indent="1"/>
    </xf>
    <xf numFmtId="0" fontId="73" fillId="51" borderId="245" applyNumberFormat="0" applyProtection="0">
      <alignment horizontal="left" vertical="top" indent="1"/>
    </xf>
    <xf numFmtId="0" fontId="73" fillId="51" borderId="245" applyNumberFormat="0" applyProtection="0">
      <alignment horizontal="left" vertical="top" indent="1"/>
    </xf>
    <xf numFmtId="4" fontId="65" fillId="40" borderId="245" applyNumberFormat="0" applyProtection="0">
      <alignment horizontal="right" vertical="center"/>
    </xf>
    <xf numFmtId="4" fontId="65" fillId="40" borderId="245" applyNumberFormat="0" applyProtection="0">
      <alignment horizontal="right" vertical="center"/>
    </xf>
    <xf numFmtId="4" fontId="65" fillId="41" borderId="245" applyNumberFormat="0" applyProtection="0">
      <alignment horizontal="right" vertical="center"/>
    </xf>
    <xf numFmtId="4" fontId="65" fillId="41" borderId="245" applyNumberFormat="0" applyProtection="0">
      <alignment horizontal="right" vertical="center"/>
    </xf>
    <xf numFmtId="4" fontId="65" fillId="54" borderId="245" applyNumberFormat="0" applyProtection="0">
      <alignment horizontal="right" vertical="center"/>
    </xf>
    <xf numFmtId="4" fontId="65" fillId="54" borderId="245" applyNumberFormat="0" applyProtection="0">
      <alignment horizontal="right" vertical="center"/>
    </xf>
    <xf numFmtId="4" fontId="65" fillId="47" borderId="245" applyNumberFormat="0" applyProtection="0">
      <alignment horizontal="right" vertical="center"/>
    </xf>
    <xf numFmtId="4" fontId="65" fillId="47" borderId="245" applyNumberFormat="0" applyProtection="0">
      <alignment horizontal="right" vertical="center"/>
    </xf>
    <xf numFmtId="4" fontId="65" fillId="75" borderId="245" applyNumberFormat="0" applyProtection="0">
      <alignment horizontal="right" vertical="center"/>
    </xf>
    <xf numFmtId="4" fontId="65" fillId="75" borderId="245" applyNumberFormat="0" applyProtection="0">
      <alignment horizontal="right" vertical="center"/>
    </xf>
    <xf numFmtId="4" fontId="65" fillId="48" borderId="245" applyNumberFormat="0" applyProtection="0">
      <alignment horizontal="right" vertical="center"/>
    </xf>
    <xf numFmtId="4" fontId="65" fillId="48" borderId="245" applyNumberFormat="0" applyProtection="0">
      <alignment horizontal="right" vertical="center"/>
    </xf>
    <xf numFmtId="4" fontId="65" fillId="76" borderId="245" applyNumberFormat="0" applyProtection="0">
      <alignment horizontal="right" vertical="center"/>
    </xf>
    <xf numFmtId="4" fontId="65" fillId="76" borderId="245" applyNumberFormat="0" applyProtection="0">
      <alignment horizontal="right" vertical="center"/>
    </xf>
    <xf numFmtId="4" fontId="65" fillId="77" borderId="245" applyNumberFormat="0" applyProtection="0">
      <alignment horizontal="right" vertical="center"/>
    </xf>
    <xf numFmtId="4" fontId="65" fillId="77" borderId="245" applyNumberFormat="0" applyProtection="0">
      <alignment horizontal="right" vertical="center"/>
    </xf>
    <xf numFmtId="4" fontId="65" fillId="78" borderId="245" applyNumberFormat="0" applyProtection="0">
      <alignment horizontal="right" vertical="center"/>
    </xf>
    <xf numFmtId="4" fontId="65" fillId="78" borderId="245" applyNumberFormat="0" applyProtection="0">
      <alignment horizontal="right" vertical="center"/>
    </xf>
    <xf numFmtId="4" fontId="65" fillId="81" borderId="245" applyNumberFormat="0" applyProtection="0">
      <alignment horizontal="right" vertical="center"/>
    </xf>
    <xf numFmtId="4" fontId="65" fillId="81" borderId="245" applyNumberFormat="0" applyProtection="0">
      <alignment horizontal="right" vertical="center"/>
    </xf>
    <xf numFmtId="0" fontId="40" fillId="80" borderId="245" applyNumberFormat="0" applyProtection="0">
      <alignment horizontal="left" vertical="center" indent="1"/>
    </xf>
    <xf numFmtId="0" fontId="40" fillId="80" borderId="245" applyNumberFormat="0" applyProtection="0">
      <alignment horizontal="left" vertical="center" indent="1"/>
    </xf>
    <xf numFmtId="0" fontId="40" fillId="80" borderId="245" applyNumberFormat="0" applyProtection="0">
      <alignment horizontal="left" vertical="top" indent="1"/>
    </xf>
    <xf numFmtId="0" fontId="40" fillId="80" borderId="245" applyNumberFormat="0" applyProtection="0">
      <alignment horizontal="left" vertical="top" indent="1"/>
    </xf>
    <xf numFmtId="0" fontId="40" fillId="74" borderId="245" applyNumberFormat="0" applyProtection="0">
      <alignment horizontal="left" vertical="center" indent="1"/>
    </xf>
    <xf numFmtId="0" fontId="40" fillId="74" borderId="245" applyNumberFormat="0" applyProtection="0">
      <alignment horizontal="left" vertical="center" indent="1"/>
    </xf>
    <xf numFmtId="0" fontId="40" fillId="74" borderId="245" applyNumberFormat="0" applyProtection="0">
      <alignment horizontal="left" vertical="top" indent="1"/>
    </xf>
    <xf numFmtId="0" fontId="40" fillId="74" borderId="245" applyNumberFormat="0" applyProtection="0">
      <alignment horizontal="left" vertical="top" indent="1"/>
    </xf>
    <xf numFmtId="0" fontId="40" fillId="61" borderId="245" applyNumberFormat="0" applyProtection="0">
      <alignment horizontal="left" vertical="center" indent="1"/>
    </xf>
    <xf numFmtId="0" fontId="40" fillId="61" borderId="245" applyNumberFormat="0" applyProtection="0">
      <alignment horizontal="left" vertical="center" indent="1"/>
    </xf>
    <xf numFmtId="0" fontId="40" fillId="61" borderId="245" applyNumberFormat="0" applyProtection="0">
      <alignment horizontal="left" vertical="top" indent="1"/>
    </xf>
    <xf numFmtId="0" fontId="40" fillId="61" borderId="245" applyNumberFormat="0" applyProtection="0">
      <alignment horizontal="left" vertical="top" indent="1"/>
    </xf>
    <xf numFmtId="0" fontId="40" fillId="62" borderId="245" applyNumberFormat="0" applyProtection="0">
      <alignment horizontal="left" vertical="center" indent="1"/>
    </xf>
    <xf numFmtId="0" fontId="40" fillId="62" borderId="245" applyNumberFormat="0" applyProtection="0">
      <alignment horizontal="left" vertical="center" indent="1"/>
    </xf>
    <xf numFmtId="0" fontId="40" fillId="62" borderId="245" applyNumberFormat="0" applyProtection="0">
      <alignment horizontal="left" vertical="top" indent="1"/>
    </xf>
    <xf numFmtId="0" fontId="40" fillId="62" borderId="245" applyNumberFormat="0" applyProtection="0">
      <alignment horizontal="left" vertical="top" indent="1"/>
    </xf>
    <xf numFmtId="4" fontId="65" fillId="70" borderId="245" applyNumberFormat="0" applyProtection="0">
      <alignment vertical="center"/>
    </xf>
    <xf numFmtId="4" fontId="65" fillId="70" borderId="245" applyNumberFormat="0" applyProtection="0">
      <alignment vertical="center"/>
    </xf>
    <xf numFmtId="4" fontId="149" fillId="70" borderId="245" applyNumberFormat="0" applyProtection="0">
      <alignment vertical="center"/>
    </xf>
    <xf numFmtId="4" fontId="149" fillId="70" borderId="245" applyNumberFormat="0" applyProtection="0">
      <alignment vertical="center"/>
    </xf>
    <xf numFmtId="4" fontId="65" fillId="70" borderId="245" applyNumberFormat="0" applyProtection="0">
      <alignment horizontal="left" vertical="center" indent="1"/>
    </xf>
    <xf numFmtId="4" fontId="65" fillId="70" borderId="245" applyNumberFormat="0" applyProtection="0">
      <alignment horizontal="left" vertical="center" indent="1"/>
    </xf>
    <xf numFmtId="0" fontId="65" fillId="70" borderId="245" applyNumberFormat="0" applyProtection="0">
      <alignment horizontal="left" vertical="top" indent="1"/>
    </xf>
    <xf numFmtId="0" fontId="65" fillId="70" borderId="245" applyNumberFormat="0" applyProtection="0">
      <alignment horizontal="left" vertical="top" indent="1"/>
    </xf>
    <xf numFmtId="4" fontId="65" fillId="52" borderId="246" applyNumberFormat="0" applyProtection="0">
      <alignment horizontal="right" vertical="center"/>
    </xf>
    <xf numFmtId="4" fontId="65" fillId="65" borderId="245" applyNumberFormat="0" applyProtection="0">
      <alignment horizontal="right" vertical="center"/>
    </xf>
    <xf numFmtId="4" fontId="65" fillId="65" borderId="245" applyNumberFormat="0" applyProtection="0">
      <alignment horizontal="right" vertical="center"/>
    </xf>
    <xf numFmtId="4" fontId="65" fillId="52" borderId="246" applyNumberFormat="0" applyProtection="0">
      <alignment horizontal="right" vertical="center"/>
    </xf>
    <xf numFmtId="4" fontId="149" fillId="65" borderId="245" applyNumberFormat="0" applyProtection="0">
      <alignment horizontal="right" vertical="center"/>
    </xf>
    <xf numFmtId="4" fontId="149" fillId="65" borderId="245" applyNumberFormat="0" applyProtection="0">
      <alignment horizontal="right" vertical="center"/>
    </xf>
    <xf numFmtId="4" fontId="65" fillId="81" borderId="245" applyNumberFormat="0" applyProtection="0">
      <alignment horizontal="left" vertical="center" indent="1"/>
    </xf>
    <xf numFmtId="4" fontId="65" fillId="81" borderId="245" applyNumberFormat="0" applyProtection="0">
      <alignment horizontal="left" vertical="center" indent="1"/>
    </xf>
    <xf numFmtId="0" fontId="65" fillId="74" borderId="245" applyNumberFormat="0" applyProtection="0">
      <alignment horizontal="left" vertical="top" indent="1"/>
    </xf>
    <xf numFmtId="0" fontId="65" fillId="74" borderId="245" applyNumberFormat="0" applyProtection="0">
      <alignment horizontal="left" vertical="top" indent="1"/>
    </xf>
    <xf numFmtId="4" fontId="151" fillId="65" borderId="245" applyNumberFormat="0" applyProtection="0">
      <alignment horizontal="right" vertical="center"/>
    </xf>
    <xf numFmtId="4" fontId="151" fillId="65" borderId="245" applyNumberFormat="0" applyProtection="0">
      <alignment horizontal="right" vertical="center"/>
    </xf>
    <xf numFmtId="0" fontId="117" fillId="56" borderId="247" applyNumberFormat="0" applyAlignment="0" applyProtection="0">
      <alignment vertical="center"/>
    </xf>
    <xf numFmtId="0" fontId="117" fillId="56" borderId="247" applyNumberFormat="0" applyAlignment="0" applyProtection="0">
      <alignment vertical="center"/>
    </xf>
    <xf numFmtId="37" fontId="126" fillId="0" borderId="243" applyFont="0" applyFill="0" applyBorder="0">
      <alignment vertical="center"/>
    </xf>
    <xf numFmtId="37" fontId="126" fillId="0" borderId="243" applyFont="0" applyFill="0" applyBorder="0">
      <alignment vertical="center"/>
    </xf>
    <xf numFmtId="0" fontId="82" fillId="42" borderId="248" applyNumberFormat="0" applyFont="0" applyAlignment="0" applyProtection="0">
      <alignment vertical="center"/>
    </xf>
    <xf numFmtId="0" fontId="82" fillId="42" borderId="248" applyNumberFormat="0" applyFont="0" applyAlignment="0" applyProtection="0">
      <alignment vertical="center"/>
    </xf>
    <xf numFmtId="0" fontId="12" fillId="0" borderId="249" applyNumberFormat="0" applyFill="0" applyAlignment="0" applyProtection="0">
      <alignment vertical="center"/>
    </xf>
    <xf numFmtId="0" fontId="112" fillId="0" borderId="250" applyNumberFormat="0" applyFill="0" applyAlignment="0" applyProtection="0">
      <alignment vertical="center"/>
    </xf>
    <xf numFmtId="0" fontId="112" fillId="0" borderId="250" applyNumberFormat="0" applyFill="0" applyAlignment="0" applyProtection="0">
      <alignment vertical="center"/>
    </xf>
    <xf numFmtId="0" fontId="12" fillId="0" borderId="249" applyNumberFormat="0" applyFill="0" applyAlignment="0" applyProtection="0">
      <alignment vertical="center"/>
    </xf>
    <xf numFmtId="0" fontId="12" fillId="0" borderId="249" applyNumberFormat="0" applyFill="0" applyAlignment="0" applyProtection="0">
      <alignment vertical="center"/>
    </xf>
    <xf numFmtId="0" fontId="12" fillId="0" borderId="249" applyNumberFormat="0" applyFill="0" applyAlignment="0" applyProtection="0">
      <alignment vertical="center"/>
    </xf>
    <xf numFmtId="0" fontId="113" fillId="44" borderId="247" applyNumberFormat="0" applyAlignment="0" applyProtection="0">
      <alignment vertical="center"/>
    </xf>
    <xf numFmtId="0" fontId="113" fillId="44" borderId="247" applyNumberFormat="0" applyAlignment="0" applyProtection="0">
      <alignment vertical="center"/>
    </xf>
    <xf numFmtId="0" fontId="115" fillId="56" borderId="246" applyNumberFormat="0" applyAlignment="0" applyProtection="0">
      <alignment vertical="center"/>
    </xf>
    <xf numFmtId="0" fontId="115" fillId="56" borderId="246" applyNumberFormat="0" applyAlignment="0" applyProtection="0">
      <alignment vertical="center"/>
    </xf>
    <xf numFmtId="4" fontId="65" fillId="51" borderId="246" applyNumberFormat="0" applyProtection="0">
      <alignment vertical="center"/>
    </xf>
    <xf numFmtId="0" fontId="12" fillId="0" borderId="249" applyNumberFormat="0" applyFill="0" applyAlignment="0" applyProtection="0">
      <alignment vertical="center"/>
    </xf>
    <xf numFmtId="0" fontId="55" fillId="0" borderId="252">
      <alignment horizontal="left" vertical="center"/>
    </xf>
    <xf numFmtId="0" fontId="55" fillId="0" borderId="252">
      <alignment horizontal="left" vertical="center"/>
    </xf>
    <xf numFmtId="10" fontId="53" fillId="49" borderId="251" applyNumberFormat="0" applyBorder="0" applyAlignment="0" applyProtection="0"/>
    <xf numFmtId="10" fontId="53" fillId="70" borderId="251" applyNumberFormat="0" applyBorder="0" applyAlignment="0" applyProtection="0"/>
    <xf numFmtId="10" fontId="53" fillId="70" borderId="251" applyNumberFormat="0" applyBorder="0" applyAlignment="0" applyProtection="0"/>
    <xf numFmtId="10" fontId="53" fillId="49" borderId="251" applyNumberFormat="0" applyBorder="0" applyAlignment="0" applyProtection="0"/>
    <xf numFmtId="4" fontId="73" fillId="46" borderId="253" applyNumberFormat="0" applyProtection="0">
      <alignment vertical="center"/>
    </xf>
    <xf numFmtId="4" fontId="73" fillId="46" borderId="253" applyNumberFormat="0" applyProtection="0">
      <alignment vertical="center"/>
    </xf>
    <xf numFmtId="4" fontId="147" fillId="51" borderId="253" applyNumberFormat="0" applyProtection="0">
      <alignment vertical="center"/>
    </xf>
    <xf numFmtId="4" fontId="147" fillId="51" borderId="253" applyNumberFormat="0" applyProtection="0">
      <alignment vertical="center"/>
    </xf>
    <xf numFmtId="4" fontId="73" fillId="51" borderId="253" applyNumberFormat="0" applyProtection="0">
      <alignment horizontal="left" vertical="center" indent="1"/>
    </xf>
    <xf numFmtId="4" fontId="73" fillId="51" borderId="253" applyNumberFormat="0" applyProtection="0">
      <alignment horizontal="left" vertical="center" indent="1"/>
    </xf>
    <xf numFmtId="0" fontId="73" fillId="51" borderId="253" applyNumberFormat="0" applyProtection="0">
      <alignment horizontal="left" vertical="top" indent="1"/>
    </xf>
    <xf numFmtId="0" fontId="73" fillId="51" borderId="253" applyNumberFormat="0" applyProtection="0">
      <alignment horizontal="left" vertical="top" indent="1"/>
    </xf>
    <xf numFmtId="4" fontId="65" fillId="40" borderId="253" applyNumberFormat="0" applyProtection="0">
      <alignment horizontal="right" vertical="center"/>
    </xf>
    <xf numFmtId="4" fontId="65" fillId="40" borderId="253" applyNumberFormat="0" applyProtection="0">
      <alignment horizontal="right" vertical="center"/>
    </xf>
    <xf numFmtId="4" fontId="65" fillId="41" borderId="253" applyNumberFormat="0" applyProtection="0">
      <alignment horizontal="right" vertical="center"/>
    </xf>
    <xf numFmtId="4" fontId="65" fillId="41" borderId="253" applyNumberFormat="0" applyProtection="0">
      <alignment horizontal="right" vertical="center"/>
    </xf>
    <xf numFmtId="4" fontId="65" fillId="54" borderId="253" applyNumberFormat="0" applyProtection="0">
      <alignment horizontal="right" vertical="center"/>
    </xf>
    <xf numFmtId="4" fontId="65" fillId="54" borderId="253" applyNumberFormat="0" applyProtection="0">
      <alignment horizontal="right" vertical="center"/>
    </xf>
    <xf numFmtId="4" fontId="65" fillId="47" borderId="253" applyNumberFormat="0" applyProtection="0">
      <alignment horizontal="right" vertical="center"/>
    </xf>
    <xf numFmtId="4" fontId="65" fillId="47" borderId="253" applyNumberFormat="0" applyProtection="0">
      <alignment horizontal="right" vertical="center"/>
    </xf>
    <xf numFmtId="4" fontId="65" fillId="75" borderId="253" applyNumberFormat="0" applyProtection="0">
      <alignment horizontal="right" vertical="center"/>
    </xf>
    <xf numFmtId="4" fontId="65" fillId="75" borderId="253" applyNumberFormat="0" applyProtection="0">
      <alignment horizontal="right" vertical="center"/>
    </xf>
    <xf numFmtId="4" fontId="65" fillId="48" borderId="253" applyNumberFormat="0" applyProtection="0">
      <alignment horizontal="right" vertical="center"/>
    </xf>
    <xf numFmtId="4" fontId="65" fillId="48" borderId="253" applyNumberFormat="0" applyProtection="0">
      <alignment horizontal="right" vertical="center"/>
    </xf>
    <xf numFmtId="4" fontId="65" fillId="76" borderId="253" applyNumberFormat="0" applyProtection="0">
      <alignment horizontal="right" vertical="center"/>
    </xf>
    <xf numFmtId="4" fontId="65" fillId="76" borderId="253" applyNumberFormat="0" applyProtection="0">
      <alignment horizontal="right" vertical="center"/>
    </xf>
    <xf numFmtId="4" fontId="65" fillId="77" borderId="253" applyNumberFormat="0" applyProtection="0">
      <alignment horizontal="right" vertical="center"/>
    </xf>
    <xf numFmtId="4" fontId="65" fillId="77" borderId="253" applyNumberFormat="0" applyProtection="0">
      <alignment horizontal="right" vertical="center"/>
    </xf>
    <xf numFmtId="4" fontId="65" fillId="78" borderId="253" applyNumberFormat="0" applyProtection="0">
      <alignment horizontal="right" vertical="center"/>
    </xf>
    <xf numFmtId="4" fontId="65" fillId="78" borderId="253" applyNumberFormat="0" applyProtection="0">
      <alignment horizontal="right" vertical="center"/>
    </xf>
    <xf numFmtId="4" fontId="65" fillId="81" borderId="253" applyNumberFormat="0" applyProtection="0">
      <alignment horizontal="right" vertical="center"/>
    </xf>
    <xf numFmtId="4" fontId="65" fillId="81" borderId="253" applyNumberFormat="0" applyProtection="0">
      <alignment horizontal="right" vertical="center"/>
    </xf>
    <xf numFmtId="0" fontId="40" fillId="80" borderId="253" applyNumberFormat="0" applyProtection="0">
      <alignment horizontal="left" vertical="center" indent="1"/>
    </xf>
    <xf numFmtId="0" fontId="40" fillId="80" borderId="253" applyNumberFormat="0" applyProtection="0">
      <alignment horizontal="left" vertical="center" indent="1"/>
    </xf>
    <xf numFmtId="0" fontId="40" fillId="80" borderId="253" applyNumberFormat="0" applyProtection="0">
      <alignment horizontal="left" vertical="top" indent="1"/>
    </xf>
    <xf numFmtId="0" fontId="40" fillId="80" borderId="253" applyNumberFormat="0" applyProtection="0">
      <alignment horizontal="left" vertical="top" indent="1"/>
    </xf>
    <xf numFmtId="0" fontId="40" fillId="74" borderId="253" applyNumberFormat="0" applyProtection="0">
      <alignment horizontal="left" vertical="center" indent="1"/>
    </xf>
    <xf numFmtId="0" fontId="40" fillId="74" borderId="253" applyNumberFormat="0" applyProtection="0">
      <alignment horizontal="left" vertical="center" indent="1"/>
    </xf>
    <xf numFmtId="0" fontId="40" fillId="74" borderId="253" applyNumberFormat="0" applyProtection="0">
      <alignment horizontal="left" vertical="top" indent="1"/>
    </xf>
    <xf numFmtId="0" fontId="40" fillId="74" borderId="253" applyNumberFormat="0" applyProtection="0">
      <alignment horizontal="left" vertical="top" indent="1"/>
    </xf>
    <xf numFmtId="0" fontId="40" fillId="61" borderId="253" applyNumberFormat="0" applyProtection="0">
      <alignment horizontal="left" vertical="center" indent="1"/>
    </xf>
    <xf numFmtId="0" fontId="40" fillId="61" borderId="253" applyNumberFormat="0" applyProtection="0">
      <alignment horizontal="left" vertical="center" indent="1"/>
    </xf>
    <xf numFmtId="0" fontId="40" fillId="61" borderId="253" applyNumberFormat="0" applyProtection="0">
      <alignment horizontal="left" vertical="top" indent="1"/>
    </xf>
    <xf numFmtId="0" fontId="40" fillId="61" borderId="253" applyNumberFormat="0" applyProtection="0">
      <alignment horizontal="left" vertical="top" indent="1"/>
    </xf>
    <xf numFmtId="0" fontId="40" fillId="62" borderId="253" applyNumberFormat="0" applyProtection="0">
      <alignment horizontal="left" vertical="center" indent="1"/>
    </xf>
    <xf numFmtId="0" fontId="40" fillId="62" borderId="253" applyNumberFormat="0" applyProtection="0">
      <alignment horizontal="left" vertical="center" indent="1"/>
    </xf>
    <xf numFmtId="0" fontId="40" fillId="62" borderId="253" applyNumberFormat="0" applyProtection="0">
      <alignment horizontal="left" vertical="top" indent="1"/>
    </xf>
    <xf numFmtId="0" fontId="40" fillId="62" borderId="253" applyNumberFormat="0" applyProtection="0">
      <alignment horizontal="left" vertical="top" indent="1"/>
    </xf>
    <xf numFmtId="4" fontId="65" fillId="70" borderId="253" applyNumberFormat="0" applyProtection="0">
      <alignment vertical="center"/>
    </xf>
    <xf numFmtId="4" fontId="65" fillId="70" borderId="253" applyNumberFormat="0" applyProtection="0">
      <alignment vertical="center"/>
    </xf>
    <xf numFmtId="4" fontId="149" fillId="70" borderId="253" applyNumberFormat="0" applyProtection="0">
      <alignment vertical="center"/>
    </xf>
    <xf numFmtId="4" fontId="149" fillId="70" borderId="253" applyNumberFormat="0" applyProtection="0">
      <alignment vertical="center"/>
    </xf>
    <xf numFmtId="4" fontId="65" fillId="70" borderId="253" applyNumberFormat="0" applyProtection="0">
      <alignment horizontal="left" vertical="center" indent="1"/>
    </xf>
    <xf numFmtId="4" fontId="65" fillId="70" borderId="253" applyNumberFormat="0" applyProtection="0">
      <alignment horizontal="left" vertical="center" indent="1"/>
    </xf>
    <xf numFmtId="0" fontId="65" fillId="70" borderId="253" applyNumberFormat="0" applyProtection="0">
      <alignment horizontal="left" vertical="top" indent="1"/>
    </xf>
    <xf numFmtId="0" fontId="65" fillId="70" borderId="253" applyNumberFormat="0" applyProtection="0">
      <alignment horizontal="left" vertical="top" indent="1"/>
    </xf>
    <xf numFmtId="4" fontId="65" fillId="52" borderId="254" applyNumberFormat="0" applyProtection="0">
      <alignment horizontal="right" vertical="center"/>
    </xf>
    <xf numFmtId="4" fontId="65" fillId="65" borderId="253" applyNumberFormat="0" applyProtection="0">
      <alignment horizontal="right" vertical="center"/>
    </xf>
    <xf numFmtId="4" fontId="65" fillId="65" borderId="253" applyNumberFormat="0" applyProtection="0">
      <alignment horizontal="right" vertical="center"/>
    </xf>
    <xf numFmtId="4" fontId="65" fillId="52" borderId="254" applyNumberFormat="0" applyProtection="0">
      <alignment horizontal="right" vertical="center"/>
    </xf>
    <xf numFmtId="4" fontId="149" fillId="65" borderId="253" applyNumberFormat="0" applyProtection="0">
      <alignment horizontal="right" vertical="center"/>
    </xf>
    <xf numFmtId="4" fontId="149" fillId="65" borderId="253" applyNumberFormat="0" applyProtection="0">
      <alignment horizontal="right" vertical="center"/>
    </xf>
    <xf numFmtId="4" fontId="65" fillId="81" borderId="253" applyNumberFormat="0" applyProtection="0">
      <alignment horizontal="left" vertical="center" indent="1"/>
    </xf>
    <xf numFmtId="4" fontId="65" fillId="81" borderId="253" applyNumberFormat="0" applyProtection="0">
      <alignment horizontal="left" vertical="center" indent="1"/>
    </xf>
    <xf numFmtId="0" fontId="65" fillId="74" borderId="253" applyNumberFormat="0" applyProtection="0">
      <alignment horizontal="left" vertical="top" indent="1"/>
    </xf>
    <xf numFmtId="0" fontId="65" fillId="74" borderId="253" applyNumberFormat="0" applyProtection="0">
      <alignment horizontal="left" vertical="top" indent="1"/>
    </xf>
    <xf numFmtId="4" fontId="151" fillId="65" borderId="253" applyNumberFormat="0" applyProtection="0">
      <alignment horizontal="right" vertical="center"/>
    </xf>
    <xf numFmtId="4" fontId="151" fillId="65" borderId="253" applyNumberFormat="0" applyProtection="0">
      <alignment horizontal="right" vertical="center"/>
    </xf>
    <xf numFmtId="0" fontId="117" fillId="56" borderId="255" applyNumberFormat="0" applyAlignment="0" applyProtection="0">
      <alignment vertical="center"/>
    </xf>
    <xf numFmtId="0" fontId="117" fillId="56" borderId="255" applyNumberFormat="0" applyAlignment="0" applyProtection="0">
      <alignment vertical="center"/>
    </xf>
    <xf numFmtId="37" fontId="126" fillId="0" borderId="251" applyFont="0" applyFill="0" applyBorder="0">
      <alignment vertical="center"/>
    </xf>
    <xf numFmtId="37" fontId="126" fillId="0" borderId="251" applyFont="0" applyFill="0" applyBorder="0">
      <alignment vertical="center"/>
    </xf>
    <xf numFmtId="0" fontId="82" fillId="42" borderId="256" applyNumberFormat="0" applyFont="0" applyAlignment="0" applyProtection="0">
      <alignment vertical="center"/>
    </xf>
    <xf numFmtId="0" fontId="82" fillId="42" borderId="256" applyNumberFormat="0" applyFont="0" applyAlignment="0" applyProtection="0">
      <alignment vertical="center"/>
    </xf>
    <xf numFmtId="0" fontId="12" fillId="0" borderId="257" applyNumberFormat="0" applyFill="0" applyAlignment="0" applyProtection="0">
      <alignment vertical="center"/>
    </xf>
    <xf numFmtId="0" fontId="112" fillId="0" borderId="258" applyNumberFormat="0" applyFill="0" applyAlignment="0" applyProtection="0">
      <alignment vertical="center"/>
    </xf>
    <xf numFmtId="0" fontId="112" fillId="0" borderId="258" applyNumberFormat="0" applyFill="0" applyAlignment="0" applyProtection="0">
      <alignment vertical="center"/>
    </xf>
    <xf numFmtId="0" fontId="12" fillId="0" borderId="257" applyNumberFormat="0" applyFill="0" applyAlignment="0" applyProtection="0">
      <alignment vertical="center"/>
    </xf>
    <xf numFmtId="0" fontId="12" fillId="0" borderId="257" applyNumberFormat="0" applyFill="0" applyAlignment="0" applyProtection="0">
      <alignment vertical="center"/>
    </xf>
    <xf numFmtId="0" fontId="12" fillId="0" borderId="257" applyNumberFormat="0" applyFill="0" applyAlignment="0" applyProtection="0">
      <alignment vertical="center"/>
    </xf>
    <xf numFmtId="0" fontId="113" fillId="44" borderId="255" applyNumberFormat="0" applyAlignment="0" applyProtection="0">
      <alignment vertical="center"/>
    </xf>
    <xf numFmtId="0" fontId="113" fillId="44" borderId="255" applyNumberFormat="0" applyAlignment="0" applyProtection="0">
      <alignment vertical="center"/>
    </xf>
    <xf numFmtId="0" fontId="115" fillId="56" borderId="254" applyNumberFormat="0" applyAlignment="0" applyProtection="0">
      <alignment vertical="center"/>
    </xf>
    <xf numFmtId="0" fontId="115" fillId="56" borderId="254" applyNumberFormat="0" applyAlignment="0" applyProtection="0">
      <alignment vertical="center"/>
    </xf>
    <xf numFmtId="4" fontId="65" fillId="51" borderId="254" applyNumberFormat="0" applyProtection="0">
      <alignment vertical="center"/>
    </xf>
    <xf numFmtId="0" fontId="12" fillId="0" borderId="257" applyNumberFormat="0" applyFill="0" applyAlignment="0" applyProtection="0">
      <alignment vertical="center"/>
    </xf>
    <xf numFmtId="0" fontId="55" fillId="0" borderId="260">
      <alignment horizontal="left" vertical="center"/>
    </xf>
    <xf numFmtId="0" fontId="55" fillId="0" borderId="260">
      <alignment horizontal="left" vertical="center"/>
    </xf>
    <xf numFmtId="10" fontId="53" fillId="49" borderId="259" applyNumberFormat="0" applyBorder="0" applyAlignment="0" applyProtection="0"/>
    <xf numFmtId="10" fontId="53" fillId="70" borderId="259" applyNumberFormat="0" applyBorder="0" applyAlignment="0" applyProtection="0"/>
    <xf numFmtId="10" fontId="53" fillId="70" borderId="259" applyNumberFormat="0" applyBorder="0" applyAlignment="0" applyProtection="0"/>
    <xf numFmtId="10" fontId="53" fillId="49" borderId="259" applyNumberFormat="0" applyBorder="0" applyAlignment="0" applyProtection="0"/>
    <xf numFmtId="4" fontId="73" fillId="46" borderId="261" applyNumberFormat="0" applyProtection="0">
      <alignment vertical="center"/>
    </xf>
    <xf numFmtId="4" fontId="73" fillId="46" borderId="261" applyNumberFormat="0" applyProtection="0">
      <alignment vertical="center"/>
    </xf>
    <xf numFmtId="4" fontId="147" fillId="51" borderId="261" applyNumberFormat="0" applyProtection="0">
      <alignment vertical="center"/>
    </xf>
    <xf numFmtId="4" fontId="147" fillId="51" borderId="261" applyNumberFormat="0" applyProtection="0">
      <alignment vertical="center"/>
    </xf>
    <xf numFmtId="4" fontId="73" fillId="51" borderId="261" applyNumberFormat="0" applyProtection="0">
      <alignment horizontal="left" vertical="center" indent="1"/>
    </xf>
    <xf numFmtId="4" fontId="73" fillId="51" borderId="261" applyNumberFormat="0" applyProtection="0">
      <alignment horizontal="left" vertical="center" indent="1"/>
    </xf>
    <xf numFmtId="0" fontId="73" fillId="51" borderId="261" applyNumberFormat="0" applyProtection="0">
      <alignment horizontal="left" vertical="top" indent="1"/>
    </xf>
    <xf numFmtId="0" fontId="73" fillId="51" borderId="261" applyNumberFormat="0" applyProtection="0">
      <alignment horizontal="left" vertical="top" indent="1"/>
    </xf>
    <xf numFmtId="4" fontId="65" fillId="40" borderId="261" applyNumberFormat="0" applyProtection="0">
      <alignment horizontal="right" vertical="center"/>
    </xf>
    <xf numFmtId="4" fontId="65" fillId="40" borderId="261" applyNumberFormat="0" applyProtection="0">
      <alignment horizontal="right" vertical="center"/>
    </xf>
    <xf numFmtId="4" fontId="65" fillId="41" borderId="261" applyNumberFormat="0" applyProtection="0">
      <alignment horizontal="right" vertical="center"/>
    </xf>
    <xf numFmtId="4" fontId="65" fillId="41" borderId="261" applyNumberFormat="0" applyProtection="0">
      <alignment horizontal="right" vertical="center"/>
    </xf>
    <xf numFmtId="4" fontId="65" fillId="54" borderId="261" applyNumberFormat="0" applyProtection="0">
      <alignment horizontal="right" vertical="center"/>
    </xf>
    <xf numFmtId="4" fontId="65" fillId="54" borderId="261" applyNumberFormat="0" applyProtection="0">
      <alignment horizontal="right" vertical="center"/>
    </xf>
    <xf numFmtId="4" fontId="65" fillId="47" borderId="261" applyNumberFormat="0" applyProtection="0">
      <alignment horizontal="right" vertical="center"/>
    </xf>
    <xf numFmtId="4" fontId="65" fillId="47" borderId="261" applyNumberFormat="0" applyProtection="0">
      <alignment horizontal="right" vertical="center"/>
    </xf>
    <xf numFmtId="4" fontId="65" fillId="75" borderId="261" applyNumberFormat="0" applyProtection="0">
      <alignment horizontal="right" vertical="center"/>
    </xf>
    <xf numFmtId="4" fontId="65" fillId="75" borderId="261" applyNumberFormat="0" applyProtection="0">
      <alignment horizontal="right" vertical="center"/>
    </xf>
    <xf numFmtId="4" fontId="65" fillId="48" borderId="261" applyNumberFormat="0" applyProtection="0">
      <alignment horizontal="right" vertical="center"/>
    </xf>
    <xf numFmtId="4" fontId="65" fillId="48" borderId="261" applyNumberFormat="0" applyProtection="0">
      <alignment horizontal="right" vertical="center"/>
    </xf>
    <xf numFmtId="4" fontId="65" fillId="76" borderId="261" applyNumberFormat="0" applyProtection="0">
      <alignment horizontal="right" vertical="center"/>
    </xf>
    <xf numFmtId="4" fontId="65" fillId="76" borderId="261" applyNumberFormat="0" applyProtection="0">
      <alignment horizontal="right" vertical="center"/>
    </xf>
    <xf numFmtId="4" fontId="65" fillId="77" borderId="261" applyNumberFormat="0" applyProtection="0">
      <alignment horizontal="right" vertical="center"/>
    </xf>
    <xf numFmtId="4" fontId="65" fillId="77" borderId="261" applyNumberFormat="0" applyProtection="0">
      <alignment horizontal="right" vertical="center"/>
    </xf>
    <xf numFmtId="4" fontId="65" fillId="78" borderId="261" applyNumberFormat="0" applyProtection="0">
      <alignment horizontal="right" vertical="center"/>
    </xf>
    <xf numFmtId="4" fontId="65" fillId="78" borderId="261" applyNumberFormat="0" applyProtection="0">
      <alignment horizontal="right" vertical="center"/>
    </xf>
    <xf numFmtId="4" fontId="65" fillId="81" borderId="261" applyNumberFormat="0" applyProtection="0">
      <alignment horizontal="right" vertical="center"/>
    </xf>
    <xf numFmtId="4" fontId="65" fillId="81" borderId="261" applyNumberFormat="0" applyProtection="0">
      <alignment horizontal="right" vertical="center"/>
    </xf>
    <xf numFmtId="0" fontId="40" fillId="80" borderId="261" applyNumberFormat="0" applyProtection="0">
      <alignment horizontal="left" vertical="center" indent="1"/>
    </xf>
    <xf numFmtId="0" fontId="40" fillId="80" borderId="261" applyNumberFormat="0" applyProtection="0">
      <alignment horizontal="left" vertical="center" indent="1"/>
    </xf>
    <xf numFmtId="0" fontId="40" fillId="80" borderId="261" applyNumberFormat="0" applyProtection="0">
      <alignment horizontal="left" vertical="top" indent="1"/>
    </xf>
    <xf numFmtId="0" fontId="40" fillId="80" borderId="261" applyNumberFormat="0" applyProtection="0">
      <alignment horizontal="left" vertical="top" indent="1"/>
    </xf>
    <xf numFmtId="0" fontId="40" fillId="74" borderId="261" applyNumberFormat="0" applyProtection="0">
      <alignment horizontal="left" vertical="center" indent="1"/>
    </xf>
    <xf numFmtId="0" fontId="40" fillId="74" borderId="261" applyNumberFormat="0" applyProtection="0">
      <alignment horizontal="left" vertical="center" indent="1"/>
    </xf>
    <xf numFmtId="0" fontId="40" fillId="74" borderId="261" applyNumberFormat="0" applyProtection="0">
      <alignment horizontal="left" vertical="top" indent="1"/>
    </xf>
    <xf numFmtId="0" fontId="40" fillId="74" borderId="261" applyNumberFormat="0" applyProtection="0">
      <alignment horizontal="left" vertical="top" indent="1"/>
    </xf>
    <xf numFmtId="0" fontId="40" fillId="61" borderId="261" applyNumberFormat="0" applyProtection="0">
      <alignment horizontal="left" vertical="center" indent="1"/>
    </xf>
    <xf numFmtId="0" fontId="40" fillId="61" borderId="261" applyNumberFormat="0" applyProtection="0">
      <alignment horizontal="left" vertical="center" indent="1"/>
    </xf>
    <xf numFmtId="0" fontId="40" fillId="61" borderId="261" applyNumberFormat="0" applyProtection="0">
      <alignment horizontal="left" vertical="top" indent="1"/>
    </xf>
    <xf numFmtId="0" fontId="40" fillId="61" borderId="261" applyNumberFormat="0" applyProtection="0">
      <alignment horizontal="left" vertical="top" indent="1"/>
    </xf>
    <xf numFmtId="0" fontId="40" fillId="62" borderId="261" applyNumberFormat="0" applyProtection="0">
      <alignment horizontal="left" vertical="center" indent="1"/>
    </xf>
    <xf numFmtId="0" fontId="40" fillId="62" borderId="261" applyNumberFormat="0" applyProtection="0">
      <alignment horizontal="left" vertical="center" indent="1"/>
    </xf>
    <xf numFmtId="0" fontId="40" fillId="62" borderId="261" applyNumberFormat="0" applyProtection="0">
      <alignment horizontal="left" vertical="top" indent="1"/>
    </xf>
    <xf numFmtId="0" fontId="40" fillId="62" borderId="261" applyNumberFormat="0" applyProtection="0">
      <alignment horizontal="left" vertical="top" indent="1"/>
    </xf>
    <xf numFmtId="4" fontId="65" fillId="70" borderId="261" applyNumberFormat="0" applyProtection="0">
      <alignment vertical="center"/>
    </xf>
    <xf numFmtId="4" fontId="65" fillId="70" borderId="261" applyNumberFormat="0" applyProtection="0">
      <alignment vertical="center"/>
    </xf>
    <xf numFmtId="4" fontId="149" fillId="70" borderId="261" applyNumberFormat="0" applyProtection="0">
      <alignment vertical="center"/>
    </xf>
    <xf numFmtId="4" fontId="149" fillId="70" borderId="261" applyNumberFormat="0" applyProtection="0">
      <alignment vertical="center"/>
    </xf>
    <xf numFmtId="4" fontId="65" fillId="70" borderId="261" applyNumberFormat="0" applyProtection="0">
      <alignment horizontal="left" vertical="center" indent="1"/>
    </xf>
    <xf numFmtId="4" fontId="65" fillId="70" borderId="261" applyNumberFormat="0" applyProtection="0">
      <alignment horizontal="left" vertical="center" indent="1"/>
    </xf>
    <xf numFmtId="0" fontId="65" fillId="70" borderId="261" applyNumberFormat="0" applyProtection="0">
      <alignment horizontal="left" vertical="top" indent="1"/>
    </xf>
    <xf numFmtId="0" fontId="65" fillId="70" borderId="261" applyNumberFormat="0" applyProtection="0">
      <alignment horizontal="left" vertical="top" indent="1"/>
    </xf>
    <xf numFmtId="4" fontId="65" fillId="52" borderId="262" applyNumberFormat="0" applyProtection="0">
      <alignment horizontal="right" vertical="center"/>
    </xf>
    <xf numFmtId="4" fontId="65" fillId="65" borderId="261" applyNumberFormat="0" applyProtection="0">
      <alignment horizontal="right" vertical="center"/>
    </xf>
    <xf numFmtId="4" fontId="65" fillId="65" borderId="261" applyNumberFormat="0" applyProtection="0">
      <alignment horizontal="right" vertical="center"/>
    </xf>
    <xf numFmtId="4" fontId="65" fillId="52" borderId="262" applyNumberFormat="0" applyProtection="0">
      <alignment horizontal="right" vertical="center"/>
    </xf>
    <xf numFmtId="4" fontId="149" fillId="65" borderId="261" applyNumberFormat="0" applyProtection="0">
      <alignment horizontal="right" vertical="center"/>
    </xf>
    <xf numFmtId="4" fontId="149" fillId="65" borderId="261" applyNumberFormat="0" applyProtection="0">
      <alignment horizontal="right" vertical="center"/>
    </xf>
    <xf numFmtId="4" fontId="65" fillId="81" borderId="261" applyNumberFormat="0" applyProtection="0">
      <alignment horizontal="left" vertical="center" indent="1"/>
    </xf>
    <xf numFmtId="4" fontId="65" fillId="81" borderId="261" applyNumberFormat="0" applyProtection="0">
      <alignment horizontal="left" vertical="center" indent="1"/>
    </xf>
    <xf numFmtId="0" fontId="65" fillId="74" borderId="261" applyNumberFormat="0" applyProtection="0">
      <alignment horizontal="left" vertical="top" indent="1"/>
    </xf>
    <xf numFmtId="0" fontId="65" fillId="74" borderId="261" applyNumberFormat="0" applyProtection="0">
      <alignment horizontal="left" vertical="top" indent="1"/>
    </xf>
    <xf numFmtId="4" fontId="151" fillId="65" borderId="261" applyNumberFormat="0" applyProtection="0">
      <alignment horizontal="right" vertical="center"/>
    </xf>
    <xf numFmtId="4" fontId="151" fillId="65" borderId="261" applyNumberFormat="0" applyProtection="0">
      <alignment horizontal="right" vertical="center"/>
    </xf>
    <xf numFmtId="0" fontId="117" fillId="56" borderId="263" applyNumberFormat="0" applyAlignment="0" applyProtection="0">
      <alignment vertical="center"/>
    </xf>
    <xf numFmtId="0" fontId="117" fillId="56" borderId="263" applyNumberFormat="0" applyAlignment="0" applyProtection="0">
      <alignment vertical="center"/>
    </xf>
    <xf numFmtId="37" fontId="126" fillId="0" borderId="259" applyFont="0" applyFill="0" applyBorder="0">
      <alignment vertical="center"/>
    </xf>
    <xf numFmtId="37" fontId="126" fillId="0" borderId="259" applyFont="0" applyFill="0" applyBorder="0">
      <alignment vertical="center"/>
    </xf>
    <xf numFmtId="0" fontId="82" fillId="42" borderId="264" applyNumberFormat="0" applyFont="0" applyAlignment="0" applyProtection="0">
      <alignment vertical="center"/>
    </xf>
    <xf numFmtId="0" fontId="82" fillId="42" borderId="264" applyNumberFormat="0" applyFont="0" applyAlignment="0" applyProtection="0">
      <alignment vertical="center"/>
    </xf>
    <xf numFmtId="0" fontId="12" fillId="0" borderId="265" applyNumberFormat="0" applyFill="0" applyAlignment="0" applyProtection="0">
      <alignment vertical="center"/>
    </xf>
    <xf numFmtId="0" fontId="112" fillId="0" borderId="266" applyNumberFormat="0" applyFill="0" applyAlignment="0" applyProtection="0">
      <alignment vertical="center"/>
    </xf>
    <xf numFmtId="0" fontId="112" fillId="0" borderId="266" applyNumberFormat="0" applyFill="0" applyAlignment="0" applyProtection="0">
      <alignment vertical="center"/>
    </xf>
    <xf numFmtId="0" fontId="12" fillId="0" borderId="265" applyNumberFormat="0" applyFill="0" applyAlignment="0" applyProtection="0">
      <alignment vertical="center"/>
    </xf>
    <xf numFmtId="0" fontId="12" fillId="0" borderId="265" applyNumberFormat="0" applyFill="0" applyAlignment="0" applyProtection="0">
      <alignment vertical="center"/>
    </xf>
    <xf numFmtId="0" fontId="12" fillId="0" borderId="265" applyNumberFormat="0" applyFill="0" applyAlignment="0" applyProtection="0">
      <alignment vertical="center"/>
    </xf>
    <xf numFmtId="0" fontId="113" fillId="44" borderId="263" applyNumberFormat="0" applyAlignment="0" applyProtection="0">
      <alignment vertical="center"/>
    </xf>
    <xf numFmtId="0" fontId="113" fillId="44" borderId="263" applyNumberFormat="0" applyAlignment="0" applyProtection="0">
      <alignment vertical="center"/>
    </xf>
    <xf numFmtId="0" fontId="115" fillId="56" borderId="262" applyNumberFormat="0" applyAlignment="0" applyProtection="0">
      <alignment vertical="center"/>
    </xf>
    <xf numFmtId="0" fontId="115" fillId="56" borderId="262" applyNumberFormat="0" applyAlignment="0" applyProtection="0">
      <alignment vertical="center"/>
    </xf>
    <xf numFmtId="4" fontId="65" fillId="51" borderId="262" applyNumberFormat="0" applyProtection="0">
      <alignment vertical="center"/>
    </xf>
    <xf numFmtId="0" fontId="12" fillId="0" borderId="265" applyNumberFormat="0" applyFill="0" applyAlignment="0" applyProtection="0">
      <alignment vertical="center"/>
    </xf>
    <xf numFmtId="0" fontId="55" fillId="0" borderId="268">
      <alignment horizontal="left" vertical="center"/>
    </xf>
    <xf numFmtId="0" fontId="55" fillId="0" borderId="268">
      <alignment horizontal="left" vertical="center"/>
    </xf>
    <xf numFmtId="10" fontId="53" fillId="49" borderId="267" applyNumberFormat="0" applyBorder="0" applyAlignment="0" applyProtection="0"/>
    <xf numFmtId="10" fontId="53" fillId="70" borderId="267" applyNumberFormat="0" applyBorder="0" applyAlignment="0" applyProtection="0"/>
    <xf numFmtId="10" fontId="53" fillId="70" borderId="267" applyNumberFormat="0" applyBorder="0" applyAlignment="0" applyProtection="0"/>
    <xf numFmtId="10" fontId="53" fillId="49" borderId="267" applyNumberFormat="0" applyBorder="0" applyAlignment="0" applyProtection="0"/>
    <xf numFmtId="4" fontId="73" fillId="46" borderId="269" applyNumberFormat="0" applyProtection="0">
      <alignment vertical="center"/>
    </xf>
    <xf numFmtId="4" fontId="73" fillId="46" borderId="269" applyNumberFormat="0" applyProtection="0">
      <alignment vertical="center"/>
    </xf>
    <xf numFmtId="4" fontId="147" fillId="51" borderId="269" applyNumberFormat="0" applyProtection="0">
      <alignment vertical="center"/>
    </xf>
    <xf numFmtId="4" fontId="147" fillId="51" borderId="269" applyNumberFormat="0" applyProtection="0">
      <alignment vertical="center"/>
    </xf>
    <xf numFmtId="4" fontId="73" fillId="51" borderId="269" applyNumberFormat="0" applyProtection="0">
      <alignment horizontal="left" vertical="center" indent="1"/>
    </xf>
    <xf numFmtId="4" fontId="73" fillId="51" borderId="269" applyNumberFormat="0" applyProtection="0">
      <alignment horizontal="left" vertical="center" indent="1"/>
    </xf>
    <xf numFmtId="0" fontId="73" fillId="51" borderId="269" applyNumberFormat="0" applyProtection="0">
      <alignment horizontal="left" vertical="top" indent="1"/>
    </xf>
    <xf numFmtId="0" fontId="73" fillId="51" borderId="269" applyNumberFormat="0" applyProtection="0">
      <alignment horizontal="left" vertical="top" indent="1"/>
    </xf>
    <xf numFmtId="4" fontId="65" fillId="40" borderId="269" applyNumberFormat="0" applyProtection="0">
      <alignment horizontal="right" vertical="center"/>
    </xf>
    <xf numFmtId="4" fontId="65" fillId="40" borderId="269" applyNumberFormat="0" applyProtection="0">
      <alignment horizontal="right" vertical="center"/>
    </xf>
    <xf numFmtId="4" fontId="65" fillId="41" borderId="269" applyNumberFormat="0" applyProtection="0">
      <alignment horizontal="right" vertical="center"/>
    </xf>
    <xf numFmtId="4" fontId="65" fillId="41" borderId="269" applyNumberFormat="0" applyProtection="0">
      <alignment horizontal="right" vertical="center"/>
    </xf>
    <xf numFmtId="4" fontId="65" fillId="54" borderId="269" applyNumberFormat="0" applyProtection="0">
      <alignment horizontal="right" vertical="center"/>
    </xf>
    <xf numFmtId="4" fontId="65" fillId="54" borderId="269" applyNumberFormat="0" applyProtection="0">
      <alignment horizontal="right" vertical="center"/>
    </xf>
    <xf numFmtId="4" fontId="65" fillId="47" borderId="269" applyNumberFormat="0" applyProtection="0">
      <alignment horizontal="right" vertical="center"/>
    </xf>
    <xf numFmtId="4" fontId="65" fillId="47" borderId="269" applyNumberFormat="0" applyProtection="0">
      <alignment horizontal="right" vertical="center"/>
    </xf>
    <xf numFmtId="4" fontId="65" fillId="75" borderId="269" applyNumberFormat="0" applyProtection="0">
      <alignment horizontal="right" vertical="center"/>
    </xf>
    <xf numFmtId="4" fontId="65" fillId="75" borderId="269" applyNumberFormat="0" applyProtection="0">
      <alignment horizontal="right" vertical="center"/>
    </xf>
    <xf numFmtId="4" fontId="65" fillId="48" borderId="269" applyNumberFormat="0" applyProtection="0">
      <alignment horizontal="right" vertical="center"/>
    </xf>
    <xf numFmtId="4" fontId="65" fillId="48" borderId="269" applyNumberFormat="0" applyProtection="0">
      <alignment horizontal="right" vertical="center"/>
    </xf>
    <xf numFmtId="4" fontId="65" fillId="76" borderId="269" applyNumberFormat="0" applyProtection="0">
      <alignment horizontal="right" vertical="center"/>
    </xf>
    <xf numFmtId="4" fontId="65" fillId="76" borderId="269" applyNumberFormat="0" applyProtection="0">
      <alignment horizontal="right" vertical="center"/>
    </xf>
    <xf numFmtId="4" fontId="65" fillId="77" borderId="269" applyNumberFormat="0" applyProtection="0">
      <alignment horizontal="right" vertical="center"/>
    </xf>
    <xf numFmtId="4" fontId="65" fillId="77" borderId="269" applyNumberFormat="0" applyProtection="0">
      <alignment horizontal="right" vertical="center"/>
    </xf>
    <xf numFmtId="4" fontId="65" fillId="78" borderId="269" applyNumberFormat="0" applyProtection="0">
      <alignment horizontal="right" vertical="center"/>
    </xf>
    <xf numFmtId="4" fontId="65" fillId="78" borderId="269" applyNumberFormat="0" applyProtection="0">
      <alignment horizontal="right" vertical="center"/>
    </xf>
    <xf numFmtId="4" fontId="65" fillId="81" borderId="269" applyNumberFormat="0" applyProtection="0">
      <alignment horizontal="right" vertical="center"/>
    </xf>
    <xf numFmtId="4" fontId="65" fillId="81" borderId="269" applyNumberFormat="0" applyProtection="0">
      <alignment horizontal="right" vertical="center"/>
    </xf>
    <xf numFmtId="0" fontId="40" fillId="80" borderId="269" applyNumberFormat="0" applyProtection="0">
      <alignment horizontal="left" vertical="center" indent="1"/>
    </xf>
    <xf numFmtId="0" fontId="40" fillId="80" borderId="269" applyNumberFormat="0" applyProtection="0">
      <alignment horizontal="left" vertical="center" indent="1"/>
    </xf>
    <xf numFmtId="0" fontId="40" fillId="80" borderId="269" applyNumberFormat="0" applyProtection="0">
      <alignment horizontal="left" vertical="top" indent="1"/>
    </xf>
    <xf numFmtId="0" fontId="40" fillId="80" borderId="269" applyNumberFormat="0" applyProtection="0">
      <alignment horizontal="left" vertical="top" indent="1"/>
    </xf>
    <xf numFmtId="0" fontId="40" fillId="74" borderId="269" applyNumberFormat="0" applyProtection="0">
      <alignment horizontal="left" vertical="center" indent="1"/>
    </xf>
    <xf numFmtId="0" fontId="40" fillId="74" borderId="269" applyNumberFormat="0" applyProtection="0">
      <alignment horizontal="left" vertical="center" indent="1"/>
    </xf>
    <xf numFmtId="0" fontId="40" fillId="74" borderId="269" applyNumberFormat="0" applyProtection="0">
      <alignment horizontal="left" vertical="top" indent="1"/>
    </xf>
    <xf numFmtId="0" fontId="40" fillId="74" borderId="269" applyNumberFormat="0" applyProtection="0">
      <alignment horizontal="left" vertical="top" indent="1"/>
    </xf>
    <xf numFmtId="0" fontId="40" fillId="61" borderId="269" applyNumberFormat="0" applyProtection="0">
      <alignment horizontal="left" vertical="center" indent="1"/>
    </xf>
    <xf numFmtId="0" fontId="40" fillId="61" borderId="269" applyNumberFormat="0" applyProtection="0">
      <alignment horizontal="left" vertical="center" indent="1"/>
    </xf>
    <xf numFmtId="0" fontId="40" fillId="61" borderId="269" applyNumberFormat="0" applyProtection="0">
      <alignment horizontal="left" vertical="top" indent="1"/>
    </xf>
    <xf numFmtId="0" fontId="40" fillId="61" borderId="269" applyNumberFormat="0" applyProtection="0">
      <alignment horizontal="left" vertical="top" indent="1"/>
    </xf>
    <xf numFmtId="0" fontId="40" fillId="62" borderId="269" applyNumberFormat="0" applyProtection="0">
      <alignment horizontal="left" vertical="center" indent="1"/>
    </xf>
    <xf numFmtId="0" fontId="40" fillId="62" borderId="269" applyNumberFormat="0" applyProtection="0">
      <alignment horizontal="left" vertical="center" indent="1"/>
    </xf>
    <xf numFmtId="0" fontId="40" fillId="62" borderId="269" applyNumberFormat="0" applyProtection="0">
      <alignment horizontal="left" vertical="top" indent="1"/>
    </xf>
    <xf numFmtId="0" fontId="40" fillId="62" borderId="269" applyNumberFormat="0" applyProtection="0">
      <alignment horizontal="left" vertical="top" indent="1"/>
    </xf>
    <xf numFmtId="4" fontId="65" fillId="70" borderId="269" applyNumberFormat="0" applyProtection="0">
      <alignment vertical="center"/>
    </xf>
    <xf numFmtId="4" fontId="65" fillId="70" borderId="269" applyNumberFormat="0" applyProtection="0">
      <alignment vertical="center"/>
    </xf>
    <xf numFmtId="4" fontId="149" fillId="70" borderId="269" applyNumberFormat="0" applyProtection="0">
      <alignment vertical="center"/>
    </xf>
    <xf numFmtId="4" fontId="149" fillId="70" borderId="269" applyNumberFormat="0" applyProtection="0">
      <alignment vertical="center"/>
    </xf>
    <xf numFmtId="4" fontId="65" fillId="70" borderId="269" applyNumberFormat="0" applyProtection="0">
      <alignment horizontal="left" vertical="center" indent="1"/>
    </xf>
    <xf numFmtId="4" fontId="65" fillId="70" borderId="269" applyNumberFormat="0" applyProtection="0">
      <alignment horizontal="left" vertical="center" indent="1"/>
    </xf>
    <xf numFmtId="0" fontId="65" fillId="70" borderId="269" applyNumberFormat="0" applyProtection="0">
      <alignment horizontal="left" vertical="top" indent="1"/>
    </xf>
    <xf numFmtId="0" fontId="65" fillId="70" borderId="269" applyNumberFormat="0" applyProtection="0">
      <alignment horizontal="left" vertical="top" indent="1"/>
    </xf>
    <xf numFmtId="4" fontId="65" fillId="52" borderId="270" applyNumberFormat="0" applyProtection="0">
      <alignment horizontal="right" vertical="center"/>
    </xf>
    <xf numFmtId="4" fontId="65" fillId="65" borderId="269" applyNumberFormat="0" applyProtection="0">
      <alignment horizontal="right" vertical="center"/>
    </xf>
    <xf numFmtId="4" fontId="65" fillId="65" borderId="269" applyNumberFormat="0" applyProtection="0">
      <alignment horizontal="right" vertical="center"/>
    </xf>
    <xf numFmtId="4" fontId="65" fillId="52" borderId="270" applyNumberFormat="0" applyProtection="0">
      <alignment horizontal="right" vertical="center"/>
    </xf>
    <xf numFmtId="4" fontId="149" fillId="65" borderId="269" applyNumberFormat="0" applyProtection="0">
      <alignment horizontal="right" vertical="center"/>
    </xf>
    <xf numFmtId="4" fontId="149" fillId="65" borderId="269" applyNumberFormat="0" applyProtection="0">
      <alignment horizontal="right" vertical="center"/>
    </xf>
    <xf numFmtId="4" fontId="65" fillId="81" borderId="269" applyNumberFormat="0" applyProtection="0">
      <alignment horizontal="left" vertical="center" indent="1"/>
    </xf>
    <xf numFmtId="4" fontId="65" fillId="81" borderId="269" applyNumberFormat="0" applyProtection="0">
      <alignment horizontal="left" vertical="center" indent="1"/>
    </xf>
    <xf numFmtId="0" fontId="65" fillId="74" borderId="269" applyNumberFormat="0" applyProtection="0">
      <alignment horizontal="left" vertical="top" indent="1"/>
    </xf>
    <xf numFmtId="0" fontId="65" fillId="74" borderId="269" applyNumberFormat="0" applyProtection="0">
      <alignment horizontal="left" vertical="top" indent="1"/>
    </xf>
    <xf numFmtId="4" fontId="151" fillId="65" borderId="269" applyNumberFormat="0" applyProtection="0">
      <alignment horizontal="right" vertical="center"/>
    </xf>
    <xf numFmtId="4" fontId="151" fillId="65" borderId="269" applyNumberFormat="0" applyProtection="0">
      <alignment horizontal="right" vertical="center"/>
    </xf>
    <xf numFmtId="0" fontId="117" fillId="56" borderId="271" applyNumberFormat="0" applyAlignment="0" applyProtection="0">
      <alignment vertical="center"/>
    </xf>
    <xf numFmtId="0" fontId="117" fillId="56" borderId="271" applyNumberFormat="0" applyAlignment="0" applyProtection="0">
      <alignment vertical="center"/>
    </xf>
    <xf numFmtId="37" fontId="126" fillId="0" borderId="267" applyFont="0" applyFill="0" applyBorder="0">
      <alignment vertical="center"/>
    </xf>
    <xf numFmtId="37" fontId="126" fillId="0" borderId="267" applyFont="0" applyFill="0" applyBorder="0">
      <alignment vertical="center"/>
    </xf>
    <xf numFmtId="0" fontId="82" fillId="42" borderId="272" applyNumberFormat="0" applyFont="0" applyAlignment="0" applyProtection="0">
      <alignment vertical="center"/>
    </xf>
    <xf numFmtId="0" fontId="82" fillId="42" borderId="272" applyNumberFormat="0" applyFont="0" applyAlignmen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112" fillId="0" borderId="274" applyNumberFormat="0" applyFill="0" applyAlignment="0" applyProtection="0">
      <alignment vertical="center"/>
    </xf>
    <xf numFmtId="0" fontId="112" fillId="0" borderId="274" applyNumberFormat="0" applyFill="0" applyAlignmen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113" fillId="44" borderId="271" applyNumberFormat="0" applyAlignment="0" applyProtection="0">
      <alignment vertical="center"/>
    </xf>
    <xf numFmtId="0" fontId="113" fillId="44" borderId="271" applyNumberFormat="0" applyAlignment="0" applyProtection="0">
      <alignment vertical="center"/>
    </xf>
    <xf numFmtId="0" fontId="115" fillId="56" borderId="270" applyNumberFormat="0" applyAlignment="0" applyProtection="0">
      <alignment vertical="center"/>
    </xf>
    <xf numFmtId="0" fontId="115" fillId="56" borderId="270" applyNumberFormat="0" applyAlignment="0" applyProtection="0">
      <alignment vertical="center"/>
    </xf>
    <xf numFmtId="4" fontId="65" fillId="51" borderId="270" applyNumberForma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55" fillId="0" borderId="276">
      <alignment horizontal="left" vertical="center"/>
    </xf>
    <xf numFmtId="0" fontId="55" fillId="0" borderId="276">
      <alignment horizontal="left" vertical="center"/>
    </xf>
    <xf numFmtId="10" fontId="53" fillId="49" borderId="275" applyNumberFormat="0" applyBorder="0" applyAlignment="0" applyProtection="0"/>
    <xf numFmtId="10" fontId="53" fillId="70" borderId="275" applyNumberFormat="0" applyBorder="0" applyAlignment="0" applyProtection="0"/>
    <xf numFmtId="10" fontId="53" fillId="70" borderId="275" applyNumberFormat="0" applyBorder="0" applyAlignment="0" applyProtection="0"/>
    <xf numFmtId="10" fontId="53" fillId="49" borderId="275" applyNumberFormat="0" applyBorder="0" applyAlignment="0" applyProtection="0"/>
    <xf numFmtId="4" fontId="73" fillId="46" borderId="277" applyNumberFormat="0" applyProtection="0">
      <alignment vertical="center"/>
    </xf>
    <xf numFmtId="4" fontId="73" fillId="46" borderId="277" applyNumberFormat="0" applyProtection="0">
      <alignment vertical="center"/>
    </xf>
    <xf numFmtId="4" fontId="147" fillId="51" borderId="277" applyNumberFormat="0" applyProtection="0">
      <alignment vertical="center"/>
    </xf>
    <xf numFmtId="4" fontId="147" fillId="51" borderId="277" applyNumberFormat="0" applyProtection="0">
      <alignment vertical="center"/>
    </xf>
    <xf numFmtId="4" fontId="73" fillId="51" borderId="277" applyNumberFormat="0" applyProtection="0">
      <alignment horizontal="left" vertical="center" indent="1"/>
    </xf>
    <xf numFmtId="4" fontId="73" fillId="51" borderId="277" applyNumberFormat="0" applyProtection="0">
      <alignment horizontal="left" vertical="center" indent="1"/>
    </xf>
    <xf numFmtId="0" fontId="73" fillId="51" borderId="277" applyNumberFormat="0" applyProtection="0">
      <alignment horizontal="left" vertical="top" indent="1"/>
    </xf>
    <xf numFmtId="0" fontId="73" fillId="51" borderId="277" applyNumberFormat="0" applyProtection="0">
      <alignment horizontal="left" vertical="top" indent="1"/>
    </xf>
    <xf numFmtId="4" fontId="65" fillId="40" borderId="277" applyNumberFormat="0" applyProtection="0">
      <alignment horizontal="right" vertical="center"/>
    </xf>
    <xf numFmtId="4" fontId="65" fillId="40" borderId="277" applyNumberFormat="0" applyProtection="0">
      <alignment horizontal="right" vertical="center"/>
    </xf>
    <xf numFmtId="4" fontId="65" fillId="41" borderId="277" applyNumberFormat="0" applyProtection="0">
      <alignment horizontal="right" vertical="center"/>
    </xf>
    <xf numFmtId="4" fontId="65" fillId="41" borderId="277" applyNumberFormat="0" applyProtection="0">
      <alignment horizontal="right" vertical="center"/>
    </xf>
    <xf numFmtId="4" fontId="65" fillId="54" borderId="277" applyNumberFormat="0" applyProtection="0">
      <alignment horizontal="right" vertical="center"/>
    </xf>
    <xf numFmtId="4" fontId="65" fillId="54" borderId="277" applyNumberFormat="0" applyProtection="0">
      <alignment horizontal="right" vertical="center"/>
    </xf>
    <xf numFmtId="4" fontId="65" fillId="47" borderId="277" applyNumberFormat="0" applyProtection="0">
      <alignment horizontal="right" vertical="center"/>
    </xf>
    <xf numFmtId="4" fontId="65" fillId="47" borderId="277" applyNumberFormat="0" applyProtection="0">
      <alignment horizontal="right" vertical="center"/>
    </xf>
    <xf numFmtId="4" fontId="65" fillId="75" borderId="277" applyNumberFormat="0" applyProtection="0">
      <alignment horizontal="right" vertical="center"/>
    </xf>
    <xf numFmtId="4" fontId="65" fillId="75" borderId="277" applyNumberFormat="0" applyProtection="0">
      <alignment horizontal="right" vertical="center"/>
    </xf>
    <xf numFmtId="4" fontId="65" fillId="48" borderId="277" applyNumberFormat="0" applyProtection="0">
      <alignment horizontal="right" vertical="center"/>
    </xf>
    <xf numFmtId="4" fontId="65" fillId="48" borderId="277" applyNumberFormat="0" applyProtection="0">
      <alignment horizontal="right" vertical="center"/>
    </xf>
    <xf numFmtId="4" fontId="65" fillId="76" borderId="277" applyNumberFormat="0" applyProtection="0">
      <alignment horizontal="right" vertical="center"/>
    </xf>
    <xf numFmtId="4" fontId="65" fillId="76" borderId="277" applyNumberFormat="0" applyProtection="0">
      <alignment horizontal="right" vertical="center"/>
    </xf>
    <xf numFmtId="4" fontId="65" fillId="77" borderId="277" applyNumberFormat="0" applyProtection="0">
      <alignment horizontal="right" vertical="center"/>
    </xf>
    <xf numFmtId="4" fontId="65" fillId="77" borderId="277" applyNumberFormat="0" applyProtection="0">
      <alignment horizontal="right" vertical="center"/>
    </xf>
    <xf numFmtId="4" fontId="65" fillId="78" borderId="277" applyNumberFormat="0" applyProtection="0">
      <alignment horizontal="right" vertical="center"/>
    </xf>
    <xf numFmtId="4" fontId="65" fillId="78" borderId="277" applyNumberFormat="0" applyProtection="0">
      <alignment horizontal="right" vertical="center"/>
    </xf>
    <xf numFmtId="4" fontId="65" fillId="81" borderId="277" applyNumberFormat="0" applyProtection="0">
      <alignment horizontal="right" vertical="center"/>
    </xf>
    <xf numFmtId="4" fontId="65" fillId="81" borderId="277" applyNumberFormat="0" applyProtection="0">
      <alignment horizontal="right" vertical="center"/>
    </xf>
    <xf numFmtId="0" fontId="40" fillId="80" borderId="277" applyNumberFormat="0" applyProtection="0">
      <alignment horizontal="left" vertical="center" indent="1"/>
    </xf>
    <xf numFmtId="0" fontId="40" fillId="80" borderId="277" applyNumberFormat="0" applyProtection="0">
      <alignment horizontal="left" vertical="center" indent="1"/>
    </xf>
    <xf numFmtId="0" fontId="40" fillId="80" borderId="277" applyNumberFormat="0" applyProtection="0">
      <alignment horizontal="left" vertical="top" indent="1"/>
    </xf>
    <xf numFmtId="0" fontId="40" fillId="80" borderId="277" applyNumberFormat="0" applyProtection="0">
      <alignment horizontal="left" vertical="top" indent="1"/>
    </xf>
    <xf numFmtId="0" fontId="40" fillId="74" borderId="277" applyNumberFormat="0" applyProtection="0">
      <alignment horizontal="left" vertical="center" indent="1"/>
    </xf>
    <xf numFmtId="0" fontId="40" fillId="74" borderId="277" applyNumberFormat="0" applyProtection="0">
      <alignment horizontal="left" vertical="center" indent="1"/>
    </xf>
    <xf numFmtId="0" fontId="40" fillId="74" borderId="277" applyNumberFormat="0" applyProtection="0">
      <alignment horizontal="left" vertical="top" indent="1"/>
    </xf>
    <xf numFmtId="0" fontId="40" fillId="74" borderId="277" applyNumberFormat="0" applyProtection="0">
      <alignment horizontal="left" vertical="top" indent="1"/>
    </xf>
    <xf numFmtId="0" fontId="40" fillId="61" borderId="277" applyNumberFormat="0" applyProtection="0">
      <alignment horizontal="left" vertical="center" indent="1"/>
    </xf>
    <xf numFmtId="0" fontId="40" fillId="61" borderId="277" applyNumberFormat="0" applyProtection="0">
      <alignment horizontal="left" vertical="center" indent="1"/>
    </xf>
    <xf numFmtId="0" fontId="40" fillId="61" borderId="277" applyNumberFormat="0" applyProtection="0">
      <alignment horizontal="left" vertical="top" indent="1"/>
    </xf>
    <xf numFmtId="0" fontId="40" fillId="61" borderId="277" applyNumberFormat="0" applyProtection="0">
      <alignment horizontal="left" vertical="top" indent="1"/>
    </xf>
    <xf numFmtId="0" fontId="40" fillId="62" borderId="277" applyNumberFormat="0" applyProtection="0">
      <alignment horizontal="left" vertical="center" indent="1"/>
    </xf>
    <xf numFmtId="0" fontId="40" fillId="62" borderId="277" applyNumberFormat="0" applyProtection="0">
      <alignment horizontal="left" vertical="center" indent="1"/>
    </xf>
    <xf numFmtId="0" fontId="40" fillId="62" borderId="277" applyNumberFormat="0" applyProtection="0">
      <alignment horizontal="left" vertical="top" indent="1"/>
    </xf>
    <xf numFmtId="0" fontId="40" fillId="62" borderId="277" applyNumberFormat="0" applyProtection="0">
      <alignment horizontal="left" vertical="top" indent="1"/>
    </xf>
    <xf numFmtId="4" fontId="65" fillId="70" borderId="277" applyNumberFormat="0" applyProtection="0">
      <alignment vertical="center"/>
    </xf>
    <xf numFmtId="4" fontId="65" fillId="70" borderId="277" applyNumberFormat="0" applyProtection="0">
      <alignment vertical="center"/>
    </xf>
    <xf numFmtId="4" fontId="149" fillId="70" borderId="277" applyNumberFormat="0" applyProtection="0">
      <alignment vertical="center"/>
    </xf>
    <xf numFmtId="4" fontId="149" fillId="70" borderId="277" applyNumberFormat="0" applyProtection="0">
      <alignment vertical="center"/>
    </xf>
    <xf numFmtId="4" fontId="65" fillId="70" borderId="277" applyNumberFormat="0" applyProtection="0">
      <alignment horizontal="left" vertical="center" indent="1"/>
    </xf>
    <xf numFmtId="4" fontId="65" fillId="70" borderId="277" applyNumberFormat="0" applyProtection="0">
      <alignment horizontal="left" vertical="center" indent="1"/>
    </xf>
    <xf numFmtId="0" fontId="65" fillId="70" borderId="277" applyNumberFormat="0" applyProtection="0">
      <alignment horizontal="left" vertical="top" indent="1"/>
    </xf>
    <xf numFmtId="0" fontId="65" fillId="70" borderId="277" applyNumberFormat="0" applyProtection="0">
      <alignment horizontal="left" vertical="top" indent="1"/>
    </xf>
    <xf numFmtId="4" fontId="65" fillId="52" borderId="278" applyNumberFormat="0" applyProtection="0">
      <alignment horizontal="right" vertical="center"/>
    </xf>
    <xf numFmtId="4" fontId="65" fillId="65" borderId="277" applyNumberFormat="0" applyProtection="0">
      <alignment horizontal="right" vertical="center"/>
    </xf>
    <xf numFmtId="4" fontId="65" fillId="65" borderId="277" applyNumberFormat="0" applyProtection="0">
      <alignment horizontal="right" vertical="center"/>
    </xf>
    <xf numFmtId="4" fontId="65" fillId="52" borderId="278" applyNumberFormat="0" applyProtection="0">
      <alignment horizontal="right" vertical="center"/>
    </xf>
    <xf numFmtId="4" fontId="149" fillId="65" borderId="277" applyNumberFormat="0" applyProtection="0">
      <alignment horizontal="right" vertical="center"/>
    </xf>
    <xf numFmtId="4" fontId="149" fillId="65" borderId="277" applyNumberFormat="0" applyProtection="0">
      <alignment horizontal="right" vertical="center"/>
    </xf>
    <xf numFmtId="4" fontId="65" fillId="81" borderId="277" applyNumberFormat="0" applyProtection="0">
      <alignment horizontal="left" vertical="center" indent="1"/>
    </xf>
    <xf numFmtId="4" fontId="65" fillId="81" borderId="277" applyNumberFormat="0" applyProtection="0">
      <alignment horizontal="left" vertical="center" indent="1"/>
    </xf>
    <xf numFmtId="0" fontId="65" fillId="74" borderId="277" applyNumberFormat="0" applyProtection="0">
      <alignment horizontal="left" vertical="top" indent="1"/>
    </xf>
    <xf numFmtId="0" fontId="65" fillId="74" borderId="277" applyNumberFormat="0" applyProtection="0">
      <alignment horizontal="left" vertical="top" indent="1"/>
    </xf>
    <xf numFmtId="4" fontId="151" fillId="65" borderId="277" applyNumberFormat="0" applyProtection="0">
      <alignment horizontal="right" vertical="center"/>
    </xf>
    <xf numFmtId="4" fontId="151" fillId="65" borderId="277" applyNumberFormat="0" applyProtection="0">
      <alignment horizontal="right" vertical="center"/>
    </xf>
    <xf numFmtId="0" fontId="117" fillId="56" borderId="279" applyNumberFormat="0" applyAlignment="0" applyProtection="0">
      <alignment vertical="center"/>
    </xf>
    <xf numFmtId="0" fontId="117" fillId="56" borderId="279" applyNumberFormat="0" applyAlignment="0" applyProtection="0">
      <alignment vertical="center"/>
    </xf>
    <xf numFmtId="37" fontId="126" fillId="0" borderId="275" applyFont="0" applyFill="0" applyBorder="0">
      <alignment vertical="center"/>
    </xf>
    <xf numFmtId="37" fontId="126" fillId="0" borderId="275" applyFont="0" applyFill="0" applyBorder="0">
      <alignment vertical="center"/>
    </xf>
    <xf numFmtId="0" fontId="82" fillId="42" borderId="280" applyNumberFormat="0" applyFont="0" applyAlignment="0" applyProtection="0">
      <alignment vertical="center"/>
    </xf>
    <xf numFmtId="0" fontId="82" fillId="42" borderId="280" applyNumberFormat="0" applyFont="0" applyAlignment="0" applyProtection="0">
      <alignment vertical="center"/>
    </xf>
    <xf numFmtId="0" fontId="12" fillId="0" borderId="281" applyNumberFormat="0" applyFill="0" applyAlignment="0" applyProtection="0">
      <alignment vertical="center"/>
    </xf>
    <xf numFmtId="0" fontId="112" fillId="0" borderId="282" applyNumberFormat="0" applyFill="0" applyAlignment="0" applyProtection="0">
      <alignment vertical="center"/>
    </xf>
    <xf numFmtId="0" fontId="112" fillId="0" borderId="282" applyNumberFormat="0" applyFill="0" applyAlignment="0" applyProtection="0">
      <alignment vertical="center"/>
    </xf>
    <xf numFmtId="0" fontId="12" fillId="0" borderId="281" applyNumberFormat="0" applyFill="0" applyAlignment="0" applyProtection="0">
      <alignment vertical="center"/>
    </xf>
    <xf numFmtId="0" fontId="12" fillId="0" borderId="281" applyNumberFormat="0" applyFill="0" applyAlignment="0" applyProtection="0">
      <alignment vertical="center"/>
    </xf>
    <xf numFmtId="0" fontId="12" fillId="0" borderId="281" applyNumberFormat="0" applyFill="0" applyAlignment="0" applyProtection="0">
      <alignment vertical="center"/>
    </xf>
    <xf numFmtId="0" fontId="113" fillId="44" borderId="279" applyNumberFormat="0" applyAlignment="0" applyProtection="0">
      <alignment vertical="center"/>
    </xf>
    <xf numFmtId="0" fontId="113" fillId="44" borderId="279" applyNumberFormat="0" applyAlignment="0" applyProtection="0">
      <alignment vertical="center"/>
    </xf>
    <xf numFmtId="0" fontId="115" fillId="56" borderId="278" applyNumberFormat="0" applyAlignment="0" applyProtection="0">
      <alignment vertical="center"/>
    </xf>
    <xf numFmtId="0" fontId="115" fillId="56" borderId="278" applyNumberFormat="0" applyAlignment="0" applyProtection="0">
      <alignment vertical="center"/>
    </xf>
    <xf numFmtId="4" fontId="65" fillId="51" borderId="278" applyNumberFormat="0" applyProtection="0">
      <alignment vertical="center"/>
    </xf>
    <xf numFmtId="0" fontId="12" fillId="0" borderId="281" applyNumberFormat="0" applyFill="0" applyAlignment="0" applyProtection="0">
      <alignment vertical="center"/>
    </xf>
    <xf numFmtId="0" fontId="55" fillId="0" borderId="284">
      <alignment horizontal="left" vertical="center"/>
    </xf>
    <xf numFmtId="0" fontId="55" fillId="0" borderId="284">
      <alignment horizontal="left" vertical="center"/>
    </xf>
    <xf numFmtId="10" fontId="53" fillId="49" borderId="283" applyNumberFormat="0" applyBorder="0" applyAlignment="0" applyProtection="0"/>
    <xf numFmtId="10" fontId="53" fillId="70" borderId="283" applyNumberFormat="0" applyBorder="0" applyAlignment="0" applyProtection="0"/>
    <xf numFmtId="10" fontId="53" fillId="70" borderId="283" applyNumberFormat="0" applyBorder="0" applyAlignment="0" applyProtection="0"/>
    <xf numFmtId="10" fontId="53" fillId="49" borderId="283" applyNumberFormat="0" applyBorder="0" applyAlignment="0" applyProtection="0"/>
    <xf numFmtId="4" fontId="73" fillId="46" borderId="285" applyNumberFormat="0" applyProtection="0">
      <alignment vertical="center"/>
    </xf>
    <xf numFmtId="4" fontId="73" fillId="46" borderId="285" applyNumberFormat="0" applyProtection="0">
      <alignment vertical="center"/>
    </xf>
    <xf numFmtId="4" fontId="147" fillId="51" borderId="285" applyNumberFormat="0" applyProtection="0">
      <alignment vertical="center"/>
    </xf>
    <xf numFmtId="4" fontId="147" fillId="51" borderId="285" applyNumberFormat="0" applyProtection="0">
      <alignment vertical="center"/>
    </xf>
    <xf numFmtId="4" fontId="73" fillId="51" borderId="285" applyNumberFormat="0" applyProtection="0">
      <alignment horizontal="left" vertical="center" indent="1"/>
    </xf>
    <xf numFmtId="4" fontId="73" fillId="51" borderId="285" applyNumberFormat="0" applyProtection="0">
      <alignment horizontal="left" vertical="center" indent="1"/>
    </xf>
    <xf numFmtId="0" fontId="73" fillId="51" borderId="285" applyNumberFormat="0" applyProtection="0">
      <alignment horizontal="left" vertical="top" indent="1"/>
    </xf>
    <xf numFmtId="0" fontId="73" fillId="51" borderId="285" applyNumberFormat="0" applyProtection="0">
      <alignment horizontal="left" vertical="top" indent="1"/>
    </xf>
    <xf numFmtId="4" fontId="65" fillId="40" borderId="285" applyNumberFormat="0" applyProtection="0">
      <alignment horizontal="right" vertical="center"/>
    </xf>
    <xf numFmtId="4" fontId="65" fillId="40" borderId="285" applyNumberFormat="0" applyProtection="0">
      <alignment horizontal="right" vertical="center"/>
    </xf>
    <xf numFmtId="4" fontId="65" fillId="41" borderId="285" applyNumberFormat="0" applyProtection="0">
      <alignment horizontal="right" vertical="center"/>
    </xf>
    <xf numFmtId="4" fontId="65" fillId="41" borderId="285" applyNumberFormat="0" applyProtection="0">
      <alignment horizontal="right" vertical="center"/>
    </xf>
    <xf numFmtId="4" fontId="65" fillId="54" borderId="285" applyNumberFormat="0" applyProtection="0">
      <alignment horizontal="right" vertical="center"/>
    </xf>
    <xf numFmtId="4" fontId="65" fillId="54" borderId="285" applyNumberFormat="0" applyProtection="0">
      <alignment horizontal="right" vertical="center"/>
    </xf>
    <xf numFmtId="4" fontId="65" fillId="47" borderId="285" applyNumberFormat="0" applyProtection="0">
      <alignment horizontal="right" vertical="center"/>
    </xf>
    <xf numFmtId="4" fontId="65" fillId="47" borderId="285" applyNumberFormat="0" applyProtection="0">
      <alignment horizontal="right" vertical="center"/>
    </xf>
    <xf numFmtId="4" fontId="65" fillId="75" borderId="285" applyNumberFormat="0" applyProtection="0">
      <alignment horizontal="right" vertical="center"/>
    </xf>
    <xf numFmtId="4" fontId="65" fillId="75" borderId="285" applyNumberFormat="0" applyProtection="0">
      <alignment horizontal="right" vertical="center"/>
    </xf>
    <xf numFmtId="4" fontId="65" fillId="48" borderId="285" applyNumberFormat="0" applyProtection="0">
      <alignment horizontal="right" vertical="center"/>
    </xf>
    <xf numFmtId="4" fontId="65" fillId="48" borderId="285" applyNumberFormat="0" applyProtection="0">
      <alignment horizontal="right" vertical="center"/>
    </xf>
    <xf numFmtId="4" fontId="65" fillId="76" borderId="285" applyNumberFormat="0" applyProtection="0">
      <alignment horizontal="right" vertical="center"/>
    </xf>
    <xf numFmtId="4" fontId="65" fillId="76" borderId="285" applyNumberFormat="0" applyProtection="0">
      <alignment horizontal="right" vertical="center"/>
    </xf>
    <xf numFmtId="4" fontId="65" fillId="77" borderId="285" applyNumberFormat="0" applyProtection="0">
      <alignment horizontal="right" vertical="center"/>
    </xf>
    <xf numFmtId="4" fontId="65" fillId="77" borderId="285" applyNumberFormat="0" applyProtection="0">
      <alignment horizontal="right" vertical="center"/>
    </xf>
    <xf numFmtId="4" fontId="65" fillId="78" borderId="285" applyNumberFormat="0" applyProtection="0">
      <alignment horizontal="right" vertical="center"/>
    </xf>
    <xf numFmtId="4" fontId="65" fillId="78" borderId="285" applyNumberFormat="0" applyProtection="0">
      <alignment horizontal="right" vertical="center"/>
    </xf>
    <xf numFmtId="4" fontId="65" fillId="81" borderId="285" applyNumberFormat="0" applyProtection="0">
      <alignment horizontal="right" vertical="center"/>
    </xf>
    <xf numFmtId="4" fontId="65" fillId="81" borderId="285" applyNumberFormat="0" applyProtection="0">
      <alignment horizontal="right" vertical="center"/>
    </xf>
    <xf numFmtId="0" fontId="40" fillId="80" borderId="285" applyNumberFormat="0" applyProtection="0">
      <alignment horizontal="left" vertical="center" indent="1"/>
    </xf>
    <xf numFmtId="0" fontId="40" fillId="80" borderId="285" applyNumberFormat="0" applyProtection="0">
      <alignment horizontal="left" vertical="center" indent="1"/>
    </xf>
    <xf numFmtId="0" fontId="40" fillId="80" borderId="285" applyNumberFormat="0" applyProtection="0">
      <alignment horizontal="left" vertical="top" indent="1"/>
    </xf>
    <xf numFmtId="0" fontId="40" fillId="80" borderId="285" applyNumberFormat="0" applyProtection="0">
      <alignment horizontal="left" vertical="top" indent="1"/>
    </xf>
    <xf numFmtId="0" fontId="40" fillId="74" borderId="285" applyNumberFormat="0" applyProtection="0">
      <alignment horizontal="left" vertical="center" indent="1"/>
    </xf>
    <xf numFmtId="0" fontId="40" fillId="74" borderId="285" applyNumberFormat="0" applyProtection="0">
      <alignment horizontal="left" vertical="center" indent="1"/>
    </xf>
    <xf numFmtId="0" fontId="40" fillId="74" borderId="285" applyNumberFormat="0" applyProtection="0">
      <alignment horizontal="left" vertical="top" indent="1"/>
    </xf>
    <xf numFmtId="0" fontId="40" fillId="74" borderId="285" applyNumberFormat="0" applyProtection="0">
      <alignment horizontal="left" vertical="top" indent="1"/>
    </xf>
    <xf numFmtId="0" fontId="40" fillId="61" borderId="285" applyNumberFormat="0" applyProtection="0">
      <alignment horizontal="left" vertical="center" indent="1"/>
    </xf>
    <xf numFmtId="0" fontId="40" fillId="61" borderId="285" applyNumberFormat="0" applyProtection="0">
      <alignment horizontal="left" vertical="center" indent="1"/>
    </xf>
    <xf numFmtId="0" fontId="40" fillId="61" borderId="285" applyNumberFormat="0" applyProtection="0">
      <alignment horizontal="left" vertical="top" indent="1"/>
    </xf>
    <xf numFmtId="0" fontId="40" fillId="61" borderId="285" applyNumberFormat="0" applyProtection="0">
      <alignment horizontal="left" vertical="top" indent="1"/>
    </xf>
    <xf numFmtId="0" fontId="40" fillId="62" borderId="285" applyNumberFormat="0" applyProtection="0">
      <alignment horizontal="left" vertical="center" indent="1"/>
    </xf>
    <xf numFmtId="0" fontId="40" fillId="62" borderId="285" applyNumberFormat="0" applyProtection="0">
      <alignment horizontal="left" vertical="center" indent="1"/>
    </xf>
    <xf numFmtId="0" fontId="40" fillId="62" borderId="285" applyNumberFormat="0" applyProtection="0">
      <alignment horizontal="left" vertical="top" indent="1"/>
    </xf>
    <xf numFmtId="0" fontId="40" fillId="62" borderId="285" applyNumberFormat="0" applyProtection="0">
      <alignment horizontal="left" vertical="top" indent="1"/>
    </xf>
    <xf numFmtId="4" fontId="65" fillId="70" borderId="285" applyNumberFormat="0" applyProtection="0">
      <alignment vertical="center"/>
    </xf>
    <xf numFmtId="4" fontId="65" fillId="70" borderId="285" applyNumberFormat="0" applyProtection="0">
      <alignment vertical="center"/>
    </xf>
    <xf numFmtId="4" fontId="149" fillId="70" borderId="285" applyNumberFormat="0" applyProtection="0">
      <alignment vertical="center"/>
    </xf>
    <xf numFmtId="4" fontId="149" fillId="70" borderId="285" applyNumberFormat="0" applyProtection="0">
      <alignment vertical="center"/>
    </xf>
    <xf numFmtId="4" fontId="65" fillId="70" borderId="285" applyNumberFormat="0" applyProtection="0">
      <alignment horizontal="left" vertical="center" indent="1"/>
    </xf>
    <xf numFmtId="4" fontId="65" fillId="70" borderId="285" applyNumberFormat="0" applyProtection="0">
      <alignment horizontal="left" vertical="center" indent="1"/>
    </xf>
    <xf numFmtId="0" fontId="65" fillId="70" borderId="285" applyNumberFormat="0" applyProtection="0">
      <alignment horizontal="left" vertical="top" indent="1"/>
    </xf>
    <xf numFmtId="0" fontId="65" fillId="70" borderId="285" applyNumberFormat="0" applyProtection="0">
      <alignment horizontal="left" vertical="top" indent="1"/>
    </xf>
    <xf numFmtId="4" fontId="65" fillId="52" borderId="286" applyNumberFormat="0" applyProtection="0">
      <alignment horizontal="right" vertical="center"/>
    </xf>
    <xf numFmtId="4" fontId="65" fillId="65" borderId="285" applyNumberFormat="0" applyProtection="0">
      <alignment horizontal="right" vertical="center"/>
    </xf>
    <xf numFmtId="4" fontId="65" fillId="65" borderId="285" applyNumberFormat="0" applyProtection="0">
      <alignment horizontal="right" vertical="center"/>
    </xf>
    <xf numFmtId="4" fontId="65" fillId="52" borderId="286" applyNumberFormat="0" applyProtection="0">
      <alignment horizontal="right" vertical="center"/>
    </xf>
    <xf numFmtId="4" fontId="149" fillId="65" borderId="285" applyNumberFormat="0" applyProtection="0">
      <alignment horizontal="right" vertical="center"/>
    </xf>
    <xf numFmtId="4" fontId="149" fillId="65" borderId="285" applyNumberFormat="0" applyProtection="0">
      <alignment horizontal="right" vertical="center"/>
    </xf>
    <xf numFmtId="4" fontId="65" fillId="81" borderId="285" applyNumberFormat="0" applyProtection="0">
      <alignment horizontal="left" vertical="center" indent="1"/>
    </xf>
    <xf numFmtId="4" fontId="65" fillId="81" borderId="285" applyNumberFormat="0" applyProtection="0">
      <alignment horizontal="left" vertical="center" indent="1"/>
    </xf>
    <xf numFmtId="0" fontId="65" fillId="74" borderId="285" applyNumberFormat="0" applyProtection="0">
      <alignment horizontal="left" vertical="top" indent="1"/>
    </xf>
    <xf numFmtId="0" fontId="65" fillId="74" borderId="285" applyNumberFormat="0" applyProtection="0">
      <alignment horizontal="left" vertical="top" indent="1"/>
    </xf>
    <xf numFmtId="4" fontId="151" fillId="65" borderId="285" applyNumberFormat="0" applyProtection="0">
      <alignment horizontal="right" vertical="center"/>
    </xf>
    <xf numFmtId="4" fontId="151" fillId="65" borderId="285" applyNumberFormat="0" applyProtection="0">
      <alignment horizontal="right" vertical="center"/>
    </xf>
    <xf numFmtId="0" fontId="117" fillId="56" borderId="287" applyNumberFormat="0" applyAlignment="0" applyProtection="0">
      <alignment vertical="center"/>
    </xf>
    <xf numFmtId="0" fontId="117" fillId="56" borderId="287" applyNumberFormat="0" applyAlignment="0" applyProtection="0">
      <alignment vertical="center"/>
    </xf>
    <xf numFmtId="37" fontId="126" fillId="0" borderId="283" applyFont="0" applyFill="0" applyBorder="0">
      <alignment vertical="center"/>
    </xf>
    <xf numFmtId="37" fontId="126" fillId="0" borderId="283" applyFont="0" applyFill="0" applyBorder="0">
      <alignment vertical="center"/>
    </xf>
    <xf numFmtId="0" fontId="82" fillId="42" borderId="288" applyNumberFormat="0" applyFont="0" applyAlignment="0" applyProtection="0">
      <alignment vertical="center"/>
    </xf>
    <xf numFmtId="0" fontId="82" fillId="42" borderId="288" applyNumberFormat="0" applyFont="0" applyAlignment="0" applyProtection="0">
      <alignment vertical="center"/>
    </xf>
    <xf numFmtId="0" fontId="12" fillId="0" borderId="289" applyNumberFormat="0" applyFill="0" applyAlignment="0" applyProtection="0">
      <alignment vertical="center"/>
    </xf>
    <xf numFmtId="0" fontId="112" fillId="0" borderId="290" applyNumberFormat="0" applyFill="0" applyAlignment="0" applyProtection="0">
      <alignment vertical="center"/>
    </xf>
    <xf numFmtId="0" fontId="112" fillId="0" borderId="290" applyNumberFormat="0" applyFill="0" applyAlignment="0" applyProtection="0">
      <alignment vertical="center"/>
    </xf>
    <xf numFmtId="0" fontId="12" fillId="0" borderId="289" applyNumberFormat="0" applyFill="0" applyAlignment="0" applyProtection="0">
      <alignment vertical="center"/>
    </xf>
    <xf numFmtId="0" fontId="12" fillId="0" borderId="289" applyNumberFormat="0" applyFill="0" applyAlignment="0" applyProtection="0">
      <alignment vertical="center"/>
    </xf>
    <xf numFmtId="0" fontId="12" fillId="0" borderId="289" applyNumberFormat="0" applyFill="0" applyAlignment="0" applyProtection="0">
      <alignment vertical="center"/>
    </xf>
    <xf numFmtId="0" fontId="113" fillId="44" borderId="287" applyNumberFormat="0" applyAlignment="0" applyProtection="0">
      <alignment vertical="center"/>
    </xf>
    <xf numFmtId="0" fontId="113" fillId="44" borderId="287" applyNumberFormat="0" applyAlignment="0" applyProtection="0">
      <alignment vertical="center"/>
    </xf>
    <xf numFmtId="0" fontId="115" fillId="56" borderId="286" applyNumberFormat="0" applyAlignment="0" applyProtection="0">
      <alignment vertical="center"/>
    </xf>
    <xf numFmtId="0" fontId="115" fillId="56" borderId="286" applyNumberFormat="0" applyAlignment="0" applyProtection="0">
      <alignment vertical="center"/>
    </xf>
    <xf numFmtId="4" fontId="65" fillId="51" borderId="286" applyNumberFormat="0" applyProtection="0">
      <alignment vertical="center"/>
    </xf>
    <xf numFmtId="0" fontId="12" fillId="0" borderId="289" applyNumberFormat="0" applyFill="0" applyAlignment="0" applyProtection="0">
      <alignment vertical="center"/>
    </xf>
    <xf numFmtId="4" fontId="149" fillId="70" borderId="317" applyNumberFormat="0" applyProtection="0">
      <alignment vertical="center"/>
    </xf>
    <xf numFmtId="4" fontId="65" fillId="75" borderId="317" applyNumberFormat="0" applyProtection="0">
      <alignment horizontal="right" vertical="center"/>
    </xf>
    <xf numFmtId="4" fontId="65" fillId="48" borderId="277" applyNumberFormat="0" applyProtection="0">
      <alignment horizontal="right" vertical="center"/>
    </xf>
    <xf numFmtId="37" fontId="126" fillId="0" borderId="331" applyFont="0" applyFill="0" applyBorder="0">
      <alignment vertical="center"/>
    </xf>
    <xf numFmtId="10" fontId="53" fillId="70" borderId="307" applyNumberFormat="0" applyBorder="0" applyAlignment="0" applyProtection="0"/>
    <xf numFmtId="4" fontId="65" fillId="52" borderId="318" applyNumberFormat="0" applyProtection="0">
      <alignment horizontal="right" vertical="center"/>
    </xf>
    <xf numFmtId="4" fontId="65" fillId="76" borderId="277" applyNumberFormat="0" applyProtection="0">
      <alignment horizontal="right" vertical="center"/>
    </xf>
    <xf numFmtId="37" fontId="126" fillId="0" borderId="307" applyFont="0" applyFill="0" applyBorder="0">
      <alignment vertical="center"/>
    </xf>
    <xf numFmtId="10" fontId="53" fillId="49" borderId="275" applyNumberFormat="0" applyBorder="0" applyAlignment="0" applyProtection="0"/>
    <xf numFmtId="10" fontId="53" fillId="49" borderId="347" applyNumberFormat="0" applyBorder="0" applyAlignment="0" applyProtection="0"/>
    <xf numFmtId="0" fontId="12" fillId="0" borderId="281" applyNumberFormat="0" applyFill="0" applyAlignment="0" applyProtection="0">
      <alignment vertical="center"/>
    </xf>
    <xf numFmtId="4" fontId="65" fillId="48" borderId="317" applyNumberFormat="0" applyProtection="0">
      <alignment horizontal="right" vertical="center"/>
    </xf>
    <xf numFmtId="4" fontId="65" fillId="40" borderId="317" applyNumberFormat="0" applyProtection="0">
      <alignment horizontal="right" vertical="center"/>
    </xf>
    <xf numFmtId="37" fontId="126" fillId="0" borderId="299" applyFont="0" applyFill="0" applyBorder="0">
      <alignment vertical="center"/>
    </xf>
    <xf numFmtId="4" fontId="65" fillId="54" borderId="277" applyNumberFormat="0" applyProtection="0">
      <alignment horizontal="right" vertical="center"/>
    </xf>
    <xf numFmtId="4" fontId="73" fillId="51" borderId="277" applyNumberFormat="0" applyProtection="0">
      <alignment horizontal="left" vertical="center" indent="1"/>
    </xf>
    <xf numFmtId="4" fontId="73" fillId="46" borderId="277" applyNumberFormat="0" applyProtection="0">
      <alignment vertical="center"/>
    </xf>
    <xf numFmtId="0" fontId="40" fillId="62" borderId="317" applyNumberFormat="0" applyProtection="0">
      <alignment horizontal="left" vertical="top" indent="1"/>
    </xf>
    <xf numFmtId="37" fontId="126" fillId="0" borderId="275" applyFont="0" applyFill="0" applyBorder="0">
      <alignment vertical="center"/>
    </xf>
    <xf numFmtId="4" fontId="151" fillId="65" borderId="277" applyNumberFormat="0" applyProtection="0">
      <alignment horizontal="right" vertical="center"/>
    </xf>
    <xf numFmtId="4" fontId="65" fillId="52" borderId="318" applyNumberFormat="0" applyProtection="0">
      <alignment horizontal="right" vertical="center"/>
    </xf>
    <xf numFmtId="0" fontId="40" fillId="61" borderId="317" applyNumberFormat="0" applyProtection="0">
      <alignment horizontal="left" vertical="center" indent="1"/>
    </xf>
    <xf numFmtId="0" fontId="40" fillId="62" borderId="277" applyNumberFormat="0" applyProtection="0">
      <alignment horizontal="left" vertical="top" indent="1"/>
    </xf>
    <xf numFmtId="4" fontId="65" fillId="41" borderId="277" applyNumberFormat="0" applyProtection="0">
      <alignment horizontal="right" vertical="center"/>
    </xf>
    <xf numFmtId="10" fontId="53" fillId="49" borderId="347" applyNumberFormat="0" applyBorder="0" applyAlignment="0" applyProtection="0"/>
    <xf numFmtId="0" fontId="65" fillId="74" borderId="317" applyNumberFormat="0" applyProtection="0">
      <alignment horizontal="left" vertical="top" indent="1"/>
    </xf>
    <xf numFmtId="0" fontId="40" fillId="74" borderId="277" applyNumberFormat="0" applyProtection="0">
      <alignment horizontal="left" vertical="top" indent="1"/>
    </xf>
    <xf numFmtId="10" fontId="53" fillId="70" borderId="347" applyNumberFormat="0" applyBorder="0" applyAlignment="0" applyProtection="0"/>
    <xf numFmtId="37" fontId="126" fillId="0" borderId="315" applyFont="0" applyFill="0" applyBorder="0">
      <alignment vertical="center"/>
    </xf>
    <xf numFmtId="4" fontId="65" fillId="52" borderId="278" applyNumberFormat="0" applyProtection="0">
      <alignment horizontal="right" vertical="center"/>
    </xf>
    <xf numFmtId="0" fontId="55" fillId="0" borderId="316">
      <alignment horizontal="left" vertical="center"/>
    </xf>
    <xf numFmtId="4" fontId="65" fillId="47" borderId="277" applyNumberFormat="0" applyProtection="0">
      <alignment horizontal="right" vertical="center"/>
    </xf>
    <xf numFmtId="4" fontId="65" fillId="78" borderId="317" applyNumberFormat="0" applyProtection="0">
      <alignment horizontal="right" vertical="center"/>
    </xf>
    <xf numFmtId="0" fontId="40" fillId="62" borderId="317" applyNumberFormat="0" applyProtection="0">
      <alignment horizontal="left" vertical="center" indent="1"/>
    </xf>
    <xf numFmtId="4" fontId="65" fillId="81" borderId="317" applyNumberFormat="0" applyProtection="0">
      <alignment horizontal="right" vertical="center"/>
    </xf>
    <xf numFmtId="4" fontId="65" fillId="70" borderId="317" applyNumberFormat="0" applyProtection="0">
      <alignment vertical="center"/>
    </xf>
    <xf numFmtId="37" fontId="126" fillId="0" borderId="299" applyFont="0" applyFill="0" applyBorder="0">
      <alignment vertical="center"/>
    </xf>
    <xf numFmtId="4" fontId="65" fillId="81" borderId="317" applyNumberFormat="0" applyProtection="0">
      <alignment horizontal="left" vertical="center" indent="1"/>
    </xf>
    <xf numFmtId="4" fontId="65" fillId="81" borderId="277" applyNumberFormat="0" applyProtection="0">
      <alignment horizontal="right" vertical="center"/>
    </xf>
    <xf numFmtId="10" fontId="53" fillId="49" borderId="299" applyNumberFormat="0" applyBorder="0" applyAlignment="0" applyProtection="0"/>
    <xf numFmtId="0" fontId="40" fillId="80" borderId="277" applyNumberFormat="0" applyProtection="0">
      <alignment horizontal="left" vertical="top" indent="1"/>
    </xf>
    <xf numFmtId="4" fontId="65" fillId="77" borderId="317" applyNumberFormat="0" applyProtection="0">
      <alignment horizontal="right" vertical="center"/>
    </xf>
    <xf numFmtId="4" fontId="149" fillId="65" borderId="277" applyNumberFormat="0" applyProtection="0">
      <alignment horizontal="right" vertical="center"/>
    </xf>
    <xf numFmtId="0" fontId="40" fillId="62" borderId="277" applyNumberFormat="0" applyProtection="0">
      <alignment horizontal="left" vertical="top" indent="1"/>
    </xf>
    <xf numFmtId="4" fontId="65" fillId="70" borderId="317" applyNumberFormat="0" applyProtection="0">
      <alignment vertical="center"/>
    </xf>
    <xf numFmtId="4" fontId="65" fillId="52" borderId="278" applyNumberFormat="0" applyProtection="0">
      <alignment horizontal="right" vertical="center"/>
    </xf>
    <xf numFmtId="4" fontId="149" fillId="70" borderId="317" applyNumberFormat="0" applyProtection="0">
      <alignment vertical="center"/>
    </xf>
    <xf numFmtId="0" fontId="12" fillId="0" borderId="321" applyNumberFormat="0" applyFill="0" applyAlignment="0" applyProtection="0">
      <alignment vertical="center"/>
    </xf>
    <xf numFmtId="4" fontId="65" fillId="77" borderId="317" applyNumberFormat="0" applyProtection="0">
      <alignment horizontal="right" vertical="center"/>
    </xf>
    <xf numFmtId="0" fontId="73" fillId="51" borderId="317" applyNumberFormat="0" applyProtection="0">
      <alignment horizontal="left" vertical="top" indent="1"/>
    </xf>
    <xf numFmtId="0" fontId="73" fillId="51" borderId="277" applyNumberFormat="0" applyProtection="0">
      <alignment horizontal="left" vertical="top" indent="1"/>
    </xf>
    <xf numFmtId="37" fontId="126" fillId="0" borderId="307" applyFont="0" applyFill="0" applyBorder="0">
      <alignment vertical="center"/>
    </xf>
    <xf numFmtId="0" fontId="117" fillId="56" borderId="319" applyNumberFormat="0" applyAlignment="0" applyProtection="0">
      <alignment vertical="center"/>
    </xf>
    <xf numFmtId="4" fontId="65" fillId="81" borderId="317" applyNumberFormat="0" applyProtection="0">
      <alignment horizontal="right" vertical="center"/>
    </xf>
    <xf numFmtId="10" fontId="53" fillId="70" borderId="347" applyNumberFormat="0" applyBorder="0" applyAlignment="0" applyProtection="0"/>
    <xf numFmtId="4" fontId="65" fillId="70" borderId="277" applyNumberFormat="0" applyProtection="0">
      <alignment vertical="center"/>
    </xf>
    <xf numFmtId="4" fontId="65" fillId="41" borderId="317" applyNumberFormat="0" applyProtection="0">
      <alignment horizontal="right" vertical="center"/>
    </xf>
    <xf numFmtId="4" fontId="73" fillId="51" borderId="317" applyNumberFormat="0" applyProtection="0">
      <alignment horizontal="left" vertical="center" indent="1"/>
    </xf>
    <xf numFmtId="4" fontId="65" fillId="65" borderId="277" applyNumberFormat="0" applyProtection="0">
      <alignment horizontal="right" vertical="center"/>
    </xf>
    <xf numFmtId="4" fontId="149" fillId="65" borderId="277" applyNumberFormat="0" applyProtection="0">
      <alignment horizontal="right" vertical="center"/>
    </xf>
    <xf numFmtId="0" fontId="40" fillId="74" borderId="277" applyNumberFormat="0" applyProtection="0">
      <alignment horizontal="left" vertical="top" indent="1"/>
    </xf>
    <xf numFmtId="4" fontId="65" fillId="78" borderId="317" applyNumberFormat="0" applyProtection="0">
      <alignment horizontal="right" vertical="center"/>
    </xf>
    <xf numFmtId="4" fontId="65" fillId="70" borderId="317" applyNumberFormat="0" applyProtection="0">
      <alignment horizontal="left" vertical="center" indent="1"/>
    </xf>
    <xf numFmtId="4" fontId="65" fillId="75" borderId="317" applyNumberFormat="0" applyProtection="0">
      <alignment horizontal="right" vertical="center"/>
    </xf>
    <xf numFmtId="0" fontId="117" fillId="56" borderId="279" applyNumberFormat="0" applyAlignment="0" applyProtection="0">
      <alignment vertical="center"/>
    </xf>
    <xf numFmtId="0" fontId="40" fillId="61" borderId="277" applyNumberFormat="0" applyProtection="0">
      <alignment horizontal="left" vertical="center" indent="1"/>
    </xf>
    <xf numFmtId="4" fontId="149" fillId="65" borderId="317" applyNumberFormat="0" applyProtection="0">
      <alignment horizontal="right" vertical="center"/>
    </xf>
    <xf numFmtId="0" fontId="40" fillId="61" borderId="277" applyNumberFormat="0" applyProtection="0">
      <alignment horizontal="left" vertical="top" indent="1"/>
    </xf>
    <xf numFmtId="37" fontId="126" fillId="0" borderId="315" applyFont="0" applyFill="0" applyBorder="0">
      <alignment vertical="center"/>
    </xf>
    <xf numFmtId="10" fontId="53" fillId="49" borderId="307" applyNumberFormat="0" applyBorder="0" applyAlignment="0" applyProtection="0"/>
    <xf numFmtId="10" fontId="53" fillId="49" borderId="307" applyNumberFormat="0" applyBorder="0" applyAlignment="0" applyProtection="0"/>
    <xf numFmtId="0" fontId="12" fillId="0" borderId="281" applyNumberFormat="0" applyFill="0" applyAlignment="0" applyProtection="0">
      <alignment vertical="center"/>
    </xf>
    <xf numFmtId="37" fontId="126" fillId="0" borderId="339" applyFont="0" applyFill="0" applyBorder="0">
      <alignment vertical="center"/>
    </xf>
    <xf numFmtId="4" fontId="73" fillId="46" borderId="317" applyNumberFormat="0" applyProtection="0">
      <alignment vertical="center"/>
    </xf>
    <xf numFmtId="0" fontId="40" fillId="61" borderId="317" applyNumberFormat="0" applyProtection="0">
      <alignment horizontal="left" vertical="center" indent="1"/>
    </xf>
    <xf numFmtId="10" fontId="53" fillId="49" borderId="275" applyNumberFormat="0" applyBorder="0" applyAlignment="0" applyProtection="0"/>
    <xf numFmtId="4" fontId="65" fillId="75" borderId="277" applyNumberFormat="0" applyProtection="0">
      <alignment horizontal="right" vertical="center"/>
    </xf>
    <xf numFmtId="0" fontId="55" fillId="0" borderId="316">
      <alignment horizontal="left" vertical="center"/>
    </xf>
    <xf numFmtId="10" fontId="53" fillId="49" borderId="315" applyNumberFormat="0" applyBorder="0" applyAlignment="0" applyProtection="0"/>
    <xf numFmtId="0" fontId="115" fillId="56" borderId="318" applyNumberFormat="0" applyAlignment="0" applyProtection="0">
      <alignment vertical="center"/>
    </xf>
    <xf numFmtId="4" fontId="65" fillId="65" borderId="277" applyNumberFormat="0" applyProtection="0">
      <alignment horizontal="right" vertical="center"/>
    </xf>
    <xf numFmtId="4" fontId="65" fillId="76" borderId="317" applyNumberFormat="0" applyProtection="0">
      <alignment horizontal="right" vertical="center"/>
    </xf>
    <xf numFmtId="0" fontId="12" fillId="0" borderId="281" applyNumberFormat="0" applyFill="0" applyAlignment="0" applyProtection="0">
      <alignment vertical="center"/>
    </xf>
    <xf numFmtId="0" fontId="40" fillId="61" borderId="317" applyNumberFormat="0" applyProtection="0">
      <alignment horizontal="left" vertical="top" indent="1"/>
    </xf>
    <xf numFmtId="4" fontId="149" fillId="65" borderId="317" applyNumberFormat="0" applyProtection="0">
      <alignment horizontal="right" vertical="center"/>
    </xf>
    <xf numFmtId="10" fontId="53" fillId="49" borderId="339" applyNumberFormat="0" applyBorder="0" applyAlignment="0" applyProtection="0"/>
    <xf numFmtId="0" fontId="65" fillId="70" borderId="317" applyNumberFormat="0" applyProtection="0">
      <alignment horizontal="left" vertical="top" indent="1"/>
    </xf>
    <xf numFmtId="4" fontId="65" fillId="70" borderId="317" applyNumberFormat="0" applyProtection="0">
      <alignment horizontal="left" vertical="center" indent="1"/>
    </xf>
    <xf numFmtId="4" fontId="65" fillId="70" borderId="277" applyNumberFormat="0" applyProtection="0">
      <alignment horizontal="left" vertical="center" indent="1"/>
    </xf>
    <xf numFmtId="0" fontId="65" fillId="70" borderId="317" applyNumberFormat="0" applyProtection="0">
      <alignment horizontal="left" vertical="top" indent="1"/>
    </xf>
    <xf numFmtId="0" fontId="113" fillId="44" borderId="319" applyNumberFormat="0" applyAlignment="0" applyProtection="0">
      <alignment vertical="center"/>
    </xf>
    <xf numFmtId="37" fontId="126" fillId="0" borderId="347" applyFont="0" applyFill="0" applyBorder="0">
      <alignment vertical="center"/>
    </xf>
    <xf numFmtId="4" fontId="147" fillId="51" borderId="317" applyNumberFormat="0" applyProtection="0">
      <alignment vertical="center"/>
    </xf>
    <xf numFmtId="4" fontId="65" fillId="41" borderId="277" applyNumberFormat="0" applyProtection="0">
      <alignment horizontal="right" vertical="center"/>
    </xf>
    <xf numFmtId="4" fontId="65" fillId="76" borderId="317" applyNumberFormat="0" applyProtection="0">
      <alignment horizontal="right" vertical="center"/>
    </xf>
    <xf numFmtId="37" fontId="126" fillId="0" borderId="275" applyFont="0" applyFill="0" applyBorder="0">
      <alignment vertical="center"/>
    </xf>
    <xf numFmtId="0" fontId="82" fillId="42" borderId="320" applyNumberFormat="0" applyFont="0" applyAlignment="0" applyProtection="0">
      <alignment vertical="center"/>
    </xf>
    <xf numFmtId="0" fontId="73" fillId="51" borderId="277" applyNumberFormat="0" applyProtection="0">
      <alignment horizontal="left" vertical="top" indent="1"/>
    </xf>
    <xf numFmtId="4" fontId="65" fillId="65" borderId="317" applyNumberFormat="0" applyProtection="0">
      <alignment horizontal="right" vertical="center"/>
    </xf>
    <xf numFmtId="4" fontId="65" fillId="54" borderId="317" applyNumberFormat="0" applyProtection="0">
      <alignment horizontal="right" vertical="center"/>
    </xf>
    <xf numFmtId="10" fontId="53" fillId="49" borderId="331" applyNumberFormat="0" applyBorder="0" applyAlignment="0" applyProtection="0"/>
    <xf numFmtId="10" fontId="53" fillId="49" borderId="299" applyNumberFormat="0" applyBorder="0" applyAlignment="0" applyProtection="0"/>
    <xf numFmtId="4" fontId="147" fillId="51" borderId="277" applyNumberFormat="0" applyProtection="0">
      <alignment vertical="center"/>
    </xf>
    <xf numFmtId="37" fontId="126" fillId="0" borderId="347" applyFont="0" applyFill="0" applyBorder="0">
      <alignment vertical="center"/>
    </xf>
    <xf numFmtId="0" fontId="40" fillId="61" borderId="317" applyNumberFormat="0" applyProtection="0">
      <alignment horizontal="left" vertical="top" indent="1"/>
    </xf>
    <xf numFmtId="10" fontId="53" fillId="70" borderId="315" applyNumberFormat="0" applyBorder="0" applyAlignment="0" applyProtection="0"/>
    <xf numFmtId="0" fontId="65" fillId="74" borderId="317" applyNumberFormat="0" applyProtection="0">
      <alignment horizontal="left" vertical="top" indent="1"/>
    </xf>
    <xf numFmtId="4" fontId="65" fillId="70" borderId="277" applyNumberFormat="0" applyProtection="0">
      <alignment horizontal="left" vertical="center" indent="1"/>
    </xf>
    <xf numFmtId="0" fontId="40" fillId="80" borderId="317" applyNumberFormat="0" applyProtection="0">
      <alignment horizontal="left" vertical="center" indent="1"/>
    </xf>
    <xf numFmtId="4" fontId="65" fillId="75" borderId="277" applyNumberFormat="0" applyProtection="0">
      <alignment horizontal="right" vertical="center"/>
    </xf>
    <xf numFmtId="4" fontId="65" fillId="47" borderId="317" applyNumberFormat="0" applyProtection="0">
      <alignment horizontal="right" vertical="center"/>
    </xf>
    <xf numFmtId="0" fontId="113" fillId="44" borderId="319" applyNumberFormat="0" applyAlignment="0" applyProtection="0">
      <alignment vertical="center"/>
    </xf>
    <xf numFmtId="0" fontId="117" fillId="56" borderId="319" applyNumberFormat="0" applyAlignment="0" applyProtection="0">
      <alignment vertical="center"/>
    </xf>
    <xf numFmtId="0" fontId="40" fillId="74" borderId="317" applyNumberFormat="0" applyProtection="0">
      <alignment horizontal="left" vertical="center" indent="1"/>
    </xf>
    <xf numFmtId="4" fontId="147" fillId="51" borderId="317" applyNumberFormat="0" applyProtection="0">
      <alignment vertical="center"/>
    </xf>
    <xf numFmtId="10" fontId="53" fillId="70" borderId="275" applyNumberFormat="0" applyBorder="0" applyAlignment="0" applyProtection="0"/>
    <xf numFmtId="4" fontId="149" fillId="70" borderId="277" applyNumberFormat="0" applyProtection="0">
      <alignment vertical="center"/>
    </xf>
    <xf numFmtId="4" fontId="65" fillId="81" borderId="317" applyNumberFormat="0" applyProtection="0">
      <alignment horizontal="left" vertical="center" indent="1"/>
    </xf>
    <xf numFmtId="0" fontId="12" fillId="0" borderId="281" applyNumberFormat="0" applyFill="0" applyAlignment="0" applyProtection="0">
      <alignment vertical="center"/>
    </xf>
    <xf numFmtId="4" fontId="65" fillId="54" borderId="277" applyNumberFormat="0" applyProtection="0">
      <alignment horizontal="right" vertical="center"/>
    </xf>
    <xf numFmtId="4" fontId="151" fillId="65" borderId="317" applyNumberFormat="0" applyProtection="0">
      <alignment horizontal="right" vertical="center"/>
    </xf>
    <xf numFmtId="4" fontId="149" fillId="70" borderId="277" applyNumberFormat="0" applyProtection="0">
      <alignment vertical="center"/>
    </xf>
    <xf numFmtId="4" fontId="65" fillId="65" borderId="317" applyNumberFormat="0" applyProtection="0">
      <alignment horizontal="right" vertical="center"/>
    </xf>
    <xf numFmtId="4" fontId="65" fillId="54" borderId="317" applyNumberFormat="0" applyProtection="0">
      <alignment horizontal="right" vertical="center"/>
    </xf>
    <xf numFmtId="0" fontId="40" fillId="80" borderId="317" applyNumberFormat="0" applyProtection="0">
      <alignment horizontal="left" vertical="top" indent="1"/>
    </xf>
    <xf numFmtId="0" fontId="112" fillId="0" borderId="282" applyNumberFormat="0" applyFill="0" applyAlignment="0" applyProtection="0">
      <alignment vertical="center"/>
    </xf>
    <xf numFmtId="4" fontId="65" fillId="81" borderId="277" applyNumberFormat="0" applyProtection="0">
      <alignment horizontal="left" vertical="center" indent="1"/>
    </xf>
    <xf numFmtId="4" fontId="65" fillId="81" borderId="277" applyNumberFormat="0" applyProtection="0">
      <alignment horizontal="left" vertical="center" indent="1"/>
    </xf>
    <xf numFmtId="4" fontId="65" fillId="41" borderId="317" applyNumberFormat="0" applyProtection="0">
      <alignment horizontal="right" vertical="center"/>
    </xf>
    <xf numFmtId="4" fontId="65" fillId="40" borderId="317" applyNumberFormat="0" applyProtection="0">
      <alignment horizontal="right" vertical="center"/>
    </xf>
    <xf numFmtId="4" fontId="65" fillId="78" borderId="277" applyNumberFormat="0" applyProtection="0">
      <alignment horizontal="right" vertical="center"/>
    </xf>
    <xf numFmtId="0" fontId="65" fillId="70" borderId="277" applyNumberFormat="0" applyProtection="0">
      <alignment horizontal="left" vertical="top" indent="1"/>
    </xf>
    <xf numFmtId="10" fontId="53" fillId="70" borderId="331" applyNumberFormat="0" applyBorder="0" applyAlignment="0" applyProtection="0"/>
    <xf numFmtId="4" fontId="147" fillId="51" borderId="277" applyNumberFormat="0" applyProtection="0">
      <alignment vertical="center"/>
    </xf>
    <xf numFmtId="4" fontId="65" fillId="48" borderId="277" applyNumberFormat="0" applyProtection="0">
      <alignment horizontal="right" vertical="center"/>
    </xf>
    <xf numFmtId="0" fontId="40" fillId="80" borderId="317" applyNumberFormat="0" applyProtection="0">
      <alignment horizontal="left" vertical="top" indent="1"/>
    </xf>
    <xf numFmtId="4" fontId="65" fillId="77" borderId="277" applyNumberFormat="0" applyProtection="0">
      <alignment horizontal="right" vertical="center"/>
    </xf>
    <xf numFmtId="0" fontId="112" fillId="0" borderId="322" applyNumberFormat="0" applyFill="0" applyAlignment="0" applyProtection="0">
      <alignment vertical="center"/>
    </xf>
    <xf numFmtId="0" fontId="40" fillId="61" borderId="277" applyNumberFormat="0" applyProtection="0">
      <alignment horizontal="left" vertical="top" indent="1"/>
    </xf>
    <xf numFmtId="10" fontId="53" fillId="70" borderId="307" applyNumberFormat="0" applyBorder="0" applyAlignment="0" applyProtection="0"/>
    <xf numFmtId="0" fontId="55" fillId="0" borderId="276">
      <alignment horizontal="left" vertical="center"/>
    </xf>
    <xf numFmtId="4" fontId="65" fillId="47" borderId="317" applyNumberFormat="0" applyProtection="0">
      <alignment horizontal="right" vertical="center"/>
    </xf>
    <xf numFmtId="0" fontId="12" fillId="0" borderId="321" applyNumberFormat="0" applyFill="0" applyAlignment="0" applyProtection="0">
      <alignment vertical="center"/>
    </xf>
    <xf numFmtId="4" fontId="65" fillId="76" borderId="277" applyNumberFormat="0" applyProtection="0">
      <alignment horizontal="right" vertical="center"/>
    </xf>
    <xf numFmtId="0" fontId="65" fillId="74" borderId="277" applyNumberFormat="0" applyProtection="0">
      <alignment horizontal="left" vertical="top" indent="1"/>
    </xf>
    <xf numFmtId="0" fontId="40" fillId="62" borderId="277" applyNumberFormat="0" applyProtection="0">
      <alignment horizontal="left" vertical="center" indent="1"/>
    </xf>
    <xf numFmtId="4" fontId="65" fillId="51" borderId="278" applyNumberFormat="0" applyProtection="0">
      <alignment vertical="center"/>
    </xf>
    <xf numFmtId="0" fontId="115" fillId="56" borderId="318" applyNumberFormat="0" applyAlignment="0" applyProtection="0">
      <alignment vertical="center"/>
    </xf>
    <xf numFmtId="10" fontId="53" fillId="49" borderId="339" applyNumberFormat="0" applyBorder="0" applyAlignment="0" applyProtection="0"/>
    <xf numFmtId="10" fontId="53" fillId="70" borderId="299" applyNumberFormat="0" applyBorder="0" applyAlignment="0" applyProtection="0"/>
    <xf numFmtId="0" fontId="40" fillId="80" borderId="277" applyNumberFormat="0" applyProtection="0">
      <alignment horizontal="left" vertical="center" indent="1"/>
    </xf>
    <xf numFmtId="4" fontId="65" fillId="51" borderId="318" applyNumberFormat="0" applyProtection="0">
      <alignment vertical="center"/>
    </xf>
    <xf numFmtId="0" fontId="40" fillId="80" borderId="317" applyNumberFormat="0" applyProtection="0">
      <alignment horizontal="left" vertical="center" indent="1"/>
    </xf>
    <xf numFmtId="10" fontId="53" fillId="70" borderId="299" applyNumberFormat="0" applyBorder="0" applyAlignment="0" applyProtection="0"/>
    <xf numFmtId="10" fontId="53" fillId="70" borderId="339" applyNumberFormat="0" applyBorder="0" applyAlignment="0" applyProtection="0"/>
    <xf numFmtId="0" fontId="115" fillId="56" borderId="278" applyNumberFormat="0" applyAlignment="0" applyProtection="0">
      <alignment vertical="center"/>
    </xf>
    <xf numFmtId="0" fontId="73" fillId="51" borderId="317" applyNumberFormat="0" applyProtection="0">
      <alignment horizontal="left" vertical="top" indent="1"/>
    </xf>
    <xf numFmtId="4" fontId="65" fillId="40" borderId="277" applyNumberFormat="0" applyProtection="0">
      <alignment horizontal="right" vertical="center"/>
    </xf>
    <xf numFmtId="4" fontId="65" fillId="78" borderId="277" applyNumberFormat="0" applyProtection="0">
      <alignment horizontal="right" vertical="center"/>
    </xf>
    <xf numFmtId="4" fontId="73" fillId="46" borderId="317" applyNumberFormat="0" applyProtection="0">
      <alignment vertical="center"/>
    </xf>
    <xf numFmtId="0" fontId="117" fillId="56" borderId="279" applyNumberFormat="0" applyAlignment="0" applyProtection="0">
      <alignment vertical="center"/>
    </xf>
    <xf numFmtId="0" fontId="82" fillId="42" borderId="280" applyNumberFormat="0" applyFont="0" applyAlignment="0" applyProtection="0">
      <alignment vertical="center"/>
    </xf>
    <xf numFmtId="10" fontId="53" fillId="49" borderId="315" applyNumberFormat="0" applyBorder="0" applyAlignment="0" applyProtection="0"/>
    <xf numFmtId="0" fontId="40" fillId="61" borderId="277" applyNumberFormat="0" applyProtection="0">
      <alignment horizontal="left" vertical="center" indent="1"/>
    </xf>
    <xf numFmtId="4" fontId="65" fillId="40" borderId="277" applyNumberFormat="0" applyProtection="0">
      <alignment horizontal="right" vertical="center"/>
    </xf>
    <xf numFmtId="0" fontId="12" fillId="0" borderId="321" applyNumberFormat="0" applyFill="0" applyAlignment="0" applyProtection="0">
      <alignment vertical="center"/>
    </xf>
    <xf numFmtId="0" fontId="40" fillId="62" borderId="317" applyNumberFormat="0" applyProtection="0">
      <alignment horizontal="left" vertical="top" indent="1"/>
    </xf>
    <xf numFmtId="0" fontId="82" fillId="42" borderId="280" applyNumberFormat="0" applyFont="0" applyAlignment="0" applyProtection="0">
      <alignment vertical="center"/>
    </xf>
    <xf numFmtId="4" fontId="73" fillId="51" borderId="277" applyNumberFormat="0" applyProtection="0">
      <alignment horizontal="left" vertical="center" indent="1"/>
    </xf>
    <xf numFmtId="0" fontId="40" fillId="80" borderId="277" applyNumberFormat="0" applyProtection="0">
      <alignment horizontal="left" vertical="top" indent="1"/>
    </xf>
    <xf numFmtId="4" fontId="65" fillId="77" borderId="277" applyNumberFormat="0" applyProtection="0">
      <alignment horizontal="right" vertical="center"/>
    </xf>
    <xf numFmtId="4" fontId="73" fillId="51" borderId="317" applyNumberFormat="0" applyProtection="0">
      <alignment horizontal="left" vertical="center" indent="1"/>
    </xf>
    <xf numFmtId="0" fontId="40" fillId="74" borderId="277" applyNumberFormat="0" applyProtection="0">
      <alignment horizontal="left" vertical="center" indent="1"/>
    </xf>
    <xf numFmtId="0" fontId="65" fillId="74" borderId="277" applyNumberFormat="0" applyProtection="0">
      <alignment horizontal="left" vertical="top" indent="1"/>
    </xf>
    <xf numFmtId="4" fontId="65" fillId="47" borderId="277" applyNumberFormat="0" applyProtection="0">
      <alignment horizontal="right" vertical="center"/>
    </xf>
    <xf numFmtId="10" fontId="53" fillId="49" borderId="331" applyNumberFormat="0" applyBorder="0" applyAlignment="0" applyProtection="0"/>
    <xf numFmtId="0" fontId="82" fillId="42" borderId="320" applyNumberFormat="0" applyFont="0" applyAlignment="0" applyProtection="0">
      <alignment vertical="center"/>
    </xf>
    <xf numFmtId="0" fontId="12" fillId="0" borderId="281" applyNumberFormat="0" applyFill="0" applyAlignment="0" applyProtection="0">
      <alignment vertical="center"/>
    </xf>
    <xf numFmtId="0" fontId="112" fillId="0" borderId="282" applyNumberFormat="0" applyFill="0" applyAlignment="0" applyProtection="0">
      <alignment vertical="center"/>
    </xf>
    <xf numFmtId="0" fontId="12" fillId="0" borderId="321" applyNumberFormat="0" applyFill="0" applyAlignment="0" applyProtection="0">
      <alignment vertical="center"/>
    </xf>
    <xf numFmtId="4" fontId="151" fillId="65" borderId="317" applyNumberFormat="0" applyProtection="0">
      <alignment horizontal="right" vertical="center"/>
    </xf>
    <xf numFmtId="37" fontId="126" fillId="0" borderId="331" applyFont="0" applyFill="0" applyBorder="0">
      <alignment vertical="center"/>
    </xf>
    <xf numFmtId="4" fontId="65" fillId="70" borderId="277" applyNumberFormat="0" applyProtection="0">
      <alignment vertical="center"/>
    </xf>
    <xf numFmtId="4" fontId="65" fillId="48" borderId="317" applyNumberFormat="0" applyProtection="0">
      <alignment horizontal="right" vertical="center"/>
    </xf>
    <xf numFmtId="0" fontId="113" fillId="44" borderId="279" applyNumberFormat="0" applyAlignment="0" applyProtection="0">
      <alignment vertical="center"/>
    </xf>
    <xf numFmtId="4" fontId="73" fillId="46" borderId="277" applyNumberFormat="0" applyProtection="0">
      <alignment vertical="center"/>
    </xf>
    <xf numFmtId="0" fontId="40" fillId="62" borderId="277" applyNumberFormat="0" applyProtection="0">
      <alignment horizontal="left" vertical="center" indent="1"/>
    </xf>
    <xf numFmtId="0" fontId="113" fillId="44" borderId="279" applyNumberFormat="0" applyAlignment="0" applyProtection="0">
      <alignment vertical="center"/>
    </xf>
    <xf numFmtId="0" fontId="40" fillId="74" borderId="317" applyNumberFormat="0" applyProtection="0">
      <alignment horizontal="left" vertical="top" indent="1"/>
    </xf>
    <xf numFmtId="10" fontId="53" fillId="70" borderId="315" applyNumberFormat="0" applyBorder="0" applyAlignment="0" applyProtection="0"/>
    <xf numFmtId="0" fontId="55" fillId="0" borderId="276">
      <alignment horizontal="left" vertical="center"/>
    </xf>
    <xf numFmtId="10" fontId="53" fillId="70" borderId="275" applyNumberFormat="0" applyBorder="0" applyAlignment="0" applyProtection="0"/>
    <xf numFmtId="37" fontId="126" fillId="0" borderId="339" applyFont="0" applyFill="0" applyBorder="0">
      <alignment vertical="center"/>
    </xf>
    <xf numFmtId="0" fontId="40" fillId="74" borderId="317" applyNumberFormat="0" applyProtection="0">
      <alignment horizontal="left" vertical="top" indent="1"/>
    </xf>
    <xf numFmtId="0" fontId="40" fillId="74" borderId="317" applyNumberFormat="0" applyProtection="0">
      <alignment horizontal="left" vertical="center" indent="1"/>
    </xf>
    <xf numFmtId="0" fontId="40" fillId="80" borderId="277" applyNumberFormat="0" applyProtection="0">
      <alignment horizontal="left" vertical="center" indent="1"/>
    </xf>
    <xf numFmtId="0" fontId="40" fillId="62" borderId="317" applyNumberFormat="0" applyProtection="0">
      <alignment horizontal="left" vertical="center" indent="1"/>
    </xf>
    <xf numFmtId="4" fontId="151" fillId="65" borderId="277" applyNumberFormat="0" applyProtection="0">
      <alignment horizontal="right" vertical="center"/>
    </xf>
    <xf numFmtId="0" fontId="65" fillId="70" borderId="277" applyNumberFormat="0" applyProtection="0">
      <alignment horizontal="left" vertical="top" indent="1"/>
    </xf>
    <xf numFmtId="0" fontId="40" fillId="74" borderId="277" applyNumberFormat="0" applyProtection="0">
      <alignment horizontal="left" vertical="center" indent="1"/>
    </xf>
    <xf numFmtId="10" fontId="53" fillId="70" borderId="331" applyNumberFormat="0" applyBorder="0" applyAlignment="0" applyProtection="0"/>
    <xf numFmtId="4" fontId="65" fillId="81" borderId="277" applyNumberFormat="0" applyProtection="0">
      <alignment horizontal="right" vertical="center"/>
    </xf>
    <xf numFmtId="0" fontId="112" fillId="0" borderId="322" applyNumberFormat="0" applyFill="0" applyAlignment="0" applyProtection="0">
      <alignment vertical="center"/>
    </xf>
    <xf numFmtId="0" fontId="12" fillId="0" borderId="321" applyNumberFormat="0" applyFill="0" applyAlignment="0" applyProtection="0">
      <alignment vertical="center"/>
    </xf>
    <xf numFmtId="0" fontId="115" fillId="56" borderId="278" applyNumberFormat="0" applyAlignment="0" applyProtection="0">
      <alignment vertical="center"/>
    </xf>
    <xf numFmtId="10" fontId="53" fillId="70" borderId="339" applyNumberFormat="0" applyBorder="0" applyAlignment="0" applyProtection="0"/>
    <xf numFmtId="0" fontId="55" fillId="0" borderId="292">
      <alignment horizontal="left" vertical="center"/>
    </xf>
    <xf numFmtId="0" fontId="55" fillId="0" borderId="292">
      <alignment horizontal="left" vertical="center"/>
    </xf>
    <xf numFmtId="10" fontId="53" fillId="49" borderId="291" applyNumberFormat="0" applyBorder="0" applyAlignment="0" applyProtection="0"/>
    <xf numFmtId="10" fontId="53" fillId="70" borderId="291" applyNumberFormat="0" applyBorder="0" applyAlignment="0" applyProtection="0"/>
    <xf numFmtId="10" fontId="53" fillId="70" borderId="291" applyNumberFormat="0" applyBorder="0" applyAlignment="0" applyProtection="0"/>
    <xf numFmtId="10" fontId="53" fillId="49" borderId="291" applyNumberFormat="0" applyBorder="0" applyAlignment="0" applyProtection="0"/>
    <xf numFmtId="4" fontId="73" fillId="46" borderId="293" applyNumberFormat="0" applyProtection="0">
      <alignment vertical="center"/>
    </xf>
    <xf numFmtId="4" fontId="73" fillId="46" borderId="293" applyNumberFormat="0" applyProtection="0">
      <alignment vertical="center"/>
    </xf>
    <xf numFmtId="4" fontId="147" fillId="51" borderId="293" applyNumberFormat="0" applyProtection="0">
      <alignment vertical="center"/>
    </xf>
    <xf numFmtId="4" fontId="147" fillId="51" borderId="293" applyNumberFormat="0" applyProtection="0">
      <alignment vertical="center"/>
    </xf>
    <xf numFmtId="4" fontId="73" fillId="51" borderId="293" applyNumberFormat="0" applyProtection="0">
      <alignment horizontal="left" vertical="center" indent="1"/>
    </xf>
    <xf numFmtId="4" fontId="73" fillId="51" borderId="293" applyNumberFormat="0" applyProtection="0">
      <alignment horizontal="left" vertical="center" indent="1"/>
    </xf>
    <xf numFmtId="0" fontId="73" fillId="51" borderId="293" applyNumberFormat="0" applyProtection="0">
      <alignment horizontal="left" vertical="top" indent="1"/>
    </xf>
    <xf numFmtId="0" fontId="73" fillId="51" borderId="293" applyNumberFormat="0" applyProtection="0">
      <alignment horizontal="left" vertical="top" indent="1"/>
    </xf>
    <xf numFmtId="4" fontId="65" fillId="40" borderId="293" applyNumberFormat="0" applyProtection="0">
      <alignment horizontal="right" vertical="center"/>
    </xf>
    <xf numFmtId="4" fontId="65" fillId="40" borderId="293" applyNumberFormat="0" applyProtection="0">
      <alignment horizontal="right" vertical="center"/>
    </xf>
    <xf numFmtId="4" fontId="65" fillId="41" borderId="293" applyNumberFormat="0" applyProtection="0">
      <alignment horizontal="right" vertical="center"/>
    </xf>
    <xf numFmtId="4" fontId="65" fillId="41" borderId="293" applyNumberFormat="0" applyProtection="0">
      <alignment horizontal="right" vertical="center"/>
    </xf>
    <xf numFmtId="4" fontId="65" fillId="54" borderId="293" applyNumberFormat="0" applyProtection="0">
      <alignment horizontal="right" vertical="center"/>
    </xf>
    <xf numFmtId="4" fontId="65" fillId="54" borderId="293" applyNumberFormat="0" applyProtection="0">
      <alignment horizontal="right" vertical="center"/>
    </xf>
    <xf numFmtId="4" fontId="65" fillId="47" borderId="293" applyNumberFormat="0" applyProtection="0">
      <alignment horizontal="right" vertical="center"/>
    </xf>
    <xf numFmtId="4" fontId="65" fillId="47" borderId="293" applyNumberFormat="0" applyProtection="0">
      <alignment horizontal="right" vertical="center"/>
    </xf>
    <xf numFmtId="4" fontId="65" fillId="75" borderId="293" applyNumberFormat="0" applyProtection="0">
      <alignment horizontal="right" vertical="center"/>
    </xf>
    <xf numFmtId="4" fontId="65" fillId="75" borderId="293" applyNumberFormat="0" applyProtection="0">
      <alignment horizontal="right" vertical="center"/>
    </xf>
    <xf numFmtId="4" fontId="65" fillId="48" borderId="293" applyNumberFormat="0" applyProtection="0">
      <alignment horizontal="right" vertical="center"/>
    </xf>
    <xf numFmtId="4" fontId="65" fillId="48" borderId="293" applyNumberFormat="0" applyProtection="0">
      <alignment horizontal="right" vertical="center"/>
    </xf>
    <xf numFmtId="4" fontId="65" fillId="76" borderId="293" applyNumberFormat="0" applyProtection="0">
      <alignment horizontal="right" vertical="center"/>
    </xf>
    <xf numFmtId="4" fontId="65" fillId="76" borderId="293" applyNumberFormat="0" applyProtection="0">
      <alignment horizontal="right" vertical="center"/>
    </xf>
    <xf numFmtId="4" fontId="65" fillId="77" borderId="293" applyNumberFormat="0" applyProtection="0">
      <alignment horizontal="right" vertical="center"/>
    </xf>
    <xf numFmtId="4" fontId="65" fillId="77" borderId="293" applyNumberFormat="0" applyProtection="0">
      <alignment horizontal="right" vertical="center"/>
    </xf>
    <xf numFmtId="4" fontId="65" fillId="78" borderId="293" applyNumberFormat="0" applyProtection="0">
      <alignment horizontal="right" vertical="center"/>
    </xf>
    <xf numFmtId="4" fontId="65" fillId="78" borderId="293" applyNumberFormat="0" applyProtection="0">
      <alignment horizontal="right" vertical="center"/>
    </xf>
    <xf numFmtId="4" fontId="65" fillId="81" borderId="293" applyNumberFormat="0" applyProtection="0">
      <alignment horizontal="right" vertical="center"/>
    </xf>
    <xf numFmtId="4" fontId="65" fillId="81" borderId="293" applyNumberFormat="0" applyProtection="0">
      <alignment horizontal="right" vertical="center"/>
    </xf>
    <xf numFmtId="0" fontId="40" fillId="80" borderId="293" applyNumberFormat="0" applyProtection="0">
      <alignment horizontal="left" vertical="center" indent="1"/>
    </xf>
    <xf numFmtId="0" fontId="40" fillId="80" borderId="293" applyNumberFormat="0" applyProtection="0">
      <alignment horizontal="left" vertical="center" indent="1"/>
    </xf>
    <xf numFmtId="0" fontId="40" fillId="80" borderId="293" applyNumberFormat="0" applyProtection="0">
      <alignment horizontal="left" vertical="top" indent="1"/>
    </xf>
    <xf numFmtId="0" fontId="40" fillId="80" borderId="293" applyNumberFormat="0" applyProtection="0">
      <alignment horizontal="left" vertical="top" indent="1"/>
    </xf>
    <xf numFmtId="0" fontId="40" fillId="74" borderId="293" applyNumberFormat="0" applyProtection="0">
      <alignment horizontal="left" vertical="center" indent="1"/>
    </xf>
    <xf numFmtId="0" fontId="40" fillId="74" borderId="293" applyNumberFormat="0" applyProtection="0">
      <alignment horizontal="left" vertical="center" indent="1"/>
    </xf>
    <xf numFmtId="0" fontId="40" fillId="74" borderId="293" applyNumberFormat="0" applyProtection="0">
      <alignment horizontal="left" vertical="top" indent="1"/>
    </xf>
    <xf numFmtId="0" fontId="40" fillId="74" borderId="293" applyNumberFormat="0" applyProtection="0">
      <alignment horizontal="left" vertical="top" indent="1"/>
    </xf>
    <xf numFmtId="0" fontId="40" fillId="61" borderId="293" applyNumberFormat="0" applyProtection="0">
      <alignment horizontal="left" vertical="center" indent="1"/>
    </xf>
    <xf numFmtId="0" fontId="40" fillId="61" borderId="293" applyNumberFormat="0" applyProtection="0">
      <alignment horizontal="left" vertical="center" indent="1"/>
    </xf>
    <xf numFmtId="0" fontId="40" fillId="61" borderId="293" applyNumberFormat="0" applyProtection="0">
      <alignment horizontal="left" vertical="top" indent="1"/>
    </xf>
    <xf numFmtId="0" fontId="40" fillId="61" borderId="293" applyNumberFormat="0" applyProtection="0">
      <alignment horizontal="left" vertical="top" indent="1"/>
    </xf>
    <xf numFmtId="0" fontId="40" fillId="62" borderId="293" applyNumberFormat="0" applyProtection="0">
      <alignment horizontal="left" vertical="center" indent="1"/>
    </xf>
    <xf numFmtId="0" fontId="40" fillId="62" borderId="293" applyNumberFormat="0" applyProtection="0">
      <alignment horizontal="left" vertical="center" indent="1"/>
    </xf>
    <xf numFmtId="0" fontId="40" fillId="62" borderId="293" applyNumberFormat="0" applyProtection="0">
      <alignment horizontal="left" vertical="top" indent="1"/>
    </xf>
    <xf numFmtId="0" fontId="40" fillId="62" borderId="293" applyNumberFormat="0" applyProtection="0">
      <alignment horizontal="left" vertical="top" indent="1"/>
    </xf>
    <xf numFmtId="4" fontId="65" fillId="70" borderId="293" applyNumberFormat="0" applyProtection="0">
      <alignment vertical="center"/>
    </xf>
    <xf numFmtId="4" fontId="65" fillId="70" borderId="293" applyNumberFormat="0" applyProtection="0">
      <alignment vertical="center"/>
    </xf>
    <xf numFmtId="4" fontId="149" fillId="70" borderId="293" applyNumberFormat="0" applyProtection="0">
      <alignment vertical="center"/>
    </xf>
    <xf numFmtId="4" fontId="149" fillId="70" borderId="293" applyNumberFormat="0" applyProtection="0">
      <alignment vertical="center"/>
    </xf>
    <xf numFmtId="4" fontId="65" fillId="70" borderId="293" applyNumberFormat="0" applyProtection="0">
      <alignment horizontal="left" vertical="center" indent="1"/>
    </xf>
    <xf numFmtId="4" fontId="65" fillId="70" borderId="293" applyNumberFormat="0" applyProtection="0">
      <alignment horizontal="left" vertical="center" indent="1"/>
    </xf>
    <xf numFmtId="0" fontId="65" fillId="70" borderId="293" applyNumberFormat="0" applyProtection="0">
      <alignment horizontal="left" vertical="top" indent="1"/>
    </xf>
    <xf numFmtId="0" fontId="65" fillId="70" borderId="293" applyNumberFormat="0" applyProtection="0">
      <alignment horizontal="left" vertical="top" indent="1"/>
    </xf>
    <xf numFmtId="4" fontId="65" fillId="52" borderId="294" applyNumberFormat="0" applyProtection="0">
      <alignment horizontal="right" vertical="center"/>
    </xf>
    <xf numFmtId="4" fontId="65" fillId="65" borderId="293" applyNumberFormat="0" applyProtection="0">
      <alignment horizontal="right" vertical="center"/>
    </xf>
    <xf numFmtId="4" fontId="65" fillId="65" borderId="293" applyNumberFormat="0" applyProtection="0">
      <alignment horizontal="right" vertical="center"/>
    </xf>
    <xf numFmtId="4" fontId="65" fillId="52" borderId="294" applyNumberFormat="0" applyProtection="0">
      <alignment horizontal="right" vertical="center"/>
    </xf>
    <xf numFmtId="4" fontId="149" fillId="65" borderId="293" applyNumberFormat="0" applyProtection="0">
      <alignment horizontal="right" vertical="center"/>
    </xf>
    <xf numFmtId="4" fontId="149" fillId="65" borderId="293" applyNumberFormat="0" applyProtection="0">
      <alignment horizontal="right" vertical="center"/>
    </xf>
    <xf numFmtId="4" fontId="65" fillId="81" borderId="293" applyNumberFormat="0" applyProtection="0">
      <alignment horizontal="left" vertical="center" indent="1"/>
    </xf>
    <xf numFmtId="4" fontId="65" fillId="81" borderId="293" applyNumberFormat="0" applyProtection="0">
      <alignment horizontal="left" vertical="center" indent="1"/>
    </xf>
    <xf numFmtId="0" fontId="65" fillId="74" borderId="293" applyNumberFormat="0" applyProtection="0">
      <alignment horizontal="left" vertical="top" indent="1"/>
    </xf>
    <xf numFmtId="0" fontId="65" fillId="74" borderId="293" applyNumberFormat="0" applyProtection="0">
      <alignment horizontal="left" vertical="top" indent="1"/>
    </xf>
    <xf numFmtId="4" fontId="151" fillId="65" borderId="293" applyNumberFormat="0" applyProtection="0">
      <alignment horizontal="right" vertical="center"/>
    </xf>
    <xf numFmtId="4" fontId="151" fillId="65" borderId="293" applyNumberFormat="0" applyProtection="0">
      <alignment horizontal="right" vertical="center"/>
    </xf>
    <xf numFmtId="0" fontId="117" fillId="56" borderId="295" applyNumberFormat="0" applyAlignment="0" applyProtection="0">
      <alignment vertical="center"/>
    </xf>
    <xf numFmtId="0" fontId="117" fillId="56" borderId="295" applyNumberFormat="0" applyAlignment="0" applyProtection="0">
      <alignment vertical="center"/>
    </xf>
    <xf numFmtId="37" fontId="126" fillId="0" borderId="291" applyFont="0" applyFill="0" applyBorder="0">
      <alignment vertical="center"/>
    </xf>
    <xf numFmtId="37" fontId="126" fillId="0" borderId="291" applyFont="0" applyFill="0" applyBorder="0">
      <alignment vertical="center"/>
    </xf>
    <xf numFmtId="0" fontId="82" fillId="42" borderId="296" applyNumberFormat="0" applyFont="0" applyAlignment="0" applyProtection="0">
      <alignment vertical="center"/>
    </xf>
    <xf numFmtId="0" fontId="82" fillId="42" borderId="296" applyNumberFormat="0" applyFont="0" applyAlignment="0" applyProtection="0">
      <alignment vertical="center"/>
    </xf>
    <xf numFmtId="0" fontId="12" fillId="0" borderId="297" applyNumberFormat="0" applyFill="0" applyAlignment="0" applyProtection="0">
      <alignment vertical="center"/>
    </xf>
    <xf numFmtId="0" fontId="112" fillId="0" borderId="298" applyNumberFormat="0" applyFill="0" applyAlignment="0" applyProtection="0">
      <alignment vertical="center"/>
    </xf>
    <xf numFmtId="0" fontId="112" fillId="0" borderId="298" applyNumberFormat="0" applyFill="0" applyAlignment="0" applyProtection="0">
      <alignment vertical="center"/>
    </xf>
    <xf numFmtId="0" fontId="12" fillId="0" borderId="297" applyNumberFormat="0" applyFill="0" applyAlignment="0" applyProtection="0">
      <alignment vertical="center"/>
    </xf>
    <xf numFmtId="0" fontId="12" fillId="0" borderId="297" applyNumberFormat="0" applyFill="0" applyAlignment="0" applyProtection="0">
      <alignment vertical="center"/>
    </xf>
    <xf numFmtId="0" fontId="12" fillId="0" borderId="297" applyNumberFormat="0" applyFill="0" applyAlignment="0" applyProtection="0">
      <alignment vertical="center"/>
    </xf>
    <xf numFmtId="0" fontId="113" fillId="44" borderId="295" applyNumberFormat="0" applyAlignment="0" applyProtection="0">
      <alignment vertical="center"/>
    </xf>
    <xf numFmtId="0" fontId="113" fillId="44" borderId="295" applyNumberFormat="0" applyAlignment="0" applyProtection="0">
      <alignment vertical="center"/>
    </xf>
    <xf numFmtId="0" fontId="115" fillId="56" borderId="294" applyNumberFormat="0" applyAlignment="0" applyProtection="0">
      <alignment vertical="center"/>
    </xf>
    <xf numFmtId="0" fontId="115" fillId="56" borderId="294" applyNumberFormat="0" applyAlignment="0" applyProtection="0">
      <alignment vertical="center"/>
    </xf>
    <xf numFmtId="4" fontId="65" fillId="51" borderId="294" applyNumberFormat="0" applyProtection="0">
      <alignment vertical="center"/>
    </xf>
    <xf numFmtId="0" fontId="12" fillId="0" borderId="297" applyNumberFormat="0" applyFill="0" applyAlignment="0" applyProtection="0">
      <alignment vertical="center"/>
    </xf>
    <xf numFmtId="0" fontId="55" fillId="0" borderId="300">
      <alignment horizontal="left" vertical="center"/>
    </xf>
    <xf numFmtId="0" fontId="55" fillId="0" borderId="300">
      <alignment horizontal="left" vertical="center"/>
    </xf>
    <xf numFmtId="10" fontId="53" fillId="49" borderId="299" applyNumberFormat="0" applyBorder="0" applyAlignment="0" applyProtection="0"/>
    <xf numFmtId="10" fontId="53" fillId="70" borderId="299" applyNumberFormat="0" applyBorder="0" applyAlignment="0" applyProtection="0"/>
    <xf numFmtId="10" fontId="53" fillId="70" borderId="299" applyNumberFormat="0" applyBorder="0" applyAlignment="0" applyProtection="0"/>
    <xf numFmtId="10" fontId="53" fillId="49" borderId="299" applyNumberFormat="0" applyBorder="0" applyAlignment="0" applyProtection="0"/>
    <xf numFmtId="4" fontId="73" fillId="46" borderId="301" applyNumberFormat="0" applyProtection="0">
      <alignment vertical="center"/>
    </xf>
    <xf numFmtId="4" fontId="73" fillId="46" borderId="301" applyNumberFormat="0" applyProtection="0">
      <alignment vertical="center"/>
    </xf>
    <xf numFmtId="4" fontId="147" fillId="51" borderId="301" applyNumberFormat="0" applyProtection="0">
      <alignment vertical="center"/>
    </xf>
    <xf numFmtId="4" fontId="147" fillId="51" borderId="301" applyNumberFormat="0" applyProtection="0">
      <alignment vertical="center"/>
    </xf>
    <xf numFmtId="4" fontId="73" fillId="51" borderId="301" applyNumberFormat="0" applyProtection="0">
      <alignment horizontal="left" vertical="center" indent="1"/>
    </xf>
    <xf numFmtId="4" fontId="73" fillId="51" borderId="301" applyNumberFormat="0" applyProtection="0">
      <alignment horizontal="left" vertical="center" indent="1"/>
    </xf>
    <xf numFmtId="0" fontId="73" fillId="51" borderId="301" applyNumberFormat="0" applyProtection="0">
      <alignment horizontal="left" vertical="top" indent="1"/>
    </xf>
    <xf numFmtId="0" fontId="73" fillId="51" borderId="301" applyNumberFormat="0" applyProtection="0">
      <alignment horizontal="left" vertical="top" indent="1"/>
    </xf>
    <xf numFmtId="4" fontId="65" fillId="40" borderId="301" applyNumberFormat="0" applyProtection="0">
      <alignment horizontal="right" vertical="center"/>
    </xf>
    <xf numFmtId="4" fontId="65" fillId="40" borderId="301" applyNumberFormat="0" applyProtection="0">
      <alignment horizontal="right" vertical="center"/>
    </xf>
    <xf numFmtId="4" fontId="65" fillId="41" borderId="301" applyNumberFormat="0" applyProtection="0">
      <alignment horizontal="right" vertical="center"/>
    </xf>
    <xf numFmtId="4" fontId="65" fillId="41" borderId="301" applyNumberFormat="0" applyProtection="0">
      <alignment horizontal="right" vertical="center"/>
    </xf>
    <xf numFmtId="4" fontId="65" fillId="54" borderId="301" applyNumberFormat="0" applyProtection="0">
      <alignment horizontal="right" vertical="center"/>
    </xf>
    <xf numFmtId="4" fontId="65" fillId="54" borderId="301" applyNumberFormat="0" applyProtection="0">
      <alignment horizontal="right" vertical="center"/>
    </xf>
    <xf numFmtId="4" fontId="65" fillId="47" borderId="301" applyNumberFormat="0" applyProtection="0">
      <alignment horizontal="right" vertical="center"/>
    </xf>
    <xf numFmtId="4" fontId="65" fillId="47" borderId="301" applyNumberFormat="0" applyProtection="0">
      <alignment horizontal="right" vertical="center"/>
    </xf>
    <xf numFmtId="4" fontId="65" fillId="75" borderId="301" applyNumberFormat="0" applyProtection="0">
      <alignment horizontal="right" vertical="center"/>
    </xf>
    <xf numFmtId="4" fontId="65" fillId="75" borderId="301" applyNumberFormat="0" applyProtection="0">
      <alignment horizontal="right" vertical="center"/>
    </xf>
    <xf numFmtId="4" fontId="65" fillId="48" borderId="301" applyNumberFormat="0" applyProtection="0">
      <alignment horizontal="right" vertical="center"/>
    </xf>
    <xf numFmtId="4" fontId="65" fillId="48" borderId="301" applyNumberFormat="0" applyProtection="0">
      <alignment horizontal="right" vertical="center"/>
    </xf>
    <xf numFmtId="4" fontId="65" fillId="76" borderId="301" applyNumberFormat="0" applyProtection="0">
      <alignment horizontal="right" vertical="center"/>
    </xf>
    <xf numFmtId="4" fontId="65" fillId="76" borderId="301" applyNumberFormat="0" applyProtection="0">
      <alignment horizontal="right" vertical="center"/>
    </xf>
    <xf numFmtId="4" fontId="65" fillId="77" borderId="301" applyNumberFormat="0" applyProtection="0">
      <alignment horizontal="right" vertical="center"/>
    </xf>
    <xf numFmtId="4" fontId="65" fillId="77" borderId="301" applyNumberFormat="0" applyProtection="0">
      <alignment horizontal="right" vertical="center"/>
    </xf>
    <xf numFmtId="4" fontId="65" fillId="78" borderId="301" applyNumberFormat="0" applyProtection="0">
      <alignment horizontal="right" vertical="center"/>
    </xf>
    <xf numFmtId="4" fontId="65" fillId="78" borderId="301" applyNumberFormat="0" applyProtection="0">
      <alignment horizontal="right" vertical="center"/>
    </xf>
    <xf numFmtId="4" fontId="65" fillId="81" borderId="301" applyNumberFormat="0" applyProtection="0">
      <alignment horizontal="right" vertical="center"/>
    </xf>
    <xf numFmtId="4" fontId="65" fillId="81" borderId="301" applyNumberFormat="0" applyProtection="0">
      <alignment horizontal="right" vertical="center"/>
    </xf>
    <xf numFmtId="0" fontId="40" fillId="80" borderId="301" applyNumberFormat="0" applyProtection="0">
      <alignment horizontal="left" vertical="center" indent="1"/>
    </xf>
    <xf numFmtId="0" fontId="40" fillId="80" borderId="301" applyNumberFormat="0" applyProtection="0">
      <alignment horizontal="left" vertical="center" indent="1"/>
    </xf>
    <xf numFmtId="0" fontId="40" fillId="80" borderId="301" applyNumberFormat="0" applyProtection="0">
      <alignment horizontal="left" vertical="top" indent="1"/>
    </xf>
    <xf numFmtId="0" fontId="40" fillId="80" borderId="301" applyNumberFormat="0" applyProtection="0">
      <alignment horizontal="left" vertical="top" indent="1"/>
    </xf>
    <xf numFmtId="0" fontId="40" fillId="74" borderId="301" applyNumberFormat="0" applyProtection="0">
      <alignment horizontal="left" vertical="center" indent="1"/>
    </xf>
    <xf numFmtId="0" fontId="40" fillId="74" borderId="301" applyNumberFormat="0" applyProtection="0">
      <alignment horizontal="left" vertical="center" indent="1"/>
    </xf>
    <xf numFmtId="0" fontId="40" fillId="74" borderId="301" applyNumberFormat="0" applyProtection="0">
      <alignment horizontal="left" vertical="top" indent="1"/>
    </xf>
    <xf numFmtId="0" fontId="40" fillId="74" borderId="301" applyNumberFormat="0" applyProtection="0">
      <alignment horizontal="left" vertical="top" indent="1"/>
    </xf>
    <xf numFmtId="0" fontId="40" fillId="61" borderId="301" applyNumberFormat="0" applyProtection="0">
      <alignment horizontal="left" vertical="center" indent="1"/>
    </xf>
    <xf numFmtId="0" fontId="40" fillId="61" borderId="301" applyNumberFormat="0" applyProtection="0">
      <alignment horizontal="left" vertical="center" indent="1"/>
    </xf>
    <xf numFmtId="0" fontId="40" fillId="61" borderId="301" applyNumberFormat="0" applyProtection="0">
      <alignment horizontal="left" vertical="top" indent="1"/>
    </xf>
    <xf numFmtId="0" fontId="40" fillId="61" borderId="301" applyNumberFormat="0" applyProtection="0">
      <alignment horizontal="left" vertical="top" indent="1"/>
    </xf>
    <xf numFmtId="0" fontId="40" fillId="62" borderId="301" applyNumberFormat="0" applyProtection="0">
      <alignment horizontal="left" vertical="center" indent="1"/>
    </xf>
    <xf numFmtId="0" fontId="40" fillId="62" borderId="301" applyNumberFormat="0" applyProtection="0">
      <alignment horizontal="left" vertical="center" indent="1"/>
    </xf>
    <xf numFmtId="0" fontId="40" fillId="62" borderId="301" applyNumberFormat="0" applyProtection="0">
      <alignment horizontal="left" vertical="top" indent="1"/>
    </xf>
    <xf numFmtId="0" fontId="40" fillId="62" borderId="301" applyNumberFormat="0" applyProtection="0">
      <alignment horizontal="left" vertical="top" indent="1"/>
    </xf>
    <xf numFmtId="4" fontId="65" fillId="70" borderId="301" applyNumberFormat="0" applyProtection="0">
      <alignment vertical="center"/>
    </xf>
    <xf numFmtId="4" fontId="65" fillId="70" borderId="301" applyNumberFormat="0" applyProtection="0">
      <alignment vertical="center"/>
    </xf>
    <xf numFmtId="4" fontId="149" fillId="70" borderId="301" applyNumberFormat="0" applyProtection="0">
      <alignment vertical="center"/>
    </xf>
    <xf numFmtId="4" fontId="149" fillId="70" borderId="301" applyNumberFormat="0" applyProtection="0">
      <alignment vertical="center"/>
    </xf>
    <xf numFmtId="4" fontId="65" fillId="70" borderId="301" applyNumberFormat="0" applyProtection="0">
      <alignment horizontal="left" vertical="center" indent="1"/>
    </xf>
    <xf numFmtId="4" fontId="65" fillId="70" borderId="301" applyNumberFormat="0" applyProtection="0">
      <alignment horizontal="left" vertical="center" indent="1"/>
    </xf>
    <xf numFmtId="0" fontId="65" fillId="70" borderId="301" applyNumberFormat="0" applyProtection="0">
      <alignment horizontal="left" vertical="top" indent="1"/>
    </xf>
    <xf numFmtId="0" fontId="65" fillId="70" borderId="301" applyNumberFormat="0" applyProtection="0">
      <alignment horizontal="left" vertical="top" indent="1"/>
    </xf>
    <xf numFmtId="4" fontId="65" fillId="52" borderId="302" applyNumberFormat="0" applyProtection="0">
      <alignment horizontal="right" vertical="center"/>
    </xf>
    <xf numFmtId="4" fontId="65" fillId="65" borderId="301" applyNumberFormat="0" applyProtection="0">
      <alignment horizontal="right" vertical="center"/>
    </xf>
    <xf numFmtId="4" fontId="65" fillId="65" borderId="301" applyNumberFormat="0" applyProtection="0">
      <alignment horizontal="right" vertical="center"/>
    </xf>
    <xf numFmtId="4" fontId="65" fillId="52" borderId="302" applyNumberFormat="0" applyProtection="0">
      <alignment horizontal="right" vertical="center"/>
    </xf>
    <xf numFmtId="4" fontId="149" fillId="65" borderId="301" applyNumberFormat="0" applyProtection="0">
      <alignment horizontal="right" vertical="center"/>
    </xf>
    <xf numFmtId="4" fontId="149" fillId="65" borderId="301" applyNumberFormat="0" applyProtection="0">
      <alignment horizontal="right" vertical="center"/>
    </xf>
    <xf numFmtId="4" fontId="65" fillId="81" borderId="301" applyNumberFormat="0" applyProtection="0">
      <alignment horizontal="left" vertical="center" indent="1"/>
    </xf>
    <xf numFmtId="4" fontId="65" fillId="81" borderId="301" applyNumberFormat="0" applyProtection="0">
      <alignment horizontal="left" vertical="center" indent="1"/>
    </xf>
    <xf numFmtId="0" fontId="65" fillId="74" borderId="301" applyNumberFormat="0" applyProtection="0">
      <alignment horizontal="left" vertical="top" indent="1"/>
    </xf>
    <xf numFmtId="0" fontId="65" fillId="74" borderId="301" applyNumberFormat="0" applyProtection="0">
      <alignment horizontal="left" vertical="top" indent="1"/>
    </xf>
    <xf numFmtId="4" fontId="151" fillId="65" borderId="301" applyNumberFormat="0" applyProtection="0">
      <alignment horizontal="right" vertical="center"/>
    </xf>
    <xf numFmtId="4" fontId="151" fillId="65" borderId="301" applyNumberFormat="0" applyProtection="0">
      <alignment horizontal="right" vertical="center"/>
    </xf>
    <xf numFmtId="0" fontId="117" fillId="56" borderId="303" applyNumberFormat="0" applyAlignment="0" applyProtection="0">
      <alignment vertical="center"/>
    </xf>
    <xf numFmtId="0" fontId="117" fillId="56" borderId="303" applyNumberFormat="0" applyAlignment="0" applyProtection="0">
      <alignment vertical="center"/>
    </xf>
    <xf numFmtId="37" fontId="126" fillId="0" borderId="299" applyFont="0" applyFill="0" applyBorder="0">
      <alignment vertical="center"/>
    </xf>
    <xf numFmtId="37" fontId="126" fillId="0" borderId="299" applyFont="0" applyFill="0" applyBorder="0">
      <alignment vertical="center"/>
    </xf>
    <xf numFmtId="0" fontId="82" fillId="42" borderId="304" applyNumberFormat="0" applyFont="0" applyAlignment="0" applyProtection="0">
      <alignment vertical="center"/>
    </xf>
    <xf numFmtId="0" fontId="82" fillId="42" borderId="304" applyNumberFormat="0" applyFont="0" applyAlignment="0" applyProtection="0">
      <alignment vertical="center"/>
    </xf>
    <xf numFmtId="0" fontId="12" fillId="0" borderId="305" applyNumberFormat="0" applyFill="0" applyAlignment="0" applyProtection="0">
      <alignment vertical="center"/>
    </xf>
    <xf numFmtId="0" fontId="112" fillId="0" borderId="306" applyNumberFormat="0" applyFill="0" applyAlignment="0" applyProtection="0">
      <alignment vertical="center"/>
    </xf>
    <xf numFmtId="0" fontId="112" fillId="0" borderId="306" applyNumberFormat="0" applyFill="0" applyAlignment="0" applyProtection="0">
      <alignment vertical="center"/>
    </xf>
    <xf numFmtId="0" fontId="12" fillId="0" borderId="305" applyNumberFormat="0" applyFill="0" applyAlignment="0" applyProtection="0">
      <alignment vertical="center"/>
    </xf>
    <xf numFmtId="0" fontId="12" fillId="0" borderId="305" applyNumberFormat="0" applyFill="0" applyAlignment="0" applyProtection="0">
      <alignment vertical="center"/>
    </xf>
    <xf numFmtId="0" fontId="12" fillId="0" borderId="305" applyNumberFormat="0" applyFill="0" applyAlignment="0" applyProtection="0">
      <alignment vertical="center"/>
    </xf>
    <xf numFmtId="0" fontId="113" fillId="44" borderId="303" applyNumberFormat="0" applyAlignment="0" applyProtection="0">
      <alignment vertical="center"/>
    </xf>
    <xf numFmtId="0" fontId="113" fillId="44" borderId="303" applyNumberFormat="0" applyAlignment="0" applyProtection="0">
      <alignment vertical="center"/>
    </xf>
    <xf numFmtId="0" fontId="115" fillId="56" borderId="302" applyNumberFormat="0" applyAlignment="0" applyProtection="0">
      <alignment vertical="center"/>
    </xf>
    <xf numFmtId="0" fontId="115" fillId="56" borderId="302" applyNumberFormat="0" applyAlignment="0" applyProtection="0">
      <alignment vertical="center"/>
    </xf>
    <xf numFmtId="4" fontId="65" fillId="51" borderId="302" applyNumberFormat="0" applyProtection="0">
      <alignment vertical="center"/>
    </xf>
    <xf numFmtId="0" fontId="12" fillId="0" borderId="305" applyNumberFormat="0" applyFill="0" applyAlignment="0" applyProtection="0">
      <alignment vertical="center"/>
    </xf>
    <xf numFmtId="0" fontId="55" fillId="0" borderId="308">
      <alignment horizontal="left" vertical="center"/>
    </xf>
    <xf numFmtId="0" fontId="55" fillId="0" borderId="308">
      <alignment horizontal="left" vertical="center"/>
    </xf>
    <xf numFmtId="10" fontId="53" fillId="49" borderId="307" applyNumberFormat="0" applyBorder="0" applyAlignment="0" applyProtection="0"/>
    <xf numFmtId="10" fontId="53" fillId="70" borderId="307" applyNumberFormat="0" applyBorder="0" applyAlignment="0" applyProtection="0"/>
    <xf numFmtId="10" fontId="53" fillId="70" borderId="307" applyNumberFormat="0" applyBorder="0" applyAlignment="0" applyProtection="0"/>
    <xf numFmtId="10" fontId="53" fillId="49" borderId="307" applyNumberFormat="0" applyBorder="0" applyAlignment="0" applyProtection="0"/>
    <xf numFmtId="4" fontId="73" fillId="46" borderId="309" applyNumberFormat="0" applyProtection="0">
      <alignment vertical="center"/>
    </xf>
    <xf numFmtId="4" fontId="73" fillId="46" borderId="309" applyNumberFormat="0" applyProtection="0">
      <alignment vertical="center"/>
    </xf>
    <xf numFmtId="4" fontId="147" fillId="51" borderId="309" applyNumberFormat="0" applyProtection="0">
      <alignment vertical="center"/>
    </xf>
    <xf numFmtId="4" fontId="147" fillId="51" borderId="309" applyNumberFormat="0" applyProtection="0">
      <alignment vertical="center"/>
    </xf>
    <xf numFmtId="4" fontId="73" fillId="51" borderId="309" applyNumberFormat="0" applyProtection="0">
      <alignment horizontal="left" vertical="center" indent="1"/>
    </xf>
    <xf numFmtId="4" fontId="73" fillId="51" borderId="309" applyNumberFormat="0" applyProtection="0">
      <alignment horizontal="left" vertical="center" indent="1"/>
    </xf>
    <xf numFmtId="0" fontId="73" fillId="51" borderId="309" applyNumberFormat="0" applyProtection="0">
      <alignment horizontal="left" vertical="top" indent="1"/>
    </xf>
    <xf numFmtId="0" fontId="73" fillId="51" borderId="309" applyNumberFormat="0" applyProtection="0">
      <alignment horizontal="left" vertical="top" indent="1"/>
    </xf>
    <xf numFmtId="4" fontId="65" fillId="40" borderId="309" applyNumberFormat="0" applyProtection="0">
      <alignment horizontal="right" vertical="center"/>
    </xf>
    <xf numFmtId="4" fontId="65" fillId="40" borderId="309" applyNumberFormat="0" applyProtection="0">
      <alignment horizontal="right" vertical="center"/>
    </xf>
    <xf numFmtId="4" fontId="65" fillId="41" borderId="309" applyNumberFormat="0" applyProtection="0">
      <alignment horizontal="right" vertical="center"/>
    </xf>
    <xf numFmtId="4" fontId="65" fillId="41" borderId="309" applyNumberFormat="0" applyProtection="0">
      <alignment horizontal="right" vertical="center"/>
    </xf>
    <xf numFmtId="4" fontId="65" fillId="54" borderId="309" applyNumberFormat="0" applyProtection="0">
      <alignment horizontal="right" vertical="center"/>
    </xf>
    <xf numFmtId="4" fontId="65" fillId="54" borderId="309" applyNumberFormat="0" applyProtection="0">
      <alignment horizontal="right" vertical="center"/>
    </xf>
    <xf numFmtId="4" fontId="65" fillId="47" borderId="309" applyNumberFormat="0" applyProtection="0">
      <alignment horizontal="right" vertical="center"/>
    </xf>
    <xf numFmtId="4" fontId="65" fillId="47" borderId="309" applyNumberFormat="0" applyProtection="0">
      <alignment horizontal="right" vertical="center"/>
    </xf>
    <xf numFmtId="4" fontId="65" fillId="75" borderId="309" applyNumberFormat="0" applyProtection="0">
      <alignment horizontal="right" vertical="center"/>
    </xf>
    <xf numFmtId="4" fontId="65" fillId="75" borderId="309" applyNumberFormat="0" applyProtection="0">
      <alignment horizontal="right" vertical="center"/>
    </xf>
    <xf numFmtId="4" fontId="65" fillId="48" borderId="309" applyNumberFormat="0" applyProtection="0">
      <alignment horizontal="right" vertical="center"/>
    </xf>
    <xf numFmtId="4" fontId="65" fillId="48" borderId="309" applyNumberFormat="0" applyProtection="0">
      <alignment horizontal="right" vertical="center"/>
    </xf>
    <xf numFmtId="4" fontId="65" fillId="76" borderId="309" applyNumberFormat="0" applyProtection="0">
      <alignment horizontal="right" vertical="center"/>
    </xf>
    <xf numFmtId="4" fontId="65" fillId="76" borderId="309" applyNumberFormat="0" applyProtection="0">
      <alignment horizontal="right" vertical="center"/>
    </xf>
    <xf numFmtId="4" fontId="65" fillId="77" borderId="309" applyNumberFormat="0" applyProtection="0">
      <alignment horizontal="right" vertical="center"/>
    </xf>
    <xf numFmtId="4" fontId="65" fillId="77" borderId="309" applyNumberFormat="0" applyProtection="0">
      <alignment horizontal="right" vertical="center"/>
    </xf>
    <xf numFmtId="4" fontId="65" fillId="78" borderId="309" applyNumberFormat="0" applyProtection="0">
      <alignment horizontal="right" vertical="center"/>
    </xf>
    <xf numFmtId="4" fontId="65" fillId="78" borderId="309" applyNumberFormat="0" applyProtection="0">
      <alignment horizontal="right" vertical="center"/>
    </xf>
    <xf numFmtId="4" fontId="65" fillId="81" borderId="309" applyNumberFormat="0" applyProtection="0">
      <alignment horizontal="right" vertical="center"/>
    </xf>
    <xf numFmtId="4" fontId="65" fillId="81" borderId="309" applyNumberFormat="0" applyProtection="0">
      <alignment horizontal="right" vertical="center"/>
    </xf>
    <xf numFmtId="0" fontId="40" fillId="80" borderId="309" applyNumberFormat="0" applyProtection="0">
      <alignment horizontal="left" vertical="center" indent="1"/>
    </xf>
    <xf numFmtId="0" fontId="40" fillId="80" borderId="309" applyNumberFormat="0" applyProtection="0">
      <alignment horizontal="left" vertical="center" indent="1"/>
    </xf>
    <xf numFmtId="0" fontId="40" fillId="80" borderId="309" applyNumberFormat="0" applyProtection="0">
      <alignment horizontal="left" vertical="top" indent="1"/>
    </xf>
    <xf numFmtId="0" fontId="40" fillId="80" borderId="309" applyNumberFormat="0" applyProtection="0">
      <alignment horizontal="left" vertical="top" indent="1"/>
    </xf>
    <xf numFmtId="0" fontId="40" fillId="74" borderId="309" applyNumberFormat="0" applyProtection="0">
      <alignment horizontal="left" vertical="center" indent="1"/>
    </xf>
    <xf numFmtId="0" fontId="40" fillId="74" borderId="309" applyNumberFormat="0" applyProtection="0">
      <alignment horizontal="left" vertical="center" indent="1"/>
    </xf>
    <xf numFmtId="0" fontId="40" fillId="74" borderId="309" applyNumberFormat="0" applyProtection="0">
      <alignment horizontal="left" vertical="top" indent="1"/>
    </xf>
    <xf numFmtId="0" fontId="40" fillId="74" borderId="309" applyNumberFormat="0" applyProtection="0">
      <alignment horizontal="left" vertical="top" indent="1"/>
    </xf>
    <xf numFmtId="0" fontId="40" fillId="61" borderId="309" applyNumberFormat="0" applyProtection="0">
      <alignment horizontal="left" vertical="center" indent="1"/>
    </xf>
    <xf numFmtId="0" fontId="40" fillId="61" borderId="309" applyNumberFormat="0" applyProtection="0">
      <alignment horizontal="left" vertical="center" indent="1"/>
    </xf>
    <xf numFmtId="0" fontId="40" fillId="61" borderId="309" applyNumberFormat="0" applyProtection="0">
      <alignment horizontal="left" vertical="top" indent="1"/>
    </xf>
    <xf numFmtId="0" fontId="40" fillId="61" borderId="309" applyNumberFormat="0" applyProtection="0">
      <alignment horizontal="left" vertical="top" indent="1"/>
    </xf>
    <xf numFmtId="0" fontId="40" fillId="62" borderId="309" applyNumberFormat="0" applyProtection="0">
      <alignment horizontal="left" vertical="center" indent="1"/>
    </xf>
    <xf numFmtId="0" fontId="40" fillId="62" borderId="309" applyNumberFormat="0" applyProtection="0">
      <alignment horizontal="left" vertical="center" indent="1"/>
    </xf>
    <xf numFmtId="0" fontId="40" fillId="62" borderId="309" applyNumberFormat="0" applyProtection="0">
      <alignment horizontal="left" vertical="top" indent="1"/>
    </xf>
    <xf numFmtId="0" fontId="40" fillId="62" borderId="309" applyNumberFormat="0" applyProtection="0">
      <alignment horizontal="left" vertical="top" indent="1"/>
    </xf>
    <xf numFmtId="4" fontId="65" fillId="70" borderId="309" applyNumberFormat="0" applyProtection="0">
      <alignment vertical="center"/>
    </xf>
    <xf numFmtId="4" fontId="65" fillId="70" borderId="309" applyNumberFormat="0" applyProtection="0">
      <alignment vertical="center"/>
    </xf>
    <xf numFmtId="4" fontId="149" fillId="70" borderId="309" applyNumberFormat="0" applyProtection="0">
      <alignment vertical="center"/>
    </xf>
    <xf numFmtId="4" fontId="149" fillId="70" borderId="309" applyNumberFormat="0" applyProtection="0">
      <alignment vertical="center"/>
    </xf>
    <xf numFmtId="4" fontId="65" fillId="70" borderId="309" applyNumberFormat="0" applyProtection="0">
      <alignment horizontal="left" vertical="center" indent="1"/>
    </xf>
    <xf numFmtId="4" fontId="65" fillId="70" borderId="309" applyNumberFormat="0" applyProtection="0">
      <alignment horizontal="left" vertical="center" indent="1"/>
    </xf>
    <xf numFmtId="0" fontId="65" fillId="70" borderId="309" applyNumberFormat="0" applyProtection="0">
      <alignment horizontal="left" vertical="top" indent="1"/>
    </xf>
    <xf numFmtId="0" fontId="65" fillId="70" borderId="309" applyNumberFormat="0" applyProtection="0">
      <alignment horizontal="left" vertical="top" indent="1"/>
    </xf>
    <xf numFmtId="4" fontId="65" fillId="52" borderId="310" applyNumberFormat="0" applyProtection="0">
      <alignment horizontal="right" vertical="center"/>
    </xf>
    <xf numFmtId="4" fontId="65" fillId="65" borderId="309" applyNumberFormat="0" applyProtection="0">
      <alignment horizontal="right" vertical="center"/>
    </xf>
    <xf numFmtId="4" fontId="65" fillId="65" borderId="309" applyNumberFormat="0" applyProtection="0">
      <alignment horizontal="right" vertical="center"/>
    </xf>
    <xf numFmtId="4" fontId="65" fillId="52" borderId="310" applyNumberFormat="0" applyProtection="0">
      <alignment horizontal="right" vertical="center"/>
    </xf>
    <xf numFmtId="4" fontId="149" fillId="65" borderId="309" applyNumberFormat="0" applyProtection="0">
      <alignment horizontal="right" vertical="center"/>
    </xf>
    <xf numFmtId="4" fontId="149" fillId="65" borderId="309" applyNumberFormat="0" applyProtection="0">
      <alignment horizontal="right" vertical="center"/>
    </xf>
    <xf numFmtId="4" fontId="65" fillId="81" borderId="309" applyNumberFormat="0" applyProtection="0">
      <alignment horizontal="left" vertical="center" indent="1"/>
    </xf>
    <xf numFmtId="4" fontId="65" fillId="81" borderId="309" applyNumberFormat="0" applyProtection="0">
      <alignment horizontal="left" vertical="center" indent="1"/>
    </xf>
    <xf numFmtId="0" fontId="65" fillId="74" borderId="309" applyNumberFormat="0" applyProtection="0">
      <alignment horizontal="left" vertical="top" indent="1"/>
    </xf>
    <xf numFmtId="0" fontId="65" fillId="74" borderId="309" applyNumberFormat="0" applyProtection="0">
      <alignment horizontal="left" vertical="top" indent="1"/>
    </xf>
    <xf numFmtId="4" fontId="151" fillId="65" borderId="309" applyNumberFormat="0" applyProtection="0">
      <alignment horizontal="right" vertical="center"/>
    </xf>
    <xf numFmtId="4" fontId="151" fillId="65" borderId="309" applyNumberFormat="0" applyProtection="0">
      <alignment horizontal="right" vertical="center"/>
    </xf>
    <xf numFmtId="0" fontId="117" fillId="56" borderId="311" applyNumberFormat="0" applyAlignment="0" applyProtection="0">
      <alignment vertical="center"/>
    </xf>
    <xf numFmtId="0" fontId="117" fillId="56" borderId="311" applyNumberFormat="0" applyAlignment="0" applyProtection="0">
      <alignment vertical="center"/>
    </xf>
    <xf numFmtId="37" fontId="126" fillId="0" borderId="307" applyFont="0" applyFill="0" applyBorder="0">
      <alignment vertical="center"/>
    </xf>
    <xf numFmtId="37" fontId="126" fillId="0" borderId="307" applyFont="0" applyFill="0" applyBorder="0">
      <alignment vertical="center"/>
    </xf>
    <xf numFmtId="0" fontId="82" fillId="42" borderId="312" applyNumberFormat="0" applyFont="0" applyAlignment="0" applyProtection="0">
      <alignment vertical="center"/>
    </xf>
    <xf numFmtId="0" fontId="82" fillId="42" borderId="312" applyNumberFormat="0" applyFont="0" applyAlignment="0" applyProtection="0">
      <alignment vertical="center"/>
    </xf>
    <xf numFmtId="0" fontId="12" fillId="0" borderId="313" applyNumberFormat="0" applyFill="0" applyAlignment="0" applyProtection="0">
      <alignment vertical="center"/>
    </xf>
    <xf numFmtId="0" fontId="112" fillId="0" borderId="314" applyNumberFormat="0" applyFill="0" applyAlignment="0" applyProtection="0">
      <alignment vertical="center"/>
    </xf>
    <xf numFmtId="0" fontId="112" fillId="0" borderId="314" applyNumberFormat="0" applyFill="0" applyAlignment="0" applyProtection="0">
      <alignment vertical="center"/>
    </xf>
    <xf numFmtId="0" fontId="12" fillId="0" borderId="313" applyNumberFormat="0" applyFill="0" applyAlignment="0" applyProtection="0">
      <alignment vertical="center"/>
    </xf>
    <xf numFmtId="0" fontId="12" fillId="0" borderId="313" applyNumberFormat="0" applyFill="0" applyAlignment="0" applyProtection="0">
      <alignment vertical="center"/>
    </xf>
    <xf numFmtId="0" fontId="12" fillId="0" borderId="313" applyNumberFormat="0" applyFill="0" applyAlignment="0" applyProtection="0">
      <alignment vertical="center"/>
    </xf>
    <xf numFmtId="0" fontId="113" fillId="44" borderId="311" applyNumberFormat="0" applyAlignment="0" applyProtection="0">
      <alignment vertical="center"/>
    </xf>
    <xf numFmtId="0" fontId="113" fillId="44" borderId="311" applyNumberFormat="0" applyAlignment="0" applyProtection="0">
      <alignment vertical="center"/>
    </xf>
    <xf numFmtId="0" fontId="115" fillId="56" borderId="310" applyNumberFormat="0" applyAlignment="0" applyProtection="0">
      <alignment vertical="center"/>
    </xf>
    <xf numFmtId="0" fontId="115" fillId="56" borderId="310" applyNumberFormat="0" applyAlignment="0" applyProtection="0">
      <alignment vertical="center"/>
    </xf>
    <xf numFmtId="4" fontId="65" fillId="51" borderId="310" applyNumberFormat="0" applyProtection="0">
      <alignment vertical="center"/>
    </xf>
    <xf numFmtId="0" fontId="12" fillId="0" borderId="313" applyNumberFormat="0" applyFill="0" applyAlignment="0" applyProtection="0">
      <alignment vertical="center"/>
    </xf>
    <xf numFmtId="0" fontId="55" fillId="0" borderId="324">
      <alignment horizontal="left" vertical="center"/>
    </xf>
    <xf numFmtId="0" fontId="55" fillId="0" borderId="324">
      <alignment horizontal="left" vertical="center"/>
    </xf>
    <xf numFmtId="10" fontId="53" fillId="49" borderId="323" applyNumberFormat="0" applyBorder="0" applyAlignment="0" applyProtection="0"/>
    <xf numFmtId="10" fontId="53" fillId="70" borderId="323" applyNumberFormat="0" applyBorder="0" applyAlignment="0" applyProtection="0"/>
    <xf numFmtId="10" fontId="53" fillId="70" borderId="323" applyNumberFormat="0" applyBorder="0" applyAlignment="0" applyProtection="0"/>
    <xf numFmtId="10" fontId="53" fillId="49" borderId="323" applyNumberFormat="0" applyBorder="0" applyAlignment="0" applyProtection="0"/>
    <xf numFmtId="4" fontId="73" fillId="46" borderId="325" applyNumberFormat="0" applyProtection="0">
      <alignment vertical="center"/>
    </xf>
    <xf numFmtId="4" fontId="73" fillId="46" borderId="325" applyNumberFormat="0" applyProtection="0">
      <alignment vertical="center"/>
    </xf>
    <xf numFmtId="4" fontId="147" fillId="51" borderId="325" applyNumberFormat="0" applyProtection="0">
      <alignment vertical="center"/>
    </xf>
    <xf numFmtId="4" fontId="147" fillId="51" borderId="325" applyNumberFormat="0" applyProtection="0">
      <alignment vertical="center"/>
    </xf>
    <xf numFmtId="4" fontId="73" fillId="51" borderId="325" applyNumberFormat="0" applyProtection="0">
      <alignment horizontal="left" vertical="center" indent="1"/>
    </xf>
    <xf numFmtId="4" fontId="73" fillId="51" borderId="325" applyNumberFormat="0" applyProtection="0">
      <alignment horizontal="left" vertical="center" indent="1"/>
    </xf>
    <xf numFmtId="0" fontId="73" fillId="51" borderId="325" applyNumberFormat="0" applyProtection="0">
      <alignment horizontal="left" vertical="top" indent="1"/>
    </xf>
    <xf numFmtId="0" fontId="73" fillId="51" borderId="325" applyNumberFormat="0" applyProtection="0">
      <alignment horizontal="left" vertical="top" indent="1"/>
    </xf>
    <xf numFmtId="4" fontId="65" fillId="40" borderId="325" applyNumberFormat="0" applyProtection="0">
      <alignment horizontal="right" vertical="center"/>
    </xf>
    <xf numFmtId="4" fontId="65" fillId="40" borderId="325" applyNumberFormat="0" applyProtection="0">
      <alignment horizontal="right" vertical="center"/>
    </xf>
    <xf numFmtId="4" fontId="65" fillId="41" borderId="325" applyNumberFormat="0" applyProtection="0">
      <alignment horizontal="right" vertical="center"/>
    </xf>
    <xf numFmtId="4" fontId="65" fillId="41" borderId="325" applyNumberFormat="0" applyProtection="0">
      <alignment horizontal="right" vertical="center"/>
    </xf>
    <xf numFmtId="4" fontId="65" fillId="54" borderId="325" applyNumberFormat="0" applyProtection="0">
      <alignment horizontal="right" vertical="center"/>
    </xf>
    <xf numFmtId="4" fontId="65" fillId="54" borderId="325" applyNumberFormat="0" applyProtection="0">
      <alignment horizontal="right" vertical="center"/>
    </xf>
    <xf numFmtId="4" fontId="65" fillId="47" borderId="325" applyNumberFormat="0" applyProtection="0">
      <alignment horizontal="right" vertical="center"/>
    </xf>
    <xf numFmtId="4" fontId="65" fillId="47" borderId="325" applyNumberFormat="0" applyProtection="0">
      <alignment horizontal="right" vertical="center"/>
    </xf>
    <xf numFmtId="4" fontId="65" fillId="75" borderId="325" applyNumberFormat="0" applyProtection="0">
      <alignment horizontal="right" vertical="center"/>
    </xf>
    <xf numFmtId="4" fontId="65" fillId="75" borderId="325" applyNumberFormat="0" applyProtection="0">
      <alignment horizontal="right" vertical="center"/>
    </xf>
    <xf numFmtId="4" fontId="65" fillId="48" borderId="325" applyNumberFormat="0" applyProtection="0">
      <alignment horizontal="right" vertical="center"/>
    </xf>
    <xf numFmtId="4" fontId="65" fillId="48" borderId="325" applyNumberFormat="0" applyProtection="0">
      <alignment horizontal="right" vertical="center"/>
    </xf>
    <xf numFmtId="4" fontId="65" fillId="76" borderId="325" applyNumberFormat="0" applyProtection="0">
      <alignment horizontal="right" vertical="center"/>
    </xf>
    <xf numFmtId="4" fontId="65" fillId="76" borderId="325" applyNumberFormat="0" applyProtection="0">
      <alignment horizontal="right" vertical="center"/>
    </xf>
    <xf numFmtId="4" fontId="65" fillId="77" borderId="325" applyNumberFormat="0" applyProtection="0">
      <alignment horizontal="right" vertical="center"/>
    </xf>
    <xf numFmtId="4" fontId="65" fillId="77" borderId="325" applyNumberFormat="0" applyProtection="0">
      <alignment horizontal="right" vertical="center"/>
    </xf>
    <xf numFmtId="4" fontId="65" fillId="78" borderId="325" applyNumberFormat="0" applyProtection="0">
      <alignment horizontal="right" vertical="center"/>
    </xf>
    <xf numFmtId="4" fontId="65" fillId="78" borderId="325" applyNumberFormat="0" applyProtection="0">
      <alignment horizontal="right" vertical="center"/>
    </xf>
    <xf numFmtId="4" fontId="65" fillId="81" borderId="325" applyNumberFormat="0" applyProtection="0">
      <alignment horizontal="right" vertical="center"/>
    </xf>
    <xf numFmtId="4" fontId="65" fillId="81" borderId="325" applyNumberFormat="0" applyProtection="0">
      <alignment horizontal="right" vertical="center"/>
    </xf>
    <xf numFmtId="0" fontId="40" fillId="80" borderId="325" applyNumberFormat="0" applyProtection="0">
      <alignment horizontal="left" vertical="center" indent="1"/>
    </xf>
    <xf numFmtId="0" fontId="40" fillId="80" borderId="325" applyNumberFormat="0" applyProtection="0">
      <alignment horizontal="left" vertical="center" indent="1"/>
    </xf>
    <xf numFmtId="0" fontId="40" fillId="80" borderId="325" applyNumberFormat="0" applyProtection="0">
      <alignment horizontal="left" vertical="top" indent="1"/>
    </xf>
    <xf numFmtId="0" fontId="40" fillId="80" borderId="325" applyNumberFormat="0" applyProtection="0">
      <alignment horizontal="left" vertical="top" indent="1"/>
    </xf>
    <xf numFmtId="0" fontId="40" fillId="74" borderId="325" applyNumberFormat="0" applyProtection="0">
      <alignment horizontal="left" vertical="center" indent="1"/>
    </xf>
    <xf numFmtId="0" fontId="40" fillId="74" borderId="325" applyNumberFormat="0" applyProtection="0">
      <alignment horizontal="left" vertical="center" indent="1"/>
    </xf>
    <xf numFmtId="0" fontId="40" fillId="74" borderId="325" applyNumberFormat="0" applyProtection="0">
      <alignment horizontal="left" vertical="top" indent="1"/>
    </xf>
    <xf numFmtId="0" fontId="40" fillId="74" borderId="325" applyNumberFormat="0" applyProtection="0">
      <alignment horizontal="left" vertical="top" indent="1"/>
    </xf>
    <xf numFmtId="0" fontId="40" fillId="61" borderId="325" applyNumberFormat="0" applyProtection="0">
      <alignment horizontal="left" vertical="center" indent="1"/>
    </xf>
    <xf numFmtId="0" fontId="40" fillId="61" borderId="325" applyNumberFormat="0" applyProtection="0">
      <alignment horizontal="left" vertical="center" indent="1"/>
    </xf>
    <xf numFmtId="0" fontId="40" fillId="61" borderId="325" applyNumberFormat="0" applyProtection="0">
      <alignment horizontal="left" vertical="top" indent="1"/>
    </xf>
    <xf numFmtId="0" fontId="40" fillId="61" borderId="325" applyNumberFormat="0" applyProtection="0">
      <alignment horizontal="left" vertical="top" indent="1"/>
    </xf>
    <xf numFmtId="0" fontId="40" fillId="62" borderId="325" applyNumberFormat="0" applyProtection="0">
      <alignment horizontal="left" vertical="center" indent="1"/>
    </xf>
    <xf numFmtId="0" fontId="40" fillId="62" borderId="325" applyNumberFormat="0" applyProtection="0">
      <alignment horizontal="left" vertical="center" indent="1"/>
    </xf>
    <xf numFmtId="0" fontId="40" fillId="62" borderId="325" applyNumberFormat="0" applyProtection="0">
      <alignment horizontal="left" vertical="top" indent="1"/>
    </xf>
    <xf numFmtId="0" fontId="40" fillId="62" borderId="325" applyNumberFormat="0" applyProtection="0">
      <alignment horizontal="left" vertical="top" indent="1"/>
    </xf>
    <xf numFmtId="4" fontId="65" fillId="70" borderId="325" applyNumberFormat="0" applyProtection="0">
      <alignment vertical="center"/>
    </xf>
    <xf numFmtId="4" fontId="65" fillId="70" borderId="325" applyNumberFormat="0" applyProtection="0">
      <alignment vertical="center"/>
    </xf>
    <xf numFmtId="4" fontId="149" fillId="70" borderId="325" applyNumberFormat="0" applyProtection="0">
      <alignment vertical="center"/>
    </xf>
    <xf numFmtId="4" fontId="149" fillId="70" borderId="325" applyNumberFormat="0" applyProtection="0">
      <alignment vertical="center"/>
    </xf>
    <xf numFmtId="4" fontId="65" fillId="70" borderId="325" applyNumberFormat="0" applyProtection="0">
      <alignment horizontal="left" vertical="center" indent="1"/>
    </xf>
    <xf numFmtId="4" fontId="65" fillId="70" borderId="325" applyNumberFormat="0" applyProtection="0">
      <alignment horizontal="left" vertical="center" indent="1"/>
    </xf>
    <xf numFmtId="0" fontId="65" fillId="70" borderId="325" applyNumberFormat="0" applyProtection="0">
      <alignment horizontal="left" vertical="top" indent="1"/>
    </xf>
    <xf numFmtId="0" fontId="65" fillId="70" borderId="325" applyNumberFormat="0" applyProtection="0">
      <alignment horizontal="left" vertical="top" indent="1"/>
    </xf>
    <xf numFmtId="4" fontId="65" fillId="52" borderId="326" applyNumberFormat="0" applyProtection="0">
      <alignment horizontal="right" vertical="center"/>
    </xf>
    <xf numFmtId="4" fontId="65" fillId="65" borderId="325" applyNumberFormat="0" applyProtection="0">
      <alignment horizontal="right" vertical="center"/>
    </xf>
    <xf numFmtId="4" fontId="65" fillId="65" borderId="325" applyNumberFormat="0" applyProtection="0">
      <alignment horizontal="right" vertical="center"/>
    </xf>
    <xf numFmtId="4" fontId="65" fillId="52" borderId="326" applyNumberFormat="0" applyProtection="0">
      <alignment horizontal="right" vertical="center"/>
    </xf>
    <xf numFmtId="4" fontId="149" fillId="65" borderId="325" applyNumberFormat="0" applyProtection="0">
      <alignment horizontal="right" vertical="center"/>
    </xf>
    <xf numFmtId="4" fontId="149" fillId="65" borderId="325" applyNumberFormat="0" applyProtection="0">
      <alignment horizontal="right" vertical="center"/>
    </xf>
    <xf numFmtId="4" fontId="65" fillId="81" borderId="325" applyNumberFormat="0" applyProtection="0">
      <alignment horizontal="left" vertical="center" indent="1"/>
    </xf>
    <xf numFmtId="4" fontId="65" fillId="81" borderId="325" applyNumberFormat="0" applyProtection="0">
      <alignment horizontal="left" vertical="center" indent="1"/>
    </xf>
    <xf numFmtId="0" fontId="65" fillId="74" borderId="325" applyNumberFormat="0" applyProtection="0">
      <alignment horizontal="left" vertical="top" indent="1"/>
    </xf>
    <xf numFmtId="0" fontId="65" fillId="74" borderId="325" applyNumberFormat="0" applyProtection="0">
      <alignment horizontal="left" vertical="top" indent="1"/>
    </xf>
    <xf numFmtId="4" fontId="151" fillId="65" borderId="325" applyNumberFormat="0" applyProtection="0">
      <alignment horizontal="right" vertical="center"/>
    </xf>
    <xf numFmtId="4" fontId="151" fillId="65" borderId="325" applyNumberFormat="0" applyProtection="0">
      <alignment horizontal="right" vertical="center"/>
    </xf>
    <xf numFmtId="0" fontId="117" fillId="56" borderId="327" applyNumberFormat="0" applyAlignment="0" applyProtection="0">
      <alignment vertical="center"/>
    </xf>
    <xf numFmtId="0" fontId="117" fillId="56" borderId="327" applyNumberFormat="0" applyAlignment="0" applyProtection="0">
      <alignment vertical="center"/>
    </xf>
    <xf numFmtId="37" fontId="126" fillId="0" borderId="323" applyFont="0" applyFill="0" applyBorder="0">
      <alignment vertical="center"/>
    </xf>
    <xf numFmtId="37" fontId="126" fillId="0" borderId="323" applyFont="0" applyFill="0" applyBorder="0">
      <alignment vertical="center"/>
    </xf>
    <xf numFmtId="0" fontId="82" fillId="42" borderId="328" applyNumberFormat="0" applyFont="0" applyAlignment="0" applyProtection="0">
      <alignment vertical="center"/>
    </xf>
    <xf numFmtId="0" fontId="82" fillId="42" borderId="328" applyNumberFormat="0" applyFont="0" applyAlignment="0" applyProtection="0">
      <alignment vertical="center"/>
    </xf>
    <xf numFmtId="0" fontId="12" fillId="0" borderId="329" applyNumberFormat="0" applyFill="0" applyAlignment="0" applyProtection="0">
      <alignment vertical="center"/>
    </xf>
    <xf numFmtId="0" fontId="112" fillId="0" borderId="330" applyNumberFormat="0" applyFill="0" applyAlignment="0" applyProtection="0">
      <alignment vertical="center"/>
    </xf>
    <xf numFmtId="0" fontId="112" fillId="0" borderId="330" applyNumberFormat="0" applyFill="0" applyAlignment="0" applyProtection="0">
      <alignment vertical="center"/>
    </xf>
    <xf numFmtId="0" fontId="12" fillId="0" borderId="329" applyNumberFormat="0" applyFill="0" applyAlignment="0" applyProtection="0">
      <alignment vertical="center"/>
    </xf>
    <xf numFmtId="0" fontId="12" fillId="0" borderId="329" applyNumberFormat="0" applyFill="0" applyAlignment="0" applyProtection="0">
      <alignment vertical="center"/>
    </xf>
    <xf numFmtId="0" fontId="12" fillId="0" borderId="329" applyNumberFormat="0" applyFill="0" applyAlignment="0" applyProtection="0">
      <alignment vertical="center"/>
    </xf>
    <xf numFmtId="0" fontId="113" fillId="44" borderId="327" applyNumberFormat="0" applyAlignment="0" applyProtection="0">
      <alignment vertical="center"/>
    </xf>
    <xf numFmtId="0" fontId="113" fillId="44" borderId="327" applyNumberFormat="0" applyAlignment="0" applyProtection="0">
      <alignment vertical="center"/>
    </xf>
    <xf numFmtId="0" fontId="115" fillId="56" borderId="326" applyNumberFormat="0" applyAlignment="0" applyProtection="0">
      <alignment vertical="center"/>
    </xf>
    <xf numFmtId="0" fontId="115" fillId="56" borderId="326" applyNumberFormat="0" applyAlignment="0" applyProtection="0">
      <alignment vertical="center"/>
    </xf>
    <xf numFmtId="4" fontId="65" fillId="51" borderId="326" applyNumberFormat="0" applyProtection="0">
      <alignment vertical="center"/>
    </xf>
    <xf numFmtId="0" fontId="12" fillId="0" borderId="329" applyNumberFormat="0" applyFill="0" applyAlignment="0" applyProtection="0">
      <alignment vertical="center"/>
    </xf>
    <xf numFmtId="0" fontId="55" fillId="0" borderId="332">
      <alignment horizontal="left" vertical="center"/>
    </xf>
    <xf numFmtId="0" fontId="55" fillId="0" borderId="332">
      <alignment horizontal="left" vertical="center"/>
    </xf>
    <xf numFmtId="10" fontId="53" fillId="49" borderId="331" applyNumberFormat="0" applyBorder="0" applyAlignment="0" applyProtection="0"/>
    <xf numFmtId="10" fontId="53" fillId="70" borderId="331" applyNumberFormat="0" applyBorder="0" applyAlignment="0" applyProtection="0"/>
    <xf numFmtId="10" fontId="53" fillId="70" borderId="331" applyNumberFormat="0" applyBorder="0" applyAlignment="0" applyProtection="0"/>
    <xf numFmtId="10" fontId="53" fillId="49" borderId="331" applyNumberFormat="0" applyBorder="0" applyAlignment="0" applyProtection="0"/>
    <xf numFmtId="4" fontId="73" fillId="46" borderId="333" applyNumberFormat="0" applyProtection="0">
      <alignment vertical="center"/>
    </xf>
    <xf numFmtId="4" fontId="73" fillId="46" borderId="333" applyNumberFormat="0" applyProtection="0">
      <alignment vertical="center"/>
    </xf>
    <xf numFmtId="4" fontId="147" fillId="51" borderId="333" applyNumberFormat="0" applyProtection="0">
      <alignment vertical="center"/>
    </xf>
    <xf numFmtId="4" fontId="147" fillId="51" borderId="333" applyNumberFormat="0" applyProtection="0">
      <alignment vertical="center"/>
    </xf>
    <xf numFmtId="4" fontId="73" fillId="51" borderId="333" applyNumberFormat="0" applyProtection="0">
      <alignment horizontal="left" vertical="center" indent="1"/>
    </xf>
    <xf numFmtId="4" fontId="73" fillId="51" borderId="333" applyNumberFormat="0" applyProtection="0">
      <alignment horizontal="left" vertical="center" indent="1"/>
    </xf>
    <xf numFmtId="0" fontId="73" fillId="51" borderId="333" applyNumberFormat="0" applyProtection="0">
      <alignment horizontal="left" vertical="top" indent="1"/>
    </xf>
    <xf numFmtId="0" fontId="73" fillId="51" borderId="333" applyNumberFormat="0" applyProtection="0">
      <alignment horizontal="left" vertical="top" indent="1"/>
    </xf>
    <xf numFmtId="4" fontId="65" fillId="40" borderId="333" applyNumberFormat="0" applyProtection="0">
      <alignment horizontal="right" vertical="center"/>
    </xf>
    <xf numFmtId="4" fontId="65" fillId="40" borderId="333" applyNumberFormat="0" applyProtection="0">
      <alignment horizontal="right" vertical="center"/>
    </xf>
    <xf numFmtId="4" fontId="65" fillId="41" borderId="333" applyNumberFormat="0" applyProtection="0">
      <alignment horizontal="right" vertical="center"/>
    </xf>
    <xf numFmtId="4" fontId="65" fillId="41" borderId="333" applyNumberFormat="0" applyProtection="0">
      <alignment horizontal="right" vertical="center"/>
    </xf>
    <xf numFmtId="4" fontId="65" fillId="54" borderId="333" applyNumberFormat="0" applyProtection="0">
      <alignment horizontal="right" vertical="center"/>
    </xf>
    <xf numFmtId="4" fontId="65" fillId="54" borderId="333" applyNumberFormat="0" applyProtection="0">
      <alignment horizontal="right" vertical="center"/>
    </xf>
    <xf numFmtId="4" fontId="65" fillId="47" borderId="333" applyNumberFormat="0" applyProtection="0">
      <alignment horizontal="right" vertical="center"/>
    </xf>
    <xf numFmtId="4" fontId="65" fillId="47" borderId="333" applyNumberFormat="0" applyProtection="0">
      <alignment horizontal="right" vertical="center"/>
    </xf>
    <xf numFmtId="4" fontId="65" fillId="75" borderId="333" applyNumberFormat="0" applyProtection="0">
      <alignment horizontal="right" vertical="center"/>
    </xf>
    <xf numFmtId="4" fontId="65" fillId="75" borderId="333" applyNumberFormat="0" applyProtection="0">
      <alignment horizontal="right" vertical="center"/>
    </xf>
    <xf numFmtId="4" fontId="65" fillId="48" borderId="333" applyNumberFormat="0" applyProtection="0">
      <alignment horizontal="right" vertical="center"/>
    </xf>
    <xf numFmtId="4" fontId="65" fillId="48" borderId="333" applyNumberFormat="0" applyProtection="0">
      <alignment horizontal="right" vertical="center"/>
    </xf>
    <xf numFmtId="4" fontId="65" fillId="76" borderId="333" applyNumberFormat="0" applyProtection="0">
      <alignment horizontal="right" vertical="center"/>
    </xf>
    <xf numFmtId="4" fontId="65" fillId="76" borderId="333" applyNumberFormat="0" applyProtection="0">
      <alignment horizontal="right" vertical="center"/>
    </xf>
    <xf numFmtId="4" fontId="65" fillId="77" borderId="333" applyNumberFormat="0" applyProtection="0">
      <alignment horizontal="right" vertical="center"/>
    </xf>
    <xf numFmtId="4" fontId="65" fillId="77" borderId="333" applyNumberFormat="0" applyProtection="0">
      <alignment horizontal="right" vertical="center"/>
    </xf>
    <xf numFmtId="4" fontId="65" fillId="78" borderId="333" applyNumberFormat="0" applyProtection="0">
      <alignment horizontal="right" vertical="center"/>
    </xf>
    <xf numFmtId="4" fontId="65" fillId="78" borderId="333" applyNumberFormat="0" applyProtection="0">
      <alignment horizontal="right" vertical="center"/>
    </xf>
    <xf numFmtId="4" fontId="65" fillId="81" borderId="333" applyNumberFormat="0" applyProtection="0">
      <alignment horizontal="right" vertical="center"/>
    </xf>
    <xf numFmtId="4" fontId="65" fillId="81" borderId="333" applyNumberFormat="0" applyProtection="0">
      <alignment horizontal="right" vertical="center"/>
    </xf>
    <xf numFmtId="0" fontId="40" fillId="80" borderId="333" applyNumberFormat="0" applyProtection="0">
      <alignment horizontal="left" vertical="center" indent="1"/>
    </xf>
    <xf numFmtId="0" fontId="40" fillId="80" borderId="333" applyNumberFormat="0" applyProtection="0">
      <alignment horizontal="left" vertical="center" indent="1"/>
    </xf>
    <xf numFmtId="0" fontId="40" fillId="80" borderId="333" applyNumberFormat="0" applyProtection="0">
      <alignment horizontal="left" vertical="top" indent="1"/>
    </xf>
    <xf numFmtId="0" fontId="40" fillId="80" borderId="333" applyNumberFormat="0" applyProtection="0">
      <alignment horizontal="left" vertical="top" indent="1"/>
    </xf>
    <xf numFmtId="0" fontId="40" fillId="74" borderId="333" applyNumberFormat="0" applyProtection="0">
      <alignment horizontal="left" vertical="center" indent="1"/>
    </xf>
    <xf numFmtId="0" fontId="40" fillId="74" borderId="333" applyNumberFormat="0" applyProtection="0">
      <alignment horizontal="left" vertical="center" indent="1"/>
    </xf>
    <xf numFmtId="0" fontId="40" fillId="74" borderId="333" applyNumberFormat="0" applyProtection="0">
      <alignment horizontal="left" vertical="top" indent="1"/>
    </xf>
    <xf numFmtId="0" fontId="40" fillId="74" borderId="333" applyNumberFormat="0" applyProtection="0">
      <alignment horizontal="left" vertical="top" indent="1"/>
    </xf>
    <xf numFmtId="0" fontId="40" fillId="61" borderId="333" applyNumberFormat="0" applyProtection="0">
      <alignment horizontal="left" vertical="center" indent="1"/>
    </xf>
    <xf numFmtId="0" fontId="40" fillId="61" borderId="333" applyNumberFormat="0" applyProtection="0">
      <alignment horizontal="left" vertical="center" indent="1"/>
    </xf>
    <xf numFmtId="0" fontId="40" fillId="61" borderId="333" applyNumberFormat="0" applyProtection="0">
      <alignment horizontal="left" vertical="top" indent="1"/>
    </xf>
    <xf numFmtId="0" fontId="40" fillId="61" borderId="333" applyNumberFormat="0" applyProtection="0">
      <alignment horizontal="left" vertical="top" indent="1"/>
    </xf>
    <xf numFmtId="0" fontId="40" fillId="62" borderId="333" applyNumberFormat="0" applyProtection="0">
      <alignment horizontal="left" vertical="center" indent="1"/>
    </xf>
    <xf numFmtId="0" fontId="40" fillId="62" borderId="333" applyNumberFormat="0" applyProtection="0">
      <alignment horizontal="left" vertical="center" indent="1"/>
    </xf>
    <xf numFmtId="0" fontId="40" fillId="62" borderId="333" applyNumberFormat="0" applyProtection="0">
      <alignment horizontal="left" vertical="top" indent="1"/>
    </xf>
    <xf numFmtId="0" fontId="40" fillId="62" borderId="333" applyNumberFormat="0" applyProtection="0">
      <alignment horizontal="left" vertical="top" indent="1"/>
    </xf>
    <xf numFmtId="4" fontId="65" fillId="70" borderId="333" applyNumberFormat="0" applyProtection="0">
      <alignment vertical="center"/>
    </xf>
    <xf numFmtId="4" fontId="65" fillId="70" borderId="333" applyNumberFormat="0" applyProtection="0">
      <alignment vertical="center"/>
    </xf>
    <xf numFmtId="4" fontId="149" fillId="70" borderId="333" applyNumberFormat="0" applyProtection="0">
      <alignment vertical="center"/>
    </xf>
    <xf numFmtId="4" fontId="149" fillId="70" borderId="333" applyNumberFormat="0" applyProtection="0">
      <alignment vertical="center"/>
    </xf>
    <xf numFmtId="4" fontId="65" fillId="70" borderId="333" applyNumberFormat="0" applyProtection="0">
      <alignment horizontal="left" vertical="center" indent="1"/>
    </xf>
    <xf numFmtId="4" fontId="65" fillId="70" borderId="333" applyNumberFormat="0" applyProtection="0">
      <alignment horizontal="left" vertical="center" indent="1"/>
    </xf>
    <xf numFmtId="0" fontId="65" fillId="70" borderId="333" applyNumberFormat="0" applyProtection="0">
      <alignment horizontal="left" vertical="top" indent="1"/>
    </xf>
    <xf numFmtId="0" fontId="65" fillId="70" borderId="333" applyNumberFormat="0" applyProtection="0">
      <alignment horizontal="left" vertical="top" indent="1"/>
    </xf>
    <xf numFmtId="4" fontId="65" fillId="52" borderId="334" applyNumberFormat="0" applyProtection="0">
      <alignment horizontal="right" vertical="center"/>
    </xf>
    <xf numFmtId="4" fontId="65" fillId="65" borderId="333" applyNumberFormat="0" applyProtection="0">
      <alignment horizontal="right" vertical="center"/>
    </xf>
    <xf numFmtId="4" fontId="65" fillId="65" borderId="333" applyNumberFormat="0" applyProtection="0">
      <alignment horizontal="right" vertical="center"/>
    </xf>
    <xf numFmtId="4" fontId="65" fillId="52" borderId="334" applyNumberFormat="0" applyProtection="0">
      <alignment horizontal="right" vertical="center"/>
    </xf>
    <xf numFmtId="4" fontId="149" fillId="65" borderId="333" applyNumberFormat="0" applyProtection="0">
      <alignment horizontal="right" vertical="center"/>
    </xf>
    <xf numFmtId="4" fontId="149" fillId="65" borderId="333" applyNumberFormat="0" applyProtection="0">
      <alignment horizontal="right" vertical="center"/>
    </xf>
    <xf numFmtId="4" fontId="65" fillId="81" borderId="333" applyNumberFormat="0" applyProtection="0">
      <alignment horizontal="left" vertical="center" indent="1"/>
    </xf>
    <xf numFmtId="4" fontId="65" fillId="81" borderId="333" applyNumberFormat="0" applyProtection="0">
      <alignment horizontal="left" vertical="center" indent="1"/>
    </xf>
    <xf numFmtId="0" fontId="65" fillId="74" borderId="333" applyNumberFormat="0" applyProtection="0">
      <alignment horizontal="left" vertical="top" indent="1"/>
    </xf>
    <xf numFmtId="0" fontId="65" fillId="74" borderId="333" applyNumberFormat="0" applyProtection="0">
      <alignment horizontal="left" vertical="top" indent="1"/>
    </xf>
    <xf numFmtId="4" fontId="151" fillId="65" borderId="333" applyNumberFormat="0" applyProtection="0">
      <alignment horizontal="right" vertical="center"/>
    </xf>
    <xf numFmtId="4" fontId="151" fillId="65" borderId="333" applyNumberFormat="0" applyProtection="0">
      <alignment horizontal="right" vertical="center"/>
    </xf>
    <xf numFmtId="0" fontId="117" fillId="56" borderId="335" applyNumberFormat="0" applyAlignment="0" applyProtection="0">
      <alignment vertical="center"/>
    </xf>
    <xf numFmtId="0" fontId="117" fillId="56" borderId="335" applyNumberFormat="0" applyAlignment="0" applyProtection="0">
      <alignment vertical="center"/>
    </xf>
    <xf numFmtId="37" fontId="126" fillId="0" borderId="331" applyFont="0" applyFill="0" applyBorder="0">
      <alignment vertical="center"/>
    </xf>
    <xf numFmtId="37" fontId="126" fillId="0" borderId="331" applyFont="0" applyFill="0" applyBorder="0">
      <alignment vertical="center"/>
    </xf>
    <xf numFmtId="0" fontId="82" fillId="42" borderId="336" applyNumberFormat="0" applyFont="0" applyAlignment="0" applyProtection="0">
      <alignment vertical="center"/>
    </xf>
    <xf numFmtId="0" fontId="82" fillId="42" borderId="336" applyNumberFormat="0" applyFont="0" applyAlignment="0" applyProtection="0">
      <alignment vertical="center"/>
    </xf>
    <xf numFmtId="0" fontId="12" fillId="0" borderId="337" applyNumberFormat="0" applyFill="0" applyAlignment="0" applyProtection="0">
      <alignment vertical="center"/>
    </xf>
    <xf numFmtId="0" fontId="112" fillId="0" borderId="338" applyNumberFormat="0" applyFill="0" applyAlignment="0" applyProtection="0">
      <alignment vertical="center"/>
    </xf>
    <xf numFmtId="0" fontId="112" fillId="0" borderId="338" applyNumberFormat="0" applyFill="0" applyAlignment="0" applyProtection="0">
      <alignment vertical="center"/>
    </xf>
    <xf numFmtId="0" fontId="12" fillId="0" borderId="337" applyNumberFormat="0" applyFill="0" applyAlignment="0" applyProtection="0">
      <alignment vertical="center"/>
    </xf>
    <xf numFmtId="0" fontId="12" fillId="0" borderId="337" applyNumberFormat="0" applyFill="0" applyAlignment="0" applyProtection="0">
      <alignment vertical="center"/>
    </xf>
    <xf numFmtId="0" fontId="12" fillId="0" borderId="337" applyNumberFormat="0" applyFill="0" applyAlignment="0" applyProtection="0">
      <alignment vertical="center"/>
    </xf>
    <xf numFmtId="0" fontId="113" fillId="44" borderId="335" applyNumberFormat="0" applyAlignment="0" applyProtection="0">
      <alignment vertical="center"/>
    </xf>
    <xf numFmtId="0" fontId="113" fillId="44" borderId="335" applyNumberFormat="0" applyAlignment="0" applyProtection="0">
      <alignment vertical="center"/>
    </xf>
    <xf numFmtId="0" fontId="115" fillId="56" borderId="334" applyNumberFormat="0" applyAlignment="0" applyProtection="0">
      <alignment vertical="center"/>
    </xf>
    <xf numFmtId="0" fontId="115" fillId="56" borderId="334" applyNumberFormat="0" applyAlignment="0" applyProtection="0">
      <alignment vertical="center"/>
    </xf>
    <xf numFmtId="4" fontId="65" fillId="51" borderId="334" applyNumberFormat="0" applyProtection="0">
      <alignment vertical="center"/>
    </xf>
    <xf numFmtId="0" fontId="12" fillId="0" borderId="337" applyNumberFormat="0" applyFill="0" applyAlignment="0" applyProtection="0">
      <alignment vertical="center"/>
    </xf>
    <xf numFmtId="0" fontId="55" fillId="0" borderId="340">
      <alignment horizontal="left" vertical="center"/>
    </xf>
    <xf numFmtId="0" fontId="55" fillId="0" borderId="340">
      <alignment horizontal="left" vertical="center"/>
    </xf>
    <xf numFmtId="10" fontId="53" fillId="49" borderId="339" applyNumberFormat="0" applyBorder="0" applyAlignment="0" applyProtection="0"/>
    <xf numFmtId="10" fontId="53" fillId="70" borderId="339" applyNumberFormat="0" applyBorder="0" applyAlignment="0" applyProtection="0"/>
    <xf numFmtId="10" fontId="53" fillId="70" borderId="339" applyNumberFormat="0" applyBorder="0" applyAlignment="0" applyProtection="0"/>
    <xf numFmtId="10" fontId="53" fillId="49" borderId="339" applyNumberFormat="0" applyBorder="0" applyAlignment="0" applyProtection="0"/>
    <xf numFmtId="4" fontId="73" fillId="46" borderId="341" applyNumberFormat="0" applyProtection="0">
      <alignment vertical="center"/>
    </xf>
    <xf numFmtId="4" fontId="73" fillId="46" borderId="341" applyNumberFormat="0" applyProtection="0">
      <alignment vertical="center"/>
    </xf>
    <xf numFmtId="4" fontId="147" fillId="51" borderId="341" applyNumberFormat="0" applyProtection="0">
      <alignment vertical="center"/>
    </xf>
    <xf numFmtId="4" fontId="147" fillId="51" borderId="341" applyNumberFormat="0" applyProtection="0">
      <alignment vertical="center"/>
    </xf>
    <xf numFmtId="4" fontId="73" fillId="51" borderId="341" applyNumberFormat="0" applyProtection="0">
      <alignment horizontal="left" vertical="center" indent="1"/>
    </xf>
    <xf numFmtId="4" fontId="73" fillId="51" borderId="341" applyNumberFormat="0" applyProtection="0">
      <alignment horizontal="left" vertical="center" indent="1"/>
    </xf>
    <xf numFmtId="0" fontId="73" fillId="51" borderId="341" applyNumberFormat="0" applyProtection="0">
      <alignment horizontal="left" vertical="top" indent="1"/>
    </xf>
    <xf numFmtId="0" fontId="73" fillId="51" borderId="341" applyNumberFormat="0" applyProtection="0">
      <alignment horizontal="left" vertical="top" indent="1"/>
    </xf>
    <xf numFmtId="4" fontId="65" fillId="40" borderId="341" applyNumberFormat="0" applyProtection="0">
      <alignment horizontal="right" vertical="center"/>
    </xf>
    <xf numFmtId="4" fontId="65" fillId="40" borderId="341" applyNumberFormat="0" applyProtection="0">
      <alignment horizontal="right" vertical="center"/>
    </xf>
    <xf numFmtId="4" fontId="65" fillId="41" borderId="341" applyNumberFormat="0" applyProtection="0">
      <alignment horizontal="right" vertical="center"/>
    </xf>
    <xf numFmtId="4" fontId="65" fillId="41" borderId="341" applyNumberFormat="0" applyProtection="0">
      <alignment horizontal="right" vertical="center"/>
    </xf>
    <xf numFmtId="4" fontId="65" fillId="54" borderId="341" applyNumberFormat="0" applyProtection="0">
      <alignment horizontal="right" vertical="center"/>
    </xf>
    <xf numFmtId="4" fontId="65" fillId="54" borderId="341" applyNumberFormat="0" applyProtection="0">
      <alignment horizontal="right" vertical="center"/>
    </xf>
    <xf numFmtId="4" fontId="65" fillId="47" borderId="341" applyNumberFormat="0" applyProtection="0">
      <alignment horizontal="right" vertical="center"/>
    </xf>
    <xf numFmtId="4" fontId="65" fillId="47" borderId="341" applyNumberFormat="0" applyProtection="0">
      <alignment horizontal="right" vertical="center"/>
    </xf>
    <xf numFmtId="4" fontId="65" fillId="75" borderId="341" applyNumberFormat="0" applyProtection="0">
      <alignment horizontal="right" vertical="center"/>
    </xf>
    <xf numFmtId="4" fontId="65" fillId="75" borderId="341" applyNumberFormat="0" applyProtection="0">
      <alignment horizontal="right" vertical="center"/>
    </xf>
    <xf numFmtId="4" fontId="65" fillId="48" borderId="341" applyNumberFormat="0" applyProtection="0">
      <alignment horizontal="right" vertical="center"/>
    </xf>
    <xf numFmtId="4" fontId="65" fillId="48" borderId="341" applyNumberFormat="0" applyProtection="0">
      <alignment horizontal="right" vertical="center"/>
    </xf>
    <xf numFmtId="4" fontId="65" fillId="76" borderId="341" applyNumberFormat="0" applyProtection="0">
      <alignment horizontal="right" vertical="center"/>
    </xf>
    <xf numFmtId="4" fontId="65" fillId="76" borderId="341" applyNumberFormat="0" applyProtection="0">
      <alignment horizontal="right" vertical="center"/>
    </xf>
    <xf numFmtId="4" fontId="65" fillId="77" borderId="341" applyNumberFormat="0" applyProtection="0">
      <alignment horizontal="right" vertical="center"/>
    </xf>
    <xf numFmtId="4" fontId="65" fillId="77" borderId="341" applyNumberFormat="0" applyProtection="0">
      <alignment horizontal="right" vertical="center"/>
    </xf>
    <xf numFmtId="4" fontId="65" fillId="78" borderId="341" applyNumberFormat="0" applyProtection="0">
      <alignment horizontal="right" vertical="center"/>
    </xf>
    <xf numFmtId="4" fontId="65" fillId="78" borderId="341" applyNumberFormat="0" applyProtection="0">
      <alignment horizontal="right" vertical="center"/>
    </xf>
    <xf numFmtId="4" fontId="65" fillId="81" borderId="341" applyNumberFormat="0" applyProtection="0">
      <alignment horizontal="right" vertical="center"/>
    </xf>
    <xf numFmtId="4" fontId="65" fillId="81" borderId="341" applyNumberFormat="0" applyProtection="0">
      <alignment horizontal="right" vertical="center"/>
    </xf>
    <xf numFmtId="0" fontId="40" fillId="80" borderId="341" applyNumberFormat="0" applyProtection="0">
      <alignment horizontal="left" vertical="center" indent="1"/>
    </xf>
    <xf numFmtId="0" fontId="40" fillId="80" borderId="341" applyNumberFormat="0" applyProtection="0">
      <alignment horizontal="left" vertical="center" indent="1"/>
    </xf>
    <xf numFmtId="0" fontId="40" fillId="80" borderId="341" applyNumberFormat="0" applyProtection="0">
      <alignment horizontal="left" vertical="top" indent="1"/>
    </xf>
    <xf numFmtId="0" fontId="40" fillId="80" borderId="341" applyNumberFormat="0" applyProtection="0">
      <alignment horizontal="left" vertical="top" indent="1"/>
    </xf>
    <xf numFmtId="0" fontId="40" fillId="74" borderId="341" applyNumberFormat="0" applyProtection="0">
      <alignment horizontal="left" vertical="center" indent="1"/>
    </xf>
    <xf numFmtId="0" fontId="40" fillId="74" borderId="341" applyNumberFormat="0" applyProtection="0">
      <alignment horizontal="left" vertical="center" indent="1"/>
    </xf>
    <xf numFmtId="0" fontId="40" fillId="74" borderId="341" applyNumberFormat="0" applyProtection="0">
      <alignment horizontal="left" vertical="top" indent="1"/>
    </xf>
    <xf numFmtId="0" fontId="40" fillId="74" borderId="341" applyNumberFormat="0" applyProtection="0">
      <alignment horizontal="left" vertical="top" indent="1"/>
    </xf>
    <xf numFmtId="0" fontId="40" fillId="61" borderId="341" applyNumberFormat="0" applyProtection="0">
      <alignment horizontal="left" vertical="center" indent="1"/>
    </xf>
    <xf numFmtId="0" fontId="40" fillId="61" borderId="341" applyNumberFormat="0" applyProtection="0">
      <alignment horizontal="left" vertical="center" indent="1"/>
    </xf>
    <xf numFmtId="0" fontId="40" fillId="61" borderId="341" applyNumberFormat="0" applyProtection="0">
      <alignment horizontal="left" vertical="top" indent="1"/>
    </xf>
    <xf numFmtId="0" fontId="40" fillId="61" borderId="341" applyNumberFormat="0" applyProtection="0">
      <alignment horizontal="left" vertical="top" indent="1"/>
    </xf>
    <xf numFmtId="0" fontId="40" fillId="62" borderId="341" applyNumberFormat="0" applyProtection="0">
      <alignment horizontal="left" vertical="center" indent="1"/>
    </xf>
    <xf numFmtId="0" fontId="40" fillId="62" borderId="341" applyNumberFormat="0" applyProtection="0">
      <alignment horizontal="left" vertical="center" indent="1"/>
    </xf>
    <xf numFmtId="0" fontId="40" fillId="62" borderId="341" applyNumberFormat="0" applyProtection="0">
      <alignment horizontal="left" vertical="top" indent="1"/>
    </xf>
    <xf numFmtId="0" fontId="40" fillId="62" borderId="341" applyNumberFormat="0" applyProtection="0">
      <alignment horizontal="left" vertical="top" indent="1"/>
    </xf>
    <xf numFmtId="4" fontId="65" fillId="70" borderId="341" applyNumberFormat="0" applyProtection="0">
      <alignment vertical="center"/>
    </xf>
    <xf numFmtId="4" fontId="65" fillId="70" borderId="341" applyNumberFormat="0" applyProtection="0">
      <alignment vertical="center"/>
    </xf>
    <xf numFmtId="4" fontId="149" fillId="70" borderId="341" applyNumberFormat="0" applyProtection="0">
      <alignment vertical="center"/>
    </xf>
    <xf numFmtId="4" fontId="149" fillId="70" borderId="341" applyNumberFormat="0" applyProtection="0">
      <alignment vertical="center"/>
    </xf>
    <xf numFmtId="4" fontId="65" fillId="70" borderId="341" applyNumberFormat="0" applyProtection="0">
      <alignment horizontal="left" vertical="center" indent="1"/>
    </xf>
    <xf numFmtId="4" fontId="65" fillId="70" borderId="341" applyNumberFormat="0" applyProtection="0">
      <alignment horizontal="left" vertical="center" indent="1"/>
    </xf>
    <xf numFmtId="0" fontId="65" fillId="70" borderId="341" applyNumberFormat="0" applyProtection="0">
      <alignment horizontal="left" vertical="top" indent="1"/>
    </xf>
    <xf numFmtId="0" fontId="65" fillId="70" borderId="341" applyNumberFormat="0" applyProtection="0">
      <alignment horizontal="left" vertical="top" indent="1"/>
    </xf>
    <xf numFmtId="4" fontId="65" fillId="52" borderId="342" applyNumberFormat="0" applyProtection="0">
      <alignment horizontal="right" vertical="center"/>
    </xf>
    <xf numFmtId="4" fontId="65" fillId="65" borderId="341" applyNumberFormat="0" applyProtection="0">
      <alignment horizontal="right" vertical="center"/>
    </xf>
    <xf numFmtId="4" fontId="65" fillId="65" borderId="341" applyNumberFormat="0" applyProtection="0">
      <alignment horizontal="right" vertical="center"/>
    </xf>
    <xf numFmtId="4" fontId="65" fillId="52" borderId="342" applyNumberFormat="0" applyProtection="0">
      <alignment horizontal="right" vertical="center"/>
    </xf>
    <xf numFmtId="4" fontId="149" fillId="65" borderId="341" applyNumberFormat="0" applyProtection="0">
      <alignment horizontal="right" vertical="center"/>
    </xf>
    <xf numFmtId="4" fontId="149" fillId="65" borderId="341" applyNumberFormat="0" applyProtection="0">
      <alignment horizontal="right" vertical="center"/>
    </xf>
    <xf numFmtId="4" fontId="65" fillId="81" borderId="341" applyNumberFormat="0" applyProtection="0">
      <alignment horizontal="left" vertical="center" indent="1"/>
    </xf>
    <xf numFmtId="4" fontId="65" fillId="81" borderId="341" applyNumberFormat="0" applyProtection="0">
      <alignment horizontal="left" vertical="center" indent="1"/>
    </xf>
    <xf numFmtId="0" fontId="65" fillId="74" borderId="341" applyNumberFormat="0" applyProtection="0">
      <alignment horizontal="left" vertical="top" indent="1"/>
    </xf>
    <xf numFmtId="0" fontId="65" fillId="74" borderId="341" applyNumberFormat="0" applyProtection="0">
      <alignment horizontal="left" vertical="top" indent="1"/>
    </xf>
    <xf numFmtId="4" fontId="151" fillId="65" borderId="341" applyNumberFormat="0" applyProtection="0">
      <alignment horizontal="right" vertical="center"/>
    </xf>
    <xf numFmtId="4" fontId="151" fillId="65" borderId="341" applyNumberFormat="0" applyProtection="0">
      <alignment horizontal="right" vertical="center"/>
    </xf>
    <xf numFmtId="0" fontId="117" fillId="56" borderId="343" applyNumberFormat="0" applyAlignment="0" applyProtection="0">
      <alignment vertical="center"/>
    </xf>
    <xf numFmtId="0" fontId="117" fillId="56" borderId="343" applyNumberFormat="0" applyAlignment="0" applyProtection="0">
      <alignment vertical="center"/>
    </xf>
    <xf numFmtId="37" fontId="126" fillId="0" borderId="339" applyFont="0" applyFill="0" applyBorder="0">
      <alignment vertical="center"/>
    </xf>
    <xf numFmtId="37" fontId="126" fillId="0" borderId="339" applyFont="0" applyFill="0" applyBorder="0">
      <alignment vertical="center"/>
    </xf>
    <xf numFmtId="0" fontId="82" fillId="42" borderId="344" applyNumberFormat="0" applyFont="0" applyAlignment="0" applyProtection="0">
      <alignment vertical="center"/>
    </xf>
    <xf numFmtId="0" fontId="82" fillId="42" borderId="344" applyNumberFormat="0" applyFont="0" applyAlignment="0" applyProtection="0">
      <alignment vertical="center"/>
    </xf>
    <xf numFmtId="0" fontId="12" fillId="0" borderId="345" applyNumberFormat="0" applyFill="0" applyAlignment="0" applyProtection="0">
      <alignment vertical="center"/>
    </xf>
    <xf numFmtId="0" fontId="112" fillId="0" borderId="346" applyNumberFormat="0" applyFill="0" applyAlignment="0" applyProtection="0">
      <alignment vertical="center"/>
    </xf>
    <xf numFmtId="0" fontId="112" fillId="0" borderId="346" applyNumberFormat="0" applyFill="0" applyAlignment="0" applyProtection="0">
      <alignment vertical="center"/>
    </xf>
    <xf numFmtId="0" fontId="12" fillId="0" borderId="345" applyNumberFormat="0" applyFill="0" applyAlignment="0" applyProtection="0">
      <alignment vertical="center"/>
    </xf>
    <xf numFmtId="0" fontId="12" fillId="0" borderId="345" applyNumberFormat="0" applyFill="0" applyAlignment="0" applyProtection="0">
      <alignment vertical="center"/>
    </xf>
    <xf numFmtId="0" fontId="12" fillId="0" borderId="345" applyNumberFormat="0" applyFill="0" applyAlignment="0" applyProtection="0">
      <alignment vertical="center"/>
    </xf>
    <xf numFmtId="0" fontId="113" fillId="44" borderId="343" applyNumberFormat="0" applyAlignment="0" applyProtection="0">
      <alignment vertical="center"/>
    </xf>
    <xf numFmtId="0" fontId="113" fillId="44" borderId="343" applyNumberFormat="0" applyAlignment="0" applyProtection="0">
      <alignment vertical="center"/>
    </xf>
    <xf numFmtId="0" fontId="115" fillId="56" borderId="342" applyNumberFormat="0" applyAlignment="0" applyProtection="0">
      <alignment vertical="center"/>
    </xf>
    <xf numFmtId="0" fontId="115" fillId="56" borderId="342" applyNumberFormat="0" applyAlignment="0" applyProtection="0">
      <alignment vertical="center"/>
    </xf>
    <xf numFmtId="4" fontId="65" fillId="51" borderId="342" applyNumberFormat="0" applyProtection="0">
      <alignment vertical="center"/>
    </xf>
    <xf numFmtId="0" fontId="12" fillId="0" borderId="345" applyNumberFormat="0" applyFill="0" applyAlignment="0" applyProtection="0">
      <alignment vertical="center"/>
    </xf>
    <xf numFmtId="0" fontId="55" fillId="0" borderId="348">
      <alignment horizontal="left" vertical="center"/>
    </xf>
    <xf numFmtId="0" fontId="55" fillId="0" borderId="348">
      <alignment horizontal="left" vertical="center"/>
    </xf>
    <xf numFmtId="10" fontId="53" fillId="49" borderId="347" applyNumberFormat="0" applyBorder="0" applyAlignment="0" applyProtection="0"/>
    <xf numFmtId="10" fontId="53" fillId="70" borderId="347" applyNumberFormat="0" applyBorder="0" applyAlignment="0" applyProtection="0"/>
    <xf numFmtId="10" fontId="53" fillId="70" borderId="347" applyNumberFormat="0" applyBorder="0" applyAlignment="0" applyProtection="0"/>
    <xf numFmtId="10" fontId="53" fillId="49" borderId="347" applyNumberFormat="0" applyBorder="0" applyAlignment="0" applyProtection="0"/>
    <xf numFmtId="4" fontId="73" fillId="46" borderId="349" applyNumberFormat="0" applyProtection="0">
      <alignment vertical="center"/>
    </xf>
    <xf numFmtId="4" fontId="73" fillId="46" borderId="349" applyNumberFormat="0" applyProtection="0">
      <alignment vertical="center"/>
    </xf>
    <xf numFmtId="4" fontId="147" fillId="51" borderId="349" applyNumberFormat="0" applyProtection="0">
      <alignment vertical="center"/>
    </xf>
    <xf numFmtId="4" fontId="147" fillId="51" borderId="349" applyNumberFormat="0" applyProtection="0">
      <alignment vertical="center"/>
    </xf>
    <xf numFmtId="4" fontId="73" fillId="51" borderId="349" applyNumberFormat="0" applyProtection="0">
      <alignment horizontal="left" vertical="center" indent="1"/>
    </xf>
    <xf numFmtId="4" fontId="73" fillId="51" borderId="349" applyNumberFormat="0" applyProtection="0">
      <alignment horizontal="left" vertical="center" indent="1"/>
    </xf>
    <xf numFmtId="0" fontId="73" fillId="51" borderId="349" applyNumberFormat="0" applyProtection="0">
      <alignment horizontal="left" vertical="top" indent="1"/>
    </xf>
    <xf numFmtId="0" fontId="73" fillId="51" borderId="349" applyNumberFormat="0" applyProtection="0">
      <alignment horizontal="left" vertical="top" indent="1"/>
    </xf>
    <xf numFmtId="4" fontId="65" fillId="40" borderId="349" applyNumberFormat="0" applyProtection="0">
      <alignment horizontal="right" vertical="center"/>
    </xf>
    <xf numFmtId="4" fontId="65" fillId="40" borderId="349" applyNumberFormat="0" applyProtection="0">
      <alignment horizontal="right" vertical="center"/>
    </xf>
    <xf numFmtId="4" fontId="65" fillId="41" borderId="349" applyNumberFormat="0" applyProtection="0">
      <alignment horizontal="right" vertical="center"/>
    </xf>
    <xf numFmtId="4" fontId="65" fillId="41" borderId="349" applyNumberFormat="0" applyProtection="0">
      <alignment horizontal="right" vertical="center"/>
    </xf>
    <xf numFmtId="4" fontId="65" fillId="54" borderId="349" applyNumberFormat="0" applyProtection="0">
      <alignment horizontal="right" vertical="center"/>
    </xf>
    <xf numFmtId="4" fontId="65" fillId="54" borderId="349" applyNumberFormat="0" applyProtection="0">
      <alignment horizontal="right" vertical="center"/>
    </xf>
    <xf numFmtId="4" fontId="65" fillId="47" borderId="349" applyNumberFormat="0" applyProtection="0">
      <alignment horizontal="right" vertical="center"/>
    </xf>
    <xf numFmtId="4" fontId="65" fillId="47" borderId="349" applyNumberFormat="0" applyProtection="0">
      <alignment horizontal="right" vertical="center"/>
    </xf>
    <xf numFmtId="4" fontId="65" fillId="75" borderId="349" applyNumberFormat="0" applyProtection="0">
      <alignment horizontal="right" vertical="center"/>
    </xf>
    <xf numFmtId="4" fontId="65" fillId="75" borderId="349" applyNumberFormat="0" applyProtection="0">
      <alignment horizontal="right" vertical="center"/>
    </xf>
    <xf numFmtId="4" fontId="65" fillId="48" borderId="349" applyNumberFormat="0" applyProtection="0">
      <alignment horizontal="right" vertical="center"/>
    </xf>
    <xf numFmtId="4" fontId="65" fillId="48" borderId="349" applyNumberFormat="0" applyProtection="0">
      <alignment horizontal="right" vertical="center"/>
    </xf>
    <xf numFmtId="4" fontId="65" fillId="76" borderId="349" applyNumberFormat="0" applyProtection="0">
      <alignment horizontal="right" vertical="center"/>
    </xf>
    <xf numFmtId="4" fontId="65" fillId="76" borderId="349" applyNumberFormat="0" applyProtection="0">
      <alignment horizontal="right" vertical="center"/>
    </xf>
    <xf numFmtId="4" fontId="65" fillId="77" borderId="349" applyNumberFormat="0" applyProtection="0">
      <alignment horizontal="right" vertical="center"/>
    </xf>
    <xf numFmtId="4" fontId="65" fillId="77" borderId="349" applyNumberFormat="0" applyProtection="0">
      <alignment horizontal="right" vertical="center"/>
    </xf>
    <xf numFmtId="4" fontId="65" fillId="78" borderId="349" applyNumberFormat="0" applyProtection="0">
      <alignment horizontal="right" vertical="center"/>
    </xf>
    <xf numFmtId="4" fontId="65" fillId="78" borderId="349" applyNumberFormat="0" applyProtection="0">
      <alignment horizontal="right" vertical="center"/>
    </xf>
    <xf numFmtId="4" fontId="65" fillId="81" borderId="349" applyNumberFormat="0" applyProtection="0">
      <alignment horizontal="right" vertical="center"/>
    </xf>
    <xf numFmtId="4" fontId="65" fillId="81" borderId="349" applyNumberFormat="0" applyProtection="0">
      <alignment horizontal="right" vertical="center"/>
    </xf>
    <xf numFmtId="0" fontId="40" fillId="80" borderId="349" applyNumberFormat="0" applyProtection="0">
      <alignment horizontal="left" vertical="center" indent="1"/>
    </xf>
    <xf numFmtId="0" fontId="40" fillId="80" borderId="349" applyNumberFormat="0" applyProtection="0">
      <alignment horizontal="left" vertical="center" indent="1"/>
    </xf>
    <xf numFmtId="0" fontId="40" fillId="80" borderId="349" applyNumberFormat="0" applyProtection="0">
      <alignment horizontal="left" vertical="top" indent="1"/>
    </xf>
    <xf numFmtId="0" fontId="40" fillId="80" borderId="349" applyNumberFormat="0" applyProtection="0">
      <alignment horizontal="left" vertical="top" indent="1"/>
    </xf>
    <xf numFmtId="0" fontId="40" fillId="74" borderId="349" applyNumberFormat="0" applyProtection="0">
      <alignment horizontal="left" vertical="center" indent="1"/>
    </xf>
    <xf numFmtId="0" fontId="40" fillId="74" borderId="349" applyNumberFormat="0" applyProtection="0">
      <alignment horizontal="left" vertical="center" indent="1"/>
    </xf>
    <xf numFmtId="0" fontId="40" fillId="74" borderId="349" applyNumberFormat="0" applyProtection="0">
      <alignment horizontal="left" vertical="top" indent="1"/>
    </xf>
    <xf numFmtId="0" fontId="40" fillId="74" borderId="349" applyNumberFormat="0" applyProtection="0">
      <alignment horizontal="left" vertical="top" indent="1"/>
    </xf>
    <xf numFmtId="0" fontId="40" fillId="61" borderId="349" applyNumberFormat="0" applyProtection="0">
      <alignment horizontal="left" vertical="center" indent="1"/>
    </xf>
    <xf numFmtId="0" fontId="40" fillId="61" borderId="349" applyNumberFormat="0" applyProtection="0">
      <alignment horizontal="left" vertical="center" indent="1"/>
    </xf>
    <xf numFmtId="0" fontId="40" fillId="61" borderId="349" applyNumberFormat="0" applyProtection="0">
      <alignment horizontal="left" vertical="top" indent="1"/>
    </xf>
    <xf numFmtId="0" fontId="40" fillId="61" borderId="349" applyNumberFormat="0" applyProtection="0">
      <alignment horizontal="left" vertical="top" indent="1"/>
    </xf>
    <xf numFmtId="0" fontId="40" fillId="62" borderId="349" applyNumberFormat="0" applyProtection="0">
      <alignment horizontal="left" vertical="center" indent="1"/>
    </xf>
    <xf numFmtId="0" fontId="40" fillId="62" borderId="349" applyNumberFormat="0" applyProtection="0">
      <alignment horizontal="left" vertical="center" indent="1"/>
    </xf>
    <xf numFmtId="0" fontId="40" fillId="62" borderId="349" applyNumberFormat="0" applyProtection="0">
      <alignment horizontal="left" vertical="top" indent="1"/>
    </xf>
    <xf numFmtId="0" fontId="40" fillId="62" borderId="349" applyNumberFormat="0" applyProtection="0">
      <alignment horizontal="left" vertical="top" indent="1"/>
    </xf>
    <xf numFmtId="4" fontId="65" fillId="70" borderId="349" applyNumberFormat="0" applyProtection="0">
      <alignment vertical="center"/>
    </xf>
    <xf numFmtId="4" fontId="65" fillId="70" borderId="349" applyNumberFormat="0" applyProtection="0">
      <alignment vertical="center"/>
    </xf>
    <xf numFmtId="4" fontId="149" fillId="70" borderId="349" applyNumberFormat="0" applyProtection="0">
      <alignment vertical="center"/>
    </xf>
    <xf numFmtId="4" fontId="149" fillId="70" borderId="349" applyNumberFormat="0" applyProtection="0">
      <alignment vertical="center"/>
    </xf>
    <xf numFmtId="4" fontId="65" fillId="70" borderId="349" applyNumberFormat="0" applyProtection="0">
      <alignment horizontal="left" vertical="center" indent="1"/>
    </xf>
    <xf numFmtId="4" fontId="65" fillId="70" borderId="349" applyNumberFormat="0" applyProtection="0">
      <alignment horizontal="left" vertical="center" indent="1"/>
    </xf>
    <xf numFmtId="0" fontId="65" fillId="70" borderId="349" applyNumberFormat="0" applyProtection="0">
      <alignment horizontal="left" vertical="top" indent="1"/>
    </xf>
    <xf numFmtId="0" fontId="65" fillId="70" borderId="349" applyNumberFormat="0" applyProtection="0">
      <alignment horizontal="left" vertical="top" indent="1"/>
    </xf>
    <xf numFmtId="4" fontId="65" fillId="52" borderId="350" applyNumberFormat="0" applyProtection="0">
      <alignment horizontal="right" vertical="center"/>
    </xf>
    <xf numFmtId="4" fontId="65" fillId="65" borderId="349" applyNumberFormat="0" applyProtection="0">
      <alignment horizontal="right" vertical="center"/>
    </xf>
    <xf numFmtId="4" fontId="65" fillId="65" borderId="349" applyNumberFormat="0" applyProtection="0">
      <alignment horizontal="right" vertical="center"/>
    </xf>
    <xf numFmtId="4" fontId="65" fillId="52" borderId="350" applyNumberFormat="0" applyProtection="0">
      <alignment horizontal="right" vertical="center"/>
    </xf>
    <xf numFmtId="4" fontId="149" fillId="65" borderId="349" applyNumberFormat="0" applyProtection="0">
      <alignment horizontal="right" vertical="center"/>
    </xf>
    <xf numFmtId="4" fontId="149" fillId="65" borderId="349" applyNumberFormat="0" applyProtection="0">
      <alignment horizontal="right" vertical="center"/>
    </xf>
    <xf numFmtId="4" fontId="65" fillId="81" borderId="349" applyNumberFormat="0" applyProtection="0">
      <alignment horizontal="left" vertical="center" indent="1"/>
    </xf>
    <xf numFmtId="4" fontId="65" fillId="81" borderId="349" applyNumberFormat="0" applyProtection="0">
      <alignment horizontal="left" vertical="center" indent="1"/>
    </xf>
    <xf numFmtId="0" fontId="65" fillId="74" borderId="349" applyNumberFormat="0" applyProtection="0">
      <alignment horizontal="left" vertical="top" indent="1"/>
    </xf>
    <xf numFmtId="0" fontId="65" fillId="74" borderId="349" applyNumberFormat="0" applyProtection="0">
      <alignment horizontal="left" vertical="top" indent="1"/>
    </xf>
    <xf numFmtId="4" fontId="151" fillId="65" borderId="349" applyNumberFormat="0" applyProtection="0">
      <alignment horizontal="right" vertical="center"/>
    </xf>
    <xf numFmtId="4" fontId="151" fillId="65" borderId="349" applyNumberFormat="0" applyProtection="0">
      <alignment horizontal="right" vertical="center"/>
    </xf>
    <xf numFmtId="0" fontId="117" fillId="56" borderId="351" applyNumberFormat="0" applyAlignment="0" applyProtection="0">
      <alignment vertical="center"/>
    </xf>
    <xf numFmtId="0" fontId="117" fillId="56" borderId="351" applyNumberFormat="0" applyAlignment="0" applyProtection="0">
      <alignment vertical="center"/>
    </xf>
    <xf numFmtId="37" fontId="126" fillId="0" borderId="347" applyFont="0" applyFill="0" applyBorder="0">
      <alignment vertical="center"/>
    </xf>
    <xf numFmtId="37" fontId="126" fillId="0" borderId="347" applyFont="0" applyFill="0" applyBorder="0">
      <alignment vertical="center"/>
    </xf>
    <xf numFmtId="0" fontId="82" fillId="42" borderId="352" applyNumberFormat="0" applyFont="0" applyAlignment="0" applyProtection="0">
      <alignment vertical="center"/>
    </xf>
    <xf numFmtId="0" fontId="82" fillId="42" borderId="352" applyNumberFormat="0" applyFont="0" applyAlignment="0" applyProtection="0">
      <alignment vertical="center"/>
    </xf>
    <xf numFmtId="0" fontId="12" fillId="0" borderId="353" applyNumberFormat="0" applyFill="0" applyAlignment="0" applyProtection="0">
      <alignment vertical="center"/>
    </xf>
    <xf numFmtId="0" fontId="112" fillId="0" borderId="354" applyNumberFormat="0" applyFill="0" applyAlignment="0" applyProtection="0">
      <alignment vertical="center"/>
    </xf>
    <xf numFmtId="0" fontId="112" fillId="0" borderId="354" applyNumberFormat="0" applyFill="0" applyAlignment="0" applyProtection="0">
      <alignment vertical="center"/>
    </xf>
    <xf numFmtId="0" fontId="12" fillId="0" borderId="353" applyNumberFormat="0" applyFill="0" applyAlignment="0" applyProtection="0">
      <alignment vertical="center"/>
    </xf>
    <xf numFmtId="0" fontId="12" fillId="0" borderId="353" applyNumberFormat="0" applyFill="0" applyAlignment="0" applyProtection="0">
      <alignment vertical="center"/>
    </xf>
    <xf numFmtId="0" fontId="12" fillId="0" borderId="353" applyNumberFormat="0" applyFill="0" applyAlignment="0" applyProtection="0">
      <alignment vertical="center"/>
    </xf>
    <xf numFmtId="0" fontId="113" fillId="44" borderId="351" applyNumberFormat="0" applyAlignment="0" applyProtection="0">
      <alignment vertical="center"/>
    </xf>
    <xf numFmtId="0" fontId="113" fillId="44" borderId="351" applyNumberFormat="0" applyAlignment="0" applyProtection="0">
      <alignment vertical="center"/>
    </xf>
    <xf numFmtId="0" fontId="115" fillId="56" borderId="350" applyNumberFormat="0" applyAlignment="0" applyProtection="0">
      <alignment vertical="center"/>
    </xf>
    <xf numFmtId="0" fontId="115" fillId="56" borderId="350" applyNumberFormat="0" applyAlignment="0" applyProtection="0">
      <alignment vertical="center"/>
    </xf>
    <xf numFmtId="4" fontId="65" fillId="51" borderId="350" applyNumberFormat="0" applyProtection="0">
      <alignment vertical="center"/>
    </xf>
    <xf numFmtId="0" fontId="12" fillId="0" borderId="353" applyNumberFormat="0" applyFill="0" applyAlignment="0" applyProtection="0">
      <alignment vertical="center"/>
    </xf>
    <xf numFmtId="0" fontId="55" fillId="0" borderId="356">
      <alignment horizontal="left" vertical="center"/>
    </xf>
    <xf numFmtId="0" fontId="55" fillId="0" borderId="356">
      <alignment horizontal="left" vertical="center"/>
    </xf>
    <xf numFmtId="10" fontId="53" fillId="49" borderId="355" applyNumberFormat="0" applyBorder="0" applyAlignment="0" applyProtection="0"/>
    <xf numFmtId="10" fontId="53" fillId="70" borderId="355" applyNumberFormat="0" applyBorder="0" applyAlignment="0" applyProtection="0"/>
    <xf numFmtId="10" fontId="53" fillId="70" borderId="355" applyNumberFormat="0" applyBorder="0" applyAlignment="0" applyProtection="0"/>
    <xf numFmtId="10" fontId="53" fillId="49" borderId="355" applyNumberFormat="0" applyBorder="0" applyAlignment="0" applyProtection="0"/>
    <xf numFmtId="4" fontId="73" fillId="46" borderId="357" applyNumberFormat="0" applyProtection="0">
      <alignment vertical="center"/>
    </xf>
    <xf numFmtId="4" fontId="73" fillId="46" borderId="357" applyNumberFormat="0" applyProtection="0">
      <alignment vertical="center"/>
    </xf>
    <xf numFmtId="4" fontId="147" fillId="51" borderId="357" applyNumberFormat="0" applyProtection="0">
      <alignment vertical="center"/>
    </xf>
    <xf numFmtId="4" fontId="147" fillId="51" borderId="357" applyNumberFormat="0" applyProtection="0">
      <alignment vertical="center"/>
    </xf>
    <xf numFmtId="4" fontId="73" fillId="51" borderId="357" applyNumberFormat="0" applyProtection="0">
      <alignment horizontal="left" vertical="center" indent="1"/>
    </xf>
    <xf numFmtId="4" fontId="73" fillId="51" borderId="357" applyNumberFormat="0" applyProtection="0">
      <alignment horizontal="left" vertical="center" indent="1"/>
    </xf>
    <xf numFmtId="0" fontId="73" fillId="51" borderId="357" applyNumberFormat="0" applyProtection="0">
      <alignment horizontal="left" vertical="top" indent="1"/>
    </xf>
    <xf numFmtId="0" fontId="73" fillId="51" borderId="357" applyNumberFormat="0" applyProtection="0">
      <alignment horizontal="left" vertical="top" indent="1"/>
    </xf>
    <xf numFmtId="4" fontId="65" fillId="40" borderId="357" applyNumberFormat="0" applyProtection="0">
      <alignment horizontal="right" vertical="center"/>
    </xf>
    <xf numFmtId="4" fontId="65" fillId="40" borderId="357" applyNumberFormat="0" applyProtection="0">
      <alignment horizontal="right" vertical="center"/>
    </xf>
    <xf numFmtId="4" fontId="65" fillId="41" borderId="357" applyNumberFormat="0" applyProtection="0">
      <alignment horizontal="right" vertical="center"/>
    </xf>
    <xf numFmtId="4" fontId="65" fillId="41" borderId="357" applyNumberFormat="0" applyProtection="0">
      <alignment horizontal="right" vertical="center"/>
    </xf>
    <xf numFmtId="4" fontId="65" fillId="54" borderId="357" applyNumberFormat="0" applyProtection="0">
      <alignment horizontal="right" vertical="center"/>
    </xf>
    <xf numFmtId="4" fontId="65" fillId="54" borderId="357" applyNumberFormat="0" applyProtection="0">
      <alignment horizontal="right" vertical="center"/>
    </xf>
    <xf numFmtId="4" fontId="65" fillId="47" borderId="357" applyNumberFormat="0" applyProtection="0">
      <alignment horizontal="right" vertical="center"/>
    </xf>
    <xf numFmtId="4" fontId="65" fillId="47" borderId="357" applyNumberFormat="0" applyProtection="0">
      <alignment horizontal="right" vertical="center"/>
    </xf>
    <xf numFmtId="4" fontId="65" fillId="75" borderId="357" applyNumberFormat="0" applyProtection="0">
      <alignment horizontal="right" vertical="center"/>
    </xf>
    <xf numFmtId="4" fontId="65" fillId="75" borderId="357" applyNumberFormat="0" applyProtection="0">
      <alignment horizontal="right" vertical="center"/>
    </xf>
    <xf numFmtId="4" fontId="65" fillId="48" borderId="357" applyNumberFormat="0" applyProtection="0">
      <alignment horizontal="right" vertical="center"/>
    </xf>
    <xf numFmtId="4" fontId="65" fillId="48" borderId="357" applyNumberFormat="0" applyProtection="0">
      <alignment horizontal="right" vertical="center"/>
    </xf>
    <xf numFmtId="4" fontId="65" fillId="76" borderId="357" applyNumberFormat="0" applyProtection="0">
      <alignment horizontal="right" vertical="center"/>
    </xf>
    <xf numFmtId="4" fontId="65" fillId="76" borderId="357" applyNumberFormat="0" applyProtection="0">
      <alignment horizontal="right" vertical="center"/>
    </xf>
    <xf numFmtId="4" fontId="65" fillId="77" borderId="357" applyNumberFormat="0" applyProtection="0">
      <alignment horizontal="right" vertical="center"/>
    </xf>
    <xf numFmtId="4" fontId="65" fillId="77" borderId="357" applyNumberFormat="0" applyProtection="0">
      <alignment horizontal="right" vertical="center"/>
    </xf>
    <xf numFmtId="4" fontId="65" fillId="78" borderId="357" applyNumberFormat="0" applyProtection="0">
      <alignment horizontal="right" vertical="center"/>
    </xf>
    <xf numFmtId="4" fontId="65" fillId="78" borderId="357" applyNumberFormat="0" applyProtection="0">
      <alignment horizontal="right" vertical="center"/>
    </xf>
    <xf numFmtId="4" fontId="65" fillId="81" borderId="357" applyNumberFormat="0" applyProtection="0">
      <alignment horizontal="right" vertical="center"/>
    </xf>
    <xf numFmtId="4" fontId="65" fillId="81" borderId="357" applyNumberFormat="0" applyProtection="0">
      <alignment horizontal="right" vertical="center"/>
    </xf>
    <xf numFmtId="0" fontId="40" fillId="80" borderId="357" applyNumberFormat="0" applyProtection="0">
      <alignment horizontal="left" vertical="center" indent="1"/>
    </xf>
    <xf numFmtId="0" fontId="40" fillId="80" borderId="357" applyNumberFormat="0" applyProtection="0">
      <alignment horizontal="left" vertical="center" indent="1"/>
    </xf>
    <xf numFmtId="0" fontId="40" fillId="80" borderId="357" applyNumberFormat="0" applyProtection="0">
      <alignment horizontal="left" vertical="top" indent="1"/>
    </xf>
    <xf numFmtId="0" fontId="40" fillId="80" borderId="357" applyNumberFormat="0" applyProtection="0">
      <alignment horizontal="left" vertical="top" indent="1"/>
    </xf>
    <xf numFmtId="0" fontId="40" fillId="74" borderId="357" applyNumberFormat="0" applyProtection="0">
      <alignment horizontal="left" vertical="center" indent="1"/>
    </xf>
    <xf numFmtId="0" fontId="40" fillId="74" borderId="357" applyNumberFormat="0" applyProtection="0">
      <alignment horizontal="left" vertical="center" indent="1"/>
    </xf>
    <xf numFmtId="0" fontId="40" fillId="74" borderId="357" applyNumberFormat="0" applyProtection="0">
      <alignment horizontal="left" vertical="top" indent="1"/>
    </xf>
    <xf numFmtId="0" fontId="40" fillId="74" borderId="357" applyNumberFormat="0" applyProtection="0">
      <alignment horizontal="left" vertical="top" indent="1"/>
    </xf>
    <xf numFmtId="0" fontId="40" fillId="61" borderId="357" applyNumberFormat="0" applyProtection="0">
      <alignment horizontal="left" vertical="center" indent="1"/>
    </xf>
    <xf numFmtId="0" fontId="40" fillId="61" borderId="357" applyNumberFormat="0" applyProtection="0">
      <alignment horizontal="left" vertical="center" indent="1"/>
    </xf>
    <xf numFmtId="0" fontId="40" fillId="61" borderId="357" applyNumberFormat="0" applyProtection="0">
      <alignment horizontal="left" vertical="top" indent="1"/>
    </xf>
    <xf numFmtId="0" fontId="40" fillId="61" borderId="357" applyNumberFormat="0" applyProtection="0">
      <alignment horizontal="left" vertical="top" indent="1"/>
    </xf>
    <xf numFmtId="0" fontId="40" fillId="62" borderId="357" applyNumberFormat="0" applyProtection="0">
      <alignment horizontal="left" vertical="center" indent="1"/>
    </xf>
    <xf numFmtId="0" fontId="40" fillId="62" borderId="357" applyNumberFormat="0" applyProtection="0">
      <alignment horizontal="left" vertical="center" indent="1"/>
    </xf>
    <xf numFmtId="0" fontId="40" fillId="62" borderId="357" applyNumberFormat="0" applyProtection="0">
      <alignment horizontal="left" vertical="top" indent="1"/>
    </xf>
    <xf numFmtId="0" fontId="40" fillId="62" borderId="357" applyNumberFormat="0" applyProtection="0">
      <alignment horizontal="left" vertical="top" indent="1"/>
    </xf>
    <xf numFmtId="4" fontId="65" fillId="70" borderId="357" applyNumberFormat="0" applyProtection="0">
      <alignment vertical="center"/>
    </xf>
    <xf numFmtId="4" fontId="65" fillId="70" borderId="357" applyNumberFormat="0" applyProtection="0">
      <alignment vertical="center"/>
    </xf>
    <xf numFmtId="4" fontId="149" fillId="70" borderId="357" applyNumberFormat="0" applyProtection="0">
      <alignment vertical="center"/>
    </xf>
    <xf numFmtId="4" fontId="149" fillId="70" borderId="357" applyNumberFormat="0" applyProtection="0">
      <alignment vertical="center"/>
    </xf>
    <xf numFmtId="4" fontId="65" fillId="70" borderId="357" applyNumberFormat="0" applyProtection="0">
      <alignment horizontal="left" vertical="center" indent="1"/>
    </xf>
    <xf numFmtId="4" fontId="65" fillId="70" borderId="357" applyNumberFormat="0" applyProtection="0">
      <alignment horizontal="left" vertical="center" indent="1"/>
    </xf>
    <xf numFmtId="0" fontId="65" fillId="70" borderId="357" applyNumberFormat="0" applyProtection="0">
      <alignment horizontal="left" vertical="top" indent="1"/>
    </xf>
    <xf numFmtId="0" fontId="65" fillId="70" borderId="357" applyNumberFormat="0" applyProtection="0">
      <alignment horizontal="left" vertical="top" indent="1"/>
    </xf>
    <xf numFmtId="4" fontId="65" fillId="52" borderId="358" applyNumberFormat="0" applyProtection="0">
      <alignment horizontal="right" vertical="center"/>
    </xf>
    <xf numFmtId="4" fontId="65" fillId="65" borderId="357" applyNumberFormat="0" applyProtection="0">
      <alignment horizontal="right" vertical="center"/>
    </xf>
    <xf numFmtId="4" fontId="65" fillId="65" borderId="357" applyNumberFormat="0" applyProtection="0">
      <alignment horizontal="right" vertical="center"/>
    </xf>
    <xf numFmtId="4" fontId="65" fillId="52" borderId="358" applyNumberFormat="0" applyProtection="0">
      <alignment horizontal="right" vertical="center"/>
    </xf>
    <xf numFmtId="4" fontId="149" fillId="65" borderId="357" applyNumberFormat="0" applyProtection="0">
      <alignment horizontal="right" vertical="center"/>
    </xf>
    <xf numFmtId="4" fontId="149" fillId="65" borderId="357" applyNumberFormat="0" applyProtection="0">
      <alignment horizontal="right" vertical="center"/>
    </xf>
    <xf numFmtId="4" fontId="65" fillId="81" borderId="357" applyNumberFormat="0" applyProtection="0">
      <alignment horizontal="left" vertical="center" indent="1"/>
    </xf>
    <xf numFmtId="4" fontId="65" fillId="81" borderId="357" applyNumberFormat="0" applyProtection="0">
      <alignment horizontal="left" vertical="center" indent="1"/>
    </xf>
    <xf numFmtId="0" fontId="65" fillId="74" borderId="357" applyNumberFormat="0" applyProtection="0">
      <alignment horizontal="left" vertical="top" indent="1"/>
    </xf>
    <xf numFmtId="0" fontId="65" fillId="74" borderId="357" applyNumberFormat="0" applyProtection="0">
      <alignment horizontal="left" vertical="top" indent="1"/>
    </xf>
    <xf numFmtId="4" fontId="151" fillId="65" borderId="357" applyNumberFormat="0" applyProtection="0">
      <alignment horizontal="right" vertical="center"/>
    </xf>
    <xf numFmtId="4" fontId="151" fillId="65" borderId="357" applyNumberFormat="0" applyProtection="0">
      <alignment horizontal="right" vertical="center"/>
    </xf>
    <xf numFmtId="0" fontId="117" fillId="56" borderId="359" applyNumberFormat="0" applyAlignment="0" applyProtection="0">
      <alignment vertical="center"/>
    </xf>
    <xf numFmtId="0" fontId="117" fillId="56" borderId="359" applyNumberFormat="0" applyAlignment="0" applyProtection="0">
      <alignment vertical="center"/>
    </xf>
    <xf numFmtId="37" fontId="126" fillId="0" borderId="355" applyFont="0" applyFill="0" applyBorder="0">
      <alignment vertical="center"/>
    </xf>
    <xf numFmtId="37" fontId="126" fillId="0" borderId="355" applyFont="0" applyFill="0" applyBorder="0">
      <alignment vertical="center"/>
    </xf>
    <xf numFmtId="0" fontId="82" fillId="42" borderId="360" applyNumberFormat="0" applyFont="0" applyAlignment="0" applyProtection="0">
      <alignment vertical="center"/>
    </xf>
    <xf numFmtId="0" fontId="82" fillId="42" borderId="360" applyNumberFormat="0" applyFont="0" applyAlignment="0" applyProtection="0">
      <alignment vertical="center"/>
    </xf>
    <xf numFmtId="0" fontId="12" fillId="0" borderId="361" applyNumberFormat="0" applyFill="0" applyAlignment="0" applyProtection="0">
      <alignment vertical="center"/>
    </xf>
    <xf numFmtId="0" fontId="112" fillId="0" borderId="362" applyNumberFormat="0" applyFill="0" applyAlignment="0" applyProtection="0">
      <alignment vertical="center"/>
    </xf>
    <xf numFmtId="0" fontId="112" fillId="0" borderId="362" applyNumberFormat="0" applyFill="0" applyAlignment="0" applyProtection="0">
      <alignment vertical="center"/>
    </xf>
    <xf numFmtId="0" fontId="12" fillId="0" borderId="361" applyNumberFormat="0" applyFill="0" applyAlignment="0" applyProtection="0">
      <alignment vertical="center"/>
    </xf>
    <xf numFmtId="0" fontId="12" fillId="0" borderId="361" applyNumberFormat="0" applyFill="0" applyAlignment="0" applyProtection="0">
      <alignment vertical="center"/>
    </xf>
    <xf numFmtId="0" fontId="12" fillId="0" borderId="361" applyNumberFormat="0" applyFill="0" applyAlignment="0" applyProtection="0">
      <alignment vertical="center"/>
    </xf>
    <xf numFmtId="0" fontId="113" fillId="44" borderId="359" applyNumberFormat="0" applyAlignment="0" applyProtection="0">
      <alignment vertical="center"/>
    </xf>
    <xf numFmtId="0" fontId="113" fillId="44" borderId="359" applyNumberFormat="0" applyAlignment="0" applyProtection="0">
      <alignment vertical="center"/>
    </xf>
    <xf numFmtId="0" fontId="115" fillId="56" borderId="358" applyNumberFormat="0" applyAlignment="0" applyProtection="0">
      <alignment vertical="center"/>
    </xf>
    <xf numFmtId="0" fontId="115" fillId="56" borderId="358" applyNumberFormat="0" applyAlignment="0" applyProtection="0">
      <alignment vertical="center"/>
    </xf>
    <xf numFmtId="4" fontId="65" fillId="51" borderId="358" applyNumberFormat="0" applyProtection="0">
      <alignment vertical="center"/>
    </xf>
    <xf numFmtId="0" fontId="12" fillId="0" borderId="361" applyNumberFormat="0" applyFill="0" applyAlignment="0" applyProtection="0">
      <alignment vertical="center"/>
    </xf>
    <xf numFmtId="0" fontId="55" fillId="0" borderId="364">
      <alignment horizontal="left" vertical="center"/>
    </xf>
    <xf numFmtId="0" fontId="55" fillId="0" borderId="364">
      <alignment horizontal="left" vertical="center"/>
    </xf>
    <xf numFmtId="10" fontId="53" fillId="49" borderId="363" applyNumberFormat="0" applyBorder="0" applyAlignment="0" applyProtection="0"/>
    <xf numFmtId="10" fontId="53" fillId="70" borderId="363" applyNumberFormat="0" applyBorder="0" applyAlignment="0" applyProtection="0"/>
    <xf numFmtId="10" fontId="53" fillId="70" borderId="363" applyNumberFormat="0" applyBorder="0" applyAlignment="0" applyProtection="0"/>
    <xf numFmtId="10" fontId="53" fillId="49" borderId="363" applyNumberFormat="0" applyBorder="0" applyAlignment="0" applyProtection="0"/>
    <xf numFmtId="4" fontId="73" fillId="46" borderId="365" applyNumberFormat="0" applyProtection="0">
      <alignment vertical="center"/>
    </xf>
    <xf numFmtId="4" fontId="73" fillId="46" borderId="365" applyNumberFormat="0" applyProtection="0">
      <alignment vertical="center"/>
    </xf>
    <xf numFmtId="4" fontId="147" fillId="51" borderId="365" applyNumberFormat="0" applyProtection="0">
      <alignment vertical="center"/>
    </xf>
    <xf numFmtId="4" fontId="147" fillId="51" borderId="365" applyNumberFormat="0" applyProtection="0">
      <alignment vertical="center"/>
    </xf>
    <xf numFmtId="4" fontId="73" fillId="51" borderId="365" applyNumberFormat="0" applyProtection="0">
      <alignment horizontal="left" vertical="center" indent="1"/>
    </xf>
    <xf numFmtId="4" fontId="73" fillId="51" borderId="365" applyNumberFormat="0" applyProtection="0">
      <alignment horizontal="left" vertical="center" indent="1"/>
    </xf>
    <xf numFmtId="0" fontId="73" fillId="51" borderId="365" applyNumberFormat="0" applyProtection="0">
      <alignment horizontal="left" vertical="top" indent="1"/>
    </xf>
    <xf numFmtId="0" fontId="73" fillId="51" borderId="365" applyNumberFormat="0" applyProtection="0">
      <alignment horizontal="left" vertical="top" indent="1"/>
    </xf>
    <xf numFmtId="4" fontId="65" fillId="40" borderId="365" applyNumberFormat="0" applyProtection="0">
      <alignment horizontal="right" vertical="center"/>
    </xf>
    <xf numFmtId="4" fontId="65" fillId="40" borderId="365" applyNumberFormat="0" applyProtection="0">
      <alignment horizontal="right" vertical="center"/>
    </xf>
    <xf numFmtId="4" fontId="65" fillId="41" borderId="365" applyNumberFormat="0" applyProtection="0">
      <alignment horizontal="right" vertical="center"/>
    </xf>
    <xf numFmtId="4" fontId="65" fillId="41" borderId="365" applyNumberFormat="0" applyProtection="0">
      <alignment horizontal="right" vertical="center"/>
    </xf>
    <xf numFmtId="4" fontId="65" fillId="54" borderId="365" applyNumberFormat="0" applyProtection="0">
      <alignment horizontal="right" vertical="center"/>
    </xf>
    <xf numFmtId="4" fontId="65" fillId="54" borderId="365" applyNumberFormat="0" applyProtection="0">
      <alignment horizontal="right" vertical="center"/>
    </xf>
    <xf numFmtId="4" fontId="65" fillId="47" borderId="365" applyNumberFormat="0" applyProtection="0">
      <alignment horizontal="right" vertical="center"/>
    </xf>
    <xf numFmtId="4" fontId="65" fillId="47" borderId="365" applyNumberFormat="0" applyProtection="0">
      <alignment horizontal="right" vertical="center"/>
    </xf>
    <xf numFmtId="4" fontId="65" fillId="75" borderId="365" applyNumberFormat="0" applyProtection="0">
      <alignment horizontal="right" vertical="center"/>
    </xf>
    <xf numFmtId="4" fontId="65" fillId="75" borderId="365" applyNumberFormat="0" applyProtection="0">
      <alignment horizontal="right" vertical="center"/>
    </xf>
    <xf numFmtId="4" fontId="65" fillId="48" borderId="365" applyNumberFormat="0" applyProtection="0">
      <alignment horizontal="right" vertical="center"/>
    </xf>
    <xf numFmtId="4" fontId="65" fillId="48" borderId="365" applyNumberFormat="0" applyProtection="0">
      <alignment horizontal="right" vertical="center"/>
    </xf>
    <xf numFmtId="4" fontId="65" fillId="76" borderId="365" applyNumberFormat="0" applyProtection="0">
      <alignment horizontal="right" vertical="center"/>
    </xf>
    <xf numFmtId="4" fontId="65" fillId="76" borderId="365" applyNumberFormat="0" applyProtection="0">
      <alignment horizontal="right" vertical="center"/>
    </xf>
    <xf numFmtId="4" fontId="65" fillId="77" borderId="365" applyNumberFormat="0" applyProtection="0">
      <alignment horizontal="right" vertical="center"/>
    </xf>
    <xf numFmtId="4" fontId="65" fillId="77" borderId="365" applyNumberFormat="0" applyProtection="0">
      <alignment horizontal="right" vertical="center"/>
    </xf>
    <xf numFmtId="4" fontId="65" fillId="78" borderId="365" applyNumberFormat="0" applyProtection="0">
      <alignment horizontal="right" vertical="center"/>
    </xf>
    <xf numFmtId="4" fontId="65" fillId="78" borderId="365" applyNumberFormat="0" applyProtection="0">
      <alignment horizontal="right" vertical="center"/>
    </xf>
    <xf numFmtId="4" fontId="65" fillId="81" borderId="365" applyNumberFormat="0" applyProtection="0">
      <alignment horizontal="right" vertical="center"/>
    </xf>
    <xf numFmtId="4" fontId="65" fillId="81" borderId="365" applyNumberFormat="0" applyProtection="0">
      <alignment horizontal="right" vertical="center"/>
    </xf>
    <xf numFmtId="0" fontId="40" fillId="80" borderId="365" applyNumberFormat="0" applyProtection="0">
      <alignment horizontal="left" vertical="center" indent="1"/>
    </xf>
    <xf numFmtId="0" fontId="40" fillId="80" borderId="365" applyNumberFormat="0" applyProtection="0">
      <alignment horizontal="left" vertical="center" indent="1"/>
    </xf>
    <xf numFmtId="0" fontId="40" fillId="80" borderId="365" applyNumberFormat="0" applyProtection="0">
      <alignment horizontal="left" vertical="top" indent="1"/>
    </xf>
    <xf numFmtId="0" fontId="40" fillId="80" borderId="365" applyNumberFormat="0" applyProtection="0">
      <alignment horizontal="left" vertical="top" indent="1"/>
    </xf>
    <xf numFmtId="0" fontId="40" fillId="74" borderId="365" applyNumberFormat="0" applyProtection="0">
      <alignment horizontal="left" vertical="center" indent="1"/>
    </xf>
    <xf numFmtId="0" fontId="40" fillId="74" borderId="365" applyNumberFormat="0" applyProtection="0">
      <alignment horizontal="left" vertical="center" indent="1"/>
    </xf>
    <xf numFmtId="0" fontId="40" fillId="74" borderId="365" applyNumberFormat="0" applyProtection="0">
      <alignment horizontal="left" vertical="top" indent="1"/>
    </xf>
    <xf numFmtId="0" fontId="40" fillId="74" borderId="365" applyNumberFormat="0" applyProtection="0">
      <alignment horizontal="left" vertical="top" indent="1"/>
    </xf>
    <xf numFmtId="0" fontId="40" fillId="61" borderId="365" applyNumberFormat="0" applyProtection="0">
      <alignment horizontal="left" vertical="center" indent="1"/>
    </xf>
    <xf numFmtId="0" fontId="40" fillId="61" borderId="365" applyNumberFormat="0" applyProtection="0">
      <alignment horizontal="left" vertical="center" indent="1"/>
    </xf>
    <xf numFmtId="0" fontId="40" fillId="61" borderId="365" applyNumberFormat="0" applyProtection="0">
      <alignment horizontal="left" vertical="top" indent="1"/>
    </xf>
    <xf numFmtId="0" fontId="40" fillId="61" borderId="365" applyNumberFormat="0" applyProtection="0">
      <alignment horizontal="left" vertical="top" indent="1"/>
    </xf>
    <xf numFmtId="0" fontId="40" fillId="62" borderId="365" applyNumberFormat="0" applyProtection="0">
      <alignment horizontal="left" vertical="center" indent="1"/>
    </xf>
    <xf numFmtId="0" fontId="40" fillId="62" borderId="365" applyNumberFormat="0" applyProtection="0">
      <alignment horizontal="left" vertical="center" indent="1"/>
    </xf>
    <xf numFmtId="0" fontId="40" fillId="62" borderId="365" applyNumberFormat="0" applyProtection="0">
      <alignment horizontal="left" vertical="top" indent="1"/>
    </xf>
    <xf numFmtId="0" fontId="40" fillId="62" borderId="365" applyNumberFormat="0" applyProtection="0">
      <alignment horizontal="left" vertical="top" indent="1"/>
    </xf>
    <xf numFmtId="4" fontId="65" fillId="70" borderId="365" applyNumberFormat="0" applyProtection="0">
      <alignment vertical="center"/>
    </xf>
    <xf numFmtId="4" fontId="65" fillId="70" borderId="365" applyNumberFormat="0" applyProtection="0">
      <alignment vertical="center"/>
    </xf>
    <xf numFmtId="4" fontId="149" fillId="70" borderId="365" applyNumberFormat="0" applyProtection="0">
      <alignment vertical="center"/>
    </xf>
    <xf numFmtId="4" fontId="149" fillId="70" borderId="365" applyNumberFormat="0" applyProtection="0">
      <alignment vertical="center"/>
    </xf>
    <xf numFmtId="4" fontId="65" fillId="70" borderId="365" applyNumberFormat="0" applyProtection="0">
      <alignment horizontal="left" vertical="center" indent="1"/>
    </xf>
    <xf numFmtId="4" fontId="65" fillId="70" borderId="365" applyNumberFormat="0" applyProtection="0">
      <alignment horizontal="left" vertical="center" indent="1"/>
    </xf>
    <xf numFmtId="0" fontId="65" fillId="70" borderId="365" applyNumberFormat="0" applyProtection="0">
      <alignment horizontal="left" vertical="top" indent="1"/>
    </xf>
    <xf numFmtId="0" fontId="65" fillId="70" borderId="365" applyNumberFormat="0" applyProtection="0">
      <alignment horizontal="left" vertical="top" indent="1"/>
    </xf>
    <xf numFmtId="4" fontId="65" fillId="52" borderId="366" applyNumberFormat="0" applyProtection="0">
      <alignment horizontal="right" vertical="center"/>
    </xf>
    <xf numFmtId="4" fontId="65" fillId="65" borderId="365" applyNumberFormat="0" applyProtection="0">
      <alignment horizontal="right" vertical="center"/>
    </xf>
    <xf numFmtId="4" fontId="65" fillId="65" borderId="365" applyNumberFormat="0" applyProtection="0">
      <alignment horizontal="right" vertical="center"/>
    </xf>
    <xf numFmtId="4" fontId="65" fillId="52" borderId="366" applyNumberFormat="0" applyProtection="0">
      <alignment horizontal="right" vertical="center"/>
    </xf>
    <xf numFmtId="4" fontId="149" fillId="65" borderId="365" applyNumberFormat="0" applyProtection="0">
      <alignment horizontal="right" vertical="center"/>
    </xf>
    <xf numFmtId="4" fontId="149" fillId="65" borderId="365" applyNumberFormat="0" applyProtection="0">
      <alignment horizontal="right" vertical="center"/>
    </xf>
    <xf numFmtId="4" fontId="65" fillId="81" borderId="365" applyNumberFormat="0" applyProtection="0">
      <alignment horizontal="left" vertical="center" indent="1"/>
    </xf>
    <xf numFmtId="4" fontId="65" fillId="81" borderId="365" applyNumberFormat="0" applyProtection="0">
      <alignment horizontal="left" vertical="center" indent="1"/>
    </xf>
    <xf numFmtId="0" fontId="65" fillId="74" borderId="365" applyNumberFormat="0" applyProtection="0">
      <alignment horizontal="left" vertical="top" indent="1"/>
    </xf>
    <xf numFmtId="0" fontId="65" fillId="74" borderId="365" applyNumberFormat="0" applyProtection="0">
      <alignment horizontal="left" vertical="top" indent="1"/>
    </xf>
    <xf numFmtId="4" fontId="151" fillId="65" borderId="365" applyNumberFormat="0" applyProtection="0">
      <alignment horizontal="right" vertical="center"/>
    </xf>
    <xf numFmtId="4" fontId="151" fillId="65" borderId="365" applyNumberFormat="0" applyProtection="0">
      <alignment horizontal="right" vertical="center"/>
    </xf>
    <xf numFmtId="0" fontId="117" fillId="56" borderId="367" applyNumberFormat="0" applyAlignment="0" applyProtection="0">
      <alignment vertical="center"/>
    </xf>
    <xf numFmtId="0" fontId="117" fillId="56" borderId="367" applyNumberFormat="0" applyAlignment="0" applyProtection="0">
      <alignment vertical="center"/>
    </xf>
    <xf numFmtId="37" fontId="126" fillId="0" borderId="363" applyFont="0" applyFill="0" applyBorder="0">
      <alignment vertical="center"/>
    </xf>
    <xf numFmtId="37" fontId="126" fillId="0" borderId="363" applyFont="0" applyFill="0" applyBorder="0">
      <alignment vertical="center"/>
    </xf>
    <xf numFmtId="0" fontId="82" fillId="42" borderId="368" applyNumberFormat="0" applyFont="0" applyAlignment="0" applyProtection="0">
      <alignment vertical="center"/>
    </xf>
    <xf numFmtId="0" fontId="82" fillId="42" borderId="368" applyNumberFormat="0" applyFont="0" applyAlignment="0" applyProtection="0">
      <alignment vertical="center"/>
    </xf>
    <xf numFmtId="0" fontId="12" fillId="0" borderId="369" applyNumberFormat="0" applyFill="0" applyAlignment="0" applyProtection="0">
      <alignment vertical="center"/>
    </xf>
    <xf numFmtId="0" fontId="112" fillId="0" borderId="370" applyNumberFormat="0" applyFill="0" applyAlignment="0" applyProtection="0">
      <alignment vertical="center"/>
    </xf>
    <xf numFmtId="0" fontId="112" fillId="0" borderId="370" applyNumberFormat="0" applyFill="0" applyAlignment="0" applyProtection="0">
      <alignment vertical="center"/>
    </xf>
    <xf numFmtId="0" fontId="12" fillId="0" borderId="369" applyNumberFormat="0" applyFill="0" applyAlignment="0" applyProtection="0">
      <alignment vertical="center"/>
    </xf>
    <xf numFmtId="0" fontId="12" fillId="0" borderId="369" applyNumberFormat="0" applyFill="0" applyAlignment="0" applyProtection="0">
      <alignment vertical="center"/>
    </xf>
    <xf numFmtId="0" fontId="12" fillId="0" borderId="369" applyNumberFormat="0" applyFill="0" applyAlignment="0" applyProtection="0">
      <alignment vertical="center"/>
    </xf>
    <xf numFmtId="0" fontId="113" fillId="44" borderId="367" applyNumberFormat="0" applyAlignment="0" applyProtection="0">
      <alignment vertical="center"/>
    </xf>
    <xf numFmtId="0" fontId="113" fillId="44" borderId="367" applyNumberFormat="0" applyAlignment="0" applyProtection="0">
      <alignment vertical="center"/>
    </xf>
    <xf numFmtId="0" fontId="115" fillId="56" borderId="366" applyNumberFormat="0" applyAlignment="0" applyProtection="0">
      <alignment vertical="center"/>
    </xf>
    <xf numFmtId="0" fontId="115" fillId="56" borderId="366" applyNumberFormat="0" applyAlignment="0" applyProtection="0">
      <alignment vertical="center"/>
    </xf>
    <xf numFmtId="4" fontId="65" fillId="51" borderId="366" applyNumberFormat="0" applyProtection="0">
      <alignment vertical="center"/>
    </xf>
    <xf numFmtId="0" fontId="12" fillId="0" borderId="369" applyNumberFormat="0" applyFill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4" fontId="36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0" fontId="117" fillId="56" borderId="695" applyNumberFormat="0" applyAlignment="0" applyProtection="0">
      <alignment vertical="center"/>
    </xf>
    <xf numFmtId="0" fontId="113" fillId="44" borderId="695" applyNumberFormat="0" applyAlignment="0" applyProtection="0">
      <alignment vertical="center"/>
    </xf>
    <xf numFmtId="4" fontId="65" fillId="47" borderId="693" applyNumberFormat="0" applyProtection="0">
      <alignment horizontal="right" vertical="center"/>
    </xf>
    <xf numFmtId="4" fontId="65" fillId="75" borderId="661" applyNumberFormat="0" applyProtection="0">
      <alignment horizontal="right" vertical="center"/>
    </xf>
    <xf numFmtId="0" fontId="40" fillId="80" borderId="693" applyNumberFormat="0" applyProtection="0">
      <alignment horizontal="left" vertical="center" indent="1"/>
    </xf>
    <xf numFmtId="4" fontId="65" fillId="70" borderId="661" applyNumberFormat="0" applyProtection="0">
      <alignment horizontal="left" vertical="center" indent="1"/>
    </xf>
    <xf numFmtId="0" fontId="65" fillId="74" borderId="693" applyNumberFormat="0" applyProtection="0">
      <alignment horizontal="left" vertical="top" indent="1"/>
    </xf>
    <xf numFmtId="10" fontId="53" fillId="70" borderId="691" applyNumberFormat="0" applyBorder="0" applyAlignment="0" applyProtection="0"/>
    <xf numFmtId="0" fontId="40" fillId="61" borderId="693" applyNumberFormat="0" applyProtection="0">
      <alignment horizontal="left" vertical="top" indent="1"/>
    </xf>
    <xf numFmtId="37" fontId="126" fillId="0" borderId="723" applyFont="0" applyFill="0" applyBorder="0">
      <alignment vertical="center"/>
    </xf>
    <xf numFmtId="4" fontId="147" fillId="51" borderId="661" applyNumberFormat="0" applyProtection="0">
      <alignment vertical="center"/>
    </xf>
    <xf numFmtId="10" fontId="53" fillId="49" borderId="675" applyNumberFormat="0" applyBorder="0" applyAlignment="0" applyProtection="0"/>
    <xf numFmtId="10" fontId="53" fillId="49" borderId="707" applyNumberFormat="0" applyBorder="0" applyAlignment="0" applyProtection="0"/>
    <xf numFmtId="4" fontId="65" fillId="54" borderId="693" applyNumberFormat="0" applyProtection="0">
      <alignment horizontal="right" vertical="center"/>
    </xf>
    <xf numFmtId="4" fontId="65" fillId="65" borderId="693" applyNumberFormat="0" applyProtection="0">
      <alignment horizontal="right" vertical="center"/>
    </xf>
    <xf numFmtId="0" fontId="73" fillId="51" borderId="661" applyNumberFormat="0" applyProtection="0">
      <alignment horizontal="left" vertical="top" indent="1"/>
    </xf>
    <xf numFmtId="0" fontId="82" fillId="42" borderId="696" applyNumberFormat="0" applyFont="0" applyAlignment="0" applyProtection="0">
      <alignment vertical="center"/>
    </xf>
    <xf numFmtId="37" fontId="126" fillId="0" borderId="659" applyFont="0" applyFill="0" applyBorder="0">
      <alignment vertical="center"/>
    </xf>
    <xf numFmtId="4" fontId="65" fillId="76" borderId="693" applyNumberFormat="0" applyProtection="0">
      <alignment horizontal="right" vertical="center"/>
    </xf>
    <xf numFmtId="4" fontId="65" fillId="41" borderId="661" applyNumberFormat="0" applyProtection="0">
      <alignment horizontal="right" vertical="center"/>
    </xf>
    <xf numFmtId="4" fontId="147" fillId="51" borderId="693" applyNumberFormat="0" applyProtection="0">
      <alignment vertical="center"/>
    </xf>
    <xf numFmtId="37" fontId="126" fillId="0" borderId="723" applyFont="0" applyFill="0" applyBorder="0">
      <alignment vertical="center"/>
    </xf>
    <xf numFmtId="0" fontId="113" fillId="44" borderId="695" applyNumberFormat="0" applyAlignment="0" applyProtection="0">
      <alignment vertical="center"/>
    </xf>
    <xf numFmtId="0" fontId="65" fillId="70" borderId="693" applyNumberFormat="0" applyProtection="0">
      <alignment horizontal="left" vertical="top" indent="1"/>
    </xf>
    <xf numFmtId="4" fontId="65" fillId="70" borderId="661" applyNumberFormat="0" applyProtection="0">
      <alignment horizontal="left" vertical="center" indent="1"/>
    </xf>
    <xf numFmtId="4" fontId="65" fillId="70" borderId="693" applyNumberFormat="0" applyProtection="0">
      <alignment horizontal="left" vertical="center" indent="1"/>
    </xf>
    <xf numFmtId="0" fontId="65" fillId="70" borderId="693" applyNumberFormat="0" applyProtection="0">
      <alignment horizontal="left" vertical="top" indent="1"/>
    </xf>
    <xf numFmtId="10" fontId="53" fillId="49" borderId="715" applyNumberFormat="0" applyBorder="0" applyAlignment="0" applyProtection="0"/>
    <xf numFmtId="4" fontId="149" fillId="65" borderId="693" applyNumberFormat="0" applyProtection="0">
      <alignment horizontal="right" vertical="center"/>
    </xf>
    <xf numFmtId="0" fontId="40" fillId="61" borderId="693" applyNumberFormat="0" applyProtection="0">
      <alignment horizontal="left" vertical="top" indent="1"/>
    </xf>
    <xf numFmtId="0" fontId="12" fillId="0" borderId="665" applyNumberFormat="0" applyFill="0" applyAlignment="0" applyProtection="0">
      <alignment vertical="center"/>
    </xf>
    <xf numFmtId="4" fontId="65" fillId="76" borderId="693" applyNumberFormat="0" applyProtection="0">
      <alignment horizontal="right" vertical="center"/>
    </xf>
    <xf numFmtId="4" fontId="65" fillId="65" borderId="661" applyNumberFormat="0" applyProtection="0">
      <alignment horizontal="right" vertical="center"/>
    </xf>
    <xf numFmtId="0" fontId="115" fillId="56" borderId="694" applyNumberFormat="0" applyAlignment="0" applyProtection="0">
      <alignment vertical="center"/>
    </xf>
    <xf numFmtId="10" fontId="53" fillId="49" borderId="691" applyNumberFormat="0" applyBorder="0" applyAlignment="0" applyProtection="0"/>
    <xf numFmtId="0" fontId="55" fillId="0" borderId="692">
      <alignment horizontal="left" vertical="center"/>
    </xf>
    <xf numFmtId="4" fontId="65" fillId="75" borderId="661" applyNumberFormat="0" applyProtection="0">
      <alignment horizontal="right" vertical="center"/>
    </xf>
    <xf numFmtId="10" fontId="53" fillId="49" borderId="659" applyNumberFormat="0" applyBorder="0" applyAlignment="0" applyProtection="0"/>
    <xf numFmtId="0" fontId="40" fillId="61" borderId="693" applyNumberFormat="0" applyProtection="0">
      <alignment horizontal="left" vertical="center" indent="1"/>
    </xf>
    <xf numFmtId="4" fontId="73" fillId="46" borderId="693" applyNumberFormat="0" applyProtection="0">
      <alignment vertical="center"/>
    </xf>
    <xf numFmtId="37" fontId="126" fillId="0" borderId="715" applyFont="0" applyFill="0" applyBorder="0">
      <alignment vertical="center"/>
    </xf>
    <xf numFmtId="0" fontId="12" fillId="0" borderId="665" applyNumberFormat="0" applyFill="0" applyAlignment="0" applyProtection="0">
      <alignment vertical="center"/>
    </xf>
    <xf numFmtId="10" fontId="53" fillId="49" borderId="683" applyNumberFormat="0" applyBorder="0" applyAlignment="0" applyProtection="0"/>
    <xf numFmtId="10" fontId="53" fillId="49" borderId="683" applyNumberFormat="0" applyBorder="0" applyAlignment="0" applyProtection="0"/>
    <xf numFmtId="37" fontId="126" fillId="0" borderId="691" applyFont="0" applyFill="0" applyBorder="0">
      <alignment vertical="center"/>
    </xf>
    <xf numFmtId="0" fontId="40" fillId="61" borderId="661" applyNumberFormat="0" applyProtection="0">
      <alignment horizontal="left" vertical="top" indent="1"/>
    </xf>
    <xf numFmtId="4" fontId="149" fillId="65" borderId="693" applyNumberFormat="0" applyProtection="0">
      <alignment horizontal="right" vertical="center"/>
    </xf>
    <xf numFmtId="0" fontId="40" fillId="61" borderId="661" applyNumberFormat="0" applyProtection="0">
      <alignment horizontal="left" vertical="center" indent="1"/>
    </xf>
    <xf numFmtId="0" fontId="117" fillId="56" borderId="663" applyNumberFormat="0" applyAlignment="0" applyProtection="0">
      <alignment vertical="center"/>
    </xf>
    <xf numFmtId="4" fontId="65" fillId="75" borderId="693" applyNumberFormat="0" applyProtection="0">
      <alignment horizontal="right" vertical="center"/>
    </xf>
    <xf numFmtId="4" fontId="65" fillId="70" borderId="693" applyNumberFormat="0" applyProtection="0">
      <alignment horizontal="left" vertical="center" indent="1"/>
    </xf>
    <xf numFmtId="4" fontId="65" fillId="78" borderId="693" applyNumberFormat="0" applyProtection="0">
      <alignment horizontal="right" vertical="center"/>
    </xf>
    <xf numFmtId="0" fontId="40" fillId="74" borderId="661" applyNumberFormat="0" applyProtection="0">
      <alignment horizontal="left" vertical="top" indent="1"/>
    </xf>
    <xf numFmtId="4" fontId="149" fillId="65" borderId="661" applyNumberFormat="0" applyProtection="0">
      <alignment horizontal="right" vertical="center"/>
    </xf>
    <xf numFmtId="4" fontId="65" fillId="65" borderId="661" applyNumberFormat="0" applyProtection="0">
      <alignment horizontal="right" vertical="center"/>
    </xf>
    <xf numFmtId="4" fontId="73" fillId="51" borderId="693" applyNumberFormat="0" applyProtection="0">
      <alignment horizontal="left" vertical="center" indent="1"/>
    </xf>
    <xf numFmtId="4" fontId="65" fillId="41" borderId="693" applyNumberFormat="0" applyProtection="0">
      <alignment horizontal="right" vertical="center"/>
    </xf>
    <xf numFmtId="4" fontId="65" fillId="70" borderId="661" applyNumberFormat="0" applyProtection="0">
      <alignment vertical="center"/>
    </xf>
    <xf numFmtId="10" fontId="53" fillId="70" borderId="723" applyNumberFormat="0" applyBorder="0" applyAlignment="0" applyProtection="0"/>
    <xf numFmtId="4" fontId="65" fillId="81" borderId="693" applyNumberFormat="0" applyProtection="0">
      <alignment horizontal="right" vertical="center"/>
    </xf>
    <xf numFmtId="0" fontId="117" fillId="56" borderId="695" applyNumberFormat="0" applyAlignment="0" applyProtection="0">
      <alignment vertical="center"/>
    </xf>
    <xf numFmtId="37" fontId="126" fillId="0" borderId="683" applyFont="0" applyFill="0" applyBorder="0">
      <alignment vertical="center"/>
    </xf>
    <xf numFmtId="0" fontId="73" fillId="51" borderId="661" applyNumberFormat="0" applyProtection="0">
      <alignment horizontal="left" vertical="top" indent="1"/>
    </xf>
    <xf numFmtId="0" fontId="73" fillId="51" borderId="693" applyNumberFormat="0" applyProtection="0">
      <alignment horizontal="left" vertical="top" indent="1"/>
    </xf>
    <xf numFmtId="4" fontId="65" fillId="77" borderId="693" applyNumberFormat="0" applyProtection="0">
      <alignment horizontal="right" vertical="center"/>
    </xf>
    <xf numFmtId="0" fontId="12" fillId="0" borderId="697" applyNumberFormat="0" applyFill="0" applyAlignment="0" applyProtection="0">
      <alignment vertical="center"/>
    </xf>
    <xf numFmtId="4" fontId="149" fillId="70" borderId="693" applyNumberFormat="0" applyProtection="0">
      <alignment vertical="center"/>
    </xf>
    <xf numFmtId="4" fontId="65" fillId="52" borderId="662" applyNumberFormat="0" applyProtection="0">
      <alignment horizontal="right" vertical="center"/>
    </xf>
    <xf numFmtId="4" fontId="65" fillId="70" borderId="693" applyNumberFormat="0" applyProtection="0">
      <alignment vertical="center"/>
    </xf>
    <xf numFmtId="0" fontId="40" fillId="62" borderId="661" applyNumberFormat="0" applyProtection="0">
      <alignment horizontal="left" vertical="top" indent="1"/>
    </xf>
    <xf numFmtId="4" fontId="149" fillId="65" borderId="661" applyNumberFormat="0" applyProtection="0">
      <alignment horizontal="right" vertical="center"/>
    </xf>
    <xf numFmtId="4" fontId="65" fillId="77" borderId="693" applyNumberFormat="0" applyProtection="0">
      <alignment horizontal="right" vertical="center"/>
    </xf>
    <xf numFmtId="0" fontId="40" fillId="80" borderId="661" applyNumberFormat="0" applyProtection="0">
      <alignment horizontal="left" vertical="top" indent="1"/>
    </xf>
    <xf numFmtId="10" fontId="53" fillId="49" borderId="675" applyNumberFormat="0" applyBorder="0" applyAlignment="0" applyProtection="0"/>
    <xf numFmtId="4" fontId="65" fillId="81" borderId="661" applyNumberFormat="0" applyProtection="0">
      <alignment horizontal="right" vertical="center"/>
    </xf>
    <xf numFmtId="4" fontId="65" fillId="81" borderId="693" applyNumberFormat="0" applyProtection="0">
      <alignment horizontal="left" vertical="center" indent="1"/>
    </xf>
    <xf numFmtId="37" fontId="126" fillId="0" borderId="675" applyFont="0" applyFill="0" applyBorder="0">
      <alignment vertical="center"/>
    </xf>
    <xf numFmtId="4" fontId="65" fillId="70" borderId="693" applyNumberFormat="0" applyProtection="0">
      <alignment vertical="center"/>
    </xf>
    <xf numFmtId="4" fontId="65" fillId="81" borderId="693" applyNumberFormat="0" applyProtection="0">
      <alignment horizontal="right" vertical="center"/>
    </xf>
    <xf numFmtId="0" fontId="40" fillId="62" borderId="693" applyNumberFormat="0" applyProtection="0">
      <alignment horizontal="left" vertical="center" indent="1"/>
    </xf>
    <xf numFmtId="4" fontId="65" fillId="78" borderId="693" applyNumberFormat="0" applyProtection="0">
      <alignment horizontal="right" vertical="center"/>
    </xf>
    <xf numFmtId="4" fontId="65" fillId="47" borderId="661" applyNumberFormat="0" applyProtection="0">
      <alignment horizontal="right" vertical="center"/>
    </xf>
    <xf numFmtId="0" fontId="55" fillId="0" borderId="692">
      <alignment horizontal="left" vertical="center"/>
    </xf>
    <xf numFmtId="4" fontId="65" fillId="52" borderId="662" applyNumberFormat="0" applyProtection="0">
      <alignment horizontal="right" vertical="center"/>
    </xf>
    <xf numFmtId="37" fontId="126" fillId="0" borderId="691" applyFont="0" applyFill="0" applyBorder="0">
      <alignment vertical="center"/>
    </xf>
    <xf numFmtId="10" fontId="53" fillId="70" borderId="723" applyNumberFormat="0" applyBorder="0" applyAlignment="0" applyProtection="0"/>
    <xf numFmtId="0" fontId="40" fillId="74" borderId="661" applyNumberFormat="0" applyProtection="0">
      <alignment horizontal="left" vertical="top" indent="1"/>
    </xf>
    <xf numFmtId="0" fontId="65" fillId="74" borderId="693" applyNumberFormat="0" applyProtection="0">
      <alignment horizontal="left" vertical="top" indent="1"/>
    </xf>
    <xf numFmtId="10" fontId="53" fillId="49" borderId="723" applyNumberFormat="0" applyBorder="0" applyAlignment="0" applyProtection="0"/>
    <xf numFmtId="4" fontId="65" fillId="41" borderId="661" applyNumberFormat="0" applyProtection="0">
      <alignment horizontal="right" vertical="center"/>
    </xf>
    <xf numFmtId="0" fontId="40" fillId="62" borderId="661" applyNumberFormat="0" applyProtection="0">
      <alignment horizontal="left" vertical="top" indent="1"/>
    </xf>
    <xf numFmtId="0" fontId="40" fillId="61" borderId="693" applyNumberFormat="0" applyProtection="0">
      <alignment horizontal="left" vertical="center" indent="1"/>
    </xf>
    <xf numFmtId="4" fontId="65" fillId="52" borderId="694" applyNumberFormat="0" applyProtection="0">
      <alignment horizontal="right" vertical="center"/>
    </xf>
    <xf numFmtId="4" fontId="151" fillId="65" borderId="661" applyNumberFormat="0" applyProtection="0">
      <alignment horizontal="right" vertical="center"/>
    </xf>
    <xf numFmtId="37" fontId="126" fillId="0" borderId="659" applyFont="0" applyFill="0" applyBorder="0">
      <alignment vertical="center"/>
    </xf>
    <xf numFmtId="0" fontId="40" fillId="62" borderId="693" applyNumberFormat="0" applyProtection="0">
      <alignment horizontal="left" vertical="top" indent="1"/>
    </xf>
    <xf numFmtId="4" fontId="73" fillId="46" borderId="661" applyNumberFormat="0" applyProtection="0">
      <alignment vertical="center"/>
    </xf>
    <xf numFmtId="4" fontId="73" fillId="51" borderId="661" applyNumberFormat="0" applyProtection="0">
      <alignment horizontal="left" vertical="center" indent="1"/>
    </xf>
    <xf numFmtId="4" fontId="65" fillId="54" borderId="661" applyNumberFormat="0" applyProtection="0">
      <alignment horizontal="right" vertical="center"/>
    </xf>
    <xf numFmtId="37" fontId="126" fillId="0" borderId="675" applyFont="0" applyFill="0" applyBorder="0">
      <alignment vertical="center"/>
    </xf>
    <xf numFmtId="4" fontId="65" fillId="40" borderId="693" applyNumberFormat="0" applyProtection="0">
      <alignment horizontal="right" vertical="center"/>
    </xf>
    <xf numFmtId="4" fontId="65" fillId="48" borderId="693" applyNumberFormat="0" applyProtection="0">
      <alignment horizontal="right" vertical="center"/>
    </xf>
    <xf numFmtId="0" fontId="12" fillId="0" borderId="665" applyNumberFormat="0" applyFill="0" applyAlignment="0" applyProtection="0">
      <alignment vertical="center"/>
    </xf>
    <xf numFmtId="10" fontId="53" fillId="49" borderId="723" applyNumberFormat="0" applyBorder="0" applyAlignment="0" applyProtection="0"/>
    <xf numFmtId="10" fontId="53" fillId="49" borderId="659" applyNumberFormat="0" applyBorder="0" applyAlignment="0" applyProtection="0"/>
    <xf numFmtId="37" fontId="126" fillId="0" borderId="683" applyFont="0" applyFill="0" applyBorder="0">
      <alignment vertical="center"/>
    </xf>
    <xf numFmtId="4" fontId="65" fillId="76" borderId="661" applyNumberFormat="0" applyProtection="0">
      <alignment horizontal="right" vertical="center"/>
    </xf>
    <xf numFmtId="4" fontId="65" fillId="52" borderId="694" applyNumberFormat="0" applyProtection="0">
      <alignment horizontal="right" vertical="center"/>
    </xf>
    <xf numFmtId="10" fontId="53" fillId="70" borderId="683" applyNumberFormat="0" applyBorder="0" applyAlignment="0" applyProtection="0"/>
    <xf numFmtId="37" fontId="126" fillId="0" borderId="707" applyFont="0" applyFill="0" applyBorder="0">
      <alignment vertical="center"/>
    </xf>
    <xf numFmtId="4" fontId="65" fillId="48" borderId="661" applyNumberFormat="0" applyProtection="0">
      <alignment horizontal="right" vertical="center"/>
    </xf>
    <xf numFmtId="4" fontId="65" fillId="75" borderId="693" applyNumberFormat="0" applyProtection="0">
      <alignment horizontal="right" vertical="center"/>
    </xf>
    <xf numFmtId="4" fontId="149" fillId="70" borderId="693" applyNumberFormat="0" applyProtection="0">
      <alignment vertical="center"/>
    </xf>
    <xf numFmtId="0" fontId="1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/>
    <xf numFmtId="0" fontId="10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67" fillId="0" borderId="30">
      <protection locked="0"/>
    </xf>
    <xf numFmtId="185" fontId="67" fillId="0" borderId="0">
      <protection locked="0"/>
    </xf>
    <xf numFmtId="189" fontId="67" fillId="0" borderId="0">
      <protection locked="0"/>
    </xf>
    <xf numFmtId="0" fontId="158" fillId="0" borderId="35" applyNumberFormat="0" applyFill="0" applyAlignment="0" applyProtection="0">
      <alignment vertical="center"/>
    </xf>
    <xf numFmtId="0" fontId="159" fillId="0" borderId="53" applyNumberFormat="0" applyFill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3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40" fillId="0" borderId="0"/>
    <xf numFmtId="0" fontId="13" fillId="0" borderId="0">
      <alignment vertical="center"/>
    </xf>
    <xf numFmtId="0" fontId="31" fillId="0" borderId="0"/>
    <xf numFmtId="0" fontId="13" fillId="0" borderId="0">
      <alignment vertical="center"/>
    </xf>
    <xf numFmtId="0" fontId="82" fillId="0" borderId="30" applyNumberFormat="0" applyFont="0" applyFill="0" applyAlignment="0" applyProtection="0"/>
    <xf numFmtId="0" fontId="36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1" fillId="0" borderId="0">
      <alignment vertical="center"/>
    </xf>
    <xf numFmtId="167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22" fillId="10" borderId="17" applyNumberFormat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1" borderId="17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13" borderId="2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4" fontId="149" fillId="70" borderId="373" applyNumberFormat="0" applyProtection="0">
      <alignment vertical="center"/>
    </xf>
    <xf numFmtId="4" fontId="65" fillId="75" borderId="373" applyNumberFormat="0" applyProtection="0">
      <alignment horizontal="right" vertical="center"/>
    </xf>
    <xf numFmtId="4" fontId="65" fillId="48" borderId="149" applyNumberFormat="0" applyProtection="0">
      <alignment horizontal="right" vertical="center"/>
    </xf>
    <xf numFmtId="37" fontId="126" fillId="0" borderId="387" applyFont="0" applyFill="0" applyBorder="0">
      <alignment vertical="center"/>
    </xf>
    <xf numFmtId="10" fontId="53" fillId="70" borderId="363" applyNumberFormat="0" applyBorder="0" applyAlignment="0" applyProtection="0"/>
    <xf numFmtId="4" fontId="65" fillId="52" borderId="374" applyNumberFormat="0" applyProtection="0">
      <alignment horizontal="right" vertical="center"/>
    </xf>
    <xf numFmtId="4" fontId="65" fillId="76" borderId="149" applyNumberFormat="0" applyProtection="0">
      <alignment horizontal="right" vertical="center"/>
    </xf>
    <xf numFmtId="37" fontId="126" fillId="0" borderId="363" applyFont="0" applyFill="0" applyBorder="0">
      <alignment vertical="center"/>
    </xf>
    <xf numFmtId="10" fontId="53" fillId="49" borderId="107" applyNumberFormat="0" applyBorder="0" applyAlignment="0" applyProtection="0"/>
    <xf numFmtId="10" fontId="53" fillId="49" borderId="403" applyNumberFormat="0" applyBorder="0" applyAlignment="0" applyProtection="0"/>
    <xf numFmtId="0" fontId="12" fillId="0" borderId="145" applyNumberFormat="0" applyFill="0" applyAlignment="0" applyProtection="0">
      <alignment vertical="center"/>
    </xf>
    <xf numFmtId="4" fontId="65" fillId="48" borderId="373" applyNumberFormat="0" applyProtection="0">
      <alignment horizontal="right" vertical="center"/>
    </xf>
    <xf numFmtId="4" fontId="65" fillId="40" borderId="373" applyNumberFormat="0" applyProtection="0">
      <alignment horizontal="right" vertical="center"/>
    </xf>
    <xf numFmtId="37" fontId="126" fillId="0" borderId="235" applyFont="0" applyFill="0" applyBorder="0">
      <alignment vertical="center"/>
    </xf>
    <xf numFmtId="4" fontId="65" fillId="54" borderId="149" applyNumberFormat="0" applyProtection="0">
      <alignment horizontal="right" vertical="center"/>
    </xf>
    <xf numFmtId="4" fontId="73" fillId="51" borderId="149" applyNumberFormat="0" applyProtection="0">
      <alignment horizontal="left" vertical="center" indent="1"/>
    </xf>
    <xf numFmtId="4" fontId="73" fillId="46" borderId="149" applyNumberFormat="0" applyProtection="0">
      <alignment vertical="center"/>
    </xf>
    <xf numFmtId="0" fontId="40" fillId="62" borderId="373" applyNumberFormat="0" applyProtection="0">
      <alignment horizontal="left" vertical="top" indent="1"/>
    </xf>
    <xf numFmtId="37" fontId="126" fillId="0" borderId="107" applyFont="0" applyFill="0" applyBorder="0">
      <alignment vertical="center"/>
    </xf>
    <xf numFmtId="4" fontId="151" fillId="65" borderId="149" applyNumberFormat="0" applyProtection="0">
      <alignment horizontal="right" vertical="center"/>
    </xf>
    <xf numFmtId="4" fontId="65" fillId="52" borderId="374" applyNumberFormat="0" applyProtection="0">
      <alignment horizontal="right" vertical="center"/>
    </xf>
    <xf numFmtId="0" fontId="40" fillId="61" borderId="373" applyNumberFormat="0" applyProtection="0">
      <alignment horizontal="left" vertical="center" indent="1"/>
    </xf>
    <xf numFmtId="0" fontId="40" fillId="62" borderId="149" applyNumberFormat="0" applyProtection="0">
      <alignment horizontal="left" vertical="top" indent="1"/>
    </xf>
    <xf numFmtId="4" fontId="65" fillId="41" borderId="149" applyNumberFormat="0" applyProtection="0">
      <alignment horizontal="right" vertical="center"/>
    </xf>
    <xf numFmtId="10" fontId="53" fillId="49" borderId="403" applyNumberFormat="0" applyBorder="0" applyAlignment="0" applyProtection="0"/>
    <xf numFmtId="0" fontId="65" fillId="74" borderId="373" applyNumberFormat="0" applyProtection="0">
      <alignment horizontal="left" vertical="top" indent="1"/>
    </xf>
    <xf numFmtId="0" fontId="40" fillId="74" borderId="149" applyNumberFormat="0" applyProtection="0">
      <alignment horizontal="left" vertical="top" indent="1"/>
    </xf>
    <xf numFmtId="10" fontId="53" fillId="70" borderId="403" applyNumberFormat="0" applyBorder="0" applyAlignment="0" applyProtection="0"/>
    <xf numFmtId="37" fontId="126" fillId="0" borderId="371" applyFont="0" applyFill="0" applyBorder="0">
      <alignment vertical="center"/>
    </xf>
    <xf numFmtId="0" fontId="55" fillId="0" borderId="372">
      <alignment horizontal="left" vertical="center"/>
    </xf>
    <xf numFmtId="4" fontId="65" fillId="47" borderId="149" applyNumberFormat="0" applyProtection="0">
      <alignment horizontal="right" vertical="center"/>
    </xf>
    <xf numFmtId="4" fontId="65" fillId="78" borderId="373" applyNumberFormat="0" applyProtection="0">
      <alignment horizontal="right" vertical="center"/>
    </xf>
    <xf numFmtId="0" fontId="40" fillId="62" borderId="373" applyNumberFormat="0" applyProtection="0">
      <alignment horizontal="left" vertical="center" indent="1"/>
    </xf>
    <xf numFmtId="4" fontId="65" fillId="81" borderId="373" applyNumberFormat="0" applyProtection="0">
      <alignment horizontal="right" vertical="center"/>
    </xf>
    <xf numFmtId="4" fontId="65" fillId="70" borderId="373" applyNumberFormat="0" applyProtection="0">
      <alignment vertical="center"/>
    </xf>
    <xf numFmtId="37" fontId="126" fillId="0" borderId="235" applyFont="0" applyFill="0" applyBorder="0">
      <alignment vertical="center"/>
    </xf>
    <xf numFmtId="4" fontId="65" fillId="81" borderId="373" applyNumberFormat="0" applyProtection="0">
      <alignment horizontal="left" vertical="center" indent="1"/>
    </xf>
    <xf numFmtId="4" fontId="65" fillId="81" borderId="149" applyNumberFormat="0" applyProtection="0">
      <alignment horizontal="right" vertical="center"/>
    </xf>
    <xf numFmtId="10" fontId="53" fillId="49" borderId="235" applyNumberFormat="0" applyBorder="0" applyAlignment="0" applyProtection="0"/>
    <xf numFmtId="0" fontId="40" fillId="80" borderId="149" applyNumberFormat="0" applyProtection="0">
      <alignment horizontal="left" vertical="top" indent="1"/>
    </xf>
    <xf numFmtId="4" fontId="65" fillId="77" borderId="373" applyNumberFormat="0" applyProtection="0">
      <alignment horizontal="right" vertical="center"/>
    </xf>
    <xf numFmtId="4" fontId="149" fillId="65" borderId="149" applyNumberFormat="0" applyProtection="0">
      <alignment horizontal="right" vertical="center"/>
    </xf>
    <xf numFmtId="0" fontId="40" fillId="62" borderId="149" applyNumberFormat="0" applyProtection="0">
      <alignment horizontal="left" vertical="top" indent="1"/>
    </xf>
    <xf numFmtId="4" fontId="65" fillId="70" borderId="373" applyNumberFormat="0" applyProtection="0">
      <alignment vertical="center"/>
    </xf>
    <xf numFmtId="4" fontId="149" fillId="70" borderId="373" applyNumberFormat="0" applyProtection="0">
      <alignment vertical="center"/>
    </xf>
    <xf numFmtId="0" fontId="12" fillId="0" borderId="377" applyNumberFormat="0" applyFill="0" applyAlignment="0" applyProtection="0">
      <alignment vertical="center"/>
    </xf>
    <xf numFmtId="4" fontId="65" fillId="77" borderId="373" applyNumberFormat="0" applyProtection="0">
      <alignment horizontal="right" vertical="center"/>
    </xf>
    <xf numFmtId="0" fontId="73" fillId="51" borderId="373" applyNumberFormat="0" applyProtection="0">
      <alignment horizontal="left" vertical="top" indent="1"/>
    </xf>
    <xf numFmtId="0" fontId="73" fillId="51" borderId="149" applyNumberFormat="0" applyProtection="0">
      <alignment horizontal="left" vertical="top" indent="1"/>
    </xf>
    <xf numFmtId="37" fontId="126" fillId="0" borderId="363" applyFont="0" applyFill="0" applyBorder="0">
      <alignment vertical="center"/>
    </xf>
    <xf numFmtId="0" fontId="117" fillId="56" borderId="375" applyNumberFormat="0" applyAlignment="0" applyProtection="0">
      <alignment vertical="center"/>
    </xf>
    <xf numFmtId="4" fontId="65" fillId="81" borderId="373" applyNumberFormat="0" applyProtection="0">
      <alignment horizontal="right" vertical="center"/>
    </xf>
    <xf numFmtId="10" fontId="53" fillId="70" borderId="403" applyNumberFormat="0" applyBorder="0" applyAlignment="0" applyProtection="0"/>
    <xf numFmtId="4" fontId="65" fillId="70" borderId="149" applyNumberFormat="0" applyProtection="0">
      <alignment vertical="center"/>
    </xf>
    <xf numFmtId="4" fontId="65" fillId="41" borderId="373" applyNumberFormat="0" applyProtection="0">
      <alignment horizontal="right" vertical="center"/>
    </xf>
    <xf numFmtId="4" fontId="73" fillId="51" borderId="373" applyNumberFormat="0" applyProtection="0">
      <alignment horizontal="left" vertical="center" indent="1"/>
    </xf>
    <xf numFmtId="4" fontId="65" fillId="65" borderId="149" applyNumberFormat="0" applyProtection="0">
      <alignment horizontal="right" vertical="center"/>
    </xf>
    <xf numFmtId="4" fontId="149" fillId="65" borderId="149" applyNumberFormat="0" applyProtection="0">
      <alignment horizontal="right" vertical="center"/>
    </xf>
    <xf numFmtId="0" fontId="40" fillId="74" borderId="149" applyNumberFormat="0" applyProtection="0">
      <alignment horizontal="left" vertical="top" indent="1"/>
    </xf>
    <xf numFmtId="4" fontId="65" fillId="78" borderId="373" applyNumberFormat="0" applyProtection="0">
      <alignment horizontal="right" vertical="center"/>
    </xf>
    <xf numFmtId="4" fontId="65" fillId="70" borderId="373" applyNumberFormat="0" applyProtection="0">
      <alignment horizontal="left" vertical="center" indent="1"/>
    </xf>
    <xf numFmtId="4" fontId="65" fillId="75" borderId="373" applyNumberFormat="0" applyProtection="0">
      <alignment horizontal="right" vertical="center"/>
    </xf>
    <xf numFmtId="0" fontId="117" fillId="56" borderId="159" applyNumberFormat="0" applyAlignment="0" applyProtection="0">
      <alignment vertical="center"/>
    </xf>
    <xf numFmtId="0" fontId="40" fillId="61" borderId="149" applyNumberFormat="0" applyProtection="0">
      <alignment horizontal="left" vertical="center" indent="1"/>
    </xf>
    <xf numFmtId="4" fontId="149" fillId="65" borderId="373" applyNumberFormat="0" applyProtection="0">
      <alignment horizontal="right" vertical="center"/>
    </xf>
    <xf numFmtId="0" fontId="40" fillId="61" borderId="149" applyNumberFormat="0" applyProtection="0">
      <alignment horizontal="left" vertical="top" indent="1"/>
    </xf>
    <xf numFmtId="37" fontId="126" fillId="0" borderId="371" applyFont="0" applyFill="0" applyBorder="0">
      <alignment vertical="center"/>
    </xf>
    <xf numFmtId="10" fontId="53" fillId="49" borderId="363" applyNumberFormat="0" applyBorder="0" applyAlignment="0" applyProtection="0"/>
    <xf numFmtId="10" fontId="53" fillId="49" borderId="363" applyNumberFormat="0" applyBorder="0" applyAlignment="0" applyProtection="0"/>
    <xf numFmtId="0" fontId="12" fillId="0" borderId="145" applyNumberFormat="0" applyFill="0" applyAlignment="0" applyProtection="0">
      <alignment vertical="center"/>
    </xf>
    <xf numFmtId="37" fontId="126" fillId="0" borderId="395" applyFont="0" applyFill="0" applyBorder="0">
      <alignment vertical="center"/>
    </xf>
    <xf numFmtId="4" fontId="73" fillId="46" borderId="373" applyNumberFormat="0" applyProtection="0">
      <alignment vertical="center"/>
    </xf>
    <xf numFmtId="0" fontId="40" fillId="61" borderId="373" applyNumberFormat="0" applyProtection="0">
      <alignment horizontal="left" vertical="center" indent="1"/>
    </xf>
    <xf numFmtId="10" fontId="53" fillId="49" borderId="107" applyNumberFormat="0" applyBorder="0" applyAlignment="0" applyProtection="0"/>
    <xf numFmtId="4" fontId="65" fillId="75" borderId="149" applyNumberFormat="0" applyProtection="0">
      <alignment horizontal="right" vertical="center"/>
    </xf>
    <xf numFmtId="0" fontId="55" fillId="0" borderId="372">
      <alignment horizontal="left" vertical="center"/>
    </xf>
    <xf numFmtId="10" fontId="53" fillId="49" borderId="371" applyNumberFormat="0" applyBorder="0" applyAlignment="0" applyProtection="0"/>
    <xf numFmtId="0" fontId="115" fillId="56" borderId="374" applyNumberFormat="0" applyAlignment="0" applyProtection="0">
      <alignment vertical="center"/>
    </xf>
    <xf numFmtId="4" fontId="65" fillId="65" borderId="149" applyNumberFormat="0" applyProtection="0">
      <alignment horizontal="right" vertical="center"/>
    </xf>
    <xf numFmtId="4" fontId="65" fillId="76" borderId="373" applyNumberFormat="0" applyProtection="0">
      <alignment horizontal="right" vertical="center"/>
    </xf>
    <xf numFmtId="0" fontId="12" fillId="0" borderId="145" applyNumberFormat="0" applyFill="0" applyAlignment="0" applyProtection="0">
      <alignment vertical="center"/>
    </xf>
    <xf numFmtId="0" fontId="40" fillId="61" borderId="373" applyNumberFormat="0" applyProtection="0">
      <alignment horizontal="left" vertical="top" indent="1"/>
    </xf>
    <xf numFmtId="4" fontId="149" fillId="65" borderId="373" applyNumberFormat="0" applyProtection="0">
      <alignment horizontal="right" vertical="center"/>
    </xf>
    <xf numFmtId="10" fontId="53" fillId="49" borderId="395" applyNumberFormat="0" applyBorder="0" applyAlignment="0" applyProtection="0"/>
    <xf numFmtId="0" fontId="65" fillId="70" borderId="373" applyNumberFormat="0" applyProtection="0">
      <alignment horizontal="left" vertical="top" indent="1"/>
    </xf>
    <xf numFmtId="4" fontId="65" fillId="70" borderId="373" applyNumberFormat="0" applyProtection="0">
      <alignment horizontal="left" vertical="center" indent="1"/>
    </xf>
    <xf numFmtId="4" fontId="65" fillId="70" borderId="149" applyNumberFormat="0" applyProtection="0">
      <alignment horizontal="left" vertical="center" indent="1"/>
    </xf>
    <xf numFmtId="0" fontId="65" fillId="70" borderId="373" applyNumberFormat="0" applyProtection="0">
      <alignment horizontal="left" vertical="top" indent="1"/>
    </xf>
    <xf numFmtId="0" fontId="113" fillId="44" borderId="375" applyNumberFormat="0" applyAlignment="0" applyProtection="0">
      <alignment vertical="center"/>
    </xf>
    <xf numFmtId="37" fontId="126" fillId="0" borderId="403" applyFont="0" applyFill="0" applyBorder="0">
      <alignment vertical="center"/>
    </xf>
    <xf numFmtId="4" fontId="147" fillId="51" borderId="373" applyNumberFormat="0" applyProtection="0">
      <alignment vertical="center"/>
    </xf>
    <xf numFmtId="4" fontId="65" fillId="41" borderId="149" applyNumberFormat="0" applyProtection="0">
      <alignment horizontal="right" vertical="center"/>
    </xf>
    <xf numFmtId="4" fontId="65" fillId="76" borderId="373" applyNumberFormat="0" applyProtection="0">
      <alignment horizontal="right" vertical="center"/>
    </xf>
    <xf numFmtId="37" fontId="126" fillId="0" borderId="107" applyFont="0" applyFill="0" applyBorder="0">
      <alignment vertical="center"/>
    </xf>
    <xf numFmtId="0" fontId="82" fillId="42" borderId="376" applyNumberFormat="0" applyFont="0" applyAlignment="0" applyProtection="0">
      <alignment vertical="center"/>
    </xf>
    <xf numFmtId="0" fontId="73" fillId="51" borderId="149" applyNumberFormat="0" applyProtection="0">
      <alignment horizontal="left" vertical="top" indent="1"/>
    </xf>
    <xf numFmtId="4" fontId="65" fillId="65" borderId="373" applyNumberFormat="0" applyProtection="0">
      <alignment horizontal="right" vertical="center"/>
    </xf>
    <xf numFmtId="4" fontId="65" fillId="54" borderId="373" applyNumberFormat="0" applyProtection="0">
      <alignment horizontal="right" vertical="center"/>
    </xf>
    <xf numFmtId="10" fontId="53" fillId="49" borderId="387" applyNumberFormat="0" applyBorder="0" applyAlignment="0" applyProtection="0"/>
    <xf numFmtId="10" fontId="53" fillId="49" borderId="235" applyNumberFormat="0" applyBorder="0" applyAlignment="0" applyProtection="0"/>
    <xf numFmtId="4" fontId="147" fillId="51" borderId="149" applyNumberFormat="0" applyProtection="0">
      <alignment vertical="center"/>
    </xf>
    <xf numFmtId="37" fontId="126" fillId="0" borderId="403" applyFont="0" applyFill="0" applyBorder="0">
      <alignment vertical="center"/>
    </xf>
    <xf numFmtId="0" fontId="40" fillId="61" borderId="373" applyNumberFormat="0" applyProtection="0">
      <alignment horizontal="left" vertical="top" indent="1"/>
    </xf>
    <xf numFmtId="10" fontId="53" fillId="70" borderId="371" applyNumberFormat="0" applyBorder="0" applyAlignment="0" applyProtection="0"/>
    <xf numFmtId="0" fontId="65" fillId="74" borderId="373" applyNumberFormat="0" applyProtection="0">
      <alignment horizontal="left" vertical="top" indent="1"/>
    </xf>
    <xf numFmtId="4" fontId="65" fillId="70" borderId="149" applyNumberFormat="0" applyProtection="0">
      <alignment horizontal="left" vertical="center" indent="1"/>
    </xf>
    <xf numFmtId="0" fontId="40" fillId="80" borderId="373" applyNumberFormat="0" applyProtection="0">
      <alignment horizontal="left" vertical="center" indent="1"/>
    </xf>
    <xf numFmtId="4" fontId="65" fillId="75" borderId="149" applyNumberFormat="0" applyProtection="0">
      <alignment horizontal="right" vertical="center"/>
    </xf>
    <xf numFmtId="4" fontId="65" fillId="47" borderId="373" applyNumberFormat="0" applyProtection="0">
      <alignment horizontal="right" vertical="center"/>
    </xf>
    <xf numFmtId="0" fontId="113" fillId="44" borderId="375" applyNumberFormat="0" applyAlignment="0" applyProtection="0">
      <alignment vertical="center"/>
    </xf>
    <xf numFmtId="0" fontId="117" fillId="56" borderId="375" applyNumberFormat="0" applyAlignment="0" applyProtection="0">
      <alignment vertical="center"/>
    </xf>
    <xf numFmtId="0" fontId="40" fillId="74" borderId="373" applyNumberFormat="0" applyProtection="0">
      <alignment horizontal="left" vertical="center" indent="1"/>
    </xf>
    <xf numFmtId="4" fontId="147" fillId="51" borderId="373" applyNumberFormat="0" applyProtection="0">
      <alignment vertical="center"/>
    </xf>
    <xf numFmtId="10" fontId="53" fillId="70" borderId="107" applyNumberFormat="0" applyBorder="0" applyAlignment="0" applyProtection="0"/>
    <xf numFmtId="4" fontId="149" fillId="70" borderId="149" applyNumberFormat="0" applyProtection="0">
      <alignment vertical="center"/>
    </xf>
    <xf numFmtId="4" fontId="65" fillId="81" borderId="373" applyNumberFormat="0" applyProtection="0">
      <alignment horizontal="left" vertical="center" indent="1"/>
    </xf>
    <xf numFmtId="0" fontId="12" fillId="0" borderId="145" applyNumberFormat="0" applyFill="0" applyAlignment="0" applyProtection="0">
      <alignment vertical="center"/>
    </xf>
    <xf numFmtId="4" fontId="65" fillId="54" borderId="149" applyNumberFormat="0" applyProtection="0">
      <alignment horizontal="right" vertical="center"/>
    </xf>
    <xf numFmtId="4" fontId="151" fillId="65" borderId="373" applyNumberFormat="0" applyProtection="0">
      <alignment horizontal="right" vertical="center"/>
    </xf>
    <xf numFmtId="4" fontId="149" fillId="70" borderId="149" applyNumberFormat="0" applyProtection="0">
      <alignment vertical="center"/>
    </xf>
    <xf numFmtId="4" fontId="65" fillId="65" borderId="373" applyNumberFormat="0" applyProtection="0">
      <alignment horizontal="right" vertical="center"/>
    </xf>
    <xf numFmtId="4" fontId="65" fillId="54" borderId="373" applyNumberFormat="0" applyProtection="0">
      <alignment horizontal="right" vertical="center"/>
    </xf>
    <xf numFmtId="0" fontId="40" fillId="80" borderId="373" applyNumberFormat="0" applyProtection="0">
      <alignment horizontal="left" vertical="top" indent="1"/>
    </xf>
    <xf numFmtId="0" fontId="112" fillId="0" borderId="162" applyNumberFormat="0" applyFill="0" applyAlignment="0" applyProtection="0">
      <alignment vertical="center"/>
    </xf>
    <xf numFmtId="4" fontId="65" fillId="81" borderId="149" applyNumberFormat="0" applyProtection="0">
      <alignment horizontal="left" vertical="center" indent="1"/>
    </xf>
    <xf numFmtId="4" fontId="65" fillId="81" borderId="149" applyNumberFormat="0" applyProtection="0">
      <alignment horizontal="left" vertical="center" indent="1"/>
    </xf>
    <xf numFmtId="4" fontId="65" fillId="41" borderId="373" applyNumberFormat="0" applyProtection="0">
      <alignment horizontal="right" vertical="center"/>
    </xf>
    <xf numFmtId="4" fontId="65" fillId="40" borderId="373" applyNumberFormat="0" applyProtection="0">
      <alignment horizontal="right" vertical="center"/>
    </xf>
    <xf numFmtId="4" fontId="65" fillId="78" borderId="149" applyNumberFormat="0" applyProtection="0">
      <alignment horizontal="right" vertical="center"/>
    </xf>
    <xf numFmtId="0" fontId="65" fillId="70" borderId="149" applyNumberFormat="0" applyProtection="0">
      <alignment horizontal="left" vertical="top" indent="1"/>
    </xf>
    <xf numFmtId="10" fontId="53" fillId="70" borderId="387" applyNumberFormat="0" applyBorder="0" applyAlignment="0" applyProtection="0"/>
    <xf numFmtId="4" fontId="147" fillId="51" borderId="149" applyNumberFormat="0" applyProtection="0">
      <alignment vertical="center"/>
    </xf>
    <xf numFmtId="4" fontId="65" fillId="48" borderId="149" applyNumberFormat="0" applyProtection="0">
      <alignment horizontal="right" vertical="center"/>
    </xf>
    <xf numFmtId="0" fontId="40" fillId="80" borderId="373" applyNumberFormat="0" applyProtection="0">
      <alignment horizontal="left" vertical="top" indent="1"/>
    </xf>
    <xf numFmtId="4" fontId="65" fillId="77" borderId="149" applyNumberFormat="0" applyProtection="0">
      <alignment horizontal="right" vertical="center"/>
    </xf>
    <xf numFmtId="0" fontId="112" fillId="0" borderId="378" applyNumberFormat="0" applyFill="0" applyAlignment="0" applyProtection="0">
      <alignment vertical="center"/>
    </xf>
    <xf numFmtId="0" fontId="40" fillId="61" borderId="149" applyNumberFormat="0" applyProtection="0">
      <alignment horizontal="left" vertical="top" indent="1"/>
    </xf>
    <xf numFmtId="10" fontId="53" fillId="70" borderId="363" applyNumberFormat="0" applyBorder="0" applyAlignment="0" applyProtection="0"/>
    <xf numFmtId="0" fontId="55" fillId="0" borderId="108">
      <alignment horizontal="left" vertical="center"/>
    </xf>
    <xf numFmtId="4" fontId="65" fillId="47" borderId="373" applyNumberFormat="0" applyProtection="0">
      <alignment horizontal="right" vertical="center"/>
    </xf>
    <xf numFmtId="0" fontId="12" fillId="0" borderId="377" applyNumberFormat="0" applyFill="0" applyAlignment="0" applyProtection="0">
      <alignment vertical="center"/>
    </xf>
    <xf numFmtId="4" fontId="65" fillId="76" borderId="149" applyNumberFormat="0" applyProtection="0">
      <alignment horizontal="right" vertical="center"/>
    </xf>
    <xf numFmtId="0" fontId="65" fillId="74" borderId="149" applyNumberFormat="0" applyProtection="0">
      <alignment horizontal="left" vertical="top" indent="1"/>
    </xf>
    <xf numFmtId="0" fontId="40" fillId="62" borderId="149" applyNumberFormat="0" applyProtection="0">
      <alignment horizontal="left" vertical="center" indent="1"/>
    </xf>
    <xf numFmtId="0" fontId="115" fillId="56" borderId="374" applyNumberFormat="0" applyAlignment="0" applyProtection="0">
      <alignment vertical="center"/>
    </xf>
    <xf numFmtId="10" fontId="53" fillId="49" borderId="395" applyNumberFormat="0" applyBorder="0" applyAlignment="0" applyProtection="0"/>
    <xf numFmtId="10" fontId="53" fillId="70" borderId="235" applyNumberFormat="0" applyBorder="0" applyAlignment="0" applyProtection="0"/>
    <xf numFmtId="0" fontId="40" fillId="80" borderId="149" applyNumberFormat="0" applyProtection="0">
      <alignment horizontal="left" vertical="center" indent="1"/>
    </xf>
    <xf numFmtId="4" fontId="65" fillId="51" borderId="374" applyNumberFormat="0" applyProtection="0">
      <alignment vertical="center"/>
    </xf>
    <xf numFmtId="0" fontId="40" fillId="80" borderId="373" applyNumberFormat="0" applyProtection="0">
      <alignment horizontal="left" vertical="center" indent="1"/>
    </xf>
    <xf numFmtId="10" fontId="53" fillId="70" borderId="235" applyNumberFormat="0" applyBorder="0" applyAlignment="0" applyProtection="0"/>
    <xf numFmtId="10" fontId="53" fillId="70" borderId="395" applyNumberFormat="0" applyBorder="0" applyAlignment="0" applyProtection="0"/>
    <xf numFmtId="0" fontId="73" fillId="51" borderId="373" applyNumberFormat="0" applyProtection="0">
      <alignment horizontal="left" vertical="top" indent="1"/>
    </xf>
    <xf numFmtId="4" fontId="65" fillId="40" borderId="149" applyNumberFormat="0" applyProtection="0">
      <alignment horizontal="right" vertical="center"/>
    </xf>
    <xf numFmtId="4" fontId="65" fillId="78" borderId="149" applyNumberFormat="0" applyProtection="0">
      <alignment horizontal="right" vertical="center"/>
    </xf>
    <xf numFmtId="4" fontId="73" fillId="46" borderId="373" applyNumberFormat="0" applyProtection="0">
      <alignment vertical="center"/>
    </xf>
    <xf numFmtId="0" fontId="117" fillId="56" borderId="159" applyNumberFormat="0" applyAlignment="0" applyProtection="0">
      <alignment vertical="center"/>
    </xf>
    <xf numFmtId="0" fontId="82" fillId="42" borderId="136" applyNumberFormat="0" applyFont="0" applyAlignment="0" applyProtection="0">
      <alignment vertical="center"/>
    </xf>
    <xf numFmtId="10" fontId="53" fillId="49" borderId="371" applyNumberFormat="0" applyBorder="0" applyAlignment="0" applyProtection="0"/>
    <xf numFmtId="0" fontId="40" fillId="61" borderId="149" applyNumberFormat="0" applyProtection="0">
      <alignment horizontal="left" vertical="center" indent="1"/>
    </xf>
    <xf numFmtId="4" fontId="65" fillId="40" borderId="149" applyNumberFormat="0" applyProtection="0">
      <alignment horizontal="right" vertical="center"/>
    </xf>
    <xf numFmtId="0" fontId="12" fillId="0" borderId="377" applyNumberFormat="0" applyFill="0" applyAlignment="0" applyProtection="0">
      <alignment vertical="center"/>
    </xf>
    <xf numFmtId="0" fontId="40" fillId="62" borderId="373" applyNumberFormat="0" applyProtection="0">
      <alignment horizontal="left" vertical="top" indent="1"/>
    </xf>
    <xf numFmtId="0" fontId="82" fillId="42" borderId="136" applyNumberFormat="0" applyFont="0" applyAlignment="0" applyProtection="0">
      <alignment vertical="center"/>
    </xf>
    <xf numFmtId="4" fontId="73" fillId="51" borderId="149" applyNumberFormat="0" applyProtection="0">
      <alignment horizontal="left" vertical="center" indent="1"/>
    </xf>
    <xf numFmtId="0" fontId="40" fillId="80" borderId="149" applyNumberFormat="0" applyProtection="0">
      <alignment horizontal="left" vertical="top" indent="1"/>
    </xf>
    <xf numFmtId="4" fontId="65" fillId="77" borderId="149" applyNumberFormat="0" applyProtection="0">
      <alignment horizontal="right" vertical="center"/>
    </xf>
    <xf numFmtId="4" fontId="73" fillId="51" borderId="373" applyNumberFormat="0" applyProtection="0">
      <alignment horizontal="left" vertical="center" indent="1"/>
    </xf>
    <xf numFmtId="0" fontId="40" fillId="74" borderId="149" applyNumberFormat="0" applyProtection="0">
      <alignment horizontal="left" vertical="center" indent="1"/>
    </xf>
    <xf numFmtId="0" fontId="65" fillId="74" borderId="149" applyNumberFormat="0" applyProtection="0">
      <alignment horizontal="left" vertical="top" indent="1"/>
    </xf>
    <xf numFmtId="4" fontId="65" fillId="47" borderId="149" applyNumberFormat="0" applyProtection="0">
      <alignment horizontal="right" vertical="center"/>
    </xf>
    <xf numFmtId="10" fontId="53" fillId="49" borderId="387" applyNumberFormat="0" applyBorder="0" applyAlignment="0" applyProtection="0"/>
    <xf numFmtId="0" fontId="82" fillId="42" borderId="376" applyNumberFormat="0" applyFont="0" applyAlignment="0" applyProtection="0">
      <alignment vertical="center"/>
    </xf>
    <xf numFmtId="0" fontId="12" fillId="0" borderId="145" applyNumberFormat="0" applyFill="0" applyAlignment="0" applyProtection="0">
      <alignment vertical="center"/>
    </xf>
    <xf numFmtId="0" fontId="112" fillId="0" borderId="162" applyNumberFormat="0" applyFill="0" applyAlignment="0" applyProtection="0">
      <alignment vertical="center"/>
    </xf>
    <xf numFmtId="0" fontId="12" fillId="0" borderId="377" applyNumberFormat="0" applyFill="0" applyAlignment="0" applyProtection="0">
      <alignment vertical="center"/>
    </xf>
    <xf numFmtId="4" fontId="151" fillId="65" borderId="373" applyNumberFormat="0" applyProtection="0">
      <alignment horizontal="right" vertical="center"/>
    </xf>
    <xf numFmtId="37" fontId="126" fillId="0" borderId="387" applyFont="0" applyFill="0" applyBorder="0">
      <alignment vertical="center"/>
    </xf>
    <xf numFmtId="4" fontId="65" fillId="70" borderId="149" applyNumberFormat="0" applyProtection="0">
      <alignment vertical="center"/>
    </xf>
    <xf numFmtId="4" fontId="65" fillId="48" borderId="373" applyNumberFormat="0" applyProtection="0">
      <alignment horizontal="right" vertical="center"/>
    </xf>
    <xf numFmtId="0" fontId="113" fillId="44" borderId="159" applyNumberFormat="0" applyAlignment="0" applyProtection="0">
      <alignment vertical="center"/>
    </xf>
    <xf numFmtId="4" fontId="73" fillId="46" borderId="149" applyNumberFormat="0" applyProtection="0">
      <alignment vertical="center"/>
    </xf>
    <xf numFmtId="0" fontId="40" fillId="62" borderId="149" applyNumberFormat="0" applyProtection="0">
      <alignment horizontal="left" vertical="center" indent="1"/>
    </xf>
    <xf numFmtId="0" fontId="113" fillId="44" borderId="159" applyNumberFormat="0" applyAlignment="0" applyProtection="0">
      <alignment vertical="center"/>
    </xf>
    <xf numFmtId="0" fontId="40" fillId="74" borderId="373" applyNumberFormat="0" applyProtection="0">
      <alignment horizontal="left" vertical="top" indent="1"/>
    </xf>
    <xf numFmtId="10" fontId="53" fillId="70" borderId="371" applyNumberFormat="0" applyBorder="0" applyAlignment="0" applyProtection="0"/>
    <xf numFmtId="0" fontId="55" fillId="0" borderId="108">
      <alignment horizontal="left" vertical="center"/>
    </xf>
    <xf numFmtId="10" fontId="53" fillId="70" borderId="107" applyNumberFormat="0" applyBorder="0" applyAlignment="0" applyProtection="0"/>
    <xf numFmtId="37" fontId="126" fillId="0" borderId="395" applyFont="0" applyFill="0" applyBorder="0">
      <alignment vertical="center"/>
    </xf>
    <xf numFmtId="0" fontId="40" fillId="74" borderId="373" applyNumberFormat="0" applyProtection="0">
      <alignment horizontal="left" vertical="top" indent="1"/>
    </xf>
    <xf numFmtId="0" fontId="40" fillId="74" borderId="373" applyNumberFormat="0" applyProtection="0">
      <alignment horizontal="left" vertical="center" indent="1"/>
    </xf>
    <xf numFmtId="0" fontId="40" fillId="80" borderId="149" applyNumberFormat="0" applyProtection="0">
      <alignment horizontal="left" vertical="center" indent="1"/>
    </xf>
    <xf numFmtId="0" fontId="40" fillId="62" borderId="373" applyNumberFormat="0" applyProtection="0">
      <alignment horizontal="left" vertical="center" indent="1"/>
    </xf>
    <xf numFmtId="4" fontId="151" fillId="65" borderId="149" applyNumberFormat="0" applyProtection="0">
      <alignment horizontal="right" vertical="center"/>
    </xf>
    <xf numFmtId="0" fontId="65" fillId="70" borderId="149" applyNumberFormat="0" applyProtection="0">
      <alignment horizontal="left" vertical="top" indent="1"/>
    </xf>
    <xf numFmtId="0" fontId="40" fillId="74" borderId="149" applyNumberFormat="0" applyProtection="0">
      <alignment horizontal="left" vertical="center" indent="1"/>
    </xf>
    <xf numFmtId="10" fontId="53" fillId="70" borderId="387" applyNumberFormat="0" applyBorder="0" applyAlignment="0" applyProtection="0"/>
    <xf numFmtId="4" fontId="65" fillId="81" borderId="149" applyNumberFormat="0" applyProtection="0">
      <alignment horizontal="right" vertical="center"/>
    </xf>
    <xf numFmtId="0" fontId="112" fillId="0" borderId="378" applyNumberFormat="0" applyFill="0" applyAlignment="0" applyProtection="0">
      <alignment vertical="center"/>
    </xf>
    <xf numFmtId="0" fontId="12" fillId="0" borderId="377" applyNumberFormat="0" applyFill="0" applyAlignment="0" applyProtection="0">
      <alignment vertical="center"/>
    </xf>
    <xf numFmtId="10" fontId="53" fillId="70" borderId="395" applyNumberFormat="0" applyBorder="0" applyAlignment="0" applyProtection="0"/>
    <xf numFmtId="0" fontId="12" fillId="0" borderId="209" applyNumberFormat="0" applyFill="0" applyAlignmen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12" fillId="0" borderId="209" applyNumberFormat="0" applyFill="0" applyAlignment="0" applyProtection="0">
      <alignment vertical="center"/>
    </xf>
    <xf numFmtId="0" fontId="55" fillId="0" borderId="244">
      <alignment horizontal="left" vertical="center"/>
    </xf>
    <xf numFmtId="0" fontId="55" fillId="0" borderId="244">
      <alignment horizontal="left" vertical="center"/>
    </xf>
    <xf numFmtId="10" fontId="53" fillId="49" borderId="235" applyNumberFormat="0" applyBorder="0" applyAlignment="0" applyProtection="0"/>
    <xf numFmtId="10" fontId="53" fillId="70" borderId="235" applyNumberFormat="0" applyBorder="0" applyAlignment="0" applyProtection="0"/>
    <xf numFmtId="10" fontId="53" fillId="70" borderId="235" applyNumberFormat="0" applyBorder="0" applyAlignment="0" applyProtection="0"/>
    <xf numFmtId="10" fontId="53" fillId="49" borderId="235" applyNumberFormat="0" applyBorder="0" applyAlignment="0" applyProtection="0"/>
    <xf numFmtId="4" fontId="73" fillId="46" borderId="277" applyNumberFormat="0" applyProtection="0">
      <alignment vertical="center"/>
    </xf>
    <xf numFmtId="4" fontId="73" fillId="46" borderId="277" applyNumberFormat="0" applyProtection="0">
      <alignment vertical="center"/>
    </xf>
    <xf numFmtId="4" fontId="147" fillId="51" borderId="277" applyNumberFormat="0" applyProtection="0">
      <alignment vertical="center"/>
    </xf>
    <xf numFmtId="4" fontId="147" fillId="51" borderId="277" applyNumberFormat="0" applyProtection="0">
      <alignment vertical="center"/>
    </xf>
    <xf numFmtId="4" fontId="73" fillId="51" borderId="277" applyNumberFormat="0" applyProtection="0">
      <alignment horizontal="left" vertical="center" indent="1"/>
    </xf>
    <xf numFmtId="4" fontId="73" fillId="51" borderId="277" applyNumberFormat="0" applyProtection="0">
      <alignment horizontal="left" vertical="center" indent="1"/>
    </xf>
    <xf numFmtId="0" fontId="73" fillId="51" borderId="277" applyNumberFormat="0" applyProtection="0">
      <alignment horizontal="left" vertical="top" indent="1"/>
    </xf>
    <xf numFmtId="0" fontId="73" fillId="51" borderId="277" applyNumberFormat="0" applyProtection="0">
      <alignment horizontal="left" vertical="top" indent="1"/>
    </xf>
    <xf numFmtId="4" fontId="65" fillId="40" borderId="277" applyNumberFormat="0" applyProtection="0">
      <alignment horizontal="right" vertical="center"/>
    </xf>
    <xf numFmtId="4" fontId="65" fillId="40" borderId="277" applyNumberFormat="0" applyProtection="0">
      <alignment horizontal="right" vertical="center"/>
    </xf>
    <xf numFmtId="4" fontId="65" fillId="41" borderId="277" applyNumberFormat="0" applyProtection="0">
      <alignment horizontal="right" vertical="center"/>
    </xf>
    <xf numFmtId="4" fontId="65" fillId="41" borderId="277" applyNumberFormat="0" applyProtection="0">
      <alignment horizontal="right" vertical="center"/>
    </xf>
    <xf numFmtId="4" fontId="65" fillId="54" borderId="277" applyNumberFormat="0" applyProtection="0">
      <alignment horizontal="right" vertical="center"/>
    </xf>
    <xf numFmtId="4" fontId="65" fillId="54" borderId="277" applyNumberFormat="0" applyProtection="0">
      <alignment horizontal="right" vertical="center"/>
    </xf>
    <xf numFmtId="4" fontId="65" fillId="47" borderId="277" applyNumberFormat="0" applyProtection="0">
      <alignment horizontal="right" vertical="center"/>
    </xf>
    <xf numFmtId="4" fontId="65" fillId="47" borderId="277" applyNumberFormat="0" applyProtection="0">
      <alignment horizontal="right" vertical="center"/>
    </xf>
    <xf numFmtId="4" fontId="65" fillId="75" borderId="277" applyNumberFormat="0" applyProtection="0">
      <alignment horizontal="right" vertical="center"/>
    </xf>
    <xf numFmtId="4" fontId="65" fillId="75" borderId="277" applyNumberFormat="0" applyProtection="0">
      <alignment horizontal="right" vertical="center"/>
    </xf>
    <xf numFmtId="4" fontId="65" fillId="48" borderId="277" applyNumberFormat="0" applyProtection="0">
      <alignment horizontal="right" vertical="center"/>
    </xf>
    <xf numFmtId="4" fontId="65" fillId="48" borderId="277" applyNumberFormat="0" applyProtection="0">
      <alignment horizontal="right" vertical="center"/>
    </xf>
    <xf numFmtId="4" fontId="65" fillId="76" borderId="277" applyNumberFormat="0" applyProtection="0">
      <alignment horizontal="right" vertical="center"/>
    </xf>
    <xf numFmtId="4" fontId="65" fillId="76" borderId="277" applyNumberFormat="0" applyProtection="0">
      <alignment horizontal="right" vertical="center"/>
    </xf>
    <xf numFmtId="4" fontId="65" fillId="77" borderId="277" applyNumberFormat="0" applyProtection="0">
      <alignment horizontal="right" vertical="center"/>
    </xf>
    <xf numFmtId="4" fontId="65" fillId="77" borderId="277" applyNumberFormat="0" applyProtection="0">
      <alignment horizontal="right" vertical="center"/>
    </xf>
    <xf numFmtId="4" fontId="65" fillId="78" borderId="277" applyNumberFormat="0" applyProtection="0">
      <alignment horizontal="right" vertical="center"/>
    </xf>
    <xf numFmtId="4" fontId="65" fillId="78" borderId="277" applyNumberFormat="0" applyProtection="0">
      <alignment horizontal="right" vertical="center"/>
    </xf>
    <xf numFmtId="4" fontId="65" fillId="81" borderId="277" applyNumberFormat="0" applyProtection="0">
      <alignment horizontal="right" vertical="center"/>
    </xf>
    <xf numFmtId="4" fontId="65" fillId="81" borderId="277" applyNumberFormat="0" applyProtection="0">
      <alignment horizontal="right" vertical="center"/>
    </xf>
    <xf numFmtId="0" fontId="40" fillId="80" borderId="277" applyNumberFormat="0" applyProtection="0">
      <alignment horizontal="left" vertical="center" indent="1"/>
    </xf>
    <xf numFmtId="0" fontId="40" fillId="80" borderId="277" applyNumberFormat="0" applyProtection="0">
      <alignment horizontal="left" vertical="center" indent="1"/>
    </xf>
    <xf numFmtId="0" fontId="40" fillId="80" borderId="277" applyNumberFormat="0" applyProtection="0">
      <alignment horizontal="left" vertical="top" indent="1"/>
    </xf>
    <xf numFmtId="0" fontId="40" fillId="80" borderId="277" applyNumberFormat="0" applyProtection="0">
      <alignment horizontal="left" vertical="top" indent="1"/>
    </xf>
    <xf numFmtId="0" fontId="40" fillId="74" borderId="277" applyNumberFormat="0" applyProtection="0">
      <alignment horizontal="left" vertical="center" indent="1"/>
    </xf>
    <xf numFmtId="0" fontId="40" fillId="74" borderId="277" applyNumberFormat="0" applyProtection="0">
      <alignment horizontal="left" vertical="center" indent="1"/>
    </xf>
    <xf numFmtId="0" fontId="40" fillId="74" borderId="277" applyNumberFormat="0" applyProtection="0">
      <alignment horizontal="left" vertical="top" indent="1"/>
    </xf>
    <xf numFmtId="0" fontId="40" fillId="74" borderId="277" applyNumberFormat="0" applyProtection="0">
      <alignment horizontal="left" vertical="top" indent="1"/>
    </xf>
    <xf numFmtId="0" fontId="40" fillId="61" borderId="277" applyNumberFormat="0" applyProtection="0">
      <alignment horizontal="left" vertical="center" indent="1"/>
    </xf>
    <xf numFmtId="0" fontId="40" fillId="61" borderId="277" applyNumberFormat="0" applyProtection="0">
      <alignment horizontal="left" vertical="center" indent="1"/>
    </xf>
    <xf numFmtId="0" fontId="40" fillId="61" borderId="277" applyNumberFormat="0" applyProtection="0">
      <alignment horizontal="left" vertical="top" indent="1"/>
    </xf>
    <xf numFmtId="0" fontId="40" fillId="61" borderId="277" applyNumberFormat="0" applyProtection="0">
      <alignment horizontal="left" vertical="top" indent="1"/>
    </xf>
    <xf numFmtId="0" fontId="40" fillId="62" borderId="277" applyNumberFormat="0" applyProtection="0">
      <alignment horizontal="left" vertical="center" indent="1"/>
    </xf>
    <xf numFmtId="0" fontId="40" fillId="62" borderId="277" applyNumberFormat="0" applyProtection="0">
      <alignment horizontal="left" vertical="center" indent="1"/>
    </xf>
    <xf numFmtId="0" fontId="40" fillId="62" borderId="277" applyNumberFormat="0" applyProtection="0">
      <alignment horizontal="left" vertical="top" indent="1"/>
    </xf>
    <xf numFmtId="0" fontId="40" fillId="62" borderId="277" applyNumberFormat="0" applyProtection="0">
      <alignment horizontal="left" vertical="top" indent="1"/>
    </xf>
    <xf numFmtId="4" fontId="65" fillId="70" borderId="277" applyNumberFormat="0" applyProtection="0">
      <alignment vertical="center"/>
    </xf>
    <xf numFmtId="4" fontId="65" fillId="70" borderId="277" applyNumberFormat="0" applyProtection="0">
      <alignment vertical="center"/>
    </xf>
    <xf numFmtId="4" fontId="149" fillId="70" borderId="277" applyNumberFormat="0" applyProtection="0">
      <alignment vertical="center"/>
    </xf>
    <xf numFmtId="4" fontId="149" fillId="70" borderId="277" applyNumberFormat="0" applyProtection="0">
      <alignment vertical="center"/>
    </xf>
    <xf numFmtId="4" fontId="65" fillId="70" borderId="277" applyNumberFormat="0" applyProtection="0">
      <alignment horizontal="left" vertical="center" indent="1"/>
    </xf>
    <xf numFmtId="4" fontId="65" fillId="70" borderId="277" applyNumberFormat="0" applyProtection="0">
      <alignment horizontal="left" vertical="center" indent="1"/>
    </xf>
    <xf numFmtId="0" fontId="65" fillId="70" borderId="277" applyNumberFormat="0" applyProtection="0">
      <alignment horizontal="left" vertical="top" indent="1"/>
    </xf>
    <xf numFmtId="0" fontId="65" fillId="70" borderId="277" applyNumberFormat="0" applyProtection="0">
      <alignment horizontal="left" vertical="top" indent="1"/>
    </xf>
    <xf numFmtId="4" fontId="65" fillId="52" borderId="254" applyNumberFormat="0" applyProtection="0">
      <alignment horizontal="right" vertical="center"/>
    </xf>
    <xf numFmtId="4" fontId="65" fillId="65" borderId="277" applyNumberFormat="0" applyProtection="0">
      <alignment horizontal="right" vertical="center"/>
    </xf>
    <xf numFmtId="4" fontId="65" fillId="65" borderId="277" applyNumberFormat="0" applyProtection="0">
      <alignment horizontal="right" vertical="center"/>
    </xf>
    <xf numFmtId="4" fontId="65" fillId="52" borderId="254" applyNumberFormat="0" applyProtection="0">
      <alignment horizontal="right" vertical="center"/>
    </xf>
    <xf numFmtId="4" fontId="149" fillId="65" borderId="277" applyNumberFormat="0" applyProtection="0">
      <alignment horizontal="right" vertical="center"/>
    </xf>
    <xf numFmtId="4" fontId="149" fillId="65" borderId="277" applyNumberFormat="0" applyProtection="0">
      <alignment horizontal="right" vertical="center"/>
    </xf>
    <xf numFmtId="4" fontId="65" fillId="81" borderId="277" applyNumberFormat="0" applyProtection="0">
      <alignment horizontal="left" vertical="center" indent="1"/>
    </xf>
    <xf numFmtId="4" fontId="65" fillId="81" borderId="277" applyNumberFormat="0" applyProtection="0">
      <alignment horizontal="left" vertical="center" indent="1"/>
    </xf>
    <xf numFmtId="0" fontId="65" fillId="74" borderId="277" applyNumberFormat="0" applyProtection="0">
      <alignment horizontal="left" vertical="top" indent="1"/>
    </xf>
    <xf numFmtId="0" fontId="65" fillId="74" borderId="277" applyNumberFormat="0" applyProtection="0">
      <alignment horizontal="left" vertical="top" indent="1"/>
    </xf>
    <xf numFmtId="4" fontId="151" fillId="65" borderId="277" applyNumberFormat="0" applyProtection="0">
      <alignment horizontal="right" vertical="center"/>
    </xf>
    <xf numFmtId="4" fontId="151" fillId="65" borderId="277" applyNumberFormat="0" applyProtection="0">
      <alignment horizontal="right" vertical="center"/>
    </xf>
    <xf numFmtId="0" fontId="117" fillId="56" borderId="351" applyNumberFormat="0" applyAlignment="0" applyProtection="0">
      <alignment vertical="center"/>
    </xf>
    <xf numFmtId="0" fontId="117" fillId="56" borderId="351" applyNumberFormat="0" applyAlignment="0" applyProtection="0">
      <alignment vertical="center"/>
    </xf>
    <xf numFmtId="37" fontId="126" fillId="0" borderId="235" applyFont="0" applyFill="0" applyBorder="0">
      <alignment vertical="center"/>
    </xf>
    <xf numFmtId="37" fontId="126" fillId="0" borderId="235" applyFont="0" applyFill="0" applyBorder="0">
      <alignment vertical="center"/>
    </xf>
    <xf numFmtId="0" fontId="82" fillId="42" borderId="264" applyNumberFormat="0" applyFont="0" applyAlignment="0" applyProtection="0">
      <alignment vertical="center"/>
    </xf>
    <xf numFmtId="0" fontId="82" fillId="42" borderId="264" applyNumberFormat="0" applyFont="0" applyAlignmen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112" fillId="0" borderId="354" applyNumberFormat="0" applyFill="0" applyAlignment="0" applyProtection="0">
      <alignment vertical="center"/>
    </xf>
    <xf numFmtId="0" fontId="112" fillId="0" borderId="354" applyNumberFormat="0" applyFill="0" applyAlignmen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113" fillId="44" borderId="351" applyNumberFormat="0" applyAlignment="0" applyProtection="0">
      <alignment vertical="center"/>
    </xf>
    <xf numFmtId="0" fontId="113" fillId="44" borderId="351" applyNumberFormat="0" applyAlignment="0" applyProtection="0">
      <alignment vertical="center"/>
    </xf>
    <xf numFmtId="0" fontId="115" fillId="56" borderId="254" applyNumberFormat="0" applyAlignment="0" applyProtection="0">
      <alignment vertical="center"/>
    </xf>
    <xf numFmtId="0" fontId="115" fillId="56" borderId="254" applyNumberFormat="0" applyAlignment="0" applyProtection="0">
      <alignment vertical="center"/>
    </xf>
    <xf numFmtId="4" fontId="65" fillId="51" borderId="254" applyNumberFormat="0" applyProtection="0">
      <alignment vertical="center"/>
    </xf>
    <xf numFmtId="0" fontId="12" fillId="0" borderId="273" applyNumberFormat="0" applyFill="0" applyAlignment="0" applyProtection="0">
      <alignment vertical="center"/>
    </xf>
    <xf numFmtId="0" fontId="55" fillId="0" borderId="364">
      <alignment horizontal="left" vertical="center"/>
    </xf>
    <xf numFmtId="0" fontId="55" fillId="0" borderId="364">
      <alignment horizontal="left" vertical="center"/>
    </xf>
    <xf numFmtId="10" fontId="53" fillId="49" borderId="363" applyNumberFormat="0" applyBorder="0" applyAlignment="0" applyProtection="0"/>
    <xf numFmtId="10" fontId="53" fillId="70" borderId="363" applyNumberFormat="0" applyBorder="0" applyAlignment="0" applyProtection="0"/>
    <xf numFmtId="10" fontId="53" fillId="70" borderId="363" applyNumberFormat="0" applyBorder="0" applyAlignment="0" applyProtection="0"/>
    <xf numFmtId="10" fontId="53" fillId="49" borderId="363" applyNumberFormat="0" applyBorder="0" applyAlignment="0" applyProtection="0"/>
    <xf numFmtId="4" fontId="73" fillId="46" borderId="365" applyNumberFormat="0" applyProtection="0">
      <alignment vertical="center"/>
    </xf>
    <xf numFmtId="4" fontId="73" fillId="46" borderId="365" applyNumberFormat="0" applyProtection="0">
      <alignment vertical="center"/>
    </xf>
    <xf numFmtId="4" fontId="147" fillId="51" borderId="365" applyNumberFormat="0" applyProtection="0">
      <alignment vertical="center"/>
    </xf>
    <xf numFmtId="4" fontId="147" fillId="51" borderId="365" applyNumberFormat="0" applyProtection="0">
      <alignment vertical="center"/>
    </xf>
    <xf numFmtId="4" fontId="73" fillId="51" borderId="365" applyNumberFormat="0" applyProtection="0">
      <alignment horizontal="left" vertical="center" indent="1"/>
    </xf>
    <xf numFmtId="4" fontId="73" fillId="51" borderId="365" applyNumberFormat="0" applyProtection="0">
      <alignment horizontal="left" vertical="center" indent="1"/>
    </xf>
    <xf numFmtId="0" fontId="73" fillId="51" borderId="365" applyNumberFormat="0" applyProtection="0">
      <alignment horizontal="left" vertical="top" indent="1"/>
    </xf>
    <xf numFmtId="0" fontId="73" fillId="51" borderId="365" applyNumberFormat="0" applyProtection="0">
      <alignment horizontal="left" vertical="top" indent="1"/>
    </xf>
    <xf numFmtId="4" fontId="65" fillId="40" borderId="365" applyNumberFormat="0" applyProtection="0">
      <alignment horizontal="right" vertical="center"/>
    </xf>
    <xf numFmtId="4" fontId="65" fillId="40" borderId="365" applyNumberFormat="0" applyProtection="0">
      <alignment horizontal="right" vertical="center"/>
    </xf>
    <xf numFmtId="4" fontId="65" fillId="41" borderId="365" applyNumberFormat="0" applyProtection="0">
      <alignment horizontal="right" vertical="center"/>
    </xf>
    <xf numFmtId="4" fontId="65" fillId="41" borderId="365" applyNumberFormat="0" applyProtection="0">
      <alignment horizontal="right" vertical="center"/>
    </xf>
    <xf numFmtId="4" fontId="65" fillId="54" borderId="365" applyNumberFormat="0" applyProtection="0">
      <alignment horizontal="right" vertical="center"/>
    </xf>
    <xf numFmtId="4" fontId="65" fillId="54" borderId="365" applyNumberFormat="0" applyProtection="0">
      <alignment horizontal="right" vertical="center"/>
    </xf>
    <xf numFmtId="4" fontId="65" fillId="47" borderId="365" applyNumberFormat="0" applyProtection="0">
      <alignment horizontal="right" vertical="center"/>
    </xf>
    <xf numFmtId="4" fontId="65" fillId="47" borderId="365" applyNumberFormat="0" applyProtection="0">
      <alignment horizontal="right" vertical="center"/>
    </xf>
    <xf numFmtId="4" fontId="65" fillId="75" borderId="365" applyNumberFormat="0" applyProtection="0">
      <alignment horizontal="right" vertical="center"/>
    </xf>
    <xf numFmtId="4" fontId="65" fillId="75" borderId="365" applyNumberFormat="0" applyProtection="0">
      <alignment horizontal="right" vertical="center"/>
    </xf>
    <xf numFmtId="4" fontId="65" fillId="48" borderId="365" applyNumberFormat="0" applyProtection="0">
      <alignment horizontal="right" vertical="center"/>
    </xf>
    <xf numFmtId="4" fontId="65" fillId="48" borderId="365" applyNumberFormat="0" applyProtection="0">
      <alignment horizontal="right" vertical="center"/>
    </xf>
    <xf numFmtId="4" fontId="65" fillId="76" borderId="365" applyNumberFormat="0" applyProtection="0">
      <alignment horizontal="right" vertical="center"/>
    </xf>
    <xf numFmtId="4" fontId="65" fillId="76" borderId="365" applyNumberFormat="0" applyProtection="0">
      <alignment horizontal="right" vertical="center"/>
    </xf>
    <xf numFmtId="4" fontId="65" fillId="77" borderId="365" applyNumberFormat="0" applyProtection="0">
      <alignment horizontal="right" vertical="center"/>
    </xf>
    <xf numFmtId="4" fontId="65" fillId="77" borderId="365" applyNumberFormat="0" applyProtection="0">
      <alignment horizontal="right" vertical="center"/>
    </xf>
    <xf numFmtId="4" fontId="65" fillId="78" borderId="365" applyNumberFormat="0" applyProtection="0">
      <alignment horizontal="right" vertical="center"/>
    </xf>
    <xf numFmtId="4" fontId="65" fillId="78" borderId="365" applyNumberFormat="0" applyProtection="0">
      <alignment horizontal="right" vertical="center"/>
    </xf>
    <xf numFmtId="4" fontId="65" fillId="81" borderId="365" applyNumberFormat="0" applyProtection="0">
      <alignment horizontal="right" vertical="center"/>
    </xf>
    <xf numFmtId="4" fontId="65" fillId="81" borderId="365" applyNumberFormat="0" applyProtection="0">
      <alignment horizontal="right" vertical="center"/>
    </xf>
    <xf numFmtId="0" fontId="40" fillId="80" borderId="365" applyNumberFormat="0" applyProtection="0">
      <alignment horizontal="left" vertical="center" indent="1"/>
    </xf>
    <xf numFmtId="0" fontId="40" fillId="80" borderId="365" applyNumberFormat="0" applyProtection="0">
      <alignment horizontal="left" vertical="center" indent="1"/>
    </xf>
    <xf numFmtId="0" fontId="40" fillId="80" borderId="365" applyNumberFormat="0" applyProtection="0">
      <alignment horizontal="left" vertical="top" indent="1"/>
    </xf>
    <xf numFmtId="0" fontId="40" fillId="80" borderId="365" applyNumberFormat="0" applyProtection="0">
      <alignment horizontal="left" vertical="top" indent="1"/>
    </xf>
    <xf numFmtId="0" fontId="40" fillId="74" borderId="365" applyNumberFormat="0" applyProtection="0">
      <alignment horizontal="left" vertical="center" indent="1"/>
    </xf>
    <xf numFmtId="0" fontId="40" fillId="74" borderId="365" applyNumberFormat="0" applyProtection="0">
      <alignment horizontal="left" vertical="center" indent="1"/>
    </xf>
    <xf numFmtId="0" fontId="40" fillId="74" borderId="365" applyNumberFormat="0" applyProtection="0">
      <alignment horizontal="left" vertical="top" indent="1"/>
    </xf>
    <xf numFmtId="0" fontId="40" fillId="74" borderId="365" applyNumberFormat="0" applyProtection="0">
      <alignment horizontal="left" vertical="top" indent="1"/>
    </xf>
    <xf numFmtId="0" fontId="40" fillId="61" borderId="365" applyNumberFormat="0" applyProtection="0">
      <alignment horizontal="left" vertical="center" indent="1"/>
    </xf>
    <xf numFmtId="0" fontId="40" fillId="61" borderId="365" applyNumberFormat="0" applyProtection="0">
      <alignment horizontal="left" vertical="center" indent="1"/>
    </xf>
    <xf numFmtId="0" fontId="40" fillId="61" borderId="365" applyNumberFormat="0" applyProtection="0">
      <alignment horizontal="left" vertical="top" indent="1"/>
    </xf>
    <xf numFmtId="0" fontId="40" fillId="61" borderId="365" applyNumberFormat="0" applyProtection="0">
      <alignment horizontal="left" vertical="top" indent="1"/>
    </xf>
    <xf numFmtId="0" fontId="40" fillId="62" borderId="365" applyNumberFormat="0" applyProtection="0">
      <alignment horizontal="left" vertical="center" indent="1"/>
    </xf>
    <xf numFmtId="0" fontId="40" fillId="62" borderId="365" applyNumberFormat="0" applyProtection="0">
      <alignment horizontal="left" vertical="center" indent="1"/>
    </xf>
    <xf numFmtId="0" fontId="40" fillId="62" borderId="365" applyNumberFormat="0" applyProtection="0">
      <alignment horizontal="left" vertical="top" indent="1"/>
    </xf>
    <xf numFmtId="0" fontId="40" fillId="62" borderId="365" applyNumberFormat="0" applyProtection="0">
      <alignment horizontal="left" vertical="top" indent="1"/>
    </xf>
    <xf numFmtId="4" fontId="65" fillId="70" borderId="365" applyNumberFormat="0" applyProtection="0">
      <alignment vertical="center"/>
    </xf>
    <xf numFmtId="4" fontId="65" fillId="70" borderId="365" applyNumberFormat="0" applyProtection="0">
      <alignment vertical="center"/>
    </xf>
    <xf numFmtId="4" fontId="149" fillId="70" borderId="365" applyNumberFormat="0" applyProtection="0">
      <alignment vertical="center"/>
    </xf>
    <xf numFmtId="4" fontId="149" fillId="70" borderId="365" applyNumberFormat="0" applyProtection="0">
      <alignment vertical="center"/>
    </xf>
    <xf numFmtId="4" fontId="65" fillId="70" borderId="365" applyNumberFormat="0" applyProtection="0">
      <alignment horizontal="left" vertical="center" indent="1"/>
    </xf>
    <xf numFmtId="4" fontId="65" fillId="70" borderId="365" applyNumberFormat="0" applyProtection="0">
      <alignment horizontal="left" vertical="center" indent="1"/>
    </xf>
    <xf numFmtId="0" fontId="65" fillId="70" borderId="365" applyNumberFormat="0" applyProtection="0">
      <alignment horizontal="left" vertical="top" indent="1"/>
    </xf>
    <xf numFmtId="0" fontId="65" fillId="70" borderId="365" applyNumberFormat="0" applyProtection="0">
      <alignment horizontal="left" vertical="top" indent="1"/>
    </xf>
    <xf numFmtId="4" fontId="65" fillId="52" borderId="366" applyNumberFormat="0" applyProtection="0">
      <alignment horizontal="right" vertical="center"/>
    </xf>
    <xf numFmtId="4" fontId="65" fillId="65" borderId="365" applyNumberFormat="0" applyProtection="0">
      <alignment horizontal="right" vertical="center"/>
    </xf>
    <xf numFmtId="4" fontId="65" fillId="65" borderId="365" applyNumberFormat="0" applyProtection="0">
      <alignment horizontal="right" vertical="center"/>
    </xf>
    <xf numFmtId="4" fontId="65" fillId="52" borderId="366" applyNumberFormat="0" applyProtection="0">
      <alignment horizontal="right" vertical="center"/>
    </xf>
    <xf numFmtId="4" fontId="149" fillId="65" borderId="365" applyNumberFormat="0" applyProtection="0">
      <alignment horizontal="right" vertical="center"/>
    </xf>
    <xf numFmtId="4" fontId="149" fillId="65" borderId="365" applyNumberFormat="0" applyProtection="0">
      <alignment horizontal="right" vertical="center"/>
    </xf>
    <xf numFmtId="4" fontId="65" fillId="81" borderId="365" applyNumberFormat="0" applyProtection="0">
      <alignment horizontal="left" vertical="center" indent="1"/>
    </xf>
    <xf numFmtId="4" fontId="65" fillId="81" borderId="365" applyNumberFormat="0" applyProtection="0">
      <alignment horizontal="left" vertical="center" indent="1"/>
    </xf>
    <xf numFmtId="0" fontId="65" fillId="74" borderId="365" applyNumberFormat="0" applyProtection="0">
      <alignment horizontal="left" vertical="top" indent="1"/>
    </xf>
    <xf numFmtId="0" fontId="65" fillId="74" borderId="365" applyNumberFormat="0" applyProtection="0">
      <alignment horizontal="left" vertical="top" indent="1"/>
    </xf>
    <xf numFmtId="4" fontId="151" fillId="65" borderId="365" applyNumberFormat="0" applyProtection="0">
      <alignment horizontal="right" vertical="center"/>
    </xf>
    <xf numFmtId="4" fontId="151" fillId="65" borderId="365" applyNumberFormat="0" applyProtection="0">
      <alignment horizontal="right" vertical="center"/>
    </xf>
    <xf numFmtId="0" fontId="117" fillId="56" borderId="367" applyNumberFormat="0" applyAlignment="0" applyProtection="0">
      <alignment vertical="center"/>
    </xf>
    <xf numFmtId="0" fontId="117" fillId="56" borderId="367" applyNumberFormat="0" applyAlignment="0" applyProtection="0">
      <alignment vertical="center"/>
    </xf>
    <xf numFmtId="37" fontId="126" fillId="0" borderId="363" applyFont="0" applyFill="0" applyBorder="0">
      <alignment vertical="center"/>
    </xf>
    <xf numFmtId="37" fontId="126" fillId="0" borderId="363" applyFont="0" applyFill="0" applyBorder="0">
      <alignment vertical="center"/>
    </xf>
    <xf numFmtId="0" fontId="82" fillId="42" borderId="368" applyNumberFormat="0" applyFont="0" applyAlignment="0" applyProtection="0">
      <alignment vertical="center"/>
    </xf>
    <xf numFmtId="0" fontId="82" fillId="42" borderId="368" applyNumberFormat="0" applyFont="0" applyAlignment="0" applyProtection="0">
      <alignment vertical="center"/>
    </xf>
    <xf numFmtId="0" fontId="12" fillId="0" borderId="369" applyNumberFormat="0" applyFill="0" applyAlignment="0" applyProtection="0">
      <alignment vertical="center"/>
    </xf>
    <xf numFmtId="0" fontId="112" fillId="0" borderId="370" applyNumberFormat="0" applyFill="0" applyAlignment="0" applyProtection="0">
      <alignment vertical="center"/>
    </xf>
    <xf numFmtId="0" fontId="112" fillId="0" borderId="370" applyNumberFormat="0" applyFill="0" applyAlignment="0" applyProtection="0">
      <alignment vertical="center"/>
    </xf>
    <xf numFmtId="0" fontId="12" fillId="0" borderId="369" applyNumberFormat="0" applyFill="0" applyAlignment="0" applyProtection="0">
      <alignment vertical="center"/>
    </xf>
    <xf numFmtId="0" fontId="12" fillId="0" borderId="369" applyNumberFormat="0" applyFill="0" applyAlignment="0" applyProtection="0">
      <alignment vertical="center"/>
    </xf>
    <xf numFmtId="0" fontId="12" fillId="0" borderId="369" applyNumberFormat="0" applyFill="0" applyAlignment="0" applyProtection="0">
      <alignment vertical="center"/>
    </xf>
    <xf numFmtId="0" fontId="113" fillId="44" borderId="367" applyNumberFormat="0" applyAlignment="0" applyProtection="0">
      <alignment vertical="center"/>
    </xf>
    <xf numFmtId="0" fontId="113" fillId="44" borderId="367" applyNumberFormat="0" applyAlignment="0" applyProtection="0">
      <alignment vertical="center"/>
    </xf>
    <xf numFmtId="0" fontId="115" fillId="56" borderId="366" applyNumberFormat="0" applyAlignment="0" applyProtection="0">
      <alignment vertical="center"/>
    </xf>
    <xf numFmtId="0" fontId="115" fillId="56" borderId="366" applyNumberFormat="0" applyAlignment="0" applyProtection="0">
      <alignment vertical="center"/>
    </xf>
    <xf numFmtId="4" fontId="65" fillId="51" borderId="366" applyNumberFormat="0" applyProtection="0">
      <alignment vertical="center"/>
    </xf>
    <xf numFmtId="0" fontId="12" fillId="0" borderId="369" applyNumberFormat="0" applyFill="0" applyAlignment="0" applyProtection="0">
      <alignment vertical="center"/>
    </xf>
    <xf numFmtId="0" fontId="55" fillId="0" borderId="380">
      <alignment horizontal="left" vertical="center"/>
    </xf>
    <xf numFmtId="0" fontId="55" fillId="0" borderId="380">
      <alignment horizontal="left" vertical="center"/>
    </xf>
    <xf numFmtId="10" fontId="53" fillId="49" borderId="379" applyNumberFormat="0" applyBorder="0" applyAlignment="0" applyProtection="0"/>
    <xf numFmtId="10" fontId="53" fillId="70" borderId="379" applyNumberFormat="0" applyBorder="0" applyAlignment="0" applyProtection="0"/>
    <xf numFmtId="10" fontId="53" fillId="70" borderId="379" applyNumberFormat="0" applyBorder="0" applyAlignment="0" applyProtection="0"/>
    <xf numFmtId="10" fontId="53" fillId="49" borderId="379" applyNumberFormat="0" applyBorder="0" applyAlignment="0" applyProtection="0"/>
    <xf numFmtId="4" fontId="73" fillId="46" borderId="381" applyNumberFormat="0" applyProtection="0">
      <alignment vertical="center"/>
    </xf>
    <xf numFmtId="4" fontId="73" fillId="46" borderId="381" applyNumberFormat="0" applyProtection="0">
      <alignment vertical="center"/>
    </xf>
    <xf numFmtId="4" fontId="147" fillId="51" borderId="381" applyNumberFormat="0" applyProtection="0">
      <alignment vertical="center"/>
    </xf>
    <xf numFmtId="4" fontId="147" fillId="51" borderId="381" applyNumberFormat="0" applyProtection="0">
      <alignment vertical="center"/>
    </xf>
    <xf numFmtId="4" fontId="73" fillId="51" borderId="381" applyNumberFormat="0" applyProtection="0">
      <alignment horizontal="left" vertical="center" indent="1"/>
    </xf>
    <xf numFmtId="4" fontId="73" fillId="51" borderId="381" applyNumberFormat="0" applyProtection="0">
      <alignment horizontal="left" vertical="center" indent="1"/>
    </xf>
    <xf numFmtId="0" fontId="73" fillId="51" borderId="381" applyNumberFormat="0" applyProtection="0">
      <alignment horizontal="left" vertical="top" indent="1"/>
    </xf>
    <xf numFmtId="0" fontId="73" fillId="51" borderId="381" applyNumberFormat="0" applyProtection="0">
      <alignment horizontal="left" vertical="top" indent="1"/>
    </xf>
    <xf numFmtId="4" fontId="65" fillId="40" borderId="381" applyNumberFormat="0" applyProtection="0">
      <alignment horizontal="right" vertical="center"/>
    </xf>
    <xf numFmtId="4" fontId="65" fillId="40" borderId="381" applyNumberFormat="0" applyProtection="0">
      <alignment horizontal="right" vertical="center"/>
    </xf>
    <xf numFmtId="4" fontId="65" fillId="41" borderId="381" applyNumberFormat="0" applyProtection="0">
      <alignment horizontal="right" vertical="center"/>
    </xf>
    <xf numFmtId="4" fontId="65" fillId="41" borderId="381" applyNumberFormat="0" applyProtection="0">
      <alignment horizontal="right" vertical="center"/>
    </xf>
    <xf numFmtId="4" fontId="65" fillId="54" borderId="381" applyNumberFormat="0" applyProtection="0">
      <alignment horizontal="right" vertical="center"/>
    </xf>
    <xf numFmtId="4" fontId="65" fillId="54" borderId="381" applyNumberFormat="0" applyProtection="0">
      <alignment horizontal="right" vertical="center"/>
    </xf>
    <xf numFmtId="4" fontId="65" fillId="47" borderId="381" applyNumberFormat="0" applyProtection="0">
      <alignment horizontal="right" vertical="center"/>
    </xf>
    <xf numFmtId="4" fontId="65" fillId="47" borderId="381" applyNumberFormat="0" applyProtection="0">
      <alignment horizontal="right" vertical="center"/>
    </xf>
    <xf numFmtId="4" fontId="65" fillId="75" borderId="381" applyNumberFormat="0" applyProtection="0">
      <alignment horizontal="right" vertical="center"/>
    </xf>
    <xf numFmtId="4" fontId="65" fillId="75" borderId="381" applyNumberFormat="0" applyProtection="0">
      <alignment horizontal="right" vertical="center"/>
    </xf>
    <xf numFmtId="4" fontId="65" fillId="48" borderId="381" applyNumberFormat="0" applyProtection="0">
      <alignment horizontal="right" vertical="center"/>
    </xf>
    <xf numFmtId="4" fontId="65" fillId="48" borderId="381" applyNumberFormat="0" applyProtection="0">
      <alignment horizontal="right" vertical="center"/>
    </xf>
    <xf numFmtId="4" fontId="65" fillId="76" borderId="381" applyNumberFormat="0" applyProtection="0">
      <alignment horizontal="right" vertical="center"/>
    </xf>
    <xf numFmtId="4" fontId="65" fillId="76" borderId="381" applyNumberFormat="0" applyProtection="0">
      <alignment horizontal="right" vertical="center"/>
    </xf>
    <xf numFmtId="4" fontId="65" fillId="77" borderId="381" applyNumberFormat="0" applyProtection="0">
      <alignment horizontal="right" vertical="center"/>
    </xf>
    <xf numFmtId="4" fontId="65" fillId="77" borderId="381" applyNumberFormat="0" applyProtection="0">
      <alignment horizontal="right" vertical="center"/>
    </xf>
    <xf numFmtId="4" fontId="65" fillId="78" borderId="381" applyNumberFormat="0" applyProtection="0">
      <alignment horizontal="right" vertical="center"/>
    </xf>
    <xf numFmtId="4" fontId="65" fillId="78" borderId="381" applyNumberFormat="0" applyProtection="0">
      <alignment horizontal="right" vertical="center"/>
    </xf>
    <xf numFmtId="4" fontId="65" fillId="81" borderId="381" applyNumberFormat="0" applyProtection="0">
      <alignment horizontal="right" vertical="center"/>
    </xf>
    <xf numFmtId="4" fontId="65" fillId="81" borderId="381" applyNumberFormat="0" applyProtection="0">
      <alignment horizontal="right" vertical="center"/>
    </xf>
    <xf numFmtId="0" fontId="40" fillId="80" borderId="381" applyNumberFormat="0" applyProtection="0">
      <alignment horizontal="left" vertical="center" indent="1"/>
    </xf>
    <xf numFmtId="0" fontId="40" fillId="80" borderId="381" applyNumberFormat="0" applyProtection="0">
      <alignment horizontal="left" vertical="center" indent="1"/>
    </xf>
    <xf numFmtId="0" fontId="40" fillId="80" borderId="381" applyNumberFormat="0" applyProtection="0">
      <alignment horizontal="left" vertical="top" indent="1"/>
    </xf>
    <xf numFmtId="0" fontId="40" fillId="80" borderId="381" applyNumberFormat="0" applyProtection="0">
      <alignment horizontal="left" vertical="top" indent="1"/>
    </xf>
    <xf numFmtId="0" fontId="40" fillId="74" borderId="381" applyNumberFormat="0" applyProtection="0">
      <alignment horizontal="left" vertical="center" indent="1"/>
    </xf>
    <xf numFmtId="0" fontId="40" fillId="74" borderId="381" applyNumberFormat="0" applyProtection="0">
      <alignment horizontal="left" vertical="center" indent="1"/>
    </xf>
    <xf numFmtId="0" fontId="40" fillId="74" borderId="381" applyNumberFormat="0" applyProtection="0">
      <alignment horizontal="left" vertical="top" indent="1"/>
    </xf>
    <xf numFmtId="0" fontId="40" fillId="74" borderId="381" applyNumberFormat="0" applyProtection="0">
      <alignment horizontal="left" vertical="top" indent="1"/>
    </xf>
    <xf numFmtId="0" fontId="40" fillId="61" borderId="381" applyNumberFormat="0" applyProtection="0">
      <alignment horizontal="left" vertical="center" indent="1"/>
    </xf>
    <xf numFmtId="0" fontId="40" fillId="61" borderId="381" applyNumberFormat="0" applyProtection="0">
      <alignment horizontal="left" vertical="center" indent="1"/>
    </xf>
    <xf numFmtId="0" fontId="40" fillId="61" borderId="381" applyNumberFormat="0" applyProtection="0">
      <alignment horizontal="left" vertical="top" indent="1"/>
    </xf>
    <xf numFmtId="0" fontId="40" fillId="61" borderId="381" applyNumberFormat="0" applyProtection="0">
      <alignment horizontal="left" vertical="top" indent="1"/>
    </xf>
    <xf numFmtId="0" fontId="40" fillId="62" borderId="381" applyNumberFormat="0" applyProtection="0">
      <alignment horizontal="left" vertical="center" indent="1"/>
    </xf>
    <xf numFmtId="0" fontId="40" fillId="62" borderId="381" applyNumberFormat="0" applyProtection="0">
      <alignment horizontal="left" vertical="center" indent="1"/>
    </xf>
    <xf numFmtId="0" fontId="40" fillId="62" borderId="381" applyNumberFormat="0" applyProtection="0">
      <alignment horizontal="left" vertical="top" indent="1"/>
    </xf>
    <xf numFmtId="0" fontId="40" fillId="62" borderId="381" applyNumberFormat="0" applyProtection="0">
      <alignment horizontal="left" vertical="top" indent="1"/>
    </xf>
    <xf numFmtId="4" fontId="65" fillId="70" borderId="381" applyNumberFormat="0" applyProtection="0">
      <alignment vertical="center"/>
    </xf>
    <xf numFmtId="4" fontId="65" fillId="70" borderId="381" applyNumberFormat="0" applyProtection="0">
      <alignment vertical="center"/>
    </xf>
    <xf numFmtId="4" fontId="149" fillId="70" borderId="381" applyNumberFormat="0" applyProtection="0">
      <alignment vertical="center"/>
    </xf>
    <xf numFmtId="4" fontId="149" fillId="70" borderId="381" applyNumberFormat="0" applyProtection="0">
      <alignment vertical="center"/>
    </xf>
    <xf numFmtId="4" fontId="65" fillId="70" borderId="381" applyNumberFormat="0" applyProtection="0">
      <alignment horizontal="left" vertical="center" indent="1"/>
    </xf>
    <xf numFmtId="4" fontId="65" fillId="70" borderId="381" applyNumberFormat="0" applyProtection="0">
      <alignment horizontal="left" vertical="center" indent="1"/>
    </xf>
    <xf numFmtId="0" fontId="65" fillId="70" borderId="381" applyNumberFormat="0" applyProtection="0">
      <alignment horizontal="left" vertical="top" indent="1"/>
    </xf>
    <xf numFmtId="0" fontId="65" fillId="70" borderId="381" applyNumberFormat="0" applyProtection="0">
      <alignment horizontal="left" vertical="top" indent="1"/>
    </xf>
    <xf numFmtId="4" fontId="65" fillId="52" borderId="382" applyNumberFormat="0" applyProtection="0">
      <alignment horizontal="right" vertical="center"/>
    </xf>
    <xf numFmtId="4" fontId="65" fillId="65" borderId="381" applyNumberFormat="0" applyProtection="0">
      <alignment horizontal="right" vertical="center"/>
    </xf>
    <xf numFmtId="4" fontId="65" fillId="65" borderId="381" applyNumberFormat="0" applyProtection="0">
      <alignment horizontal="right" vertical="center"/>
    </xf>
    <xf numFmtId="4" fontId="65" fillId="52" borderId="382" applyNumberFormat="0" applyProtection="0">
      <alignment horizontal="right" vertical="center"/>
    </xf>
    <xf numFmtId="4" fontId="149" fillId="65" borderId="381" applyNumberFormat="0" applyProtection="0">
      <alignment horizontal="right" vertical="center"/>
    </xf>
    <xf numFmtId="4" fontId="149" fillId="65" borderId="381" applyNumberFormat="0" applyProtection="0">
      <alignment horizontal="right" vertical="center"/>
    </xf>
    <xf numFmtId="4" fontId="65" fillId="81" borderId="381" applyNumberFormat="0" applyProtection="0">
      <alignment horizontal="left" vertical="center" indent="1"/>
    </xf>
    <xf numFmtId="4" fontId="65" fillId="81" borderId="381" applyNumberFormat="0" applyProtection="0">
      <alignment horizontal="left" vertical="center" indent="1"/>
    </xf>
    <xf numFmtId="0" fontId="65" fillId="74" borderId="381" applyNumberFormat="0" applyProtection="0">
      <alignment horizontal="left" vertical="top" indent="1"/>
    </xf>
    <xf numFmtId="0" fontId="65" fillId="74" borderId="381" applyNumberFormat="0" applyProtection="0">
      <alignment horizontal="left" vertical="top" indent="1"/>
    </xf>
    <xf numFmtId="4" fontId="151" fillId="65" borderId="381" applyNumberFormat="0" applyProtection="0">
      <alignment horizontal="right" vertical="center"/>
    </xf>
    <xf numFmtId="4" fontId="151" fillId="65" borderId="381" applyNumberFormat="0" applyProtection="0">
      <alignment horizontal="right" vertical="center"/>
    </xf>
    <xf numFmtId="0" fontId="117" fillId="56" borderId="383" applyNumberFormat="0" applyAlignment="0" applyProtection="0">
      <alignment vertical="center"/>
    </xf>
    <xf numFmtId="0" fontId="117" fillId="56" borderId="383" applyNumberFormat="0" applyAlignment="0" applyProtection="0">
      <alignment vertical="center"/>
    </xf>
    <xf numFmtId="37" fontId="126" fillId="0" borderId="379" applyFont="0" applyFill="0" applyBorder="0">
      <alignment vertical="center"/>
    </xf>
    <xf numFmtId="37" fontId="126" fillId="0" borderId="379" applyFont="0" applyFill="0" applyBorder="0">
      <alignment vertical="center"/>
    </xf>
    <xf numFmtId="0" fontId="82" fillId="42" borderId="384" applyNumberFormat="0" applyFont="0" applyAlignment="0" applyProtection="0">
      <alignment vertical="center"/>
    </xf>
    <xf numFmtId="0" fontId="82" fillId="42" borderId="384" applyNumberFormat="0" applyFont="0" applyAlignment="0" applyProtection="0">
      <alignment vertical="center"/>
    </xf>
    <xf numFmtId="0" fontId="12" fillId="0" borderId="385" applyNumberFormat="0" applyFill="0" applyAlignment="0" applyProtection="0">
      <alignment vertical="center"/>
    </xf>
    <xf numFmtId="0" fontId="112" fillId="0" borderId="386" applyNumberFormat="0" applyFill="0" applyAlignment="0" applyProtection="0">
      <alignment vertical="center"/>
    </xf>
    <xf numFmtId="0" fontId="112" fillId="0" borderId="386" applyNumberFormat="0" applyFill="0" applyAlignment="0" applyProtection="0">
      <alignment vertical="center"/>
    </xf>
    <xf numFmtId="0" fontId="12" fillId="0" borderId="385" applyNumberFormat="0" applyFill="0" applyAlignment="0" applyProtection="0">
      <alignment vertical="center"/>
    </xf>
    <xf numFmtId="0" fontId="12" fillId="0" borderId="385" applyNumberFormat="0" applyFill="0" applyAlignment="0" applyProtection="0">
      <alignment vertical="center"/>
    </xf>
    <xf numFmtId="0" fontId="12" fillId="0" borderId="385" applyNumberFormat="0" applyFill="0" applyAlignment="0" applyProtection="0">
      <alignment vertical="center"/>
    </xf>
    <xf numFmtId="0" fontId="113" fillId="44" borderId="383" applyNumberFormat="0" applyAlignment="0" applyProtection="0">
      <alignment vertical="center"/>
    </xf>
    <xf numFmtId="0" fontId="113" fillId="44" borderId="383" applyNumberFormat="0" applyAlignment="0" applyProtection="0">
      <alignment vertical="center"/>
    </xf>
    <xf numFmtId="0" fontId="115" fillId="56" borderId="382" applyNumberFormat="0" applyAlignment="0" applyProtection="0">
      <alignment vertical="center"/>
    </xf>
    <xf numFmtId="0" fontId="115" fillId="56" borderId="382" applyNumberFormat="0" applyAlignment="0" applyProtection="0">
      <alignment vertical="center"/>
    </xf>
    <xf numFmtId="4" fontId="65" fillId="51" borderId="382" applyNumberFormat="0" applyProtection="0">
      <alignment vertical="center"/>
    </xf>
    <xf numFmtId="0" fontId="12" fillId="0" borderId="385" applyNumberFormat="0" applyFill="0" applyAlignment="0" applyProtection="0">
      <alignment vertical="center"/>
    </xf>
    <xf numFmtId="0" fontId="55" fillId="0" borderId="388">
      <alignment horizontal="left" vertical="center"/>
    </xf>
    <xf numFmtId="0" fontId="55" fillId="0" borderId="388">
      <alignment horizontal="left" vertical="center"/>
    </xf>
    <xf numFmtId="10" fontId="53" fillId="49" borderId="387" applyNumberFormat="0" applyBorder="0" applyAlignment="0" applyProtection="0"/>
    <xf numFmtId="10" fontId="53" fillId="70" borderId="387" applyNumberFormat="0" applyBorder="0" applyAlignment="0" applyProtection="0"/>
    <xf numFmtId="10" fontId="53" fillId="70" borderId="387" applyNumberFormat="0" applyBorder="0" applyAlignment="0" applyProtection="0"/>
    <xf numFmtId="10" fontId="53" fillId="49" borderId="387" applyNumberFormat="0" applyBorder="0" applyAlignment="0" applyProtection="0"/>
    <xf numFmtId="4" fontId="73" fillId="46" borderId="389" applyNumberFormat="0" applyProtection="0">
      <alignment vertical="center"/>
    </xf>
    <xf numFmtId="4" fontId="73" fillId="46" borderId="389" applyNumberFormat="0" applyProtection="0">
      <alignment vertical="center"/>
    </xf>
    <xf numFmtId="4" fontId="147" fillId="51" borderId="389" applyNumberFormat="0" applyProtection="0">
      <alignment vertical="center"/>
    </xf>
    <xf numFmtId="4" fontId="147" fillId="51" borderId="389" applyNumberFormat="0" applyProtection="0">
      <alignment vertical="center"/>
    </xf>
    <xf numFmtId="4" fontId="73" fillId="51" borderId="389" applyNumberFormat="0" applyProtection="0">
      <alignment horizontal="left" vertical="center" indent="1"/>
    </xf>
    <xf numFmtId="4" fontId="73" fillId="51" borderId="389" applyNumberFormat="0" applyProtection="0">
      <alignment horizontal="left" vertical="center" indent="1"/>
    </xf>
    <xf numFmtId="0" fontId="73" fillId="51" borderId="389" applyNumberFormat="0" applyProtection="0">
      <alignment horizontal="left" vertical="top" indent="1"/>
    </xf>
    <xf numFmtId="0" fontId="73" fillId="51" borderId="389" applyNumberFormat="0" applyProtection="0">
      <alignment horizontal="left" vertical="top" indent="1"/>
    </xf>
    <xf numFmtId="4" fontId="65" fillId="40" borderId="389" applyNumberFormat="0" applyProtection="0">
      <alignment horizontal="right" vertical="center"/>
    </xf>
    <xf numFmtId="4" fontId="65" fillId="40" borderId="389" applyNumberFormat="0" applyProtection="0">
      <alignment horizontal="right" vertical="center"/>
    </xf>
    <xf numFmtId="4" fontId="65" fillId="41" borderId="389" applyNumberFormat="0" applyProtection="0">
      <alignment horizontal="right" vertical="center"/>
    </xf>
    <xf numFmtId="4" fontId="65" fillId="41" borderId="389" applyNumberFormat="0" applyProtection="0">
      <alignment horizontal="right" vertical="center"/>
    </xf>
    <xf numFmtId="4" fontId="65" fillId="54" borderId="389" applyNumberFormat="0" applyProtection="0">
      <alignment horizontal="right" vertical="center"/>
    </xf>
    <xf numFmtId="4" fontId="65" fillId="54" borderId="389" applyNumberFormat="0" applyProtection="0">
      <alignment horizontal="right" vertical="center"/>
    </xf>
    <xf numFmtId="4" fontId="65" fillId="47" borderId="389" applyNumberFormat="0" applyProtection="0">
      <alignment horizontal="right" vertical="center"/>
    </xf>
    <xf numFmtId="4" fontId="65" fillId="47" borderId="389" applyNumberFormat="0" applyProtection="0">
      <alignment horizontal="right" vertical="center"/>
    </xf>
    <xf numFmtId="4" fontId="65" fillId="75" borderId="389" applyNumberFormat="0" applyProtection="0">
      <alignment horizontal="right" vertical="center"/>
    </xf>
    <xf numFmtId="4" fontId="65" fillId="75" borderId="389" applyNumberFormat="0" applyProtection="0">
      <alignment horizontal="right" vertical="center"/>
    </xf>
    <xf numFmtId="4" fontId="65" fillId="48" borderId="389" applyNumberFormat="0" applyProtection="0">
      <alignment horizontal="right" vertical="center"/>
    </xf>
    <xf numFmtId="4" fontId="65" fillId="48" borderId="389" applyNumberFormat="0" applyProtection="0">
      <alignment horizontal="right" vertical="center"/>
    </xf>
    <xf numFmtId="4" fontId="65" fillId="76" borderId="389" applyNumberFormat="0" applyProtection="0">
      <alignment horizontal="right" vertical="center"/>
    </xf>
    <xf numFmtId="4" fontId="65" fillId="76" borderId="389" applyNumberFormat="0" applyProtection="0">
      <alignment horizontal="right" vertical="center"/>
    </xf>
    <xf numFmtId="4" fontId="65" fillId="77" borderId="389" applyNumberFormat="0" applyProtection="0">
      <alignment horizontal="right" vertical="center"/>
    </xf>
    <xf numFmtId="4" fontId="65" fillId="77" borderId="389" applyNumberFormat="0" applyProtection="0">
      <alignment horizontal="right" vertical="center"/>
    </xf>
    <xf numFmtId="4" fontId="65" fillId="78" borderId="389" applyNumberFormat="0" applyProtection="0">
      <alignment horizontal="right" vertical="center"/>
    </xf>
    <xf numFmtId="4" fontId="65" fillId="78" borderId="389" applyNumberFormat="0" applyProtection="0">
      <alignment horizontal="right" vertical="center"/>
    </xf>
    <xf numFmtId="4" fontId="65" fillId="81" borderId="389" applyNumberFormat="0" applyProtection="0">
      <alignment horizontal="right" vertical="center"/>
    </xf>
    <xf numFmtId="4" fontId="65" fillId="81" borderId="389" applyNumberFormat="0" applyProtection="0">
      <alignment horizontal="right" vertical="center"/>
    </xf>
    <xf numFmtId="0" fontId="40" fillId="80" borderId="389" applyNumberFormat="0" applyProtection="0">
      <alignment horizontal="left" vertical="center" indent="1"/>
    </xf>
    <xf numFmtId="0" fontId="40" fillId="80" borderId="389" applyNumberFormat="0" applyProtection="0">
      <alignment horizontal="left" vertical="center" indent="1"/>
    </xf>
    <xf numFmtId="0" fontId="40" fillId="80" borderId="389" applyNumberFormat="0" applyProtection="0">
      <alignment horizontal="left" vertical="top" indent="1"/>
    </xf>
    <xf numFmtId="0" fontId="40" fillId="80" borderId="389" applyNumberFormat="0" applyProtection="0">
      <alignment horizontal="left" vertical="top" indent="1"/>
    </xf>
    <xf numFmtId="0" fontId="40" fillId="74" borderId="389" applyNumberFormat="0" applyProtection="0">
      <alignment horizontal="left" vertical="center" indent="1"/>
    </xf>
    <xf numFmtId="0" fontId="40" fillId="74" borderId="389" applyNumberFormat="0" applyProtection="0">
      <alignment horizontal="left" vertical="center" indent="1"/>
    </xf>
    <xf numFmtId="0" fontId="40" fillId="74" borderId="389" applyNumberFormat="0" applyProtection="0">
      <alignment horizontal="left" vertical="top" indent="1"/>
    </xf>
    <xf numFmtId="0" fontId="40" fillId="74" borderId="389" applyNumberFormat="0" applyProtection="0">
      <alignment horizontal="left" vertical="top" indent="1"/>
    </xf>
    <xf numFmtId="0" fontId="40" fillId="61" borderId="389" applyNumberFormat="0" applyProtection="0">
      <alignment horizontal="left" vertical="center" indent="1"/>
    </xf>
    <xf numFmtId="0" fontId="40" fillId="61" borderId="389" applyNumberFormat="0" applyProtection="0">
      <alignment horizontal="left" vertical="center" indent="1"/>
    </xf>
    <xf numFmtId="0" fontId="40" fillId="61" borderId="389" applyNumberFormat="0" applyProtection="0">
      <alignment horizontal="left" vertical="top" indent="1"/>
    </xf>
    <xf numFmtId="0" fontId="40" fillId="61" borderId="389" applyNumberFormat="0" applyProtection="0">
      <alignment horizontal="left" vertical="top" indent="1"/>
    </xf>
    <xf numFmtId="0" fontId="40" fillId="62" borderId="389" applyNumberFormat="0" applyProtection="0">
      <alignment horizontal="left" vertical="center" indent="1"/>
    </xf>
    <xf numFmtId="0" fontId="40" fillId="62" borderId="389" applyNumberFormat="0" applyProtection="0">
      <alignment horizontal="left" vertical="center" indent="1"/>
    </xf>
    <xf numFmtId="0" fontId="40" fillId="62" borderId="389" applyNumberFormat="0" applyProtection="0">
      <alignment horizontal="left" vertical="top" indent="1"/>
    </xf>
    <xf numFmtId="0" fontId="40" fillId="62" borderId="389" applyNumberFormat="0" applyProtection="0">
      <alignment horizontal="left" vertical="top" indent="1"/>
    </xf>
    <xf numFmtId="4" fontId="65" fillId="70" borderId="389" applyNumberFormat="0" applyProtection="0">
      <alignment vertical="center"/>
    </xf>
    <xf numFmtId="4" fontId="65" fillId="70" borderId="389" applyNumberFormat="0" applyProtection="0">
      <alignment vertical="center"/>
    </xf>
    <xf numFmtId="4" fontId="149" fillId="70" borderId="389" applyNumberFormat="0" applyProtection="0">
      <alignment vertical="center"/>
    </xf>
    <xf numFmtId="4" fontId="149" fillId="70" borderId="389" applyNumberFormat="0" applyProtection="0">
      <alignment vertical="center"/>
    </xf>
    <xf numFmtId="4" fontId="65" fillId="70" borderId="389" applyNumberFormat="0" applyProtection="0">
      <alignment horizontal="left" vertical="center" indent="1"/>
    </xf>
    <xf numFmtId="4" fontId="65" fillId="70" borderId="389" applyNumberFormat="0" applyProtection="0">
      <alignment horizontal="left" vertical="center" indent="1"/>
    </xf>
    <xf numFmtId="0" fontId="65" fillId="70" borderId="389" applyNumberFormat="0" applyProtection="0">
      <alignment horizontal="left" vertical="top" indent="1"/>
    </xf>
    <xf numFmtId="0" fontId="65" fillId="70" borderId="389" applyNumberFormat="0" applyProtection="0">
      <alignment horizontal="left" vertical="top" indent="1"/>
    </xf>
    <xf numFmtId="4" fontId="65" fillId="52" borderId="390" applyNumberFormat="0" applyProtection="0">
      <alignment horizontal="right" vertical="center"/>
    </xf>
    <xf numFmtId="4" fontId="65" fillId="65" borderId="389" applyNumberFormat="0" applyProtection="0">
      <alignment horizontal="right" vertical="center"/>
    </xf>
    <xf numFmtId="4" fontId="65" fillId="65" borderId="389" applyNumberFormat="0" applyProtection="0">
      <alignment horizontal="right" vertical="center"/>
    </xf>
    <xf numFmtId="4" fontId="65" fillId="52" borderId="390" applyNumberFormat="0" applyProtection="0">
      <alignment horizontal="right" vertical="center"/>
    </xf>
    <xf numFmtId="4" fontId="149" fillId="65" borderId="389" applyNumberFormat="0" applyProtection="0">
      <alignment horizontal="right" vertical="center"/>
    </xf>
    <xf numFmtId="4" fontId="149" fillId="65" borderId="389" applyNumberFormat="0" applyProtection="0">
      <alignment horizontal="right" vertical="center"/>
    </xf>
    <xf numFmtId="4" fontId="65" fillId="81" borderId="389" applyNumberFormat="0" applyProtection="0">
      <alignment horizontal="left" vertical="center" indent="1"/>
    </xf>
    <xf numFmtId="4" fontId="65" fillId="81" borderId="389" applyNumberFormat="0" applyProtection="0">
      <alignment horizontal="left" vertical="center" indent="1"/>
    </xf>
    <xf numFmtId="0" fontId="65" fillId="74" borderId="389" applyNumberFormat="0" applyProtection="0">
      <alignment horizontal="left" vertical="top" indent="1"/>
    </xf>
    <xf numFmtId="0" fontId="65" fillId="74" borderId="389" applyNumberFormat="0" applyProtection="0">
      <alignment horizontal="left" vertical="top" indent="1"/>
    </xf>
    <xf numFmtId="4" fontId="151" fillId="65" borderId="389" applyNumberFormat="0" applyProtection="0">
      <alignment horizontal="right" vertical="center"/>
    </xf>
    <xf numFmtId="4" fontId="151" fillId="65" borderId="389" applyNumberFormat="0" applyProtection="0">
      <alignment horizontal="right" vertical="center"/>
    </xf>
    <xf numFmtId="0" fontId="117" fillId="56" borderId="391" applyNumberFormat="0" applyAlignment="0" applyProtection="0">
      <alignment vertical="center"/>
    </xf>
    <xf numFmtId="0" fontId="117" fillId="56" borderId="391" applyNumberFormat="0" applyAlignment="0" applyProtection="0">
      <alignment vertical="center"/>
    </xf>
    <xf numFmtId="37" fontId="126" fillId="0" borderId="387" applyFont="0" applyFill="0" applyBorder="0">
      <alignment vertical="center"/>
    </xf>
    <xf numFmtId="37" fontId="126" fillId="0" borderId="387" applyFont="0" applyFill="0" applyBorder="0">
      <alignment vertical="center"/>
    </xf>
    <xf numFmtId="0" fontId="82" fillId="42" borderId="392" applyNumberFormat="0" applyFont="0" applyAlignment="0" applyProtection="0">
      <alignment vertical="center"/>
    </xf>
    <xf numFmtId="0" fontId="82" fillId="42" borderId="392" applyNumberFormat="0" applyFont="0" applyAlignment="0" applyProtection="0">
      <alignment vertical="center"/>
    </xf>
    <xf numFmtId="0" fontId="12" fillId="0" borderId="393" applyNumberFormat="0" applyFill="0" applyAlignment="0" applyProtection="0">
      <alignment vertical="center"/>
    </xf>
    <xf numFmtId="0" fontId="112" fillId="0" borderId="394" applyNumberFormat="0" applyFill="0" applyAlignment="0" applyProtection="0">
      <alignment vertical="center"/>
    </xf>
    <xf numFmtId="0" fontId="112" fillId="0" borderId="394" applyNumberFormat="0" applyFill="0" applyAlignment="0" applyProtection="0">
      <alignment vertical="center"/>
    </xf>
    <xf numFmtId="0" fontId="12" fillId="0" borderId="393" applyNumberFormat="0" applyFill="0" applyAlignment="0" applyProtection="0">
      <alignment vertical="center"/>
    </xf>
    <xf numFmtId="0" fontId="12" fillId="0" borderId="393" applyNumberFormat="0" applyFill="0" applyAlignment="0" applyProtection="0">
      <alignment vertical="center"/>
    </xf>
    <xf numFmtId="0" fontId="12" fillId="0" borderId="393" applyNumberFormat="0" applyFill="0" applyAlignment="0" applyProtection="0">
      <alignment vertical="center"/>
    </xf>
    <xf numFmtId="0" fontId="113" fillId="44" borderId="391" applyNumberFormat="0" applyAlignment="0" applyProtection="0">
      <alignment vertical="center"/>
    </xf>
    <xf numFmtId="0" fontId="113" fillId="44" borderId="391" applyNumberFormat="0" applyAlignment="0" applyProtection="0">
      <alignment vertical="center"/>
    </xf>
    <xf numFmtId="0" fontId="115" fillId="56" borderId="390" applyNumberFormat="0" applyAlignment="0" applyProtection="0">
      <alignment vertical="center"/>
    </xf>
    <xf numFmtId="0" fontId="115" fillId="56" borderId="390" applyNumberFormat="0" applyAlignment="0" applyProtection="0">
      <alignment vertical="center"/>
    </xf>
    <xf numFmtId="4" fontId="65" fillId="51" borderId="390" applyNumberFormat="0" applyProtection="0">
      <alignment vertical="center"/>
    </xf>
    <xf numFmtId="0" fontId="12" fillId="0" borderId="393" applyNumberFormat="0" applyFill="0" applyAlignment="0" applyProtection="0">
      <alignment vertical="center"/>
    </xf>
    <xf numFmtId="0" fontId="55" fillId="0" borderId="396">
      <alignment horizontal="left" vertical="center"/>
    </xf>
    <xf numFmtId="0" fontId="55" fillId="0" borderId="396">
      <alignment horizontal="left" vertical="center"/>
    </xf>
    <xf numFmtId="10" fontId="53" fillId="49" borderId="395" applyNumberFormat="0" applyBorder="0" applyAlignment="0" applyProtection="0"/>
    <xf numFmtId="10" fontId="53" fillId="70" borderId="395" applyNumberFormat="0" applyBorder="0" applyAlignment="0" applyProtection="0"/>
    <xf numFmtId="10" fontId="53" fillId="70" borderId="395" applyNumberFormat="0" applyBorder="0" applyAlignment="0" applyProtection="0"/>
    <xf numFmtId="10" fontId="53" fillId="49" borderId="395" applyNumberFormat="0" applyBorder="0" applyAlignment="0" applyProtection="0"/>
    <xf numFmtId="4" fontId="73" fillId="46" borderId="397" applyNumberFormat="0" applyProtection="0">
      <alignment vertical="center"/>
    </xf>
    <xf numFmtId="4" fontId="73" fillId="46" borderId="397" applyNumberFormat="0" applyProtection="0">
      <alignment vertical="center"/>
    </xf>
    <xf numFmtId="4" fontId="147" fillId="51" borderId="397" applyNumberFormat="0" applyProtection="0">
      <alignment vertical="center"/>
    </xf>
    <xf numFmtId="4" fontId="147" fillId="51" borderId="397" applyNumberFormat="0" applyProtection="0">
      <alignment vertical="center"/>
    </xf>
    <xf numFmtId="4" fontId="73" fillId="51" borderId="397" applyNumberFormat="0" applyProtection="0">
      <alignment horizontal="left" vertical="center" indent="1"/>
    </xf>
    <xf numFmtId="4" fontId="73" fillId="51" borderId="397" applyNumberFormat="0" applyProtection="0">
      <alignment horizontal="left" vertical="center" indent="1"/>
    </xf>
    <xf numFmtId="0" fontId="73" fillId="51" borderId="397" applyNumberFormat="0" applyProtection="0">
      <alignment horizontal="left" vertical="top" indent="1"/>
    </xf>
    <xf numFmtId="0" fontId="73" fillId="51" borderId="397" applyNumberFormat="0" applyProtection="0">
      <alignment horizontal="left" vertical="top" indent="1"/>
    </xf>
    <xf numFmtId="4" fontId="65" fillId="40" borderId="397" applyNumberFormat="0" applyProtection="0">
      <alignment horizontal="right" vertical="center"/>
    </xf>
    <xf numFmtId="4" fontId="65" fillId="40" borderId="397" applyNumberFormat="0" applyProtection="0">
      <alignment horizontal="right" vertical="center"/>
    </xf>
    <xf numFmtId="4" fontId="65" fillId="41" borderId="397" applyNumberFormat="0" applyProtection="0">
      <alignment horizontal="right" vertical="center"/>
    </xf>
    <xf numFmtId="4" fontId="65" fillId="41" borderId="397" applyNumberFormat="0" applyProtection="0">
      <alignment horizontal="right" vertical="center"/>
    </xf>
    <xf numFmtId="4" fontId="65" fillId="54" borderId="397" applyNumberFormat="0" applyProtection="0">
      <alignment horizontal="right" vertical="center"/>
    </xf>
    <xf numFmtId="4" fontId="65" fillId="54" borderId="397" applyNumberFormat="0" applyProtection="0">
      <alignment horizontal="right" vertical="center"/>
    </xf>
    <xf numFmtId="4" fontId="65" fillId="47" borderId="397" applyNumberFormat="0" applyProtection="0">
      <alignment horizontal="right" vertical="center"/>
    </xf>
    <xf numFmtId="4" fontId="65" fillId="47" borderId="397" applyNumberFormat="0" applyProtection="0">
      <alignment horizontal="right" vertical="center"/>
    </xf>
    <xf numFmtId="4" fontId="65" fillId="75" borderId="397" applyNumberFormat="0" applyProtection="0">
      <alignment horizontal="right" vertical="center"/>
    </xf>
    <xf numFmtId="4" fontId="65" fillId="75" borderId="397" applyNumberFormat="0" applyProtection="0">
      <alignment horizontal="right" vertical="center"/>
    </xf>
    <xf numFmtId="4" fontId="65" fillId="48" borderId="397" applyNumberFormat="0" applyProtection="0">
      <alignment horizontal="right" vertical="center"/>
    </xf>
    <xf numFmtId="4" fontId="65" fillId="48" borderId="397" applyNumberFormat="0" applyProtection="0">
      <alignment horizontal="right" vertical="center"/>
    </xf>
    <xf numFmtId="4" fontId="65" fillId="76" borderId="397" applyNumberFormat="0" applyProtection="0">
      <alignment horizontal="right" vertical="center"/>
    </xf>
    <xf numFmtId="4" fontId="65" fillId="76" borderId="397" applyNumberFormat="0" applyProtection="0">
      <alignment horizontal="right" vertical="center"/>
    </xf>
    <xf numFmtId="4" fontId="65" fillId="77" borderId="397" applyNumberFormat="0" applyProtection="0">
      <alignment horizontal="right" vertical="center"/>
    </xf>
    <xf numFmtId="4" fontId="65" fillId="77" borderId="397" applyNumberFormat="0" applyProtection="0">
      <alignment horizontal="right" vertical="center"/>
    </xf>
    <xf numFmtId="4" fontId="65" fillId="78" borderId="397" applyNumberFormat="0" applyProtection="0">
      <alignment horizontal="right" vertical="center"/>
    </xf>
    <xf numFmtId="4" fontId="65" fillId="78" borderId="397" applyNumberFormat="0" applyProtection="0">
      <alignment horizontal="right" vertical="center"/>
    </xf>
    <xf numFmtId="4" fontId="65" fillId="81" borderId="397" applyNumberFormat="0" applyProtection="0">
      <alignment horizontal="right" vertical="center"/>
    </xf>
    <xf numFmtId="4" fontId="65" fillId="81" borderId="397" applyNumberFormat="0" applyProtection="0">
      <alignment horizontal="right" vertical="center"/>
    </xf>
    <xf numFmtId="0" fontId="40" fillId="80" borderId="397" applyNumberFormat="0" applyProtection="0">
      <alignment horizontal="left" vertical="center" indent="1"/>
    </xf>
    <xf numFmtId="0" fontId="40" fillId="80" borderId="397" applyNumberFormat="0" applyProtection="0">
      <alignment horizontal="left" vertical="center" indent="1"/>
    </xf>
    <xf numFmtId="0" fontId="40" fillId="80" borderId="397" applyNumberFormat="0" applyProtection="0">
      <alignment horizontal="left" vertical="top" indent="1"/>
    </xf>
    <xf numFmtId="0" fontId="40" fillId="80" borderId="397" applyNumberFormat="0" applyProtection="0">
      <alignment horizontal="left" vertical="top" indent="1"/>
    </xf>
    <xf numFmtId="0" fontId="40" fillId="74" borderId="397" applyNumberFormat="0" applyProtection="0">
      <alignment horizontal="left" vertical="center" indent="1"/>
    </xf>
    <xf numFmtId="0" fontId="40" fillId="74" borderId="397" applyNumberFormat="0" applyProtection="0">
      <alignment horizontal="left" vertical="center" indent="1"/>
    </xf>
    <xf numFmtId="0" fontId="40" fillId="74" borderId="397" applyNumberFormat="0" applyProtection="0">
      <alignment horizontal="left" vertical="top" indent="1"/>
    </xf>
    <xf numFmtId="0" fontId="40" fillId="74" borderId="397" applyNumberFormat="0" applyProtection="0">
      <alignment horizontal="left" vertical="top" indent="1"/>
    </xf>
    <xf numFmtId="0" fontId="40" fillId="61" borderId="397" applyNumberFormat="0" applyProtection="0">
      <alignment horizontal="left" vertical="center" indent="1"/>
    </xf>
    <xf numFmtId="0" fontId="40" fillId="61" borderId="397" applyNumberFormat="0" applyProtection="0">
      <alignment horizontal="left" vertical="center" indent="1"/>
    </xf>
    <xf numFmtId="0" fontId="40" fillId="61" borderId="397" applyNumberFormat="0" applyProtection="0">
      <alignment horizontal="left" vertical="top" indent="1"/>
    </xf>
    <xf numFmtId="0" fontId="40" fillId="61" borderId="397" applyNumberFormat="0" applyProtection="0">
      <alignment horizontal="left" vertical="top" indent="1"/>
    </xf>
    <xf numFmtId="0" fontId="40" fillId="62" borderId="397" applyNumberFormat="0" applyProtection="0">
      <alignment horizontal="left" vertical="center" indent="1"/>
    </xf>
    <xf numFmtId="0" fontId="40" fillId="62" borderId="397" applyNumberFormat="0" applyProtection="0">
      <alignment horizontal="left" vertical="center" indent="1"/>
    </xf>
    <xf numFmtId="0" fontId="40" fillId="62" borderId="397" applyNumberFormat="0" applyProtection="0">
      <alignment horizontal="left" vertical="top" indent="1"/>
    </xf>
    <xf numFmtId="0" fontId="40" fillId="62" borderId="397" applyNumberFormat="0" applyProtection="0">
      <alignment horizontal="left" vertical="top" indent="1"/>
    </xf>
    <xf numFmtId="4" fontId="65" fillId="70" borderId="397" applyNumberFormat="0" applyProtection="0">
      <alignment vertical="center"/>
    </xf>
    <xf numFmtId="4" fontId="65" fillId="70" borderId="397" applyNumberFormat="0" applyProtection="0">
      <alignment vertical="center"/>
    </xf>
    <xf numFmtId="4" fontId="149" fillId="70" borderId="397" applyNumberFormat="0" applyProtection="0">
      <alignment vertical="center"/>
    </xf>
    <xf numFmtId="4" fontId="149" fillId="70" borderId="397" applyNumberFormat="0" applyProtection="0">
      <alignment vertical="center"/>
    </xf>
    <xf numFmtId="4" fontId="65" fillId="70" borderId="397" applyNumberFormat="0" applyProtection="0">
      <alignment horizontal="left" vertical="center" indent="1"/>
    </xf>
    <xf numFmtId="4" fontId="65" fillId="70" borderId="397" applyNumberFormat="0" applyProtection="0">
      <alignment horizontal="left" vertical="center" indent="1"/>
    </xf>
    <xf numFmtId="0" fontId="65" fillId="70" borderId="397" applyNumberFormat="0" applyProtection="0">
      <alignment horizontal="left" vertical="top" indent="1"/>
    </xf>
    <xf numFmtId="0" fontId="65" fillId="70" borderId="397" applyNumberFormat="0" applyProtection="0">
      <alignment horizontal="left" vertical="top" indent="1"/>
    </xf>
    <xf numFmtId="4" fontId="65" fillId="52" borderId="398" applyNumberFormat="0" applyProtection="0">
      <alignment horizontal="right" vertical="center"/>
    </xf>
    <xf numFmtId="4" fontId="65" fillId="65" borderId="397" applyNumberFormat="0" applyProtection="0">
      <alignment horizontal="right" vertical="center"/>
    </xf>
    <xf numFmtId="4" fontId="65" fillId="65" borderId="397" applyNumberFormat="0" applyProtection="0">
      <alignment horizontal="right" vertical="center"/>
    </xf>
    <xf numFmtId="4" fontId="65" fillId="52" borderId="398" applyNumberFormat="0" applyProtection="0">
      <alignment horizontal="right" vertical="center"/>
    </xf>
    <xf numFmtId="4" fontId="149" fillId="65" borderId="397" applyNumberFormat="0" applyProtection="0">
      <alignment horizontal="right" vertical="center"/>
    </xf>
    <xf numFmtId="4" fontId="149" fillId="65" borderId="397" applyNumberFormat="0" applyProtection="0">
      <alignment horizontal="right" vertical="center"/>
    </xf>
    <xf numFmtId="4" fontId="65" fillId="81" borderId="397" applyNumberFormat="0" applyProtection="0">
      <alignment horizontal="left" vertical="center" indent="1"/>
    </xf>
    <xf numFmtId="4" fontId="65" fillId="81" borderId="397" applyNumberFormat="0" applyProtection="0">
      <alignment horizontal="left" vertical="center" indent="1"/>
    </xf>
    <xf numFmtId="0" fontId="65" fillId="74" borderId="397" applyNumberFormat="0" applyProtection="0">
      <alignment horizontal="left" vertical="top" indent="1"/>
    </xf>
    <xf numFmtId="0" fontId="65" fillId="74" borderId="397" applyNumberFormat="0" applyProtection="0">
      <alignment horizontal="left" vertical="top" indent="1"/>
    </xf>
    <xf numFmtId="4" fontId="151" fillId="65" borderId="397" applyNumberFormat="0" applyProtection="0">
      <alignment horizontal="right" vertical="center"/>
    </xf>
    <xf numFmtId="4" fontId="151" fillId="65" borderId="397" applyNumberFormat="0" applyProtection="0">
      <alignment horizontal="right" vertical="center"/>
    </xf>
    <xf numFmtId="0" fontId="117" fillId="56" borderId="399" applyNumberFormat="0" applyAlignment="0" applyProtection="0">
      <alignment vertical="center"/>
    </xf>
    <xf numFmtId="0" fontId="117" fillId="56" borderId="399" applyNumberFormat="0" applyAlignment="0" applyProtection="0">
      <alignment vertical="center"/>
    </xf>
    <xf numFmtId="37" fontId="126" fillId="0" borderId="395" applyFont="0" applyFill="0" applyBorder="0">
      <alignment vertical="center"/>
    </xf>
    <xf numFmtId="37" fontId="126" fillId="0" borderId="395" applyFont="0" applyFill="0" applyBorder="0">
      <alignment vertical="center"/>
    </xf>
    <xf numFmtId="0" fontId="82" fillId="42" borderId="400" applyNumberFormat="0" applyFont="0" applyAlignment="0" applyProtection="0">
      <alignment vertical="center"/>
    </xf>
    <xf numFmtId="0" fontId="82" fillId="42" borderId="400" applyNumberFormat="0" applyFont="0" applyAlignment="0" applyProtection="0">
      <alignment vertical="center"/>
    </xf>
    <xf numFmtId="0" fontId="12" fillId="0" borderId="401" applyNumberFormat="0" applyFill="0" applyAlignment="0" applyProtection="0">
      <alignment vertical="center"/>
    </xf>
    <xf numFmtId="0" fontId="112" fillId="0" borderId="402" applyNumberFormat="0" applyFill="0" applyAlignment="0" applyProtection="0">
      <alignment vertical="center"/>
    </xf>
    <xf numFmtId="0" fontId="112" fillId="0" borderId="402" applyNumberFormat="0" applyFill="0" applyAlignment="0" applyProtection="0">
      <alignment vertical="center"/>
    </xf>
    <xf numFmtId="0" fontId="12" fillId="0" borderId="401" applyNumberFormat="0" applyFill="0" applyAlignment="0" applyProtection="0">
      <alignment vertical="center"/>
    </xf>
    <xf numFmtId="0" fontId="12" fillId="0" borderId="401" applyNumberFormat="0" applyFill="0" applyAlignment="0" applyProtection="0">
      <alignment vertical="center"/>
    </xf>
    <xf numFmtId="0" fontId="12" fillId="0" borderId="401" applyNumberFormat="0" applyFill="0" applyAlignment="0" applyProtection="0">
      <alignment vertical="center"/>
    </xf>
    <xf numFmtId="0" fontId="113" fillId="44" borderId="399" applyNumberFormat="0" applyAlignment="0" applyProtection="0">
      <alignment vertical="center"/>
    </xf>
    <xf numFmtId="0" fontId="113" fillId="44" borderId="399" applyNumberFormat="0" applyAlignment="0" applyProtection="0">
      <alignment vertical="center"/>
    </xf>
    <xf numFmtId="0" fontId="115" fillId="56" borderId="398" applyNumberFormat="0" applyAlignment="0" applyProtection="0">
      <alignment vertical="center"/>
    </xf>
    <xf numFmtId="0" fontId="115" fillId="56" borderId="398" applyNumberFormat="0" applyAlignment="0" applyProtection="0">
      <alignment vertical="center"/>
    </xf>
    <xf numFmtId="4" fontId="65" fillId="51" borderId="398" applyNumberFormat="0" applyProtection="0">
      <alignment vertical="center"/>
    </xf>
    <xf numFmtId="0" fontId="12" fillId="0" borderId="401" applyNumberFormat="0" applyFill="0" applyAlignment="0" applyProtection="0">
      <alignment vertical="center"/>
    </xf>
    <xf numFmtId="0" fontId="55" fillId="0" borderId="404">
      <alignment horizontal="left" vertical="center"/>
    </xf>
    <xf numFmtId="0" fontId="55" fillId="0" borderId="404">
      <alignment horizontal="left" vertical="center"/>
    </xf>
    <xf numFmtId="10" fontId="53" fillId="49" borderId="403" applyNumberFormat="0" applyBorder="0" applyAlignment="0" applyProtection="0"/>
    <xf numFmtId="10" fontId="53" fillId="70" borderId="403" applyNumberFormat="0" applyBorder="0" applyAlignment="0" applyProtection="0"/>
    <xf numFmtId="10" fontId="53" fillId="70" borderId="403" applyNumberFormat="0" applyBorder="0" applyAlignment="0" applyProtection="0"/>
    <xf numFmtId="10" fontId="53" fillId="49" borderId="403" applyNumberFormat="0" applyBorder="0" applyAlignment="0" applyProtection="0"/>
    <xf numFmtId="4" fontId="73" fillId="46" borderId="405" applyNumberFormat="0" applyProtection="0">
      <alignment vertical="center"/>
    </xf>
    <xf numFmtId="4" fontId="73" fillId="46" borderId="405" applyNumberFormat="0" applyProtection="0">
      <alignment vertical="center"/>
    </xf>
    <xf numFmtId="4" fontId="147" fillId="51" borderId="405" applyNumberFormat="0" applyProtection="0">
      <alignment vertical="center"/>
    </xf>
    <xf numFmtId="4" fontId="147" fillId="51" borderId="405" applyNumberFormat="0" applyProtection="0">
      <alignment vertical="center"/>
    </xf>
    <xf numFmtId="4" fontId="73" fillId="51" borderId="405" applyNumberFormat="0" applyProtection="0">
      <alignment horizontal="left" vertical="center" indent="1"/>
    </xf>
    <xf numFmtId="4" fontId="73" fillId="51" borderId="405" applyNumberFormat="0" applyProtection="0">
      <alignment horizontal="left" vertical="center" indent="1"/>
    </xf>
    <xf numFmtId="0" fontId="73" fillId="51" borderId="405" applyNumberFormat="0" applyProtection="0">
      <alignment horizontal="left" vertical="top" indent="1"/>
    </xf>
    <xf numFmtId="0" fontId="73" fillId="51" borderId="405" applyNumberFormat="0" applyProtection="0">
      <alignment horizontal="left" vertical="top" indent="1"/>
    </xf>
    <xf numFmtId="4" fontId="65" fillId="40" borderId="405" applyNumberFormat="0" applyProtection="0">
      <alignment horizontal="right" vertical="center"/>
    </xf>
    <xf numFmtId="4" fontId="65" fillId="40" borderId="405" applyNumberFormat="0" applyProtection="0">
      <alignment horizontal="right" vertical="center"/>
    </xf>
    <xf numFmtId="4" fontId="65" fillId="41" borderId="405" applyNumberFormat="0" applyProtection="0">
      <alignment horizontal="right" vertical="center"/>
    </xf>
    <xf numFmtId="4" fontId="65" fillId="41" borderId="405" applyNumberFormat="0" applyProtection="0">
      <alignment horizontal="right" vertical="center"/>
    </xf>
    <xf numFmtId="4" fontId="65" fillId="54" borderId="405" applyNumberFormat="0" applyProtection="0">
      <alignment horizontal="right" vertical="center"/>
    </xf>
    <xf numFmtId="4" fontId="65" fillId="54" borderId="405" applyNumberFormat="0" applyProtection="0">
      <alignment horizontal="right" vertical="center"/>
    </xf>
    <xf numFmtId="4" fontId="65" fillId="47" borderId="405" applyNumberFormat="0" applyProtection="0">
      <alignment horizontal="right" vertical="center"/>
    </xf>
    <xf numFmtId="4" fontId="65" fillId="47" borderId="405" applyNumberFormat="0" applyProtection="0">
      <alignment horizontal="right" vertical="center"/>
    </xf>
    <xf numFmtId="4" fontId="65" fillId="75" borderId="405" applyNumberFormat="0" applyProtection="0">
      <alignment horizontal="right" vertical="center"/>
    </xf>
    <xf numFmtId="4" fontId="65" fillId="75" borderId="405" applyNumberFormat="0" applyProtection="0">
      <alignment horizontal="right" vertical="center"/>
    </xf>
    <xf numFmtId="4" fontId="65" fillId="48" borderId="405" applyNumberFormat="0" applyProtection="0">
      <alignment horizontal="right" vertical="center"/>
    </xf>
    <xf numFmtId="4" fontId="65" fillId="48" borderId="405" applyNumberFormat="0" applyProtection="0">
      <alignment horizontal="right" vertical="center"/>
    </xf>
    <xf numFmtId="4" fontId="65" fillId="76" borderId="405" applyNumberFormat="0" applyProtection="0">
      <alignment horizontal="right" vertical="center"/>
    </xf>
    <xf numFmtId="4" fontId="65" fillId="76" borderId="405" applyNumberFormat="0" applyProtection="0">
      <alignment horizontal="right" vertical="center"/>
    </xf>
    <xf numFmtId="4" fontId="65" fillId="77" borderId="405" applyNumberFormat="0" applyProtection="0">
      <alignment horizontal="right" vertical="center"/>
    </xf>
    <xf numFmtId="4" fontId="65" fillId="77" borderId="405" applyNumberFormat="0" applyProtection="0">
      <alignment horizontal="right" vertical="center"/>
    </xf>
    <xf numFmtId="4" fontId="65" fillId="78" borderId="405" applyNumberFormat="0" applyProtection="0">
      <alignment horizontal="right" vertical="center"/>
    </xf>
    <xf numFmtId="4" fontId="65" fillId="78" borderId="405" applyNumberFormat="0" applyProtection="0">
      <alignment horizontal="right" vertical="center"/>
    </xf>
    <xf numFmtId="4" fontId="65" fillId="81" borderId="405" applyNumberFormat="0" applyProtection="0">
      <alignment horizontal="right" vertical="center"/>
    </xf>
    <xf numFmtId="4" fontId="65" fillId="81" borderId="405" applyNumberFormat="0" applyProtection="0">
      <alignment horizontal="right" vertical="center"/>
    </xf>
    <xf numFmtId="0" fontId="40" fillId="80" borderId="405" applyNumberFormat="0" applyProtection="0">
      <alignment horizontal="left" vertical="center" indent="1"/>
    </xf>
    <xf numFmtId="0" fontId="40" fillId="80" borderId="405" applyNumberFormat="0" applyProtection="0">
      <alignment horizontal="left" vertical="center" indent="1"/>
    </xf>
    <xf numFmtId="0" fontId="40" fillId="80" borderId="405" applyNumberFormat="0" applyProtection="0">
      <alignment horizontal="left" vertical="top" indent="1"/>
    </xf>
    <xf numFmtId="0" fontId="40" fillId="80" borderId="405" applyNumberFormat="0" applyProtection="0">
      <alignment horizontal="left" vertical="top" indent="1"/>
    </xf>
    <xf numFmtId="0" fontId="40" fillId="74" borderId="405" applyNumberFormat="0" applyProtection="0">
      <alignment horizontal="left" vertical="center" indent="1"/>
    </xf>
    <xf numFmtId="0" fontId="40" fillId="74" borderId="405" applyNumberFormat="0" applyProtection="0">
      <alignment horizontal="left" vertical="center" indent="1"/>
    </xf>
    <xf numFmtId="0" fontId="40" fillId="74" borderId="405" applyNumberFormat="0" applyProtection="0">
      <alignment horizontal="left" vertical="top" indent="1"/>
    </xf>
    <xf numFmtId="0" fontId="40" fillId="74" borderId="405" applyNumberFormat="0" applyProtection="0">
      <alignment horizontal="left" vertical="top" indent="1"/>
    </xf>
    <xf numFmtId="0" fontId="40" fillId="61" borderId="405" applyNumberFormat="0" applyProtection="0">
      <alignment horizontal="left" vertical="center" indent="1"/>
    </xf>
    <xf numFmtId="0" fontId="40" fillId="61" borderId="405" applyNumberFormat="0" applyProtection="0">
      <alignment horizontal="left" vertical="center" indent="1"/>
    </xf>
    <xf numFmtId="0" fontId="40" fillId="61" borderId="405" applyNumberFormat="0" applyProtection="0">
      <alignment horizontal="left" vertical="top" indent="1"/>
    </xf>
    <xf numFmtId="0" fontId="40" fillId="61" borderId="405" applyNumberFormat="0" applyProtection="0">
      <alignment horizontal="left" vertical="top" indent="1"/>
    </xf>
    <xf numFmtId="0" fontId="40" fillId="62" borderId="405" applyNumberFormat="0" applyProtection="0">
      <alignment horizontal="left" vertical="center" indent="1"/>
    </xf>
    <xf numFmtId="0" fontId="40" fillId="62" borderId="405" applyNumberFormat="0" applyProtection="0">
      <alignment horizontal="left" vertical="center" indent="1"/>
    </xf>
    <xf numFmtId="0" fontId="40" fillId="62" borderId="405" applyNumberFormat="0" applyProtection="0">
      <alignment horizontal="left" vertical="top" indent="1"/>
    </xf>
    <xf numFmtId="0" fontId="40" fillId="62" borderId="405" applyNumberFormat="0" applyProtection="0">
      <alignment horizontal="left" vertical="top" indent="1"/>
    </xf>
    <xf numFmtId="4" fontId="65" fillId="70" borderId="405" applyNumberFormat="0" applyProtection="0">
      <alignment vertical="center"/>
    </xf>
    <xf numFmtId="4" fontId="65" fillId="70" borderId="405" applyNumberFormat="0" applyProtection="0">
      <alignment vertical="center"/>
    </xf>
    <xf numFmtId="4" fontId="149" fillId="70" borderId="405" applyNumberFormat="0" applyProtection="0">
      <alignment vertical="center"/>
    </xf>
    <xf numFmtId="4" fontId="149" fillId="70" borderId="405" applyNumberFormat="0" applyProtection="0">
      <alignment vertical="center"/>
    </xf>
    <xf numFmtId="4" fontId="65" fillId="70" borderId="405" applyNumberFormat="0" applyProtection="0">
      <alignment horizontal="left" vertical="center" indent="1"/>
    </xf>
    <xf numFmtId="4" fontId="65" fillId="70" borderId="405" applyNumberFormat="0" applyProtection="0">
      <alignment horizontal="left" vertical="center" indent="1"/>
    </xf>
    <xf numFmtId="0" fontId="65" fillId="70" borderId="405" applyNumberFormat="0" applyProtection="0">
      <alignment horizontal="left" vertical="top" indent="1"/>
    </xf>
    <xf numFmtId="0" fontId="65" fillId="70" borderId="405" applyNumberFormat="0" applyProtection="0">
      <alignment horizontal="left" vertical="top" indent="1"/>
    </xf>
    <xf numFmtId="4" fontId="65" fillId="52" borderId="406" applyNumberFormat="0" applyProtection="0">
      <alignment horizontal="right" vertical="center"/>
    </xf>
    <xf numFmtId="4" fontId="65" fillId="65" borderId="405" applyNumberFormat="0" applyProtection="0">
      <alignment horizontal="right" vertical="center"/>
    </xf>
    <xf numFmtId="4" fontId="65" fillId="65" borderId="405" applyNumberFormat="0" applyProtection="0">
      <alignment horizontal="right" vertical="center"/>
    </xf>
    <xf numFmtId="4" fontId="65" fillId="52" borderId="406" applyNumberFormat="0" applyProtection="0">
      <alignment horizontal="right" vertical="center"/>
    </xf>
    <xf numFmtId="4" fontId="149" fillId="65" borderId="405" applyNumberFormat="0" applyProtection="0">
      <alignment horizontal="right" vertical="center"/>
    </xf>
    <xf numFmtId="4" fontId="149" fillId="65" borderId="405" applyNumberFormat="0" applyProtection="0">
      <alignment horizontal="right" vertical="center"/>
    </xf>
    <xf numFmtId="4" fontId="65" fillId="81" borderId="405" applyNumberFormat="0" applyProtection="0">
      <alignment horizontal="left" vertical="center" indent="1"/>
    </xf>
    <xf numFmtId="4" fontId="65" fillId="81" borderId="405" applyNumberFormat="0" applyProtection="0">
      <alignment horizontal="left" vertical="center" indent="1"/>
    </xf>
    <xf numFmtId="0" fontId="65" fillId="74" borderId="405" applyNumberFormat="0" applyProtection="0">
      <alignment horizontal="left" vertical="top" indent="1"/>
    </xf>
    <xf numFmtId="0" fontId="65" fillId="74" borderId="405" applyNumberFormat="0" applyProtection="0">
      <alignment horizontal="left" vertical="top" indent="1"/>
    </xf>
    <xf numFmtId="4" fontId="151" fillId="65" borderId="405" applyNumberFormat="0" applyProtection="0">
      <alignment horizontal="right" vertical="center"/>
    </xf>
    <xf numFmtId="4" fontId="151" fillId="65" borderId="405" applyNumberFormat="0" applyProtection="0">
      <alignment horizontal="right" vertical="center"/>
    </xf>
    <xf numFmtId="0" fontId="117" fillId="56" borderId="407" applyNumberFormat="0" applyAlignment="0" applyProtection="0">
      <alignment vertical="center"/>
    </xf>
    <xf numFmtId="0" fontId="117" fillId="56" borderId="407" applyNumberFormat="0" applyAlignment="0" applyProtection="0">
      <alignment vertical="center"/>
    </xf>
    <xf numFmtId="37" fontId="126" fillId="0" borderId="403" applyFont="0" applyFill="0" applyBorder="0">
      <alignment vertical="center"/>
    </xf>
    <xf numFmtId="37" fontId="126" fillId="0" borderId="403" applyFont="0" applyFill="0" applyBorder="0">
      <alignment vertical="center"/>
    </xf>
    <xf numFmtId="0" fontId="82" fillId="42" borderId="408" applyNumberFormat="0" applyFont="0" applyAlignment="0" applyProtection="0">
      <alignment vertical="center"/>
    </xf>
    <xf numFmtId="0" fontId="82" fillId="42" borderId="408" applyNumberFormat="0" applyFont="0" applyAlignment="0" applyProtection="0">
      <alignment vertical="center"/>
    </xf>
    <xf numFmtId="0" fontId="12" fillId="0" borderId="409" applyNumberFormat="0" applyFill="0" applyAlignment="0" applyProtection="0">
      <alignment vertical="center"/>
    </xf>
    <xf numFmtId="0" fontId="112" fillId="0" borderId="410" applyNumberFormat="0" applyFill="0" applyAlignment="0" applyProtection="0">
      <alignment vertical="center"/>
    </xf>
    <xf numFmtId="0" fontId="112" fillId="0" borderId="410" applyNumberFormat="0" applyFill="0" applyAlignment="0" applyProtection="0">
      <alignment vertical="center"/>
    </xf>
    <xf numFmtId="0" fontId="12" fillId="0" borderId="409" applyNumberFormat="0" applyFill="0" applyAlignment="0" applyProtection="0">
      <alignment vertical="center"/>
    </xf>
    <xf numFmtId="0" fontId="12" fillId="0" borderId="409" applyNumberFormat="0" applyFill="0" applyAlignment="0" applyProtection="0">
      <alignment vertical="center"/>
    </xf>
    <xf numFmtId="0" fontId="12" fillId="0" borderId="409" applyNumberFormat="0" applyFill="0" applyAlignment="0" applyProtection="0">
      <alignment vertical="center"/>
    </xf>
    <xf numFmtId="0" fontId="113" fillId="44" borderId="407" applyNumberFormat="0" applyAlignment="0" applyProtection="0">
      <alignment vertical="center"/>
    </xf>
    <xf numFmtId="0" fontId="113" fillId="44" borderId="407" applyNumberFormat="0" applyAlignment="0" applyProtection="0">
      <alignment vertical="center"/>
    </xf>
    <xf numFmtId="0" fontId="115" fillId="56" borderId="406" applyNumberFormat="0" applyAlignment="0" applyProtection="0">
      <alignment vertical="center"/>
    </xf>
    <xf numFmtId="0" fontId="115" fillId="56" borderId="406" applyNumberFormat="0" applyAlignment="0" applyProtection="0">
      <alignment vertical="center"/>
    </xf>
    <xf numFmtId="4" fontId="65" fillId="51" borderId="406" applyNumberFormat="0" applyProtection="0">
      <alignment vertical="center"/>
    </xf>
    <xf numFmtId="0" fontId="12" fillId="0" borderId="409" applyNumberFormat="0" applyFill="0" applyAlignment="0" applyProtection="0">
      <alignment vertical="center"/>
    </xf>
    <xf numFmtId="0" fontId="55" fillId="0" borderId="412">
      <alignment horizontal="left" vertical="center"/>
    </xf>
    <xf numFmtId="0" fontId="55" fillId="0" borderId="412">
      <alignment horizontal="left" vertical="center"/>
    </xf>
    <xf numFmtId="10" fontId="53" fillId="49" borderId="411" applyNumberFormat="0" applyBorder="0" applyAlignment="0" applyProtection="0"/>
    <xf numFmtId="10" fontId="53" fillId="70" borderId="411" applyNumberFormat="0" applyBorder="0" applyAlignment="0" applyProtection="0"/>
    <xf numFmtId="10" fontId="53" fillId="70" borderId="411" applyNumberFormat="0" applyBorder="0" applyAlignment="0" applyProtection="0"/>
    <xf numFmtId="10" fontId="53" fillId="49" borderId="411" applyNumberFormat="0" applyBorder="0" applyAlignment="0" applyProtection="0"/>
    <xf numFmtId="4" fontId="73" fillId="46" borderId="413" applyNumberFormat="0" applyProtection="0">
      <alignment vertical="center"/>
    </xf>
    <xf numFmtId="4" fontId="73" fillId="46" borderId="413" applyNumberFormat="0" applyProtection="0">
      <alignment vertical="center"/>
    </xf>
    <xf numFmtId="4" fontId="147" fillId="51" borderId="413" applyNumberFormat="0" applyProtection="0">
      <alignment vertical="center"/>
    </xf>
    <xf numFmtId="4" fontId="147" fillId="51" borderId="413" applyNumberFormat="0" applyProtection="0">
      <alignment vertical="center"/>
    </xf>
    <xf numFmtId="4" fontId="73" fillId="51" borderId="413" applyNumberFormat="0" applyProtection="0">
      <alignment horizontal="left" vertical="center" indent="1"/>
    </xf>
    <xf numFmtId="4" fontId="73" fillId="51" borderId="413" applyNumberFormat="0" applyProtection="0">
      <alignment horizontal="left" vertical="center" indent="1"/>
    </xf>
    <xf numFmtId="0" fontId="73" fillId="51" borderId="413" applyNumberFormat="0" applyProtection="0">
      <alignment horizontal="left" vertical="top" indent="1"/>
    </xf>
    <xf numFmtId="0" fontId="73" fillId="51" borderId="413" applyNumberFormat="0" applyProtection="0">
      <alignment horizontal="left" vertical="top" indent="1"/>
    </xf>
    <xf numFmtId="4" fontId="65" fillId="40" borderId="413" applyNumberFormat="0" applyProtection="0">
      <alignment horizontal="right" vertical="center"/>
    </xf>
    <xf numFmtId="4" fontId="65" fillId="40" borderId="413" applyNumberFormat="0" applyProtection="0">
      <alignment horizontal="right" vertical="center"/>
    </xf>
    <xf numFmtId="4" fontId="65" fillId="41" borderId="413" applyNumberFormat="0" applyProtection="0">
      <alignment horizontal="right" vertical="center"/>
    </xf>
    <xf numFmtId="4" fontId="65" fillId="41" borderId="413" applyNumberFormat="0" applyProtection="0">
      <alignment horizontal="right" vertical="center"/>
    </xf>
    <xf numFmtId="4" fontId="65" fillId="54" borderId="413" applyNumberFormat="0" applyProtection="0">
      <alignment horizontal="right" vertical="center"/>
    </xf>
    <xf numFmtId="4" fontId="65" fillId="54" borderId="413" applyNumberFormat="0" applyProtection="0">
      <alignment horizontal="right" vertical="center"/>
    </xf>
    <xf numFmtId="4" fontId="65" fillId="47" borderId="413" applyNumberFormat="0" applyProtection="0">
      <alignment horizontal="right" vertical="center"/>
    </xf>
    <xf numFmtId="4" fontId="65" fillId="47" borderId="413" applyNumberFormat="0" applyProtection="0">
      <alignment horizontal="right" vertical="center"/>
    </xf>
    <xf numFmtId="4" fontId="65" fillId="75" borderId="413" applyNumberFormat="0" applyProtection="0">
      <alignment horizontal="right" vertical="center"/>
    </xf>
    <xf numFmtId="4" fontId="65" fillId="75" borderId="413" applyNumberFormat="0" applyProtection="0">
      <alignment horizontal="right" vertical="center"/>
    </xf>
    <xf numFmtId="4" fontId="65" fillId="48" borderId="413" applyNumberFormat="0" applyProtection="0">
      <alignment horizontal="right" vertical="center"/>
    </xf>
    <xf numFmtId="4" fontId="65" fillId="48" borderId="413" applyNumberFormat="0" applyProtection="0">
      <alignment horizontal="right" vertical="center"/>
    </xf>
    <xf numFmtId="4" fontId="65" fillId="76" borderId="413" applyNumberFormat="0" applyProtection="0">
      <alignment horizontal="right" vertical="center"/>
    </xf>
    <xf numFmtId="4" fontId="65" fillId="76" borderId="413" applyNumberFormat="0" applyProtection="0">
      <alignment horizontal="right" vertical="center"/>
    </xf>
    <xf numFmtId="4" fontId="65" fillId="77" borderId="413" applyNumberFormat="0" applyProtection="0">
      <alignment horizontal="right" vertical="center"/>
    </xf>
    <xf numFmtId="4" fontId="65" fillId="77" borderId="413" applyNumberFormat="0" applyProtection="0">
      <alignment horizontal="right" vertical="center"/>
    </xf>
    <xf numFmtId="4" fontId="65" fillId="78" borderId="413" applyNumberFormat="0" applyProtection="0">
      <alignment horizontal="right" vertical="center"/>
    </xf>
    <xf numFmtId="4" fontId="65" fillId="78" borderId="413" applyNumberFormat="0" applyProtection="0">
      <alignment horizontal="right" vertical="center"/>
    </xf>
    <xf numFmtId="4" fontId="65" fillId="81" borderId="413" applyNumberFormat="0" applyProtection="0">
      <alignment horizontal="right" vertical="center"/>
    </xf>
    <xf numFmtId="4" fontId="65" fillId="81" borderId="413" applyNumberFormat="0" applyProtection="0">
      <alignment horizontal="right" vertical="center"/>
    </xf>
    <xf numFmtId="0" fontId="40" fillId="80" borderId="413" applyNumberFormat="0" applyProtection="0">
      <alignment horizontal="left" vertical="center" indent="1"/>
    </xf>
    <xf numFmtId="0" fontId="40" fillId="80" borderId="413" applyNumberFormat="0" applyProtection="0">
      <alignment horizontal="left" vertical="center" indent="1"/>
    </xf>
    <xf numFmtId="0" fontId="40" fillId="80" borderId="413" applyNumberFormat="0" applyProtection="0">
      <alignment horizontal="left" vertical="top" indent="1"/>
    </xf>
    <xf numFmtId="0" fontId="40" fillId="80" borderId="413" applyNumberFormat="0" applyProtection="0">
      <alignment horizontal="left" vertical="top" indent="1"/>
    </xf>
    <xf numFmtId="0" fontId="40" fillId="74" borderId="413" applyNumberFormat="0" applyProtection="0">
      <alignment horizontal="left" vertical="center" indent="1"/>
    </xf>
    <xf numFmtId="0" fontId="40" fillId="74" borderId="413" applyNumberFormat="0" applyProtection="0">
      <alignment horizontal="left" vertical="center" indent="1"/>
    </xf>
    <xf numFmtId="0" fontId="40" fillId="74" borderId="413" applyNumberFormat="0" applyProtection="0">
      <alignment horizontal="left" vertical="top" indent="1"/>
    </xf>
    <xf numFmtId="0" fontId="40" fillId="74" borderId="413" applyNumberFormat="0" applyProtection="0">
      <alignment horizontal="left" vertical="top" indent="1"/>
    </xf>
    <xf numFmtId="0" fontId="40" fillId="61" borderId="413" applyNumberFormat="0" applyProtection="0">
      <alignment horizontal="left" vertical="center" indent="1"/>
    </xf>
    <xf numFmtId="0" fontId="40" fillId="61" borderId="413" applyNumberFormat="0" applyProtection="0">
      <alignment horizontal="left" vertical="center" indent="1"/>
    </xf>
    <xf numFmtId="0" fontId="40" fillId="61" borderId="413" applyNumberFormat="0" applyProtection="0">
      <alignment horizontal="left" vertical="top" indent="1"/>
    </xf>
    <xf numFmtId="0" fontId="40" fillId="61" borderId="413" applyNumberFormat="0" applyProtection="0">
      <alignment horizontal="left" vertical="top" indent="1"/>
    </xf>
    <xf numFmtId="0" fontId="40" fillId="62" borderId="413" applyNumberFormat="0" applyProtection="0">
      <alignment horizontal="left" vertical="center" indent="1"/>
    </xf>
    <xf numFmtId="0" fontId="40" fillId="62" borderId="413" applyNumberFormat="0" applyProtection="0">
      <alignment horizontal="left" vertical="center" indent="1"/>
    </xf>
    <xf numFmtId="0" fontId="40" fillId="62" borderId="413" applyNumberFormat="0" applyProtection="0">
      <alignment horizontal="left" vertical="top" indent="1"/>
    </xf>
    <xf numFmtId="0" fontId="40" fillId="62" borderId="413" applyNumberFormat="0" applyProtection="0">
      <alignment horizontal="left" vertical="top" indent="1"/>
    </xf>
    <xf numFmtId="4" fontId="65" fillId="70" borderId="413" applyNumberFormat="0" applyProtection="0">
      <alignment vertical="center"/>
    </xf>
    <xf numFmtId="4" fontId="65" fillId="70" borderId="413" applyNumberFormat="0" applyProtection="0">
      <alignment vertical="center"/>
    </xf>
    <xf numFmtId="4" fontId="149" fillId="70" borderId="413" applyNumberFormat="0" applyProtection="0">
      <alignment vertical="center"/>
    </xf>
    <xf numFmtId="4" fontId="149" fillId="70" borderId="413" applyNumberFormat="0" applyProtection="0">
      <alignment vertical="center"/>
    </xf>
    <xf numFmtId="4" fontId="65" fillId="70" borderId="413" applyNumberFormat="0" applyProtection="0">
      <alignment horizontal="left" vertical="center" indent="1"/>
    </xf>
    <xf numFmtId="4" fontId="65" fillId="70" borderId="413" applyNumberFormat="0" applyProtection="0">
      <alignment horizontal="left" vertical="center" indent="1"/>
    </xf>
    <xf numFmtId="0" fontId="65" fillId="70" borderId="413" applyNumberFormat="0" applyProtection="0">
      <alignment horizontal="left" vertical="top" indent="1"/>
    </xf>
    <xf numFmtId="0" fontId="65" fillId="70" borderId="413" applyNumberFormat="0" applyProtection="0">
      <alignment horizontal="left" vertical="top" indent="1"/>
    </xf>
    <xf numFmtId="4" fontId="65" fillId="52" borderId="414" applyNumberFormat="0" applyProtection="0">
      <alignment horizontal="right" vertical="center"/>
    </xf>
    <xf numFmtId="4" fontId="65" fillId="65" borderId="413" applyNumberFormat="0" applyProtection="0">
      <alignment horizontal="right" vertical="center"/>
    </xf>
    <xf numFmtId="4" fontId="65" fillId="65" borderId="413" applyNumberFormat="0" applyProtection="0">
      <alignment horizontal="right" vertical="center"/>
    </xf>
    <xf numFmtId="4" fontId="65" fillId="52" borderId="414" applyNumberFormat="0" applyProtection="0">
      <alignment horizontal="right" vertical="center"/>
    </xf>
    <xf numFmtId="4" fontId="149" fillId="65" borderId="413" applyNumberFormat="0" applyProtection="0">
      <alignment horizontal="right" vertical="center"/>
    </xf>
    <xf numFmtId="4" fontId="149" fillId="65" borderId="413" applyNumberFormat="0" applyProtection="0">
      <alignment horizontal="right" vertical="center"/>
    </xf>
    <xf numFmtId="4" fontId="65" fillId="81" borderId="413" applyNumberFormat="0" applyProtection="0">
      <alignment horizontal="left" vertical="center" indent="1"/>
    </xf>
    <xf numFmtId="4" fontId="65" fillId="81" borderId="413" applyNumberFormat="0" applyProtection="0">
      <alignment horizontal="left" vertical="center" indent="1"/>
    </xf>
    <xf numFmtId="0" fontId="65" fillId="74" borderId="413" applyNumberFormat="0" applyProtection="0">
      <alignment horizontal="left" vertical="top" indent="1"/>
    </xf>
    <xf numFmtId="0" fontId="65" fillId="74" borderId="413" applyNumberFormat="0" applyProtection="0">
      <alignment horizontal="left" vertical="top" indent="1"/>
    </xf>
    <xf numFmtId="4" fontId="151" fillId="65" borderId="413" applyNumberFormat="0" applyProtection="0">
      <alignment horizontal="right" vertical="center"/>
    </xf>
    <xf numFmtId="4" fontId="151" fillId="65" borderId="413" applyNumberFormat="0" applyProtection="0">
      <alignment horizontal="right" vertical="center"/>
    </xf>
    <xf numFmtId="0" fontId="117" fillId="56" borderId="415" applyNumberFormat="0" applyAlignment="0" applyProtection="0">
      <alignment vertical="center"/>
    </xf>
    <xf numFmtId="0" fontId="117" fillId="56" borderId="415" applyNumberFormat="0" applyAlignment="0" applyProtection="0">
      <alignment vertical="center"/>
    </xf>
    <xf numFmtId="37" fontId="126" fillId="0" borderId="411" applyFont="0" applyFill="0" applyBorder="0">
      <alignment vertical="center"/>
    </xf>
    <xf numFmtId="37" fontId="126" fillId="0" borderId="411" applyFont="0" applyFill="0" applyBorder="0">
      <alignment vertical="center"/>
    </xf>
    <xf numFmtId="0" fontId="82" fillId="42" borderId="416" applyNumberFormat="0" applyFont="0" applyAlignment="0" applyProtection="0">
      <alignment vertical="center"/>
    </xf>
    <xf numFmtId="0" fontId="82" fillId="42" borderId="416" applyNumberFormat="0" applyFont="0" applyAlignment="0" applyProtection="0">
      <alignment vertical="center"/>
    </xf>
    <xf numFmtId="0" fontId="12" fillId="0" borderId="417" applyNumberFormat="0" applyFill="0" applyAlignment="0" applyProtection="0">
      <alignment vertical="center"/>
    </xf>
    <xf numFmtId="0" fontId="112" fillId="0" borderId="418" applyNumberFormat="0" applyFill="0" applyAlignment="0" applyProtection="0">
      <alignment vertical="center"/>
    </xf>
    <xf numFmtId="0" fontId="112" fillId="0" borderId="418" applyNumberFormat="0" applyFill="0" applyAlignment="0" applyProtection="0">
      <alignment vertical="center"/>
    </xf>
    <xf numFmtId="0" fontId="12" fillId="0" borderId="417" applyNumberFormat="0" applyFill="0" applyAlignment="0" applyProtection="0">
      <alignment vertical="center"/>
    </xf>
    <xf numFmtId="0" fontId="12" fillId="0" borderId="417" applyNumberFormat="0" applyFill="0" applyAlignment="0" applyProtection="0">
      <alignment vertical="center"/>
    </xf>
    <xf numFmtId="0" fontId="12" fillId="0" borderId="417" applyNumberFormat="0" applyFill="0" applyAlignment="0" applyProtection="0">
      <alignment vertical="center"/>
    </xf>
    <xf numFmtId="0" fontId="113" fillId="44" borderId="415" applyNumberFormat="0" applyAlignment="0" applyProtection="0">
      <alignment vertical="center"/>
    </xf>
    <xf numFmtId="0" fontId="113" fillId="44" borderId="415" applyNumberFormat="0" applyAlignment="0" applyProtection="0">
      <alignment vertical="center"/>
    </xf>
    <xf numFmtId="0" fontId="115" fillId="56" borderId="414" applyNumberFormat="0" applyAlignment="0" applyProtection="0">
      <alignment vertical="center"/>
    </xf>
    <xf numFmtId="0" fontId="115" fillId="56" borderId="414" applyNumberFormat="0" applyAlignment="0" applyProtection="0">
      <alignment vertical="center"/>
    </xf>
    <xf numFmtId="4" fontId="65" fillId="51" borderId="414" applyNumberFormat="0" applyProtection="0">
      <alignment vertical="center"/>
    </xf>
    <xf numFmtId="0" fontId="12" fillId="0" borderId="417" applyNumberFormat="0" applyFill="0" applyAlignment="0" applyProtection="0">
      <alignment vertical="center"/>
    </xf>
    <xf numFmtId="0" fontId="55" fillId="0" borderId="420">
      <alignment horizontal="left" vertical="center"/>
    </xf>
    <xf numFmtId="0" fontId="55" fillId="0" borderId="420">
      <alignment horizontal="left" vertical="center"/>
    </xf>
    <xf numFmtId="10" fontId="53" fillId="49" borderId="419" applyNumberFormat="0" applyBorder="0" applyAlignment="0" applyProtection="0"/>
    <xf numFmtId="10" fontId="53" fillId="70" borderId="419" applyNumberFormat="0" applyBorder="0" applyAlignment="0" applyProtection="0"/>
    <xf numFmtId="10" fontId="53" fillId="70" borderId="419" applyNumberFormat="0" applyBorder="0" applyAlignment="0" applyProtection="0"/>
    <xf numFmtId="10" fontId="53" fillId="49" borderId="419" applyNumberFormat="0" applyBorder="0" applyAlignment="0" applyProtection="0"/>
    <xf numFmtId="4" fontId="73" fillId="46" borderId="421" applyNumberFormat="0" applyProtection="0">
      <alignment vertical="center"/>
    </xf>
    <xf numFmtId="4" fontId="73" fillId="46" borderId="421" applyNumberFormat="0" applyProtection="0">
      <alignment vertical="center"/>
    </xf>
    <xf numFmtId="4" fontId="147" fillId="51" borderId="421" applyNumberFormat="0" applyProtection="0">
      <alignment vertical="center"/>
    </xf>
    <xf numFmtId="4" fontId="147" fillId="51" borderId="421" applyNumberFormat="0" applyProtection="0">
      <alignment vertical="center"/>
    </xf>
    <xf numFmtId="4" fontId="73" fillId="51" borderId="421" applyNumberFormat="0" applyProtection="0">
      <alignment horizontal="left" vertical="center" indent="1"/>
    </xf>
    <xf numFmtId="4" fontId="73" fillId="51" borderId="421" applyNumberFormat="0" applyProtection="0">
      <alignment horizontal="left" vertical="center" indent="1"/>
    </xf>
    <xf numFmtId="0" fontId="73" fillId="51" borderId="421" applyNumberFormat="0" applyProtection="0">
      <alignment horizontal="left" vertical="top" indent="1"/>
    </xf>
    <xf numFmtId="0" fontId="73" fillId="51" borderId="421" applyNumberFormat="0" applyProtection="0">
      <alignment horizontal="left" vertical="top" indent="1"/>
    </xf>
    <xf numFmtId="4" fontId="65" fillId="40" borderId="421" applyNumberFormat="0" applyProtection="0">
      <alignment horizontal="right" vertical="center"/>
    </xf>
    <xf numFmtId="4" fontId="65" fillId="40" borderId="421" applyNumberFormat="0" applyProtection="0">
      <alignment horizontal="right" vertical="center"/>
    </xf>
    <xf numFmtId="4" fontId="65" fillId="41" borderId="421" applyNumberFormat="0" applyProtection="0">
      <alignment horizontal="right" vertical="center"/>
    </xf>
    <xf numFmtId="4" fontId="65" fillId="41" borderId="421" applyNumberFormat="0" applyProtection="0">
      <alignment horizontal="right" vertical="center"/>
    </xf>
    <xf numFmtId="4" fontId="65" fillId="54" borderId="421" applyNumberFormat="0" applyProtection="0">
      <alignment horizontal="right" vertical="center"/>
    </xf>
    <xf numFmtId="4" fontId="65" fillId="54" borderId="421" applyNumberFormat="0" applyProtection="0">
      <alignment horizontal="right" vertical="center"/>
    </xf>
    <xf numFmtId="4" fontId="65" fillId="47" borderId="421" applyNumberFormat="0" applyProtection="0">
      <alignment horizontal="right" vertical="center"/>
    </xf>
    <xf numFmtId="4" fontId="65" fillId="47" borderId="421" applyNumberFormat="0" applyProtection="0">
      <alignment horizontal="right" vertical="center"/>
    </xf>
    <xf numFmtId="4" fontId="65" fillId="75" borderId="421" applyNumberFormat="0" applyProtection="0">
      <alignment horizontal="right" vertical="center"/>
    </xf>
    <xf numFmtId="4" fontId="65" fillId="75" borderId="421" applyNumberFormat="0" applyProtection="0">
      <alignment horizontal="right" vertical="center"/>
    </xf>
    <xf numFmtId="4" fontId="65" fillId="48" borderId="421" applyNumberFormat="0" applyProtection="0">
      <alignment horizontal="right" vertical="center"/>
    </xf>
    <xf numFmtId="4" fontId="65" fillId="48" borderId="421" applyNumberFormat="0" applyProtection="0">
      <alignment horizontal="right" vertical="center"/>
    </xf>
    <xf numFmtId="4" fontId="65" fillId="76" borderId="421" applyNumberFormat="0" applyProtection="0">
      <alignment horizontal="right" vertical="center"/>
    </xf>
    <xf numFmtId="4" fontId="65" fillId="76" borderId="421" applyNumberFormat="0" applyProtection="0">
      <alignment horizontal="right" vertical="center"/>
    </xf>
    <xf numFmtId="4" fontId="65" fillId="77" borderId="421" applyNumberFormat="0" applyProtection="0">
      <alignment horizontal="right" vertical="center"/>
    </xf>
    <xf numFmtId="4" fontId="65" fillId="77" borderId="421" applyNumberFormat="0" applyProtection="0">
      <alignment horizontal="right" vertical="center"/>
    </xf>
    <xf numFmtId="4" fontId="65" fillId="78" borderId="421" applyNumberFormat="0" applyProtection="0">
      <alignment horizontal="right" vertical="center"/>
    </xf>
    <xf numFmtId="4" fontId="65" fillId="78" borderId="421" applyNumberFormat="0" applyProtection="0">
      <alignment horizontal="right" vertical="center"/>
    </xf>
    <xf numFmtId="4" fontId="65" fillId="81" borderId="421" applyNumberFormat="0" applyProtection="0">
      <alignment horizontal="right" vertical="center"/>
    </xf>
    <xf numFmtId="4" fontId="65" fillId="81" borderId="421" applyNumberFormat="0" applyProtection="0">
      <alignment horizontal="right" vertical="center"/>
    </xf>
    <xf numFmtId="0" fontId="40" fillId="80" borderId="421" applyNumberFormat="0" applyProtection="0">
      <alignment horizontal="left" vertical="center" indent="1"/>
    </xf>
    <xf numFmtId="0" fontId="40" fillId="80" borderId="421" applyNumberFormat="0" applyProtection="0">
      <alignment horizontal="left" vertical="center" indent="1"/>
    </xf>
    <xf numFmtId="0" fontId="40" fillId="80" borderId="421" applyNumberFormat="0" applyProtection="0">
      <alignment horizontal="left" vertical="top" indent="1"/>
    </xf>
    <xf numFmtId="0" fontId="40" fillId="80" borderId="421" applyNumberFormat="0" applyProtection="0">
      <alignment horizontal="left" vertical="top" indent="1"/>
    </xf>
    <xf numFmtId="0" fontId="40" fillId="74" borderId="421" applyNumberFormat="0" applyProtection="0">
      <alignment horizontal="left" vertical="center" indent="1"/>
    </xf>
    <xf numFmtId="0" fontId="40" fillId="74" borderId="421" applyNumberFormat="0" applyProtection="0">
      <alignment horizontal="left" vertical="center" indent="1"/>
    </xf>
    <xf numFmtId="0" fontId="40" fillId="74" borderId="421" applyNumberFormat="0" applyProtection="0">
      <alignment horizontal="left" vertical="top" indent="1"/>
    </xf>
    <xf numFmtId="0" fontId="40" fillId="74" borderId="421" applyNumberFormat="0" applyProtection="0">
      <alignment horizontal="left" vertical="top" indent="1"/>
    </xf>
    <xf numFmtId="0" fontId="40" fillId="61" borderId="421" applyNumberFormat="0" applyProtection="0">
      <alignment horizontal="left" vertical="center" indent="1"/>
    </xf>
    <xf numFmtId="0" fontId="40" fillId="61" borderId="421" applyNumberFormat="0" applyProtection="0">
      <alignment horizontal="left" vertical="center" indent="1"/>
    </xf>
    <xf numFmtId="0" fontId="40" fillId="61" borderId="421" applyNumberFormat="0" applyProtection="0">
      <alignment horizontal="left" vertical="top" indent="1"/>
    </xf>
    <xf numFmtId="0" fontId="40" fillId="61" borderId="421" applyNumberFormat="0" applyProtection="0">
      <alignment horizontal="left" vertical="top" indent="1"/>
    </xf>
    <xf numFmtId="0" fontId="40" fillId="62" borderId="421" applyNumberFormat="0" applyProtection="0">
      <alignment horizontal="left" vertical="center" indent="1"/>
    </xf>
    <xf numFmtId="0" fontId="40" fillId="62" borderId="421" applyNumberFormat="0" applyProtection="0">
      <alignment horizontal="left" vertical="center" indent="1"/>
    </xf>
    <xf numFmtId="0" fontId="40" fillId="62" borderId="421" applyNumberFormat="0" applyProtection="0">
      <alignment horizontal="left" vertical="top" indent="1"/>
    </xf>
    <xf numFmtId="0" fontId="40" fillId="62" borderId="421" applyNumberFormat="0" applyProtection="0">
      <alignment horizontal="left" vertical="top" indent="1"/>
    </xf>
    <xf numFmtId="4" fontId="65" fillId="70" borderId="421" applyNumberFormat="0" applyProtection="0">
      <alignment vertical="center"/>
    </xf>
    <xf numFmtId="4" fontId="65" fillId="70" borderId="421" applyNumberFormat="0" applyProtection="0">
      <alignment vertical="center"/>
    </xf>
    <xf numFmtId="4" fontId="149" fillId="70" borderId="421" applyNumberFormat="0" applyProtection="0">
      <alignment vertical="center"/>
    </xf>
    <xf numFmtId="4" fontId="149" fillId="70" borderId="421" applyNumberFormat="0" applyProtection="0">
      <alignment vertical="center"/>
    </xf>
    <xf numFmtId="4" fontId="65" fillId="70" borderId="421" applyNumberFormat="0" applyProtection="0">
      <alignment horizontal="left" vertical="center" indent="1"/>
    </xf>
    <xf numFmtId="4" fontId="65" fillId="70" borderId="421" applyNumberFormat="0" applyProtection="0">
      <alignment horizontal="left" vertical="center" indent="1"/>
    </xf>
    <xf numFmtId="0" fontId="65" fillId="70" borderId="421" applyNumberFormat="0" applyProtection="0">
      <alignment horizontal="left" vertical="top" indent="1"/>
    </xf>
    <xf numFmtId="0" fontId="65" fillId="70" borderId="421" applyNumberFormat="0" applyProtection="0">
      <alignment horizontal="left" vertical="top" indent="1"/>
    </xf>
    <xf numFmtId="4" fontId="65" fillId="52" borderId="422" applyNumberFormat="0" applyProtection="0">
      <alignment horizontal="right" vertical="center"/>
    </xf>
    <xf numFmtId="4" fontId="65" fillId="65" borderId="421" applyNumberFormat="0" applyProtection="0">
      <alignment horizontal="right" vertical="center"/>
    </xf>
    <xf numFmtId="4" fontId="65" fillId="65" borderId="421" applyNumberFormat="0" applyProtection="0">
      <alignment horizontal="right" vertical="center"/>
    </xf>
    <xf numFmtId="4" fontId="65" fillId="52" borderId="422" applyNumberFormat="0" applyProtection="0">
      <alignment horizontal="right" vertical="center"/>
    </xf>
    <xf numFmtId="4" fontId="149" fillId="65" borderId="421" applyNumberFormat="0" applyProtection="0">
      <alignment horizontal="right" vertical="center"/>
    </xf>
    <xf numFmtId="4" fontId="149" fillId="65" borderId="421" applyNumberFormat="0" applyProtection="0">
      <alignment horizontal="right" vertical="center"/>
    </xf>
    <xf numFmtId="4" fontId="65" fillId="81" borderId="421" applyNumberFormat="0" applyProtection="0">
      <alignment horizontal="left" vertical="center" indent="1"/>
    </xf>
    <xf numFmtId="4" fontId="65" fillId="81" borderId="421" applyNumberFormat="0" applyProtection="0">
      <alignment horizontal="left" vertical="center" indent="1"/>
    </xf>
    <xf numFmtId="0" fontId="65" fillId="74" borderId="421" applyNumberFormat="0" applyProtection="0">
      <alignment horizontal="left" vertical="top" indent="1"/>
    </xf>
    <xf numFmtId="0" fontId="65" fillId="74" borderId="421" applyNumberFormat="0" applyProtection="0">
      <alignment horizontal="left" vertical="top" indent="1"/>
    </xf>
    <xf numFmtId="4" fontId="151" fillId="65" borderId="421" applyNumberFormat="0" applyProtection="0">
      <alignment horizontal="right" vertical="center"/>
    </xf>
    <xf numFmtId="4" fontId="151" fillId="65" borderId="421" applyNumberFormat="0" applyProtection="0">
      <alignment horizontal="right" vertical="center"/>
    </xf>
    <xf numFmtId="0" fontId="117" fillId="56" borderId="423" applyNumberFormat="0" applyAlignment="0" applyProtection="0">
      <alignment vertical="center"/>
    </xf>
    <xf numFmtId="0" fontId="117" fillId="56" borderId="423" applyNumberFormat="0" applyAlignment="0" applyProtection="0">
      <alignment vertical="center"/>
    </xf>
    <xf numFmtId="37" fontId="126" fillId="0" borderId="419" applyFont="0" applyFill="0" applyBorder="0">
      <alignment vertical="center"/>
    </xf>
    <xf numFmtId="37" fontId="126" fillId="0" borderId="419" applyFont="0" applyFill="0" applyBorder="0">
      <alignment vertical="center"/>
    </xf>
    <xf numFmtId="0" fontId="82" fillId="42" borderId="424" applyNumberFormat="0" applyFont="0" applyAlignment="0" applyProtection="0">
      <alignment vertical="center"/>
    </xf>
    <xf numFmtId="0" fontId="82" fillId="42" borderId="424" applyNumberFormat="0" applyFont="0" applyAlignment="0" applyProtection="0">
      <alignment vertical="center"/>
    </xf>
    <xf numFmtId="0" fontId="12" fillId="0" borderId="425" applyNumberFormat="0" applyFill="0" applyAlignment="0" applyProtection="0">
      <alignment vertical="center"/>
    </xf>
    <xf numFmtId="0" fontId="112" fillId="0" borderId="426" applyNumberFormat="0" applyFill="0" applyAlignment="0" applyProtection="0">
      <alignment vertical="center"/>
    </xf>
    <xf numFmtId="0" fontId="112" fillId="0" borderId="426" applyNumberFormat="0" applyFill="0" applyAlignment="0" applyProtection="0">
      <alignment vertical="center"/>
    </xf>
    <xf numFmtId="0" fontId="12" fillId="0" borderId="425" applyNumberFormat="0" applyFill="0" applyAlignment="0" applyProtection="0">
      <alignment vertical="center"/>
    </xf>
    <xf numFmtId="0" fontId="12" fillId="0" borderId="425" applyNumberFormat="0" applyFill="0" applyAlignment="0" applyProtection="0">
      <alignment vertical="center"/>
    </xf>
    <xf numFmtId="0" fontId="12" fillId="0" borderId="425" applyNumberFormat="0" applyFill="0" applyAlignment="0" applyProtection="0">
      <alignment vertical="center"/>
    </xf>
    <xf numFmtId="0" fontId="113" fillId="44" borderId="423" applyNumberFormat="0" applyAlignment="0" applyProtection="0">
      <alignment vertical="center"/>
    </xf>
    <xf numFmtId="0" fontId="113" fillId="44" borderId="423" applyNumberFormat="0" applyAlignment="0" applyProtection="0">
      <alignment vertical="center"/>
    </xf>
    <xf numFmtId="0" fontId="115" fillId="56" borderId="422" applyNumberFormat="0" applyAlignment="0" applyProtection="0">
      <alignment vertical="center"/>
    </xf>
    <xf numFmtId="0" fontId="115" fillId="56" borderId="422" applyNumberFormat="0" applyAlignment="0" applyProtection="0">
      <alignment vertical="center"/>
    </xf>
    <xf numFmtId="4" fontId="65" fillId="51" borderId="422" applyNumberFormat="0" applyProtection="0">
      <alignment vertical="center"/>
    </xf>
    <xf numFmtId="0" fontId="12" fillId="0" borderId="425" applyNumberFormat="0" applyFill="0" applyAlignment="0" applyProtection="0">
      <alignment vertical="center"/>
    </xf>
    <xf numFmtId="4" fontId="149" fillId="70" borderId="453" applyNumberFormat="0" applyProtection="0">
      <alignment vertical="center"/>
    </xf>
    <xf numFmtId="4" fontId="65" fillId="75" borderId="453" applyNumberFormat="0" applyProtection="0">
      <alignment horizontal="right" vertical="center"/>
    </xf>
    <xf numFmtId="4" fontId="65" fillId="48" borderId="413" applyNumberFormat="0" applyProtection="0">
      <alignment horizontal="right" vertical="center"/>
    </xf>
    <xf numFmtId="37" fontId="126" fillId="0" borderId="467" applyFont="0" applyFill="0" applyBorder="0">
      <alignment vertical="center"/>
    </xf>
    <xf numFmtId="10" fontId="53" fillId="70" borderId="443" applyNumberFormat="0" applyBorder="0" applyAlignment="0" applyProtection="0"/>
    <xf numFmtId="4" fontId="65" fillId="52" borderId="454" applyNumberFormat="0" applyProtection="0">
      <alignment horizontal="right" vertical="center"/>
    </xf>
    <xf numFmtId="4" fontId="65" fillId="76" borderId="413" applyNumberFormat="0" applyProtection="0">
      <alignment horizontal="right" vertical="center"/>
    </xf>
    <xf numFmtId="37" fontId="126" fillId="0" borderId="443" applyFont="0" applyFill="0" applyBorder="0">
      <alignment vertical="center"/>
    </xf>
    <xf numFmtId="10" fontId="53" fillId="49" borderId="411" applyNumberFormat="0" applyBorder="0" applyAlignment="0" applyProtection="0"/>
    <xf numFmtId="10" fontId="53" fillId="49" borderId="483" applyNumberFormat="0" applyBorder="0" applyAlignment="0" applyProtection="0"/>
    <xf numFmtId="0" fontId="12" fillId="0" borderId="417" applyNumberFormat="0" applyFill="0" applyAlignment="0" applyProtection="0">
      <alignment vertical="center"/>
    </xf>
    <xf numFmtId="4" fontId="65" fillId="48" borderId="453" applyNumberFormat="0" applyProtection="0">
      <alignment horizontal="right" vertical="center"/>
    </xf>
    <xf numFmtId="4" fontId="65" fillId="40" borderId="453" applyNumberFormat="0" applyProtection="0">
      <alignment horizontal="right" vertical="center"/>
    </xf>
    <xf numFmtId="37" fontId="126" fillId="0" borderId="435" applyFont="0" applyFill="0" applyBorder="0">
      <alignment vertical="center"/>
    </xf>
    <xf numFmtId="4" fontId="65" fillId="54" borderId="413" applyNumberFormat="0" applyProtection="0">
      <alignment horizontal="right" vertical="center"/>
    </xf>
    <xf numFmtId="4" fontId="73" fillId="51" borderId="413" applyNumberFormat="0" applyProtection="0">
      <alignment horizontal="left" vertical="center" indent="1"/>
    </xf>
    <xf numFmtId="4" fontId="73" fillId="46" borderId="413" applyNumberFormat="0" applyProtection="0">
      <alignment vertical="center"/>
    </xf>
    <xf numFmtId="0" fontId="40" fillId="62" borderId="453" applyNumberFormat="0" applyProtection="0">
      <alignment horizontal="left" vertical="top" indent="1"/>
    </xf>
    <xf numFmtId="37" fontId="126" fillId="0" borderId="411" applyFont="0" applyFill="0" applyBorder="0">
      <alignment vertical="center"/>
    </xf>
    <xf numFmtId="4" fontId="151" fillId="65" borderId="413" applyNumberFormat="0" applyProtection="0">
      <alignment horizontal="right" vertical="center"/>
    </xf>
    <xf numFmtId="4" fontId="65" fillId="52" borderId="454" applyNumberFormat="0" applyProtection="0">
      <alignment horizontal="right" vertical="center"/>
    </xf>
    <xf numFmtId="0" fontId="40" fillId="61" borderId="453" applyNumberFormat="0" applyProtection="0">
      <alignment horizontal="left" vertical="center" indent="1"/>
    </xf>
    <xf numFmtId="0" fontId="40" fillId="62" borderId="413" applyNumberFormat="0" applyProtection="0">
      <alignment horizontal="left" vertical="top" indent="1"/>
    </xf>
    <xf numFmtId="4" fontId="65" fillId="41" borderId="413" applyNumberFormat="0" applyProtection="0">
      <alignment horizontal="right" vertical="center"/>
    </xf>
    <xf numFmtId="10" fontId="53" fillId="49" borderId="483" applyNumberFormat="0" applyBorder="0" applyAlignment="0" applyProtection="0"/>
    <xf numFmtId="0" fontId="65" fillId="74" borderId="453" applyNumberFormat="0" applyProtection="0">
      <alignment horizontal="left" vertical="top" indent="1"/>
    </xf>
    <xf numFmtId="0" fontId="40" fillId="74" borderId="413" applyNumberFormat="0" applyProtection="0">
      <alignment horizontal="left" vertical="top" indent="1"/>
    </xf>
    <xf numFmtId="10" fontId="53" fillId="70" borderId="483" applyNumberFormat="0" applyBorder="0" applyAlignment="0" applyProtection="0"/>
    <xf numFmtId="37" fontId="126" fillId="0" borderId="451" applyFont="0" applyFill="0" applyBorder="0">
      <alignment vertical="center"/>
    </xf>
    <xf numFmtId="4" fontId="65" fillId="52" borderId="414" applyNumberFormat="0" applyProtection="0">
      <alignment horizontal="right" vertical="center"/>
    </xf>
    <xf numFmtId="0" fontId="55" fillId="0" borderId="452">
      <alignment horizontal="left" vertical="center"/>
    </xf>
    <xf numFmtId="4" fontId="65" fillId="47" borderId="413" applyNumberFormat="0" applyProtection="0">
      <alignment horizontal="right" vertical="center"/>
    </xf>
    <xf numFmtId="4" fontId="65" fillId="78" borderId="453" applyNumberFormat="0" applyProtection="0">
      <alignment horizontal="right" vertical="center"/>
    </xf>
    <xf numFmtId="0" fontId="40" fillId="62" borderId="453" applyNumberFormat="0" applyProtection="0">
      <alignment horizontal="left" vertical="center" indent="1"/>
    </xf>
    <xf numFmtId="4" fontId="65" fillId="81" borderId="453" applyNumberFormat="0" applyProtection="0">
      <alignment horizontal="right" vertical="center"/>
    </xf>
    <xf numFmtId="4" fontId="65" fillId="70" borderId="453" applyNumberFormat="0" applyProtection="0">
      <alignment vertical="center"/>
    </xf>
    <xf numFmtId="37" fontId="126" fillId="0" borderId="435" applyFont="0" applyFill="0" applyBorder="0">
      <alignment vertical="center"/>
    </xf>
    <xf numFmtId="4" fontId="65" fillId="81" borderId="453" applyNumberFormat="0" applyProtection="0">
      <alignment horizontal="left" vertical="center" indent="1"/>
    </xf>
    <xf numFmtId="4" fontId="65" fillId="81" borderId="413" applyNumberFormat="0" applyProtection="0">
      <alignment horizontal="right" vertical="center"/>
    </xf>
    <xf numFmtId="10" fontId="53" fillId="49" borderId="435" applyNumberFormat="0" applyBorder="0" applyAlignment="0" applyProtection="0"/>
    <xf numFmtId="0" fontId="40" fillId="80" borderId="413" applyNumberFormat="0" applyProtection="0">
      <alignment horizontal="left" vertical="top" indent="1"/>
    </xf>
    <xf numFmtId="4" fontId="65" fillId="77" borderId="453" applyNumberFormat="0" applyProtection="0">
      <alignment horizontal="right" vertical="center"/>
    </xf>
    <xf numFmtId="4" fontId="149" fillId="65" borderId="413" applyNumberFormat="0" applyProtection="0">
      <alignment horizontal="right" vertical="center"/>
    </xf>
    <xf numFmtId="0" fontId="40" fillId="62" borderId="413" applyNumberFormat="0" applyProtection="0">
      <alignment horizontal="left" vertical="top" indent="1"/>
    </xf>
    <xf numFmtId="4" fontId="65" fillId="70" borderId="453" applyNumberFormat="0" applyProtection="0">
      <alignment vertical="center"/>
    </xf>
    <xf numFmtId="4" fontId="65" fillId="52" borderId="414" applyNumberFormat="0" applyProtection="0">
      <alignment horizontal="right" vertical="center"/>
    </xf>
    <xf numFmtId="4" fontId="149" fillId="70" borderId="453" applyNumberFormat="0" applyProtection="0">
      <alignment vertical="center"/>
    </xf>
    <xf numFmtId="0" fontId="12" fillId="0" borderId="457" applyNumberFormat="0" applyFill="0" applyAlignment="0" applyProtection="0">
      <alignment vertical="center"/>
    </xf>
    <xf numFmtId="4" fontId="65" fillId="77" borderId="453" applyNumberFormat="0" applyProtection="0">
      <alignment horizontal="right" vertical="center"/>
    </xf>
    <xf numFmtId="0" fontId="73" fillId="51" borderId="453" applyNumberFormat="0" applyProtection="0">
      <alignment horizontal="left" vertical="top" indent="1"/>
    </xf>
    <xf numFmtId="0" fontId="73" fillId="51" borderId="413" applyNumberFormat="0" applyProtection="0">
      <alignment horizontal="left" vertical="top" indent="1"/>
    </xf>
    <xf numFmtId="37" fontId="126" fillId="0" borderId="443" applyFont="0" applyFill="0" applyBorder="0">
      <alignment vertical="center"/>
    </xf>
    <xf numFmtId="0" fontId="117" fillId="56" borderId="455" applyNumberFormat="0" applyAlignment="0" applyProtection="0">
      <alignment vertical="center"/>
    </xf>
    <xf numFmtId="4" fontId="65" fillId="81" borderId="453" applyNumberFormat="0" applyProtection="0">
      <alignment horizontal="right" vertical="center"/>
    </xf>
    <xf numFmtId="10" fontId="53" fillId="70" borderId="483" applyNumberFormat="0" applyBorder="0" applyAlignment="0" applyProtection="0"/>
    <xf numFmtId="4" fontId="65" fillId="70" borderId="413" applyNumberFormat="0" applyProtection="0">
      <alignment vertical="center"/>
    </xf>
    <xf numFmtId="4" fontId="65" fillId="41" borderId="453" applyNumberFormat="0" applyProtection="0">
      <alignment horizontal="right" vertical="center"/>
    </xf>
    <xf numFmtId="4" fontId="73" fillId="51" borderId="453" applyNumberFormat="0" applyProtection="0">
      <alignment horizontal="left" vertical="center" indent="1"/>
    </xf>
    <xf numFmtId="4" fontId="65" fillId="65" borderId="413" applyNumberFormat="0" applyProtection="0">
      <alignment horizontal="right" vertical="center"/>
    </xf>
    <xf numFmtId="4" fontId="149" fillId="65" borderId="413" applyNumberFormat="0" applyProtection="0">
      <alignment horizontal="right" vertical="center"/>
    </xf>
    <xf numFmtId="0" fontId="40" fillId="74" borderId="413" applyNumberFormat="0" applyProtection="0">
      <alignment horizontal="left" vertical="top" indent="1"/>
    </xf>
    <xf numFmtId="4" fontId="65" fillId="78" borderId="453" applyNumberFormat="0" applyProtection="0">
      <alignment horizontal="right" vertical="center"/>
    </xf>
    <xf numFmtId="4" fontId="65" fillId="70" borderId="453" applyNumberFormat="0" applyProtection="0">
      <alignment horizontal="left" vertical="center" indent="1"/>
    </xf>
    <xf numFmtId="4" fontId="65" fillId="75" borderId="453" applyNumberFormat="0" applyProtection="0">
      <alignment horizontal="right" vertical="center"/>
    </xf>
    <xf numFmtId="0" fontId="117" fillId="56" borderId="415" applyNumberFormat="0" applyAlignment="0" applyProtection="0">
      <alignment vertical="center"/>
    </xf>
    <xf numFmtId="0" fontId="40" fillId="61" borderId="413" applyNumberFormat="0" applyProtection="0">
      <alignment horizontal="left" vertical="center" indent="1"/>
    </xf>
    <xf numFmtId="4" fontId="149" fillId="65" borderId="453" applyNumberFormat="0" applyProtection="0">
      <alignment horizontal="right" vertical="center"/>
    </xf>
    <xf numFmtId="0" fontId="40" fillId="61" borderId="413" applyNumberFormat="0" applyProtection="0">
      <alignment horizontal="left" vertical="top" indent="1"/>
    </xf>
    <xf numFmtId="37" fontId="126" fillId="0" borderId="451" applyFont="0" applyFill="0" applyBorder="0">
      <alignment vertical="center"/>
    </xf>
    <xf numFmtId="10" fontId="53" fillId="49" borderId="443" applyNumberFormat="0" applyBorder="0" applyAlignment="0" applyProtection="0"/>
    <xf numFmtId="10" fontId="53" fillId="49" borderId="443" applyNumberFormat="0" applyBorder="0" applyAlignment="0" applyProtection="0"/>
    <xf numFmtId="0" fontId="12" fillId="0" borderId="417" applyNumberFormat="0" applyFill="0" applyAlignment="0" applyProtection="0">
      <alignment vertical="center"/>
    </xf>
    <xf numFmtId="37" fontId="126" fillId="0" borderId="475" applyFont="0" applyFill="0" applyBorder="0">
      <alignment vertical="center"/>
    </xf>
    <xf numFmtId="4" fontId="73" fillId="46" borderId="453" applyNumberFormat="0" applyProtection="0">
      <alignment vertical="center"/>
    </xf>
    <xf numFmtId="0" fontId="40" fillId="61" borderId="453" applyNumberFormat="0" applyProtection="0">
      <alignment horizontal="left" vertical="center" indent="1"/>
    </xf>
    <xf numFmtId="10" fontId="53" fillId="49" borderId="411" applyNumberFormat="0" applyBorder="0" applyAlignment="0" applyProtection="0"/>
    <xf numFmtId="4" fontId="65" fillId="75" borderId="413" applyNumberFormat="0" applyProtection="0">
      <alignment horizontal="right" vertical="center"/>
    </xf>
    <xf numFmtId="0" fontId="55" fillId="0" borderId="452">
      <alignment horizontal="left" vertical="center"/>
    </xf>
    <xf numFmtId="10" fontId="53" fillId="49" borderId="451" applyNumberFormat="0" applyBorder="0" applyAlignment="0" applyProtection="0"/>
    <xf numFmtId="0" fontId="115" fillId="56" borderId="454" applyNumberFormat="0" applyAlignment="0" applyProtection="0">
      <alignment vertical="center"/>
    </xf>
    <xf numFmtId="4" fontId="65" fillId="65" borderId="413" applyNumberFormat="0" applyProtection="0">
      <alignment horizontal="right" vertical="center"/>
    </xf>
    <xf numFmtId="4" fontId="65" fillId="76" borderId="453" applyNumberFormat="0" applyProtection="0">
      <alignment horizontal="right" vertical="center"/>
    </xf>
    <xf numFmtId="0" fontId="12" fillId="0" borderId="417" applyNumberFormat="0" applyFill="0" applyAlignment="0" applyProtection="0">
      <alignment vertical="center"/>
    </xf>
    <xf numFmtId="0" fontId="40" fillId="61" borderId="453" applyNumberFormat="0" applyProtection="0">
      <alignment horizontal="left" vertical="top" indent="1"/>
    </xf>
    <xf numFmtId="4" fontId="149" fillId="65" borderId="453" applyNumberFormat="0" applyProtection="0">
      <alignment horizontal="right" vertical="center"/>
    </xf>
    <xf numFmtId="10" fontId="53" fillId="49" borderId="475" applyNumberFormat="0" applyBorder="0" applyAlignment="0" applyProtection="0"/>
    <xf numFmtId="0" fontId="65" fillId="70" borderId="453" applyNumberFormat="0" applyProtection="0">
      <alignment horizontal="left" vertical="top" indent="1"/>
    </xf>
    <xf numFmtId="4" fontId="65" fillId="70" borderId="453" applyNumberFormat="0" applyProtection="0">
      <alignment horizontal="left" vertical="center" indent="1"/>
    </xf>
    <xf numFmtId="4" fontId="65" fillId="70" borderId="413" applyNumberFormat="0" applyProtection="0">
      <alignment horizontal="left" vertical="center" indent="1"/>
    </xf>
    <xf numFmtId="0" fontId="65" fillId="70" borderId="453" applyNumberFormat="0" applyProtection="0">
      <alignment horizontal="left" vertical="top" indent="1"/>
    </xf>
    <xf numFmtId="0" fontId="113" fillId="44" borderId="455" applyNumberFormat="0" applyAlignment="0" applyProtection="0">
      <alignment vertical="center"/>
    </xf>
    <xf numFmtId="37" fontId="126" fillId="0" borderId="483" applyFont="0" applyFill="0" applyBorder="0">
      <alignment vertical="center"/>
    </xf>
    <xf numFmtId="4" fontId="147" fillId="51" borderId="453" applyNumberFormat="0" applyProtection="0">
      <alignment vertical="center"/>
    </xf>
    <xf numFmtId="4" fontId="65" fillId="41" borderId="413" applyNumberFormat="0" applyProtection="0">
      <alignment horizontal="right" vertical="center"/>
    </xf>
    <xf numFmtId="4" fontId="65" fillId="76" borderId="453" applyNumberFormat="0" applyProtection="0">
      <alignment horizontal="right" vertical="center"/>
    </xf>
    <xf numFmtId="37" fontId="126" fillId="0" borderId="411" applyFont="0" applyFill="0" applyBorder="0">
      <alignment vertical="center"/>
    </xf>
    <xf numFmtId="0" fontId="82" fillId="42" borderId="456" applyNumberFormat="0" applyFont="0" applyAlignment="0" applyProtection="0">
      <alignment vertical="center"/>
    </xf>
    <xf numFmtId="0" fontId="73" fillId="51" borderId="413" applyNumberFormat="0" applyProtection="0">
      <alignment horizontal="left" vertical="top" indent="1"/>
    </xf>
    <xf numFmtId="4" fontId="65" fillId="65" borderId="453" applyNumberFormat="0" applyProtection="0">
      <alignment horizontal="right" vertical="center"/>
    </xf>
    <xf numFmtId="4" fontId="65" fillId="54" borderId="453" applyNumberFormat="0" applyProtection="0">
      <alignment horizontal="right" vertical="center"/>
    </xf>
    <xf numFmtId="10" fontId="53" fillId="49" borderId="467" applyNumberFormat="0" applyBorder="0" applyAlignment="0" applyProtection="0"/>
    <xf numFmtId="10" fontId="53" fillId="49" borderId="435" applyNumberFormat="0" applyBorder="0" applyAlignment="0" applyProtection="0"/>
    <xf numFmtId="4" fontId="147" fillId="51" borderId="413" applyNumberFormat="0" applyProtection="0">
      <alignment vertical="center"/>
    </xf>
    <xf numFmtId="37" fontId="126" fillId="0" borderId="483" applyFont="0" applyFill="0" applyBorder="0">
      <alignment vertical="center"/>
    </xf>
    <xf numFmtId="0" fontId="40" fillId="61" borderId="453" applyNumberFormat="0" applyProtection="0">
      <alignment horizontal="left" vertical="top" indent="1"/>
    </xf>
    <xf numFmtId="10" fontId="53" fillId="70" borderId="451" applyNumberFormat="0" applyBorder="0" applyAlignment="0" applyProtection="0"/>
    <xf numFmtId="0" fontId="65" fillId="74" borderId="453" applyNumberFormat="0" applyProtection="0">
      <alignment horizontal="left" vertical="top" indent="1"/>
    </xf>
    <xf numFmtId="4" fontId="65" fillId="70" borderId="413" applyNumberFormat="0" applyProtection="0">
      <alignment horizontal="left" vertical="center" indent="1"/>
    </xf>
    <xf numFmtId="0" fontId="40" fillId="80" borderId="453" applyNumberFormat="0" applyProtection="0">
      <alignment horizontal="left" vertical="center" indent="1"/>
    </xf>
    <xf numFmtId="4" fontId="65" fillId="75" borderId="413" applyNumberFormat="0" applyProtection="0">
      <alignment horizontal="right" vertical="center"/>
    </xf>
    <xf numFmtId="4" fontId="65" fillId="47" borderId="453" applyNumberFormat="0" applyProtection="0">
      <alignment horizontal="right" vertical="center"/>
    </xf>
    <xf numFmtId="0" fontId="113" fillId="44" borderId="455" applyNumberFormat="0" applyAlignment="0" applyProtection="0">
      <alignment vertical="center"/>
    </xf>
    <xf numFmtId="0" fontId="117" fillId="56" borderId="455" applyNumberFormat="0" applyAlignment="0" applyProtection="0">
      <alignment vertical="center"/>
    </xf>
    <xf numFmtId="0" fontId="40" fillId="74" borderId="453" applyNumberFormat="0" applyProtection="0">
      <alignment horizontal="left" vertical="center" indent="1"/>
    </xf>
    <xf numFmtId="4" fontId="147" fillId="51" borderId="453" applyNumberFormat="0" applyProtection="0">
      <alignment vertical="center"/>
    </xf>
    <xf numFmtId="10" fontId="53" fillId="70" borderId="411" applyNumberFormat="0" applyBorder="0" applyAlignment="0" applyProtection="0"/>
    <xf numFmtId="4" fontId="149" fillId="70" borderId="413" applyNumberFormat="0" applyProtection="0">
      <alignment vertical="center"/>
    </xf>
    <xf numFmtId="4" fontId="65" fillId="81" borderId="453" applyNumberFormat="0" applyProtection="0">
      <alignment horizontal="left" vertical="center" indent="1"/>
    </xf>
    <xf numFmtId="0" fontId="12" fillId="0" borderId="417" applyNumberFormat="0" applyFill="0" applyAlignment="0" applyProtection="0">
      <alignment vertical="center"/>
    </xf>
    <xf numFmtId="4" fontId="65" fillId="54" borderId="413" applyNumberFormat="0" applyProtection="0">
      <alignment horizontal="right" vertical="center"/>
    </xf>
    <xf numFmtId="4" fontId="151" fillId="65" borderId="453" applyNumberFormat="0" applyProtection="0">
      <alignment horizontal="right" vertical="center"/>
    </xf>
    <xf numFmtId="4" fontId="149" fillId="70" borderId="413" applyNumberFormat="0" applyProtection="0">
      <alignment vertical="center"/>
    </xf>
    <xf numFmtId="4" fontId="65" fillId="65" borderId="453" applyNumberFormat="0" applyProtection="0">
      <alignment horizontal="right" vertical="center"/>
    </xf>
    <xf numFmtId="4" fontId="65" fillId="54" borderId="453" applyNumberFormat="0" applyProtection="0">
      <alignment horizontal="right" vertical="center"/>
    </xf>
    <xf numFmtId="0" fontId="40" fillId="80" borderId="453" applyNumberFormat="0" applyProtection="0">
      <alignment horizontal="left" vertical="top" indent="1"/>
    </xf>
    <xf numFmtId="0" fontId="112" fillId="0" borderId="418" applyNumberFormat="0" applyFill="0" applyAlignment="0" applyProtection="0">
      <alignment vertical="center"/>
    </xf>
    <xf numFmtId="4" fontId="65" fillId="81" borderId="413" applyNumberFormat="0" applyProtection="0">
      <alignment horizontal="left" vertical="center" indent="1"/>
    </xf>
    <xf numFmtId="4" fontId="65" fillId="81" borderId="413" applyNumberFormat="0" applyProtection="0">
      <alignment horizontal="left" vertical="center" indent="1"/>
    </xf>
    <xf numFmtId="4" fontId="65" fillId="41" borderId="453" applyNumberFormat="0" applyProtection="0">
      <alignment horizontal="right" vertical="center"/>
    </xf>
    <xf numFmtId="4" fontId="65" fillId="40" borderId="453" applyNumberFormat="0" applyProtection="0">
      <alignment horizontal="right" vertical="center"/>
    </xf>
    <xf numFmtId="4" fontId="65" fillId="78" borderId="413" applyNumberFormat="0" applyProtection="0">
      <alignment horizontal="right" vertical="center"/>
    </xf>
    <xf numFmtId="0" fontId="65" fillId="70" borderId="413" applyNumberFormat="0" applyProtection="0">
      <alignment horizontal="left" vertical="top" indent="1"/>
    </xf>
    <xf numFmtId="10" fontId="53" fillId="70" borderId="467" applyNumberFormat="0" applyBorder="0" applyAlignment="0" applyProtection="0"/>
    <xf numFmtId="4" fontId="147" fillId="51" borderId="413" applyNumberFormat="0" applyProtection="0">
      <alignment vertical="center"/>
    </xf>
    <xf numFmtId="4" fontId="65" fillId="48" borderId="413" applyNumberFormat="0" applyProtection="0">
      <alignment horizontal="right" vertical="center"/>
    </xf>
    <xf numFmtId="0" fontId="40" fillId="80" borderId="453" applyNumberFormat="0" applyProtection="0">
      <alignment horizontal="left" vertical="top" indent="1"/>
    </xf>
    <xf numFmtId="4" fontId="65" fillId="77" borderId="413" applyNumberFormat="0" applyProtection="0">
      <alignment horizontal="right" vertical="center"/>
    </xf>
    <xf numFmtId="0" fontId="112" fillId="0" borderId="458" applyNumberFormat="0" applyFill="0" applyAlignment="0" applyProtection="0">
      <alignment vertical="center"/>
    </xf>
    <xf numFmtId="0" fontId="40" fillId="61" borderId="413" applyNumberFormat="0" applyProtection="0">
      <alignment horizontal="left" vertical="top" indent="1"/>
    </xf>
    <xf numFmtId="10" fontId="53" fillId="70" borderId="443" applyNumberFormat="0" applyBorder="0" applyAlignment="0" applyProtection="0"/>
    <xf numFmtId="0" fontId="55" fillId="0" borderId="412">
      <alignment horizontal="left" vertical="center"/>
    </xf>
    <xf numFmtId="4" fontId="65" fillId="47" borderId="453" applyNumberFormat="0" applyProtection="0">
      <alignment horizontal="right" vertical="center"/>
    </xf>
    <xf numFmtId="0" fontId="12" fillId="0" borderId="457" applyNumberFormat="0" applyFill="0" applyAlignment="0" applyProtection="0">
      <alignment vertical="center"/>
    </xf>
    <xf numFmtId="4" fontId="65" fillId="76" borderId="413" applyNumberFormat="0" applyProtection="0">
      <alignment horizontal="right" vertical="center"/>
    </xf>
    <xf numFmtId="0" fontId="65" fillId="74" borderId="413" applyNumberFormat="0" applyProtection="0">
      <alignment horizontal="left" vertical="top" indent="1"/>
    </xf>
    <xf numFmtId="0" fontId="40" fillId="62" borderId="413" applyNumberFormat="0" applyProtection="0">
      <alignment horizontal="left" vertical="center" indent="1"/>
    </xf>
    <xf numFmtId="4" fontId="65" fillId="51" borderId="414" applyNumberFormat="0" applyProtection="0">
      <alignment vertical="center"/>
    </xf>
    <xf numFmtId="0" fontId="115" fillId="56" borderId="454" applyNumberFormat="0" applyAlignment="0" applyProtection="0">
      <alignment vertical="center"/>
    </xf>
    <xf numFmtId="10" fontId="53" fillId="49" borderId="475" applyNumberFormat="0" applyBorder="0" applyAlignment="0" applyProtection="0"/>
    <xf numFmtId="10" fontId="53" fillId="70" borderId="435" applyNumberFormat="0" applyBorder="0" applyAlignment="0" applyProtection="0"/>
    <xf numFmtId="0" fontId="40" fillId="80" borderId="413" applyNumberFormat="0" applyProtection="0">
      <alignment horizontal="left" vertical="center" indent="1"/>
    </xf>
    <xf numFmtId="4" fontId="65" fillId="51" borderId="454" applyNumberFormat="0" applyProtection="0">
      <alignment vertical="center"/>
    </xf>
    <xf numFmtId="0" fontId="40" fillId="80" borderId="453" applyNumberFormat="0" applyProtection="0">
      <alignment horizontal="left" vertical="center" indent="1"/>
    </xf>
    <xf numFmtId="10" fontId="53" fillId="70" borderId="435" applyNumberFormat="0" applyBorder="0" applyAlignment="0" applyProtection="0"/>
    <xf numFmtId="10" fontId="53" fillId="70" borderId="475" applyNumberFormat="0" applyBorder="0" applyAlignment="0" applyProtection="0"/>
    <xf numFmtId="0" fontId="115" fillId="56" borderId="414" applyNumberFormat="0" applyAlignment="0" applyProtection="0">
      <alignment vertical="center"/>
    </xf>
    <xf numFmtId="0" fontId="73" fillId="51" borderId="453" applyNumberFormat="0" applyProtection="0">
      <alignment horizontal="left" vertical="top" indent="1"/>
    </xf>
    <xf numFmtId="4" fontId="65" fillId="40" borderId="413" applyNumberFormat="0" applyProtection="0">
      <alignment horizontal="right" vertical="center"/>
    </xf>
    <xf numFmtId="4" fontId="65" fillId="78" borderId="413" applyNumberFormat="0" applyProtection="0">
      <alignment horizontal="right" vertical="center"/>
    </xf>
    <xf numFmtId="4" fontId="73" fillId="46" borderId="453" applyNumberFormat="0" applyProtection="0">
      <alignment vertical="center"/>
    </xf>
    <xf numFmtId="0" fontId="117" fillId="56" borderId="415" applyNumberFormat="0" applyAlignment="0" applyProtection="0">
      <alignment vertical="center"/>
    </xf>
    <xf numFmtId="0" fontId="82" fillId="42" borderId="416" applyNumberFormat="0" applyFont="0" applyAlignment="0" applyProtection="0">
      <alignment vertical="center"/>
    </xf>
    <xf numFmtId="10" fontId="53" fillId="49" borderId="451" applyNumberFormat="0" applyBorder="0" applyAlignment="0" applyProtection="0"/>
    <xf numFmtId="0" fontId="40" fillId="61" borderId="413" applyNumberFormat="0" applyProtection="0">
      <alignment horizontal="left" vertical="center" indent="1"/>
    </xf>
    <xf numFmtId="4" fontId="65" fillId="40" borderId="413" applyNumberFormat="0" applyProtection="0">
      <alignment horizontal="right" vertical="center"/>
    </xf>
    <xf numFmtId="0" fontId="12" fillId="0" borderId="457" applyNumberFormat="0" applyFill="0" applyAlignment="0" applyProtection="0">
      <alignment vertical="center"/>
    </xf>
    <xf numFmtId="0" fontId="40" fillId="62" borderId="453" applyNumberFormat="0" applyProtection="0">
      <alignment horizontal="left" vertical="top" indent="1"/>
    </xf>
    <xf numFmtId="0" fontId="82" fillId="42" borderId="416" applyNumberFormat="0" applyFont="0" applyAlignment="0" applyProtection="0">
      <alignment vertical="center"/>
    </xf>
    <xf numFmtId="4" fontId="73" fillId="51" borderId="413" applyNumberFormat="0" applyProtection="0">
      <alignment horizontal="left" vertical="center" indent="1"/>
    </xf>
    <xf numFmtId="0" fontId="40" fillId="80" borderId="413" applyNumberFormat="0" applyProtection="0">
      <alignment horizontal="left" vertical="top" indent="1"/>
    </xf>
    <xf numFmtId="4" fontId="65" fillId="77" borderId="413" applyNumberFormat="0" applyProtection="0">
      <alignment horizontal="right" vertical="center"/>
    </xf>
    <xf numFmtId="4" fontId="73" fillId="51" borderId="453" applyNumberFormat="0" applyProtection="0">
      <alignment horizontal="left" vertical="center" indent="1"/>
    </xf>
    <xf numFmtId="0" fontId="40" fillId="74" borderId="413" applyNumberFormat="0" applyProtection="0">
      <alignment horizontal="left" vertical="center" indent="1"/>
    </xf>
    <xf numFmtId="0" fontId="65" fillId="74" borderId="413" applyNumberFormat="0" applyProtection="0">
      <alignment horizontal="left" vertical="top" indent="1"/>
    </xf>
    <xf numFmtId="4" fontId="65" fillId="47" borderId="413" applyNumberFormat="0" applyProtection="0">
      <alignment horizontal="right" vertical="center"/>
    </xf>
    <xf numFmtId="10" fontId="53" fillId="49" borderId="467" applyNumberFormat="0" applyBorder="0" applyAlignment="0" applyProtection="0"/>
    <xf numFmtId="0" fontId="82" fillId="42" borderId="456" applyNumberFormat="0" applyFont="0" applyAlignment="0" applyProtection="0">
      <alignment vertical="center"/>
    </xf>
    <xf numFmtId="0" fontId="12" fillId="0" borderId="417" applyNumberFormat="0" applyFill="0" applyAlignment="0" applyProtection="0">
      <alignment vertical="center"/>
    </xf>
    <xf numFmtId="0" fontId="112" fillId="0" borderId="418" applyNumberFormat="0" applyFill="0" applyAlignment="0" applyProtection="0">
      <alignment vertical="center"/>
    </xf>
    <xf numFmtId="0" fontId="12" fillId="0" borderId="457" applyNumberFormat="0" applyFill="0" applyAlignment="0" applyProtection="0">
      <alignment vertical="center"/>
    </xf>
    <xf numFmtId="4" fontId="151" fillId="65" borderId="453" applyNumberFormat="0" applyProtection="0">
      <alignment horizontal="right" vertical="center"/>
    </xf>
    <xf numFmtId="37" fontId="126" fillId="0" borderId="467" applyFont="0" applyFill="0" applyBorder="0">
      <alignment vertical="center"/>
    </xf>
    <xf numFmtId="4" fontId="65" fillId="70" borderId="413" applyNumberFormat="0" applyProtection="0">
      <alignment vertical="center"/>
    </xf>
    <xf numFmtId="4" fontId="65" fillId="48" borderId="453" applyNumberFormat="0" applyProtection="0">
      <alignment horizontal="right" vertical="center"/>
    </xf>
    <xf numFmtId="0" fontId="113" fillId="44" borderId="415" applyNumberFormat="0" applyAlignment="0" applyProtection="0">
      <alignment vertical="center"/>
    </xf>
    <xf numFmtId="4" fontId="73" fillId="46" borderId="413" applyNumberFormat="0" applyProtection="0">
      <alignment vertical="center"/>
    </xf>
    <xf numFmtId="0" fontId="40" fillId="62" borderId="413" applyNumberFormat="0" applyProtection="0">
      <alignment horizontal="left" vertical="center" indent="1"/>
    </xf>
    <xf numFmtId="0" fontId="113" fillId="44" borderId="415" applyNumberFormat="0" applyAlignment="0" applyProtection="0">
      <alignment vertical="center"/>
    </xf>
    <xf numFmtId="0" fontId="40" fillId="74" borderId="453" applyNumberFormat="0" applyProtection="0">
      <alignment horizontal="left" vertical="top" indent="1"/>
    </xf>
    <xf numFmtId="10" fontId="53" fillId="70" borderId="451" applyNumberFormat="0" applyBorder="0" applyAlignment="0" applyProtection="0"/>
    <xf numFmtId="0" fontId="55" fillId="0" borderId="412">
      <alignment horizontal="left" vertical="center"/>
    </xf>
    <xf numFmtId="10" fontId="53" fillId="70" borderId="411" applyNumberFormat="0" applyBorder="0" applyAlignment="0" applyProtection="0"/>
    <xf numFmtId="37" fontId="126" fillId="0" borderId="475" applyFont="0" applyFill="0" applyBorder="0">
      <alignment vertical="center"/>
    </xf>
    <xf numFmtId="0" fontId="40" fillId="74" borderId="453" applyNumberFormat="0" applyProtection="0">
      <alignment horizontal="left" vertical="top" indent="1"/>
    </xf>
    <xf numFmtId="0" fontId="40" fillId="74" borderId="453" applyNumberFormat="0" applyProtection="0">
      <alignment horizontal="left" vertical="center" indent="1"/>
    </xf>
    <xf numFmtId="0" fontId="40" fillId="80" borderId="413" applyNumberFormat="0" applyProtection="0">
      <alignment horizontal="left" vertical="center" indent="1"/>
    </xf>
    <xf numFmtId="0" fontId="40" fillId="62" borderId="453" applyNumberFormat="0" applyProtection="0">
      <alignment horizontal="left" vertical="center" indent="1"/>
    </xf>
    <xf numFmtId="4" fontId="151" fillId="65" borderId="413" applyNumberFormat="0" applyProtection="0">
      <alignment horizontal="right" vertical="center"/>
    </xf>
    <xf numFmtId="0" fontId="65" fillId="70" borderId="413" applyNumberFormat="0" applyProtection="0">
      <alignment horizontal="left" vertical="top" indent="1"/>
    </xf>
    <xf numFmtId="0" fontId="40" fillId="74" borderId="413" applyNumberFormat="0" applyProtection="0">
      <alignment horizontal="left" vertical="center" indent="1"/>
    </xf>
    <xf numFmtId="10" fontId="53" fillId="70" borderId="467" applyNumberFormat="0" applyBorder="0" applyAlignment="0" applyProtection="0"/>
    <xf numFmtId="4" fontId="65" fillId="81" borderId="413" applyNumberFormat="0" applyProtection="0">
      <alignment horizontal="right" vertical="center"/>
    </xf>
    <xf numFmtId="0" fontId="112" fillId="0" borderId="458" applyNumberFormat="0" applyFill="0" applyAlignment="0" applyProtection="0">
      <alignment vertical="center"/>
    </xf>
    <xf numFmtId="0" fontId="12" fillId="0" borderId="457" applyNumberFormat="0" applyFill="0" applyAlignment="0" applyProtection="0">
      <alignment vertical="center"/>
    </xf>
    <xf numFmtId="0" fontId="115" fillId="56" borderId="414" applyNumberFormat="0" applyAlignment="0" applyProtection="0">
      <alignment vertical="center"/>
    </xf>
    <xf numFmtId="10" fontId="53" fillId="70" borderId="475" applyNumberFormat="0" applyBorder="0" applyAlignment="0" applyProtection="0"/>
    <xf numFmtId="0" fontId="55" fillId="0" borderId="428">
      <alignment horizontal="left" vertical="center"/>
    </xf>
    <xf numFmtId="0" fontId="55" fillId="0" borderId="428">
      <alignment horizontal="left" vertical="center"/>
    </xf>
    <xf numFmtId="10" fontId="53" fillId="49" borderId="427" applyNumberFormat="0" applyBorder="0" applyAlignment="0" applyProtection="0"/>
    <xf numFmtId="10" fontId="53" fillId="70" borderId="427" applyNumberFormat="0" applyBorder="0" applyAlignment="0" applyProtection="0"/>
    <xf numFmtId="10" fontId="53" fillId="70" borderId="427" applyNumberFormat="0" applyBorder="0" applyAlignment="0" applyProtection="0"/>
    <xf numFmtId="10" fontId="53" fillId="49" borderId="427" applyNumberFormat="0" applyBorder="0" applyAlignment="0" applyProtection="0"/>
    <xf numFmtId="4" fontId="73" fillId="46" borderId="429" applyNumberFormat="0" applyProtection="0">
      <alignment vertical="center"/>
    </xf>
    <xf numFmtId="4" fontId="73" fillId="46" borderId="429" applyNumberFormat="0" applyProtection="0">
      <alignment vertical="center"/>
    </xf>
    <xf numFmtId="4" fontId="147" fillId="51" borderId="429" applyNumberFormat="0" applyProtection="0">
      <alignment vertical="center"/>
    </xf>
    <xf numFmtId="4" fontId="147" fillId="51" borderId="429" applyNumberFormat="0" applyProtection="0">
      <alignment vertical="center"/>
    </xf>
    <xf numFmtId="4" fontId="73" fillId="51" borderId="429" applyNumberFormat="0" applyProtection="0">
      <alignment horizontal="left" vertical="center" indent="1"/>
    </xf>
    <xf numFmtId="4" fontId="73" fillId="51" borderId="429" applyNumberFormat="0" applyProtection="0">
      <alignment horizontal="left" vertical="center" indent="1"/>
    </xf>
    <xf numFmtId="0" fontId="73" fillId="51" borderId="429" applyNumberFormat="0" applyProtection="0">
      <alignment horizontal="left" vertical="top" indent="1"/>
    </xf>
    <xf numFmtId="0" fontId="73" fillId="51" borderId="429" applyNumberFormat="0" applyProtection="0">
      <alignment horizontal="left" vertical="top" indent="1"/>
    </xf>
    <xf numFmtId="4" fontId="65" fillId="40" borderId="429" applyNumberFormat="0" applyProtection="0">
      <alignment horizontal="right" vertical="center"/>
    </xf>
    <xf numFmtId="4" fontId="65" fillId="40" borderId="429" applyNumberFormat="0" applyProtection="0">
      <alignment horizontal="right" vertical="center"/>
    </xf>
    <xf numFmtId="4" fontId="65" fillId="41" borderId="429" applyNumberFormat="0" applyProtection="0">
      <alignment horizontal="right" vertical="center"/>
    </xf>
    <xf numFmtId="4" fontId="65" fillId="41" borderId="429" applyNumberFormat="0" applyProtection="0">
      <alignment horizontal="right" vertical="center"/>
    </xf>
    <xf numFmtId="4" fontId="65" fillId="54" borderId="429" applyNumberFormat="0" applyProtection="0">
      <alignment horizontal="right" vertical="center"/>
    </xf>
    <xf numFmtId="4" fontId="65" fillId="54" borderId="429" applyNumberFormat="0" applyProtection="0">
      <alignment horizontal="right" vertical="center"/>
    </xf>
    <xf numFmtId="4" fontId="65" fillId="47" borderId="429" applyNumberFormat="0" applyProtection="0">
      <alignment horizontal="right" vertical="center"/>
    </xf>
    <xf numFmtId="4" fontId="65" fillId="47" borderId="429" applyNumberFormat="0" applyProtection="0">
      <alignment horizontal="right" vertical="center"/>
    </xf>
    <xf numFmtId="4" fontId="65" fillId="75" borderId="429" applyNumberFormat="0" applyProtection="0">
      <alignment horizontal="right" vertical="center"/>
    </xf>
    <xf numFmtId="4" fontId="65" fillId="75" borderId="429" applyNumberFormat="0" applyProtection="0">
      <alignment horizontal="right" vertical="center"/>
    </xf>
    <xf numFmtId="4" fontId="65" fillId="48" borderId="429" applyNumberFormat="0" applyProtection="0">
      <alignment horizontal="right" vertical="center"/>
    </xf>
    <xf numFmtId="4" fontId="65" fillId="48" borderId="429" applyNumberFormat="0" applyProtection="0">
      <alignment horizontal="right" vertical="center"/>
    </xf>
    <xf numFmtId="4" fontId="65" fillId="76" borderId="429" applyNumberFormat="0" applyProtection="0">
      <alignment horizontal="right" vertical="center"/>
    </xf>
    <xf numFmtId="4" fontId="65" fillId="76" borderId="429" applyNumberFormat="0" applyProtection="0">
      <alignment horizontal="right" vertical="center"/>
    </xf>
    <xf numFmtId="4" fontId="65" fillId="77" borderId="429" applyNumberFormat="0" applyProtection="0">
      <alignment horizontal="right" vertical="center"/>
    </xf>
    <xf numFmtId="4" fontId="65" fillId="77" borderId="429" applyNumberFormat="0" applyProtection="0">
      <alignment horizontal="right" vertical="center"/>
    </xf>
    <xf numFmtId="4" fontId="65" fillId="78" borderId="429" applyNumberFormat="0" applyProtection="0">
      <alignment horizontal="right" vertical="center"/>
    </xf>
    <xf numFmtId="4" fontId="65" fillId="78" borderId="429" applyNumberFormat="0" applyProtection="0">
      <alignment horizontal="right" vertical="center"/>
    </xf>
    <xf numFmtId="4" fontId="65" fillId="81" borderId="429" applyNumberFormat="0" applyProtection="0">
      <alignment horizontal="right" vertical="center"/>
    </xf>
    <xf numFmtId="4" fontId="65" fillId="81" borderId="429" applyNumberFormat="0" applyProtection="0">
      <alignment horizontal="right" vertical="center"/>
    </xf>
    <xf numFmtId="0" fontId="40" fillId="80" borderId="429" applyNumberFormat="0" applyProtection="0">
      <alignment horizontal="left" vertical="center" indent="1"/>
    </xf>
    <xf numFmtId="0" fontId="40" fillId="80" borderId="429" applyNumberFormat="0" applyProtection="0">
      <alignment horizontal="left" vertical="center" indent="1"/>
    </xf>
    <xf numFmtId="0" fontId="40" fillId="80" borderId="429" applyNumberFormat="0" applyProtection="0">
      <alignment horizontal="left" vertical="top" indent="1"/>
    </xf>
    <xf numFmtId="0" fontId="40" fillId="80" borderId="429" applyNumberFormat="0" applyProtection="0">
      <alignment horizontal="left" vertical="top" indent="1"/>
    </xf>
    <xf numFmtId="0" fontId="40" fillId="74" borderId="429" applyNumberFormat="0" applyProtection="0">
      <alignment horizontal="left" vertical="center" indent="1"/>
    </xf>
    <xf numFmtId="0" fontId="40" fillId="74" borderId="429" applyNumberFormat="0" applyProtection="0">
      <alignment horizontal="left" vertical="center" indent="1"/>
    </xf>
    <xf numFmtId="0" fontId="40" fillId="74" borderId="429" applyNumberFormat="0" applyProtection="0">
      <alignment horizontal="left" vertical="top" indent="1"/>
    </xf>
    <xf numFmtId="0" fontId="40" fillId="74" borderId="429" applyNumberFormat="0" applyProtection="0">
      <alignment horizontal="left" vertical="top" indent="1"/>
    </xf>
    <xf numFmtId="0" fontId="40" fillId="61" borderId="429" applyNumberFormat="0" applyProtection="0">
      <alignment horizontal="left" vertical="center" indent="1"/>
    </xf>
    <xf numFmtId="0" fontId="40" fillId="61" borderId="429" applyNumberFormat="0" applyProtection="0">
      <alignment horizontal="left" vertical="center" indent="1"/>
    </xf>
    <xf numFmtId="0" fontId="40" fillId="61" borderId="429" applyNumberFormat="0" applyProtection="0">
      <alignment horizontal="left" vertical="top" indent="1"/>
    </xf>
    <xf numFmtId="0" fontId="40" fillId="61" borderId="429" applyNumberFormat="0" applyProtection="0">
      <alignment horizontal="left" vertical="top" indent="1"/>
    </xf>
    <xf numFmtId="0" fontId="40" fillId="62" borderId="429" applyNumberFormat="0" applyProtection="0">
      <alignment horizontal="left" vertical="center" indent="1"/>
    </xf>
    <xf numFmtId="0" fontId="40" fillId="62" borderId="429" applyNumberFormat="0" applyProtection="0">
      <alignment horizontal="left" vertical="center" indent="1"/>
    </xf>
    <xf numFmtId="0" fontId="40" fillId="62" borderId="429" applyNumberFormat="0" applyProtection="0">
      <alignment horizontal="left" vertical="top" indent="1"/>
    </xf>
    <xf numFmtId="0" fontId="40" fillId="62" borderId="429" applyNumberFormat="0" applyProtection="0">
      <alignment horizontal="left" vertical="top" indent="1"/>
    </xf>
    <xf numFmtId="4" fontId="65" fillId="70" borderId="429" applyNumberFormat="0" applyProtection="0">
      <alignment vertical="center"/>
    </xf>
    <xf numFmtId="4" fontId="65" fillId="70" borderId="429" applyNumberFormat="0" applyProtection="0">
      <alignment vertical="center"/>
    </xf>
    <xf numFmtId="4" fontId="149" fillId="70" borderId="429" applyNumberFormat="0" applyProtection="0">
      <alignment vertical="center"/>
    </xf>
    <xf numFmtId="4" fontId="149" fillId="70" borderId="429" applyNumberFormat="0" applyProtection="0">
      <alignment vertical="center"/>
    </xf>
    <xf numFmtId="4" fontId="65" fillId="70" borderId="429" applyNumberFormat="0" applyProtection="0">
      <alignment horizontal="left" vertical="center" indent="1"/>
    </xf>
    <xf numFmtId="4" fontId="65" fillId="70" borderId="429" applyNumberFormat="0" applyProtection="0">
      <alignment horizontal="left" vertical="center" indent="1"/>
    </xf>
    <xf numFmtId="0" fontId="65" fillId="70" borderId="429" applyNumberFormat="0" applyProtection="0">
      <alignment horizontal="left" vertical="top" indent="1"/>
    </xf>
    <xf numFmtId="0" fontId="65" fillId="70" borderId="429" applyNumberFormat="0" applyProtection="0">
      <alignment horizontal="left" vertical="top" indent="1"/>
    </xf>
    <xf numFmtId="4" fontId="65" fillId="52" borderId="430" applyNumberFormat="0" applyProtection="0">
      <alignment horizontal="right" vertical="center"/>
    </xf>
    <xf numFmtId="4" fontId="65" fillId="65" borderId="429" applyNumberFormat="0" applyProtection="0">
      <alignment horizontal="right" vertical="center"/>
    </xf>
    <xf numFmtId="4" fontId="65" fillId="65" borderId="429" applyNumberFormat="0" applyProtection="0">
      <alignment horizontal="right" vertical="center"/>
    </xf>
    <xf numFmtId="4" fontId="65" fillId="52" borderId="430" applyNumberFormat="0" applyProtection="0">
      <alignment horizontal="right" vertical="center"/>
    </xf>
    <xf numFmtId="4" fontId="149" fillId="65" borderId="429" applyNumberFormat="0" applyProtection="0">
      <alignment horizontal="right" vertical="center"/>
    </xf>
    <xf numFmtId="4" fontId="149" fillId="65" borderId="429" applyNumberFormat="0" applyProtection="0">
      <alignment horizontal="right" vertical="center"/>
    </xf>
    <xf numFmtId="4" fontId="65" fillId="81" borderId="429" applyNumberFormat="0" applyProtection="0">
      <alignment horizontal="left" vertical="center" indent="1"/>
    </xf>
    <xf numFmtId="4" fontId="65" fillId="81" borderId="429" applyNumberFormat="0" applyProtection="0">
      <alignment horizontal="left" vertical="center" indent="1"/>
    </xf>
    <xf numFmtId="0" fontId="65" fillId="74" borderId="429" applyNumberFormat="0" applyProtection="0">
      <alignment horizontal="left" vertical="top" indent="1"/>
    </xf>
    <xf numFmtId="0" fontId="65" fillId="74" borderId="429" applyNumberFormat="0" applyProtection="0">
      <alignment horizontal="left" vertical="top" indent="1"/>
    </xf>
    <xf numFmtId="4" fontId="151" fillId="65" borderId="429" applyNumberFormat="0" applyProtection="0">
      <alignment horizontal="right" vertical="center"/>
    </xf>
    <xf numFmtId="4" fontId="151" fillId="65" borderId="429" applyNumberFormat="0" applyProtection="0">
      <alignment horizontal="right" vertical="center"/>
    </xf>
    <xf numFmtId="0" fontId="117" fillId="56" borderId="431" applyNumberFormat="0" applyAlignment="0" applyProtection="0">
      <alignment vertical="center"/>
    </xf>
    <xf numFmtId="0" fontId="117" fillId="56" borderId="431" applyNumberFormat="0" applyAlignment="0" applyProtection="0">
      <alignment vertical="center"/>
    </xf>
    <xf numFmtId="37" fontId="126" fillId="0" borderId="427" applyFont="0" applyFill="0" applyBorder="0">
      <alignment vertical="center"/>
    </xf>
    <xf numFmtId="37" fontId="126" fillId="0" borderId="427" applyFont="0" applyFill="0" applyBorder="0">
      <alignment vertical="center"/>
    </xf>
    <xf numFmtId="0" fontId="82" fillId="42" borderId="432" applyNumberFormat="0" applyFont="0" applyAlignment="0" applyProtection="0">
      <alignment vertical="center"/>
    </xf>
    <xf numFmtId="0" fontId="82" fillId="42" borderId="432" applyNumberFormat="0" applyFont="0" applyAlignment="0" applyProtection="0">
      <alignment vertical="center"/>
    </xf>
    <xf numFmtId="0" fontId="12" fillId="0" borderId="433" applyNumberFormat="0" applyFill="0" applyAlignment="0" applyProtection="0">
      <alignment vertical="center"/>
    </xf>
    <xf numFmtId="0" fontId="112" fillId="0" borderId="434" applyNumberFormat="0" applyFill="0" applyAlignment="0" applyProtection="0">
      <alignment vertical="center"/>
    </xf>
    <xf numFmtId="0" fontId="112" fillId="0" borderId="434" applyNumberFormat="0" applyFill="0" applyAlignment="0" applyProtection="0">
      <alignment vertical="center"/>
    </xf>
    <xf numFmtId="0" fontId="12" fillId="0" borderId="433" applyNumberFormat="0" applyFill="0" applyAlignment="0" applyProtection="0">
      <alignment vertical="center"/>
    </xf>
    <xf numFmtId="0" fontId="12" fillId="0" borderId="433" applyNumberFormat="0" applyFill="0" applyAlignment="0" applyProtection="0">
      <alignment vertical="center"/>
    </xf>
    <xf numFmtId="0" fontId="12" fillId="0" borderId="433" applyNumberFormat="0" applyFill="0" applyAlignment="0" applyProtection="0">
      <alignment vertical="center"/>
    </xf>
    <xf numFmtId="0" fontId="113" fillId="44" borderId="431" applyNumberFormat="0" applyAlignment="0" applyProtection="0">
      <alignment vertical="center"/>
    </xf>
    <xf numFmtId="0" fontId="113" fillId="44" borderId="431" applyNumberFormat="0" applyAlignment="0" applyProtection="0">
      <alignment vertical="center"/>
    </xf>
    <xf numFmtId="0" fontId="115" fillId="56" borderId="430" applyNumberFormat="0" applyAlignment="0" applyProtection="0">
      <alignment vertical="center"/>
    </xf>
    <xf numFmtId="0" fontId="115" fillId="56" borderId="430" applyNumberFormat="0" applyAlignment="0" applyProtection="0">
      <alignment vertical="center"/>
    </xf>
    <xf numFmtId="4" fontId="65" fillId="51" borderId="430" applyNumberFormat="0" applyProtection="0">
      <alignment vertical="center"/>
    </xf>
    <xf numFmtId="0" fontId="12" fillId="0" borderId="433" applyNumberFormat="0" applyFill="0" applyAlignment="0" applyProtection="0">
      <alignment vertical="center"/>
    </xf>
    <xf numFmtId="0" fontId="55" fillId="0" borderId="436">
      <alignment horizontal="left" vertical="center"/>
    </xf>
    <xf numFmtId="0" fontId="55" fillId="0" borderId="436">
      <alignment horizontal="left" vertical="center"/>
    </xf>
    <xf numFmtId="10" fontId="53" fillId="49" borderId="435" applyNumberFormat="0" applyBorder="0" applyAlignment="0" applyProtection="0"/>
    <xf numFmtId="10" fontId="53" fillId="70" borderId="435" applyNumberFormat="0" applyBorder="0" applyAlignment="0" applyProtection="0"/>
    <xf numFmtId="10" fontId="53" fillId="70" borderId="435" applyNumberFormat="0" applyBorder="0" applyAlignment="0" applyProtection="0"/>
    <xf numFmtId="10" fontId="53" fillId="49" borderId="435" applyNumberFormat="0" applyBorder="0" applyAlignment="0" applyProtection="0"/>
    <xf numFmtId="4" fontId="73" fillId="46" borderId="437" applyNumberFormat="0" applyProtection="0">
      <alignment vertical="center"/>
    </xf>
    <xf numFmtId="4" fontId="73" fillId="46" borderId="437" applyNumberFormat="0" applyProtection="0">
      <alignment vertical="center"/>
    </xf>
    <xf numFmtId="4" fontId="147" fillId="51" borderId="437" applyNumberFormat="0" applyProtection="0">
      <alignment vertical="center"/>
    </xf>
    <xf numFmtId="4" fontId="147" fillId="51" borderId="437" applyNumberFormat="0" applyProtection="0">
      <alignment vertical="center"/>
    </xf>
    <xf numFmtId="4" fontId="73" fillId="51" borderId="437" applyNumberFormat="0" applyProtection="0">
      <alignment horizontal="left" vertical="center" indent="1"/>
    </xf>
    <xf numFmtId="4" fontId="73" fillId="51" borderId="437" applyNumberFormat="0" applyProtection="0">
      <alignment horizontal="left" vertical="center" indent="1"/>
    </xf>
    <xf numFmtId="0" fontId="73" fillId="51" borderId="437" applyNumberFormat="0" applyProtection="0">
      <alignment horizontal="left" vertical="top" indent="1"/>
    </xf>
    <xf numFmtId="0" fontId="73" fillId="51" borderId="437" applyNumberFormat="0" applyProtection="0">
      <alignment horizontal="left" vertical="top" indent="1"/>
    </xf>
    <xf numFmtId="4" fontId="65" fillId="40" borderId="437" applyNumberFormat="0" applyProtection="0">
      <alignment horizontal="right" vertical="center"/>
    </xf>
    <xf numFmtId="4" fontId="65" fillId="40" borderId="437" applyNumberFormat="0" applyProtection="0">
      <alignment horizontal="right" vertical="center"/>
    </xf>
    <xf numFmtId="4" fontId="65" fillId="41" borderId="437" applyNumberFormat="0" applyProtection="0">
      <alignment horizontal="right" vertical="center"/>
    </xf>
    <xf numFmtId="4" fontId="65" fillId="41" borderId="437" applyNumberFormat="0" applyProtection="0">
      <alignment horizontal="right" vertical="center"/>
    </xf>
    <xf numFmtId="4" fontId="65" fillId="54" borderId="437" applyNumberFormat="0" applyProtection="0">
      <alignment horizontal="right" vertical="center"/>
    </xf>
    <xf numFmtId="4" fontId="65" fillId="54" borderId="437" applyNumberFormat="0" applyProtection="0">
      <alignment horizontal="right" vertical="center"/>
    </xf>
    <xf numFmtId="4" fontId="65" fillId="47" borderId="437" applyNumberFormat="0" applyProtection="0">
      <alignment horizontal="right" vertical="center"/>
    </xf>
    <xf numFmtId="4" fontId="65" fillId="47" borderId="437" applyNumberFormat="0" applyProtection="0">
      <alignment horizontal="right" vertical="center"/>
    </xf>
    <xf numFmtId="4" fontId="65" fillId="75" borderId="437" applyNumberFormat="0" applyProtection="0">
      <alignment horizontal="right" vertical="center"/>
    </xf>
    <xf numFmtId="4" fontId="65" fillId="75" borderId="437" applyNumberFormat="0" applyProtection="0">
      <alignment horizontal="right" vertical="center"/>
    </xf>
    <xf numFmtId="4" fontId="65" fillId="48" borderId="437" applyNumberFormat="0" applyProtection="0">
      <alignment horizontal="right" vertical="center"/>
    </xf>
    <xf numFmtId="4" fontId="65" fillId="48" borderId="437" applyNumberFormat="0" applyProtection="0">
      <alignment horizontal="right" vertical="center"/>
    </xf>
    <xf numFmtId="4" fontId="65" fillId="76" borderId="437" applyNumberFormat="0" applyProtection="0">
      <alignment horizontal="right" vertical="center"/>
    </xf>
    <xf numFmtId="4" fontId="65" fillId="76" borderId="437" applyNumberFormat="0" applyProtection="0">
      <alignment horizontal="right" vertical="center"/>
    </xf>
    <xf numFmtId="4" fontId="65" fillId="77" borderId="437" applyNumberFormat="0" applyProtection="0">
      <alignment horizontal="right" vertical="center"/>
    </xf>
    <xf numFmtId="4" fontId="65" fillId="77" borderId="437" applyNumberFormat="0" applyProtection="0">
      <alignment horizontal="right" vertical="center"/>
    </xf>
    <xf numFmtId="4" fontId="65" fillId="78" borderId="437" applyNumberFormat="0" applyProtection="0">
      <alignment horizontal="right" vertical="center"/>
    </xf>
    <xf numFmtId="4" fontId="65" fillId="78" borderId="437" applyNumberFormat="0" applyProtection="0">
      <alignment horizontal="right" vertical="center"/>
    </xf>
    <xf numFmtId="4" fontId="65" fillId="81" borderId="437" applyNumberFormat="0" applyProtection="0">
      <alignment horizontal="right" vertical="center"/>
    </xf>
    <xf numFmtId="4" fontId="65" fillId="81" borderId="437" applyNumberFormat="0" applyProtection="0">
      <alignment horizontal="right" vertical="center"/>
    </xf>
    <xf numFmtId="0" fontId="40" fillId="80" borderId="437" applyNumberFormat="0" applyProtection="0">
      <alignment horizontal="left" vertical="center" indent="1"/>
    </xf>
    <xf numFmtId="0" fontId="40" fillId="80" borderId="437" applyNumberFormat="0" applyProtection="0">
      <alignment horizontal="left" vertical="center" indent="1"/>
    </xf>
    <xf numFmtId="0" fontId="40" fillId="80" borderId="437" applyNumberFormat="0" applyProtection="0">
      <alignment horizontal="left" vertical="top" indent="1"/>
    </xf>
    <xf numFmtId="0" fontId="40" fillId="80" borderId="437" applyNumberFormat="0" applyProtection="0">
      <alignment horizontal="left" vertical="top" indent="1"/>
    </xf>
    <xf numFmtId="0" fontId="40" fillId="74" borderId="437" applyNumberFormat="0" applyProtection="0">
      <alignment horizontal="left" vertical="center" indent="1"/>
    </xf>
    <xf numFmtId="0" fontId="40" fillId="74" borderId="437" applyNumberFormat="0" applyProtection="0">
      <alignment horizontal="left" vertical="center" indent="1"/>
    </xf>
    <xf numFmtId="0" fontId="40" fillId="74" borderId="437" applyNumberFormat="0" applyProtection="0">
      <alignment horizontal="left" vertical="top" indent="1"/>
    </xf>
    <xf numFmtId="0" fontId="40" fillId="74" borderId="437" applyNumberFormat="0" applyProtection="0">
      <alignment horizontal="left" vertical="top" indent="1"/>
    </xf>
    <xf numFmtId="0" fontId="40" fillId="61" borderId="437" applyNumberFormat="0" applyProtection="0">
      <alignment horizontal="left" vertical="center" indent="1"/>
    </xf>
    <xf numFmtId="0" fontId="40" fillId="61" borderId="437" applyNumberFormat="0" applyProtection="0">
      <alignment horizontal="left" vertical="center" indent="1"/>
    </xf>
    <xf numFmtId="0" fontId="40" fillId="61" borderId="437" applyNumberFormat="0" applyProtection="0">
      <alignment horizontal="left" vertical="top" indent="1"/>
    </xf>
    <xf numFmtId="0" fontId="40" fillId="61" borderId="437" applyNumberFormat="0" applyProtection="0">
      <alignment horizontal="left" vertical="top" indent="1"/>
    </xf>
    <xf numFmtId="0" fontId="40" fillId="62" borderId="437" applyNumberFormat="0" applyProtection="0">
      <alignment horizontal="left" vertical="center" indent="1"/>
    </xf>
    <xf numFmtId="0" fontId="40" fillId="62" borderId="437" applyNumberFormat="0" applyProtection="0">
      <alignment horizontal="left" vertical="center" indent="1"/>
    </xf>
    <xf numFmtId="0" fontId="40" fillId="62" borderId="437" applyNumberFormat="0" applyProtection="0">
      <alignment horizontal="left" vertical="top" indent="1"/>
    </xf>
    <xf numFmtId="0" fontId="40" fillId="62" borderId="437" applyNumberFormat="0" applyProtection="0">
      <alignment horizontal="left" vertical="top" indent="1"/>
    </xf>
    <xf numFmtId="4" fontId="65" fillId="70" borderId="437" applyNumberFormat="0" applyProtection="0">
      <alignment vertical="center"/>
    </xf>
    <xf numFmtId="4" fontId="65" fillId="70" borderId="437" applyNumberFormat="0" applyProtection="0">
      <alignment vertical="center"/>
    </xf>
    <xf numFmtId="4" fontId="149" fillId="70" borderId="437" applyNumberFormat="0" applyProtection="0">
      <alignment vertical="center"/>
    </xf>
    <xf numFmtId="4" fontId="149" fillId="70" borderId="437" applyNumberFormat="0" applyProtection="0">
      <alignment vertical="center"/>
    </xf>
    <xf numFmtId="4" fontId="65" fillId="70" borderId="437" applyNumberFormat="0" applyProtection="0">
      <alignment horizontal="left" vertical="center" indent="1"/>
    </xf>
    <xf numFmtId="4" fontId="65" fillId="70" borderId="437" applyNumberFormat="0" applyProtection="0">
      <alignment horizontal="left" vertical="center" indent="1"/>
    </xf>
    <xf numFmtId="0" fontId="65" fillId="70" borderId="437" applyNumberFormat="0" applyProtection="0">
      <alignment horizontal="left" vertical="top" indent="1"/>
    </xf>
    <xf numFmtId="0" fontId="65" fillId="70" borderId="437" applyNumberFormat="0" applyProtection="0">
      <alignment horizontal="left" vertical="top" indent="1"/>
    </xf>
    <xf numFmtId="4" fontId="65" fillId="52" borderId="438" applyNumberFormat="0" applyProtection="0">
      <alignment horizontal="right" vertical="center"/>
    </xf>
    <xf numFmtId="4" fontId="65" fillId="65" borderId="437" applyNumberFormat="0" applyProtection="0">
      <alignment horizontal="right" vertical="center"/>
    </xf>
    <xf numFmtId="4" fontId="65" fillId="65" borderId="437" applyNumberFormat="0" applyProtection="0">
      <alignment horizontal="right" vertical="center"/>
    </xf>
    <xf numFmtId="4" fontId="65" fillId="52" borderId="438" applyNumberFormat="0" applyProtection="0">
      <alignment horizontal="right" vertical="center"/>
    </xf>
    <xf numFmtId="4" fontId="149" fillId="65" borderId="437" applyNumberFormat="0" applyProtection="0">
      <alignment horizontal="right" vertical="center"/>
    </xf>
    <xf numFmtId="4" fontId="149" fillId="65" borderId="437" applyNumberFormat="0" applyProtection="0">
      <alignment horizontal="right" vertical="center"/>
    </xf>
    <xf numFmtId="4" fontId="65" fillId="81" borderId="437" applyNumberFormat="0" applyProtection="0">
      <alignment horizontal="left" vertical="center" indent="1"/>
    </xf>
    <xf numFmtId="4" fontId="65" fillId="81" borderId="437" applyNumberFormat="0" applyProtection="0">
      <alignment horizontal="left" vertical="center" indent="1"/>
    </xf>
    <xf numFmtId="0" fontId="65" fillId="74" borderId="437" applyNumberFormat="0" applyProtection="0">
      <alignment horizontal="left" vertical="top" indent="1"/>
    </xf>
    <xf numFmtId="0" fontId="65" fillId="74" borderId="437" applyNumberFormat="0" applyProtection="0">
      <alignment horizontal="left" vertical="top" indent="1"/>
    </xf>
    <xf numFmtId="4" fontId="151" fillId="65" borderId="437" applyNumberFormat="0" applyProtection="0">
      <alignment horizontal="right" vertical="center"/>
    </xf>
    <xf numFmtId="4" fontId="151" fillId="65" borderId="437" applyNumberFormat="0" applyProtection="0">
      <alignment horizontal="right" vertical="center"/>
    </xf>
    <xf numFmtId="0" fontId="117" fillId="56" borderId="439" applyNumberFormat="0" applyAlignment="0" applyProtection="0">
      <alignment vertical="center"/>
    </xf>
    <xf numFmtId="0" fontId="117" fillId="56" borderId="439" applyNumberFormat="0" applyAlignment="0" applyProtection="0">
      <alignment vertical="center"/>
    </xf>
    <xf numFmtId="37" fontId="126" fillId="0" borderId="435" applyFont="0" applyFill="0" applyBorder="0">
      <alignment vertical="center"/>
    </xf>
    <xf numFmtId="37" fontId="126" fillId="0" borderId="435" applyFont="0" applyFill="0" applyBorder="0">
      <alignment vertical="center"/>
    </xf>
    <xf numFmtId="0" fontId="82" fillId="42" borderId="440" applyNumberFormat="0" applyFont="0" applyAlignment="0" applyProtection="0">
      <alignment vertical="center"/>
    </xf>
    <xf numFmtId="0" fontId="82" fillId="42" borderId="440" applyNumberFormat="0" applyFont="0" applyAlignment="0" applyProtection="0">
      <alignment vertical="center"/>
    </xf>
    <xf numFmtId="0" fontId="12" fillId="0" borderId="441" applyNumberFormat="0" applyFill="0" applyAlignment="0" applyProtection="0">
      <alignment vertical="center"/>
    </xf>
    <xf numFmtId="0" fontId="112" fillId="0" borderId="442" applyNumberFormat="0" applyFill="0" applyAlignment="0" applyProtection="0">
      <alignment vertical="center"/>
    </xf>
    <xf numFmtId="0" fontId="112" fillId="0" borderId="442" applyNumberFormat="0" applyFill="0" applyAlignment="0" applyProtection="0">
      <alignment vertical="center"/>
    </xf>
    <xf numFmtId="0" fontId="12" fillId="0" borderId="441" applyNumberFormat="0" applyFill="0" applyAlignment="0" applyProtection="0">
      <alignment vertical="center"/>
    </xf>
    <xf numFmtId="0" fontId="12" fillId="0" borderId="441" applyNumberFormat="0" applyFill="0" applyAlignment="0" applyProtection="0">
      <alignment vertical="center"/>
    </xf>
    <xf numFmtId="0" fontId="12" fillId="0" borderId="441" applyNumberFormat="0" applyFill="0" applyAlignment="0" applyProtection="0">
      <alignment vertical="center"/>
    </xf>
    <xf numFmtId="0" fontId="113" fillId="44" borderId="439" applyNumberFormat="0" applyAlignment="0" applyProtection="0">
      <alignment vertical="center"/>
    </xf>
    <xf numFmtId="0" fontId="113" fillId="44" borderId="439" applyNumberFormat="0" applyAlignment="0" applyProtection="0">
      <alignment vertical="center"/>
    </xf>
    <xf numFmtId="0" fontId="115" fillId="56" borderId="438" applyNumberFormat="0" applyAlignment="0" applyProtection="0">
      <alignment vertical="center"/>
    </xf>
    <xf numFmtId="0" fontId="115" fillId="56" borderId="438" applyNumberFormat="0" applyAlignment="0" applyProtection="0">
      <alignment vertical="center"/>
    </xf>
    <xf numFmtId="4" fontId="65" fillId="51" borderId="438" applyNumberFormat="0" applyProtection="0">
      <alignment vertical="center"/>
    </xf>
    <xf numFmtId="0" fontId="12" fillId="0" borderId="441" applyNumberFormat="0" applyFill="0" applyAlignment="0" applyProtection="0">
      <alignment vertical="center"/>
    </xf>
    <xf numFmtId="0" fontId="55" fillId="0" borderId="444">
      <alignment horizontal="left" vertical="center"/>
    </xf>
    <xf numFmtId="0" fontId="55" fillId="0" borderId="444">
      <alignment horizontal="left" vertical="center"/>
    </xf>
    <xf numFmtId="10" fontId="53" fillId="49" borderId="443" applyNumberFormat="0" applyBorder="0" applyAlignment="0" applyProtection="0"/>
    <xf numFmtId="10" fontId="53" fillId="70" borderId="443" applyNumberFormat="0" applyBorder="0" applyAlignment="0" applyProtection="0"/>
    <xf numFmtId="10" fontId="53" fillId="70" borderId="443" applyNumberFormat="0" applyBorder="0" applyAlignment="0" applyProtection="0"/>
    <xf numFmtId="10" fontId="53" fillId="49" borderId="443" applyNumberFormat="0" applyBorder="0" applyAlignment="0" applyProtection="0"/>
    <xf numFmtId="4" fontId="73" fillId="46" borderId="445" applyNumberFormat="0" applyProtection="0">
      <alignment vertical="center"/>
    </xf>
    <xf numFmtId="4" fontId="73" fillId="46" borderId="445" applyNumberFormat="0" applyProtection="0">
      <alignment vertical="center"/>
    </xf>
    <xf numFmtId="4" fontId="147" fillId="51" borderId="445" applyNumberFormat="0" applyProtection="0">
      <alignment vertical="center"/>
    </xf>
    <xf numFmtId="4" fontId="147" fillId="51" borderId="445" applyNumberFormat="0" applyProtection="0">
      <alignment vertical="center"/>
    </xf>
    <xf numFmtId="4" fontId="73" fillId="51" borderId="445" applyNumberFormat="0" applyProtection="0">
      <alignment horizontal="left" vertical="center" indent="1"/>
    </xf>
    <xf numFmtId="4" fontId="73" fillId="51" borderId="445" applyNumberFormat="0" applyProtection="0">
      <alignment horizontal="left" vertical="center" indent="1"/>
    </xf>
    <xf numFmtId="0" fontId="73" fillId="51" borderId="445" applyNumberFormat="0" applyProtection="0">
      <alignment horizontal="left" vertical="top" indent="1"/>
    </xf>
    <xf numFmtId="0" fontId="73" fillId="51" borderId="445" applyNumberFormat="0" applyProtection="0">
      <alignment horizontal="left" vertical="top" indent="1"/>
    </xf>
    <xf numFmtId="4" fontId="65" fillId="40" borderId="445" applyNumberFormat="0" applyProtection="0">
      <alignment horizontal="right" vertical="center"/>
    </xf>
    <xf numFmtId="4" fontId="65" fillId="40" borderId="445" applyNumberFormat="0" applyProtection="0">
      <alignment horizontal="right" vertical="center"/>
    </xf>
    <xf numFmtId="4" fontId="65" fillId="41" borderId="445" applyNumberFormat="0" applyProtection="0">
      <alignment horizontal="right" vertical="center"/>
    </xf>
    <xf numFmtId="4" fontId="65" fillId="41" borderId="445" applyNumberFormat="0" applyProtection="0">
      <alignment horizontal="right" vertical="center"/>
    </xf>
    <xf numFmtId="4" fontId="65" fillId="54" borderId="445" applyNumberFormat="0" applyProtection="0">
      <alignment horizontal="right" vertical="center"/>
    </xf>
    <xf numFmtId="4" fontId="65" fillId="54" borderId="445" applyNumberFormat="0" applyProtection="0">
      <alignment horizontal="right" vertical="center"/>
    </xf>
    <xf numFmtId="4" fontId="65" fillId="47" borderId="445" applyNumberFormat="0" applyProtection="0">
      <alignment horizontal="right" vertical="center"/>
    </xf>
    <xf numFmtId="4" fontId="65" fillId="47" borderId="445" applyNumberFormat="0" applyProtection="0">
      <alignment horizontal="right" vertical="center"/>
    </xf>
    <xf numFmtId="4" fontId="65" fillId="75" borderId="445" applyNumberFormat="0" applyProtection="0">
      <alignment horizontal="right" vertical="center"/>
    </xf>
    <xf numFmtId="4" fontId="65" fillId="75" borderId="445" applyNumberFormat="0" applyProtection="0">
      <alignment horizontal="right" vertical="center"/>
    </xf>
    <xf numFmtId="4" fontId="65" fillId="48" borderId="445" applyNumberFormat="0" applyProtection="0">
      <alignment horizontal="right" vertical="center"/>
    </xf>
    <xf numFmtId="4" fontId="65" fillId="48" borderId="445" applyNumberFormat="0" applyProtection="0">
      <alignment horizontal="right" vertical="center"/>
    </xf>
    <xf numFmtId="4" fontId="65" fillId="76" borderId="445" applyNumberFormat="0" applyProtection="0">
      <alignment horizontal="right" vertical="center"/>
    </xf>
    <xf numFmtId="4" fontId="65" fillId="76" borderId="445" applyNumberFormat="0" applyProtection="0">
      <alignment horizontal="right" vertical="center"/>
    </xf>
    <xf numFmtId="4" fontId="65" fillId="77" borderId="445" applyNumberFormat="0" applyProtection="0">
      <alignment horizontal="right" vertical="center"/>
    </xf>
    <xf numFmtId="4" fontId="65" fillId="77" borderId="445" applyNumberFormat="0" applyProtection="0">
      <alignment horizontal="right" vertical="center"/>
    </xf>
    <xf numFmtId="4" fontId="65" fillId="78" borderId="445" applyNumberFormat="0" applyProtection="0">
      <alignment horizontal="right" vertical="center"/>
    </xf>
    <xf numFmtId="4" fontId="65" fillId="78" borderId="445" applyNumberFormat="0" applyProtection="0">
      <alignment horizontal="right" vertical="center"/>
    </xf>
    <xf numFmtId="4" fontId="65" fillId="81" borderId="445" applyNumberFormat="0" applyProtection="0">
      <alignment horizontal="right" vertical="center"/>
    </xf>
    <xf numFmtId="4" fontId="65" fillId="81" borderId="445" applyNumberFormat="0" applyProtection="0">
      <alignment horizontal="right" vertical="center"/>
    </xf>
    <xf numFmtId="0" fontId="40" fillId="80" borderId="445" applyNumberFormat="0" applyProtection="0">
      <alignment horizontal="left" vertical="center" indent="1"/>
    </xf>
    <xf numFmtId="0" fontId="40" fillId="80" borderId="445" applyNumberFormat="0" applyProtection="0">
      <alignment horizontal="left" vertical="center" indent="1"/>
    </xf>
    <xf numFmtId="0" fontId="40" fillId="80" borderId="445" applyNumberFormat="0" applyProtection="0">
      <alignment horizontal="left" vertical="top" indent="1"/>
    </xf>
    <xf numFmtId="0" fontId="40" fillId="80" borderId="445" applyNumberFormat="0" applyProtection="0">
      <alignment horizontal="left" vertical="top" indent="1"/>
    </xf>
    <xf numFmtId="0" fontId="40" fillId="74" borderId="445" applyNumberFormat="0" applyProtection="0">
      <alignment horizontal="left" vertical="center" indent="1"/>
    </xf>
    <xf numFmtId="0" fontId="40" fillId="74" borderId="445" applyNumberFormat="0" applyProtection="0">
      <alignment horizontal="left" vertical="center" indent="1"/>
    </xf>
    <xf numFmtId="0" fontId="40" fillId="74" borderId="445" applyNumberFormat="0" applyProtection="0">
      <alignment horizontal="left" vertical="top" indent="1"/>
    </xf>
    <xf numFmtId="0" fontId="40" fillId="74" borderId="445" applyNumberFormat="0" applyProtection="0">
      <alignment horizontal="left" vertical="top" indent="1"/>
    </xf>
    <xf numFmtId="0" fontId="40" fillId="61" borderId="445" applyNumberFormat="0" applyProtection="0">
      <alignment horizontal="left" vertical="center" indent="1"/>
    </xf>
    <xf numFmtId="0" fontId="40" fillId="61" borderId="445" applyNumberFormat="0" applyProtection="0">
      <alignment horizontal="left" vertical="center" indent="1"/>
    </xf>
    <xf numFmtId="0" fontId="40" fillId="61" borderId="445" applyNumberFormat="0" applyProtection="0">
      <alignment horizontal="left" vertical="top" indent="1"/>
    </xf>
    <xf numFmtId="0" fontId="40" fillId="61" borderId="445" applyNumberFormat="0" applyProtection="0">
      <alignment horizontal="left" vertical="top" indent="1"/>
    </xf>
    <xf numFmtId="0" fontId="40" fillId="62" borderId="445" applyNumberFormat="0" applyProtection="0">
      <alignment horizontal="left" vertical="center" indent="1"/>
    </xf>
    <xf numFmtId="0" fontId="40" fillId="62" borderId="445" applyNumberFormat="0" applyProtection="0">
      <alignment horizontal="left" vertical="center" indent="1"/>
    </xf>
    <xf numFmtId="0" fontId="40" fillId="62" borderId="445" applyNumberFormat="0" applyProtection="0">
      <alignment horizontal="left" vertical="top" indent="1"/>
    </xf>
    <xf numFmtId="0" fontId="40" fillId="62" borderId="445" applyNumberFormat="0" applyProtection="0">
      <alignment horizontal="left" vertical="top" indent="1"/>
    </xf>
    <xf numFmtId="4" fontId="65" fillId="70" borderId="445" applyNumberFormat="0" applyProtection="0">
      <alignment vertical="center"/>
    </xf>
    <xf numFmtId="4" fontId="65" fillId="70" borderId="445" applyNumberFormat="0" applyProtection="0">
      <alignment vertical="center"/>
    </xf>
    <xf numFmtId="4" fontId="149" fillId="70" borderId="445" applyNumberFormat="0" applyProtection="0">
      <alignment vertical="center"/>
    </xf>
    <xf numFmtId="4" fontId="149" fillId="70" borderId="445" applyNumberFormat="0" applyProtection="0">
      <alignment vertical="center"/>
    </xf>
    <xf numFmtId="4" fontId="65" fillId="70" borderId="445" applyNumberFormat="0" applyProtection="0">
      <alignment horizontal="left" vertical="center" indent="1"/>
    </xf>
    <xf numFmtId="4" fontId="65" fillId="70" borderId="445" applyNumberFormat="0" applyProtection="0">
      <alignment horizontal="left" vertical="center" indent="1"/>
    </xf>
    <xf numFmtId="0" fontId="65" fillId="70" borderId="445" applyNumberFormat="0" applyProtection="0">
      <alignment horizontal="left" vertical="top" indent="1"/>
    </xf>
    <xf numFmtId="0" fontId="65" fillId="70" borderId="445" applyNumberFormat="0" applyProtection="0">
      <alignment horizontal="left" vertical="top" indent="1"/>
    </xf>
    <xf numFmtId="4" fontId="65" fillId="52" borderId="446" applyNumberFormat="0" applyProtection="0">
      <alignment horizontal="right" vertical="center"/>
    </xf>
    <xf numFmtId="4" fontId="65" fillId="65" borderId="445" applyNumberFormat="0" applyProtection="0">
      <alignment horizontal="right" vertical="center"/>
    </xf>
    <xf numFmtId="4" fontId="65" fillId="65" borderId="445" applyNumberFormat="0" applyProtection="0">
      <alignment horizontal="right" vertical="center"/>
    </xf>
    <xf numFmtId="4" fontId="65" fillId="52" borderId="446" applyNumberFormat="0" applyProtection="0">
      <alignment horizontal="right" vertical="center"/>
    </xf>
    <xf numFmtId="4" fontId="149" fillId="65" borderId="445" applyNumberFormat="0" applyProtection="0">
      <alignment horizontal="right" vertical="center"/>
    </xf>
    <xf numFmtId="4" fontId="149" fillId="65" borderId="445" applyNumberFormat="0" applyProtection="0">
      <alignment horizontal="right" vertical="center"/>
    </xf>
    <xf numFmtId="4" fontId="65" fillId="81" borderId="445" applyNumberFormat="0" applyProtection="0">
      <alignment horizontal="left" vertical="center" indent="1"/>
    </xf>
    <xf numFmtId="4" fontId="65" fillId="81" borderId="445" applyNumberFormat="0" applyProtection="0">
      <alignment horizontal="left" vertical="center" indent="1"/>
    </xf>
    <xf numFmtId="0" fontId="65" fillId="74" borderId="445" applyNumberFormat="0" applyProtection="0">
      <alignment horizontal="left" vertical="top" indent="1"/>
    </xf>
    <xf numFmtId="0" fontId="65" fillId="74" borderId="445" applyNumberFormat="0" applyProtection="0">
      <alignment horizontal="left" vertical="top" indent="1"/>
    </xf>
    <xf numFmtId="4" fontId="151" fillId="65" borderId="445" applyNumberFormat="0" applyProtection="0">
      <alignment horizontal="right" vertical="center"/>
    </xf>
    <xf numFmtId="4" fontId="151" fillId="65" borderId="445" applyNumberFormat="0" applyProtection="0">
      <alignment horizontal="right" vertical="center"/>
    </xf>
    <xf numFmtId="0" fontId="117" fillId="56" borderId="447" applyNumberFormat="0" applyAlignment="0" applyProtection="0">
      <alignment vertical="center"/>
    </xf>
    <xf numFmtId="0" fontId="117" fillId="56" borderId="447" applyNumberFormat="0" applyAlignment="0" applyProtection="0">
      <alignment vertical="center"/>
    </xf>
    <xf numFmtId="37" fontId="126" fillId="0" borderId="443" applyFont="0" applyFill="0" applyBorder="0">
      <alignment vertical="center"/>
    </xf>
    <xf numFmtId="37" fontId="126" fillId="0" borderId="443" applyFont="0" applyFill="0" applyBorder="0">
      <alignment vertical="center"/>
    </xf>
    <xf numFmtId="0" fontId="82" fillId="42" borderId="448" applyNumberFormat="0" applyFont="0" applyAlignment="0" applyProtection="0">
      <alignment vertical="center"/>
    </xf>
    <xf numFmtId="0" fontId="82" fillId="42" borderId="448" applyNumberFormat="0" applyFont="0" applyAlignment="0" applyProtection="0">
      <alignment vertical="center"/>
    </xf>
    <xf numFmtId="0" fontId="12" fillId="0" borderId="449" applyNumberFormat="0" applyFill="0" applyAlignment="0" applyProtection="0">
      <alignment vertical="center"/>
    </xf>
    <xf numFmtId="0" fontId="112" fillId="0" borderId="450" applyNumberFormat="0" applyFill="0" applyAlignment="0" applyProtection="0">
      <alignment vertical="center"/>
    </xf>
    <xf numFmtId="0" fontId="112" fillId="0" borderId="450" applyNumberFormat="0" applyFill="0" applyAlignment="0" applyProtection="0">
      <alignment vertical="center"/>
    </xf>
    <xf numFmtId="0" fontId="12" fillId="0" borderId="449" applyNumberFormat="0" applyFill="0" applyAlignment="0" applyProtection="0">
      <alignment vertical="center"/>
    </xf>
    <xf numFmtId="0" fontId="12" fillId="0" borderId="449" applyNumberFormat="0" applyFill="0" applyAlignment="0" applyProtection="0">
      <alignment vertical="center"/>
    </xf>
    <xf numFmtId="0" fontId="12" fillId="0" borderId="449" applyNumberFormat="0" applyFill="0" applyAlignment="0" applyProtection="0">
      <alignment vertical="center"/>
    </xf>
    <xf numFmtId="0" fontId="113" fillId="44" borderId="447" applyNumberFormat="0" applyAlignment="0" applyProtection="0">
      <alignment vertical="center"/>
    </xf>
    <xf numFmtId="0" fontId="113" fillId="44" borderId="447" applyNumberFormat="0" applyAlignment="0" applyProtection="0">
      <alignment vertical="center"/>
    </xf>
    <xf numFmtId="0" fontId="115" fillId="56" borderId="446" applyNumberFormat="0" applyAlignment="0" applyProtection="0">
      <alignment vertical="center"/>
    </xf>
    <xf numFmtId="0" fontId="115" fillId="56" borderId="446" applyNumberFormat="0" applyAlignment="0" applyProtection="0">
      <alignment vertical="center"/>
    </xf>
    <xf numFmtId="4" fontId="65" fillId="51" borderId="446" applyNumberFormat="0" applyProtection="0">
      <alignment vertical="center"/>
    </xf>
    <xf numFmtId="0" fontId="12" fillId="0" borderId="449" applyNumberFormat="0" applyFill="0" applyAlignment="0" applyProtection="0">
      <alignment vertical="center"/>
    </xf>
    <xf numFmtId="0" fontId="55" fillId="0" borderId="460">
      <alignment horizontal="left" vertical="center"/>
    </xf>
    <xf numFmtId="0" fontId="55" fillId="0" borderId="460">
      <alignment horizontal="left" vertical="center"/>
    </xf>
    <xf numFmtId="10" fontId="53" fillId="49" borderId="459" applyNumberFormat="0" applyBorder="0" applyAlignment="0" applyProtection="0"/>
    <xf numFmtId="10" fontId="53" fillId="70" borderId="459" applyNumberFormat="0" applyBorder="0" applyAlignment="0" applyProtection="0"/>
    <xf numFmtId="10" fontId="53" fillId="70" borderId="459" applyNumberFormat="0" applyBorder="0" applyAlignment="0" applyProtection="0"/>
    <xf numFmtId="10" fontId="53" fillId="49" borderId="459" applyNumberFormat="0" applyBorder="0" applyAlignment="0" applyProtection="0"/>
    <xf numFmtId="4" fontId="73" fillId="46" borderId="461" applyNumberFormat="0" applyProtection="0">
      <alignment vertical="center"/>
    </xf>
    <xf numFmtId="4" fontId="73" fillId="46" borderId="461" applyNumberFormat="0" applyProtection="0">
      <alignment vertical="center"/>
    </xf>
    <xf numFmtId="4" fontId="147" fillId="51" borderId="461" applyNumberFormat="0" applyProtection="0">
      <alignment vertical="center"/>
    </xf>
    <xf numFmtId="4" fontId="147" fillId="51" borderId="461" applyNumberFormat="0" applyProtection="0">
      <alignment vertical="center"/>
    </xf>
    <xf numFmtId="4" fontId="73" fillId="51" borderId="461" applyNumberFormat="0" applyProtection="0">
      <alignment horizontal="left" vertical="center" indent="1"/>
    </xf>
    <xf numFmtId="4" fontId="73" fillId="51" borderId="461" applyNumberFormat="0" applyProtection="0">
      <alignment horizontal="left" vertical="center" indent="1"/>
    </xf>
    <xf numFmtId="0" fontId="73" fillId="51" borderId="461" applyNumberFormat="0" applyProtection="0">
      <alignment horizontal="left" vertical="top" indent="1"/>
    </xf>
    <xf numFmtId="0" fontId="73" fillId="51" borderId="461" applyNumberFormat="0" applyProtection="0">
      <alignment horizontal="left" vertical="top" indent="1"/>
    </xf>
    <xf numFmtId="4" fontId="65" fillId="40" borderId="461" applyNumberFormat="0" applyProtection="0">
      <alignment horizontal="right" vertical="center"/>
    </xf>
    <xf numFmtId="4" fontId="65" fillId="40" borderId="461" applyNumberFormat="0" applyProtection="0">
      <alignment horizontal="right" vertical="center"/>
    </xf>
    <xf numFmtId="4" fontId="65" fillId="41" borderId="461" applyNumberFormat="0" applyProtection="0">
      <alignment horizontal="right" vertical="center"/>
    </xf>
    <xf numFmtId="4" fontId="65" fillId="41" borderId="461" applyNumberFormat="0" applyProtection="0">
      <alignment horizontal="right" vertical="center"/>
    </xf>
    <xf numFmtId="4" fontId="65" fillId="54" borderId="461" applyNumberFormat="0" applyProtection="0">
      <alignment horizontal="right" vertical="center"/>
    </xf>
    <xf numFmtId="4" fontId="65" fillId="54" borderId="461" applyNumberFormat="0" applyProtection="0">
      <alignment horizontal="right" vertical="center"/>
    </xf>
    <xf numFmtId="4" fontId="65" fillId="47" borderId="461" applyNumberFormat="0" applyProtection="0">
      <alignment horizontal="right" vertical="center"/>
    </xf>
    <xf numFmtId="4" fontId="65" fillId="47" borderId="461" applyNumberFormat="0" applyProtection="0">
      <alignment horizontal="right" vertical="center"/>
    </xf>
    <xf numFmtId="4" fontId="65" fillId="75" borderId="461" applyNumberFormat="0" applyProtection="0">
      <alignment horizontal="right" vertical="center"/>
    </xf>
    <xf numFmtId="4" fontId="65" fillId="75" borderId="461" applyNumberFormat="0" applyProtection="0">
      <alignment horizontal="right" vertical="center"/>
    </xf>
    <xf numFmtId="4" fontId="65" fillId="48" borderId="461" applyNumberFormat="0" applyProtection="0">
      <alignment horizontal="right" vertical="center"/>
    </xf>
    <xf numFmtId="4" fontId="65" fillId="48" borderId="461" applyNumberFormat="0" applyProtection="0">
      <alignment horizontal="right" vertical="center"/>
    </xf>
    <xf numFmtId="4" fontId="65" fillId="76" borderId="461" applyNumberFormat="0" applyProtection="0">
      <alignment horizontal="right" vertical="center"/>
    </xf>
    <xf numFmtId="4" fontId="65" fillId="76" borderId="461" applyNumberFormat="0" applyProtection="0">
      <alignment horizontal="right" vertical="center"/>
    </xf>
    <xf numFmtId="4" fontId="65" fillId="77" borderId="461" applyNumberFormat="0" applyProtection="0">
      <alignment horizontal="right" vertical="center"/>
    </xf>
    <xf numFmtId="4" fontId="65" fillId="77" borderId="461" applyNumberFormat="0" applyProtection="0">
      <alignment horizontal="right" vertical="center"/>
    </xf>
    <xf numFmtId="4" fontId="65" fillId="78" borderId="461" applyNumberFormat="0" applyProtection="0">
      <alignment horizontal="right" vertical="center"/>
    </xf>
    <xf numFmtId="4" fontId="65" fillId="78" borderId="461" applyNumberFormat="0" applyProtection="0">
      <alignment horizontal="right" vertical="center"/>
    </xf>
    <xf numFmtId="4" fontId="65" fillId="81" borderId="461" applyNumberFormat="0" applyProtection="0">
      <alignment horizontal="right" vertical="center"/>
    </xf>
    <xf numFmtId="4" fontId="65" fillId="81" borderId="461" applyNumberFormat="0" applyProtection="0">
      <alignment horizontal="right" vertical="center"/>
    </xf>
    <xf numFmtId="0" fontId="40" fillId="80" borderId="461" applyNumberFormat="0" applyProtection="0">
      <alignment horizontal="left" vertical="center" indent="1"/>
    </xf>
    <xf numFmtId="0" fontId="40" fillId="80" borderId="461" applyNumberFormat="0" applyProtection="0">
      <alignment horizontal="left" vertical="center" indent="1"/>
    </xf>
    <xf numFmtId="0" fontId="40" fillId="80" borderId="461" applyNumberFormat="0" applyProtection="0">
      <alignment horizontal="left" vertical="top" indent="1"/>
    </xf>
    <xf numFmtId="0" fontId="40" fillId="80" borderId="461" applyNumberFormat="0" applyProtection="0">
      <alignment horizontal="left" vertical="top" indent="1"/>
    </xf>
    <xf numFmtId="0" fontId="40" fillId="74" borderId="461" applyNumberFormat="0" applyProtection="0">
      <alignment horizontal="left" vertical="center" indent="1"/>
    </xf>
    <xf numFmtId="0" fontId="40" fillId="74" borderId="461" applyNumberFormat="0" applyProtection="0">
      <alignment horizontal="left" vertical="center" indent="1"/>
    </xf>
    <xf numFmtId="0" fontId="40" fillId="74" borderId="461" applyNumberFormat="0" applyProtection="0">
      <alignment horizontal="left" vertical="top" indent="1"/>
    </xf>
    <xf numFmtId="0" fontId="40" fillId="74" borderId="461" applyNumberFormat="0" applyProtection="0">
      <alignment horizontal="left" vertical="top" indent="1"/>
    </xf>
    <xf numFmtId="0" fontId="40" fillId="61" borderId="461" applyNumberFormat="0" applyProtection="0">
      <alignment horizontal="left" vertical="center" indent="1"/>
    </xf>
    <xf numFmtId="0" fontId="40" fillId="61" borderId="461" applyNumberFormat="0" applyProtection="0">
      <alignment horizontal="left" vertical="center" indent="1"/>
    </xf>
    <xf numFmtId="0" fontId="40" fillId="61" borderId="461" applyNumberFormat="0" applyProtection="0">
      <alignment horizontal="left" vertical="top" indent="1"/>
    </xf>
    <xf numFmtId="0" fontId="40" fillId="61" borderId="461" applyNumberFormat="0" applyProtection="0">
      <alignment horizontal="left" vertical="top" indent="1"/>
    </xf>
    <xf numFmtId="0" fontId="40" fillId="62" borderId="461" applyNumberFormat="0" applyProtection="0">
      <alignment horizontal="left" vertical="center" indent="1"/>
    </xf>
    <xf numFmtId="0" fontId="40" fillId="62" borderId="461" applyNumberFormat="0" applyProtection="0">
      <alignment horizontal="left" vertical="center" indent="1"/>
    </xf>
    <xf numFmtId="0" fontId="40" fillId="62" borderId="461" applyNumberFormat="0" applyProtection="0">
      <alignment horizontal="left" vertical="top" indent="1"/>
    </xf>
    <xf numFmtId="0" fontId="40" fillId="62" borderId="461" applyNumberFormat="0" applyProtection="0">
      <alignment horizontal="left" vertical="top" indent="1"/>
    </xf>
    <xf numFmtId="4" fontId="65" fillId="70" borderId="461" applyNumberFormat="0" applyProtection="0">
      <alignment vertical="center"/>
    </xf>
    <xf numFmtId="4" fontId="65" fillId="70" borderId="461" applyNumberFormat="0" applyProtection="0">
      <alignment vertical="center"/>
    </xf>
    <xf numFmtId="4" fontId="149" fillId="70" borderId="461" applyNumberFormat="0" applyProtection="0">
      <alignment vertical="center"/>
    </xf>
    <xf numFmtId="4" fontId="149" fillId="70" borderId="461" applyNumberFormat="0" applyProtection="0">
      <alignment vertical="center"/>
    </xf>
    <xf numFmtId="4" fontId="65" fillId="70" borderId="461" applyNumberFormat="0" applyProtection="0">
      <alignment horizontal="left" vertical="center" indent="1"/>
    </xf>
    <xf numFmtId="4" fontId="65" fillId="70" borderId="461" applyNumberFormat="0" applyProtection="0">
      <alignment horizontal="left" vertical="center" indent="1"/>
    </xf>
    <xf numFmtId="0" fontId="65" fillId="70" borderId="461" applyNumberFormat="0" applyProtection="0">
      <alignment horizontal="left" vertical="top" indent="1"/>
    </xf>
    <xf numFmtId="0" fontId="65" fillId="70" borderId="461" applyNumberFormat="0" applyProtection="0">
      <alignment horizontal="left" vertical="top" indent="1"/>
    </xf>
    <xf numFmtId="4" fontId="65" fillId="52" borderId="462" applyNumberFormat="0" applyProtection="0">
      <alignment horizontal="right" vertical="center"/>
    </xf>
    <xf numFmtId="4" fontId="65" fillId="65" borderId="461" applyNumberFormat="0" applyProtection="0">
      <alignment horizontal="right" vertical="center"/>
    </xf>
    <xf numFmtId="4" fontId="65" fillId="65" borderId="461" applyNumberFormat="0" applyProtection="0">
      <alignment horizontal="right" vertical="center"/>
    </xf>
    <xf numFmtId="4" fontId="65" fillId="52" borderId="462" applyNumberFormat="0" applyProtection="0">
      <alignment horizontal="right" vertical="center"/>
    </xf>
    <xf numFmtId="4" fontId="149" fillId="65" borderId="461" applyNumberFormat="0" applyProtection="0">
      <alignment horizontal="right" vertical="center"/>
    </xf>
    <xf numFmtId="4" fontId="149" fillId="65" borderId="461" applyNumberFormat="0" applyProtection="0">
      <alignment horizontal="right" vertical="center"/>
    </xf>
    <xf numFmtId="4" fontId="65" fillId="81" borderId="461" applyNumberFormat="0" applyProtection="0">
      <alignment horizontal="left" vertical="center" indent="1"/>
    </xf>
    <xf numFmtId="4" fontId="65" fillId="81" borderId="461" applyNumberFormat="0" applyProtection="0">
      <alignment horizontal="left" vertical="center" indent="1"/>
    </xf>
    <xf numFmtId="0" fontId="65" fillId="74" borderId="461" applyNumberFormat="0" applyProtection="0">
      <alignment horizontal="left" vertical="top" indent="1"/>
    </xf>
    <xf numFmtId="0" fontId="65" fillId="74" borderId="461" applyNumberFormat="0" applyProtection="0">
      <alignment horizontal="left" vertical="top" indent="1"/>
    </xf>
    <xf numFmtId="4" fontId="151" fillId="65" borderId="461" applyNumberFormat="0" applyProtection="0">
      <alignment horizontal="right" vertical="center"/>
    </xf>
    <xf numFmtId="4" fontId="151" fillId="65" borderId="461" applyNumberFormat="0" applyProtection="0">
      <alignment horizontal="right" vertical="center"/>
    </xf>
    <xf numFmtId="0" fontId="117" fillId="56" borderId="463" applyNumberFormat="0" applyAlignment="0" applyProtection="0">
      <alignment vertical="center"/>
    </xf>
    <xf numFmtId="0" fontId="117" fillId="56" borderId="463" applyNumberFormat="0" applyAlignment="0" applyProtection="0">
      <alignment vertical="center"/>
    </xf>
    <xf numFmtId="37" fontId="126" fillId="0" borderId="459" applyFont="0" applyFill="0" applyBorder="0">
      <alignment vertical="center"/>
    </xf>
    <xf numFmtId="37" fontId="126" fillId="0" borderId="459" applyFont="0" applyFill="0" applyBorder="0">
      <alignment vertical="center"/>
    </xf>
    <xf numFmtId="0" fontId="82" fillId="42" borderId="464" applyNumberFormat="0" applyFont="0" applyAlignment="0" applyProtection="0">
      <alignment vertical="center"/>
    </xf>
    <xf numFmtId="0" fontId="82" fillId="42" borderId="464" applyNumberFormat="0" applyFont="0" applyAlignment="0" applyProtection="0">
      <alignment vertical="center"/>
    </xf>
    <xf numFmtId="0" fontId="12" fillId="0" borderId="465" applyNumberFormat="0" applyFill="0" applyAlignment="0" applyProtection="0">
      <alignment vertical="center"/>
    </xf>
    <xf numFmtId="0" fontId="112" fillId="0" borderId="466" applyNumberFormat="0" applyFill="0" applyAlignment="0" applyProtection="0">
      <alignment vertical="center"/>
    </xf>
    <xf numFmtId="0" fontId="112" fillId="0" borderId="466" applyNumberFormat="0" applyFill="0" applyAlignment="0" applyProtection="0">
      <alignment vertical="center"/>
    </xf>
    <xf numFmtId="0" fontId="12" fillId="0" borderId="465" applyNumberFormat="0" applyFill="0" applyAlignment="0" applyProtection="0">
      <alignment vertical="center"/>
    </xf>
    <xf numFmtId="0" fontId="12" fillId="0" borderId="465" applyNumberFormat="0" applyFill="0" applyAlignment="0" applyProtection="0">
      <alignment vertical="center"/>
    </xf>
    <xf numFmtId="0" fontId="12" fillId="0" borderId="465" applyNumberFormat="0" applyFill="0" applyAlignment="0" applyProtection="0">
      <alignment vertical="center"/>
    </xf>
    <xf numFmtId="0" fontId="113" fillId="44" borderId="463" applyNumberFormat="0" applyAlignment="0" applyProtection="0">
      <alignment vertical="center"/>
    </xf>
    <xf numFmtId="0" fontId="113" fillId="44" borderId="463" applyNumberFormat="0" applyAlignment="0" applyProtection="0">
      <alignment vertical="center"/>
    </xf>
    <xf numFmtId="0" fontId="115" fillId="56" borderId="462" applyNumberFormat="0" applyAlignment="0" applyProtection="0">
      <alignment vertical="center"/>
    </xf>
    <xf numFmtId="0" fontId="115" fillId="56" borderId="462" applyNumberFormat="0" applyAlignment="0" applyProtection="0">
      <alignment vertical="center"/>
    </xf>
    <xf numFmtId="4" fontId="65" fillId="51" borderId="462" applyNumberFormat="0" applyProtection="0">
      <alignment vertical="center"/>
    </xf>
    <xf numFmtId="0" fontId="12" fillId="0" borderId="465" applyNumberFormat="0" applyFill="0" applyAlignment="0" applyProtection="0">
      <alignment vertical="center"/>
    </xf>
    <xf numFmtId="0" fontId="55" fillId="0" borderId="468">
      <alignment horizontal="left" vertical="center"/>
    </xf>
    <xf numFmtId="0" fontId="55" fillId="0" borderId="468">
      <alignment horizontal="left" vertical="center"/>
    </xf>
    <xf numFmtId="10" fontId="53" fillId="49" borderId="467" applyNumberFormat="0" applyBorder="0" applyAlignment="0" applyProtection="0"/>
    <xf numFmtId="10" fontId="53" fillId="70" borderId="467" applyNumberFormat="0" applyBorder="0" applyAlignment="0" applyProtection="0"/>
    <xf numFmtId="10" fontId="53" fillId="70" borderId="467" applyNumberFormat="0" applyBorder="0" applyAlignment="0" applyProtection="0"/>
    <xf numFmtId="10" fontId="53" fillId="49" borderId="467" applyNumberFormat="0" applyBorder="0" applyAlignment="0" applyProtection="0"/>
    <xf numFmtId="4" fontId="73" fillId="46" borderId="469" applyNumberFormat="0" applyProtection="0">
      <alignment vertical="center"/>
    </xf>
    <xf numFmtId="4" fontId="73" fillId="46" borderId="469" applyNumberFormat="0" applyProtection="0">
      <alignment vertical="center"/>
    </xf>
    <xf numFmtId="4" fontId="147" fillId="51" borderId="469" applyNumberFormat="0" applyProtection="0">
      <alignment vertical="center"/>
    </xf>
    <xf numFmtId="4" fontId="147" fillId="51" borderId="469" applyNumberFormat="0" applyProtection="0">
      <alignment vertical="center"/>
    </xf>
    <xf numFmtId="4" fontId="73" fillId="51" borderId="469" applyNumberFormat="0" applyProtection="0">
      <alignment horizontal="left" vertical="center" indent="1"/>
    </xf>
    <xf numFmtId="4" fontId="73" fillId="51" borderId="469" applyNumberFormat="0" applyProtection="0">
      <alignment horizontal="left" vertical="center" indent="1"/>
    </xf>
    <xf numFmtId="0" fontId="73" fillId="51" borderId="469" applyNumberFormat="0" applyProtection="0">
      <alignment horizontal="left" vertical="top" indent="1"/>
    </xf>
    <xf numFmtId="0" fontId="73" fillId="51" borderId="469" applyNumberFormat="0" applyProtection="0">
      <alignment horizontal="left" vertical="top" indent="1"/>
    </xf>
    <xf numFmtId="4" fontId="65" fillId="40" borderId="469" applyNumberFormat="0" applyProtection="0">
      <alignment horizontal="right" vertical="center"/>
    </xf>
    <xf numFmtId="4" fontId="65" fillId="40" borderId="469" applyNumberFormat="0" applyProtection="0">
      <alignment horizontal="right" vertical="center"/>
    </xf>
    <xf numFmtId="4" fontId="65" fillId="41" borderId="469" applyNumberFormat="0" applyProtection="0">
      <alignment horizontal="right" vertical="center"/>
    </xf>
    <xf numFmtId="4" fontId="65" fillId="41" borderId="469" applyNumberFormat="0" applyProtection="0">
      <alignment horizontal="right" vertical="center"/>
    </xf>
    <xf numFmtId="4" fontId="65" fillId="54" borderId="469" applyNumberFormat="0" applyProtection="0">
      <alignment horizontal="right" vertical="center"/>
    </xf>
    <xf numFmtId="4" fontId="65" fillId="54" borderId="469" applyNumberFormat="0" applyProtection="0">
      <alignment horizontal="right" vertical="center"/>
    </xf>
    <xf numFmtId="4" fontId="65" fillId="47" borderId="469" applyNumberFormat="0" applyProtection="0">
      <alignment horizontal="right" vertical="center"/>
    </xf>
    <xf numFmtId="4" fontId="65" fillId="47" borderId="469" applyNumberFormat="0" applyProtection="0">
      <alignment horizontal="right" vertical="center"/>
    </xf>
    <xf numFmtId="4" fontId="65" fillId="75" borderId="469" applyNumberFormat="0" applyProtection="0">
      <alignment horizontal="right" vertical="center"/>
    </xf>
    <xf numFmtId="4" fontId="65" fillId="75" borderId="469" applyNumberFormat="0" applyProtection="0">
      <alignment horizontal="right" vertical="center"/>
    </xf>
    <xf numFmtId="4" fontId="65" fillId="48" borderId="469" applyNumberFormat="0" applyProtection="0">
      <alignment horizontal="right" vertical="center"/>
    </xf>
    <xf numFmtId="4" fontId="65" fillId="48" borderId="469" applyNumberFormat="0" applyProtection="0">
      <alignment horizontal="right" vertical="center"/>
    </xf>
    <xf numFmtId="4" fontId="65" fillId="76" borderId="469" applyNumberFormat="0" applyProtection="0">
      <alignment horizontal="right" vertical="center"/>
    </xf>
    <xf numFmtId="4" fontId="65" fillId="76" borderId="469" applyNumberFormat="0" applyProtection="0">
      <alignment horizontal="right" vertical="center"/>
    </xf>
    <xf numFmtId="4" fontId="65" fillId="77" borderId="469" applyNumberFormat="0" applyProtection="0">
      <alignment horizontal="right" vertical="center"/>
    </xf>
    <xf numFmtId="4" fontId="65" fillId="77" borderId="469" applyNumberFormat="0" applyProtection="0">
      <alignment horizontal="right" vertical="center"/>
    </xf>
    <xf numFmtId="4" fontId="65" fillId="78" borderId="469" applyNumberFormat="0" applyProtection="0">
      <alignment horizontal="right" vertical="center"/>
    </xf>
    <xf numFmtId="4" fontId="65" fillId="78" borderId="469" applyNumberFormat="0" applyProtection="0">
      <alignment horizontal="right" vertical="center"/>
    </xf>
    <xf numFmtId="4" fontId="65" fillId="81" borderId="469" applyNumberFormat="0" applyProtection="0">
      <alignment horizontal="right" vertical="center"/>
    </xf>
    <xf numFmtId="4" fontId="65" fillId="81" borderId="469" applyNumberFormat="0" applyProtection="0">
      <alignment horizontal="right" vertical="center"/>
    </xf>
    <xf numFmtId="0" fontId="40" fillId="80" borderId="469" applyNumberFormat="0" applyProtection="0">
      <alignment horizontal="left" vertical="center" indent="1"/>
    </xf>
    <xf numFmtId="0" fontId="40" fillId="80" borderId="469" applyNumberFormat="0" applyProtection="0">
      <alignment horizontal="left" vertical="center" indent="1"/>
    </xf>
    <xf numFmtId="0" fontId="40" fillId="80" borderId="469" applyNumberFormat="0" applyProtection="0">
      <alignment horizontal="left" vertical="top" indent="1"/>
    </xf>
    <xf numFmtId="0" fontId="40" fillId="80" borderId="469" applyNumberFormat="0" applyProtection="0">
      <alignment horizontal="left" vertical="top" indent="1"/>
    </xf>
    <xf numFmtId="0" fontId="40" fillId="74" borderId="469" applyNumberFormat="0" applyProtection="0">
      <alignment horizontal="left" vertical="center" indent="1"/>
    </xf>
    <xf numFmtId="0" fontId="40" fillId="74" borderId="469" applyNumberFormat="0" applyProtection="0">
      <alignment horizontal="left" vertical="center" indent="1"/>
    </xf>
    <xf numFmtId="0" fontId="40" fillId="74" borderId="469" applyNumberFormat="0" applyProtection="0">
      <alignment horizontal="left" vertical="top" indent="1"/>
    </xf>
    <xf numFmtId="0" fontId="40" fillId="74" borderId="469" applyNumberFormat="0" applyProtection="0">
      <alignment horizontal="left" vertical="top" indent="1"/>
    </xf>
    <xf numFmtId="0" fontId="40" fillId="61" borderId="469" applyNumberFormat="0" applyProtection="0">
      <alignment horizontal="left" vertical="center" indent="1"/>
    </xf>
    <xf numFmtId="0" fontId="40" fillId="61" borderId="469" applyNumberFormat="0" applyProtection="0">
      <alignment horizontal="left" vertical="center" indent="1"/>
    </xf>
    <xf numFmtId="0" fontId="40" fillId="61" borderId="469" applyNumberFormat="0" applyProtection="0">
      <alignment horizontal="left" vertical="top" indent="1"/>
    </xf>
    <xf numFmtId="0" fontId="40" fillId="61" borderId="469" applyNumberFormat="0" applyProtection="0">
      <alignment horizontal="left" vertical="top" indent="1"/>
    </xf>
    <xf numFmtId="0" fontId="40" fillId="62" borderId="469" applyNumberFormat="0" applyProtection="0">
      <alignment horizontal="left" vertical="center" indent="1"/>
    </xf>
    <xf numFmtId="0" fontId="40" fillId="62" borderId="469" applyNumberFormat="0" applyProtection="0">
      <alignment horizontal="left" vertical="center" indent="1"/>
    </xf>
    <xf numFmtId="0" fontId="40" fillId="62" borderId="469" applyNumberFormat="0" applyProtection="0">
      <alignment horizontal="left" vertical="top" indent="1"/>
    </xf>
    <xf numFmtId="0" fontId="40" fillId="62" borderId="469" applyNumberFormat="0" applyProtection="0">
      <alignment horizontal="left" vertical="top" indent="1"/>
    </xf>
    <xf numFmtId="4" fontId="65" fillId="70" borderId="469" applyNumberFormat="0" applyProtection="0">
      <alignment vertical="center"/>
    </xf>
    <xf numFmtId="4" fontId="65" fillId="70" borderId="469" applyNumberFormat="0" applyProtection="0">
      <alignment vertical="center"/>
    </xf>
    <xf numFmtId="4" fontId="149" fillId="70" borderId="469" applyNumberFormat="0" applyProtection="0">
      <alignment vertical="center"/>
    </xf>
    <xf numFmtId="4" fontId="149" fillId="70" borderId="469" applyNumberFormat="0" applyProtection="0">
      <alignment vertical="center"/>
    </xf>
    <xf numFmtId="4" fontId="65" fillId="70" borderId="469" applyNumberFormat="0" applyProtection="0">
      <alignment horizontal="left" vertical="center" indent="1"/>
    </xf>
    <xf numFmtId="4" fontId="65" fillId="70" borderId="469" applyNumberFormat="0" applyProtection="0">
      <alignment horizontal="left" vertical="center" indent="1"/>
    </xf>
    <xf numFmtId="0" fontId="65" fillId="70" borderId="469" applyNumberFormat="0" applyProtection="0">
      <alignment horizontal="left" vertical="top" indent="1"/>
    </xf>
    <xf numFmtId="0" fontId="65" fillId="70" borderId="469" applyNumberFormat="0" applyProtection="0">
      <alignment horizontal="left" vertical="top" indent="1"/>
    </xf>
    <xf numFmtId="4" fontId="65" fillId="52" borderId="470" applyNumberFormat="0" applyProtection="0">
      <alignment horizontal="right" vertical="center"/>
    </xf>
    <xf numFmtId="4" fontId="65" fillId="65" borderId="469" applyNumberFormat="0" applyProtection="0">
      <alignment horizontal="right" vertical="center"/>
    </xf>
    <xf numFmtId="4" fontId="65" fillId="65" borderId="469" applyNumberFormat="0" applyProtection="0">
      <alignment horizontal="right" vertical="center"/>
    </xf>
    <xf numFmtId="4" fontId="65" fillId="52" borderId="470" applyNumberFormat="0" applyProtection="0">
      <alignment horizontal="right" vertical="center"/>
    </xf>
    <xf numFmtId="4" fontId="149" fillId="65" borderId="469" applyNumberFormat="0" applyProtection="0">
      <alignment horizontal="right" vertical="center"/>
    </xf>
    <xf numFmtId="4" fontId="149" fillId="65" borderId="469" applyNumberFormat="0" applyProtection="0">
      <alignment horizontal="right" vertical="center"/>
    </xf>
    <xf numFmtId="4" fontId="65" fillId="81" borderId="469" applyNumberFormat="0" applyProtection="0">
      <alignment horizontal="left" vertical="center" indent="1"/>
    </xf>
    <xf numFmtId="4" fontId="65" fillId="81" borderId="469" applyNumberFormat="0" applyProtection="0">
      <alignment horizontal="left" vertical="center" indent="1"/>
    </xf>
    <xf numFmtId="0" fontId="65" fillId="74" borderId="469" applyNumberFormat="0" applyProtection="0">
      <alignment horizontal="left" vertical="top" indent="1"/>
    </xf>
    <xf numFmtId="0" fontId="65" fillId="74" borderId="469" applyNumberFormat="0" applyProtection="0">
      <alignment horizontal="left" vertical="top" indent="1"/>
    </xf>
    <xf numFmtId="4" fontId="151" fillId="65" borderId="469" applyNumberFormat="0" applyProtection="0">
      <alignment horizontal="right" vertical="center"/>
    </xf>
    <xf numFmtId="4" fontId="151" fillId="65" borderId="469" applyNumberFormat="0" applyProtection="0">
      <alignment horizontal="right" vertical="center"/>
    </xf>
    <xf numFmtId="0" fontId="117" fillId="56" borderId="471" applyNumberFormat="0" applyAlignment="0" applyProtection="0">
      <alignment vertical="center"/>
    </xf>
    <xf numFmtId="0" fontId="117" fillId="56" borderId="471" applyNumberFormat="0" applyAlignment="0" applyProtection="0">
      <alignment vertical="center"/>
    </xf>
    <xf numFmtId="37" fontId="126" fillId="0" borderId="467" applyFont="0" applyFill="0" applyBorder="0">
      <alignment vertical="center"/>
    </xf>
    <xf numFmtId="37" fontId="126" fillId="0" borderId="467" applyFont="0" applyFill="0" applyBorder="0">
      <alignment vertical="center"/>
    </xf>
    <xf numFmtId="0" fontId="82" fillId="42" borderId="472" applyNumberFormat="0" applyFont="0" applyAlignment="0" applyProtection="0">
      <alignment vertical="center"/>
    </xf>
    <xf numFmtId="0" fontId="82" fillId="42" borderId="472" applyNumberFormat="0" applyFont="0" applyAlignment="0" applyProtection="0">
      <alignment vertical="center"/>
    </xf>
    <xf numFmtId="0" fontId="12" fillId="0" borderId="473" applyNumberFormat="0" applyFill="0" applyAlignment="0" applyProtection="0">
      <alignment vertical="center"/>
    </xf>
    <xf numFmtId="0" fontId="112" fillId="0" borderId="474" applyNumberFormat="0" applyFill="0" applyAlignment="0" applyProtection="0">
      <alignment vertical="center"/>
    </xf>
    <xf numFmtId="0" fontId="112" fillId="0" borderId="474" applyNumberFormat="0" applyFill="0" applyAlignment="0" applyProtection="0">
      <alignment vertical="center"/>
    </xf>
    <xf numFmtId="0" fontId="12" fillId="0" borderId="473" applyNumberFormat="0" applyFill="0" applyAlignment="0" applyProtection="0">
      <alignment vertical="center"/>
    </xf>
    <xf numFmtId="0" fontId="12" fillId="0" borderId="473" applyNumberFormat="0" applyFill="0" applyAlignment="0" applyProtection="0">
      <alignment vertical="center"/>
    </xf>
    <xf numFmtId="0" fontId="12" fillId="0" borderId="473" applyNumberFormat="0" applyFill="0" applyAlignment="0" applyProtection="0">
      <alignment vertical="center"/>
    </xf>
    <xf numFmtId="0" fontId="113" fillId="44" borderId="471" applyNumberFormat="0" applyAlignment="0" applyProtection="0">
      <alignment vertical="center"/>
    </xf>
    <xf numFmtId="0" fontId="113" fillId="44" borderId="471" applyNumberFormat="0" applyAlignment="0" applyProtection="0">
      <alignment vertical="center"/>
    </xf>
    <xf numFmtId="0" fontId="115" fillId="56" borderId="470" applyNumberFormat="0" applyAlignment="0" applyProtection="0">
      <alignment vertical="center"/>
    </xf>
    <xf numFmtId="0" fontId="115" fillId="56" borderId="470" applyNumberFormat="0" applyAlignment="0" applyProtection="0">
      <alignment vertical="center"/>
    </xf>
    <xf numFmtId="4" fontId="65" fillId="51" borderId="470" applyNumberFormat="0" applyProtection="0">
      <alignment vertical="center"/>
    </xf>
    <xf numFmtId="0" fontId="12" fillId="0" borderId="473" applyNumberFormat="0" applyFill="0" applyAlignment="0" applyProtection="0">
      <alignment vertical="center"/>
    </xf>
    <xf numFmtId="0" fontId="55" fillId="0" borderId="476">
      <alignment horizontal="left" vertical="center"/>
    </xf>
    <xf numFmtId="0" fontId="55" fillId="0" borderId="476">
      <alignment horizontal="left" vertical="center"/>
    </xf>
    <xf numFmtId="10" fontId="53" fillId="49" borderId="475" applyNumberFormat="0" applyBorder="0" applyAlignment="0" applyProtection="0"/>
    <xf numFmtId="10" fontId="53" fillId="70" borderId="475" applyNumberFormat="0" applyBorder="0" applyAlignment="0" applyProtection="0"/>
    <xf numFmtId="10" fontId="53" fillId="70" borderId="475" applyNumberFormat="0" applyBorder="0" applyAlignment="0" applyProtection="0"/>
    <xf numFmtId="10" fontId="53" fillId="49" borderId="475" applyNumberFormat="0" applyBorder="0" applyAlignment="0" applyProtection="0"/>
    <xf numFmtId="4" fontId="73" fillId="46" borderId="477" applyNumberFormat="0" applyProtection="0">
      <alignment vertical="center"/>
    </xf>
    <xf numFmtId="4" fontId="73" fillId="46" borderId="477" applyNumberFormat="0" applyProtection="0">
      <alignment vertical="center"/>
    </xf>
    <xf numFmtId="4" fontId="147" fillId="51" borderId="477" applyNumberFormat="0" applyProtection="0">
      <alignment vertical="center"/>
    </xf>
    <xf numFmtId="4" fontId="147" fillId="51" borderId="477" applyNumberFormat="0" applyProtection="0">
      <alignment vertical="center"/>
    </xf>
    <xf numFmtId="4" fontId="73" fillId="51" borderId="477" applyNumberFormat="0" applyProtection="0">
      <alignment horizontal="left" vertical="center" indent="1"/>
    </xf>
    <xf numFmtId="4" fontId="73" fillId="51" borderId="477" applyNumberFormat="0" applyProtection="0">
      <alignment horizontal="left" vertical="center" indent="1"/>
    </xf>
    <xf numFmtId="0" fontId="73" fillId="51" borderId="477" applyNumberFormat="0" applyProtection="0">
      <alignment horizontal="left" vertical="top" indent="1"/>
    </xf>
    <xf numFmtId="0" fontId="73" fillId="51" borderId="477" applyNumberFormat="0" applyProtection="0">
      <alignment horizontal="left" vertical="top" indent="1"/>
    </xf>
    <xf numFmtId="4" fontId="65" fillId="40" borderId="477" applyNumberFormat="0" applyProtection="0">
      <alignment horizontal="right" vertical="center"/>
    </xf>
    <xf numFmtId="4" fontId="65" fillId="40" borderId="477" applyNumberFormat="0" applyProtection="0">
      <alignment horizontal="right" vertical="center"/>
    </xf>
    <xf numFmtId="4" fontId="65" fillId="41" borderId="477" applyNumberFormat="0" applyProtection="0">
      <alignment horizontal="right" vertical="center"/>
    </xf>
    <xf numFmtId="4" fontId="65" fillId="41" borderId="477" applyNumberFormat="0" applyProtection="0">
      <alignment horizontal="right" vertical="center"/>
    </xf>
    <xf numFmtId="4" fontId="65" fillId="54" borderId="477" applyNumberFormat="0" applyProtection="0">
      <alignment horizontal="right" vertical="center"/>
    </xf>
    <xf numFmtId="4" fontId="65" fillId="54" borderId="477" applyNumberFormat="0" applyProtection="0">
      <alignment horizontal="right" vertical="center"/>
    </xf>
    <xf numFmtId="4" fontId="65" fillId="47" borderId="477" applyNumberFormat="0" applyProtection="0">
      <alignment horizontal="right" vertical="center"/>
    </xf>
    <xf numFmtId="4" fontId="65" fillId="47" borderId="477" applyNumberFormat="0" applyProtection="0">
      <alignment horizontal="right" vertical="center"/>
    </xf>
    <xf numFmtId="4" fontId="65" fillId="75" borderId="477" applyNumberFormat="0" applyProtection="0">
      <alignment horizontal="right" vertical="center"/>
    </xf>
    <xf numFmtId="4" fontId="65" fillId="75" borderId="477" applyNumberFormat="0" applyProtection="0">
      <alignment horizontal="right" vertical="center"/>
    </xf>
    <xf numFmtId="4" fontId="65" fillId="48" borderId="477" applyNumberFormat="0" applyProtection="0">
      <alignment horizontal="right" vertical="center"/>
    </xf>
    <xf numFmtId="4" fontId="65" fillId="48" borderId="477" applyNumberFormat="0" applyProtection="0">
      <alignment horizontal="right" vertical="center"/>
    </xf>
    <xf numFmtId="4" fontId="65" fillId="76" borderId="477" applyNumberFormat="0" applyProtection="0">
      <alignment horizontal="right" vertical="center"/>
    </xf>
    <xf numFmtId="4" fontId="65" fillId="76" borderId="477" applyNumberFormat="0" applyProtection="0">
      <alignment horizontal="right" vertical="center"/>
    </xf>
    <xf numFmtId="4" fontId="65" fillId="77" borderId="477" applyNumberFormat="0" applyProtection="0">
      <alignment horizontal="right" vertical="center"/>
    </xf>
    <xf numFmtId="4" fontId="65" fillId="77" borderId="477" applyNumberFormat="0" applyProtection="0">
      <alignment horizontal="right" vertical="center"/>
    </xf>
    <xf numFmtId="4" fontId="65" fillId="78" borderId="477" applyNumberFormat="0" applyProtection="0">
      <alignment horizontal="right" vertical="center"/>
    </xf>
    <xf numFmtId="4" fontId="65" fillId="78" borderId="477" applyNumberFormat="0" applyProtection="0">
      <alignment horizontal="right" vertical="center"/>
    </xf>
    <xf numFmtId="4" fontId="65" fillId="81" borderId="477" applyNumberFormat="0" applyProtection="0">
      <alignment horizontal="right" vertical="center"/>
    </xf>
    <xf numFmtId="4" fontId="65" fillId="81" borderId="477" applyNumberFormat="0" applyProtection="0">
      <alignment horizontal="right" vertical="center"/>
    </xf>
    <xf numFmtId="0" fontId="40" fillId="80" borderId="477" applyNumberFormat="0" applyProtection="0">
      <alignment horizontal="left" vertical="center" indent="1"/>
    </xf>
    <xf numFmtId="0" fontId="40" fillId="80" borderId="477" applyNumberFormat="0" applyProtection="0">
      <alignment horizontal="left" vertical="center" indent="1"/>
    </xf>
    <xf numFmtId="0" fontId="40" fillId="80" borderId="477" applyNumberFormat="0" applyProtection="0">
      <alignment horizontal="left" vertical="top" indent="1"/>
    </xf>
    <xf numFmtId="0" fontId="40" fillId="80" borderId="477" applyNumberFormat="0" applyProtection="0">
      <alignment horizontal="left" vertical="top" indent="1"/>
    </xf>
    <xf numFmtId="0" fontId="40" fillId="74" borderId="477" applyNumberFormat="0" applyProtection="0">
      <alignment horizontal="left" vertical="center" indent="1"/>
    </xf>
    <xf numFmtId="0" fontId="40" fillId="74" borderId="477" applyNumberFormat="0" applyProtection="0">
      <alignment horizontal="left" vertical="center" indent="1"/>
    </xf>
    <xf numFmtId="0" fontId="40" fillId="74" borderId="477" applyNumberFormat="0" applyProtection="0">
      <alignment horizontal="left" vertical="top" indent="1"/>
    </xf>
    <xf numFmtId="0" fontId="40" fillId="74" borderId="477" applyNumberFormat="0" applyProtection="0">
      <alignment horizontal="left" vertical="top" indent="1"/>
    </xf>
    <xf numFmtId="0" fontId="40" fillId="61" borderId="477" applyNumberFormat="0" applyProtection="0">
      <alignment horizontal="left" vertical="center" indent="1"/>
    </xf>
    <xf numFmtId="0" fontId="40" fillId="61" borderId="477" applyNumberFormat="0" applyProtection="0">
      <alignment horizontal="left" vertical="center" indent="1"/>
    </xf>
    <xf numFmtId="0" fontId="40" fillId="61" borderId="477" applyNumberFormat="0" applyProtection="0">
      <alignment horizontal="left" vertical="top" indent="1"/>
    </xf>
    <xf numFmtId="0" fontId="40" fillId="61" borderId="477" applyNumberFormat="0" applyProtection="0">
      <alignment horizontal="left" vertical="top" indent="1"/>
    </xf>
    <xf numFmtId="0" fontId="40" fillId="62" borderId="477" applyNumberFormat="0" applyProtection="0">
      <alignment horizontal="left" vertical="center" indent="1"/>
    </xf>
    <xf numFmtId="0" fontId="40" fillId="62" borderId="477" applyNumberFormat="0" applyProtection="0">
      <alignment horizontal="left" vertical="center" indent="1"/>
    </xf>
    <xf numFmtId="0" fontId="40" fillId="62" borderId="477" applyNumberFormat="0" applyProtection="0">
      <alignment horizontal="left" vertical="top" indent="1"/>
    </xf>
    <xf numFmtId="0" fontId="40" fillId="62" borderId="477" applyNumberFormat="0" applyProtection="0">
      <alignment horizontal="left" vertical="top" indent="1"/>
    </xf>
    <xf numFmtId="4" fontId="65" fillId="70" borderId="477" applyNumberFormat="0" applyProtection="0">
      <alignment vertical="center"/>
    </xf>
    <xf numFmtId="4" fontId="65" fillId="70" borderId="477" applyNumberFormat="0" applyProtection="0">
      <alignment vertical="center"/>
    </xf>
    <xf numFmtId="4" fontId="149" fillId="70" borderId="477" applyNumberFormat="0" applyProtection="0">
      <alignment vertical="center"/>
    </xf>
    <xf numFmtId="4" fontId="149" fillId="70" borderId="477" applyNumberFormat="0" applyProtection="0">
      <alignment vertical="center"/>
    </xf>
    <xf numFmtId="4" fontId="65" fillId="70" borderId="477" applyNumberFormat="0" applyProtection="0">
      <alignment horizontal="left" vertical="center" indent="1"/>
    </xf>
    <xf numFmtId="4" fontId="65" fillId="70" borderId="477" applyNumberFormat="0" applyProtection="0">
      <alignment horizontal="left" vertical="center" indent="1"/>
    </xf>
    <xf numFmtId="0" fontId="65" fillId="70" borderId="477" applyNumberFormat="0" applyProtection="0">
      <alignment horizontal="left" vertical="top" indent="1"/>
    </xf>
    <xf numFmtId="0" fontId="65" fillId="70" borderId="477" applyNumberFormat="0" applyProtection="0">
      <alignment horizontal="left" vertical="top" indent="1"/>
    </xf>
    <xf numFmtId="4" fontId="65" fillId="52" borderId="478" applyNumberFormat="0" applyProtection="0">
      <alignment horizontal="right" vertical="center"/>
    </xf>
    <xf numFmtId="4" fontId="65" fillId="65" borderId="477" applyNumberFormat="0" applyProtection="0">
      <alignment horizontal="right" vertical="center"/>
    </xf>
    <xf numFmtId="4" fontId="65" fillId="65" borderId="477" applyNumberFormat="0" applyProtection="0">
      <alignment horizontal="right" vertical="center"/>
    </xf>
    <xf numFmtId="4" fontId="65" fillId="52" borderId="478" applyNumberFormat="0" applyProtection="0">
      <alignment horizontal="right" vertical="center"/>
    </xf>
    <xf numFmtId="4" fontId="149" fillId="65" borderId="477" applyNumberFormat="0" applyProtection="0">
      <alignment horizontal="right" vertical="center"/>
    </xf>
    <xf numFmtId="4" fontId="149" fillId="65" borderId="477" applyNumberFormat="0" applyProtection="0">
      <alignment horizontal="right" vertical="center"/>
    </xf>
    <xf numFmtId="4" fontId="65" fillId="81" borderId="477" applyNumberFormat="0" applyProtection="0">
      <alignment horizontal="left" vertical="center" indent="1"/>
    </xf>
    <xf numFmtId="4" fontId="65" fillId="81" borderId="477" applyNumberFormat="0" applyProtection="0">
      <alignment horizontal="left" vertical="center" indent="1"/>
    </xf>
    <xf numFmtId="0" fontId="65" fillId="74" borderId="477" applyNumberFormat="0" applyProtection="0">
      <alignment horizontal="left" vertical="top" indent="1"/>
    </xf>
    <xf numFmtId="0" fontId="65" fillId="74" borderId="477" applyNumberFormat="0" applyProtection="0">
      <alignment horizontal="left" vertical="top" indent="1"/>
    </xf>
    <xf numFmtId="4" fontId="151" fillId="65" borderId="477" applyNumberFormat="0" applyProtection="0">
      <alignment horizontal="right" vertical="center"/>
    </xf>
    <xf numFmtId="4" fontId="151" fillId="65" borderId="477" applyNumberFormat="0" applyProtection="0">
      <alignment horizontal="right" vertical="center"/>
    </xf>
    <xf numFmtId="0" fontId="117" fillId="56" borderId="479" applyNumberFormat="0" applyAlignment="0" applyProtection="0">
      <alignment vertical="center"/>
    </xf>
    <xf numFmtId="0" fontId="117" fillId="56" borderId="479" applyNumberFormat="0" applyAlignment="0" applyProtection="0">
      <alignment vertical="center"/>
    </xf>
    <xf numFmtId="37" fontId="126" fillId="0" borderId="475" applyFont="0" applyFill="0" applyBorder="0">
      <alignment vertical="center"/>
    </xf>
    <xf numFmtId="37" fontId="126" fillId="0" borderId="475" applyFont="0" applyFill="0" applyBorder="0">
      <alignment vertical="center"/>
    </xf>
    <xf numFmtId="0" fontId="82" fillId="42" borderId="480" applyNumberFormat="0" applyFont="0" applyAlignment="0" applyProtection="0">
      <alignment vertical="center"/>
    </xf>
    <xf numFmtId="0" fontId="82" fillId="42" borderId="480" applyNumberFormat="0" applyFont="0" applyAlignment="0" applyProtection="0">
      <alignment vertical="center"/>
    </xf>
    <xf numFmtId="0" fontId="12" fillId="0" borderId="481" applyNumberFormat="0" applyFill="0" applyAlignment="0" applyProtection="0">
      <alignment vertical="center"/>
    </xf>
    <xf numFmtId="0" fontId="112" fillId="0" borderId="482" applyNumberFormat="0" applyFill="0" applyAlignment="0" applyProtection="0">
      <alignment vertical="center"/>
    </xf>
    <xf numFmtId="0" fontId="112" fillId="0" borderId="482" applyNumberFormat="0" applyFill="0" applyAlignment="0" applyProtection="0">
      <alignment vertical="center"/>
    </xf>
    <xf numFmtId="0" fontId="12" fillId="0" borderId="481" applyNumberFormat="0" applyFill="0" applyAlignment="0" applyProtection="0">
      <alignment vertical="center"/>
    </xf>
    <xf numFmtId="0" fontId="12" fillId="0" borderId="481" applyNumberFormat="0" applyFill="0" applyAlignment="0" applyProtection="0">
      <alignment vertical="center"/>
    </xf>
    <xf numFmtId="0" fontId="12" fillId="0" borderId="481" applyNumberFormat="0" applyFill="0" applyAlignment="0" applyProtection="0">
      <alignment vertical="center"/>
    </xf>
    <xf numFmtId="0" fontId="113" fillId="44" borderId="479" applyNumberFormat="0" applyAlignment="0" applyProtection="0">
      <alignment vertical="center"/>
    </xf>
    <xf numFmtId="0" fontId="113" fillId="44" borderId="479" applyNumberFormat="0" applyAlignment="0" applyProtection="0">
      <alignment vertical="center"/>
    </xf>
    <xf numFmtId="0" fontId="115" fillId="56" borderId="478" applyNumberFormat="0" applyAlignment="0" applyProtection="0">
      <alignment vertical="center"/>
    </xf>
    <xf numFmtId="0" fontId="115" fillId="56" borderId="478" applyNumberFormat="0" applyAlignment="0" applyProtection="0">
      <alignment vertical="center"/>
    </xf>
    <xf numFmtId="4" fontId="65" fillId="51" borderId="478" applyNumberFormat="0" applyProtection="0">
      <alignment vertical="center"/>
    </xf>
    <xf numFmtId="0" fontId="12" fillId="0" borderId="481" applyNumberFormat="0" applyFill="0" applyAlignment="0" applyProtection="0">
      <alignment vertical="center"/>
    </xf>
    <xf numFmtId="0" fontId="55" fillId="0" borderId="484">
      <alignment horizontal="left" vertical="center"/>
    </xf>
    <xf numFmtId="0" fontId="55" fillId="0" borderId="484">
      <alignment horizontal="left" vertical="center"/>
    </xf>
    <xf numFmtId="10" fontId="53" fillId="49" borderId="483" applyNumberFormat="0" applyBorder="0" applyAlignment="0" applyProtection="0"/>
    <xf numFmtId="10" fontId="53" fillId="70" borderId="483" applyNumberFormat="0" applyBorder="0" applyAlignment="0" applyProtection="0"/>
    <xf numFmtId="10" fontId="53" fillId="70" borderId="483" applyNumberFormat="0" applyBorder="0" applyAlignment="0" applyProtection="0"/>
    <xf numFmtId="10" fontId="53" fillId="49" borderId="483" applyNumberFormat="0" applyBorder="0" applyAlignment="0" applyProtection="0"/>
    <xf numFmtId="4" fontId="73" fillId="46" borderId="485" applyNumberFormat="0" applyProtection="0">
      <alignment vertical="center"/>
    </xf>
    <xf numFmtId="4" fontId="73" fillId="46" borderId="485" applyNumberFormat="0" applyProtection="0">
      <alignment vertical="center"/>
    </xf>
    <xf numFmtId="4" fontId="147" fillId="51" borderId="485" applyNumberFormat="0" applyProtection="0">
      <alignment vertical="center"/>
    </xf>
    <xf numFmtId="4" fontId="147" fillId="51" borderId="485" applyNumberFormat="0" applyProtection="0">
      <alignment vertical="center"/>
    </xf>
    <xf numFmtId="4" fontId="73" fillId="51" borderId="485" applyNumberFormat="0" applyProtection="0">
      <alignment horizontal="left" vertical="center" indent="1"/>
    </xf>
    <xf numFmtId="4" fontId="73" fillId="51" borderId="485" applyNumberFormat="0" applyProtection="0">
      <alignment horizontal="left" vertical="center" indent="1"/>
    </xf>
    <xf numFmtId="0" fontId="73" fillId="51" borderId="485" applyNumberFormat="0" applyProtection="0">
      <alignment horizontal="left" vertical="top" indent="1"/>
    </xf>
    <xf numFmtId="0" fontId="73" fillId="51" borderId="485" applyNumberFormat="0" applyProtection="0">
      <alignment horizontal="left" vertical="top" indent="1"/>
    </xf>
    <xf numFmtId="4" fontId="65" fillId="40" borderId="485" applyNumberFormat="0" applyProtection="0">
      <alignment horizontal="right" vertical="center"/>
    </xf>
    <xf numFmtId="4" fontId="65" fillId="40" borderId="485" applyNumberFormat="0" applyProtection="0">
      <alignment horizontal="right" vertical="center"/>
    </xf>
    <xf numFmtId="4" fontId="65" fillId="41" borderId="485" applyNumberFormat="0" applyProtection="0">
      <alignment horizontal="right" vertical="center"/>
    </xf>
    <xf numFmtId="4" fontId="65" fillId="41" borderId="485" applyNumberFormat="0" applyProtection="0">
      <alignment horizontal="right" vertical="center"/>
    </xf>
    <xf numFmtId="4" fontId="65" fillId="54" borderId="485" applyNumberFormat="0" applyProtection="0">
      <alignment horizontal="right" vertical="center"/>
    </xf>
    <xf numFmtId="4" fontId="65" fillId="54" borderId="485" applyNumberFormat="0" applyProtection="0">
      <alignment horizontal="right" vertical="center"/>
    </xf>
    <xf numFmtId="4" fontId="65" fillId="47" borderId="485" applyNumberFormat="0" applyProtection="0">
      <alignment horizontal="right" vertical="center"/>
    </xf>
    <xf numFmtId="4" fontId="65" fillId="47" borderId="485" applyNumberFormat="0" applyProtection="0">
      <alignment horizontal="right" vertical="center"/>
    </xf>
    <xf numFmtId="4" fontId="65" fillId="75" borderId="485" applyNumberFormat="0" applyProtection="0">
      <alignment horizontal="right" vertical="center"/>
    </xf>
    <xf numFmtId="4" fontId="65" fillId="75" borderId="485" applyNumberFormat="0" applyProtection="0">
      <alignment horizontal="right" vertical="center"/>
    </xf>
    <xf numFmtId="4" fontId="65" fillId="48" borderId="485" applyNumberFormat="0" applyProtection="0">
      <alignment horizontal="right" vertical="center"/>
    </xf>
    <xf numFmtId="4" fontId="65" fillId="48" borderId="485" applyNumberFormat="0" applyProtection="0">
      <alignment horizontal="right" vertical="center"/>
    </xf>
    <xf numFmtId="4" fontId="65" fillId="76" borderId="485" applyNumberFormat="0" applyProtection="0">
      <alignment horizontal="right" vertical="center"/>
    </xf>
    <xf numFmtId="4" fontId="65" fillId="76" borderId="485" applyNumberFormat="0" applyProtection="0">
      <alignment horizontal="right" vertical="center"/>
    </xf>
    <xf numFmtId="4" fontId="65" fillId="77" borderId="485" applyNumberFormat="0" applyProtection="0">
      <alignment horizontal="right" vertical="center"/>
    </xf>
    <xf numFmtId="4" fontId="65" fillId="77" borderId="485" applyNumberFormat="0" applyProtection="0">
      <alignment horizontal="right" vertical="center"/>
    </xf>
    <xf numFmtId="4" fontId="65" fillId="78" borderId="485" applyNumberFormat="0" applyProtection="0">
      <alignment horizontal="right" vertical="center"/>
    </xf>
    <xf numFmtId="4" fontId="65" fillId="78" borderId="485" applyNumberFormat="0" applyProtection="0">
      <alignment horizontal="right" vertical="center"/>
    </xf>
    <xf numFmtId="4" fontId="65" fillId="81" borderId="485" applyNumberFormat="0" applyProtection="0">
      <alignment horizontal="right" vertical="center"/>
    </xf>
    <xf numFmtId="4" fontId="65" fillId="81" borderId="485" applyNumberFormat="0" applyProtection="0">
      <alignment horizontal="right" vertical="center"/>
    </xf>
    <xf numFmtId="0" fontId="40" fillId="80" borderId="485" applyNumberFormat="0" applyProtection="0">
      <alignment horizontal="left" vertical="center" indent="1"/>
    </xf>
    <xf numFmtId="0" fontId="40" fillId="80" borderId="485" applyNumberFormat="0" applyProtection="0">
      <alignment horizontal="left" vertical="center" indent="1"/>
    </xf>
    <xf numFmtId="0" fontId="40" fillId="80" borderId="485" applyNumberFormat="0" applyProtection="0">
      <alignment horizontal="left" vertical="top" indent="1"/>
    </xf>
    <xf numFmtId="0" fontId="40" fillId="80" borderId="485" applyNumberFormat="0" applyProtection="0">
      <alignment horizontal="left" vertical="top" indent="1"/>
    </xf>
    <xf numFmtId="0" fontId="40" fillId="74" borderId="485" applyNumberFormat="0" applyProtection="0">
      <alignment horizontal="left" vertical="center" indent="1"/>
    </xf>
    <xf numFmtId="0" fontId="40" fillId="74" borderId="485" applyNumberFormat="0" applyProtection="0">
      <alignment horizontal="left" vertical="center" indent="1"/>
    </xf>
    <xf numFmtId="0" fontId="40" fillId="74" borderId="485" applyNumberFormat="0" applyProtection="0">
      <alignment horizontal="left" vertical="top" indent="1"/>
    </xf>
    <xf numFmtId="0" fontId="40" fillId="74" borderId="485" applyNumberFormat="0" applyProtection="0">
      <alignment horizontal="left" vertical="top" indent="1"/>
    </xf>
    <xf numFmtId="0" fontId="40" fillId="61" borderId="485" applyNumberFormat="0" applyProtection="0">
      <alignment horizontal="left" vertical="center" indent="1"/>
    </xf>
    <xf numFmtId="0" fontId="40" fillId="61" borderId="485" applyNumberFormat="0" applyProtection="0">
      <alignment horizontal="left" vertical="center" indent="1"/>
    </xf>
    <xf numFmtId="0" fontId="40" fillId="61" borderId="485" applyNumberFormat="0" applyProtection="0">
      <alignment horizontal="left" vertical="top" indent="1"/>
    </xf>
    <xf numFmtId="0" fontId="40" fillId="61" borderId="485" applyNumberFormat="0" applyProtection="0">
      <alignment horizontal="left" vertical="top" indent="1"/>
    </xf>
    <xf numFmtId="0" fontId="40" fillId="62" borderId="485" applyNumberFormat="0" applyProtection="0">
      <alignment horizontal="left" vertical="center" indent="1"/>
    </xf>
    <xf numFmtId="0" fontId="40" fillId="62" borderId="485" applyNumberFormat="0" applyProtection="0">
      <alignment horizontal="left" vertical="center" indent="1"/>
    </xf>
    <xf numFmtId="0" fontId="40" fillId="62" borderId="485" applyNumberFormat="0" applyProtection="0">
      <alignment horizontal="left" vertical="top" indent="1"/>
    </xf>
    <xf numFmtId="0" fontId="40" fillId="62" borderId="485" applyNumberFormat="0" applyProtection="0">
      <alignment horizontal="left" vertical="top" indent="1"/>
    </xf>
    <xf numFmtId="4" fontId="65" fillId="70" borderId="485" applyNumberFormat="0" applyProtection="0">
      <alignment vertical="center"/>
    </xf>
    <xf numFmtId="4" fontId="65" fillId="70" borderId="485" applyNumberFormat="0" applyProtection="0">
      <alignment vertical="center"/>
    </xf>
    <xf numFmtId="4" fontId="149" fillId="70" borderId="485" applyNumberFormat="0" applyProtection="0">
      <alignment vertical="center"/>
    </xf>
    <xf numFmtId="4" fontId="149" fillId="70" borderId="485" applyNumberFormat="0" applyProtection="0">
      <alignment vertical="center"/>
    </xf>
    <xf numFmtId="4" fontId="65" fillId="70" borderId="485" applyNumberFormat="0" applyProtection="0">
      <alignment horizontal="left" vertical="center" indent="1"/>
    </xf>
    <xf numFmtId="4" fontId="65" fillId="70" borderId="485" applyNumberFormat="0" applyProtection="0">
      <alignment horizontal="left" vertical="center" indent="1"/>
    </xf>
    <xf numFmtId="0" fontId="65" fillId="70" borderId="485" applyNumberFormat="0" applyProtection="0">
      <alignment horizontal="left" vertical="top" indent="1"/>
    </xf>
    <xf numFmtId="0" fontId="65" fillId="70" borderId="485" applyNumberFormat="0" applyProtection="0">
      <alignment horizontal="left" vertical="top" indent="1"/>
    </xf>
    <xf numFmtId="4" fontId="65" fillId="52" borderId="486" applyNumberFormat="0" applyProtection="0">
      <alignment horizontal="right" vertical="center"/>
    </xf>
    <xf numFmtId="4" fontId="65" fillId="65" borderId="485" applyNumberFormat="0" applyProtection="0">
      <alignment horizontal="right" vertical="center"/>
    </xf>
    <xf numFmtId="4" fontId="65" fillId="65" borderId="485" applyNumberFormat="0" applyProtection="0">
      <alignment horizontal="right" vertical="center"/>
    </xf>
    <xf numFmtId="4" fontId="65" fillId="52" borderId="486" applyNumberFormat="0" applyProtection="0">
      <alignment horizontal="right" vertical="center"/>
    </xf>
    <xf numFmtId="4" fontId="149" fillId="65" borderId="485" applyNumberFormat="0" applyProtection="0">
      <alignment horizontal="right" vertical="center"/>
    </xf>
    <xf numFmtId="4" fontId="149" fillId="65" borderId="485" applyNumberFormat="0" applyProtection="0">
      <alignment horizontal="right" vertical="center"/>
    </xf>
    <xf numFmtId="4" fontId="65" fillId="81" borderId="485" applyNumberFormat="0" applyProtection="0">
      <alignment horizontal="left" vertical="center" indent="1"/>
    </xf>
    <xf numFmtId="4" fontId="65" fillId="81" borderId="485" applyNumberFormat="0" applyProtection="0">
      <alignment horizontal="left" vertical="center" indent="1"/>
    </xf>
    <xf numFmtId="0" fontId="65" fillId="74" borderId="485" applyNumberFormat="0" applyProtection="0">
      <alignment horizontal="left" vertical="top" indent="1"/>
    </xf>
    <xf numFmtId="0" fontId="65" fillId="74" borderId="485" applyNumberFormat="0" applyProtection="0">
      <alignment horizontal="left" vertical="top" indent="1"/>
    </xf>
    <xf numFmtId="4" fontId="151" fillId="65" borderId="485" applyNumberFormat="0" applyProtection="0">
      <alignment horizontal="right" vertical="center"/>
    </xf>
    <xf numFmtId="4" fontId="151" fillId="65" borderId="485" applyNumberFormat="0" applyProtection="0">
      <alignment horizontal="right" vertical="center"/>
    </xf>
    <xf numFmtId="0" fontId="117" fillId="56" borderId="487" applyNumberFormat="0" applyAlignment="0" applyProtection="0">
      <alignment vertical="center"/>
    </xf>
    <xf numFmtId="0" fontId="117" fillId="56" borderId="487" applyNumberFormat="0" applyAlignment="0" applyProtection="0">
      <alignment vertical="center"/>
    </xf>
    <xf numFmtId="37" fontId="126" fillId="0" borderId="483" applyFont="0" applyFill="0" applyBorder="0">
      <alignment vertical="center"/>
    </xf>
    <xf numFmtId="37" fontId="126" fillId="0" borderId="483" applyFont="0" applyFill="0" applyBorder="0">
      <alignment vertical="center"/>
    </xf>
    <xf numFmtId="0" fontId="82" fillId="42" borderId="488" applyNumberFormat="0" applyFont="0" applyAlignment="0" applyProtection="0">
      <alignment vertical="center"/>
    </xf>
    <xf numFmtId="0" fontId="82" fillId="42" borderId="488" applyNumberFormat="0" applyFont="0" applyAlignment="0" applyProtection="0">
      <alignment vertical="center"/>
    </xf>
    <xf numFmtId="0" fontId="12" fillId="0" borderId="489" applyNumberFormat="0" applyFill="0" applyAlignment="0" applyProtection="0">
      <alignment vertical="center"/>
    </xf>
    <xf numFmtId="0" fontId="112" fillId="0" borderId="490" applyNumberFormat="0" applyFill="0" applyAlignment="0" applyProtection="0">
      <alignment vertical="center"/>
    </xf>
    <xf numFmtId="0" fontId="112" fillId="0" borderId="490" applyNumberFormat="0" applyFill="0" applyAlignment="0" applyProtection="0">
      <alignment vertical="center"/>
    </xf>
    <xf numFmtId="0" fontId="12" fillId="0" borderId="489" applyNumberFormat="0" applyFill="0" applyAlignment="0" applyProtection="0">
      <alignment vertical="center"/>
    </xf>
    <xf numFmtId="0" fontId="12" fillId="0" borderId="489" applyNumberFormat="0" applyFill="0" applyAlignment="0" applyProtection="0">
      <alignment vertical="center"/>
    </xf>
    <xf numFmtId="0" fontId="12" fillId="0" borderId="489" applyNumberFormat="0" applyFill="0" applyAlignment="0" applyProtection="0">
      <alignment vertical="center"/>
    </xf>
    <xf numFmtId="0" fontId="113" fillId="44" borderId="487" applyNumberFormat="0" applyAlignment="0" applyProtection="0">
      <alignment vertical="center"/>
    </xf>
    <xf numFmtId="0" fontId="113" fillId="44" borderId="487" applyNumberFormat="0" applyAlignment="0" applyProtection="0">
      <alignment vertical="center"/>
    </xf>
    <xf numFmtId="0" fontId="115" fillId="56" borderId="486" applyNumberFormat="0" applyAlignment="0" applyProtection="0">
      <alignment vertical="center"/>
    </xf>
    <xf numFmtId="0" fontId="115" fillId="56" borderId="486" applyNumberFormat="0" applyAlignment="0" applyProtection="0">
      <alignment vertical="center"/>
    </xf>
    <xf numFmtId="4" fontId="65" fillId="51" borderId="486" applyNumberFormat="0" applyProtection="0">
      <alignment vertical="center"/>
    </xf>
    <xf numFmtId="0" fontId="12" fillId="0" borderId="489" applyNumberFormat="0" applyFill="0" applyAlignment="0" applyProtection="0">
      <alignment vertical="center"/>
    </xf>
    <xf numFmtId="0" fontId="55" fillId="0" borderId="492">
      <alignment horizontal="left" vertical="center"/>
    </xf>
    <xf numFmtId="0" fontId="55" fillId="0" borderId="492">
      <alignment horizontal="left" vertical="center"/>
    </xf>
    <xf numFmtId="10" fontId="53" fillId="49" borderId="491" applyNumberFormat="0" applyBorder="0" applyAlignment="0" applyProtection="0"/>
    <xf numFmtId="10" fontId="53" fillId="70" borderId="491" applyNumberFormat="0" applyBorder="0" applyAlignment="0" applyProtection="0"/>
    <xf numFmtId="10" fontId="53" fillId="70" borderId="491" applyNumberFormat="0" applyBorder="0" applyAlignment="0" applyProtection="0"/>
    <xf numFmtId="10" fontId="53" fillId="49" borderId="491" applyNumberFormat="0" applyBorder="0" applyAlignment="0" applyProtection="0"/>
    <xf numFmtId="4" fontId="73" fillId="46" borderId="493" applyNumberFormat="0" applyProtection="0">
      <alignment vertical="center"/>
    </xf>
    <xf numFmtId="4" fontId="73" fillId="46" borderId="493" applyNumberFormat="0" applyProtection="0">
      <alignment vertical="center"/>
    </xf>
    <xf numFmtId="4" fontId="147" fillId="51" borderId="493" applyNumberFormat="0" applyProtection="0">
      <alignment vertical="center"/>
    </xf>
    <xf numFmtId="4" fontId="147" fillId="51" borderId="493" applyNumberFormat="0" applyProtection="0">
      <alignment vertical="center"/>
    </xf>
    <xf numFmtId="4" fontId="73" fillId="51" borderId="493" applyNumberFormat="0" applyProtection="0">
      <alignment horizontal="left" vertical="center" indent="1"/>
    </xf>
    <xf numFmtId="4" fontId="73" fillId="51" borderId="493" applyNumberFormat="0" applyProtection="0">
      <alignment horizontal="left" vertical="center" indent="1"/>
    </xf>
    <xf numFmtId="0" fontId="73" fillId="51" borderId="493" applyNumberFormat="0" applyProtection="0">
      <alignment horizontal="left" vertical="top" indent="1"/>
    </xf>
    <xf numFmtId="0" fontId="73" fillId="51" borderId="493" applyNumberFormat="0" applyProtection="0">
      <alignment horizontal="left" vertical="top" indent="1"/>
    </xf>
    <xf numFmtId="4" fontId="65" fillId="40" borderId="493" applyNumberFormat="0" applyProtection="0">
      <alignment horizontal="right" vertical="center"/>
    </xf>
    <xf numFmtId="4" fontId="65" fillId="40" borderId="493" applyNumberFormat="0" applyProtection="0">
      <alignment horizontal="right" vertical="center"/>
    </xf>
    <xf numFmtId="4" fontId="65" fillId="41" borderId="493" applyNumberFormat="0" applyProtection="0">
      <alignment horizontal="right" vertical="center"/>
    </xf>
    <xf numFmtId="4" fontId="65" fillId="41" borderId="493" applyNumberFormat="0" applyProtection="0">
      <alignment horizontal="right" vertical="center"/>
    </xf>
    <xf numFmtId="4" fontId="65" fillId="54" borderId="493" applyNumberFormat="0" applyProtection="0">
      <alignment horizontal="right" vertical="center"/>
    </xf>
    <xf numFmtId="4" fontId="65" fillId="54" borderId="493" applyNumberFormat="0" applyProtection="0">
      <alignment horizontal="right" vertical="center"/>
    </xf>
    <xf numFmtId="4" fontId="65" fillId="47" borderId="493" applyNumberFormat="0" applyProtection="0">
      <alignment horizontal="right" vertical="center"/>
    </xf>
    <xf numFmtId="4" fontId="65" fillId="47" borderId="493" applyNumberFormat="0" applyProtection="0">
      <alignment horizontal="right" vertical="center"/>
    </xf>
    <xf numFmtId="4" fontId="65" fillId="75" borderId="493" applyNumberFormat="0" applyProtection="0">
      <alignment horizontal="right" vertical="center"/>
    </xf>
    <xf numFmtId="4" fontId="65" fillId="75" borderId="493" applyNumberFormat="0" applyProtection="0">
      <alignment horizontal="right" vertical="center"/>
    </xf>
    <xf numFmtId="4" fontId="65" fillId="48" borderId="493" applyNumberFormat="0" applyProtection="0">
      <alignment horizontal="right" vertical="center"/>
    </xf>
    <xf numFmtId="4" fontId="65" fillId="48" borderId="493" applyNumberFormat="0" applyProtection="0">
      <alignment horizontal="right" vertical="center"/>
    </xf>
    <xf numFmtId="4" fontId="65" fillId="76" borderId="493" applyNumberFormat="0" applyProtection="0">
      <alignment horizontal="right" vertical="center"/>
    </xf>
    <xf numFmtId="4" fontId="65" fillId="76" borderId="493" applyNumberFormat="0" applyProtection="0">
      <alignment horizontal="right" vertical="center"/>
    </xf>
    <xf numFmtId="4" fontId="65" fillId="77" borderId="493" applyNumberFormat="0" applyProtection="0">
      <alignment horizontal="right" vertical="center"/>
    </xf>
    <xf numFmtId="4" fontId="65" fillId="77" borderId="493" applyNumberFormat="0" applyProtection="0">
      <alignment horizontal="right" vertical="center"/>
    </xf>
    <xf numFmtId="4" fontId="65" fillId="78" borderId="493" applyNumberFormat="0" applyProtection="0">
      <alignment horizontal="right" vertical="center"/>
    </xf>
    <xf numFmtId="4" fontId="65" fillId="78" borderId="493" applyNumberFormat="0" applyProtection="0">
      <alignment horizontal="right" vertical="center"/>
    </xf>
    <xf numFmtId="4" fontId="65" fillId="81" borderId="493" applyNumberFormat="0" applyProtection="0">
      <alignment horizontal="right" vertical="center"/>
    </xf>
    <xf numFmtId="4" fontId="65" fillId="81" borderId="493" applyNumberFormat="0" applyProtection="0">
      <alignment horizontal="right" vertical="center"/>
    </xf>
    <xf numFmtId="0" fontId="40" fillId="80" borderId="493" applyNumberFormat="0" applyProtection="0">
      <alignment horizontal="left" vertical="center" indent="1"/>
    </xf>
    <xf numFmtId="0" fontId="40" fillId="80" borderId="493" applyNumberFormat="0" applyProtection="0">
      <alignment horizontal="left" vertical="center" indent="1"/>
    </xf>
    <xf numFmtId="0" fontId="40" fillId="80" borderId="493" applyNumberFormat="0" applyProtection="0">
      <alignment horizontal="left" vertical="top" indent="1"/>
    </xf>
    <xf numFmtId="0" fontId="40" fillId="80" borderId="493" applyNumberFormat="0" applyProtection="0">
      <alignment horizontal="left" vertical="top" indent="1"/>
    </xf>
    <xf numFmtId="0" fontId="40" fillId="74" borderId="493" applyNumberFormat="0" applyProtection="0">
      <alignment horizontal="left" vertical="center" indent="1"/>
    </xf>
    <xf numFmtId="0" fontId="40" fillId="74" borderId="493" applyNumberFormat="0" applyProtection="0">
      <alignment horizontal="left" vertical="center" indent="1"/>
    </xf>
    <xf numFmtId="0" fontId="40" fillId="74" borderId="493" applyNumberFormat="0" applyProtection="0">
      <alignment horizontal="left" vertical="top" indent="1"/>
    </xf>
    <xf numFmtId="0" fontId="40" fillId="74" borderId="493" applyNumberFormat="0" applyProtection="0">
      <alignment horizontal="left" vertical="top" indent="1"/>
    </xf>
    <xf numFmtId="0" fontId="40" fillId="61" borderId="493" applyNumberFormat="0" applyProtection="0">
      <alignment horizontal="left" vertical="center" indent="1"/>
    </xf>
    <xf numFmtId="0" fontId="40" fillId="61" borderId="493" applyNumberFormat="0" applyProtection="0">
      <alignment horizontal="left" vertical="center" indent="1"/>
    </xf>
    <xf numFmtId="0" fontId="40" fillId="61" borderId="493" applyNumberFormat="0" applyProtection="0">
      <alignment horizontal="left" vertical="top" indent="1"/>
    </xf>
    <xf numFmtId="0" fontId="40" fillId="61" borderId="493" applyNumberFormat="0" applyProtection="0">
      <alignment horizontal="left" vertical="top" indent="1"/>
    </xf>
    <xf numFmtId="0" fontId="40" fillId="62" borderId="493" applyNumberFormat="0" applyProtection="0">
      <alignment horizontal="left" vertical="center" indent="1"/>
    </xf>
    <xf numFmtId="0" fontId="40" fillId="62" borderId="493" applyNumberFormat="0" applyProtection="0">
      <alignment horizontal="left" vertical="center" indent="1"/>
    </xf>
    <xf numFmtId="0" fontId="40" fillId="62" borderId="493" applyNumberFormat="0" applyProtection="0">
      <alignment horizontal="left" vertical="top" indent="1"/>
    </xf>
    <xf numFmtId="0" fontId="40" fillId="62" borderId="493" applyNumberFormat="0" applyProtection="0">
      <alignment horizontal="left" vertical="top" indent="1"/>
    </xf>
    <xf numFmtId="4" fontId="65" fillId="70" borderId="493" applyNumberFormat="0" applyProtection="0">
      <alignment vertical="center"/>
    </xf>
    <xf numFmtId="4" fontId="65" fillId="70" borderId="493" applyNumberFormat="0" applyProtection="0">
      <alignment vertical="center"/>
    </xf>
    <xf numFmtId="4" fontId="149" fillId="70" borderId="493" applyNumberFormat="0" applyProtection="0">
      <alignment vertical="center"/>
    </xf>
    <xf numFmtId="4" fontId="149" fillId="70" borderId="493" applyNumberFormat="0" applyProtection="0">
      <alignment vertical="center"/>
    </xf>
    <xf numFmtId="4" fontId="65" fillId="70" borderId="493" applyNumberFormat="0" applyProtection="0">
      <alignment horizontal="left" vertical="center" indent="1"/>
    </xf>
    <xf numFmtId="4" fontId="65" fillId="70" borderId="493" applyNumberFormat="0" applyProtection="0">
      <alignment horizontal="left" vertical="center" indent="1"/>
    </xf>
    <xf numFmtId="0" fontId="65" fillId="70" borderId="493" applyNumberFormat="0" applyProtection="0">
      <alignment horizontal="left" vertical="top" indent="1"/>
    </xf>
    <xf numFmtId="0" fontId="65" fillId="70" borderId="493" applyNumberFormat="0" applyProtection="0">
      <alignment horizontal="left" vertical="top" indent="1"/>
    </xf>
    <xf numFmtId="4" fontId="65" fillId="52" borderId="494" applyNumberFormat="0" applyProtection="0">
      <alignment horizontal="right" vertical="center"/>
    </xf>
    <xf numFmtId="4" fontId="65" fillId="65" borderId="493" applyNumberFormat="0" applyProtection="0">
      <alignment horizontal="right" vertical="center"/>
    </xf>
    <xf numFmtId="4" fontId="65" fillId="65" borderId="493" applyNumberFormat="0" applyProtection="0">
      <alignment horizontal="right" vertical="center"/>
    </xf>
    <xf numFmtId="4" fontId="65" fillId="52" borderId="494" applyNumberFormat="0" applyProtection="0">
      <alignment horizontal="right" vertical="center"/>
    </xf>
    <xf numFmtId="4" fontId="149" fillId="65" borderId="493" applyNumberFormat="0" applyProtection="0">
      <alignment horizontal="right" vertical="center"/>
    </xf>
    <xf numFmtId="4" fontId="149" fillId="65" borderId="493" applyNumberFormat="0" applyProtection="0">
      <alignment horizontal="right" vertical="center"/>
    </xf>
    <xf numFmtId="4" fontId="65" fillId="81" borderId="493" applyNumberFormat="0" applyProtection="0">
      <alignment horizontal="left" vertical="center" indent="1"/>
    </xf>
    <xf numFmtId="4" fontId="65" fillId="81" borderId="493" applyNumberFormat="0" applyProtection="0">
      <alignment horizontal="left" vertical="center" indent="1"/>
    </xf>
    <xf numFmtId="0" fontId="65" fillId="74" borderId="493" applyNumberFormat="0" applyProtection="0">
      <alignment horizontal="left" vertical="top" indent="1"/>
    </xf>
    <xf numFmtId="0" fontId="65" fillId="74" borderId="493" applyNumberFormat="0" applyProtection="0">
      <alignment horizontal="left" vertical="top" indent="1"/>
    </xf>
    <xf numFmtId="4" fontId="151" fillId="65" borderId="493" applyNumberFormat="0" applyProtection="0">
      <alignment horizontal="right" vertical="center"/>
    </xf>
    <xf numFmtId="4" fontId="151" fillId="65" borderId="493" applyNumberFormat="0" applyProtection="0">
      <alignment horizontal="right" vertical="center"/>
    </xf>
    <xf numFmtId="0" fontId="117" fillId="56" borderId="495" applyNumberFormat="0" applyAlignment="0" applyProtection="0">
      <alignment vertical="center"/>
    </xf>
    <xf numFmtId="0" fontId="117" fillId="56" borderId="495" applyNumberFormat="0" applyAlignment="0" applyProtection="0">
      <alignment vertical="center"/>
    </xf>
    <xf numFmtId="37" fontId="126" fillId="0" borderId="491" applyFont="0" applyFill="0" applyBorder="0">
      <alignment vertical="center"/>
    </xf>
    <xf numFmtId="37" fontId="126" fillId="0" borderId="491" applyFont="0" applyFill="0" applyBorder="0">
      <alignment vertical="center"/>
    </xf>
    <xf numFmtId="0" fontId="82" fillId="42" borderId="496" applyNumberFormat="0" applyFont="0" applyAlignment="0" applyProtection="0">
      <alignment vertical="center"/>
    </xf>
    <xf numFmtId="0" fontId="82" fillId="42" borderId="496" applyNumberFormat="0" applyFont="0" applyAlignment="0" applyProtection="0">
      <alignment vertical="center"/>
    </xf>
    <xf numFmtId="0" fontId="12" fillId="0" borderId="497" applyNumberFormat="0" applyFill="0" applyAlignment="0" applyProtection="0">
      <alignment vertical="center"/>
    </xf>
    <xf numFmtId="0" fontId="112" fillId="0" borderId="498" applyNumberFormat="0" applyFill="0" applyAlignment="0" applyProtection="0">
      <alignment vertical="center"/>
    </xf>
    <xf numFmtId="0" fontId="112" fillId="0" borderId="498" applyNumberFormat="0" applyFill="0" applyAlignment="0" applyProtection="0">
      <alignment vertical="center"/>
    </xf>
    <xf numFmtId="0" fontId="12" fillId="0" borderId="497" applyNumberFormat="0" applyFill="0" applyAlignment="0" applyProtection="0">
      <alignment vertical="center"/>
    </xf>
    <xf numFmtId="0" fontId="12" fillId="0" borderId="497" applyNumberFormat="0" applyFill="0" applyAlignment="0" applyProtection="0">
      <alignment vertical="center"/>
    </xf>
    <xf numFmtId="0" fontId="12" fillId="0" borderId="497" applyNumberFormat="0" applyFill="0" applyAlignment="0" applyProtection="0">
      <alignment vertical="center"/>
    </xf>
    <xf numFmtId="0" fontId="113" fillId="44" borderId="495" applyNumberFormat="0" applyAlignment="0" applyProtection="0">
      <alignment vertical="center"/>
    </xf>
    <xf numFmtId="0" fontId="113" fillId="44" borderId="495" applyNumberFormat="0" applyAlignment="0" applyProtection="0">
      <alignment vertical="center"/>
    </xf>
    <xf numFmtId="0" fontId="115" fillId="56" borderId="494" applyNumberFormat="0" applyAlignment="0" applyProtection="0">
      <alignment vertical="center"/>
    </xf>
    <xf numFmtId="0" fontId="115" fillId="56" borderId="494" applyNumberFormat="0" applyAlignment="0" applyProtection="0">
      <alignment vertical="center"/>
    </xf>
    <xf numFmtId="4" fontId="65" fillId="51" borderId="494" applyNumberFormat="0" applyProtection="0">
      <alignment vertical="center"/>
    </xf>
    <xf numFmtId="0" fontId="12" fillId="0" borderId="497" applyNumberFormat="0" applyFill="0" applyAlignment="0" applyProtection="0">
      <alignment vertical="center"/>
    </xf>
    <xf numFmtId="0" fontId="55" fillId="0" borderId="500">
      <alignment horizontal="left" vertical="center"/>
    </xf>
    <xf numFmtId="0" fontId="55" fillId="0" borderId="500">
      <alignment horizontal="left" vertical="center"/>
    </xf>
    <xf numFmtId="10" fontId="53" fillId="49" borderId="499" applyNumberFormat="0" applyBorder="0" applyAlignment="0" applyProtection="0"/>
    <xf numFmtId="10" fontId="53" fillId="70" borderId="499" applyNumberFormat="0" applyBorder="0" applyAlignment="0" applyProtection="0"/>
    <xf numFmtId="10" fontId="53" fillId="70" borderId="499" applyNumberFormat="0" applyBorder="0" applyAlignment="0" applyProtection="0"/>
    <xf numFmtId="10" fontId="53" fillId="49" borderId="499" applyNumberFormat="0" applyBorder="0" applyAlignment="0" applyProtection="0"/>
    <xf numFmtId="4" fontId="73" fillId="46" borderId="501" applyNumberFormat="0" applyProtection="0">
      <alignment vertical="center"/>
    </xf>
    <xf numFmtId="4" fontId="73" fillId="46" borderId="501" applyNumberFormat="0" applyProtection="0">
      <alignment vertical="center"/>
    </xf>
    <xf numFmtId="4" fontId="147" fillId="51" borderId="501" applyNumberFormat="0" applyProtection="0">
      <alignment vertical="center"/>
    </xf>
    <xf numFmtId="4" fontId="147" fillId="51" borderId="501" applyNumberFormat="0" applyProtection="0">
      <alignment vertical="center"/>
    </xf>
    <xf numFmtId="4" fontId="73" fillId="51" borderId="501" applyNumberFormat="0" applyProtection="0">
      <alignment horizontal="left" vertical="center" indent="1"/>
    </xf>
    <xf numFmtId="4" fontId="73" fillId="51" borderId="501" applyNumberFormat="0" applyProtection="0">
      <alignment horizontal="left" vertical="center" indent="1"/>
    </xf>
    <xf numFmtId="0" fontId="73" fillId="51" borderId="501" applyNumberFormat="0" applyProtection="0">
      <alignment horizontal="left" vertical="top" indent="1"/>
    </xf>
    <xf numFmtId="0" fontId="73" fillId="51" borderId="501" applyNumberFormat="0" applyProtection="0">
      <alignment horizontal="left" vertical="top" indent="1"/>
    </xf>
    <xf numFmtId="4" fontId="65" fillId="40" borderId="501" applyNumberFormat="0" applyProtection="0">
      <alignment horizontal="right" vertical="center"/>
    </xf>
    <xf numFmtId="4" fontId="65" fillId="40" borderId="501" applyNumberFormat="0" applyProtection="0">
      <alignment horizontal="right" vertical="center"/>
    </xf>
    <xf numFmtId="4" fontId="65" fillId="41" borderId="501" applyNumberFormat="0" applyProtection="0">
      <alignment horizontal="right" vertical="center"/>
    </xf>
    <xf numFmtId="4" fontId="65" fillId="41" borderId="501" applyNumberFormat="0" applyProtection="0">
      <alignment horizontal="right" vertical="center"/>
    </xf>
    <xf numFmtId="4" fontId="65" fillId="54" borderId="501" applyNumberFormat="0" applyProtection="0">
      <alignment horizontal="right" vertical="center"/>
    </xf>
    <xf numFmtId="4" fontId="65" fillId="54" borderId="501" applyNumberFormat="0" applyProtection="0">
      <alignment horizontal="right" vertical="center"/>
    </xf>
    <xf numFmtId="4" fontId="65" fillId="47" borderId="501" applyNumberFormat="0" applyProtection="0">
      <alignment horizontal="right" vertical="center"/>
    </xf>
    <xf numFmtId="4" fontId="65" fillId="47" borderId="501" applyNumberFormat="0" applyProtection="0">
      <alignment horizontal="right" vertical="center"/>
    </xf>
    <xf numFmtId="4" fontId="65" fillId="75" borderId="501" applyNumberFormat="0" applyProtection="0">
      <alignment horizontal="right" vertical="center"/>
    </xf>
    <xf numFmtId="4" fontId="65" fillId="75" borderId="501" applyNumberFormat="0" applyProtection="0">
      <alignment horizontal="right" vertical="center"/>
    </xf>
    <xf numFmtId="4" fontId="65" fillId="48" borderId="501" applyNumberFormat="0" applyProtection="0">
      <alignment horizontal="right" vertical="center"/>
    </xf>
    <xf numFmtId="4" fontId="65" fillId="48" borderId="501" applyNumberFormat="0" applyProtection="0">
      <alignment horizontal="right" vertical="center"/>
    </xf>
    <xf numFmtId="4" fontId="65" fillId="76" borderId="501" applyNumberFormat="0" applyProtection="0">
      <alignment horizontal="right" vertical="center"/>
    </xf>
    <xf numFmtId="4" fontId="65" fillId="76" borderId="501" applyNumberFormat="0" applyProtection="0">
      <alignment horizontal="right" vertical="center"/>
    </xf>
    <xf numFmtId="4" fontId="65" fillId="77" borderId="501" applyNumberFormat="0" applyProtection="0">
      <alignment horizontal="right" vertical="center"/>
    </xf>
    <xf numFmtId="4" fontId="65" fillId="77" borderId="501" applyNumberFormat="0" applyProtection="0">
      <alignment horizontal="right" vertical="center"/>
    </xf>
    <xf numFmtId="4" fontId="65" fillId="78" borderId="501" applyNumberFormat="0" applyProtection="0">
      <alignment horizontal="right" vertical="center"/>
    </xf>
    <xf numFmtId="4" fontId="65" fillId="78" borderId="501" applyNumberFormat="0" applyProtection="0">
      <alignment horizontal="right" vertical="center"/>
    </xf>
    <xf numFmtId="4" fontId="65" fillId="81" borderId="501" applyNumberFormat="0" applyProtection="0">
      <alignment horizontal="right" vertical="center"/>
    </xf>
    <xf numFmtId="4" fontId="65" fillId="81" borderId="501" applyNumberFormat="0" applyProtection="0">
      <alignment horizontal="right" vertical="center"/>
    </xf>
    <xf numFmtId="0" fontId="40" fillId="80" borderId="501" applyNumberFormat="0" applyProtection="0">
      <alignment horizontal="left" vertical="center" indent="1"/>
    </xf>
    <xf numFmtId="0" fontId="40" fillId="80" borderId="501" applyNumberFormat="0" applyProtection="0">
      <alignment horizontal="left" vertical="center" indent="1"/>
    </xf>
    <xf numFmtId="0" fontId="40" fillId="80" borderId="501" applyNumberFormat="0" applyProtection="0">
      <alignment horizontal="left" vertical="top" indent="1"/>
    </xf>
    <xf numFmtId="0" fontId="40" fillId="80" borderId="501" applyNumberFormat="0" applyProtection="0">
      <alignment horizontal="left" vertical="top" indent="1"/>
    </xf>
    <xf numFmtId="0" fontId="40" fillId="74" borderId="501" applyNumberFormat="0" applyProtection="0">
      <alignment horizontal="left" vertical="center" indent="1"/>
    </xf>
    <xf numFmtId="0" fontId="40" fillId="74" borderId="501" applyNumberFormat="0" applyProtection="0">
      <alignment horizontal="left" vertical="center" indent="1"/>
    </xf>
    <xf numFmtId="0" fontId="40" fillId="74" borderId="501" applyNumberFormat="0" applyProtection="0">
      <alignment horizontal="left" vertical="top" indent="1"/>
    </xf>
    <xf numFmtId="0" fontId="40" fillId="74" borderId="501" applyNumberFormat="0" applyProtection="0">
      <alignment horizontal="left" vertical="top" indent="1"/>
    </xf>
    <xf numFmtId="0" fontId="40" fillId="61" borderId="501" applyNumberFormat="0" applyProtection="0">
      <alignment horizontal="left" vertical="center" indent="1"/>
    </xf>
    <xf numFmtId="0" fontId="40" fillId="61" borderId="501" applyNumberFormat="0" applyProtection="0">
      <alignment horizontal="left" vertical="center" indent="1"/>
    </xf>
    <xf numFmtId="0" fontId="40" fillId="61" borderId="501" applyNumberFormat="0" applyProtection="0">
      <alignment horizontal="left" vertical="top" indent="1"/>
    </xf>
    <xf numFmtId="0" fontId="40" fillId="61" borderId="501" applyNumberFormat="0" applyProtection="0">
      <alignment horizontal="left" vertical="top" indent="1"/>
    </xf>
    <xf numFmtId="0" fontId="40" fillId="62" borderId="501" applyNumberFormat="0" applyProtection="0">
      <alignment horizontal="left" vertical="center" indent="1"/>
    </xf>
    <xf numFmtId="0" fontId="40" fillId="62" borderId="501" applyNumberFormat="0" applyProtection="0">
      <alignment horizontal="left" vertical="center" indent="1"/>
    </xf>
    <xf numFmtId="0" fontId="40" fillId="62" borderId="501" applyNumberFormat="0" applyProtection="0">
      <alignment horizontal="left" vertical="top" indent="1"/>
    </xf>
    <xf numFmtId="0" fontId="40" fillId="62" borderId="501" applyNumberFormat="0" applyProtection="0">
      <alignment horizontal="left" vertical="top" indent="1"/>
    </xf>
    <xf numFmtId="4" fontId="65" fillId="70" borderId="501" applyNumberFormat="0" applyProtection="0">
      <alignment vertical="center"/>
    </xf>
    <xf numFmtId="4" fontId="65" fillId="70" borderId="501" applyNumberFormat="0" applyProtection="0">
      <alignment vertical="center"/>
    </xf>
    <xf numFmtId="4" fontId="149" fillId="70" borderId="501" applyNumberFormat="0" applyProtection="0">
      <alignment vertical="center"/>
    </xf>
    <xf numFmtId="4" fontId="149" fillId="70" borderId="501" applyNumberFormat="0" applyProtection="0">
      <alignment vertical="center"/>
    </xf>
    <xf numFmtId="4" fontId="65" fillId="70" borderId="501" applyNumberFormat="0" applyProtection="0">
      <alignment horizontal="left" vertical="center" indent="1"/>
    </xf>
    <xf numFmtId="4" fontId="65" fillId="70" borderId="501" applyNumberFormat="0" applyProtection="0">
      <alignment horizontal="left" vertical="center" indent="1"/>
    </xf>
    <xf numFmtId="0" fontId="65" fillId="70" borderId="501" applyNumberFormat="0" applyProtection="0">
      <alignment horizontal="left" vertical="top" indent="1"/>
    </xf>
    <xf numFmtId="0" fontId="65" fillId="70" borderId="501" applyNumberFormat="0" applyProtection="0">
      <alignment horizontal="left" vertical="top" indent="1"/>
    </xf>
    <xf numFmtId="4" fontId="65" fillId="52" borderId="502" applyNumberFormat="0" applyProtection="0">
      <alignment horizontal="right" vertical="center"/>
    </xf>
    <xf numFmtId="4" fontId="65" fillId="65" borderId="501" applyNumberFormat="0" applyProtection="0">
      <alignment horizontal="right" vertical="center"/>
    </xf>
    <xf numFmtId="4" fontId="65" fillId="65" borderId="501" applyNumberFormat="0" applyProtection="0">
      <alignment horizontal="right" vertical="center"/>
    </xf>
    <xf numFmtId="4" fontId="65" fillId="52" borderId="502" applyNumberFormat="0" applyProtection="0">
      <alignment horizontal="right" vertical="center"/>
    </xf>
    <xf numFmtId="4" fontId="149" fillId="65" borderId="501" applyNumberFormat="0" applyProtection="0">
      <alignment horizontal="right" vertical="center"/>
    </xf>
    <xf numFmtId="4" fontId="149" fillId="65" borderId="501" applyNumberFormat="0" applyProtection="0">
      <alignment horizontal="right" vertical="center"/>
    </xf>
    <xf numFmtId="4" fontId="65" fillId="81" borderId="501" applyNumberFormat="0" applyProtection="0">
      <alignment horizontal="left" vertical="center" indent="1"/>
    </xf>
    <xf numFmtId="4" fontId="65" fillId="81" borderId="501" applyNumberFormat="0" applyProtection="0">
      <alignment horizontal="left" vertical="center" indent="1"/>
    </xf>
    <xf numFmtId="0" fontId="65" fillId="74" borderId="501" applyNumberFormat="0" applyProtection="0">
      <alignment horizontal="left" vertical="top" indent="1"/>
    </xf>
    <xf numFmtId="0" fontId="65" fillId="74" borderId="501" applyNumberFormat="0" applyProtection="0">
      <alignment horizontal="left" vertical="top" indent="1"/>
    </xf>
    <xf numFmtId="4" fontId="151" fillId="65" borderId="501" applyNumberFormat="0" applyProtection="0">
      <alignment horizontal="right" vertical="center"/>
    </xf>
    <xf numFmtId="4" fontId="151" fillId="65" borderId="501" applyNumberFormat="0" applyProtection="0">
      <alignment horizontal="right" vertical="center"/>
    </xf>
    <xf numFmtId="0" fontId="117" fillId="56" borderId="503" applyNumberFormat="0" applyAlignment="0" applyProtection="0">
      <alignment vertical="center"/>
    </xf>
    <xf numFmtId="0" fontId="117" fillId="56" borderId="503" applyNumberFormat="0" applyAlignment="0" applyProtection="0">
      <alignment vertical="center"/>
    </xf>
    <xf numFmtId="37" fontId="126" fillId="0" borderId="499" applyFont="0" applyFill="0" applyBorder="0">
      <alignment vertical="center"/>
    </xf>
    <xf numFmtId="37" fontId="126" fillId="0" borderId="499" applyFont="0" applyFill="0" applyBorder="0">
      <alignment vertical="center"/>
    </xf>
    <xf numFmtId="0" fontId="82" fillId="42" borderId="504" applyNumberFormat="0" applyFont="0" applyAlignment="0" applyProtection="0">
      <alignment vertical="center"/>
    </xf>
    <xf numFmtId="0" fontId="82" fillId="42" borderId="504" applyNumberFormat="0" applyFont="0" applyAlignment="0" applyProtection="0">
      <alignment vertical="center"/>
    </xf>
    <xf numFmtId="0" fontId="12" fillId="0" borderId="505" applyNumberFormat="0" applyFill="0" applyAlignment="0" applyProtection="0">
      <alignment vertical="center"/>
    </xf>
    <xf numFmtId="0" fontId="112" fillId="0" borderId="506" applyNumberFormat="0" applyFill="0" applyAlignment="0" applyProtection="0">
      <alignment vertical="center"/>
    </xf>
    <xf numFmtId="0" fontId="112" fillId="0" borderId="506" applyNumberFormat="0" applyFill="0" applyAlignment="0" applyProtection="0">
      <alignment vertical="center"/>
    </xf>
    <xf numFmtId="0" fontId="12" fillId="0" borderId="505" applyNumberFormat="0" applyFill="0" applyAlignment="0" applyProtection="0">
      <alignment vertical="center"/>
    </xf>
    <xf numFmtId="0" fontId="12" fillId="0" borderId="505" applyNumberFormat="0" applyFill="0" applyAlignment="0" applyProtection="0">
      <alignment vertical="center"/>
    </xf>
    <xf numFmtId="0" fontId="12" fillId="0" borderId="505" applyNumberFormat="0" applyFill="0" applyAlignment="0" applyProtection="0">
      <alignment vertical="center"/>
    </xf>
    <xf numFmtId="0" fontId="113" fillId="44" borderId="503" applyNumberFormat="0" applyAlignment="0" applyProtection="0">
      <alignment vertical="center"/>
    </xf>
    <xf numFmtId="0" fontId="113" fillId="44" borderId="503" applyNumberFormat="0" applyAlignment="0" applyProtection="0">
      <alignment vertical="center"/>
    </xf>
    <xf numFmtId="0" fontId="115" fillId="56" borderId="502" applyNumberFormat="0" applyAlignment="0" applyProtection="0">
      <alignment vertical="center"/>
    </xf>
    <xf numFmtId="0" fontId="115" fillId="56" borderId="502" applyNumberFormat="0" applyAlignment="0" applyProtection="0">
      <alignment vertical="center"/>
    </xf>
    <xf numFmtId="4" fontId="65" fillId="51" borderId="502" applyNumberFormat="0" applyProtection="0">
      <alignment vertical="center"/>
    </xf>
    <xf numFmtId="0" fontId="12" fillId="0" borderId="505" applyNumberFormat="0" applyFill="0" applyAlignment="0" applyProtection="0">
      <alignment vertical="center"/>
    </xf>
    <xf numFmtId="4" fontId="149" fillId="70" borderId="525" applyNumberFormat="0" applyProtection="0">
      <alignment vertical="center"/>
    </xf>
    <xf numFmtId="4" fontId="65" fillId="75" borderId="525" applyNumberFormat="0" applyProtection="0">
      <alignment horizontal="right" vertical="center"/>
    </xf>
    <xf numFmtId="4" fontId="65" fillId="48" borderId="493" applyNumberFormat="0" applyProtection="0">
      <alignment horizontal="right" vertical="center"/>
    </xf>
    <xf numFmtId="37" fontId="126" fillId="0" borderId="539" applyFont="0" applyFill="0" applyBorder="0">
      <alignment vertical="center"/>
    </xf>
    <xf numFmtId="10" fontId="53" fillId="70" borderId="515" applyNumberFormat="0" applyBorder="0" applyAlignment="0" applyProtection="0"/>
    <xf numFmtId="4" fontId="65" fillId="52" borderId="526" applyNumberFormat="0" applyProtection="0">
      <alignment horizontal="right" vertical="center"/>
    </xf>
    <xf numFmtId="4" fontId="65" fillId="76" borderId="493" applyNumberFormat="0" applyProtection="0">
      <alignment horizontal="right" vertical="center"/>
    </xf>
    <xf numFmtId="37" fontId="126" fillId="0" borderId="515" applyFont="0" applyFill="0" applyBorder="0">
      <alignment vertical="center"/>
    </xf>
    <xf numFmtId="10" fontId="53" fillId="49" borderId="467" applyNumberFormat="0" applyBorder="0" applyAlignment="0" applyProtection="0"/>
    <xf numFmtId="10" fontId="53" fillId="49" borderId="555" applyNumberFormat="0" applyBorder="0" applyAlignment="0" applyProtection="0"/>
    <xf numFmtId="0" fontId="12" fillId="0" borderId="497" applyNumberFormat="0" applyFill="0" applyAlignment="0" applyProtection="0">
      <alignment vertical="center"/>
    </xf>
    <xf numFmtId="4" fontId="65" fillId="48" borderId="525" applyNumberFormat="0" applyProtection="0">
      <alignment horizontal="right" vertical="center"/>
    </xf>
    <xf numFmtId="4" fontId="65" fillId="40" borderId="525" applyNumberFormat="0" applyProtection="0">
      <alignment horizontal="right" vertical="center"/>
    </xf>
    <xf numFmtId="37" fontId="126" fillId="0" borderId="507" applyFont="0" applyFill="0" applyBorder="0">
      <alignment vertical="center"/>
    </xf>
    <xf numFmtId="4" fontId="65" fillId="54" borderId="493" applyNumberFormat="0" applyProtection="0">
      <alignment horizontal="right" vertical="center"/>
    </xf>
    <xf numFmtId="4" fontId="73" fillId="51" borderId="493" applyNumberFormat="0" applyProtection="0">
      <alignment horizontal="left" vertical="center" indent="1"/>
    </xf>
    <xf numFmtId="4" fontId="73" fillId="46" borderId="493" applyNumberFormat="0" applyProtection="0">
      <alignment vertical="center"/>
    </xf>
    <xf numFmtId="0" fontId="40" fillId="62" borderId="525" applyNumberFormat="0" applyProtection="0">
      <alignment horizontal="left" vertical="top" indent="1"/>
    </xf>
    <xf numFmtId="37" fontId="126" fillId="0" borderId="467" applyFont="0" applyFill="0" applyBorder="0">
      <alignment vertical="center"/>
    </xf>
    <xf numFmtId="4" fontId="151" fillId="65" borderId="493" applyNumberFormat="0" applyProtection="0">
      <alignment horizontal="right" vertical="center"/>
    </xf>
    <xf numFmtId="4" fontId="65" fillId="52" borderId="526" applyNumberFormat="0" applyProtection="0">
      <alignment horizontal="right" vertical="center"/>
    </xf>
    <xf numFmtId="0" fontId="40" fillId="61" borderId="525" applyNumberFormat="0" applyProtection="0">
      <alignment horizontal="left" vertical="center" indent="1"/>
    </xf>
    <xf numFmtId="0" fontId="40" fillId="62" borderId="493" applyNumberFormat="0" applyProtection="0">
      <alignment horizontal="left" vertical="top" indent="1"/>
    </xf>
    <xf numFmtId="4" fontId="65" fillId="41" borderId="493" applyNumberFormat="0" applyProtection="0">
      <alignment horizontal="right" vertical="center"/>
    </xf>
    <xf numFmtId="10" fontId="53" fillId="49" borderId="555" applyNumberFormat="0" applyBorder="0" applyAlignment="0" applyProtection="0"/>
    <xf numFmtId="0" fontId="65" fillId="74" borderId="525" applyNumberFormat="0" applyProtection="0">
      <alignment horizontal="left" vertical="top" indent="1"/>
    </xf>
    <xf numFmtId="0" fontId="40" fillId="74" borderId="493" applyNumberFormat="0" applyProtection="0">
      <alignment horizontal="left" vertical="top" indent="1"/>
    </xf>
    <xf numFmtId="10" fontId="53" fillId="70" borderId="555" applyNumberFormat="0" applyBorder="0" applyAlignment="0" applyProtection="0"/>
    <xf numFmtId="37" fontId="126" fillId="0" borderId="523" applyFont="0" applyFill="0" applyBorder="0">
      <alignment vertical="center"/>
    </xf>
    <xf numFmtId="4" fontId="65" fillId="52" borderId="486" applyNumberFormat="0" applyProtection="0">
      <alignment horizontal="right" vertical="center"/>
    </xf>
    <xf numFmtId="0" fontId="55" fillId="0" borderId="524">
      <alignment horizontal="left" vertical="center"/>
    </xf>
    <xf numFmtId="4" fontId="65" fillId="47" borderId="493" applyNumberFormat="0" applyProtection="0">
      <alignment horizontal="right" vertical="center"/>
    </xf>
    <xf numFmtId="4" fontId="65" fillId="78" borderId="525" applyNumberFormat="0" applyProtection="0">
      <alignment horizontal="right" vertical="center"/>
    </xf>
    <xf numFmtId="0" fontId="40" fillId="62" borderId="525" applyNumberFormat="0" applyProtection="0">
      <alignment horizontal="left" vertical="center" indent="1"/>
    </xf>
    <xf numFmtId="4" fontId="65" fillId="81" borderId="525" applyNumberFormat="0" applyProtection="0">
      <alignment horizontal="right" vertical="center"/>
    </xf>
    <xf numFmtId="4" fontId="65" fillId="70" borderId="525" applyNumberFormat="0" applyProtection="0">
      <alignment vertical="center"/>
    </xf>
    <xf numFmtId="37" fontId="126" fillId="0" borderId="507" applyFont="0" applyFill="0" applyBorder="0">
      <alignment vertical="center"/>
    </xf>
    <xf numFmtId="4" fontId="65" fillId="81" borderId="525" applyNumberFormat="0" applyProtection="0">
      <alignment horizontal="left" vertical="center" indent="1"/>
    </xf>
    <xf numFmtId="4" fontId="65" fillId="81" borderId="493" applyNumberFormat="0" applyProtection="0">
      <alignment horizontal="right" vertical="center"/>
    </xf>
    <xf numFmtId="10" fontId="53" fillId="49" borderId="507" applyNumberFormat="0" applyBorder="0" applyAlignment="0" applyProtection="0"/>
    <xf numFmtId="0" fontId="40" fillId="80" borderId="493" applyNumberFormat="0" applyProtection="0">
      <alignment horizontal="left" vertical="top" indent="1"/>
    </xf>
    <xf numFmtId="4" fontId="65" fillId="77" borderId="525" applyNumberFormat="0" applyProtection="0">
      <alignment horizontal="right" vertical="center"/>
    </xf>
    <xf numFmtId="4" fontId="149" fillId="65" borderId="493" applyNumberFormat="0" applyProtection="0">
      <alignment horizontal="right" vertical="center"/>
    </xf>
    <xf numFmtId="0" fontId="40" fillId="62" borderId="493" applyNumberFormat="0" applyProtection="0">
      <alignment horizontal="left" vertical="top" indent="1"/>
    </xf>
    <xf numFmtId="4" fontId="65" fillId="70" borderId="525" applyNumberFormat="0" applyProtection="0">
      <alignment vertical="center"/>
    </xf>
    <xf numFmtId="4" fontId="65" fillId="52" borderId="486" applyNumberFormat="0" applyProtection="0">
      <alignment horizontal="right" vertical="center"/>
    </xf>
    <xf numFmtId="4" fontId="149" fillId="70" borderId="525" applyNumberFormat="0" applyProtection="0">
      <alignment vertical="center"/>
    </xf>
    <xf numFmtId="0" fontId="12" fillId="0" borderId="529" applyNumberFormat="0" applyFill="0" applyAlignment="0" applyProtection="0">
      <alignment vertical="center"/>
    </xf>
    <xf numFmtId="4" fontId="65" fillId="77" borderId="525" applyNumberFormat="0" applyProtection="0">
      <alignment horizontal="right" vertical="center"/>
    </xf>
    <xf numFmtId="0" fontId="73" fillId="51" borderId="525" applyNumberFormat="0" applyProtection="0">
      <alignment horizontal="left" vertical="top" indent="1"/>
    </xf>
    <xf numFmtId="0" fontId="73" fillId="51" borderId="493" applyNumberFormat="0" applyProtection="0">
      <alignment horizontal="left" vertical="top" indent="1"/>
    </xf>
    <xf numFmtId="37" fontId="126" fillId="0" borderId="515" applyFont="0" applyFill="0" applyBorder="0">
      <alignment vertical="center"/>
    </xf>
    <xf numFmtId="0" fontId="117" fillId="56" borderId="527" applyNumberFormat="0" applyAlignment="0" applyProtection="0">
      <alignment vertical="center"/>
    </xf>
    <xf numFmtId="4" fontId="65" fillId="81" borderId="525" applyNumberFormat="0" applyProtection="0">
      <alignment horizontal="right" vertical="center"/>
    </xf>
    <xf numFmtId="10" fontId="53" fillId="70" borderId="555" applyNumberFormat="0" applyBorder="0" applyAlignment="0" applyProtection="0"/>
    <xf numFmtId="4" fontId="65" fillId="70" borderId="493" applyNumberFormat="0" applyProtection="0">
      <alignment vertical="center"/>
    </xf>
    <xf numFmtId="4" fontId="65" fillId="41" borderId="525" applyNumberFormat="0" applyProtection="0">
      <alignment horizontal="right" vertical="center"/>
    </xf>
    <xf numFmtId="4" fontId="73" fillId="51" borderId="525" applyNumberFormat="0" applyProtection="0">
      <alignment horizontal="left" vertical="center" indent="1"/>
    </xf>
    <xf numFmtId="4" fontId="65" fillId="65" borderId="493" applyNumberFormat="0" applyProtection="0">
      <alignment horizontal="right" vertical="center"/>
    </xf>
    <xf numFmtId="4" fontId="149" fillId="65" borderId="493" applyNumberFormat="0" applyProtection="0">
      <alignment horizontal="right" vertical="center"/>
    </xf>
    <xf numFmtId="0" fontId="40" fillId="74" borderId="493" applyNumberFormat="0" applyProtection="0">
      <alignment horizontal="left" vertical="top" indent="1"/>
    </xf>
    <xf numFmtId="4" fontId="65" fillId="78" borderId="525" applyNumberFormat="0" applyProtection="0">
      <alignment horizontal="right" vertical="center"/>
    </xf>
    <xf numFmtId="4" fontId="65" fillId="70" borderId="525" applyNumberFormat="0" applyProtection="0">
      <alignment horizontal="left" vertical="center" indent="1"/>
    </xf>
    <xf numFmtId="4" fontId="65" fillId="75" borderId="525" applyNumberFormat="0" applyProtection="0">
      <alignment horizontal="right" vertical="center"/>
    </xf>
    <xf numFmtId="0" fontId="117" fillId="56" borderId="495" applyNumberFormat="0" applyAlignment="0" applyProtection="0">
      <alignment vertical="center"/>
    </xf>
    <xf numFmtId="0" fontId="40" fillId="61" borderId="493" applyNumberFormat="0" applyProtection="0">
      <alignment horizontal="left" vertical="center" indent="1"/>
    </xf>
    <xf numFmtId="4" fontId="149" fillId="65" borderId="525" applyNumberFormat="0" applyProtection="0">
      <alignment horizontal="right" vertical="center"/>
    </xf>
    <xf numFmtId="0" fontId="40" fillId="61" borderId="493" applyNumberFormat="0" applyProtection="0">
      <alignment horizontal="left" vertical="top" indent="1"/>
    </xf>
    <xf numFmtId="37" fontId="126" fillId="0" borderId="523" applyFont="0" applyFill="0" applyBorder="0">
      <alignment vertical="center"/>
    </xf>
    <xf numFmtId="10" fontId="53" fillId="49" borderId="515" applyNumberFormat="0" applyBorder="0" applyAlignment="0" applyProtection="0"/>
    <xf numFmtId="10" fontId="53" fillId="49" borderId="515" applyNumberFormat="0" applyBorder="0" applyAlignment="0" applyProtection="0"/>
    <xf numFmtId="0" fontId="12" fillId="0" borderId="497" applyNumberFormat="0" applyFill="0" applyAlignment="0" applyProtection="0">
      <alignment vertical="center"/>
    </xf>
    <xf numFmtId="37" fontId="126" fillId="0" borderId="547" applyFont="0" applyFill="0" applyBorder="0">
      <alignment vertical="center"/>
    </xf>
    <xf numFmtId="4" fontId="73" fillId="46" borderId="525" applyNumberFormat="0" applyProtection="0">
      <alignment vertical="center"/>
    </xf>
    <xf numFmtId="0" fontId="40" fillId="61" borderId="525" applyNumberFormat="0" applyProtection="0">
      <alignment horizontal="left" vertical="center" indent="1"/>
    </xf>
    <xf numFmtId="10" fontId="53" fillId="49" borderId="467" applyNumberFormat="0" applyBorder="0" applyAlignment="0" applyProtection="0"/>
    <xf numFmtId="4" fontId="65" fillId="75" borderId="493" applyNumberFormat="0" applyProtection="0">
      <alignment horizontal="right" vertical="center"/>
    </xf>
    <xf numFmtId="0" fontId="55" fillId="0" borderId="524">
      <alignment horizontal="left" vertical="center"/>
    </xf>
    <xf numFmtId="10" fontId="53" fillId="49" borderId="523" applyNumberFormat="0" applyBorder="0" applyAlignment="0" applyProtection="0"/>
    <xf numFmtId="0" fontId="115" fillId="56" borderId="526" applyNumberFormat="0" applyAlignment="0" applyProtection="0">
      <alignment vertical="center"/>
    </xf>
    <xf numFmtId="4" fontId="65" fillId="65" borderId="493" applyNumberFormat="0" applyProtection="0">
      <alignment horizontal="right" vertical="center"/>
    </xf>
    <xf numFmtId="4" fontId="65" fillId="76" borderId="525" applyNumberFormat="0" applyProtection="0">
      <alignment horizontal="right" vertical="center"/>
    </xf>
    <xf numFmtId="0" fontId="12" fillId="0" borderId="497" applyNumberFormat="0" applyFill="0" applyAlignment="0" applyProtection="0">
      <alignment vertical="center"/>
    </xf>
    <xf numFmtId="0" fontId="40" fillId="61" borderId="525" applyNumberFormat="0" applyProtection="0">
      <alignment horizontal="left" vertical="top" indent="1"/>
    </xf>
    <xf numFmtId="4" fontId="149" fillId="65" borderId="525" applyNumberFormat="0" applyProtection="0">
      <alignment horizontal="right" vertical="center"/>
    </xf>
    <xf numFmtId="10" fontId="53" fillId="49" borderId="547" applyNumberFormat="0" applyBorder="0" applyAlignment="0" applyProtection="0"/>
    <xf numFmtId="0" fontId="65" fillId="70" borderId="525" applyNumberFormat="0" applyProtection="0">
      <alignment horizontal="left" vertical="top" indent="1"/>
    </xf>
    <xf numFmtId="4" fontId="65" fillId="70" borderId="525" applyNumberFormat="0" applyProtection="0">
      <alignment horizontal="left" vertical="center" indent="1"/>
    </xf>
    <xf numFmtId="4" fontId="65" fillId="70" borderId="493" applyNumberFormat="0" applyProtection="0">
      <alignment horizontal="left" vertical="center" indent="1"/>
    </xf>
    <xf numFmtId="0" fontId="65" fillId="70" borderId="525" applyNumberFormat="0" applyProtection="0">
      <alignment horizontal="left" vertical="top" indent="1"/>
    </xf>
    <xf numFmtId="0" fontId="113" fillId="44" borderId="527" applyNumberFormat="0" applyAlignment="0" applyProtection="0">
      <alignment vertical="center"/>
    </xf>
    <xf numFmtId="37" fontId="126" fillId="0" borderId="555" applyFont="0" applyFill="0" applyBorder="0">
      <alignment vertical="center"/>
    </xf>
    <xf numFmtId="4" fontId="147" fillId="51" borderId="525" applyNumberFormat="0" applyProtection="0">
      <alignment vertical="center"/>
    </xf>
    <xf numFmtId="4" fontId="65" fillId="41" borderId="493" applyNumberFormat="0" applyProtection="0">
      <alignment horizontal="right" vertical="center"/>
    </xf>
    <xf numFmtId="4" fontId="65" fillId="76" borderId="525" applyNumberFormat="0" applyProtection="0">
      <alignment horizontal="right" vertical="center"/>
    </xf>
    <xf numFmtId="37" fontId="126" fillId="0" borderId="467" applyFont="0" applyFill="0" applyBorder="0">
      <alignment vertical="center"/>
    </xf>
    <xf numFmtId="0" fontId="82" fillId="42" borderId="528" applyNumberFormat="0" applyFont="0" applyAlignment="0" applyProtection="0">
      <alignment vertical="center"/>
    </xf>
    <xf numFmtId="0" fontId="73" fillId="51" borderId="493" applyNumberFormat="0" applyProtection="0">
      <alignment horizontal="left" vertical="top" indent="1"/>
    </xf>
    <xf numFmtId="4" fontId="65" fillId="65" borderId="525" applyNumberFormat="0" applyProtection="0">
      <alignment horizontal="right" vertical="center"/>
    </xf>
    <xf numFmtId="4" fontId="65" fillId="54" borderId="525" applyNumberFormat="0" applyProtection="0">
      <alignment horizontal="right" vertical="center"/>
    </xf>
    <xf numFmtId="10" fontId="53" fillId="49" borderId="539" applyNumberFormat="0" applyBorder="0" applyAlignment="0" applyProtection="0"/>
    <xf numFmtId="10" fontId="53" fillId="49" borderId="507" applyNumberFormat="0" applyBorder="0" applyAlignment="0" applyProtection="0"/>
    <xf numFmtId="4" fontId="147" fillId="51" borderId="493" applyNumberFormat="0" applyProtection="0">
      <alignment vertical="center"/>
    </xf>
    <xf numFmtId="37" fontId="126" fillId="0" borderId="555" applyFont="0" applyFill="0" applyBorder="0">
      <alignment vertical="center"/>
    </xf>
    <xf numFmtId="0" fontId="40" fillId="61" borderId="525" applyNumberFormat="0" applyProtection="0">
      <alignment horizontal="left" vertical="top" indent="1"/>
    </xf>
    <xf numFmtId="10" fontId="53" fillId="70" borderId="523" applyNumberFormat="0" applyBorder="0" applyAlignment="0" applyProtection="0"/>
    <xf numFmtId="0" fontId="65" fillId="74" borderId="525" applyNumberFormat="0" applyProtection="0">
      <alignment horizontal="left" vertical="top" indent="1"/>
    </xf>
    <xf numFmtId="4" fontId="65" fillId="70" borderId="493" applyNumberFormat="0" applyProtection="0">
      <alignment horizontal="left" vertical="center" indent="1"/>
    </xf>
    <xf numFmtId="0" fontId="40" fillId="80" borderId="525" applyNumberFormat="0" applyProtection="0">
      <alignment horizontal="left" vertical="center" indent="1"/>
    </xf>
    <xf numFmtId="4" fontId="65" fillId="75" borderId="493" applyNumberFormat="0" applyProtection="0">
      <alignment horizontal="right" vertical="center"/>
    </xf>
    <xf numFmtId="4" fontId="65" fillId="47" borderId="525" applyNumberFormat="0" applyProtection="0">
      <alignment horizontal="right" vertical="center"/>
    </xf>
    <xf numFmtId="0" fontId="113" fillId="44" borderId="527" applyNumberFormat="0" applyAlignment="0" applyProtection="0">
      <alignment vertical="center"/>
    </xf>
    <xf numFmtId="0" fontId="117" fillId="56" borderId="527" applyNumberFormat="0" applyAlignment="0" applyProtection="0">
      <alignment vertical="center"/>
    </xf>
    <xf numFmtId="0" fontId="40" fillId="74" borderId="525" applyNumberFormat="0" applyProtection="0">
      <alignment horizontal="left" vertical="center" indent="1"/>
    </xf>
    <xf numFmtId="4" fontId="147" fillId="51" borderId="525" applyNumberFormat="0" applyProtection="0">
      <alignment vertical="center"/>
    </xf>
    <xf numFmtId="10" fontId="53" fillId="70" borderId="467" applyNumberFormat="0" applyBorder="0" applyAlignment="0" applyProtection="0"/>
    <xf numFmtId="4" fontId="149" fillId="70" borderId="493" applyNumberFormat="0" applyProtection="0">
      <alignment vertical="center"/>
    </xf>
    <xf numFmtId="4" fontId="65" fillId="81" borderId="525" applyNumberFormat="0" applyProtection="0">
      <alignment horizontal="left" vertical="center" indent="1"/>
    </xf>
    <xf numFmtId="0" fontId="12" fillId="0" borderId="497" applyNumberFormat="0" applyFill="0" applyAlignment="0" applyProtection="0">
      <alignment vertical="center"/>
    </xf>
    <xf numFmtId="4" fontId="65" fillId="54" borderId="493" applyNumberFormat="0" applyProtection="0">
      <alignment horizontal="right" vertical="center"/>
    </xf>
    <xf numFmtId="4" fontId="151" fillId="65" borderId="525" applyNumberFormat="0" applyProtection="0">
      <alignment horizontal="right" vertical="center"/>
    </xf>
    <xf numFmtId="4" fontId="149" fillId="70" borderId="493" applyNumberFormat="0" applyProtection="0">
      <alignment vertical="center"/>
    </xf>
    <xf numFmtId="4" fontId="65" fillId="65" borderId="525" applyNumberFormat="0" applyProtection="0">
      <alignment horizontal="right" vertical="center"/>
    </xf>
    <xf numFmtId="4" fontId="65" fillId="54" borderId="525" applyNumberFormat="0" applyProtection="0">
      <alignment horizontal="right" vertical="center"/>
    </xf>
    <xf numFmtId="0" fontId="40" fillId="80" borderId="525" applyNumberFormat="0" applyProtection="0">
      <alignment horizontal="left" vertical="top" indent="1"/>
    </xf>
    <xf numFmtId="0" fontId="112" fillId="0" borderId="498" applyNumberFormat="0" applyFill="0" applyAlignment="0" applyProtection="0">
      <alignment vertical="center"/>
    </xf>
    <xf numFmtId="4" fontId="65" fillId="81" borderId="493" applyNumberFormat="0" applyProtection="0">
      <alignment horizontal="left" vertical="center" indent="1"/>
    </xf>
    <xf numFmtId="4" fontId="65" fillId="81" borderId="493" applyNumberFormat="0" applyProtection="0">
      <alignment horizontal="left" vertical="center" indent="1"/>
    </xf>
    <xf numFmtId="4" fontId="65" fillId="41" borderId="525" applyNumberFormat="0" applyProtection="0">
      <alignment horizontal="right" vertical="center"/>
    </xf>
    <xf numFmtId="4" fontId="65" fillId="40" borderId="525" applyNumberFormat="0" applyProtection="0">
      <alignment horizontal="right" vertical="center"/>
    </xf>
    <xf numFmtId="4" fontId="65" fillId="78" borderId="493" applyNumberFormat="0" applyProtection="0">
      <alignment horizontal="right" vertical="center"/>
    </xf>
    <xf numFmtId="0" fontId="65" fillId="70" borderId="493" applyNumberFormat="0" applyProtection="0">
      <alignment horizontal="left" vertical="top" indent="1"/>
    </xf>
    <xf numFmtId="10" fontId="53" fillId="70" borderId="539" applyNumberFormat="0" applyBorder="0" applyAlignment="0" applyProtection="0"/>
    <xf numFmtId="4" fontId="147" fillId="51" borderId="493" applyNumberFormat="0" applyProtection="0">
      <alignment vertical="center"/>
    </xf>
    <xf numFmtId="4" fontId="65" fillId="48" borderId="493" applyNumberFormat="0" applyProtection="0">
      <alignment horizontal="right" vertical="center"/>
    </xf>
    <xf numFmtId="0" fontId="40" fillId="80" borderId="525" applyNumberFormat="0" applyProtection="0">
      <alignment horizontal="left" vertical="top" indent="1"/>
    </xf>
    <xf numFmtId="4" fontId="65" fillId="77" borderId="493" applyNumberFormat="0" applyProtection="0">
      <alignment horizontal="right" vertical="center"/>
    </xf>
    <xf numFmtId="0" fontId="112" fillId="0" borderId="530" applyNumberFormat="0" applyFill="0" applyAlignment="0" applyProtection="0">
      <alignment vertical="center"/>
    </xf>
    <xf numFmtId="0" fontId="40" fillId="61" borderId="493" applyNumberFormat="0" applyProtection="0">
      <alignment horizontal="left" vertical="top" indent="1"/>
    </xf>
    <xf numFmtId="10" fontId="53" fillId="70" borderId="515" applyNumberFormat="0" applyBorder="0" applyAlignment="0" applyProtection="0"/>
    <xf numFmtId="0" fontId="55" fillId="0" borderId="476">
      <alignment horizontal="left" vertical="center"/>
    </xf>
    <xf numFmtId="4" fontId="65" fillId="47" borderId="525" applyNumberFormat="0" applyProtection="0">
      <alignment horizontal="right" vertical="center"/>
    </xf>
    <xf numFmtId="0" fontId="12" fillId="0" borderId="529" applyNumberFormat="0" applyFill="0" applyAlignment="0" applyProtection="0">
      <alignment vertical="center"/>
    </xf>
    <xf numFmtId="4" fontId="65" fillId="76" borderId="493" applyNumberFormat="0" applyProtection="0">
      <alignment horizontal="right" vertical="center"/>
    </xf>
    <xf numFmtId="0" fontId="65" fillId="74" borderId="493" applyNumberFormat="0" applyProtection="0">
      <alignment horizontal="left" vertical="top" indent="1"/>
    </xf>
    <xf numFmtId="0" fontId="40" fillId="62" borderId="493" applyNumberFormat="0" applyProtection="0">
      <alignment horizontal="left" vertical="center" indent="1"/>
    </xf>
    <xf numFmtId="4" fontId="65" fillId="51" borderId="486" applyNumberFormat="0" applyProtection="0">
      <alignment vertical="center"/>
    </xf>
    <xf numFmtId="0" fontId="115" fillId="56" borderId="526" applyNumberFormat="0" applyAlignment="0" applyProtection="0">
      <alignment vertical="center"/>
    </xf>
    <xf numFmtId="10" fontId="53" fillId="49" borderId="547" applyNumberFormat="0" applyBorder="0" applyAlignment="0" applyProtection="0"/>
    <xf numFmtId="10" fontId="53" fillId="70" borderId="507" applyNumberFormat="0" applyBorder="0" applyAlignment="0" applyProtection="0"/>
    <xf numFmtId="0" fontId="40" fillId="80" borderId="493" applyNumberFormat="0" applyProtection="0">
      <alignment horizontal="left" vertical="center" indent="1"/>
    </xf>
    <xf numFmtId="4" fontId="65" fillId="51" borderId="526" applyNumberFormat="0" applyProtection="0">
      <alignment vertical="center"/>
    </xf>
    <xf numFmtId="0" fontId="40" fillId="80" borderId="525" applyNumberFormat="0" applyProtection="0">
      <alignment horizontal="left" vertical="center" indent="1"/>
    </xf>
    <xf numFmtId="10" fontId="53" fillId="70" borderId="507" applyNumberFormat="0" applyBorder="0" applyAlignment="0" applyProtection="0"/>
    <xf numFmtId="10" fontId="53" fillId="70" borderId="547" applyNumberFormat="0" applyBorder="0" applyAlignment="0" applyProtection="0"/>
    <xf numFmtId="0" fontId="115" fillId="56" borderId="486" applyNumberFormat="0" applyAlignment="0" applyProtection="0">
      <alignment vertical="center"/>
    </xf>
    <xf numFmtId="0" fontId="73" fillId="51" borderId="525" applyNumberFormat="0" applyProtection="0">
      <alignment horizontal="left" vertical="top" indent="1"/>
    </xf>
    <xf numFmtId="4" fontId="65" fillId="40" borderId="493" applyNumberFormat="0" applyProtection="0">
      <alignment horizontal="right" vertical="center"/>
    </xf>
    <xf numFmtId="4" fontId="65" fillId="78" borderId="493" applyNumberFormat="0" applyProtection="0">
      <alignment horizontal="right" vertical="center"/>
    </xf>
    <xf numFmtId="4" fontId="73" fillId="46" borderId="525" applyNumberFormat="0" applyProtection="0">
      <alignment vertical="center"/>
    </xf>
    <xf numFmtId="0" fontId="117" fillId="56" borderId="495" applyNumberFormat="0" applyAlignment="0" applyProtection="0">
      <alignment vertical="center"/>
    </xf>
    <xf numFmtId="0" fontId="82" fillId="42" borderId="496" applyNumberFormat="0" applyFont="0" applyAlignment="0" applyProtection="0">
      <alignment vertical="center"/>
    </xf>
    <xf numFmtId="10" fontId="53" fillId="49" borderId="523" applyNumberFormat="0" applyBorder="0" applyAlignment="0" applyProtection="0"/>
    <xf numFmtId="0" fontId="40" fillId="61" borderId="493" applyNumberFormat="0" applyProtection="0">
      <alignment horizontal="left" vertical="center" indent="1"/>
    </xf>
    <xf numFmtId="4" fontId="65" fillId="40" borderId="493" applyNumberFormat="0" applyProtection="0">
      <alignment horizontal="right" vertical="center"/>
    </xf>
    <xf numFmtId="0" fontId="12" fillId="0" borderId="529" applyNumberFormat="0" applyFill="0" applyAlignment="0" applyProtection="0">
      <alignment vertical="center"/>
    </xf>
    <xf numFmtId="0" fontId="40" fillId="62" borderId="525" applyNumberFormat="0" applyProtection="0">
      <alignment horizontal="left" vertical="top" indent="1"/>
    </xf>
    <xf numFmtId="0" fontId="82" fillId="42" borderId="496" applyNumberFormat="0" applyFont="0" applyAlignment="0" applyProtection="0">
      <alignment vertical="center"/>
    </xf>
    <xf numFmtId="4" fontId="73" fillId="51" borderId="493" applyNumberFormat="0" applyProtection="0">
      <alignment horizontal="left" vertical="center" indent="1"/>
    </xf>
    <xf numFmtId="0" fontId="40" fillId="80" borderId="493" applyNumberFormat="0" applyProtection="0">
      <alignment horizontal="left" vertical="top" indent="1"/>
    </xf>
    <xf numFmtId="4" fontId="65" fillId="77" borderId="493" applyNumberFormat="0" applyProtection="0">
      <alignment horizontal="right" vertical="center"/>
    </xf>
    <xf numFmtId="4" fontId="73" fillId="51" borderId="525" applyNumberFormat="0" applyProtection="0">
      <alignment horizontal="left" vertical="center" indent="1"/>
    </xf>
    <xf numFmtId="0" fontId="40" fillId="74" borderId="493" applyNumberFormat="0" applyProtection="0">
      <alignment horizontal="left" vertical="center" indent="1"/>
    </xf>
    <xf numFmtId="0" fontId="65" fillId="74" borderId="493" applyNumberFormat="0" applyProtection="0">
      <alignment horizontal="left" vertical="top" indent="1"/>
    </xf>
    <xf numFmtId="4" fontId="65" fillId="47" borderId="493" applyNumberFormat="0" applyProtection="0">
      <alignment horizontal="right" vertical="center"/>
    </xf>
    <xf numFmtId="10" fontId="53" fillId="49" borderId="539" applyNumberFormat="0" applyBorder="0" applyAlignment="0" applyProtection="0"/>
    <xf numFmtId="0" fontId="82" fillId="42" borderId="528" applyNumberFormat="0" applyFont="0" applyAlignment="0" applyProtection="0">
      <alignment vertical="center"/>
    </xf>
    <xf numFmtId="0" fontId="12" fillId="0" borderId="497" applyNumberFormat="0" applyFill="0" applyAlignment="0" applyProtection="0">
      <alignment vertical="center"/>
    </xf>
    <xf numFmtId="0" fontId="112" fillId="0" borderId="498" applyNumberFormat="0" applyFill="0" applyAlignment="0" applyProtection="0">
      <alignment vertical="center"/>
    </xf>
    <xf numFmtId="0" fontId="12" fillId="0" borderId="529" applyNumberFormat="0" applyFill="0" applyAlignment="0" applyProtection="0">
      <alignment vertical="center"/>
    </xf>
    <xf numFmtId="4" fontId="151" fillId="65" borderId="525" applyNumberFormat="0" applyProtection="0">
      <alignment horizontal="right" vertical="center"/>
    </xf>
    <xf numFmtId="37" fontId="126" fillId="0" borderId="539" applyFont="0" applyFill="0" applyBorder="0">
      <alignment vertical="center"/>
    </xf>
    <xf numFmtId="4" fontId="65" fillId="70" borderId="493" applyNumberFormat="0" applyProtection="0">
      <alignment vertical="center"/>
    </xf>
    <xf numFmtId="4" fontId="65" fillId="48" borderId="525" applyNumberFormat="0" applyProtection="0">
      <alignment horizontal="right" vertical="center"/>
    </xf>
    <xf numFmtId="0" fontId="113" fillId="44" borderId="495" applyNumberFormat="0" applyAlignment="0" applyProtection="0">
      <alignment vertical="center"/>
    </xf>
    <xf numFmtId="4" fontId="73" fillId="46" borderId="493" applyNumberFormat="0" applyProtection="0">
      <alignment vertical="center"/>
    </xf>
    <xf numFmtId="0" fontId="40" fillId="62" borderId="493" applyNumberFormat="0" applyProtection="0">
      <alignment horizontal="left" vertical="center" indent="1"/>
    </xf>
    <xf numFmtId="0" fontId="113" fillId="44" borderId="495" applyNumberFormat="0" applyAlignment="0" applyProtection="0">
      <alignment vertical="center"/>
    </xf>
    <xf numFmtId="0" fontId="40" fillId="74" borderId="525" applyNumberFormat="0" applyProtection="0">
      <alignment horizontal="left" vertical="top" indent="1"/>
    </xf>
    <xf numFmtId="10" fontId="53" fillId="70" borderId="523" applyNumberFormat="0" applyBorder="0" applyAlignment="0" applyProtection="0"/>
    <xf numFmtId="0" fontId="55" fillId="0" borderId="476">
      <alignment horizontal="left" vertical="center"/>
    </xf>
    <xf numFmtId="10" fontId="53" fillId="70" borderId="467" applyNumberFormat="0" applyBorder="0" applyAlignment="0" applyProtection="0"/>
    <xf numFmtId="37" fontId="126" fillId="0" borderId="547" applyFont="0" applyFill="0" applyBorder="0">
      <alignment vertical="center"/>
    </xf>
    <xf numFmtId="0" fontId="40" fillId="74" borderId="525" applyNumberFormat="0" applyProtection="0">
      <alignment horizontal="left" vertical="top" indent="1"/>
    </xf>
    <xf numFmtId="0" fontId="40" fillId="74" borderId="525" applyNumberFormat="0" applyProtection="0">
      <alignment horizontal="left" vertical="center" indent="1"/>
    </xf>
    <xf numFmtId="0" fontId="40" fillId="80" borderId="493" applyNumberFormat="0" applyProtection="0">
      <alignment horizontal="left" vertical="center" indent="1"/>
    </xf>
    <xf numFmtId="0" fontId="40" fillId="62" borderId="525" applyNumberFormat="0" applyProtection="0">
      <alignment horizontal="left" vertical="center" indent="1"/>
    </xf>
    <xf numFmtId="4" fontId="151" fillId="65" borderId="493" applyNumberFormat="0" applyProtection="0">
      <alignment horizontal="right" vertical="center"/>
    </xf>
    <xf numFmtId="0" fontId="65" fillId="70" borderId="493" applyNumberFormat="0" applyProtection="0">
      <alignment horizontal="left" vertical="top" indent="1"/>
    </xf>
    <xf numFmtId="0" fontId="40" fillId="74" borderId="493" applyNumberFormat="0" applyProtection="0">
      <alignment horizontal="left" vertical="center" indent="1"/>
    </xf>
    <xf numFmtId="10" fontId="53" fillId="70" borderId="539" applyNumberFormat="0" applyBorder="0" applyAlignment="0" applyProtection="0"/>
    <xf numFmtId="4" fontId="65" fillId="81" borderId="493" applyNumberFormat="0" applyProtection="0">
      <alignment horizontal="right" vertical="center"/>
    </xf>
    <xf numFmtId="0" fontId="112" fillId="0" borderId="530" applyNumberFormat="0" applyFill="0" applyAlignment="0" applyProtection="0">
      <alignment vertical="center"/>
    </xf>
    <xf numFmtId="0" fontId="12" fillId="0" borderId="529" applyNumberFormat="0" applyFill="0" applyAlignment="0" applyProtection="0">
      <alignment vertical="center"/>
    </xf>
    <xf numFmtId="0" fontId="115" fillId="56" borderId="486" applyNumberFormat="0" applyAlignment="0" applyProtection="0">
      <alignment vertical="center"/>
    </xf>
    <xf numFmtId="10" fontId="53" fillId="70" borderId="547" applyNumberFormat="0" applyBorder="0" applyAlignment="0" applyProtection="0"/>
    <xf numFmtId="0" fontId="55" fillId="0" borderId="508">
      <alignment horizontal="left" vertical="center"/>
    </xf>
    <xf numFmtId="0" fontId="55" fillId="0" borderId="508">
      <alignment horizontal="left" vertical="center"/>
    </xf>
    <xf numFmtId="10" fontId="53" fillId="49" borderId="507" applyNumberFormat="0" applyBorder="0" applyAlignment="0" applyProtection="0"/>
    <xf numFmtId="10" fontId="53" fillId="70" borderId="507" applyNumberFormat="0" applyBorder="0" applyAlignment="0" applyProtection="0"/>
    <xf numFmtId="10" fontId="53" fillId="70" borderId="507" applyNumberFormat="0" applyBorder="0" applyAlignment="0" applyProtection="0"/>
    <xf numFmtId="10" fontId="53" fillId="49" borderId="507" applyNumberFormat="0" applyBorder="0" applyAlignment="0" applyProtection="0"/>
    <xf numFmtId="4" fontId="73" fillId="46" borderId="509" applyNumberFormat="0" applyProtection="0">
      <alignment vertical="center"/>
    </xf>
    <xf numFmtId="4" fontId="73" fillId="46" borderId="509" applyNumberFormat="0" applyProtection="0">
      <alignment vertical="center"/>
    </xf>
    <xf numFmtId="4" fontId="147" fillId="51" borderId="509" applyNumberFormat="0" applyProtection="0">
      <alignment vertical="center"/>
    </xf>
    <xf numFmtId="4" fontId="147" fillId="51" borderId="509" applyNumberFormat="0" applyProtection="0">
      <alignment vertical="center"/>
    </xf>
    <xf numFmtId="4" fontId="73" fillId="51" borderId="509" applyNumberFormat="0" applyProtection="0">
      <alignment horizontal="left" vertical="center" indent="1"/>
    </xf>
    <xf numFmtId="4" fontId="73" fillId="51" borderId="509" applyNumberFormat="0" applyProtection="0">
      <alignment horizontal="left" vertical="center" indent="1"/>
    </xf>
    <xf numFmtId="0" fontId="73" fillId="51" borderId="509" applyNumberFormat="0" applyProtection="0">
      <alignment horizontal="left" vertical="top" indent="1"/>
    </xf>
    <xf numFmtId="0" fontId="73" fillId="51" borderId="509" applyNumberFormat="0" applyProtection="0">
      <alignment horizontal="left" vertical="top" indent="1"/>
    </xf>
    <xf numFmtId="4" fontId="65" fillId="40" borderId="509" applyNumberFormat="0" applyProtection="0">
      <alignment horizontal="right" vertical="center"/>
    </xf>
    <xf numFmtId="4" fontId="65" fillId="40" borderId="509" applyNumberFormat="0" applyProtection="0">
      <alignment horizontal="right" vertical="center"/>
    </xf>
    <xf numFmtId="4" fontId="65" fillId="41" borderId="509" applyNumberFormat="0" applyProtection="0">
      <alignment horizontal="right" vertical="center"/>
    </xf>
    <xf numFmtId="4" fontId="65" fillId="41" borderId="509" applyNumberFormat="0" applyProtection="0">
      <alignment horizontal="right" vertical="center"/>
    </xf>
    <xf numFmtId="4" fontId="65" fillId="54" borderId="509" applyNumberFormat="0" applyProtection="0">
      <alignment horizontal="right" vertical="center"/>
    </xf>
    <xf numFmtId="4" fontId="65" fillId="54" borderId="509" applyNumberFormat="0" applyProtection="0">
      <alignment horizontal="right" vertical="center"/>
    </xf>
    <xf numFmtId="4" fontId="65" fillId="47" borderId="509" applyNumberFormat="0" applyProtection="0">
      <alignment horizontal="right" vertical="center"/>
    </xf>
    <xf numFmtId="4" fontId="65" fillId="47" borderId="509" applyNumberFormat="0" applyProtection="0">
      <alignment horizontal="right" vertical="center"/>
    </xf>
    <xf numFmtId="4" fontId="65" fillId="75" borderId="509" applyNumberFormat="0" applyProtection="0">
      <alignment horizontal="right" vertical="center"/>
    </xf>
    <xf numFmtId="4" fontId="65" fillId="75" borderId="509" applyNumberFormat="0" applyProtection="0">
      <alignment horizontal="right" vertical="center"/>
    </xf>
    <xf numFmtId="4" fontId="65" fillId="48" borderId="509" applyNumberFormat="0" applyProtection="0">
      <alignment horizontal="right" vertical="center"/>
    </xf>
    <xf numFmtId="4" fontId="65" fillId="48" borderId="509" applyNumberFormat="0" applyProtection="0">
      <alignment horizontal="right" vertical="center"/>
    </xf>
    <xf numFmtId="4" fontId="65" fillId="76" borderId="509" applyNumberFormat="0" applyProtection="0">
      <alignment horizontal="right" vertical="center"/>
    </xf>
    <xf numFmtId="4" fontId="65" fillId="76" borderId="509" applyNumberFormat="0" applyProtection="0">
      <alignment horizontal="right" vertical="center"/>
    </xf>
    <xf numFmtId="4" fontId="65" fillId="77" borderId="509" applyNumberFormat="0" applyProtection="0">
      <alignment horizontal="right" vertical="center"/>
    </xf>
    <xf numFmtId="4" fontId="65" fillId="77" borderId="509" applyNumberFormat="0" applyProtection="0">
      <alignment horizontal="right" vertical="center"/>
    </xf>
    <xf numFmtId="4" fontId="65" fillId="78" borderId="509" applyNumberFormat="0" applyProtection="0">
      <alignment horizontal="right" vertical="center"/>
    </xf>
    <xf numFmtId="4" fontId="65" fillId="78" borderId="509" applyNumberFormat="0" applyProtection="0">
      <alignment horizontal="right" vertical="center"/>
    </xf>
    <xf numFmtId="4" fontId="65" fillId="81" borderId="509" applyNumberFormat="0" applyProtection="0">
      <alignment horizontal="right" vertical="center"/>
    </xf>
    <xf numFmtId="4" fontId="65" fillId="81" borderId="509" applyNumberFormat="0" applyProtection="0">
      <alignment horizontal="right" vertical="center"/>
    </xf>
    <xf numFmtId="0" fontId="40" fillId="80" borderId="509" applyNumberFormat="0" applyProtection="0">
      <alignment horizontal="left" vertical="center" indent="1"/>
    </xf>
    <xf numFmtId="0" fontId="40" fillId="80" borderId="509" applyNumberFormat="0" applyProtection="0">
      <alignment horizontal="left" vertical="center" indent="1"/>
    </xf>
    <xf numFmtId="0" fontId="40" fillId="80" borderId="509" applyNumberFormat="0" applyProtection="0">
      <alignment horizontal="left" vertical="top" indent="1"/>
    </xf>
    <xf numFmtId="0" fontId="40" fillId="80" borderId="509" applyNumberFormat="0" applyProtection="0">
      <alignment horizontal="left" vertical="top" indent="1"/>
    </xf>
    <xf numFmtId="0" fontId="40" fillId="74" borderId="509" applyNumberFormat="0" applyProtection="0">
      <alignment horizontal="left" vertical="center" indent="1"/>
    </xf>
    <xf numFmtId="0" fontId="40" fillId="74" borderId="509" applyNumberFormat="0" applyProtection="0">
      <alignment horizontal="left" vertical="center" indent="1"/>
    </xf>
    <xf numFmtId="0" fontId="40" fillId="74" borderId="509" applyNumberFormat="0" applyProtection="0">
      <alignment horizontal="left" vertical="top" indent="1"/>
    </xf>
    <xf numFmtId="0" fontId="40" fillId="74" borderId="509" applyNumberFormat="0" applyProtection="0">
      <alignment horizontal="left" vertical="top" indent="1"/>
    </xf>
    <xf numFmtId="0" fontId="40" fillId="61" borderId="509" applyNumberFormat="0" applyProtection="0">
      <alignment horizontal="left" vertical="center" indent="1"/>
    </xf>
    <xf numFmtId="0" fontId="40" fillId="61" borderId="509" applyNumberFormat="0" applyProtection="0">
      <alignment horizontal="left" vertical="center" indent="1"/>
    </xf>
    <xf numFmtId="0" fontId="40" fillId="61" borderId="509" applyNumberFormat="0" applyProtection="0">
      <alignment horizontal="left" vertical="top" indent="1"/>
    </xf>
    <xf numFmtId="0" fontId="40" fillId="61" borderId="509" applyNumberFormat="0" applyProtection="0">
      <alignment horizontal="left" vertical="top" indent="1"/>
    </xf>
    <xf numFmtId="0" fontId="40" fillId="62" borderId="509" applyNumberFormat="0" applyProtection="0">
      <alignment horizontal="left" vertical="center" indent="1"/>
    </xf>
    <xf numFmtId="0" fontId="40" fillId="62" borderId="509" applyNumberFormat="0" applyProtection="0">
      <alignment horizontal="left" vertical="center" indent="1"/>
    </xf>
    <xf numFmtId="0" fontId="40" fillId="62" borderId="509" applyNumberFormat="0" applyProtection="0">
      <alignment horizontal="left" vertical="top" indent="1"/>
    </xf>
    <xf numFmtId="0" fontId="40" fillId="62" borderId="509" applyNumberFormat="0" applyProtection="0">
      <alignment horizontal="left" vertical="top" indent="1"/>
    </xf>
    <xf numFmtId="4" fontId="65" fillId="70" borderId="509" applyNumberFormat="0" applyProtection="0">
      <alignment vertical="center"/>
    </xf>
    <xf numFmtId="4" fontId="65" fillId="70" borderId="509" applyNumberFormat="0" applyProtection="0">
      <alignment vertical="center"/>
    </xf>
    <xf numFmtId="4" fontId="149" fillId="70" borderId="509" applyNumberFormat="0" applyProtection="0">
      <alignment vertical="center"/>
    </xf>
    <xf numFmtId="4" fontId="149" fillId="70" borderId="509" applyNumberFormat="0" applyProtection="0">
      <alignment vertical="center"/>
    </xf>
    <xf numFmtId="4" fontId="65" fillId="70" borderId="509" applyNumberFormat="0" applyProtection="0">
      <alignment horizontal="left" vertical="center" indent="1"/>
    </xf>
    <xf numFmtId="4" fontId="65" fillId="70" borderId="509" applyNumberFormat="0" applyProtection="0">
      <alignment horizontal="left" vertical="center" indent="1"/>
    </xf>
    <xf numFmtId="0" fontId="65" fillId="70" borderId="509" applyNumberFormat="0" applyProtection="0">
      <alignment horizontal="left" vertical="top" indent="1"/>
    </xf>
    <xf numFmtId="0" fontId="65" fillId="70" borderId="509" applyNumberFormat="0" applyProtection="0">
      <alignment horizontal="left" vertical="top" indent="1"/>
    </xf>
    <xf numFmtId="4" fontId="65" fillId="52" borderId="510" applyNumberFormat="0" applyProtection="0">
      <alignment horizontal="right" vertical="center"/>
    </xf>
    <xf numFmtId="4" fontId="65" fillId="65" borderId="509" applyNumberFormat="0" applyProtection="0">
      <alignment horizontal="right" vertical="center"/>
    </xf>
    <xf numFmtId="4" fontId="65" fillId="65" borderId="509" applyNumberFormat="0" applyProtection="0">
      <alignment horizontal="right" vertical="center"/>
    </xf>
    <xf numFmtId="4" fontId="65" fillId="52" borderId="510" applyNumberFormat="0" applyProtection="0">
      <alignment horizontal="right" vertical="center"/>
    </xf>
    <xf numFmtId="4" fontId="149" fillId="65" borderId="509" applyNumberFormat="0" applyProtection="0">
      <alignment horizontal="right" vertical="center"/>
    </xf>
    <xf numFmtId="4" fontId="149" fillId="65" borderId="509" applyNumberFormat="0" applyProtection="0">
      <alignment horizontal="right" vertical="center"/>
    </xf>
    <xf numFmtId="4" fontId="65" fillId="81" borderId="509" applyNumberFormat="0" applyProtection="0">
      <alignment horizontal="left" vertical="center" indent="1"/>
    </xf>
    <xf numFmtId="4" fontId="65" fillId="81" borderId="509" applyNumberFormat="0" applyProtection="0">
      <alignment horizontal="left" vertical="center" indent="1"/>
    </xf>
    <xf numFmtId="0" fontId="65" fillId="74" borderId="509" applyNumberFormat="0" applyProtection="0">
      <alignment horizontal="left" vertical="top" indent="1"/>
    </xf>
    <xf numFmtId="0" fontId="65" fillId="74" borderId="509" applyNumberFormat="0" applyProtection="0">
      <alignment horizontal="left" vertical="top" indent="1"/>
    </xf>
    <xf numFmtId="4" fontId="151" fillId="65" borderId="509" applyNumberFormat="0" applyProtection="0">
      <alignment horizontal="right" vertical="center"/>
    </xf>
    <xf numFmtId="4" fontId="151" fillId="65" borderId="509" applyNumberFormat="0" applyProtection="0">
      <alignment horizontal="right" vertical="center"/>
    </xf>
    <xf numFmtId="0" fontId="117" fillId="56" borderId="511" applyNumberFormat="0" applyAlignment="0" applyProtection="0">
      <alignment vertical="center"/>
    </xf>
    <xf numFmtId="0" fontId="117" fillId="56" borderId="511" applyNumberFormat="0" applyAlignment="0" applyProtection="0">
      <alignment vertical="center"/>
    </xf>
    <xf numFmtId="37" fontId="126" fillId="0" borderId="507" applyFont="0" applyFill="0" applyBorder="0">
      <alignment vertical="center"/>
    </xf>
    <xf numFmtId="37" fontId="126" fillId="0" borderId="507" applyFont="0" applyFill="0" applyBorder="0">
      <alignment vertical="center"/>
    </xf>
    <xf numFmtId="0" fontId="82" fillId="42" borderId="512" applyNumberFormat="0" applyFont="0" applyAlignment="0" applyProtection="0">
      <alignment vertical="center"/>
    </xf>
    <xf numFmtId="0" fontId="82" fillId="42" borderId="512" applyNumberFormat="0" applyFont="0" applyAlignment="0" applyProtection="0">
      <alignment vertical="center"/>
    </xf>
    <xf numFmtId="0" fontId="12" fillId="0" borderId="513" applyNumberFormat="0" applyFill="0" applyAlignment="0" applyProtection="0">
      <alignment vertical="center"/>
    </xf>
    <xf numFmtId="0" fontId="112" fillId="0" borderId="514" applyNumberFormat="0" applyFill="0" applyAlignment="0" applyProtection="0">
      <alignment vertical="center"/>
    </xf>
    <xf numFmtId="0" fontId="112" fillId="0" borderId="514" applyNumberFormat="0" applyFill="0" applyAlignment="0" applyProtection="0">
      <alignment vertical="center"/>
    </xf>
    <xf numFmtId="0" fontId="12" fillId="0" borderId="513" applyNumberFormat="0" applyFill="0" applyAlignment="0" applyProtection="0">
      <alignment vertical="center"/>
    </xf>
    <xf numFmtId="0" fontId="12" fillId="0" borderId="513" applyNumberFormat="0" applyFill="0" applyAlignment="0" applyProtection="0">
      <alignment vertical="center"/>
    </xf>
    <xf numFmtId="0" fontId="12" fillId="0" borderId="513" applyNumberFormat="0" applyFill="0" applyAlignment="0" applyProtection="0">
      <alignment vertical="center"/>
    </xf>
    <xf numFmtId="0" fontId="113" fillId="44" borderId="511" applyNumberFormat="0" applyAlignment="0" applyProtection="0">
      <alignment vertical="center"/>
    </xf>
    <xf numFmtId="0" fontId="113" fillId="44" borderId="511" applyNumberFormat="0" applyAlignment="0" applyProtection="0">
      <alignment vertical="center"/>
    </xf>
    <xf numFmtId="0" fontId="115" fillId="56" borderId="510" applyNumberFormat="0" applyAlignment="0" applyProtection="0">
      <alignment vertical="center"/>
    </xf>
    <xf numFmtId="0" fontId="115" fillId="56" borderId="510" applyNumberFormat="0" applyAlignment="0" applyProtection="0">
      <alignment vertical="center"/>
    </xf>
    <xf numFmtId="4" fontId="65" fillId="51" borderId="510" applyNumberFormat="0" applyProtection="0">
      <alignment vertical="center"/>
    </xf>
    <xf numFmtId="0" fontId="12" fillId="0" borderId="513" applyNumberFormat="0" applyFill="0" applyAlignment="0" applyProtection="0">
      <alignment vertical="center"/>
    </xf>
    <xf numFmtId="0" fontId="55" fillId="0" borderId="516">
      <alignment horizontal="left" vertical="center"/>
    </xf>
    <xf numFmtId="0" fontId="55" fillId="0" borderId="516">
      <alignment horizontal="left" vertical="center"/>
    </xf>
    <xf numFmtId="10" fontId="53" fillId="49" borderId="515" applyNumberFormat="0" applyBorder="0" applyAlignment="0" applyProtection="0"/>
    <xf numFmtId="10" fontId="53" fillId="70" borderId="515" applyNumberFormat="0" applyBorder="0" applyAlignment="0" applyProtection="0"/>
    <xf numFmtId="10" fontId="53" fillId="70" borderId="515" applyNumberFormat="0" applyBorder="0" applyAlignment="0" applyProtection="0"/>
    <xf numFmtId="10" fontId="53" fillId="49" borderId="515" applyNumberFormat="0" applyBorder="0" applyAlignment="0" applyProtection="0"/>
    <xf numFmtId="4" fontId="73" fillId="46" borderId="517" applyNumberFormat="0" applyProtection="0">
      <alignment vertical="center"/>
    </xf>
    <xf numFmtId="4" fontId="73" fillId="46" borderId="517" applyNumberFormat="0" applyProtection="0">
      <alignment vertical="center"/>
    </xf>
    <xf numFmtId="4" fontId="147" fillId="51" borderId="517" applyNumberFormat="0" applyProtection="0">
      <alignment vertical="center"/>
    </xf>
    <xf numFmtId="4" fontId="147" fillId="51" borderId="517" applyNumberFormat="0" applyProtection="0">
      <alignment vertical="center"/>
    </xf>
    <xf numFmtId="4" fontId="73" fillId="51" borderId="517" applyNumberFormat="0" applyProtection="0">
      <alignment horizontal="left" vertical="center" indent="1"/>
    </xf>
    <xf numFmtId="4" fontId="73" fillId="51" borderId="517" applyNumberFormat="0" applyProtection="0">
      <alignment horizontal="left" vertical="center" indent="1"/>
    </xf>
    <xf numFmtId="0" fontId="73" fillId="51" borderId="517" applyNumberFormat="0" applyProtection="0">
      <alignment horizontal="left" vertical="top" indent="1"/>
    </xf>
    <xf numFmtId="0" fontId="73" fillId="51" borderId="517" applyNumberFormat="0" applyProtection="0">
      <alignment horizontal="left" vertical="top" indent="1"/>
    </xf>
    <xf numFmtId="4" fontId="65" fillId="40" borderId="517" applyNumberFormat="0" applyProtection="0">
      <alignment horizontal="right" vertical="center"/>
    </xf>
    <xf numFmtId="4" fontId="65" fillId="40" borderId="517" applyNumberFormat="0" applyProtection="0">
      <alignment horizontal="right" vertical="center"/>
    </xf>
    <xf numFmtId="4" fontId="65" fillId="41" borderId="517" applyNumberFormat="0" applyProtection="0">
      <alignment horizontal="right" vertical="center"/>
    </xf>
    <xf numFmtId="4" fontId="65" fillId="41" borderId="517" applyNumberFormat="0" applyProtection="0">
      <alignment horizontal="right" vertical="center"/>
    </xf>
    <xf numFmtId="4" fontId="65" fillId="54" borderId="517" applyNumberFormat="0" applyProtection="0">
      <alignment horizontal="right" vertical="center"/>
    </xf>
    <xf numFmtId="4" fontId="65" fillId="54" borderId="517" applyNumberFormat="0" applyProtection="0">
      <alignment horizontal="right" vertical="center"/>
    </xf>
    <xf numFmtId="4" fontId="65" fillId="47" borderId="517" applyNumberFormat="0" applyProtection="0">
      <alignment horizontal="right" vertical="center"/>
    </xf>
    <xf numFmtId="4" fontId="65" fillId="47" borderId="517" applyNumberFormat="0" applyProtection="0">
      <alignment horizontal="right" vertical="center"/>
    </xf>
    <xf numFmtId="4" fontId="65" fillId="75" borderId="517" applyNumberFormat="0" applyProtection="0">
      <alignment horizontal="right" vertical="center"/>
    </xf>
    <xf numFmtId="4" fontId="65" fillId="75" borderId="517" applyNumberFormat="0" applyProtection="0">
      <alignment horizontal="right" vertical="center"/>
    </xf>
    <xf numFmtId="4" fontId="65" fillId="48" borderId="517" applyNumberFormat="0" applyProtection="0">
      <alignment horizontal="right" vertical="center"/>
    </xf>
    <xf numFmtId="4" fontId="65" fillId="48" borderId="517" applyNumberFormat="0" applyProtection="0">
      <alignment horizontal="right" vertical="center"/>
    </xf>
    <xf numFmtId="4" fontId="65" fillId="76" borderId="517" applyNumberFormat="0" applyProtection="0">
      <alignment horizontal="right" vertical="center"/>
    </xf>
    <xf numFmtId="4" fontId="65" fillId="76" borderId="517" applyNumberFormat="0" applyProtection="0">
      <alignment horizontal="right" vertical="center"/>
    </xf>
    <xf numFmtId="4" fontId="65" fillId="77" borderId="517" applyNumberFormat="0" applyProtection="0">
      <alignment horizontal="right" vertical="center"/>
    </xf>
    <xf numFmtId="4" fontId="65" fillId="77" borderId="517" applyNumberFormat="0" applyProtection="0">
      <alignment horizontal="right" vertical="center"/>
    </xf>
    <xf numFmtId="4" fontId="65" fillId="78" borderId="517" applyNumberFormat="0" applyProtection="0">
      <alignment horizontal="right" vertical="center"/>
    </xf>
    <xf numFmtId="4" fontId="65" fillId="78" borderId="517" applyNumberFormat="0" applyProtection="0">
      <alignment horizontal="right" vertical="center"/>
    </xf>
    <xf numFmtId="4" fontId="65" fillId="81" borderId="517" applyNumberFormat="0" applyProtection="0">
      <alignment horizontal="right" vertical="center"/>
    </xf>
    <xf numFmtId="4" fontId="65" fillId="81" borderId="517" applyNumberFormat="0" applyProtection="0">
      <alignment horizontal="right" vertical="center"/>
    </xf>
    <xf numFmtId="0" fontId="40" fillId="80" borderId="517" applyNumberFormat="0" applyProtection="0">
      <alignment horizontal="left" vertical="center" indent="1"/>
    </xf>
    <xf numFmtId="0" fontId="40" fillId="80" borderId="517" applyNumberFormat="0" applyProtection="0">
      <alignment horizontal="left" vertical="center" indent="1"/>
    </xf>
    <xf numFmtId="0" fontId="40" fillId="80" borderId="517" applyNumberFormat="0" applyProtection="0">
      <alignment horizontal="left" vertical="top" indent="1"/>
    </xf>
    <xf numFmtId="0" fontId="40" fillId="80" borderId="517" applyNumberFormat="0" applyProtection="0">
      <alignment horizontal="left" vertical="top" indent="1"/>
    </xf>
    <xf numFmtId="0" fontId="40" fillId="74" borderId="517" applyNumberFormat="0" applyProtection="0">
      <alignment horizontal="left" vertical="center" indent="1"/>
    </xf>
    <xf numFmtId="0" fontId="40" fillId="74" borderId="517" applyNumberFormat="0" applyProtection="0">
      <alignment horizontal="left" vertical="center" indent="1"/>
    </xf>
    <xf numFmtId="0" fontId="40" fillId="74" borderId="517" applyNumberFormat="0" applyProtection="0">
      <alignment horizontal="left" vertical="top" indent="1"/>
    </xf>
    <xf numFmtId="0" fontId="40" fillId="74" borderId="517" applyNumberFormat="0" applyProtection="0">
      <alignment horizontal="left" vertical="top" indent="1"/>
    </xf>
    <xf numFmtId="0" fontId="40" fillId="61" borderId="517" applyNumberFormat="0" applyProtection="0">
      <alignment horizontal="left" vertical="center" indent="1"/>
    </xf>
    <xf numFmtId="0" fontId="40" fillId="61" borderId="517" applyNumberFormat="0" applyProtection="0">
      <alignment horizontal="left" vertical="center" indent="1"/>
    </xf>
    <xf numFmtId="0" fontId="40" fillId="61" borderId="517" applyNumberFormat="0" applyProtection="0">
      <alignment horizontal="left" vertical="top" indent="1"/>
    </xf>
    <xf numFmtId="0" fontId="40" fillId="61" borderId="517" applyNumberFormat="0" applyProtection="0">
      <alignment horizontal="left" vertical="top" indent="1"/>
    </xf>
    <xf numFmtId="0" fontId="40" fillId="62" borderId="517" applyNumberFormat="0" applyProtection="0">
      <alignment horizontal="left" vertical="center" indent="1"/>
    </xf>
    <xf numFmtId="0" fontId="40" fillId="62" borderId="517" applyNumberFormat="0" applyProtection="0">
      <alignment horizontal="left" vertical="center" indent="1"/>
    </xf>
    <xf numFmtId="0" fontId="40" fillId="62" borderId="517" applyNumberFormat="0" applyProtection="0">
      <alignment horizontal="left" vertical="top" indent="1"/>
    </xf>
    <xf numFmtId="0" fontId="40" fillId="62" borderId="517" applyNumberFormat="0" applyProtection="0">
      <alignment horizontal="left" vertical="top" indent="1"/>
    </xf>
    <xf numFmtId="4" fontId="65" fillId="70" borderId="517" applyNumberFormat="0" applyProtection="0">
      <alignment vertical="center"/>
    </xf>
    <xf numFmtId="4" fontId="65" fillId="70" borderId="517" applyNumberFormat="0" applyProtection="0">
      <alignment vertical="center"/>
    </xf>
    <xf numFmtId="4" fontId="149" fillId="70" borderId="517" applyNumberFormat="0" applyProtection="0">
      <alignment vertical="center"/>
    </xf>
    <xf numFmtId="4" fontId="149" fillId="70" borderId="517" applyNumberFormat="0" applyProtection="0">
      <alignment vertical="center"/>
    </xf>
    <xf numFmtId="4" fontId="65" fillId="70" borderId="517" applyNumberFormat="0" applyProtection="0">
      <alignment horizontal="left" vertical="center" indent="1"/>
    </xf>
    <xf numFmtId="4" fontId="65" fillId="70" borderId="517" applyNumberFormat="0" applyProtection="0">
      <alignment horizontal="left" vertical="center" indent="1"/>
    </xf>
    <xf numFmtId="0" fontId="65" fillId="70" borderId="517" applyNumberFormat="0" applyProtection="0">
      <alignment horizontal="left" vertical="top" indent="1"/>
    </xf>
    <xf numFmtId="0" fontId="65" fillId="70" borderId="517" applyNumberFormat="0" applyProtection="0">
      <alignment horizontal="left" vertical="top" indent="1"/>
    </xf>
    <xf numFmtId="4" fontId="65" fillId="52" borderId="518" applyNumberFormat="0" applyProtection="0">
      <alignment horizontal="right" vertical="center"/>
    </xf>
    <xf numFmtId="4" fontId="65" fillId="65" borderId="517" applyNumberFormat="0" applyProtection="0">
      <alignment horizontal="right" vertical="center"/>
    </xf>
    <xf numFmtId="4" fontId="65" fillId="65" borderId="517" applyNumberFormat="0" applyProtection="0">
      <alignment horizontal="right" vertical="center"/>
    </xf>
    <xf numFmtId="4" fontId="65" fillId="52" borderId="518" applyNumberFormat="0" applyProtection="0">
      <alignment horizontal="right" vertical="center"/>
    </xf>
    <xf numFmtId="4" fontId="149" fillId="65" borderId="517" applyNumberFormat="0" applyProtection="0">
      <alignment horizontal="right" vertical="center"/>
    </xf>
    <xf numFmtId="4" fontId="149" fillId="65" borderId="517" applyNumberFormat="0" applyProtection="0">
      <alignment horizontal="right" vertical="center"/>
    </xf>
    <xf numFmtId="4" fontId="65" fillId="81" borderId="517" applyNumberFormat="0" applyProtection="0">
      <alignment horizontal="left" vertical="center" indent="1"/>
    </xf>
    <xf numFmtId="4" fontId="65" fillId="81" borderId="517" applyNumberFormat="0" applyProtection="0">
      <alignment horizontal="left" vertical="center" indent="1"/>
    </xf>
    <xf numFmtId="0" fontId="65" fillId="74" borderId="517" applyNumberFormat="0" applyProtection="0">
      <alignment horizontal="left" vertical="top" indent="1"/>
    </xf>
    <xf numFmtId="0" fontId="65" fillId="74" borderId="517" applyNumberFormat="0" applyProtection="0">
      <alignment horizontal="left" vertical="top" indent="1"/>
    </xf>
    <xf numFmtId="4" fontId="151" fillId="65" borderId="517" applyNumberFormat="0" applyProtection="0">
      <alignment horizontal="right" vertical="center"/>
    </xf>
    <xf numFmtId="4" fontId="151" fillId="65" borderId="517" applyNumberFormat="0" applyProtection="0">
      <alignment horizontal="right" vertical="center"/>
    </xf>
    <xf numFmtId="0" fontId="117" fillId="56" borderId="519" applyNumberFormat="0" applyAlignment="0" applyProtection="0">
      <alignment vertical="center"/>
    </xf>
    <xf numFmtId="0" fontId="117" fillId="56" borderId="519" applyNumberFormat="0" applyAlignment="0" applyProtection="0">
      <alignment vertical="center"/>
    </xf>
    <xf numFmtId="37" fontId="126" fillId="0" borderId="515" applyFont="0" applyFill="0" applyBorder="0">
      <alignment vertical="center"/>
    </xf>
    <xf numFmtId="37" fontId="126" fillId="0" borderId="515" applyFont="0" applyFill="0" applyBorder="0">
      <alignment vertical="center"/>
    </xf>
    <xf numFmtId="0" fontId="82" fillId="42" borderId="520" applyNumberFormat="0" applyFont="0" applyAlignment="0" applyProtection="0">
      <alignment vertical="center"/>
    </xf>
    <xf numFmtId="0" fontId="82" fillId="42" borderId="520" applyNumberFormat="0" applyFont="0" applyAlignment="0" applyProtection="0">
      <alignment vertical="center"/>
    </xf>
    <xf numFmtId="0" fontId="12" fillId="0" borderId="521" applyNumberFormat="0" applyFill="0" applyAlignment="0" applyProtection="0">
      <alignment vertical="center"/>
    </xf>
    <xf numFmtId="0" fontId="112" fillId="0" borderId="522" applyNumberFormat="0" applyFill="0" applyAlignment="0" applyProtection="0">
      <alignment vertical="center"/>
    </xf>
    <xf numFmtId="0" fontId="112" fillId="0" borderId="522" applyNumberFormat="0" applyFill="0" applyAlignment="0" applyProtection="0">
      <alignment vertical="center"/>
    </xf>
    <xf numFmtId="0" fontId="12" fillId="0" borderId="521" applyNumberFormat="0" applyFill="0" applyAlignment="0" applyProtection="0">
      <alignment vertical="center"/>
    </xf>
    <xf numFmtId="0" fontId="12" fillId="0" borderId="521" applyNumberFormat="0" applyFill="0" applyAlignment="0" applyProtection="0">
      <alignment vertical="center"/>
    </xf>
    <xf numFmtId="0" fontId="12" fillId="0" borderId="521" applyNumberFormat="0" applyFill="0" applyAlignment="0" applyProtection="0">
      <alignment vertical="center"/>
    </xf>
    <xf numFmtId="0" fontId="113" fillId="44" borderId="519" applyNumberFormat="0" applyAlignment="0" applyProtection="0">
      <alignment vertical="center"/>
    </xf>
    <xf numFmtId="0" fontId="113" fillId="44" borderId="519" applyNumberFormat="0" applyAlignment="0" applyProtection="0">
      <alignment vertical="center"/>
    </xf>
    <xf numFmtId="0" fontId="115" fillId="56" borderId="518" applyNumberFormat="0" applyAlignment="0" applyProtection="0">
      <alignment vertical="center"/>
    </xf>
    <xf numFmtId="0" fontId="115" fillId="56" borderId="518" applyNumberFormat="0" applyAlignment="0" applyProtection="0">
      <alignment vertical="center"/>
    </xf>
    <xf numFmtId="4" fontId="65" fillId="51" borderId="518" applyNumberFormat="0" applyProtection="0">
      <alignment vertical="center"/>
    </xf>
    <xf numFmtId="0" fontId="12" fillId="0" borderId="521" applyNumberFormat="0" applyFill="0" applyAlignment="0" applyProtection="0">
      <alignment vertical="center"/>
    </xf>
    <xf numFmtId="0" fontId="55" fillId="0" borderId="532">
      <alignment horizontal="left" vertical="center"/>
    </xf>
    <xf numFmtId="0" fontId="55" fillId="0" borderId="532">
      <alignment horizontal="left" vertical="center"/>
    </xf>
    <xf numFmtId="10" fontId="53" fillId="49" borderId="531" applyNumberFormat="0" applyBorder="0" applyAlignment="0" applyProtection="0"/>
    <xf numFmtId="10" fontId="53" fillId="70" borderId="531" applyNumberFormat="0" applyBorder="0" applyAlignment="0" applyProtection="0"/>
    <xf numFmtId="10" fontId="53" fillId="70" borderId="531" applyNumberFormat="0" applyBorder="0" applyAlignment="0" applyProtection="0"/>
    <xf numFmtId="10" fontId="53" fillId="49" borderId="531" applyNumberFormat="0" applyBorder="0" applyAlignment="0" applyProtection="0"/>
    <xf numFmtId="4" fontId="73" fillId="46" borderId="533" applyNumberFormat="0" applyProtection="0">
      <alignment vertical="center"/>
    </xf>
    <xf numFmtId="4" fontId="73" fillId="46" borderId="533" applyNumberFormat="0" applyProtection="0">
      <alignment vertical="center"/>
    </xf>
    <xf numFmtId="4" fontId="147" fillId="51" borderId="533" applyNumberFormat="0" applyProtection="0">
      <alignment vertical="center"/>
    </xf>
    <xf numFmtId="4" fontId="147" fillId="51" borderId="533" applyNumberFormat="0" applyProtection="0">
      <alignment vertical="center"/>
    </xf>
    <xf numFmtId="4" fontId="73" fillId="51" borderId="533" applyNumberFormat="0" applyProtection="0">
      <alignment horizontal="left" vertical="center" indent="1"/>
    </xf>
    <xf numFmtId="4" fontId="73" fillId="51" borderId="533" applyNumberFormat="0" applyProtection="0">
      <alignment horizontal="left" vertical="center" indent="1"/>
    </xf>
    <xf numFmtId="0" fontId="73" fillId="51" borderId="533" applyNumberFormat="0" applyProtection="0">
      <alignment horizontal="left" vertical="top" indent="1"/>
    </xf>
    <xf numFmtId="0" fontId="73" fillId="51" borderId="533" applyNumberFormat="0" applyProtection="0">
      <alignment horizontal="left" vertical="top" indent="1"/>
    </xf>
    <xf numFmtId="4" fontId="65" fillId="40" borderId="533" applyNumberFormat="0" applyProtection="0">
      <alignment horizontal="right" vertical="center"/>
    </xf>
    <xf numFmtId="4" fontId="65" fillId="40" borderId="533" applyNumberFormat="0" applyProtection="0">
      <alignment horizontal="right" vertical="center"/>
    </xf>
    <xf numFmtId="4" fontId="65" fillId="41" borderId="533" applyNumberFormat="0" applyProtection="0">
      <alignment horizontal="right" vertical="center"/>
    </xf>
    <xf numFmtId="4" fontId="65" fillId="41" borderId="533" applyNumberFormat="0" applyProtection="0">
      <alignment horizontal="right" vertical="center"/>
    </xf>
    <xf numFmtId="4" fontId="65" fillId="54" borderId="533" applyNumberFormat="0" applyProtection="0">
      <alignment horizontal="right" vertical="center"/>
    </xf>
    <xf numFmtId="4" fontId="65" fillId="54" borderId="533" applyNumberFormat="0" applyProtection="0">
      <alignment horizontal="right" vertical="center"/>
    </xf>
    <xf numFmtId="4" fontId="65" fillId="47" borderId="533" applyNumberFormat="0" applyProtection="0">
      <alignment horizontal="right" vertical="center"/>
    </xf>
    <xf numFmtId="4" fontId="65" fillId="47" borderId="533" applyNumberFormat="0" applyProtection="0">
      <alignment horizontal="right" vertical="center"/>
    </xf>
    <xf numFmtId="4" fontId="65" fillId="75" borderId="533" applyNumberFormat="0" applyProtection="0">
      <alignment horizontal="right" vertical="center"/>
    </xf>
    <xf numFmtId="4" fontId="65" fillId="75" borderId="533" applyNumberFormat="0" applyProtection="0">
      <alignment horizontal="right" vertical="center"/>
    </xf>
    <xf numFmtId="4" fontId="65" fillId="48" borderId="533" applyNumberFormat="0" applyProtection="0">
      <alignment horizontal="right" vertical="center"/>
    </xf>
    <xf numFmtId="4" fontId="65" fillId="48" borderId="533" applyNumberFormat="0" applyProtection="0">
      <alignment horizontal="right" vertical="center"/>
    </xf>
    <xf numFmtId="4" fontId="65" fillId="76" borderId="533" applyNumberFormat="0" applyProtection="0">
      <alignment horizontal="right" vertical="center"/>
    </xf>
    <xf numFmtId="4" fontId="65" fillId="76" borderId="533" applyNumberFormat="0" applyProtection="0">
      <alignment horizontal="right" vertical="center"/>
    </xf>
    <xf numFmtId="4" fontId="65" fillId="77" borderId="533" applyNumberFormat="0" applyProtection="0">
      <alignment horizontal="right" vertical="center"/>
    </xf>
    <xf numFmtId="4" fontId="65" fillId="77" borderId="533" applyNumberFormat="0" applyProtection="0">
      <alignment horizontal="right" vertical="center"/>
    </xf>
    <xf numFmtId="4" fontId="65" fillId="78" borderId="533" applyNumberFormat="0" applyProtection="0">
      <alignment horizontal="right" vertical="center"/>
    </xf>
    <xf numFmtId="4" fontId="65" fillId="78" borderId="533" applyNumberFormat="0" applyProtection="0">
      <alignment horizontal="right" vertical="center"/>
    </xf>
    <xf numFmtId="4" fontId="65" fillId="81" borderId="533" applyNumberFormat="0" applyProtection="0">
      <alignment horizontal="right" vertical="center"/>
    </xf>
    <xf numFmtId="4" fontId="65" fillId="81" borderId="533" applyNumberFormat="0" applyProtection="0">
      <alignment horizontal="right" vertical="center"/>
    </xf>
    <xf numFmtId="0" fontId="40" fillId="80" borderId="533" applyNumberFormat="0" applyProtection="0">
      <alignment horizontal="left" vertical="center" indent="1"/>
    </xf>
    <xf numFmtId="0" fontId="40" fillId="80" borderId="533" applyNumberFormat="0" applyProtection="0">
      <alignment horizontal="left" vertical="center" indent="1"/>
    </xf>
    <xf numFmtId="0" fontId="40" fillId="80" borderId="533" applyNumberFormat="0" applyProtection="0">
      <alignment horizontal="left" vertical="top" indent="1"/>
    </xf>
    <xf numFmtId="0" fontId="40" fillId="80" borderId="533" applyNumberFormat="0" applyProtection="0">
      <alignment horizontal="left" vertical="top" indent="1"/>
    </xf>
    <xf numFmtId="0" fontId="40" fillId="74" borderId="533" applyNumberFormat="0" applyProtection="0">
      <alignment horizontal="left" vertical="center" indent="1"/>
    </xf>
    <xf numFmtId="0" fontId="40" fillId="74" borderId="533" applyNumberFormat="0" applyProtection="0">
      <alignment horizontal="left" vertical="center" indent="1"/>
    </xf>
    <xf numFmtId="0" fontId="40" fillId="74" borderId="533" applyNumberFormat="0" applyProtection="0">
      <alignment horizontal="left" vertical="top" indent="1"/>
    </xf>
    <xf numFmtId="0" fontId="40" fillId="74" borderId="533" applyNumberFormat="0" applyProtection="0">
      <alignment horizontal="left" vertical="top" indent="1"/>
    </xf>
    <xf numFmtId="0" fontId="40" fillId="61" borderId="533" applyNumberFormat="0" applyProtection="0">
      <alignment horizontal="left" vertical="center" indent="1"/>
    </xf>
    <xf numFmtId="0" fontId="40" fillId="61" borderId="533" applyNumberFormat="0" applyProtection="0">
      <alignment horizontal="left" vertical="center" indent="1"/>
    </xf>
    <xf numFmtId="0" fontId="40" fillId="61" borderId="533" applyNumberFormat="0" applyProtection="0">
      <alignment horizontal="left" vertical="top" indent="1"/>
    </xf>
    <xf numFmtId="0" fontId="40" fillId="61" borderId="533" applyNumberFormat="0" applyProtection="0">
      <alignment horizontal="left" vertical="top" indent="1"/>
    </xf>
    <xf numFmtId="0" fontId="40" fillId="62" borderId="533" applyNumberFormat="0" applyProtection="0">
      <alignment horizontal="left" vertical="center" indent="1"/>
    </xf>
    <xf numFmtId="0" fontId="40" fillId="62" borderId="533" applyNumberFormat="0" applyProtection="0">
      <alignment horizontal="left" vertical="center" indent="1"/>
    </xf>
    <xf numFmtId="0" fontId="40" fillId="62" borderId="533" applyNumberFormat="0" applyProtection="0">
      <alignment horizontal="left" vertical="top" indent="1"/>
    </xf>
    <xf numFmtId="0" fontId="40" fillId="62" borderId="533" applyNumberFormat="0" applyProtection="0">
      <alignment horizontal="left" vertical="top" indent="1"/>
    </xf>
    <xf numFmtId="4" fontId="65" fillId="70" borderId="533" applyNumberFormat="0" applyProtection="0">
      <alignment vertical="center"/>
    </xf>
    <xf numFmtId="4" fontId="65" fillId="70" borderId="533" applyNumberFormat="0" applyProtection="0">
      <alignment vertical="center"/>
    </xf>
    <xf numFmtId="4" fontId="149" fillId="70" borderId="533" applyNumberFormat="0" applyProtection="0">
      <alignment vertical="center"/>
    </xf>
    <xf numFmtId="4" fontId="149" fillId="70" borderId="533" applyNumberFormat="0" applyProtection="0">
      <alignment vertical="center"/>
    </xf>
    <xf numFmtId="4" fontId="65" fillId="70" borderId="533" applyNumberFormat="0" applyProtection="0">
      <alignment horizontal="left" vertical="center" indent="1"/>
    </xf>
    <xf numFmtId="4" fontId="65" fillId="70" borderId="533" applyNumberFormat="0" applyProtection="0">
      <alignment horizontal="left" vertical="center" indent="1"/>
    </xf>
    <xf numFmtId="0" fontId="65" fillId="70" borderId="533" applyNumberFormat="0" applyProtection="0">
      <alignment horizontal="left" vertical="top" indent="1"/>
    </xf>
    <xf numFmtId="0" fontId="65" fillId="70" borderId="533" applyNumberFormat="0" applyProtection="0">
      <alignment horizontal="left" vertical="top" indent="1"/>
    </xf>
    <xf numFmtId="4" fontId="65" fillId="52" borderId="534" applyNumberFormat="0" applyProtection="0">
      <alignment horizontal="right" vertical="center"/>
    </xf>
    <xf numFmtId="4" fontId="65" fillId="65" borderId="533" applyNumberFormat="0" applyProtection="0">
      <alignment horizontal="right" vertical="center"/>
    </xf>
    <xf numFmtId="4" fontId="65" fillId="65" borderId="533" applyNumberFormat="0" applyProtection="0">
      <alignment horizontal="right" vertical="center"/>
    </xf>
    <xf numFmtId="4" fontId="65" fillId="52" borderId="534" applyNumberFormat="0" applyProtection="0">
      <alignment horizontal="right" vertical="center"/>
    </xf>
    <xf numFmtId="4" fontId="149" fillId="65" borderId="533" applyNumberFormat="0" applyProtection="0">
      <alignment horizontal="right" vertical="center"/>
    </xf>
    <xf numFmtId="4" fontId="149" fillId="65" borderId="533" applyNumberFormat="0" applyProtection="0">
      <alignment horizontal="right" vertical="center"/>
    </xf>
    <xf numFmtId="4" fontId="65" fillId="81" borderId="533" applyNumberFormat="0" applyProtection="0">
      <alignment horizontal="left" vertical="center" indent="1"/>
    </xf>
    <xf numFmtId="4" fontId="65" fillId="81" borderId="533" applyNumberFormat="0" applyProtection="0">
      <alignment horizontal="left" vertical="center" indent="1"/>
    </xf>
    <xf numFmtId="0" fontId="65" fillId="74" borderId="533" applyNumberFormat="0" applyProtection="0">
      <alignment horizontal="left" vertical="top" indent="1"/>
    </xf>
    <xf numFmtId="0" fontId="65" fillId="74" borderId="533" applyNumberFormat="0" applyProtection="0">
      <alignment horizontal="left" vertical="top" indent="1"/>
    </xf>
    <xf numFmtId="4" fontId="151" fillId="65" borderId="533" applyNumberFormat="0" applyProtection="0">
      <alignment horizontal="right" vertical="center"/>
    </xf>
    <xf numFmtId="4" fontId="151" fillId="65" borderId="533" applyNumberFormat="0" applyProtection="0">
      <alignment horizontal="right" vertical="center"/>
    </xf>
    <xf numFmtId="0" fontId="117" fillId="56" borderId="535" applyNumberFormat="0" applyAlignment="0" applyProtection="0">
      <alignment vertical="center"/>
    </xf>
    <xf numFmtId="0" fontId="117" fillId="56" borderId="535" applyNumberFormat="0" applyAlignment="0" applyProtection="0">
      <alignment vertical="center"/>
    </xf>
    <xf numFmtId="37" fontId="126" fillId="0" borderId="531" applyFont="0" applyFill="0" applyBorder="0">
      <alignment vertical="center"/>
    </xf>
    <xf numFmtId="37" fontId="126" fillId="0" borderId="531" applyFont="0" applyFill="0" applyBorder="0">
      <alignment vertical="center"/>
    </xf>
    <xf numFmtId="0" fontId="82" fillId="42" borderId="536" applyNumberFormat="0" applyFont="0" applyAlignment="0" applyProtection="0">
      <alignment vertical="center"/>
    </xf>
    <xf numFmtId="0" fontId="82" fillId="42" borderId="536" applyNumberFormat="0" applyFont="0" applyAlignment="0" applyProtection="0">
      <alignment vertical="center"/>
    </xf>
    <xf numFmtId="0" fontId="12" fillId="0" borderId="537" applyNumberFormat="0" applyFill="0" applyAlignment="0" applyProtection="0">
      <alignment vertical="center"/>
    </xf>
    <xf numFmtId="0" fontId="112" fillId="0" borderId="538" applyNumberFormat="0" applyFill="0" applyAlignment="0" applyProtection="0">
      <alignment vertical="center"/>
    </xf>
    <xf numFmtId="0" fontId="112" fillId="0" borderId="538" applyNumberFormat="0" applyFill="0" applyAlignment="0" applyProtection="0">
      <alignment vertical="center"/>
    </xf>
    <xf numFmtId="0" fontId="12" fillId="0" borderId="537" applyNumberFormat="0" applyFill="0" applyAlignment="0" applyProtection="0">
      <alignment vertical="center"/>
    </xf>
    <xf numFmtId="0" fontId="12" fillId="0" borderId="537" applyNumberFormat="0" applyFill="0" applyAlignment="0" applyProtection="0">
      <alignment vertical="center"/>
    </xf>
    <xf numFmtId="0" fontId="12" fillId="0" borderId="537" applyNumberFormat="0" applyFill="0" applyAlignment="0" applyProtection="0">
      <alignment vertical="center"/>
    </xf>
    <xf numFmtId="0" fontId="113" fillId="44" borderId="535" applyNumberFormat="0" applyAlignment="0" applyProtection="0">
      <alignment vertical="center"/>
    </xf>
    <xf numFmtId="0" fontId="113" fillId="44" borderId="535" applyNumberFormat="0" applyAlignment="0" applyProtection="0">
      <alignment vertical="center"/>
    </xf>
    <xf numFmtId="0" fontId="115" fillId="56" borderId="534" applyNumberFormat="0" applyAlignment="0" applyProtection="0">
      <alignment vertical="center"/>
    </xf>
    <xf numFmtId="0" fontId="115" fillId="56" borderId="534" applyNumberFormat="0" applyAlignment="0" applyProtection="0">
      <alignment vertical="center"/>
    </xf>
    <xf numFmtId="4" fontId="65" fillId="51" borderId="534" applyNumberFormat="0" applyProtection="0">
      <alignment vertical="center"/>
    </xf>
    <xf numFmtId="0" fontId="12" fillId="0" borderId="537" applyNumberFormat="0" applyFill="0" applyAlignment="0" applyProtection="0">
      <alignment vertical="center"/>
    </xf>
    <xf numFmtId="0" fontId="55" fillId="0" borderId="540">
      <alignment horizontal="left" vertical="center"/>
    </xf>
    <xf numFmtId="0" fontId="55" fillId="0" borderId="540">
      <alignment horizontal="left" vertical="center"/>
    </xf>
    <xf numFmtId="10" fontId="53" fillId="49" borderId="539" applyNumberFormat="0" applyBorder="0" applyAlignment="0" applyProtection="0"/>
    <xf numFmtId="10" fontId="53" fillId="70" borderId="539" applyNumberFormat="0" applyBorder="0" applyAlignment="0" applyProtection="0"/>
    <xf numFmtId="10" fontId="53" fillId="70" borderId="539" applyNumberFormat="0" applyBorder="0" applyAlignment="0" applyProtection="0"/>
    <xf numFmtId="10" fontId="53" fillId="49" borderId="539" applyNumberFormat="0" applyBorder="0" applyAlignment="0" applyProtection="0"/>
    <xf numFmtId="4" fontId="73" fillId="46" borderId="541" applyNumberFormat="0" applyProtection="0">
      <alignment vertical="center"/>
    </xf>
    <xf numFmtId="4" fontId="73" fillId="46" borderId="541" applyNumberFormat="0" applyProtection="0">
      <alignment vertical="center"/>
    </xf>
    <xf numFmtId="4" fontId="147" fillId="51" borderId="541" applyNumberFormat="0" applyProtection="0">
      <alignment vertical="center"/>
    </xf>
    <xf numFmtId="4" fontId="147" fillId="51" borderId="541" applyNumberFormat="0" applyProtection="0">
      <alignment vertical="center"/>
    </xf>
    <xf numFmtId="4" fontId="73" fillId="51" borderId="541" applyNumberFormat="0" applyProtection="0">
      <alignment horizontal="left" vertical="center" indent="1"/>
    </xf>
    <xf numFmtId="4" fontId="73" fillId="51" borderId="541" applyNumberFormat="0" applyProtection="0">
      <alignment horizontal="left" vertical="center" indent="1"/>
    </xf>
    <xf numFmtId="0" fontId="73" fillId="51" borderId="541" applyNumberFormat="0" applyProtection="0">
      <alignment horizontal="left" vertical="top" indent="1"/>
    </xf>
    <xf numFmtId="0" fontId="73" fillId="51" borderId="541" applyNumberFormat="0" applyProtection="0">
      <alignment horizontal="left" vertical="top" indent="1"/>
    </xf>
    <xf numFmtId="4" fontId="65" fillId="40" borderId="541" applyNumberFormat="0" applyProtection="0">
      <alignment horizontal="right" vertical="center"/>
    </xf>
    <xf numFmtId="4" fontId="65" fillId="40" borderId="541" applyNumberFormat="0" applyProtection="0">
      <alignment horizontal="right" vertical="center"/>
    </xf>
    <xf numFmtId="4" fontId="65" fillId="41" borderId="541" applyNumberFormat="0" applyProtection="0">
      <alignment horizontal="right" vertical="center"/>
    </xf>
    <xf numFmtId="4" fontId="65" fillId="41" borderId="541" applyNumberFormat="0" applyProtection="0">
      <alignment horizontal="right" vertical="center"/>
    </xf>
    <xf numFmtId="4" fontId="65" fillId="54" borderId="541" applyNumberFormat="0" applyProtection="0">
      <alignment horizontal="right" vertical="center"/>
    </xf>
    <xf numFmtId="4" fontId="65" fillId="54" borderId="541" applyNumberFormat="0" applyProtection="0">
      <alignment horizontal="right" vertical="center"/>
    </xf>
    <xf numFmtId="4" fontId="65" fillId="47" borderId="541" applyNumberFormat="0" applyProtection="0">
      <alignment horizontal="right" vertical="center"/>
    </xf>
    <xf numFmtId="4" fontId="65" fillId="47" borderId="541" applyNumberFormat="0" applyProtection="0">
      <alignment horizontal="right" vertical="center"/>
    </xf>
    <xf numFmtId="4" fontId="65" fillId="75" borderId="541" applyNumberFormat="0" applyProtection="0">
      <alignment horizontal="right" vertical="center"/>
    </xf>
    <xf numFmtId="4" fontId="65" fillId="75" borderId="541" applyNumberFormat="0" applyProtection="0">
      <alignment horizontal="right" vertical="center"/>
    </xf>
    <xf numFmtId="4" fontId="65" fillId="48" borderId="541" applyNumberFormat="0" applyProtection="0">
      <alignment horizontal="right" vertical="center"/>
    </xf>
    <xf numFmtId="4" fontId="65" fillId="48" borderId="541" applyNumberFormat="0" applyProtection="0">
      <alignment horizontal="right" vertical="center"/>
    </xf>
    <xf numFmtId="4" fontId="65" fillId="76" borderId="541" applyNumberFormat="0" applyProtection="0">
      <alignment horizontal="right" vertical="center"/>
    </xf>
    <xf numFmtId="4" fontId="65" fillId="76" borderId="541" applyNumberFormat="0" applyProtection="0">
      <alignment horizontal="right" vertical="center"/>
    </xf>
    <xf numFmtId="4" fontId="65" fillId="77" borderId="541" applyNumberFormat="0" applyProtection="0">
      <alignment horizontal="right" vertical="center"/>
    </xf>
    <xf numFmtId="4" fontId="65" fillId="77" borderId="541" applyNumberFormat="0" applyProtection="0">
      <alignment horizontal="right" vertical="center"/>
    </xf>
    <xf numFmtId="4" fontId="65" fillId="78" borderId="541" applyNumberFormat="0" applyProtection="0">
      <alignment horizontal="right" vertical="center"/>
    </xf>
    <xf numFmtId="4" fontId="65" fillId="78" borderId="541" applyNumberFormat="0" applyProtection="0">
      <alignment horizontal="right" vertical="center"/>
    </xf>
    <xf numFmtId="4" fontId="65" fillId="81" borderId="541" applyNumberFormat="0" applyProtection="0">
      <alignment horizontal="right" vertical="center"/>
    </xf>
    <xf numFmtId="4" fontId="65" fillId="81" borderId="541" applyNumberFormat="0" applyProtection="0">
      <alignment horizontal="right" vertical="center"/>
    </xf>
    <xf numFmtId="0" fontId="40" fillId="80" borderId="541" applyNumberFormat="0" applyProtection="0">
      <alignment horizontal="left" vertical="center" indent="1"/>
    </xf>
    <xf numFmtId="0" fontId="40" fillId="80" borderId="541" applyNumberFormat="0" applyProtection="0">
      <alignment horizontal="left" vertical="center" indent="1"/>
    </xf>
    <xf numFmtId="0" fontId="40" fillId="80" borderId="541" applyNumberFormat="0" applyProtection="0">
      <alignment horizontal="left" vertical="top" indent="1"/>
    </xf>
    <xf numFmtId="0" fontId="40" fillId="80" borderId="541" applyNumberFormat="0" applyProtection="0">
      <alignment horizontal="left" vertical="top" indent="1"/>
    </xf>
    <xf numFmtId="0" fontId="40" fillId="74" borderId="541" applyNumberFormat="0" applyProtection="0">
      <alignment horizontal="left" vertical="center" indent="1"/>
    </xf>
    <xf numFmtId="0" fontId="40" fillId="74" borderId="541" applyNumberFormat="0" applyProtection="0">
      <alignment horizontal="left" vertical="center" indent="1"/>
    </xf>
    <xf numFmtId="0" fontId="40" fillId="74" borderId="541" applyNumberFormat="0" applyProtection="0">
      <alignment horizontal="left" vertical="top" indent="1"/>
    </xf>
    <xf numFmtId="0" fontId="40" fillId="74" borderId="541" applyNumberFormat="0" applyProtection="0">
      <alignment horizontal="left" vertical="top" indent="1"/>
    </xf>
    <xf numFmtId="0" fontId="40" fillId="61" borderId="541" applyNumberFormat="0" applyProtection="0">
      <alignment horizontal="left" vertical="center" indent="1"/>
    </xf>
    <xf numFmtId="0" fontId="40" fillId="61" borderId="541" applyNumberFormat="0" applyProtection="0">
      <alignment horizontal="left" vertical="center" indent="1"/>
    </xf>
    <xf numFmtId="0" fontId="40" fillId="61" borderId="541" applyNumberFormat="0" applyProtection="0">
      <alignment horizontal="left" vertical="top" indent="1"/>
    </xf>
    <xf numFmtId="0" fontId="40" fillId="61" borderId="541" applyNumberFormat="0" applyProtection="0">
      <alignment horizontal="left" vertical="top" indent="1"/>
    </xf>
    <xf numFmtId="0" fontId="40" fillId="62" borderId="541" applyNumberFormat="0" applyProtection="0">
      <alignment horizontal="left" vertical="center" indent="1"/>
    </xf>
    <xf numFmtId="0" fontId="40" fillId="62" borderId="541" applyNumberFormat="0" applyProtection="0">
      <alignment horizontal="left" vertical="center" indent="1"/>
    </xf>
    <xf numFmtId="0" fontId="40" fillId="62" borderId="541" applyNumberFormat="0" applyProtection="0">
      <alignment horizontal="left" vertical="top" indent="1"/>
    </xf>
    <xf numFmtId="0" fontId="40" fillId="62" borderId="541" applyNumberFormat="0" applyProtection="0">
      <alignment horizontal="left" vertical="top" indent="1"/>
    </xf>
    <xf numFmtId="4" fontId="65" fillId="70" borderId="541" applyNumberFormat="0" applyProtection="0">
      <alignment vertical="center"/>
    </xf>
    <xf numFmtId="4" fontId="65" fillId="70" borderId="541" applyNumberFormat="0" applyProtection="0">
      <alignment vertical="center"/>
    </xf>
    <xf numFmtId="4" fontId="149" fillId="70" borderId="541" applyNumberFormat="0" applyProtection="0">
      <alignment vertical="center"/>
    </xf>
    <xf numFmtId="4" fontId="149" fillId="70" borderId="541" applyNumberFormat="0" applyProtection="0">
      <alignment vertical="center"/>
    </xf>
    <xf numFmtId="4" fontId="65" fillId="70" borderId="541" applyNumberFormat="0" applyProtection="0">
      <alignment horizontal="left" vertical="center" indent="1"/>
    </xf>
    <xf numFmtId="4" fontId="65" fillId="70" borderId="541" applyNumberFormat="0" applyProtection="0">
      <alignment horizontal="left" vertical="center" indent="1"/>
    </xf>
    <xf numFmtId="0" fontId="65" fillId="70" borderId="541" applyNumberFormat="0" applyProtection="0">
      <alignment horizontal="left" vertical="top" indent="1"/>
    </xf>
    <xf numFmtId="0" fontId="65" fillId="70" borderId="541" applyNumberFormat="0" applyProtection="0">
      <alignment horizontal="left" vertical="top" indent="1"/>
    </xf>
    <xf numFmtId="4" fontId="65" fillId="52" borderId="542" applyNumberFormat="0" applyProtection="0">
      <alignment horizontal="right" vertical="center"/>
    </xf>
    <xf numFmtId="4" fontId="65" fillId="65" borderId="541" applyNumberFormat="0" applyProtection="0">
      <alignment horizontal="right" vertical="center"/>
    </xf>
    <xf numFmtId="4" fontId="65" fillId="65" borderId="541" applyNumberFormat="0" applyProtection="0">
      <alignment horizontal="right" vertical="center"/>
    </xf>
    <xf numFmtId="4" fontId="65" fillId="52" borderId="542" applyNumberFormat="0" applyProtection="0">
      <alignment horizontal="right" vertical="center"/>
    </xf>
    <xf numFmtId="4" fontId="149" fillId="65" borderId="541" applyNumberFormat="0" applyProtection="0">
      <alignment horizontal="right" vertical="center"/>
    </xf>
    <xf numFmtId="4" fontId="149" fillId="65" borderId="541" applyNumberFormat="0" applyProtection="0">
      <alignment horizontal="right" vertical="center"/>
    </xf>
    <xf numFmtId="4" fontId="65" fillId="81" borderId="541" applyNumberFormat="0" applyProtection="0">
      <alignment horizontal="left" vertical="center" indent="1"/>
    </xf>
    <xf numFmtId="4" fontId="65" fillId="81" borderId="541" applyNumberFormat="0" applyProtection="0">
      <alignment horizontal="left" vertical="center" indent="1"/>
    </xf>
    <xf numFmtId="0" fontId="65" fillId="74" borderId="541" applyNumberFormat="0" applyProtection="0">
      <alignment horizontal="left" vertical="top" indent="1"/>
    </xf>
    <xf numFmtId="0" fontId="65" fillId="74" borderId="541" applyNumberFormat="0" applyProtection="0">
      <alignment horizontal="left" vertical="top" indent="1"/>
    </xf>
    <xf numFmtId="4" fontId="151" fillId="65" borderId="541" applyNumberFormat="0" applyProtection="0">
      <alignment horizontal="right" vertical="center"/>
    </xf>
    <xf numFmtId="4" fontId="151" fillId="65" borderId="541" applyNumberFormat="0" applyProtection="0">
      <alignment horizontal="right" vertical="center"/>
    </xf>
    <xf numFmtId="0" fontId="117" fillId="56" borderId="543" applyNumberFormat="0" applyAlignment="0" applyProtection="0">
      <alignment vertical="center"/>
    </xf>
    <xf numFmtId="0" fontId="117" fillId="56" borderId="543" applyNumberFormat="0" applyAlignment="0" applyProtection="0">
      <alignment vertical="center"/>
    </xf>
    <xf numFmtId="37" fontId="126" fillId="0" borderId="539" applyFont="0" applyFill="0" applyBorder="0">
      <alignment vertical="center"/>
    </xf>
    <xf numFmtId="37" fontId="126" fillId="0" borderId="539" applyFont="0" applyFill="0" applyBorder="0">
      <alignment vertical="center"/>
    </xf>
    <xf numFmtId="0" fontId="82" fillId="42" borderId="544" applyNumberFormat="0" applyFont="0" applyAlignment="0" applyProtection="0">
      <alignment vertical="center"/>
    </xf>
    <xf numFmtId="0" fontId="82" fillId="42" borderId="544" applyNumberFormat="0" applyFont="0" applyAlignment="0" applyProtection="0">
      <alignment vertical="center"/>
    </xf>
    <xf numFmtId="0" fontId="12" fillId="0" borderId="545" applyNumberFormat="0" applyFill="0" applyAlignment="0" applyProtection="0">
      <alignment vertical="center"/>
    </xf>
    <xf numFmtId="0" fontId="112" fillId="0" borderId="546" applyNumberFormat="0" applyFill="0" applyAlignment="0" applyProtection="0">
      <alignment vertical="center"/>
    </xf>
    <xf numFmtId="0" fontId="112" fillId="0" borderId="546" applyNumberFormat="0" applyFill="0" applyAlignment="0" applyProtection="0">
      <alignment vertical="center"/>
    </xf>
    <xf numFmtId="0" fontId="12" fillId="0" borderId="545" applyNumberFormat="0" applyFill="0" applyAlignment="0" applyProtection="0">
      <alignment vertical="center"/>
    </xf>
    <xf numFmtId="0" fontId="12" fillId="0" borderId="545" applyNumberFormat="0" applyFill="0" applyAlignment="0" applyProtection="0">
      <alignment vertical="center"/>
    </xf>
    <xf numFmtId="0" fontId="12" fillId="0" borderId="545" applyNumberFormat="0" applyFill="0" applyAlignment="0" applyProtection="0">
      <alignment vertical="center"/>
    </xf>
    <xf numFmtId="0" fontId="113" fillId="44" borderId="543" applyNumberFormat="0" applyAlignment="0" applyProtection="0">
      <alignment vertical="center"/>
    </xf>
    <xf numFmtId="0" fontId="113" fillId="44" borderId="543" applyNumberFormat="0" applyAlignment="0" applyProtection="0">
      <alignment vertical="center"/>
    </xf>
    <xf numFmtId="0" fontId="115" fillId="56" borderId="542" applyNumberFormat="0" applyAlignment="0" applyProtection="0">
      <alignment vertical="center"/>
    </xf>
    <xf numFmtId="0" fontId="115" fillId="56" borderId="542" applyNumberFormat="0" applyAlignment="0" applyProtection="0">
      <alignment vertical="center"/>
    </xf>
    <xf numFmtId="4" fontId="65" fillId="51" borderId="542" applyNumberFormat="0" applyProtection="0">
      <alignment vertical="center"/>
    </xf>
    <xf numFmtId="0" fontId="12" fillId="0" borderId="545" applyNumberFormat="0" applyFill="0" applyAlignment="0" applyProtection="0">
      <alignment vertical="center"/>
    </xf>
    <xf numFmtId="0" fontId="55" fillId="0" borderId="548">
      <alignment horizontal="left" vertical="center"/>
    </xf>
    <xf numFmtId="0" fontId="55" fillId="0" borderId="548">
      <alignment horizontal="left" vertical="center"/>
    </xf>
    <xf numFmtId="10" fontId="53" fillId="49" borderId="547" applyNumberFormat="0" applyBorder="0" applyAlignment="0" applyProtection="0"/>
    <xf numFmtId="10" fontId="53" fillId="70" borderId="547" applyNumberFormat="0" applyBorder="0" applyAlignment="0" applyProtection="0"/>
    <xf numFmtId="10" fontId="53" fillId="70" borderId="547" applyNumberFormat="0" applyBorder="0" applyAlignment="0" applyProtection="0"/>
    <xf numFmtId="10" fontId="53" fillId="49" borderId="547" applyNumberFormat="0" applyBorder="0" applyAlignment="0" applyProtection="0"/>
    <xf numFmtId="4" fontId="73" fillId="46" borderId="549" applyNumberFormat="0" applyProtection="0">
      <alignment vertical="center"/>
    </xf>
    <xf numFmtId="4" fontId="73" fillId="46" borderId="549" applyNumberFormat="0" applyProtection="0">
      <alignment vertical="center"/>
    </xf>
    <xf numFmtId="4" fontId="147" fillId="51" borderId="549" applyNumberFormat="0" applyProtection="0">
      <alignment vertical="center"/>
    </xf>
    <xf numFmtId="4" fontId="147" fillId="51" borderId="549" applyNumberFormat="0" applyProtection="0">
      <alignment vertical="center"/>
    </xf>
    <xf numFmtId="4" fontId="73" fillId="51" borderId="549" applyNumberFormat="0" applyProtection="0">
      <alignment horizontal="left" vertical="center" indent="1"/>
    </xf>
    <xf numFmtId="4" fontId="73" fillId="51" borderId="549" applyNumberFormat="0" applyProtection="0">
      <alignment horizontal="left" vertical="center" indent="1"/>
    </xf>
    <xf numFmtId="0" fontId="73" fillId="51" borderId="549" applyNumberFormat="0" applyProtection="0">
      <alignment horizontal="left" vertical="top" indent="1"/>
    </xf>
    <xf numFmtId="0" fontId="73" fillId="51" borderId="549" applyNumberFormat="0" applyProtection="0">
      <alignment horizontal="left" vertical="top" indent="1"/>
    </xf>
    <xf numFmtId="4" fontId="65" fillId="40" borderId="549" applyNumberFormat="0" applyProtection="0">
      <alignment horizontal="right" vertical="center"/>
    </xf>
    <xf numFmtId="4" fontId="65" fillId="40" borderId="549" applyNumberFormat="0" applyProtection="0">
      <alignment horizontal="right" vertical="center"/>
    </xf>
    <xf numFmtId="4" fontId="65" fillId="41" borderId="549" applyNumberFormat="0" applyProtection="0">
      <alignment horizontal="right" vertical="center"/>
    </xf>
    <xf numFmtId="4" fontId="65" fillId="41" borderId="549" applyNumberFormat="0" applyProtection="0">
      <alignment horizontal="right" vertical="center"/>
    </xf>
    <xf numFmtId="4" fontId="65" fillId="54" borderId="549" applyNumberFormat="0" applyProtection="0">
      <alignment horizontal="right" vertical="center"/>
    </xf>
    <xf numFmtId="4" fontId="65" fillId="54" borderId="549" applyNumberFormat="0" applyProtection="0">
      <alignment horizontal="right" vertical="center"/>
    </xf>
    <xf numFmtId="4" fontId="65" fillId="47" borderId="549" applyNumberFormat="0" applyProtection="0">
      <alignment horizontal="right" vertical="center"/>
    </xf>
    <xf numFmtId="4" fontId="65" fillId="47" borderId="549" applyNumberFormat="0" applyProtection="0">
      <alignment horizontal="right" vertical="center"/>
    </xf>
    <xf numFmtId="4" fontId="65" fillId="75" borderId="549" applyNumberFormat="0" applyProtection="0">
      <alignment horizontal="right" vertical="center"/>
    </xf>
    <xf numFmtId="4" fontId="65" fillId="75" borderId="549" applyNumberFormat="0" applyProtection="0">
      <alignment horizontal="right" vertical="center"/>
    </xf>
    <xf numFmtId="4" fontId="65" fillId="48" borderId="549" applyNumberFormat="0" applyProtection="0">
      <alignment horizontal="right" vertical="center"/>
    </xf>
    <xf numFmtId="4" fontId="65" fillId="48" borderId="549" applyNumberFormat="0" applyProtection="0">
      <alignment horizontal="right" vertical="center"/>
    </xf>
    <xf numFmtId="4" fontId="65" fillId="76" borderId="549" applyNumberFormat="0" applyProtection="0">
      <alignment horizontal="right" vertical="center"/>
    </xf>
    <xf numFmtId="4" fontId="65" fillId="76" borderId="549" applyNumberFormat="0" applyProtection="0">
      <alignment horizontal="right" vertical="center"/>
    </xf>
    <xf numFmtId="4" fontId="65" fillId="77" borderId="549" applyNumberFormat="0" applyProtection="0">
      <alignment horizontal="right" vertical="center"/>
    </xf>
    <xf numFmtId="4" fontId="65" fillId="77" borderId="549" applyNumberFormat="0" applyProtection="0">
      <alignment horizontal="right" vertical="center"/>
    </xf>
    <xf numFmtId="4" fontId="65" fillId="78" borderId="549" applyNumberFormat="0" applyProtection="0">
      <alignment horizontal="right" vertical="center"/>
    </xf>
    <xf numFmtId="4" fontId="65" fillId="78" borderId="549" applyNumberFormat="0" applyProtection="0">
      <alignment horizontal="right" vertical="center"/>
    </xf>
    <xf numFmtId="4" fontId="65" fillId="81" borderId="549" applyNumberFormat="0" applyProtection="0">
      <alignment horizontal="right" vertical="center"/>
    </xf>
    <xf numFmtId="4" fontId="65" fillId="81" borderId="549" applyNumberFormat="0" applyProtection="0">
      <alignment horizontal="right" vertical="center"/>
    </xf>
    <xf numFmtId="0" fontId="40" fillId="80" borderId="549" applyNumberFormat="0" applyProtection="0">
      <alignment horizontal="left" vertical="center" indent="1"/>
    </xf>
    <xf numFmtId="0" fontId="40" fillId="80" borderId="549" applyNumberFormat="0" applyProtection="0">
      <alignment horizontal="left" vertical="center" indent="1"/>
    </xf>
    <xf numFmtId="0" fontId="40" fillId="80" borderId="549" applyNumberFormat="0" applyProtection="0">
      <alignment horizontal="left" vertical="top" indent="1"/>
    </xf>
    <xf numFmtId="0" fontId="40" fillId="80" borderId="549" applyNumberFormat="0" applyProtection="0">
      <alignment horizontal="left" vertical="top" indent="1"/>
    </xf>
    <xf numFmtId="0" fontId="40" fillId="74" borderId="549" applyNumberFormat="0" applyProtection="0">
      <alignment horizontal="left" vertical="center" indent="1"/>
    </xf>
    <xf numFmtId="0" fontId="40" fillId="74" borderId="549" applyNumberFormat="0" applyProtection="0">
      <alignment horizontal="left" vertical="center" indent="1"/>
    </xf>
    <xf numFmtId="0" fontId="40" fillId="74" borderId="549" applyNumberFormat="0" applyProtection="0">
      <alignment horizontal="left" vertical="top" indent="1"/>
    </xf>
    <xf numFmtId="0" fontId="40" fillId="74" borderId="549" applyNumberFormat="0" applyProtection="0">
      <alignment horizontal="left" vertical="top" indent="1"/>
    </xf>
    <xf numFmtId="0" fontId="40" fillId="61" borderId="549" applyNumberFormat="0" applyProtection="0">
      <alignment horizontal="left" vertical="center" indent="1"/>
    </xf>
    <xf numFmtId="0" fontId="40" fillId="61" borderId="549" applyNumberFormat="0" applyProtection="0">
      <alignment horizontal="left" vertical="center" indent="1"/>
    </xf>
    <xf numFmtId="0" fontId="40" fillId="61" borderId="549" applyNumberFormat="0" applyProtection="0">
      <alignment horizontal="left" vertical="top" indent="1"/>
    </xf>
    <xf numFmtId="0" fontId="40" fillId="61" borderId="549" applyNumberFormat="0" applyProtection="0">
      <alignment horizontal="left" vertical="top" indent="1"/>
    </xf>
    <xf numFmtId="0" fontId="40" fillId="62" borderId="549" applyNumberFormat="0" applyProtection="0">
      <alignment horizontal="left" vertical="center" indent="1"/>
    </xf>
    <xf numFmtId="0" fontId="40" fillId="62" borderId="549" applyNumberFormat="0" applyProtection="0">
      <alignment horizontal="left" vertical="center" indent="1"/>
    </xf>
    <xf numFmtId="0" fontId="40" fillId="62" borderId="549" applyNumberFormat="0" applyProtection="0">
      <alignment horizontal="left" vertical="top" indent="1"/>
    </xf>
    <xf numFmtId="0" fontId="40" fillId="62" borderId="549" applyNumberFormat="0" applyProtection="0">
      <alignment horizontal="left" vertical="top" indent="1"/>
    </xf>
    <xf numFmtId="4" fontId="65" fillId="70" borderId="549" applyNumberFormat="0" applyProtection="0">
      <alignment vertical="center"/>
    </xf>
    <xf numFmtId="4" fontId="65" fillId="70" borderId="549" applyNumberFormat="0" applyProtection="0">
      <alignment vertical="center"/>
    </xf>
    <xf numFmtId="4" fontId="149" fillId="70" borderId="549" applyNumberFormat="0" applyProtection="0">
      <alignment vertical="center"/>
    </xf>
    <xf numFmtId="4" fontId="149" fillId="70" borderId="549" applyNumberFormat="0" applyProtection="0">
      <alignment vertical="center"/>
    </xf>
    <xf numFmtId="4" fontId="65" fillId="70" borderId="549" applyNumberFormat="0" applyProtection="0">
      <alignment horizontal="left" vertical="center" indent="1"/>
    </xf>
    <xf numFmtId="4" fontId="65" fillId="70" borderId="549" applyNumberFormat="0" applyProtection="0">
      <alignment horizontal="left" vertical="center" indent="1"/>
    </xf>
    <xf numFmtId="0" fontId="65" fillId="70" borderId="549" applyNumberFormat="0" applyProtection="0">
      <alignment horizontal="left" vertical="top" indent="1"/>
    </xf>
    <xf numFmtId="0" fontId="65" fillId="70" borderId="549" applyNumberFormat="0" applyProtection="0">
      <alignment horizontal="left" vertical="top" indent="1"/>
    </xf>
    <xf numFmtId="4" fontId="65" fillId="52" borderId="550" applyNumberFormat="0" applyProtection="0">
      <alignment horizontal="right" vertical="center"/>
    </xf>
    <xf numFmtId="4" fontId="65" fillId="65" borderId="549" applyNumberFormat="0" applyProtection="0">
      <alignment horizontal="right" vertical="center"/>
    </xf>
    <xf numFmtId="4" fontId="65" fillId="65" borderId="549" applyNumberFormat="0" applyProtection="0">
      <alignment horizontal="right" vertical="center"/>
    </xf>
    <xf numFmtId="4" fontId="65" fillId="52" borderId="550" applyNumberFormat="0" applyProtection="0">
      <alignment horizontal="right" vertical="center"/>
    </xf>
    <xf numFmtId="4" fontId="149" fillId="65" borderId="549" applyNumberFormat="0" applyProtection="0">
      <alignment horizontal="right" vertical="center"/>
    </xf>
    <xf numFmtId="4" fontId="149" fillId="65" borderId="549" applyNumberFormat="0" applyProtection="0">
      <alignment horizontal="right" vertical="center"/>
    </xf>
    <xf numFmtId="4" fontId="65" fillId="81" borderId="549" applyNumberFormat="0" applyProtection="0">
      <alignment horizontal="left" vertical="center" indent="1"/>
    </xf>
    <xf numFmtId="4" fontId="65" fillId="81" borderId="549" applyNumberFormat="0" applyProtection="0">
      <alignment horizontal="left" vertical="center" indent="1"/>
    </xf>
    <xf numFmtId="0" fontId="65" fillId="74" borderId="549" applyNumberFormat="0" applyProtection="0">
      <alignment horizontal="left" vertical="top" indent="1"/>
    </xf>
    <xf numFmtId="0" fontId="65" fillId="74" borderId="549" applyNumberFormat="0" applyProtection="0">
      <alignment horizontal="left" vertical="top" indent="1"/>
    </xf>
    <xf numFmtId="4" fontId="151" fillId="65" borderId="549" applyNumberFormat="0" applyProtection="0">
      <alignment horizontal="right" vertical="center"/>
    </xf>
    <xf numFmtId="4" fontId="151" fillId="65" borderId="549" applyNumberFormat="0" applyProtection="0">
      <alignment horizontal="right" vertical="center"/>
    </xf>
    <xf numFmtId="0" fontId="117" fillId="56" borderId="551" applyNumberFormat="0" applyAlignment="0" applyProtection="0">
      <alignment vertical="center"/>
    </xf>
    <xf numFmtId="0" fontId="117" fillId="56" borderId="551" applyNumberFormat="0" applyAlignment="0" applyProtection="0">
      <alignment vertical="center"/>
    </xf>
    <xf numFmtId="37" fontId="126" fillId="0" borderId="547" applyFont="0" applyFill="0" applyBorder="0">
      <alignment vertical="center"/>
    </xf>
    <xf numFmtId="37" fontId="126" fillId="0" borderId="547" applyFont="0" applyFill="0" applyBorder="0">
      <alignment vertical="center"/>
    </xf>
    <xf numFmtId="0" fontId="82" fillId="42" borderId="552" applyNumberFormat="0" applyFont="0" applyAlignment="0" applyProtection="0">
      <alignment vertical="center"/>
    </xf>
    <xf numFmtId="0" fontId="82" fillId="42" borderId="552" applyNumberFormat="0" applyFont="0" applyAlignment="0" applyProtection="0">
      <alignment vertical="center"/>
    </xf>
    <xf numFmtId="0" fontId="12" fillId="0" borderId="553" applyNumberFormat="0" applyFill="0" applyAlignment="0" applyProtection="0">
      <alignment vertical="center"/>
    </xf>
    <xf numFmtId="0" fontId="112" fillId="0" borderId="554" applyNumberFormat="0" applyFill="0" applyAlignment="0" applyProtection="0">
      <alignment vertical="center"/>
    </xf>
    <xf numFmtId="0" fontId="112" fillId="0" borderId="554" applyNumberFormat="0" applyFill="0" applyAlignment="0" applyProtection="0">
      <alignment vertical="center"/>
    </xf>
    <xf numFmtId="0" fontId="12" fillId="0" borderId="553" applyNumberFormat="0" applyFill="0" applyAlignment="0" applyProtection="0">
      <alignment vertical="center"/>
    </xf>
    <xf numFmtId="0" fontId="12" fillId="0" borderId="553" applyNumberFormat="0" applyFill="0" applyAlignment="0" applyProtection="0">
      <alignment vertical="center"/>
    </xf>
    <xf numFmtId="0" fontId="12" fillId="0" borderId="553" applyNumberFormat="0" applyFill="0" applyAlignment="0" applyProtection="0">
      <alignment vertical="center"/>
    </xf>
    <xf numFmtId="0" fontId="113" fillId="44" borderId="551" applyNumberFormat="0" applyAlignment="0" applyProtection="0">
      <alignment vertical="center"/>
    </xf>
    <xf numFmtId="0" fontId="113" fillId="44" borderId="551" applyNumberFormat="0" applyAlignment="0" applyProtection="0">
      <alignment vertical="center"/>
    </xf>
    <xf numFmtId="0" fontId="115" fillId="56" borderId="550" applyNumberFormat="0" applyAlignment="0" applyProtection="0">
      <alignment vertical="center"/>
    </xf>
    <xf numFmtId="0" fontId="115" fillId="56" borderId="550" applyNumberFormat="0" applyAlignment="0" applyProtection="0">
      <alignment vertical="center"/>
    </xf>
    <xf numFmtId="4" fontId="65" fillId="51" borderId="550" applyNumberFormat="0" applyProtection="0">
      <alignment vertical="center"/>
    </xf>
    <xf numFmtId="0" fontId="12" fillId="0" borderId="553" applyNumberFormat="0" applyFill="0" applyAlignment="0" applyProtection="0">
      <alignment vertical="center"/>
    </xf>
    <xf numFmtId="0" fontId="55" fillId="0" borderId="556">
      <alignment horizontal="left" vertical="center"/>
    </xf>
    <xf numFmtId="0" fontId="55" fillId="0" borderId="556">
      <alignment horizontal="left" vertical="center"/>
    </xf>
    <xf numFmtId="10" fontId="53" fillId="49" borderId="555" applyNumberFormat="0" applyBorder="0" applyAlignment="0" applyProtection="0"/>
    <xf numFmtId="10" fontId="53" fillId="70" borderId="555" applyNumberFormat="0" applyBorder="0" applyAlignment="0" applyProtection="0"/>
    <xf numFmtId="10" fontId="53" fillId="70" borderId="555" applyNumberFormat="0" applyBorder="0" applyAlignment="0" applyProtection="0"/>
    <xf numFmtId="10" fontId="53" fillId="49" borderId="555" applyNumberFormat="0" applyBorder="0" applyAlignment="0" applyProtection="0"/>
    <xf numFmtId="4" fontId="73" fillId="46" borderId="557" applyNumberFormat="0" applyProtection="0">
      <alignment vertical="center"/>
    </xf>
    <xf numFmtId="4" fontId="73" fillId="46" borderId="557" applyNumberFormat="0" applyProtection="0">
      <alignment vertical="center"/>
    </xf>
    <xf numFmtId="4" fontId="147" fillId="51" borderId="557" applyNumberFormat="0" applyProtection="0">
      <alignment vertical="center"/>
    </xf>
    <xf numFmtId="4" fontId="147" fillId="51" borderId="557" applyNumberFormat="0" applyProtection="0">
      <alignment vertical="center"/>
    </xf>
    <xf numFmtId="4" fontId="73" fillId="51" borderId="557" applyNumberFormat="0" applyProtection="0">
      <alignment horizontal="left" vertical="center" indent="1"/>
    </xf>
    <xf numFmtId="4" fontId="73" fillId="51" borderId="557" applyNumberFormat="0" applyProtection="0">
      <alignment horizontal="left" vertical="center" indent="1"/>
    </xf>
    <xf numFmtId="0" fontId="73" fillId="51" borderId="557" applyNumberFormat="0" applyProtection="0">
      <alignment horizontal="left" vertical="top" indent="1"/>
    </xf>
    <xf numFmtId="0" fontId="73" fillId="51" borderId="557" applyNumberFormat="0" applyProtection="0">
      <alignment horizontal="left" vertical="top" indent="1"/>
    </xf>
    <xf numFmtId="4" fontId="65" fillId="40" borderId="557" applyNumberFormat="0" applyProtection="0">
      <alignment horizontal="right" vertical="center"/>
    </xf>
    <xf numFmtId="4" fontId="65" fillId="40" borderId="557" applyNumberFormat="0" applyProtection="0">
      <alignment horizontal="right" vertical="center"/>
    </xf>
    <xf numFmtId="4" fontId="65" fillId="41" borderId="557" applyNumberFormat="0" applyProtection="0">
      <alignment horizontal="right" vertical="center"/>
    </xf>
    <xf numFmtId="4" fontId="65" fillId="41" borderId="557" applyNumberFormat="0" applyProtection="0">
      <alignment horizontal="right" vertical="center"/>
    </xf>
    <xf numFmtId="4" fontId="65" fillId="54" borderId="557" applyNumberFormat="0" applyProtection="0">
      <alignment horizontal="right" vertical="center"/>
    </xf>
    <xf numFmtId="4" fontId="65" fillId="54" borderId="557" applyNumberFormat="0" applyProtection="0">
      <alignment horizontal="right" vertical="center"/>
    </xf>
    <xf numFmtId="4" fontId="65" fillId="47" borderId="557" applyNumberFormat="0" applyProtection="0">
      <alignment horizontal="right" vertical="center"/>
    </xf>
    <xf numFmtId="4" fontId="65" fillId="47" borderId="557" applyNumberFormat="0" applyProtection="0">
      <alignment horizontal="right" vertical="center"/>
    </xf>
    <xf numFmtId="4" fontId="65" fillId="75" borderId="557" applyNumberFormat="0" applyProtection="0">
      <alignment horizontal="right" vertical="center"/>
    </xf>
    <xf numFmtId="4" fontId="65" fillId="75" borderId="557" applyNumberFormat="0" applyProtection="0">
      <alignment horizontal="right" vertical="center"/>
    </xf>
    <xf numFmtId="4" fontId="65" fillId="48" borderId="557" applyNumberFormat="0" applyProtection="0">
      <alignment horizontal="right" vertical="center"/>
    </xf>
    <xf numFmtId="4" fontId="65" fillId="48" borderId="557" applyNumberFormat="0" applyProtection="0">
      <alignment horizontal="right" vertical="center"/>
    </xf>
    <xf numFmtId="4" fontId="65" fillId="76" borderId="557" applyNumberFormat="0" applyProtection="0">
      <alignment horizontal="right" vertical="center"/>
    </xf>
    <xf numFmtId="4" fontId="65" fillId="76" borderId="557" applyNumberFormat="0" applyProtection="0">
      <alignment horizontal="right" vertical="center"/>
    </xf>
    <xf numFmtId="4" fontId="65" fillId="77" borderId="557" applyNumberFormat="0" applyProtection="0">
      <alignment horizontal="right" vertical="center"/>
    </xf>
    <xf numFmtId="4" fontId="65" fillId="77" borderId="557" applyNumberFormat="0" applyProtection="0">
      <alignment horizontal="right" vertical="center"/>
    </xf>
    <xf numFmtId="4" fontId="65" fillId="78" borderId="557" applyNumberFormat="0" applyProtection="0">
      <alignment horizontal="right" vertical="center"/>
    </xf>
    <xf numFmtId="4" fontId="65" fillId="78" borderId="557" applyNumberFormat="0" applyProtection="0">
      <alignment horizontal="right" vertical="center"/>
    </xf>
    <xf numFmtId="4" fontId="65" fillId="81" borderId="557" applyNumberFormat="0" applyProtection="0">
      <alignment horizontal="right" vertical="center"/>
    </xf>
    <xf numFmtId="4" fontId="65" fillId="81" borderId="557" applyNumberFormat="0" applyProtection="0">
      <alignment horizontal="right" vertical="center"/>
    </xf>
    <xf numFmtId="0" fontId="40" fillId="80" borderId="557" applyNumberFormat="0" applyProtection="0">
      <alignment horizontal="left" vertical="center" indent="1"/>
    </xf>
    <xf numFmtId="0" fontId="40" fillId="80" borderId="557" applyNumberFormat="0" applyProtection="0">
      <alignment horizontal="left" vertical="center" indent="1"/>
    </xf>
    <xf numFmtId="0" fontId="40" fillId="80" borderId="557" applyNumberFormat="0" applyProtection="0">
      <alignment horizontal="left" vertical="top" indent="1"/>
    </xf>
    <xf numFmtId="0" fontId="40" fillId="80" borderId="557" applyNumberFormat="0" applyProtection="0">
      <alignment horizontal="left" vertical="top" indent="1"/>
    </xf>
    <xf numFmtId="0" fontId="40" fillId="74" borderId="557" applyNumberFormat="0" applyProtection="0">
      <alignment horizontal="left" vertical="center" indent="1"/>
    </xf>
    <xf numFmtId="0" fontId="40" fillId="74" borderId="557" applyNumberFormat="0" applyProtection="0">
      <alignment horizontal="left" vertical="center" indent="1"/>
    </xf>
    <xf numFmtId="0" fontId="40" fillId="74" borderId="557" applyNumberFormat="0" applyProtection="0">
      <alignment horizontal="left" vertical="top" indent="1"/>
    </xf>
    <xf numFmtId="0" fontId="40" fillId="74" borderId="557" applyNumberFormat="0" applyProtection="0">
      <alignment horizontal="left" vertical="top" indent="1"/>
    </xf>
    <xf numFmtId="0" fontId="40" fillId="61" borderId="557" applyNumberFormat="0" applyProtection="0">
      <alignment horizontal="left" vertical="center" indent="1"/>
    </xf>
    <xf numFmtId="0" fontId="40" fillId="61" borderId="557" applyNumberFormat="0" applyProtection="0">
      <alignment horizontal="left" vertical="center" indent="1"/>
    </xf>
    <xf numFmtId="0" fontId="40" fillId="61" borderId="557" applyNumberFormat="0" applyProtection="0">
      <alignment horizontal="left" vertical="top" indent="1"/>
    </xf>
    <xf numFmtId="0" fontId="40" fillId="61" borderId="557" applyNumberFormat="0" applyProtection="0">
      <alignment horizontal="left" vertical="top" indent="1"/>
    </xf>
    <xf numFmtId="0" fontId="40" fillId="62" borderId="557" applyNumberFormat="0" applyProtection="0">
      <alignment horizontal="left" vertical="center" indent="1"/>
    </xf>
    <xf numFmtId="0" fontId="40" fillId="62" borderId="557" applyNumberFormat="0" applyProtection="0">
      <alignment horizontal="left" vertical="center" indent="1"/>
    </xf>
    <xf numFmtId="0" fontId="40" fillId="62" borderId="557" applyNumberFormat="0" applyProtection="0">
      <alignment horizontal="left" vertical="top" indent="1"/>
    </xf>
    <xf numFmtId="0" fontId="40" fillId="62" borderId="557" applyNumberFormat="0" applyProtection="0">
      <alignment horizontal="left" vertical="top" indent="1"/>
    </xf>
    <xf numFmtId="4" fontId="65" fillId="70" borderId="557" applyNumberFormat="0" applyProtection="0">
      <alignment vertical="center"/>
    </xf>
    <xf numFmtId="4" fontId="65" fillId="70" borderId="557" applyNumberFormat="0" applyProtection="0">
      <alignment vertical="center"/>
    </xf>
    <xf numFmtId="4" fontId="149" fillId="70" borderId="557" applyNumberFormat="0" applyProtection="0">
      <alignment vertical="center"/>
    </xf>
    <xf numFmtId="4" fontId="149" fillId="70" borderId="557" applyNumberFormat="0" applyProtection="0">
      <alignment vertical="center"/>
    </xf>
    <xf numFmtId="4" fontId="65" fillId="70" borderId="557" applyNumberFormat="0" applyProtection="0">
      <alignment horizontal="left" vertical="center" indent="1"/>
    </xf>
    <xf numFmtId="4" fontId="65" fillId="70" borderId="557" applyNumberFormat="0" applyProtection="0">
      <alignment horizontal="left" vertical="center" indent="1"/>
    </xf>
    <xf numFmtId="0" fontId="65" fillId="70" borderId="557" applyNumberFormat="0" applyProtection="0">
      <alignment horizontal="left" vertical="top" indent="1"/>
    </xf>
    <xf numFmtId="0" fontId="65" fillId="70" borderId="557" applyNumberFormat="0" applyProtection="0">
      <alignment horizontal="left" vertical="top" indent="1"/>
    </xf>
    <xf numFmtId="4" fontId="65" fillId="52" borderId="558" applyNumberFormat="0" applyProtection="0">
      <alignment horizontal="right" vertical="center"/>
    </xf>
    <xf numFmtId="4" fontId="65" fillId="65" borderId="557" applyNumberFormat="0" applyProtection="0">
      <alignment horizontal="right" vertical="center"/>
    </xf>
    <xf numFmtId="4" fontId="65" fillId="65" borderId="557" applyNumberFormat="0" applyProtection="0">
      <alignment horizontal="right" vertical="center"/>
    </xf>
    <xf numFmtId="4" fontId="65" fillId="52" borderId="558" applyNumberFormat="0" applyProtection="0">
      <alignment horizontal="right" vertical="center"/>
    </xf>
    <xf numFmtId="4" fontId="149" fillId="65" borderId="557" applyNumberFormat="0" applyProtection="0">
      <alignment horizontal="right" vertical="center"/>
    </xf>
    <xf numFmtId="4" fontId="149" fillId="65" borderId="557" applyNumberFormat="0" applyProtection="0">
      <alignment horizontal="right" vertical="center"/>
    </xf>
    <xf numFmtId="4" fontId="65" fillId="81" borderId="557" applyNumberFormat="0" applyProtection="0">
      <alignment horizontal="left" vertical="center" indent="1"/>
    </xf>
    <xf numFmtId="4" fontId="65" fillId="81" borderId="557" applyNumberFormat="0" applyProtection="0">
      <alignment horizontal="left" vertical="center" indent="1"/>
    </xf>
    <xf numFmtId="0" fontId="65" fillId="74" borderId="557" applyNumberFormat="0" applyProtection="0">
      <alignment horizontal="left" vertical="top" indent="1"/>
    </xf>
    <xf numFmtId="0" fontId="65" fillId="74" borderId="557" applyNumberFormat="0" applyProtection="0">
      <alignment horizontal="left" vertical="top" indent="1"/>
    </xf>
    <xf numFmtId="4" fontId="151" fillId="65" borderId="557" applyNumberFormat="0" applyProtection="0">
      <alignment horizontal="right" vertical="center"/>
    </xf>
    <xf numFmtId="4" fontId="151" fillId="65" borderId="557" applyNumberFormat="0" applyProtection="0">
      <alignment horizontal="right" vertical="center"/>
    </xf>
    <xf numFmtId="0" fontId="117" fillId="56" borderId="559" applyNumberFormat="0" applyAlignment="0" applyProtection="0">
      <alignment vertical="center"/>
    </xf>
    <xf numFmtId="0" fontId="117" fillId="56" borderId="559" applyNumberFormat="0" applyAlignment="0" applyProtection="0">
      <alignment vertical="center"/>
    </xf>
    <xf numFmtId="37" fontId="126" fillId="0" borderId="555" applyFont="0" applyFill="0" applyBorder="0">
      <alignment vertical="center"/>
    </xf>
    <xf numFmtId="37" fontId="126" fillId="0" borderId="555" applyFont="0" applyFill="0" applyBorder="0">
      <alignment vertical="center"/>
    </xf>
    <xf numFmtId="0" fontId="82" fillId="42" borderId="560" applyNumberFormat="0" applyFont="0" applyAlignment="0" applyProtection="0">
      <alignment vertical="center"/>
    </xf>
    <xf numFmtId="0" fontId="82" fillId="42" borderId="560" applyNumberFormat="0" applyFont="0" applyAlignment="0" applyProtection="0">
      <alignment vertical="center"/>
    </xf>
    <xf numFmtId="0" fontId="12" fillId="0" borderId="561" applyNumberFormat="0" applyFill="0" applyAlignment="0" applyProtection="0">
      <alignment vertical="center"/>
    </xf>
    <xf numFmtId="0" fontId="112" fillId="0" borderId="562" applyNumberFormat="0" applyFill="0" applyAlignment="0" applyProtection="0">
      <alignment vertical="center"/>
    </xf>
    <xf numFmtId="0" fontId="112" fillId="0" borderId="562" applyNumberFormat="0" applyFill="0" applyAlignment="0" applyProtection="0">
      <alignment vertical="center"/>
    </xf>
    <xf numFmtId="0" fontId="12" fillId="0" borderId="561" applyNumberFormat="0" applyFill="0" applyAlignment="0" applyProtection="0">
      <alignment vertical="center"/>
    </xf>
    <xf numFmtId="0" fontId="12" fillId="0" borderId="561" applyNumberFormat="0" applyFill="0" applyAlignment="0" applyProtection="0">
      <alignment vertical="center"/>
    </xf>
    <xf numFmtId="0" fontId="12" fillId="0" borderId="561" applyNumberFormat="0" applyFill="0" applyAlignment="0" applyProtection="0">
      <alignment vertical="center"/>
    </xf>
    <xf numFmtId="0" fontId="113" fillId="44" borderId="559" applyNumberFormat="0" applyAlignment="0" applyProtection="0">
      <alignment vertical="center"/>
    </xf>
    <xf numFmtId="0" fontId="113" fillId="44" borderId="559" applyNumberFormat="0" applyAlignment="0" applyProtection="0">
      <alignment vertical="center"/>
    </xf>
    <xf numFmtId="0" fontId="115" fillId="56" borderId="558" applyNumberFormat="0" applyAlignment="0" applyProtection="0">
      <alignment vertical="center"/>
    </xf>
    <xf numFmtId="0" fontId="115" fillId="56" borderId="558" applyNumberFormat="0" applyAlignment="0" applyProtection="0">
      <alignment vertical="center"/>
    </xf>
    <xf numFmtId="4" fontId="65" fillId="51" borderId="558" applyNumberFormat="0" applyProtection="0">
      <alignment vertical="center"/>
    </xf>
    <xf numFmtId="0" fontId="12" fillId="0" borderId="561" applyNumberFormat="0" applyFill="0" applyAlignment="0" applyProtection="0">
      <alignment vertical="center"/>
    </xf>
    <xf numFmtId="0" fontId="55" fillId="0" borderId="564">
      <alignment horizontal="left" vertical="center"/>
    </xf>
    <xf numFmtId="0" fontId="55" fillId="0" borderId="564">
      <alignment horizontal="left" vertical="center"/>
    </xf>
    <xf numFmtId="10" fontId="53" fillId="49" borderId="563" applyNumberFormat="0" applyBorder="0" applyAlignment="0" applyProtection="0"/>
    <xf numFmtId="10" fontId="53" fillId="70" borderId="563" applyNumberFormat="0" applyBorder="0" applyAlignment="0" applyProtection="0"/>
    <xf numFmtId="10" fontId="53" fillId="70" borderId="563" applyNumberFormat="0" applyBorder="0" applyAlignment="0" applyProtection="0"/>
    <xf numFmtId="10" fontId="53" fillId="49" borderId="563" applyNumberFormat="0" applyBorder="0" applyAlignment="0" applyProtection="0"/>
    <xf numFmtId="4" fontId="73" fillId="46" borderId="565" applyNumberFormat="0" applyProtection="0">
      <alignment vertical="center"/>
    </xf>
    <xf numFmtId="4" fontId="73" fillId="46" borderId="565" applyNumberFormat="0" applyProtection="0">
      <alignment vertical="center"/>
    </xf>
    <xf numFmtId="4" fontId="147" fillId="51" borderId="565" applyNumberFormat="0" applyProtection="0">
      <alignment vertical="center"/>
    </xf>
    <xf numFmtId="4" fontId="147" fillId="51" borderId="565" applyNumberFormat="0" applyProtection="0">
      <alignment vertical="center"/>
    </xf>
    <xf numFmtId="4" fontId="73" fillId="51" borderId="565" applyNumberFormat="0" applyProtection="0">
      <alignment horizontal="left" vertical="center" indent="1"/>
    </xf>
    <xf numFmtId="4" fontId="73" fillId="51" borderId="565" applyNumberFormat="0" applyProtection="0">
      <alignment horizontal="left" vertical="center" indent="1"/>
    </xf>
    <xf numFmtId="0" fontId="73" fillId="51" borderId="565" applyNumberFormat="0" applyProtection="0">
      <alignment horizontal="left" vertical="top" indent="1"/>
    </xf>
    <xf numFmtId="0" fontId="73" fillId="51" borderId="565" applyNumberFormat="0" applyProtection="0">
      <alignment horizontal="left" vertical="top" indent="1"/>
    </xf>
    <xf numFmtId="4" fontId="65" fillId="40" borderId="565" applyNumberFormat="0" applyProtection="0">
      <alignment horizontal="right" vertical="center"/>
    </xf>
    <xf numFmtId="4" fontId="65" fillId="40" borderId="565" applyNumberFormat="0" applyProtection="0">
      <alignment horizontal="right" vertical="center"/>
    </xf>
    <xf numFmtId="4" fontId="65" fillId="41" borderId="565" applyNumberFormat="0" applyProtection="0">
      <alignment horizontal="right" vertical="center"/>
    </xf>
    <xf numFmtId="4" fontId="65" fillId="41" borderId="565" applyNumberFormat="0" applyProtection="0">
      <alignment horizontal="right" vertical="center"/>
    </xf>
    <xf numFmtId="4" fontId="65" fillId="54" borderId="565" applyNumberFormat="0" applyProtection="0">
      <alignment horizontal="right" vertical="center"/>
    </xf>
    <xf numFmtId="4" fontId="65" fillId="54" borderId="565" applyNumberFormat="0" applyProtection="0">
      <alignment horizontal="right" vertical="center"/>
    </xf>
    <xf numFmtId="4" fontId="65" fillId="47" borderId="565" applyNumberFormat="0" applyProtection="0">
      <alignment horizontal="right" vertical="center"/>
    </xf>
    <xf numFmtId="4" fontId="65" fillId="47" borderId="565" applyNumberFormat="0" applyProtection="0">
      <alignment horizontal="right" vertical="center"/>
    </xf>
    <xf numFmtId="4" fontId="65" fillId="75" borderId="565" applyNumberFormat="0" applyProtection="0">
      <alignment horizontal="right" vertical="center"/>
    </xf>
    <xf numFmtId="4" fontId="65" fillId="75" borderId="565" applyNumberFormat="0" applyProtection="0">
      <alignment horizontal="right" vertical="center"/>
    </xf>
    <xf numFmtId="4" fontId="65" fillId="48" borderId="565" applyNumberFormat="0" applyProtection="0">
      <alignment horizontal="right" vertical="center"/>
    </xf>
    <xf numFmtId="4" fontId="65" fillId="48" borderId="565" applyNumberFormat="0" applyProtection="0">
      <alignment horizontal="right" vertical="center"/>
    </xf>
    <xf numFmtId="4" fontId="65" fillId="76" borderId="565" applyNumberFormat="0" applyProtection="0">
      <alignment horizontal="right" vertical="center"/>
    </xf>
    <xf numFmtId="4" fontId="65" fillId="76" borderId="565" applyNumberFormat="0" applyProtection="0">
      <alignment horizontal="right" vertical="center"/>
    </xf>
    <xf numFmtId="4" fontId="65" fillId="77" borderId="565" applyNumberFormat="0" applyProtection="0">
      <alignment horizontal="right" vertical="center"/>
    </xf>
    <xf numFmtId="4" fontId="65" fillId="77" borderId="565" applyNumberFormat="0" applyProtection="0">
      <alignment horizontal="right" vertical="center"/>
    </xf>
    <xf numFmtId="4" fontId="65" fillId="78" borderId="565" applyNumberFormat="0" applyProtection="0">
      <alignment horizontal="right" vertical="center"/>
    </xf>
    <xf numFmtId="4" fontId="65" fillId="78" borderId="565" applyNumberFormat="0" applyProtection="0">
      <alignment horizontal="right" vertical="center"/>
    </xf>
    <xf numFmtId="4" fontId="65" fillId="81" borderId="565" applyNumberFormat="0" applyProtection="0">
      <alignment horizontal="right" vertical="center"/>
    </xf>
    <xf numFmtId="4" fontId="65" fillId="81" borderId="565" applyNumberFormat="0" applyProtection="0">
      <alignment horizontal="right" vertical="center"/>
    </xf>
    <xf numFmtId="0" fontId="40" fillId="80" borderId="565" applyNumberFormat="0" applyProtection="0">
      <alignment horizontal="left" vertical="center" indent="1"/>
    </xf>
    <xf numFmtId="0" fontId="40" fillId="80" borderId="565" applyNumberFormat="0" applyProtection="0">
      <alignment horizontal="left" vertical="center" indent="1"/>
    </xf>
    <xf numFmtId="0" fontId="40" fillId="80" borderId="565" applyNumberFormat="0" applyProtection="0">
      <alignment horizontal="left" vertical="top" indent="1"/>
    </xf>
    <xf numFmtId="0" fontId="40" fillId="80" borderId="565" applyNumberFormat="0" applyProtection="0">
      <alignment horizontal="left" vertical="top" indent="1"/>
    </xf>
    <xf numFmtId="0" fontId="40" fillId="74" borderId="565" applyNumberFormat="0" applyProtection="0">
      <alignment horizontal="left" vertical="center" indent="1"/>
    </xf>
    <xf numFmtId="0" fontId="40" fillId="74" borderId="565" applyNumberFormat="0" applyProtection="0">
      <alignment horizontal="left" vertical="center" indent="1"/>
    </xf>
    <xf numFmtId="0" fontId="40" fillId="74" borderId="565" applyNumberFormat="0" applyProtection="0">
      <alignment horizontal="left" vertical="top" indent="1"/>
    </xf>
    <xf numFmtId="0" fontId="40" fillId="74" borderId="565" applyNumberFormat="0" applyProtection="0">
      <alignment horizontal="left" vertical="top" indent="1"/>
    </xf>
    <xf numFmtId="0" fontId="40" fillId="61" borderId="565" applyNumberFormat="0" applyProtection="0">
      <alignment horizontal="left" vertical="center" indent="1"/>
    </xf>
    <xf numFmtId="0" fontId="40" fillId="61" borderId="565" applyNumberFormat="0" applyProtection="0">
      <alignment horizontal="left" vertical="center" indent="1"/>
    </xf>
    <xf numFmtId="0" fontId="40" fillId="61" borderId="565" applyNumberFormat="0" applyProtection="0">
      <alignment horizontal="left" vertical="top" indent="1"/>
    </xf>
    <xf numFmtId="0" fontId="40" fillId="61" borderId="565" applyNumberFormat="0" applyProtection="0">
      <alignment horizontal="left" vertical="top" indent="1"/>
    </xf>
    <xf numFmtId="0" fontId="40" fillId="62" borderId="565" applyNumberFormat="0" applyProtection="0">
      <alignment horizontal="left" vertical="center" indent="1"/>
    </xf>
    <xf numFmtId="0" fontId="40" fillId="62" borderId="565" applyNumberFormat="0" applyProtection="0">
      <alignment horizontal="left" vertical="center" indent="1"/>
    </xf>
    <xf numFmtId="0" fontId="40" fillId="62" borderId="565" applyNumberFormat="0" applyProtection="0">
      <alignment horizontal="left" vertical="top" indent="1"/>
    </xf>
    <xf numFmtId="0" fontId="40" fillId="62" borderId="565" applyNumberFormat="0" applyProtection="0">
      <alignment horizontal="left" vertical="top" indent="1"/>
    </xf>
    <xf numFmtId="4" fontId="65" fillId="70" borderId="565" applyNumberFormat="0" applyProtection="0">
      <alignment vertical="center"/>
    </xf>
    <xf numFmtId="4" fontId="65" fillId="70" borderId="565" applyNumberFormat="0" applyProtection="0">
      <alignment vertical="center"/>
    </xf>
    <xf numFmtId="4" fontId="149" fillId="70" borderId="565" applyNumberFormat="0" applyProtection="0">
      <alignment vertical="center"/>
    </xf>
    <xf numFmtId="4" fontId="149" fillId="70" borderId="565" applyNumberFormat="0" applyProtection="0">
      <alignment vertical="center"/>
    </xf>
    <xf numFmtId="4" fontId="65" fillId="70" borderId="565" applyNumberFormat="0" applyProtection="0">
      <alignment horizontal="left" vertical="center" indent="1"/>
    </xf>
    <xf numFmtId="4" fontId="65" fillId="70" borderId="565" applyNumberFormat="0" applyProtection="0">
      <alignment horizontal="left" vertical="center" indent="1"/>
    </xf>
    <xf numFmtId="0" fontId="65" fillId="70" borderId="565" applyNumberFormat="0" applyProtection="0">
      <alignment horizontal="left" vertical="top" indent="1"/>
    </xf>
    <xf numFmtId="0" fontId="65" fillId="70" borderId="565" applyNumberFormat="0" applyProtection="0">
      <alignment horizontal="left" vertical="top" indent="1"/>
    </xf>
    <xf numFmtId="4" fontId="65" fillId="52" borderId="566" applyNumberFormat="0" applyProtection="0">
      <alignment horizontal="right" vertical="center"/>
    </xf>
    <xf numFmtId="4" fontId="65" fillId="65" borderId="565" applyNumberFormat="0" applyProtection="0">
      <alignment horizontal="right" vertical="center"/>
    </xf>
    <xf numFmtId="4" fontId="65" fillId="65" borderId="565" applyNumberFormat="0" applyProtection="0">
      <alignment horizontal="right" vertical="center"/>
    </xf>
    <xf numFmtId="4" fontId="65" fillId="52" borderId="566" applyNumberFormat="0" applyProtection="0">
      <alignment horizontal="right" vertical="center"/>
    </xf>
    <xf numFmtId="4" fontId="149" fillId="65" borderId="565" applyNumberFormat="0" applyProtection="0">
      <alignment horizontal="right" vertical="center"/>
    </xf>
    <xf numFmtId="4" fontId="149" fillId="65" borderId="565" applyNumberFormat="0" applyProtection="0">
      <alignment horizontal="right" vertical="center"/>
    </xf>
    <xf numFmtId="4" fontId="65" fillId="81" borderId="565" applyNumberFormat="0" applyProtection="0">
      <alignment horizontal="left" vertical="center" indent="1"/>
    </xf>
    <xf numFmtId="4" fontId="65" fillId="81" borderId="565" applyNumberFormat="0" applyProtection="0">
      <alignment horizontal="left" vertical="center" indent="1"/>
    </xf>
    <xf numFmtId="0" fontId="65" fillId="74" borderId="565" applyNumberFormat="0" applyProtection="0">
      <alignment horizontal="left" vertical="top" indent="1"/>
    </xf>
    <xf numFmtId="0" fontId="65" fillId="74" borderId="565" applyNumberFormat="0" applyProtection="0">
      <alignment horizontal="left" vertical="top" indent="1"/>
    </xf>
    <xf numFmtId="4" fontId="151" fillId="65" borderId="565" applyNumberFormat="0" applyProtection="0">
      <alignment horizontal="right" vertical="center"/>
    </xf>
    <xf numFmtId="4" fontId="151" fillId="65" borderId="565" applyNumberFormat="0" applyProtection="0">
      <alignment horizontal="right" vertical="center"/>
    </xf>
    <xf numFmtId="0" fontId="117" fillId="56" borderId="567" applyNumberFormat="0" applyAlignment="0" applyProtection="0">
      <alignment vertical="center"/>
    </xf>
    <xf numFmtId="0" fontId="117" fillId="56" borderId="567" applyNumberFormat="0" applyAlignment="0" applyProtection="0">
      <alignment vertical="center"/>
    </xf>
    <xf numFmtId="37" fontId="126" fillId="0" borderId="563" applyFont="0" applyFill="0" applyBorder="0">
      <alignment vertical="center"/>
    </xf>
    <xf numFmtId="37" fontId="126" fillId="0" borderId="563" applyFont="0" applyFill="0" applyBorder="0">
      <alignment vertical="center"/>
    </xf>
    <xf numFmtId="0" fontId="82" fillId="42" borderId="568" applyNumberFormat="0" applyFont="0" applyAlignment="0" applyProtection="0">
      <alignment vertical="center"/>
    </xf>
    <xf numFmtId="0" fontId="82" fillId="42" borderId="568" applyNumberFormat="0" applyFont="0" applyAlignment="0" applyProtection="0">
      <alignment vertical="center"/>
    </xf>
    <xf numFmtId="0" fontId="12" fillId="0" borderId="569" applyNumberFormat="0" applyFill="0" applyAlignment="0" applyProtection="0">
      <alignment vertical="center"/>
    </xf>
    <xf numFmtId="0" fontId="112" fillId="0" borderId="570" applyNumberFormat="0" applyFill="0" applyAlignment="0" applyProtection="0">
      <alignment vertical="center"/>
    </xf>
    <xf numFmtId="0" fontId="112" fillId="0" borderId="570" applyNumberFormat="0" applyFill="0" applyAlignment="0" applyProtection="0">
      <alignment vertical="center"/>
    </xf>
    <xf numFmtId="0" fontId="12" fillId="0" borderId="569" applyNumberFormat="0" applyFill="0" applyAlignment="0" applyProtection="0">
      <alignment vertical="center"/>
    </xf>
    <xf numFmtId="0" fontId="12" fillId="0" borderId="569" applyNumberFormat="0" applyFill="0" applyAlignment="0" applyProtection="0">
      <alignment vertical="center"/>
    </xf>
    <xf numFmtId="0" fontId="12" fillId="0" borderId="569" applyNumberFormat="0" applyFill="0" applyAlignment="0" applyProtection="0">
      <alignment vertical="center"/>
    </xf>
    <xf numFmtId="0" fontId="113" fillId="44" borderId="567" applyNumberFormat="0" applyAlignment="0" applyProtection="0">
      <alignment vertical="center"/>
    </xf>
    <xf numFmtId="0" fontId="113" fillId="44" borderId="567" applyNumberFormat="0" applyAlignment="0" applyProtection="0">
      <alignment vertical="center"/>
    </xf>
    <xf numFmtId="0" fontId="115" fillId="56" borderId="566" applyNumberFormat="0" applyAlignment="0" applyProtection="0">
      <alignment vertical="center"/>
    </xf>
    <xf numFmtId="0" fontId="115" fillId="56" borderId="566" applyNumberFormat="0" applyAlignment="0" applyProtection="0">
      <alignment vertical="center"/>
    </xf>
    <xf numFmtId="4" fontId="65" fillId="51" borderId="566" applyNumberFormat="0" applyProtection="0">
      <alignment vertical="center"/>
    </xf>
    <xf numFmtId="0" fontId="12" fillId="0" borderId="569" applyNumberFormat="0" applyFill="0" applyAlignment="0" applyProtection="0">
      <alignment vertical="center"/>
    </xf>
    <xf numFmtId="0" fontId="55" fillId="0" borderId="572">
      <alignment horizontal="left" vertical="center"/>
    </xf>
    <xf numFmtId="0" fontId="55" fillId="0" borderId="572">
      <alignment horizontal="left" vertical="center"/>
    </xf>
    <xf numFmtId="10" fontId="53" fillId="49" borderId="571" applyNumberFormat="0" applyBorder="0" applyAlignment="0" applyProtection="0"/>
    <xf numFmtId="10" fontId="53" fillId="70" borderId="571" applyNumberFormat="0" applyBorder="0" applyAlignment="0" applyProtection="0"/>
    <xf numFmtId="10" fontId="53" fillId="70" borderId="571" applyNumberFormat="0" applyBorder="0" applyAlignment="0" applyProtection="0"/>
    <xf numFmtId="10" fontId="53" fillId="49" borderId="571" applyNumberFormat="0" applyBorder="0" applyAlignment="0" applyProtection="0"/>
    <xf numFmtId="4" fontId="73" fillId="46" borderId="573" applyNumberFormat="0" applyProtection="0">
      <alignment vertical="center"/>
    </xf>
    <xf numFmtId="4" fontId="73" fillId="46" borderId="573" applyNumberFormat="0" applyProtection="0">
      <alignment vertical="center"/>
    </xf>
    <xf numFmtId="4" fontId="147" fillId="51" borderId="573" applyNumberFormat="0" applyProtection="0">
      <alignment vertical="center"/>
    </xf>
    <xf numFmtId="4" fontId="147" fillId="51" borderId="573" applyNumberFormat="0" applyProtection="0">
      <alignment vertical="center"/>
    </xf>
    <xf numFmtId="4" fontId="73" fillId="51" borderId="573" applyNumberFormat="0" applyProtection="0">
      <alignment horizontal="left" vertical="center" indent="1"/>
    </xf>
    <xf numFmtId="4" fontId="73" fillId="51" borderId="573" applyNumberFormat="0" applyProtection="0">
      <alignment horizontal="left" vertical="center" indent="1"/>
    </xf>
    <xf numFmtId="0" fontId="73" fillId="51" borderId="573" applyNumberFormat="0" applyProtection="0">
      <alignment horizontal="left" vertical="top" indent="1"/>
    </xf>
    <xf numFmtId="0" fontId="73" fillId="51" borderId="573" applyNumberFormat="0" applyProtection="0">
      <alignment horizontal="left" vertical="top" indent="1"/>
    </xf>
    <xf numFmtId="4" fontId="65" fillId="40" borderId="573" applyNumberFormat="0" applyProtection="0">
      <alignment horizontal="right" vertical="center"/>
    </xf>
    <xf numFmtId="4" fontId="65" fillId="40" borderId="573" applyNumberFormat="0" applyProtection="0">
      <alignment horizontal="right" vertical="center"/>
    </xf>
    <xf numFmtId="4" fontId="65" fillId="41" borderId="573" applyNumberFormat="0" applyProtection="0">
      <alignment horizontal="right" vertical="center"/>
    </xf>
    <xf numFmtId="4" fontId="65" fillId="41" borderId="573" applyNumberFormat="0" applyProtection="0">
      <alignment horizontal="right" vertical="center"/>
    </xf>
    <xf numFmtId="4" fontId="65" fillId="54" borderId="573" applyNumberFormat="0" applyProtection="0">
      <alignment horizontal="right" vertical="center"/>
    </xf>
    <xf numFmtId="4" fontId="65" fillId="54" borderId="573" applyNumberFormat="0" applyProtection="0">
      <alignment horizontal="right" vertical="center"/>
    </xf>
    <xf numFmtId="4" fontId="65" fillId="47" borderId="573" applyNumberFormat="0" applyProtection="0">
      <alignment horizontal="right" vertical="center"/>
    </xf>
    <xf numFmtId="4" fontId="65" fillId="47" borderId="573" applyNumberFormat="0" applyProtection="0">
      <alignment horizontal="right" vertical="center"/>
    </xf>
    <xf numFmtId="4" fontId="65" fillId="75" borderId="573" applyNumberFormat="0" applyProtection="0">
      <alignment horizontal="right" vertical="center"/>
    </xf>
    <xf numFmtId="4" fontId="65" fillId="75" borderId="573" applyNumberFormat="0" applyProtection="0">
      <alignment horizontal="right" vertical="center"/>
    </xf>
    <xf numFmtId="4" fontId="65" fillId="48" borderId="573" applyNumberFormat="0" applyProtection="0">
      <alignment horizontal="right" vertical="center"/>
    </xf>
    <xf numFmtId="4" fontId="65" fillId="48" borderId="573" applyNumberFormat="0" applyProtection="0">
      <alignment horizontal="right" vertical="center"/>
    </xf>
    <xf numFmtId="4" fontId="65" fillId="76" borderId="573" applyNumberFormat="0" applyProtection="0">
      <alignment horizontal="right" vertical="center"/>
    </xf>
    <xf numFmtId="4" fontId="65" fillId="76" borderId="573" applyNumberFormat="0" applyProtection="0">
      <alignment horizontal="right" vertical="center"/>
    </xf>
    <xf numFmtId="4" fontId="65" fillId="77" borderId="573" applyNumberFormat="0" applyProtection="0">
      <alignment horizontal="right" vertical="center"/>
    </xf>
    <xf numFmtId="4" fontId="65" fillId="77" borderId="573" applyNumberFormat="0" applyProtection="0">
      <alignment horizontal="right" vertical="center"/>
    </xf>
    <xf numFmtId="4" fontId="65" fillId="78" borderId="573" applyNumberFormat="0" applyProtection="0">
      <alignment horizontal="right" vertical="center"/>
    </xf>
    <xf numFmtId="4" fontId="65" fillId="78" borderId="573" applyNumberFormat="0" applyProtection="0">
      <alignment horizontal="right" vertical="center"/>
    </xf>
    <xf numFmtId="4" fontId="65" fillId="81" borderId="573" applyNumberFormat="0" applyProtection="0">
      <alignment horizontal="right" vertical="center"/>
    </xf>
    <xf numFmtId="4" fontId="65" fillId="81" borderId="573" applyNumberFormat="0" applyProtection="0">
      <alignment horizontal="right" vertical="center"/>
    </xf>
    <xf numFmtId="0" fontId="40" fillId="80" borderId="573" applyNumberFormat="0" applyProtection="0">
      <alignment horizontal="left" vertical="center" indent="1"/>
    </xf>
    <xf numFmtId="0" fontId="40" fillId="80" borderId="573" applyNumberFormat="0" applyProtection="0">
      <alignment horizontal="left" vertical="center" indent="1"/>
    </xf>
    <xf numFmtId="0" fontId="40" fillId="80" borderId="573" applyNumberFormat="0" applyProtection="0">
      <alignment horizontal="left" vertical="top" indent="1"/>
    </xf>
    <xf numFmtId="0" fontId="40" fillId="80" borderId="573" applyNumberFormat="0" applyProtection="0">
      <alignment horizontal="left" vertical="top" indent="1"/>
    </xf>
    <xf numFmtId="0" fontId="40" fillId="74" borderId="573" applyNumberFormat="0" applyProtection="0">
      <alignment horizontal="left" vertical="center" indent="1"/>
    </xf>
    <xf numFmtId="0" fontId="40" fillId="74" borderId="573" applyNumberFormat="0" applyProtection="0">
      <alignment horizontal="left" vertical="center" indent="1"/>
    </xf>
    <xf numFmtId="0" fontId="40" fillId="74" borderId="573" applyNumberFormat="0" applyProtection="0">
      <alignment horizontal="left" vertical="top" indent="1"/>
    </xf>
    <xf numFmtId="0" fontId="40" fillId="74" borderId="573" applyNumberFormat="0" applyProtection="0">
      <alignment horizontal="left" vertical="top" indent="1"/>
    </xf>
    <xf numFmtId="0" fontId="40" fillId="61" borderId="573" applyNumberFormat="0" applyProtection="0">
      <alignment horizontal="left" vertical="center" indent="1"/>
    </xf>
    <xf numFmtId="0" fontId="40" fillId="61" borderId="573" applyNumberFormat="0" applyProtection="0">
      <alignment horizontal="left" vertical="center" indent="1"/>
    </xf>
    <xf numFmtId="0" fontId="40" fillId="61" borderId="573" applyNumberFormat="0" applyProtection="0">
      <alignment horizontal="left" vertical="top" indent="1"/>
    </xf>
    <xf numFmtId="0" fontId="40" fillId="61" borderId="573" applyNumberFormat="0" applyProtection="0">
      <alignment horizontal="left" vertical="top" indent="1"/>
    </xf>
    <xf numFmtId="0" fontId="40" fillId="62" borderId="573" applyNumberFormat="0" applyProtection="0">
      <alignment horizontal="left" vertical="center" indent="1"/>
    </xf>
    <xf numFmtId="0" fontId="40" fillId="62" borderId="573" applyNumberFormat="0" applyProtection="0">
      <alignment horizontal="left" vertical="center" indent="1"/>
    </xf>
    <xf numFmtId="0" fontId="40" fillId="62" borderId="573" applyNumberFormat="0" applyProtection="0">
      <alignment horizontal="left" vertical="top" indent="1"/>
    </xf>
    <xf numFmtId="0" fontId="40" fillId="62" borderId="573" applyNumberFormat="0" applyProtection="0">
      <alignment horizontal="left" vertical="top" indent="1"/>
    </xf>
    <xf numFmtId="4" fontId="65" fillId="70" borderId="573" applyNumberFormat="0" applyProtection="0">
      <alignment vertical="center"/>
    </xf>
    <xf numFmtId="4" fontId="65" fillId="70" borderId="573" applyNumberFormat="0" applyProtection="0">
      <alignment vertical="center"/>
    </xf>
    <xf numFmtId="4" fontId="149" fillId="70" borderId="573" applyNumberFormat="0" applyProtection="0">
      <alignment vertical="center"/>
    </xf>
    <xf numFmtId="4" fontId="149" fillId="70" borderId="573" applyNumberFormat="0" applyProtection="0">
      <alignment vertical="center"/>
    </xf>
    <xf numFmtId="4" fontId="65" fillId="70" borderId="573" applyNumberFormat="0" applyProtection="0">
      <alignment horizontal="left" vertical="center" indent="1"/>
    </xf>
    <xf numFmtId="4" fontId="65" fillId="70" borderId="573" applyNumberFormat="0" applyProtection="0">
      <alignment horizontal="left" vertical="center" indent="1"/>
    </xf>
    <xf numFmtId="0" fontId="65" fillId="70" borderId="573" applyNumberFormat="0" applyProtection="0">
      <alignment horizontal="left" vertical="top" indent="1"/>
    </xf>
    <xf numFmtId="0" fontId="65" fillId="70" borderId="573" applyNumberFormat="0" applyProtection="0">
      <alignment horizontal="left" vertical="top" indent="1"/>
    </xf>
    <xf numFmtId="4" fontId="65" fillId="52" borderId="574" applyNumberFormat="0" applyProtection="0">
      <alignment horizontal="right" vertical="center"/>
    </xf>
    <xf numFmtId="4" fontId="65" fillId="65" borderId="573" applyNumberFormat="0" applyProtection="0">
      <alignment horizontal="right" vertical="center"/>
    </xf>
    <xf numFmtId="4" fontId="65" fillId="65" borderId="573" applyNumberFormat="0" applyProtection="0">
      <alignment horizontal="right" vertical="center"/>
    </xf>
    <xf numFmtId="4" fontId="65" fillId="52" borderId="574" applyNumberFormat="0" applyProtection="0">
      <alignment horizontal="right" vertical="center"/>
    </xf>
    <xf numFmtId="4" fontId="149" fillId="65" borderId="573" applyNumberFormat="0" applyProtection="0">
      <alignment horizontal="right" vertical="center"/>
    </xf>
    <xf numFmtId="4" fontId="149" fillId="65" borderId="573" applyNumberFormat="0" applyProtection="0">
      <alignment horizontal="right" vertical="center"/>
    </xf>
    <xf numFmtId="4" fontId="65" fillId="81" borderId="573" applyNumberFormat="0" applyProtection="0">
      <alignment horizontal="left" vertical="center" indent="1"/>
    </xf>
    <xf numFmtId="4" fontId="65" fillId="81" borderId="573" applyNumberFormat="0" applyProtection="0">
      <alignment horizontal="left" vertical="center" indent="1"/>
    </xf>
    <xf numFmtId="0" fontId="65" fillId="74" borderId="573" applyNumberFormat="0" applyProtection="0">
      <alignment horizontal="left" vertical="top" indent="1"/>
    </xf>
    <xf numFmtId="0" fontId="65" fillId="74" borderId="573" applyNumberFormat="0" applyProtection="0">
      <alignment horizontal="left" vertical="top" indent="1"/>
    </xf>
    <xf numFmtId="4" fontId="151" fillId="65" borderId="573" applyNumberFormat="0" applyProtection="0">
      <alignment horizontal="right" vertical="center"/>
    </xf>
    <xf numFmtId="4" fontId="151" fillId="65" borderId="573" applyNumberFormat="0" applyProtection="0">
      <alignment horizontal="right" vertical="center"/>
    </xf>
    <xf numFmtId="0" fontId="117" fillId="56" borderId="575" applyNumberFormat="0" applyAlignment="0" applyProtection="0">
      <alignment vertical="center"/>
    </xf>
    <xf numFmtId="0" fontId="117" fillId="56" borderId="575" applyNumberFormat="0" applyAlignment="0" applyProtection="0">
      <alignment vertical="center"/>
    </xf>
    <xf numFmtId="37" fontId="126" fillId="0" borderId="571" applyFont="0" applyFill="0" applyBorder="0">
      <alignment vertical="center"/>
    </xf>
    <xf numFmtId="37" fontId="126" fillId="0" borderId="571" applyFont="0" applyFill="0" applyBorder="0">
      <alignment vertical="center"/>
    </xf>
    <xf numFmtId="0" fontId="82" fillId="42" borderId="576" applyNumberFormat="0" applyFont="0" applyAlignment="0" applyProtection="0">
      <alignment vertical="center"/>
    </xf>
    <xf numFmtId="0" fontId="82" fillId="42" borderId="576" applyNumberFormat="0" applyFont="0" applyAlignment="0" applyProtection="0">
      <alignment vertical="center"/>
    </xf>
    <xf numFmtId="0" fontId="12" fillId="0" borderId="577" applyNumberFormat="0" applyFill="0" applyAlignment="0" applyProtection="0">
      <alignment vertical="center"/>
    </xf>
    <xf numFmtId="0" fontId="112" fillId="0" borderId="578" applyNumberFormat="0" applyFill="0" applyAlignment="0" applyProtection="0">
      <alignment vertical="center"/>
    </xf>
    <xf numFmtId="0" fontId="112" fillId="0" borderId="578" applyNumberFormat="0" applyFill="0" applyAlignment="0" applyProtection="0">
      <alignment vertical="center"/>
    </xf>
    <xf numFmtId="0" fontId="12" fillId="0" borderId="577" applyNumberFormat="0" applyFill="0" applyAlignment="0" applyProtection="0">
      <alignment vertical="center"/>
    </xf>
    <xf numFmtId="0" fontId="12" fillId="0" borderId="577" applyNumberFormat="0" applyFill="0" applyAlignment="0" applyProtection="0">
      <alignment vertical="center"/>
    </xf>
    <xf numFmtId="0" fontId="12" fillId="0" borderId="577" applyNumberFormat="0" applyFill="0" applyAlignment="0" applyProtection="0">
      <alignment vertical="center"/>
    </xf>
    <xf numFmtId="0" fontId="113" fillId="44" borderId="575" applyNumberFormat="0" applyAlignment="0" applyProtection="0">
      <alignment vertical="center"/>
    </xf>
    <xf numFmtId="0" fontId="113" fillId="44" borderId="575" applyNumberFormat="0" applyAlignment="0" applyProtection="0">
      <alignment vertical="center"/>
    </xf>
    <xf numFmtId="0" fontId="115" fillId="56" borderId="574" applyNumberFormat="0" applyAlignment="0" applyProtection="0">
      <alignment vertical="center"/>
    </xf>
    <xf numFmtId="0" fontId="115" fillId="56" borderId="574" applyNumberFormat="0" applyAlignment="0" applyProtection="0">
      <alignment vertical="center"/>
    </xf>
    <xf numFmtId="4" fontId="65" fillId="51" borderId="574" applyNumberFormat="0" applyProtection="0">
      <alignment vertical="center"/>
    </xf>
    <xf numFmtId="0" fontId="12" fillId="0" borderId="577" applyNumberFormat="0" applyFill="0" applyAlignment="0" applyProtection="0">
      <alignment vertical="center"/>
    </xf>
    <xf numFmtId="4" fontId="149" fillId="70" borderId="605" applyNumberFormat="0" applyProtection="0">
      <alignment vertical="center"/>
    </xf>
    <xf numFmtId="4" fontId="65" fillId="75" borderId="605" applyNumberFormat="0" applyProtection="0">
      <alignment horizontal="right" vertical="center"/>
    </xf>
    <xf numFmtId="4" fontId="65" fillId="48" borderId="565" applyNumberFormat="0" applyProtection="0">
      <alignment horizontal="right" vertical="center"/>
    </xf>
    <xf numFmtId="37" fontId="126" fillId="0" borderId="619" applyFont="0" applyFill="0" applyBorder="0">
      <alignment vertical="center"/>
    </xf>
    <xf numFmtId="10" fontId="53" fillId="70" borderId="595" applyNumberFormat="0" applyBorder="0" applyAlignment="0" applyProtection="0"/>
    <xf numFmtId="4" fontId="65" fillId="52" borderId="606" applyNumberFormat="0" applyProtection="0">
      <alignment horizontal="right" vertical="center"/>
    </xf>
    <xf numFmtId="4" fontId="65" fillId="76" borderId="565" applyNumberFormat="0" applyProtection="0">
      <alignment horizontal="right" vertical="center"/>
    </xf>
    <xf numFmtId="37" fontId="126" fillId="0" borderId="595" applyFont="0" applyFill="0" applyBorder="0">
      <alignment vertical="center"/>
    </xf>
    <xf numFmtId="10" fontId="53" fillId="49" borderId="563" applyNumberFormat="0" applyBorder="0" applyAlignment="0" applyProtection="0"/>
    <xf numFmtId="10" fontId="53" fillId="49" borderId="635" applyNumberFormat="0" applyBorder="0" applyAlignment="0" applyProtection="0"/>
    <xf numFmtId="0" fontId="12" fillId="0" borderId="569" applyNumberFormat="0" applyFill="0" applyAlignment="0" applyProtection="0">
      <alignment vertical="center"/>
    </xf>
    <xf numFmtId="4" fontId="65" fillId="48" borderId="605" applyNumberFormat="0" applyProtection="0">
      <alignment horizontal="right" vertical="center"/>
    </xf>
    <xf numFmtId="4" fontId="65" fillId="40" borderId="605" applyNumberFormat="0" applyProtection="0">
      <alignment horizontal="right" vertical="center"/>
    </xf>
    <xf numFmtId="37" fontId="126" fillId="0" borderId="587" applyFont="0" applyFill="0" applyBorder="0">
      <alignment vertical="center"/>
    </xf>
    <xf numFmtId="4" fontId="65" fillId="54" borderId="565" applyNumberFormat="0" applyProtection="0">
      <alignment horizontal="right" vertical="center"/>
    </xf>
    <xf numFmtId="4" fontId="73" fillId="51" borderId="565" applyNumberFormat="0" applyProtection="0">
      <alignment horizontal="left" vertical="center" indent="1"/>
    </xf>
    <xf numFmtId="4" fontId="73" fillId="46" borderId="565" applyNumberFormat="0" applyProtection="0">
      <alignment vertical="center"/>
    </xf>
    <xf numFmtId="0" fontId="40" fillId="62" borderId="605" applyNumberFormat="0" applyProtection="0">
      <alignment horizontal="left" vertical="top" indent="1"/>
    </xf>
    <xf numFmtId="37" fontId="126" fillId="0" borderId="563" applyFont="0" applyFill="0" applyBorder="0">
      <alignment vertical="center"/>
    </xf>
    <xf numFmtId="4" fontId="151" fillId="65" borderId="565" applyNumberFormat="0" applyProtection="0">
      <alignment horizontal="right" vertical="center"/>
    </xf>
    <xf numFmtId="4" fontId="65" fillId="52" borderId="606" applyNumberFormat="0" applyProtection="0">
      <alignment horizontal="right" vertical="center"/>
    </xf>
    <xf numFmtId="0" fontId="40" fillId="61" borderId="605" applyNumberFormat="0" applyProtection="0">
      <alignment horizontal="left" vertical="center" indent="1"/>
    </xf>
    <xf numFmtId="0" fontId="40" fillId="62" borderId="565" applyNumberFormat="0" applyProtection="0">
      <alignment horizontal="left" vertical="top" indent="1"/>
    </xf>
    <xf numFmtId="4" fontId="65" fillId="41" borderId="565" applyNumberFormat="0" applyProtection="0">
      <alignment horizontal="right" vertical="center"/>
    </xf>
    <xf numFmtId="10" fontId="53" fillId="49" borderId="635" applyNumberFormat="0" applyBorder="0" applyAlignment="0" applyProtection="0"/>
    <xf numFmtId="0" fontId="65" fillId="74" borderId="605" applyNumberFormat="0" applyProtection="0">
      <alignment horizontal="left" vertical="top" indent="1"/>
    </xf>
    <xf numFmtId="0" fontId="40" fillId="74" borderId="565" applyNumberFormat="0" applyProtection="0">
      <alignment horizontal="left" vertical="top" indent="1"/>
    </xf>
    <xf numFmtId="10" fontId="53" fillId="70" borderId="635" applyNumberFormat="0" applyBorder="0" applyAlignment="0" applyProtection="0"/>
    <xf numFmtId="37" fontId="126" fillId="0" borderId="603" applyFont="0" applyFill="0" applyBorder="0">
      <alignment vertical="center"/>
    </xf>
    <xf numFmtId="4" fontId="65" fillId="52" borderId="566" applyNumberFormat="0" applyProtection="0">
      <alignment horizontal="right" vertical="center"/>
    </xf>
    <xf numFmtId="0" fontId="55" fillId="0" borderId="604">
      <alignment horizontal="left" vertical="center"/>
    </xf>
    <xf numFmtId="4" fontId="65" fillId="47" borderId="565" applyNumberFormat="0" applyProtection="0">
      <alignment horizontal="right" vertical="center"/>
    </xf>
    <xf numFmtId="4" fontId="65" fillId="78" borderId="605" applyNumberFormat="0" applyProtection="0">
      <alignment horizontal="right" vertical="center"/>
    </xf>
    <xf numFmtId="0" fontId="40" fillId="62" borderId="605" applyNumberFormat="0" applyProtection="0">
      <alignment horizontal="left" vertical="center" indent="1"/>
    </xf>
    <xf numFmtId="4" fontId="65" fillId="81" borderId="605" applyNumberFormat="0" applyProtection="0">
      <alignment horizontal="right" vertical="center"/>
    </xf>
    <xf numFmtId="4" fontId="65" fillId="70" borderId="605" applyNumberFormat="0" applyProtection="0">
      <alignment vertical="center"/>
    </xf>
    <xf numFmtId="37" fontId="126" fillId="0" borderId="587" applyFont="0" applyFill="0" applyBorder="0">
      <alignment vertical="center"/>
    </xf>
    <xf numFmtId="4" fontId="65" fillId="81" borderId="605" applyNumberFormat="0" applyProtection="0">
      <alignment horizontal="left" vertical="center" indent="1"/>
    </xf>
    <xf numFmtId="4" fontId="65" fillId="81" borderId="565" applyNumberFormat="0" applyProtection="0">
      <alignment horizontal="right" vertical="center"/>
    </xf>
    <xf numFmtId="10" fontId="53" fillId="49" borderId="587" applyNumberFormat="0" applyBorder="0" applyAlignment="0" applyProtection="0"/>
    <xf numFmtId="0" fontId="40" fillId="80" borderId="565" applyNumberFormat="0" applyProtection="0">
      <alignment horizontal="left" vertical="top" indent="1"/>
    </xf>
    <xf numFmtId="4" fontId="65" fillId="77" borderId="605" applyNumberFormat="0" applyProtection="0">
      <alignment horizontal="right" vertical="center"/>
    </xf>
    <xf numFmtId="4" fontId="149" fillId="65" borderId="565" applyNumberFormat="0" applyProtection="0">
      <alignment horizontal="right" vertical="center"/>
    </xf>
    <xf numFmtId="0" fontId="40" fillId="62" borderId="565" applyNumberFormat="0" applyProtection="0">
      <alignment horizontal="left" vertical="top" indent="1"/>
    </xf>
    <xf numFmtId="4" fontId="65" fillId="70" borderId="605" applyNumberFormat="0" applyProtection="0">
      <alignment vertical="center"/>
    </xf>
    <xf numFmtId="4" fontId="65" fillId="52" borderId="566" applyNumberFormat="0" applyProtection="0">
      <alignment horizontal="right" vertical="center"/>
    </xf>
    <xf numFmtId="4" fontId="149" fillId="70" borderId="605" applyNumberFormat="0" applyProtection="0">
      <alignment vertical="center"/>
    </xf>
    <xf numFmtId="0" fontId="12" fillId="0" borderId="609" applyNumberFormat="0" applyFill="0" applyAlignment="0" applyProtection="0">
      <alignment vertical="center"/>
    </xf>
    <xf numFmtId="4" fontId="65" fillId="77" borderId="605" applyNumberFormat="0" applyProtection="0">
      <alignment horizontal="right" vertical="center"/>
    </xf>
    <xf numFmtId="0" fontId="73" fillId="51" borderId="605" applyNumberFormat="0" applyProtection="0">
      <alignment horizontal="left" vertical="top" indent="1"/>
    </xf>
    <xf numFmtId="0" fontId="73" fillId="51" borderId="565" applyNumberFormat="0" applyProtection="0">
      <alignment horizontal="left" vertical="top" indent="1"/>
    </xf>
    <xf numFmtId="37" fontId="126" fillId="0" borderId="595" applyFont="0" applyFill="0" applyBorder="0">
      <alignment vertical="center"/>
    </xf>
    <xf numFmtId="0" fontId="117" fillId="56" borderId="607" applyNumberFormat="0" applyAlignment="0" applyProtection="0">
      <alignment vertical="center"/>
    </xf>
    <xf numFmtId="4" fontId="65" fillId="81" borderId="605" applyNumberFormat="0" applyProtection="0">
      <alignment horizontal="right" vertical="center"/>
    </xf>
    <xf numFmtId="10" fontId="53" fillId="70" borderId="635" applyNumberFormat="0" applyBorder="0" applyAlignment="0" applyProtection="0"/>
    <xf numFmtId="4" fontId="65" fillId="70" borderId="565" applyNumberFormat="0" applyProtection="0">
      <alignment vertical="center"/>
    </xf>
    <xf numFmtId="4" fontId="65" fillId="41" borderId="605" applyNumberFormat="0" applyProtection="0">
      <alignment horizontal="right" vertical="center"/>
    </xf>
    <xf numFmtId="4" fontId="73" fillId="51" borderId="605" applyNumberFormat="0" applyProtection="0">
      <alignment horizontal="left" vertical="center" indent="1"/>
    </xf>
    <xf numFmtId="4" fontId="65" fillId="65" borderId="565" applyNumberFormat="0" applyProtection="0">
      <alignment horizontal="right" vertical="center"/>
    </xf>
    <xf numFmtId="4" fontId="149" fillId="65" borderId="565" applyNumberFormat="0" applyProtection="0">
      <alignment horizontal="right" vertical="center"/>
    </xf>
    <xf numFmtId="0" fontId="40" fillId="74" borderId="565" applyNumberFormat="0" applyProtection="0">
      <alignment horizontal="left" vertical="top" indent="1"/>
    </xf>
    <xf numFmtId="4" fontId="65" fillId="78" borderId="605" applyNumberFormat="0" applyProtection="0">
      <alignment horizontal="right" vertical="center"/>
    </xf>
    <xf numFmtId="4" fontId="65" fillId="70" borderId="605" applyNumberFormat="0" applyProtection="0">
      <alignment horizontal="left" vertical="center" indent="1"/>
    </xf>
    <xf numFmtId="4" fontId="65" fillId="75" borderId="605" applyNumberFormat="0" applyProtection="0">
      <alignment horizontal="right" vertical="center"/>
    </xf>
    <xf numFmtId="0" fontId="117" fillId="56" borderId="567" applyNumberFormat="0" applyAlignment="0" applyProtection="0">
      <alignment vertical="center"/>
    </xf>
    <xf numFmtId="0" fontId="40" fillId="61" borderId="565" applyNumberFormat="0" applyProtection="0">
      <alignment horizontal="left" vertical="center" indent="1"/>
    </xf>
    <xf numFmtId="4" fontId="149" fillId="65" borderId="605" applyNumberFormat="0" applyProtection="0">
      <alignment horizontal="right" vertical="center"/>
    </xf>
    <xf numFmtId="0" fontId="40" fillId="61" borderId="565" applyNumberFormat="0" applyProtection="0">
      <alignment horizontal="left" vertical="top" indent="1"/>
    </xf>
    <xf numFmtId="37" fontId="126" fillId="0" borderId="603" applyFont="0" applyFill="0" applyBorder="0">
      <alignment vertical="center"/>
    </xf>
    <xf numFmtId="10" fontId="53" fillId="49" borderId="595" applyNumberFormat="0" applyBorder="0" applyAlignment="0" applyProtection="0"/>
    <xf numFmtId="10" fontId="53" fillId="49" borderId="595" applyNumberFormat="0" applyBorder="0" applyAlignment="0" applyProtection="0"/>
    <xf numFmtId="0" fontId="12" fillId="0" borderId="569" applyNumberFormat="0" applyFill="0" applyAlignment="0" applyProtection="0">
      <alignment vertical="center"/>
    </xf>
    <xf numFmtId="37" fontId="126" fillId="0" borderId="627" applyFont="0" applyFill="0" applyBorder="0">
      <alignment vertical="center"/>
    </xf>
    <xf numFmtId="4" fontId="73" fillId="46" borderId="605" applyNumberFormat="0" applyProtection="0">
      <alignment vertical="center"/>
    </xf>
    <xf numFmtId="0" fontId="40" fillId="61" borderId="605" applyNumberFormat="0" applyProtection="0">
      <alignment horizontal="left" vertical="center" indent="1"/>
    </xf>
    <xf numFmtId="10" fontId="53" fillId="49" borderId="563" applyNumberFormat="0" applyBorder="0" applyAlignment="0" applyProtection="0"/>
    <xf numFmtId="4" fontId="65" fillId="75" borderId="565" applyNumberFormat="0" applyProtection="0">
      <alignment horizontal="right" vertical="center"/>
    </xf>
    <xf numFmtId="0" fontId="55" fillId="0" borderId="604">
      <alignment horizontal="left" vertical="center"/>
    </xf>
    <xf numFmtId="10" fontId="53" fillId="49" borderId="603" applyNumberFormat="0" applyBorder="0" applyAlignment="0" applyProtection="0"/>
    <xf numFmtId="0" fontId="115" fillId="56" borderId="606" applyNumberFormat="0" applyAlignment="0" applyProtection="0">
      <alignment vertical="center"/>
    </xf>
    <xf numFmtId="4" fontId="65" fillId="65" borderId="565" applyNumberFormat="0" applyProtection="0">
      <alignment horizontal="right" vertical="center"/>
    </xf>
    <xf numFmtId="4" fontId="65" fillId="76" borderId="605" applyNumberFormat="0" applyProtection="0">
      <alignment horizontal="right" vertical="center"/>
    </xf>
    <xf numFmtId="0" fontId="12" fillId="0" borderId="569" applyNumberFormat="0" applyFill="0" applyAlignment="0" applyProtection="0">
      <alignment vertical="center"/>
    </xf>
    <xf numFmtId="0" fontId="40" fillId="61" borderId="605" applyNumberFormat="0" applyProtection="0">
      <alignment horizontal="left" vertical="top" indent="1"/>
    </xf>
    <xf numFmtId="4" fontId="149" fillId="65" borderId="605" applyNumberFormat="0" applyProtection="0">
      <alignment horizontal="right" vertical="center"/>
    </xf>
    <xf numFmtId="10" fontId="53" fillId="49" borderId="627" applyNumberFormat="0" applyBorder="0" applyAlignment="0" applyProtection="0"/>
    <xf numFmtId="0" fontId="65" fillId="70" borderId="605" applyNumberFormat="0" applyProtection="0">
      <alignment horizontal="left" vertical="top" indent="1"/>
    </xf>
    <xf numFmtId="4" fontId="65" fillId="70" borderId="605" applyNumberFormat="0" applyProtection="0">
      <alignment horizontal="left" vertical="center" indent="1"/>
    </xf>
    <xf numFmtId="4" fontId="65" fillId="70" borderId="565" applyNumberFormat="0" applyProtection="0">
      <alignment horizontal="left" vertical="center" indent="1"/>
    </xf>
    <xf numFmtId="0" fontId="65" fillId="70" borderId="605" applyNumberFormat="0" applyProtection="0">
      <alignment horizontal="left" vertical="top" indent="1"/>
    </xf>
    <xf numFmtId="0" fontId="113" fillId="44" borderId="607" applyNumberFormat="0" applyAlignment="0" applyProtection="0">
      <alignment vertical="center"/>
    </xf>
    <xf numFmtId="37" fontId="126" fillId="0" borderId="635" applyFont="0" applyFill="0" applyBorder="0">
      <alignment vertical="center"/>
    </xf>
    <xf numFmtId="4" fontId="147" fillId="51" borderId="605" applyNumberFormat="0" applyProtection="0">
      <alignment vertical="center"/>
    </xf>
    <xf numFmtId="4" fontId="65" fillId="41" borderId="565" applyNumberFormat="0" applyProtection="0">
      <alignment horizontal="right" vertical="center"/>
    </xf>
    <xf numFmtId="4" fontId="65" fillId="76" borderId="605" applyNumberFormat="0" applyProtection="0">
      <alignment horizontal="right" vertical="center"/>
    </xf>
    <xf numFmtId="37" fontId="126" fillId="0" borderId="563" applyFont="0" applyFill="0" applyBorder="0">
      <alignment vertical="center"/>
    </xf>
    <xf numFmtId="0" fontId="82" fillId="42" borderId="608" applyNumberFormat="0" applyFont="0" applyAlignment="0" applyProtection="0">
      <alignment vertical="center"/>
    </xf>
    <xf numFmtId="0" fontId="73" fillId="51" borderId="565" applyNumberFormat="0" applyProtection="0">
      <alignment horizontal="left" vertical="top" indent="1"/>
    </xf>
    <xf numFmtId="4" fontId="65" fillId="65" borderId="605" applyNumberFormat="0" applyProtection="0">
      <alignment horizontal="right" vertical="center"/>
    </xf>
    <xf numFmtId="4" fontId="65" fillId="54" borderId="605" applyNumberFormat="0" applyProtection="0">
      <alignment horizontal="right" vertical="center"/>
    </xf>
    <xf numFmtId="10" fontId="53" fillId="49" borderId="619" applyNumberFormat="0" applyBorder="0" applyAlignment="0" applyProtection="0"/>
    <xf numFmtId="10" fontId="53" fillId="49" borderId="587" applyNumberFormat="0" applyBorder="0" applyAlignment="0" applyProtection="0"/>
    <xf numFmtId="4" fontId="147" fillId="51" borderId="565" applyNumberFormat="0" applyProtection="0">
      <alignment vertical="center"/>
    </xf>
    <xf numFmtId="37" fontId="126" fillId="0" borderId="635" applyFont="0" applyFill="0" applyBorder="0">
      <alignment vertical="center"/>
    </xf>
    <xf numFmtId="0" fontId="40" fillId="61" borderId="605" applyNumberFormat="0" applyProtection="0">
      <alignment horizontal="left" vertical="top" indent="1"/>
    </xf>
    <xf numFmtId="10" fontId="53" fillId="70" borderId="603" applyNumberFormat="0" applyBorder="0" applyAlignment="0" applyProtection="0"/>
    <xf numFmtId="0" fontId="65" fillId="74" borderId="605" applyNumberFormat="0" applyProtection="0">
      <alignment horizontal="left" vertical="top" indent="1"/>
    </xf>
    <xf numFmtId="4" fontId="65" fillId="70" borderId="565" applyNumberFormat="0" applyProtection="0">
      <alignment horizontal="left" vertical="center" indent="1"/>
    </xf>
    <xf numFmtId="0" fontId="40" fillId="80" borderId="605" applyNumberFormat="0" applyProtection="0">
      <alignment horizontal="left" vertical="center" indent="1"/>
    </xf>
    <xf numFmtId="4" fontId="65" fillId="75" borderId="565" applyNumberFormat="0" applyProtection="0">
      <alignment horizontal="right" vertical="center"/>
    </xf>
    <xf numFmtId="4" fontId="65" fillId="47" borderId="605" applyNumberFormat="0" applyProtection="0">
      <alignment horizontal="right" vertical="center"/>
    </xf>
    <xf numFmtId="0" fontId="113" fillId="44" borderId="607" applyNumberFormat="0" applyAlignment="0" applyProtection="0">
      <alignment vertical="center"/>
    </xf>
    <xf numFmtId="0" fontId="117" fillId="56" borderId="607" applyNumberFormat="0" applyAlignment="0" applyProtection="0">
      <alignment vertical="center"/>
    </xf>
    <xf numFmtId="0" fontId="40" fillId="74" borderId="605" applyNumberFormat="0" applyProtection="0">
      <alignment horizontal="left" vertical="center" indent="1"/>
    </xf>
    <xf numFmtId="4" fontId="147" fillId="51" borderId="605" applyNumberFormat="0" applyProtection="0">
      <alignment vertical="center"/>
    </xf>
    <xf numFmtId="10" fontId="53" fillId="70" borderId="563" applyNumberFormat="0" applyBorder="0" applyAlignment="0" applyProtection="0"/>
    <xf numFmtId="4" fontId="149" fillId="70" borderId="565" applyNumberFormat="0" applyProtection="0">
      <alignment vertical="center"/>
    </xf>
    <xf numFmtId="4" fontId="65" fillId="81" borderId="605" applyNumberFormat="0" applyProtection="0">
      <alignment horizontal="left" vertical="center" indent="1"/>
    </xf>
    <xf numFmtId="0" fontId="12" fillId="0" borderId="569" applyNumberFormat="0" applyFill="0" applyAlignment="0" applyProtection="0">
      <alignment vertical="center"/>
    </xf>
    <xf numFmtId="4" fontId="65" fillId="54" borderId="565" applyNumberFormat="0" applyProtection="0">
      <alignment horizontal="right" vertical="center"/>
    </xf>
    <xf numFmtId="4" fontId="151" fillId="65" borderId="605" applyNumberFormat="0" applyProtection="0">
      <alignment horizontal="right" vertical="center"/>
    </xf>
    <xf numFmtId="4" fontId="149" fillId="70" borderId="565" applyNumberFormat="0" applyProtection="0">
      <alignment vertical="center"/>
    </xf>
    <xf numFmtId="4" fontId="65" fillId="65" borderId="605" applyNumberFormat="0" applyProtection="0">
      <alignment horizontal="right" vertical="center"/>
    </xf>
    <xf numFmtId="4" fontId="65" fillId="54" borderId="605" applyNumberFormat="0" applyProtection="0">
      <alignment horizontal="right" vertical="center"/>
    </xf>
    <xf numFmtId="0" fontId="40" fillId="80" borderId="605" applyNumberFormat="0" applyProtection="0">
      <alignment horizontal="left" vertical="top" indent="1"/>
    </xf>
    <xf numFmtId="0" fontId="112" fillId="0" borderId="570" applyNumberFormat="0" applyFill="0" applyAlignment="0" applyProtection="0">
      <alignment vertical="center"/>
    </xf>
    <xf numFmtId="4" fontId="65" fillId="81" borderId="565" applyNumberFormat="0" applyProtection="0">
      <alignment horizontal="left" vertical="center" indent="1"/>
    </xf>
    <xf numFmtId="4" fontId="65" fillId="81" borderId="565" applyNumberFormat="0" applyProtection="0">
      <alignment horizontal="left" vertical="center" indent="1"/>
    </xf>
    <xf numFmtId="4" fontId="65" fillId="41" borderId="605" applyNumberFormat="0" applyProtection="0">
      <alignment horizontal="right" vertical="center"/>
    </xf>
    <xf numFmtId="4" fontId="65" fillId="40" borderId="605" applyNumberFormat="0" applyProtection="0">
      <alignment horizontal="right" vertical="center"/>
    </xf>
    <xf numFmtId="4" fontId="65" fillId="78" borderId="565" applyNumberFormat="0" applyProtection="0">
      <alignment horizontal="right" vertical="center"/>
    </xf>
    <xf numFmtId="0" fontId="65" fillId="70" borderId="565" applyNumberFormat="0" applyProtection="0">
      <alignment horizontal="left" vertical="top" indent="1"/>
    </xf>
    <xf numFmtId="10" fontId="53" fillId="70" borderId="619" applyNumberFormat="0" applyBorder="0" applyAlignment="0" applyProtection="0"/>
    <xf numFmtId="4" fontId="147" fillId="51" borderId="565" applyNumberFormat="0" applyProtection="0">
      <alignment vertical="center"/>
    </xf>
    <xf numFmtId="4" fontId="65" fillId="48" borderId="565" applyNumberFormat="0" applyProtection="0">
      <alignment horizontal="right" vertical="center"/>
    </xf>
    <xf numFmtId="0" fontId="40" fillId="80" borderId="605" applyNumberFormat="0" applyProtection="0">
      <alignment horizontal="left" vertical="top" indent="1"/>
    </xf>
    <xf numFmtId="4" fontId="65" fillId="77" borderId="565" applyNumberFormat="0" applyProtection="0">
      <alignment horizontal="right" vertical="center"/>
    </xf>
    <xf numFmtId="0" fontId="112" fillId="0" borderId="610" applyNumberFormat="0" applyFill="0" applyAlignment="0" applyProtection="0">
      <alignment vertical="center"/>
    </xf>
    <xf numFmtId="0" fontId="40" fillId="61" borderId="565" applyNumberFormat="0" applyProtection="0">
      <alignment horizontal="left" vertical="top" indent="1"/>
    </xf>
    <xf numFmtId="10" fontId="53" fillId="70" borderId="595" applyNumberFormat="0" applyBorder="0" applyAlignment="0" applyProtection="0"/>
    <xf numFmtId="0" fontId="55" fillId="0" borderId="564">
      <alignment horizontal="left" vertical="center"/>
    </xf>
    <xf numFmtId="4" fontId="65" fillId="47" borderId="605" applyNumberFormat="0" applyProtection="0">
      <alignment horizontal="right" vertical="center"/>
    </xf>
    <xf numFmtId="0" fontId="12" fillId="0" borderId="609" applyNumberFormat="0" applyFill="0" applyAlignment="0" applyProtection="0">
      <alignment vertical="center"/>
    </xf>
    <xf numFmtId="4" fontId="65" fillId="76" borderId="565" applyNumberFormat="0" applyProtection="0">
      <alignment horizontal="right" vertical="center"/>
    </xf>
    <xf numFmtId="0" fontId="65" fillId="74" borderId="565" applyNumberFormat="0" applyProtection="0">
      <alignment horizontal="left" vertical="top" indent="1"/>
    </xf>
    <xf numFmtId="0" fontId="40" fillId="62" borderId="565" applyNumberFormat="0" applyProtection="0">
      <alignment horizontal="left" vertical="center" indent="1"/>
    </xf>
    <xf numFmtId="4" fontId="65" fillId="51" borderId="566" applyNumberFormat="0" applyProtection="0">
      <alignment vertical="center"/>
    </xf>
    <xf numFmtId="0" fontId="115" fillId="56" borderId="606" applyNumberFormat="0" applyAlignment="0" applyProtection="0">
      <alignment vertical="center"/>
    </xf>
    <xf numFmtId="10" fontId="53" fillId="49" borderId="627" applyNumberFormat="0" applyBorder="0" applyAlignment="0" applyProtection="0"/>
    <xf numFmtId="10" fontId="53" fillId="70" borderId="587" applyNumberFormat="0" applyBorder="0" applyAlignment="0" applyProtection="0"/>
    <xf numFmtId="0" fontId="40" fillId="80" borderId="565" applyNumberFormat="0" applyProtection="0">
      <alignment horizontal="left" vertical="center" indent="1"/>
    </xf>
    <xf numFmtId="4" fontId="65" fillId="51" borderId="606" applyNumberFormat="0" applyProtection="0">
      <alignment vertical="center"/>
    </xf>
    <xf numFmtId="0" fontId="40" fillId="80" borderId="605" applyNumberFormat="0" applyProtection="0">
      <alignment horizontal="left" vertical="center" indent="1"/>
    </xf>
    <xf numFmtId="10" fontId="53" fillId="70" borderId="587" applyNumberFormat="0" applyBorder="0" applyAlignment="0" applyProtection="0"/>
    <xf numFmtId="10" fontId="53" fillId="70" borderId="627" applyNumberFormat="0" applyBorder="0" applyAlignment="0" applyProtection="0"/>
    <xf numFmtId="0" fontId="115" fillId="56" borderId="566" applyNumberFormat="0" applyAlignment="0" applyProtection="0">
      <alignment vertical="center"/>
    </xf>
    <xf numFmtId="0" fontId="73" fillId="51" borderId="605" applyNumberFormat="0" applyProtection="0">
      <alignment horizontal="left" vertical="top" indent="1"/>
    </xf>
    <xf numFmtId="4" fontId="65" fillId="40" borderId="565" applyNumberFormat="0" applyProtection="0">
      <alignment horizontal="right" vertical="center"/>
    </xf>
    <xf numFmtId="4" fontId="65" fillId="78" borderId="565" applyNumberFormat="0" applyProtection="0">
      <alignment horizontal="right" vertical="center"/>
    </xf>
    <xf numFmtId="4" fontId="73" fillId="46" borderId="605" applyNumberFormat="0" applyProtection="0">
      <alignment vertical="center"/>
    </xf>
    <xf numFmtId="0" fontId="117" fillId="56" borderId="567" applyNumberFormat="0" applyAlignment="0" applyProtection="0">
      <alignment vertical="center"/>
    </xf>
    <xf numFmtId="0" fontId="82" fillId="42" borderId="568" applyNumberFormat="0" applyFont="0" applyAlignment="0" applyProtection="0">
      <alignment vertical="center"/>
    </xf>
    <xf numFmtId="10" fontId="53" fillId="49" borderId="603" applyNumberFormat="0" applyBorder="0" applyAlignment="0" applyProtection="0"/>
    <xf numFmtId="0" fontId="40" fillId="61" borderId="565" applyNumberFormat="0" applyProtection="0">
      <alignment horizontal="left" vertical="center" indent="1"/>
    </xf>
    <xf numFmtId="4" fontId="65" fillId="40" borderId="565" applyNumberFormat="0" applyProtection="0">
      <alignment horizontal="right" vertical="center"/>
    </xf>
    <xf numFmtId="0" fontId="12" fillId="0" borderId="609" applyNumberFormat="0" applyFill="0" applyAlignment="0" applyProtection="0">
      <alignment vertical="center"/>
    </xf>
    <xf numFmtId="0" fontId="40" fillId="62" borderId="605" applyNumberFormat="0" applyProtection="0">
      <alignment horizontal="left" vertical="top" indent="1"/>
    </xf>
    <xf numFmtId="0" fontId="82" fillId="42" borderId="568" applyNumberFormat="0" applyFont="0" applyAlignment="0" applyProtection="0">
      <alignment vertical="center"/>
    </xf>
    <xf numFmtId="4" fontId="73" fillId="51" borderId="565" applyNumberFormat="0" applyProtection="0">
      <alignment horizontal="left" vertical="center" indent="1"/>
    </xf>
    <xf numFmtId="0" fontId="40" fillId="80" borderId="565" applyNumberFormat="0" applyProtection="0">
      <alignment horizontal="left" vertical="top" indent="1"/>
    </xf>
    <xf numFmtId="4" fontId="65" fillId="77" borderId="565" applyNumberFormat="0" applyProtection="0">
      <alignment horizontal="right" vertical="center"/>
    </xf>
    <xf numFmtId="4" fontId="73" fillId="51" borderId="605" applyNumberFormat="0" applyProtection="0">
      <alignment horizontal="left" vertical="center" indent="1"/>
    </xf>
    <xf numFmtId="0" fontId="40" fillId="74" borderId="565" applyNumberFormat="0" applyProtection="0">
      <alignment horizontal="left" vertical="center" indent="1"/>
    </xf>
    <xf numFmtId="0" fontId="65" fillId="74" borderId="565" applyNumberFormat="0" applyProtection="0">
      <alignment horizontal="left" vertical="top" indent="1"/>
    </xf>
    <xf numFmtId="4" fontId="65" fillId="47" borderId="565" applyNumberFormat="0" applyProtection="0">
      <alignment horizontal="right" vertical="center"/>
    </xf>
    <xf numFmtId="10" fontId="53" fillId="49" borderId="619" applyNumberFormat="0" applyBorder="0" applyAlignment="0" applyProtection="0"/>
    <xf numFmtId="0" fontId="82" fillId="42" borderId="608" applyNumberFormat="0" applyFont="0" applyAlignment="0" applyProtection="0">
      <alignment vertical="center"/>
    </xf>
    <xf numFmtId="0" fontId="12" fillId="0" borderId="569" applyNumberFormat="0" applyFill="0" applyAlignment="0" applyProtection="0">
      <alignment vertical="center"/>
    </xf>
    <xf numFmtId="0" fontId="112" fillId="0" borderId="570" applyNumberFormat="0" applyFill="0" applyAlignment="0" applyProtection="0">
      <alignment vertical="center"/>
    </xf>
    <xf numFmtId="0" fontId="12" fillId="0" borderId="609" applyNumberFormat="0" applyFill="0" applyAlignment="0" applyProtection="0">
      <alignment vertical="center"/>
    </xf>
    <xf numFmtId="4" fontId="151" fillId="65" borderId="605" applyNumberFormat="0" applyProtection="0">
      <alignment horizontal="right" vertical="center"/>
    </xf>
    <xf numFmtId="37" fontId="126" fillId="0" borderId="619" applyFont="0" applyFill="0" applyBorder="0">
      <alignment vertical="center"/>
    </xf>
    <xf numFmtId="4" fontId="65" fillId="70" borderId="565" applyNumberFormat="0" applyProtection="0">
      <alignment vertical="center"/>
    </xf>
    <xf numFmtId="4" fontId="65" fillId="48" borderId="605" applyNumberFormat="0" applyProtection="0">
      <alignment horizontal="right" vertical="center"/>
    </xf>
    <xf numFmtId="0" fontId="113" fillId="44" borderId="567" applyNumberFormat="0" applyAlignment="0" applyProtection="0">
      <alignment vertical="center"/>
    </xf>
    <xf numFmtId="4" fontId="73" fillId="46" borderId="565" applyNumberFormat="0" applyProtection="0">
      <alignment vertical="center"/>
    </xf>
    <xf numFmtId="0" fontId="40" fillId="62" borderId="565" applyNumberFormat="0" applyProtection="0">
      <alignment horizontal="left" vertical="center" indent="1"/>
    </xf>
    <xf numFmtId="0" fontId="113" fillId="44" borderId="567" applyNumberFormat="0" applyAlignment="0" applyProtection="0">
      <alignment vertical="center"/>
    </xf>
    <xf numFmtId="0" fontId="40" fillId="74" borderId="605" applyNumberFormat="0" applyProtection="0">
      <alignment horizontal="left" vertical="top" indent="1"/>
    </xf>
    <xf numFmtId="10" fontId="53" fillId="70" borderId="603" applyNumberFormat="0" applyBorder="0" applyAlignment="0" applyProtection="0"/>
    <xf numFmtId="0" fontId="55" fillId="0" borderId="564">
      <alignment horizontal="left" vertical="center"/>
    </xf>
    <xf numFmtId="10" fontId="53" fillId="70" borderId="563" applyNumberFormat="0" applyBorder="0" applyAlignment="0" applyProtection="0"/>
    <xf numFmtId="37" fontId="126" fillId="0" borderId="627" applyFont="0" applyFill="0" applyBorder="0">
      <alignment vertical="center"/>
    </xf>
    <xf numFmtId="0" fontId="40" fillId="74" borderId="605" applyNumberFormat="0" applyProtection="0">
      <alignment horizontal="left" vertical="top" indent="1"/>
    </xf>
    <xf numFmtId="0" fontId="40" fillId="74" borderId="605" applyNumberFormat="0" applyProtection="0">
      <alignment horizontal="left" vertical="center" indent="1"/>
    </xf>
    <xf numFmtId="0" fontId="40" fillId="80" borderId="565" applyNumberFormat="0" applyProtection="0">
      <alignment horizontal="left" vertical="center" indent="1"/>
    </xf>
    <xf numFmtId="0" fontId="40" fillId="62" borderId="605" applyNumberFormat="0" applyProtection="0">
      <alignment horizontal="left" vertical="center" indent="1"/>
    </xf>
    <xf numFmtId="4" fontId="151" fillId="65" borderId="565" applyNumberFormat="0" applyProtection="0">
      <alignment horizontal="right" vertical="center"/>
    </xf>
    <xf numFmtId="0" fontId="65" fillId="70" borderId="565" applyNumberFormat="0" applyProtection="0">
      <alignment horizontal="left" vertical="top" indent="1"/>
    </xf>
    <xf numFmtId="0" fontId="40" fillId="74" borderId="565" applyNumberFormat="0" applyProtection="0">
      <alignment horizontal="left" vertical="center" indent="1"/>
    </xf>
    <xf numFmtId="10" fontId="53" fillId="70" borderId="619" applyNumberFormat="0" applyBorder="0" applyAlignment="0" applyProtection="0"/>
    <xf numFmtId="4" fontId="65" fillId="81" borderId="565" applyNumberFormat="0" applyProtection="0">
      <alignment horizontal="right" vertical="center"/>
    </xf>
    <xf numFmtId="0" fontId="112" fillId="0" borderId="610" applyNumberFormat="0" applyFill="0" applyAlignment="0" applyProtection="0">
      <alignment vertical="center"/>
    </xf>
    <xf numFmtId="0" fontId="12" fillId="0" borderId="609" applyNumberFormat="0" applyFill="0" applyAlignment="0" applyProtection="0">
      <alignment vertical="center"/>
    </xf>
    <xf numFmtId="0" fontId="115" fillId="56" borderId="566" applyNumberFormat="0" applyAlignment="0" applyProtection="0">
      <alignment vertical="center"/>
    </xf>
    <xf numFmtId="10" fontId="53" fillId="70" borderId="627" applyNumberFormat="0" applyBorder="0" applyAlignment="0" applyProtection="0"/>
    <xf numFmtId="0" fontId="55" fillId="0" borderId="580">
      <alignment horizontal="left" vertical="center"/>
    </xf>
    <xf numFmtId="0" fontId="55" fillId="0" borderId="580">
      <alignment horizontal="left" vertical="center"/>
    </xf>
    <xf numFmtId="10" fontId="53" fillId="49" borderId="579" applyNumberFormat="0" applyBorder="0" applyAlignment="0" applyProtection="0"/>
    <xf numFmtId="10" fontId="53" fillId="70" borderId="579" applyNumberFormat="0" applyBorder="0" applyAlignment="0" applyProtection="0"/>
    <xf numFmtId="10" fontId="53" fillId="70" borderId="579" applyNumberFormat="0" applyBorder="0" applyAlignment="0" applyProtection="0"/>
    <xf numFmtId="10" fontId="53" fillId="49" borderId="579" applyNumberFormat="0" applyBorder="0" applyAlignment="0" applyProtection="0"/>
    <xf numFmtId="4" fontId="73" fillId="46" borderId="581" applyNumberFormat="0" applyProtection="0">
      <alignment vertical="center"/>
    </xf>
    <xf numFmtId="4" fontId="73" fillId="46" borderId="581" applyNumberFormat="0" applyProtection="0">
      <alignment vertical="center"/>
    </xf>
    <xf numFmtId="4" fontId="147" fillId="51" borderId="581" applyNumberFormat="0" applyProtection="0">
      <alignment vertical="center"/>
    </xf>
    <xf numFmtId="4" fontId="147" fillId="51" borderId="581" applyNumberFormat="0" applyProtection="0">
      <alignment vertical="center"/>
    </xf>
    <xf numFmtId="4" fontId="73" fillId="51" borderId="581" applyNumberFormat="0" applyProtection="0">
      <alignment horizontal="left" vertical="center" indent="1"/>
    </xf>
    <xf numFmtId="4" fontId="73" fillId="51" borderId="581" applyNumberFormat="0" applyProtection="0">
      <alignment horizontal="left" vertical="center" indent="1"/>
    </xf>
    <xf numFmtId="0" fontId="73" fillId="51" borderId="581" applyNumberFormat="0" applyProtection="0">
      <alignment horizontal="left" vertical="top" indent="1"/>
    </xf>
    <xf numFmtId="0" fontId="73" fillId="51" borderId="581" applyNumberFormat="0" applyProtection="0">
      <alignment horizontal="left" vertical="top" indent="1"/>
    </xf>
    <xf numFmtId="4" fontId="65" fillId="40" borderId="581" applyNumberFormat="0" applyProtection="0">
      <alignment horizontal="right" vertical="center"/>
    </xf>
    <xf numFmtId="4" fontId="65" fillId="40" borderId="581" applyNumberFormat="0" applyProtection="0">
      <alignment horizontal="right" vertical="center"/>
    </xf>
    <xf numFmtId="4" fontId="65" fillId="41" borderId="581" applyNumberFormat="0" applyProtection="0">
      <alignment horizontal="right" vertical="center"/>
    </xf>
    <xf numFmtId="4" fontId="65" fillId="41" borderId="581" applyNumberFormat="0" applyProtection="0">
      <alignment horizontal="right" vertical="center"/>
    </xf>
    <xf numFmtId="4" fontId="65" fillId="54" borderId="581" applyNumberFormat="0" applyProtection="0">
      <alignment horizontal="right" vertical="center"/>
    </xf>
    <xf numFmtId="4" fontId="65" fillId="54" borderId="581" applyNumberFormat="0" applyProtection="0">
      <alignment horizontal="right" vertical="center"/>
    </xf>
    <xf numFmtId="4" fontId="65" fillId="47" borderId="581" applyNumberFormat="0" applyProtection="0">
      <alignment horizontal="right" vertical="center"/>
    </xf>
    <xf numFmtId="4" fontId="65" fillId="47" borderId="581" applyNumberFormat="0" applyProtection="0">
      <alignment horizontal="right" vertical="center"/>
    </xf>
    <xf numFmtId="4" fontId="65" fillId="75" borderId="581" applyNumberFormat="0" applyProtection="0">
      <alignment horizontal="right" vertical="center"/>
    </xf>
    <xf numFmtId="4" fontId="65" fillId="75" borderId="581" applyNumberFormat="0" applyProtection="0">
      <alignment horizontal="right" vertical="center"/>
    </xf>
    <xf numFmtId="4" fontId="65" fillId="48" borderId="581" applyNumberFormat="0" applyProtection="0">
      <alignment horizontal="right" vertical="center"/>
    </xf>
    <xf numFmtId="4" fontId="65" fillId="48" borderId="581" applyNumberFormat="0" applyProtection="0">
      <alignment horizontal="right" vertical="center"/>
    </xf>
    <xf numFmtId="4" fontId="65" fillId="76" borderId="581" applyNumberFormat="0" applyProtection="0">
      <alignment horizontal="right" vertical="center"/>
    </xf>
    <xf numFmtId="4" fontId="65" fillId="76" borderId="581" applyNumberFormat="0" applyProtection="0">
      <alignment horizontal="right" vertical="center"/>
    </xf>
    <xf numFmtId="4" fontId="65" fillId="77" borderId="581" applyNumberFormat="0" applyProtection="0">
      <alignment horizontal="right" vertical="center"/>
    </xf>
    <xf numFmtId="4" fontId="65" fillId="77" borderId="581" applyNumberFormat="0" applyProtection="0">
      <alignment horizontal="right" vertical="center"/>
    </xf>
    <xf numFmtId="4" fontId="65" fillId="78" borderId="581" applyNumberFormat="0" applyProtection="0">
      <alignment horizontal="right" vertical="center"/>
    </xf>
    <xf numFmtId="4" fontId="65" fillId="78" borderId="581" applyNumberFormat="0" applyProtection="0">
      <alignment horizontal="right" vertical="center"/>
    </xf>
    <xf numFmtId="4" fontId="65" fillId="81" borderId="581" applyNumberFormat="0" applyProtection="0">
      <alignment horizontal="right" vertical="center"/>
    </xf>
    <xf numFmtId="4" fontId="65" fillId="81" borderId="581" applyNumberFormat="0" applyProtection="0">
      <alignment horizontal="right" vertical="center"/>
    </xf>
    <xf numFmtId="0" fontId="40" fillId="80" borderId="581" applyNumberFormat="0" applyProtection="0">
      <alignment horizontal="left" vertical="center" indent="1"/>
    </xf>
    <xf numFmtId="0" fontId="40" fillId="80" borderId="581" applyNumberFormat="0" applyProtection="0">
      <alignment horizontal="left" vertical="center" indent="1"/>
    </xf>
    <xf numFmtId="0" fontId="40" fillId="80" borderId="581" applyNumberFormat="0" applyProtection="0">
      <alignment horizontal="left" vertical="top" indent="1"/>
    </xf>
    <xf numFmtId="0" fontId="40" fillId="80" borderId="581" applyNumberFormat="0" applyProtection="0">
      <alignment horizontal="left" vertical="top" indent="1"/>
    </xf>
    <xf numFmtId="0" fontId="40" fillId="74" borderId="581" applyNumberFormat="0" applyProtection="0">
      <alignment horizontal="left" vertical="center" indent="1"/>
    </xf>
    <xf numFmtId="0" fontId="40" fillId="74" borderId="581" applyNumberFormat="0" applyProtection="0">
      <alignment horizontal="left" vertical="center" indent="1"/>
    </xf>
    <xf numFmtId="0" fontId="40" fillId="74" borderId="581" applyNumberFormat="0" applyProtection="0">
      <alignment horizontal="left" vertical="top" indent="1"/>
    </xf>
    <xf numFmtId="0" fontId="40" fillId="74" borderId="581" applyNumberFormat="0" applyProtection="0">
      <alignment horizontal="left" vertical="top" indent="1"/>
    </xf>
    <xf numFmtId="0" fontId="40" fillId="61" borderId="581" applyNumberFormat="0" applyProtection="0">
      <alignment horizontal="left" vertical="center" indent="1"/>
    </xf>
    <xf numFmtId="0" fontId="40" fillId="61" borderId="581" applyNumberFormat="0" applyProtection="0">
      <alignment horizontal="left" vertical="center" indent="1"/>
    </xf>
    <xf numFmtId="0" fontId="40" fillId="61" borderId="581" applyNumberFormat="0" applyProtection="0">
      <alignment horizontal="left" vertical="top" indent="1"/>
    </xf>
    <xf numFmtId="0" fontId="40" fillId="61" borderId="581" applyNumberFormat="0" applyProtection="0">
      <alignment horizontal="left" vertical="top" indent="1"/>
    </xf>
    <xf numFmtId="0" fontId="40" fillId="62" borderId="581" applyNumberFormat="0" applyProtection="0">
      <alignment horizontal="left" vertical="center" indent="1"/>
    </xf>
    <xf numFmtId="0" fontId="40" fillId="62" borderId="581" applyNumberFormat="0" applyProtection="0">
      <alignment horizontal="left" vertical="center" indent="1"/>
    </xf>
    <xf numFmtId="0" fontId="40" fillId="62" borderId="581" applyNumberFormat="0" applyProtection="0">
      <alignment horizontal="left" vertical="top" indent="1"/>
    </xf>
    <xf numFmtId="0" fontId="40" fillId="62" borderId="581" applyNumberFormat="0" applyProtection="0">
      <alignment horizontal="left" vertical="top" indent="1"/>
    </xf>
    <xf numFmtId="4" fontId="65" fillId="70" borderId="581" applyNumberFormat="0" applyProtection="0">
      <alignment vertical="center"/>
    </xf>
    <xf numFmtId="4" fontId="65" fillId="70" borderId="581" applyNumberFormat="0" applyProtection="0">
      <alignment vertical="center"/>
    </xf>
    <xf numFmtId="4" fontId="149" fillId="70" borderId="581" applyNumberFormat="0" applyProtection="0">
      <alignment vertical="center"/>
    </xf>
    <xf numFmtId="4" fontId="149" fillId="70" borderId="581" applyNumberFormat="0" applyProtection="0">
      <alignment vertical="center"/>
    </xf>
    <xf numFmtId="4" fontId="65" fillId="70" borderId="581" applyNumberFormat="0" applyProtection="0">
      <alignment horizontal="left" vertical="center" indent="1"/>
    </xf>
    <xf numFmtId="4" fontId="65" fillId="70" borderId="581" applyNumberFormat="0" applyProtection="0">
      <alignment horizontal="left" vertical="center" indent="1"/>
    </xf>
    <xf numFmtId="0" fontId="65" fillId="70" borderId="581" applyNumberFormat="0" applyProtection="0">
      <alignment horizontal="left" vertical="top" indent="1"/>
    </xf>
    <xf numFmtId="0" fontId="65" fillId="70" borderId="581" applyNumberFormat="0" applyProtection="0">
      <alignment horizontal="left" vertical="top" indent="1"/>
    </xf>
    <xf numFmtId="4" fontId="65" fillId="52" borderId="582" applyNumberFormat="0" applyProtection="0">
      <alignment horizontal="right" vertical="center"/>
    </xf>
    <xf numFmtId="4" fontId="65" fillId="65" borderId="581" applyNumberFormat="0" applyProtection="0">
      <alignment horizontal="right" vertical="center"/>
    </xf>
    <xf numFmtId="4" fontId="65" fillId="65" borderId="581" applyNumberFormat="0" applyProtection="0">
      <alignment horizontal="right" vertical="center"/>
    </xf>
    <xf numFmtId="4" fontId="65" fillId="52" borderId="582" applyNumberFormat="0" applyProtection="0">
      <alignment horizontal="right" vertical="center"/>
    </xf>
    <xf numFmtId="4" fontId="149" fillId="65" borderId="581" applyNumberFormat="0" applyProtection="0">
      <alignment horizontal="right" vertical="center"/>
    </xf>
    <xf numFmtId="4" fontId="149" fillId="65" borderId="581" applyNumberFormat="0" applyProtection="0">
      <alignment horizontal="right" vertical="center"/>
    </xf>
    <xf numFmtId="4" fontId="65" fillId="81" borderId="581" applyNumberFormat="0" applyProtection="0">
      <alignment horizontal="left" vertical="center" indent="1"/>
    </xf>
    <xf numFmtId="4" fontId="65" fillId="81" borderId="581" applyNumberFormat="0" applyProtection="0">
      <alignment horizontal="left" vertical="center" indent="1"/>
    </xf>
    <xf numFmtId="0" fontId="65" fillId="74" borderId="581" applyNumberFormat="0" applyProtection="0">
      <alignment horizontal="left" vertical="top" indent="1"/>
    </xf>
    <xf numFmtId="0" fontId="65" fillId="74" borderId="581" applyNumberFormat="0" applyProtection="0">
      <alignment horizontal="left" vertical="top" indent="1"/>
    </xf>
    <xf numFmtId="4" fontId="151" fillId="65" borderId="581" applyNumberFormat="0" applyProtection="0">
      <alignment horizontal="right" vertical="center"/>
    </xf>
    <xf numFmtId="4" fontId="151" fillId="65" borderId="581" applyNumberFormat="0" applyProtection="0">
      <alignment horizontal="right" vertical="center"/>
    </xf>
    <xf numFmtId="0" fontId="117" fillId="56" borderId="583" applyNumberFormat="0" applyAlignment="0" applyProtection="0">
      <alignment vertical="center"/>
    </xf>
    <xf numFmtId="0" fontId="117" fillId="56" borderId="583" applyNumberFormat="0" applyAlignment="0" applyProtection="0">
      <alignment vertical="center"/>
    </xf>
    <xf numFmtId="37" fontId="126" fillId="0" borderId="579" applyFont="0" applyFill="0" applyBorder="0">
      <alignment vertical="center"/>
    </xf>
    <xf numFmtId="37" fontId="126" fillId="0" borderId="579" applyFont="0" applyFill="0" applyBorder="0">
      <alignment vertical="center"/>
    </xf>
    <xf numFmtId="0" fontId="82" fillId="42" borderId="584" applyNumberFormat="0" applyFont="0" applyAlignment="0" applyProtection="0">
      <alignment vertical="center"/>
    </xf>
    <xf numFmtId="0" fontId="82" fillId="42" borderId="584" applyNumberFormat="0" applyFont="0" applyAlignment="0" applyProtection="0">
      <alignment vertical="center"/>
    </xf>
    <xf numFmtId="0" fontId="12" fillId="0" borderId="585" applyNumberFormat="0" applyFill="0" applyAlignment="0" applyProtection="0">
      <alignment vertical="center"/>
    </xf>
    <xf numFmtId="0" fontId="112" fillId="0" borderId="586" applyNumberFormat="0" applyFill="0" applyAlignment="0" applyProtection="0">
      <alignment vertical="center"/>
    </xf>
    <xf numFmtId="0" fontId="112" fillId="0" borderId="586" applyNumberFormat="0" applyFill="0" applyAlignment="0" applyProtection="0">
      <alignment vertical="center"/>
    </xf>
    <xf numFmtId="0" fontId="12" fillId="0" borderId="585" applyNumberFormat="0" applyFill="0" applyAlignment="0" applyProtection="0">
      <alignment vertical="center"/>
    </xf>
    <xf numFmtId="0" fontId="12" fillId="0" borderId="585" applyNumberFormat="0" applyFill="0" applyAlignment="0" applyProtection="0">
      <alignment vertical="center"/>
    </xf>
    <xf numFmtId="0" fontId="12" fillId="0" borderId="585" applyNumberFormat="0" applyFill="0" applyAlignment="0" applyProtection="0">
      <alignment vertical="center"/>
    </xf>
    <xf numFmtId="0" fontId="113" fillId="44" borderId="583" applyNumberFormat="0" applyAlignment="0" applyProtection="0">
      <alignment vertical="center"/>
    </xf>
    <xf numFmtId="0" fontId="113" fillId="44" borderId="583" applyNumberFormat="0" applyAlignment="0" applyProtection="0">
      <alignment vertical="center"/>
    </xf>
    <xf numFmtId="0" fontId="115" fillId="56" borderId="582" applyNumberFormat="0" applyAlignment="0" applyProtection="0">
      <alignment vertical="center"/>
    </xf>
    <xf numFmtId="0" fontId="115" fillId="56" borderId="582" applyNumberFormat="0" applyAlignment="0" applyProtection="0">
      <alignment vertical="center"/>
    </xf>
    <xf numFmtId="4" fontId="65" fillId="51" borderId="582" applyNumberFormat="0" applyProtection="0">
      <alignment vertical="center"/>
    </xf>
    <xf numFmtId="0" fontId="12" fillId="0" borderId="585" applyNumberFormat="0" applyFill="0" applyAlignment="0" applyProtection="0">
      <alignment vertical="center"/>
    </xf>
    <xf numFmtId="0" fontId="55" fillId="0" borderId="588">
      <alignment horizontal="left" vertical="center"/>
    </xf>
    <xf numFmtId="0" fontId="55" fillId="0" borderId="588">
      <alignment horizontal="left" vertical="center"/>
    </xf>
    <xf numFmtId="10" fontId="53" fillId="49" borderId="587" applyNumberFormat="0" applyBorder="0" applyAlignment="0" applyProtection="0"/>
    <xf numFmtId="10" fontId="53" fillId="70" borderId="587" applyNumberFormat="0" applyBorder="0" applyAlignment="0" applyProtection="0"/>
    <xf numFmtId="10" fontId="53" fillId="70" borderId="587" applyNumberFormat="0" applyBorder="0" applyAlignment="0" applyProtection="0"/>
    <xf numFmtId="10" fontId="53" fillId="49" borderId="587" applyNumberFormat="0" applyBorder="0" applyAlignment="0" applyProtection="0"/>
    <xf numFmtId="4" fontId="73" fillId="46" borderId="589" applyNumberFormat="0" applyProtection="0">
      <alignment vertical="center"/>
    </xf>
    <xf numFmtId="4" fontId="73" fillId="46" borderId="589" applyNumberFormat="0" applyProtection="0">
      <alignment vertical="center"/>
    </xf>
    <xf numFmtId="4" fontId="147" fillId="51" borderId="589" applyNumberFormat="0" applyProtection="0">
      <alignment vertical="center"/>
    </xf>
    <xf numFmtId="4" fontId="147" fillId="51" borderId="589" applyNumberFormat="0" applyProtection="0">
      <alignment vertical="center"/>
    </xf>
    <xf numFmtId="4" fontId="73" fillId="51" borderId="589" applyNumberFormat="0" applyProtection="0">
      <alignment horizontal="left" vertical="center" indent="1"/>
    </xf>
    <xf numFmtId="4" fontId="73" fillId="51" borderId="589" applyNumberFormat="0" applyProtection="0">
      <alignment horizontal="left" vertical="center" indent="1"/>
    </xf>
    <xf numFmtId="0" fontId="73" fillId="51" borderId="589" applyNumberFormat="0" applyProtection="0">
      <alignment horizontal="left" vertical="top" indent="1"/>
    </xf>
    <xf numFmtId="0" fontId="73" fillId="51" borderId="589" applyNumberFormat="0" applyProtection="0">
      <alignment horizontal="left" vertical="top" indent="1"/>
    </xf>
    <xf numFmtId="4" fontId="65" fillId="40" borderId="589" applyNumberFormat="0" applyProtection="0">
      <alignment horizontal="right" vertical="center"/>
    </xf>
    <xf numFmtId="4" fontId="65" fillId="40" borderId="589" applyNumberFormat="0" applyProtection="0">
      <alignment horizontal="right" vertical="center"/>
    </xf>
    <xf numFmtId="4" fontId="65" fillId="41" borderId="589" applyNumberFormat="0" applyProtection="0">
      <alignment horizontal="right" vertical="center"/>
    </xf>
    <xf numFmtId="4" fontId="65" fillId="41" borderId="589" applyNumberFormat="0" applyProtection="0">
      <alignment horizontal="right" vertical="center"/>
    </xf>
    <xf numFmtId="4" fontId="65" fillId="54" borderId="589" applyNumberFormat="0" applyProtection="0">
      <alignment horizontal="right" vertical="center"/>
    </xf>
    <xf numFmtId="4" fontId="65" fillId="54" borderId="589" applyNumberFormat="0" applyProtection="0">
      <alignment horizontal="right" vertical="center"/>
    </xf>
    <xf numFmtId="4" fontId="65" fillId="47" borderId="589" applyNumberFormat="0" applyProtection="0">
      <alignment horizontal="right" vertical="center"/>
    </xf>
    <xf numFmtId="4" fontId="65" fillId="47" borderId="589" applyNumberFormat="0" applyProtection="0">
      <alignment horizontal="right" vertical="center"/>
    </xf>
    <xf numFmtId="4" fontId="65" fillId="75" borderId="589" applyNumberFormat="0" applyProtection="0">
      <alignment horizontal="right" vertical="center"/>
    </xf>
    <xf numFmtId="4" fontId="65" fillId="75" borderId="589" applyNumberFormat="0" applyProtection="0">
      <alignment horizontal="right" vertical="center"/>
    </xf>
    <xf numFmtId="4" fontId="65" fillId="48" borderId="589" applyNumberFormat="0" applyProtection="0">
      <alignment horizontal="right" vertical="center"/>
    </xf>
    <xf numFmtId="4" fontId="65" fillId="48" borderId="589" applyNumberFormat="0" applyProtection="0">
      <alignment horizontal="right" vertical="center"/>
    </xf>
    <xf numFmtId="4" fontId="65" fillId="76" borderId="589" applyNumberFormat="0" applyProtection="0">
      <alignment horizontal="right" vertical="center"/>
    </xf>
    <xf numFmtId="4" fontId="65" fillId="76" borderId="589" applyNumberFormat="0" applyProtection="0">
      <alignment horizontal="right" vertical="center"/>
    </xf>
    <xf numFmtId="4" fontId="65" fillId="77" borderId="589" applyNumberFormat="0" applyProtection="0">
      <alignment horizontal="right" vertical="center"/>
    </xf>
    <xf numFmtId="4" fontId="65" fillId="77" borderId="589" applyNumberFormat="0" applyProtection="0">
      <alignment horizontal="right" vertical="center"/>
    </xf>
    <xf numFmtId="4" fontId="65" fillId="78" borderId="589" applyNumberFormat="0" applyProtection="0">
      <alignment horizontal="right" vertical="center"/>
    </xf>
    <xf numFmtId="4" fontId="65" fillId="78" borderId="589" applyNumberFormat="0" applyProtection="0">
      <alignment horizontal="right" vertical="center"/>
    </xf>
    <xf numFmtId="4" fontId="65" fillId="81" borderId="589" applyNumberFormat="0" applyProtection="0">
      <alignment horizontal="right" vertical="center"/>
    </xf>
    <xf numFmtId="4" fontId="65" fillId="81" borderId="589" applyNumberFormat="0" applyProtection="0">
      <alignment horizontal="right" vertical="center"/>
    </xf>
    <xf numFmtId="0" fontId="40" fillId="80" borderId="589" applyNumberFormat="0" applyProtection="0">
      <alignment horizontal="left" vertical="center" indent="1"/>
    </xf>
    <xf numFmtId="0" fontId="40" fillId="80" borderId="589" applyNumberFormat="0" applyProtection="0">
      <alignment horizontal="left" vertical="center" indent="1"/>
    </xf>
    <xf numFmtId="0" fontId="40" fillId="80" borderId="589" applyNumberFormat="0" applyProtection="0">
      <alignment horizontal="left" vertical="top" indent="1"/>
    </xf>
    <xf numFmtId="0" fontId="40" fillId="80" borderId="589" applyNumberFormat="0" applyProtection="0">
      <alignment horizontal="left" vertical="top" indent="1"/>
    </xf>
    <xf numFmtId="0" fontId="40" fillId="74" borderId="589" applyNumberFormat="0" applyProtection="0">
      <alignment horizontal="left" vertical="center" indent="1"/>
    </xf>
    <xf numFmtId="0" fontId="40" fillId="74" borderId="589" applyNumberFormat="0" applyProtection="0">
      <alignment horizontal="left" vertical="center" indent="1"/>
    </xf>
    <xf numFmtId="0" fontId="40" fillId="74" borderId="589" applyNumberFormat="0" applyProtection="0">
      <alignment horizontal="left" vertical="top" indent="1"/>
    </xf>
    <xf numFmtId="0" fontId="40" fillId="74" borderId="589" applyNumberFormat="0" applyProtection="0">
      <alignment horizontal="left" vertical="top" indent="1"/>
    </xf>
    <xf numFmtId="0" fontId="40" fillId="61" borderId="589" applyNumberFormat="0" applyProtection="0">
      <alignment horizontal="left" vertical="center" indent="1"/>
    </xf>
    <xf numFmtId="0" fontId="40" fillId="61" borderId="589" applyNumberFormat="0" applyProtection="0">
      <alignment horizontal="left" vertical="center" indent="1"/>
    </xf>
    <xf numFmtId="0" fontId="40" fillId="61" borderId="589" applyNumberFormat="0" applyProtection="0">
      <alignment horizontal="left" vertical="top" indent="1"/>
    </xf>
    <xf numFmtId="0" fontId="40" fillId="61" borderId="589" applyNumberFormat="0" applyProtection="0">
      <alignment horizontal="left" vertical="top" indent="1"/>
    </xf>
    <xf numFmtId="0" fontId="40" fillId="62" borderId="589" applyNumberFormat="0" applyProtection="0">
      <alignment horizontal="left" vertical="center" indent="1"/>
    </xf>
    <xf numFmtId="0" fontId="40" fillId="62" borderId="589" applyNumberFormat="0" applyProtection="0">
      <alignment horizontal="left" vertical="center" indent="1"/>
    </xf>
    <xf numFmtId="0" fontId="40" fillId="62" borderId="589" applyNumberFormat="0" applyProtection="0">
      <alignment horizontal="left" vertical="top" indent="1"/>
    </xf>
    <xf numFmtId="0" fontId="40" fillId="62" borderId="589" applyNumberFormat="0" applyProtection="0">
      <alignment horizontal="left" vertical="top" indent="1"/>
    </xf>
    <xf numFmtId="4" fontId="65" fillId="70" borderId="589" applyNumberFormat="0" applyProtection="0">
      <alignment vertical="center"/>
    </xf>
    <xf numFmtId="4" fontId="65" fillId="70" borderId="589" applyNumberFormat="0" applyProtection="0">
      <alignment vertical="center"/>
    </xf>
    <xf numFmtId="4" fontId="149" fillId="70" borderId="589" applyNumberFormat="0" applyProtection="0">
      <alignment vertical="center"/>
    </xf>
    <xf numFmtId="4" fontId="149" fillId="70" borderId="589" applyNumberFormat="0" applyProtection="0">
      <alignment vertical="center"/>
    </xf>
    <xf numFmtId="4" fontId="65" fillId="70" borderId="589" applyNumberFormat="0" applyProtection="0">
      <alignment horizontal="left" vertical="center" indent="1"/>
    </xf>
    <xf numFmtId="4" fontId="65" fillId="70" borderId="589" applyNumberFormat="0" applyProtection="0">
      <alignment horizontal="left" vertical="center" indent="1"/>
    </xf>
    <xf numFmtId="0" fontId="65" fillId="70" borderId="589" applyNumberFormat="0" applyProtection="0">
      <alignment horizontal="left" vertical="top" indent="1"/>
    </xf>
    <xf numFmtId="0" fontId="65" fillId="70" borderId="589" applyNumberFormat="0" applyProtection="0">
      <alignment horizontal="left" vertical="top" indent="1"/>
    </xf>
    <xf numFmtId="4" fontId="65" fillId="52" borderId="590" applyNumberFormat="0" applyProtection="0">
      <alignment horizontal="right" vertical="center"/>
    </xf>
    <xf numFmtId="4" fontId="65" fillId="65" borderId="589" applyNumberFormat="0" applyProtection="0">
      <alignment horizontal="right" vertical="center"/>
    </xf>
    <xf numFmtId="4" fontId="65" fillId="65" borderId="589" applyNumberFormat="0" applyProtection="0">
      <alignment horizontal="right" vertical="center"/>
    </xf>
    <xf numFmtId="4" fontId="65" fillId="52" borderId="590" applyNumberFormat="0" applyProtection="0">
      <alignment horizontal="right" vertical="center"/>
    </xf>
    <xf numFmtId="4" fontId="149" fillId="65" borderId="589" applyNumberFormat="0" applyProtection="0">
      <alignment horizontal="right" vertical="center"/>
    </xf>
    <xf numFmtId="4" fontId="149" fillId="65" borderId="589" applyNumberFormat="0" applyProtection="0">
      <alignment horizontal="right" vertical="center"/>
    </xf>
    <xf numFmtId="4" fontId="65" fillId="81" borderId="589" applyNumberFormat="0" applyProtection="0">
      <alignment horizontal="left" vertical="center" indent="1"/>
    </xf>
    <xf numFmtId="4" fontId="65" fillId="81" borderId="589" applyNumberFormat="0" applyProtection="0">
      <alignment horizontal="left" vertical="center" indent="1"/>
    </xf>
    <xf numFmtId="0" fontId="65" fillId="74" borderId="589" applyNumberFormat="0" applyProtection="0">
      <alignment horizontal="left" vertical="top" indent="1"/>
    </xf>
    <xf numFmtId="0" fontId="65" fillId="74" borderId="589" applyNumberFormat="0" applyProtection="0">
      <alignment horizontal="left" vertical="top" indent="1"/>
    </xf>
    <xf numFmtId="4" fontId="151" fillId="65" borderId="589" applyNumberFormat="0" applyProtection="0">
      <alignment horizontal="right" vertical="center"/>
    </xf>
    <xf numFmtId="4" fontId="151" fillId="65" borderId="589" applyNumberFormat="0" applyProtection="0">
      <alignment horizontal="right" vertical="center"/>
    </xf>
    <xf numFmtId="0" fontId="117" fillId="56" borderId="591" applyNumberFormat="0" applyAlignment="0" applyProtection="0">
      <alignment vertical="center"/>
    </xf>
    <xf numFmtId="0" fontId="117" fillId="56" borderId="591" applyNumberFormat="0" applyAlignment="0" applyProtection="0">
      <alignment vertical="center"/>
    </xf>
    <xf numFmtId="37" fontId="126" fillId="0" borderId="587" applyFont="0" applyFill="0" applyBorder="0">
      <alignment vertical="center"/>
    </xf>
    <xf numFmtId="37" fontId="126" fillId="0" borderId="587" applyFont="0" applyFill="0" applyBorder="0">
      <alignment vertical="center"/>
    </xf>
    <xf numFmtId="0" fontId="82" fillId="42" borderId="592" applyNumberFormat="0" applyFont="0" applyAlignment="0" applyProtection="0">
      <alignment vertical="center"/>
    </xf>
    <xf numFmtId="0" fontId="82" fillId="42" borderId="592" applyNumberFormat="0" applyFont="0" applyAlignment="0" applyProtection="0">
      <alignment vertical="center"/>
    </xf>
    <xf numFmtId="0" fontId="12" fillId="0" borderId="593" applyNumberFormat="0" applyFill="0" applyAlignment="0" applyProtection="0">
      <alignment vertical="center"/>
    </xf>
    <xf numFmtId="0" fontId="112" fillId="0" borderId="594" applyNumberFormat="0" applyFill="0" applyAlignment="0" applyProtection="0">
      <alignment vertical="center"/>
    </xf>
    <xf numFmtId="0" fontId="112" fillId="0" borderId="594" applyNumberFormat="0" applyFill="0" applyAlignment="0" applyProtection="0">
      <alignment vertical="center"/>
    </xf>
    <xf numFmtId="0" fontId="12" fillId="0" borderId="593" applyNumberFormat="0" applyFill="0" applyAlignment="0" applyProtection="0">
      <alignment vertical="center"/>
    </xf>
    <xf numFmtId="0" fontId="12" fillId="0" borderId="593" applyNumberFormat="0" applyFill="0" applyAlignment="0" applyProtection="0">
      <alignment vertical="center"/>
    </xf>
    <xf numFmtId="0" fontId="12" fillId="0" borderId="593" applyNumberFormat="0" applyFill="0" applyAlignment="0" applyProtection="0">
      <alignment vertical="center"/>
    </xf>
    <xf numFmtId="0" fontId="113" fillId="44" borderId="591" applyNumberFormat="0" applyAlignment="0" applyProtection="0">
      <alignment vertical="center"/>
    </xf>
    <xf numFmtId="0" fontId="113" fillId="44" borderId="591" applyNumberFormat="0" applyAlignment="0" applyProtection="0">
      <alignment vertical="center"/>
    </xf>
    <xf numFmtId="0" fontId="115" fillId="56" borderId="590" applyNumberFormat="0" applyAlignment="0" applyProtection="0">
      <alignment vertical="center"/>
    </xf>
    <xf numFmtId="0" fontId="115" fillId="56" borderId="590" applyNumberFormat="0" applyAlignment="0" applyProtection="0">
      <alignment vertical="center"/>
    </xf>
    <xf numFmtId="4" fontId="65" fillId="51" borderId="590" applyNumberFormat="0" applyProtection="0">
      <alignment vertical="center"/>
    </xf>
    <xf numFmtId="0" fontId="12" fillId="0" borderId="593" applyNumberFormat="0" applyFill="0" applyAlignment="0" applyProtection="0">
      <alignment vertical="center"/>
    </xf>
    <xf numFmtId="0" fontId="55" fillId="0" borderId="596">
      <alignment horizontal="left" vertical="center"/>
    </xf>
    <xf numFmtId="0" fontId="55" fillId="0" borderId="596">
      <alignment horizontal="left" vertical="center"/>
    </xf>
    <xf numFmtId="10" fontId="53" fillId="49" borderId="595" applyNumberFormat="0" applyBorder="0" applyAlignment="0" applyProtection="0"/>
    <xf numFmtId="10" fontId="53" fillId="70" borderId="595" applyNumberFormat="0" applyBorder="0" applyAlignment="0" applyProtection="0"/>
    <xf numFmtId="10" fontId="53" fillId="70" borderId="595" applyNumberFormat="0" applyBorder="0" applyAlignment="0" applyProtection="0"/>
    <xf numFmtId="10" fontId="53" fillId="49" borderId="595" applyNumberFormat="0" applyBorder="0" applyAlignment="0" applyProtection="0"/>
    <xf numFmtId="4" fontId="73" fillId="46" borderId="597" applyNumberFormat="0" applyProtection="0">
      <alignment vertical="center"/>
    </xf>
    <xf numFmtId="4" fontId="73" fillId="46" borderId="597" applyNumberFormat="0" applyProtection="0">
      <alignment vertical="center"/>
    </xf>
    <xf numFmtId="4" fontId="147" fillId="51" borderId="597" applyNumberFormat="0" applyProtection="0">
      <alignment vertical="center"/>
    </xf>
    <xf numFmtId="4" fontId="147" fillId="51" borderId="597" applyNumberFormat="0" applyProtection="0">
      <alignment vertical="center"/>
    </xf>
    <xf numFmtId="4" fontId="73" fillId="51" borderId="597" applyNumberFormat="0" applyProtection="0">
      <alignment horizontal="left" vertical="center" indent="1"/>
    </xf>
    <xf numFmtId="4" fontId="73" fillId="51" borderId="597" applyNumberFormat="0" applyProtection="0">
      <alignment horizontal="left" vertical="center" indent="1"/>
    </xf>
    <xf numFmtId="0" fontId="73" fillId="51" borderId="597" applyNumberFormat="0" applyProtection="0">
      <alignment horizontal="left" vertical="top" indent="1"/>
    </xf>
    <xf numFmtId="0" fontId="73" fillId="51" borderId="597" applyNumberFormat="0" applyProtection="0">
      <alignment horizontal="left" vertical="top" indent="1"/>
    </xf>
    <xf numFmtId="4" fontId="65" fillId="40" borderId="597" applyNumberFormat="0" applyProtection="0">
      <alignment horizontal="right" vertical="center"/>
    </xf>
    <xf numFmtId="4" fontId="65" fillId="40" borderId="597" applyNumberFormat="0" applyProtection="0">
      <alignment horizontal="right" vertical="center"/>
    </xf>
    <xf numFmtId="4" fontId="65" fillId="41" borderId="597" applyNumberFormat="0" applyProtection="0">
      <alignment horizontal="right" vertical="center"/>
    </xf>
    <xf numFmtId="4" fontId="65" fillId="41" borderId="597" applyNumberFormat="0" applyProtection="0">
      <alignment horizontal="right" vertical="center"/>
    </xf>
    <xf numFmtId="4" fontId="65" fillId="54" borderId="597" applyNumberFormat="0" applyProtection="0">
      <alignment horizontal="right" vertical="center"/>
    </xf>
    <xf numFmtId="4" fontId="65" fillId="54" borderId="597" applyNumberFormat="0" applyProtection="0">
      <alignment horizontal="right" vertical="center"/>
    </xf>
    <xf numFmtId="4" fontId="65" fillId="47" borderId="597" applyNumberFormat="0" applyProtection="0">
      <alignment horizontal="right" vertical="center"/>
    </xf>
    <xf numFmtId="4" fontId="65" fillId="47" borderId="597" applyNumberFormat="0" applyProtection="0">
      <alignment horizontal="right" vertical="center"/>
    </xf>
    <xf numFmtId="4" fontId="65" fillId="75" borderId="597" applyNumberFormat="0" applyProtection="0">
      <alignment horizontal="right" vertical="center"/>
    </xf>
    <xf numFmtId="4" fontId="65" fillId="75" borderId="597" applyNumberFormat="0" applyProtection="0">
      <alignment horizontal="right" vertical="center"/>
    </xf>
    <xf numFmtId="4" fontId="65" fillId="48" borderId="597" applyNumberFormat="0" applyProtection="0">
      <alignment horizontal="right" vertical="center"/>
    </xf>
    <xf numFmtId="4" fontId="65" fillId="48" borderId="597" applyNumberFormat="0" applyProtection="0">
      <alignment horizontal="right" vertical="center"/>
    </xf>
    <xf numFmtId="4" fontId="65" fillId="76" borderId="597" applyNumberFormat="0" applyProtection="0">
      <alignment horizontal="right" vertical="center"/>
    </xf>
    <xf numFmtId="4" fontId="65" fillId="76" borderId="597" applyNumberFormat="0" applyProtection="0">
      <alignment horizontal="right" vertical="center"/>
    </xf>
    <xf numFmtId="4" fontId="65" fillId="77" borderId="597" applyNumberFormat="0" applyProtection="0">
      <alignment horizontal="right" vertical="center"/>
    </xf>
    <xf numFmtId="4" fontId="65" fillId="77" borderId="597" applyNumberFormat="0" applyProtection="0">
      <alignment horizontal="right" vertical="center"/>
    </xf>
    <xf numFmtId="4" fontId="65" fillId="78" borderId="597" applyNumberFormat="0" applyProtection="0">
      <alignment horizontal="right" vertical="center"/>
    </xf>
    <xf numFmtId="4" fontId="65" fillId="78" borderId="597" applyNumberFormat="0" applyProtection="0">
      <alignment horizontal="right" vertical="center"/>
    </xf>
    <xf numFmtId="4" fontId="65" fillId="81" borderId="597" applyNumberFormat="0" applyProtection="0">
      <alignment horizontal="right" vertical="center"/>
    </xf>
    <xf numFmtId="4" fontId="65" fillId="81" borderId="597" applyNumberFormat="0" applyProtection="0">
      <alignment horizontal="right" vertical="center"/>
    </xf>
    <xf numFmtId="0" fontId="40" fillId="80" borderId="597" applyNumberFormat="0" applyProtection="0">
      <alignment horizontal="left" vertical="center" indent="1"/>
    </xf>
    <xf numFmtId="0" fontId="40" fillId="80" borderId="597" applyNumberFormat="0" applyProtection="0">
      <alignment horizontal="left" vertical="center" indent="1"/>
    </xf>
    <xf numFmtId="0" fontId="40" fillId="80" borderId="597" applyNumberFormat="0" applyProtection="0">
      <alignment horizontal="left" vertical="top" indent="1"/>
    </xf>
    <xf numFmtId="0" fontId="40" fillId="80" borderId="597" applyNumberFormat="0" applyProtection="0">
      <alignment horizontal="left" vertical="top" indent="1"/>
    </xf>
    <xf numFmtId="0" fontId="40" fillId="74" borderId="597" applyNumberFormat="0" applyProtection="0">
      <alignment horizontal="left" vertical="center" indent="1"/>
    </xf>
    <xf numFmtId="0" fontId="40" fillId="74" borderId="597" applyNumberFormat="0" applyProtection="0">
      <alignment horizontal="left" vertical="center" indent="1"/>
    </xf>
    <xf numFmtId="0" fontId="40" fillId="74" borderId="597" applyNumberFormat="0" applyProtection="0">
      <alignment horizontal="left" vertical="top" indent="1"/>
    </xf>
    <xf numFmtId="0" fontId="40" fillId="74" borderId="597" applyNumberFormat="0" applyProtection="0">
      <alignment horizontal="left" vertical="top" indent="1"/>
    </xf>
    <xf numFmtId="0" fontId="40" fillId="61" borderId="597" applyNumberFormat="0" applyProtection="0">
      <alignment horizontal="left" vertical="center" indent="1"/>
    </xf>
    <xf numFmtId="0" fontId="40" fillId="61" borderId="597" applyNumberFormat="0" applyProtection="0">
      <alignment horizontal="left" vertical="center" indent="1"/>
    </xf>
    <xf numFmtId="0" fontId="40" fillId="61" borderId="597" applyNumberFormat="0" applyProtection="0">
      <alignment horizontal="left" vertical="top" indent="1"/>
    </xf>
    <xf numFmtId="0" fontId="40" fillId="61" borderId="597" applyNumberFormat="0" applyProtection="0">
      <alignment horizontal="left" vertical="top" indent="1"/>
    </xf>
    <xf numFmtId="0" fontId="40" fillId="62" borderId="597" applyNumberFormat="0" applyProtection="0">
      <alignment horizontal="left" vertical="center" indent="1"/>
    </xf>
    <xf numFmtId="0" fontId="40" fillId="62" borderId="597" applyNumberFormat="0" applyProtection="0">
      <alignment horizontal="left" vertical="center" indent="1"/>
    </xf>
    <xf numFmtId="0" fontId="40" fillId="62" borderId="597" applyNumberFormat="0" applyProtection="0">
      <alignment horizontal="left" vertical="top" indent="1"/>
    </xf>
    <xf numFmtId="0" fontId="40" fillId="62" borderId="597" applyNumberFormat="0" applyProtection="0">
      <alignment horizontal="left" vertical="top" indent="1"/>
    </xf>
    <xf numFmtId="4" fontId="65" fillId="70" borderId="597" applyNumberFormat="0" applyProtection="0">
      <alignment vertical="center"/>
    </xf>
    <xf numFmtId="4" fontId="65" fillId="70" borderId="597" applyNumberFormat="0" applyProtection="0">
      <alignment vertical="center"/>
    </xf>
    <xf numFmtId="4" fontId="149" fillId="70" borderId="597" applyNumberFormat="0" applyProtection="0">
      <alignment vertical="center"/>
    </xf>
    <xf numFmtId="4" fontId="149" fillId="70" borderId="597" applyNumberFormat="0" applyProtection="0">
      <alignment vertical="center"/>
    </xf>
    <xf numFmtId="4" fontId="65" fillId="70" borderId="597" applyNumberFormat="0" applyProtection="0">
      <alignment horizontal="left" vertical="center" indent="1"/>
    </xf>
    <xf numFmtId="4" fontId="65" fillId="70" borderId="597" applyNumberFormat="0" applyProtection="0">
      <alignment horizontal="left" vertical="center" indent="1"/>
    </xf>
    <xf numFmtId="0" fontId="65" fillId="70" borderId="597" applyNumberFormat="0" applyProtection="0">
      <alignment horizontal="left" vertical="top" indent="1"/>
    </xf>
    <xf numFmtId="0" fontId="65" fillId="70" borderId="597" applyNumberFormat="0" applyProtection="0">
      <alignment horizontal="left" vertical="top" indent="1"/>
    </xf>
    <xf numFmtId="4" fontId="65" fillId="52" borderId="598" applyNumberFormat="0" applyProtection="0">
      <alignment horizontal="right" vertical="center"/>
    </xf>
    <xf numFmtId="4" fontId="65" fillId="65" borderId="597" applyNumberFormat="0" applyProtection="0">
      <alignment horizontal="right" vertical="center"/>
    </xf>
    <xf numFmtId="4" fontId="65" fillId="65" borderId="597" applyNumberFormat="0" applyProtection="0">
      <alignment horizontal="right" vertical="center"/>
    </xf>
    <xf numFmtId="4" fontId="65" fillId="52" borderId="598" applyNumberFormat="0" applyProtection="0">
      <alignment horizontal="right" vertical="center"/>
    </xf>
    <xf numFmtId="4" fontId="149" fillId="65" borderId="597" applyNumberFormat="0" applyProtection="0">
      <alignment horizontal="right" vertical="center"/>
    </xf>
    <xf numFmtId="4" fontId="149" fillId="65" borderId="597" applyNumberFormat="0" applyProtection="0">
      <alignment horizontal="right" vertical="center"/>
    </xf>
    <xf numFmtId="4" fontId="65" fillId="81" borderId="597" applyNumberFormat="0" applyProtection="0">
      <alignment horizontal="left" vertical="center" indent="1"/>
    </xf>
    <xf numFmtId="4" fontId="65" fillId="81" borderId="597" applyNumberFormat="0" applyProtection="0">
      <alignment horizontal="left" vertical="center" indent="1"/>
    </xf>
    <xf numFmtId="0" fontId="65" fillId="74" borderId="597" applyNumberFormat="0" applyProtection="0">
      <alignment horizontal="left" vertical="top" indent="1"/>
    </xf>
    <xf numFmtId="0" fontId="65" fillId="74" borderId="597" applyNumberFormat="0" applyProtection="0">
      <alignment horizontal="left" vertical="top" indent="1"/>
    </xf>
    <xf numFmtId="4" fontId="151" fillId="65" borderId="597" applyNumberFormat="0" applyProtection="0">
      <alignment horizontal="right" vertical="center"/>
    </xf>
    <xf numFmtId="4" fontId="151" fillId="65" borderId="597" applyNumberFormat="0" applyProtection="0">
      <alignment horizontal="right" vertical="center"/>
    </xf>
    <xf numFmtId="0" fontId="117" fillId="56" borderId="599" applyNumberFormat="0" applyAlignment="0" applyProtection="0">
      <alignment vertical="center"/>
    </xf>
    <xf numFmtId="0" fontId="117" fillId="56" borderId="599" applyNumberFormat="0" applyAlignment="0" applyProtection="0">
      <alignment vertical="center"/>
    </xf>
    <xf numFmtId="37" fontId="126" fillId="0" borderId="595" applyFont="0" applyFill="0" applyBorder="0">
      <alignment vertical="center"/>
    </xf>
    <xf numFmtId="37" fontId="126" fillId="0" borderId="595" applyFont="0" applyFill="0" applyBorder="0">
      <alignment vertical="center"/>
    </xf>
    <xf numFmtId="0" fontId="82" fillId="42" borderId="600" applyNumberFormat="0" applyFont="0" applyAlignment="0" applyProtection="0">
      <alignment vertical="center"/>
    </xf>
    <xf numFmtId="0" fontId="82" fillId="42" borderId="600" applyNumberFormat="0" applyFont="0" applyAlignment="0" applyProtection="0">
      <alignment vertical="center"/>
    </xf>
    <xf numFmtId="0" fontId="12" fillId="0" borderId="601" applyNumberFormat="0" applyFill="0" applyAlignment="0" applyProtection="0">
      <alignment vertical="center"/>
    </xf>
    <xf numFmtId="0" fontId="112" fillId="0" borderId="602" applyNumberFormat="0" applyFill="0" applyAlignment="0" applyProtection="0">
      <alignment vertical="center"/>
    </xf>
    <xf numFmtId="0" fontId="112" fillId="0" borderId="602" applyNumberFormat="0" applyFill="0" applyAlignment="0" applyProtection="0">
      <alignment vertical="center"/>
    </xf>
    <xf numFmtId="0" fontId="12" fillId="0" borderId="601" applyNumberFormat="0" applyFill="0" applyAlignment="0" applyProtection="0">
      <alignment vertical="center"/>
    </xf>
    <xf numFmtId="0" fontId="12" fillId="0" borderId="601" applyNumberFormat="0" applyFill="0" applyAlignment="0" applyProtection="0">
      <alignment vertical="center"/>
    </xf>
    <xf numFmtId="0" fontId="12" fillId="0" borderId="601" applyNumberFormat="0" applyFill="0" applyAlignment="0" applyProtection="0">
      <alignment vertical="center"/>
    </xf>
    <xf numFmtId="0" fontId="113" fillId="44" borderId="599" applyNumberFormat="0" applyAlignment="0" applyProtection="0">
      <alignment vertical="center"/>
    </xf>
    <xf numFmtId="0" fontId="113" fillId="44" borderId="599" applyNumberFormat="0" applyAlignment="0" applyProtection="0">
      <alignment vertical="center"/>
    </xf>
    <xf numFmtId="0" fontId="115" fillId="56" borderId="598" applyNumberFormat="0" applyAlignment="0" applyProtection="0">
      <alignment vertical="center"/>
    </xf>
    <xf numFmtId="0" fontId="115" fillId="56" borderId="598" applyNumberFormat="0" applyAlignment="0" applyProtection="0">
      <alignment vertical="center"/>
    </xf>
    <xf numFmtId="4" fontId="65" fillId="51" borderId="598" applyNumberFormat="0" applyProtection="0">
      <alignment vertical="center"/>
    </xf>
    <xf numFmtId="0" fontId="12" fillId="0" borderId="601" applyNumberFormat="0" applyFill="0" applyAlignment="0" applyProtection="0">
      <alignment vertical="center"/>
    </xf>
    <xf numFmtId="0" fontId="55" fillId="0" borderId="612">
      <alignment horizontal="left" vertical="center"/>
    </xf>
    <xf numFmtId="0" fontId="55" fillId="0" borderId="612">
      <alignment horizontal="left" vertical="center"/>
    </xf>
    <xf numFmtId="10" fontId="53" fillId="49" borderId="611" applyNumberFormat="0" applyBorder="0" applyAlignment="0" applyProtection="0"/>
    <xf numFmtId="10" fontId="53" fillId="70" borderId="611" applyNumberFormat="0" applyBorder="0" applyAlignment="0" applyProtection="0"/>
    <xf numFmtId="10" fontId="53" fillId="70" borderId="611" applyNumberFormat="0" applyBorder="0" applyAlignment="0" applyProtection="0"/>
    <xf numFmtId="10" fontId="53" fillId="49" borderId="611" applyNumberFormat="0" applyBorder="0" applyAlignment="0" applyProtection="0"/>
    <xf numFmtId="4" fontId="73" fillId="46" borderId="613" applyNumberFormat="0" applyProtection="0">
      <alignment vertical="center"/>
    </xf>
    <xf numFmtId="4" fontId="73" fillId="46" borderId="613" applyNumberFormat="0" applyProtection="0">
      <alignment vertical="center"/>
    </xf>
    <xf numFmtId="4" fontId="147" fillId="51" borderId="613" applyNumberFormat="0" applyProtection="0">
      <alignment vertical="center"/>
    </xf>
    <xf numFmtId="4" fontId="147" fillId="51" borderId="613" applyNumberFormat="0" applyProtection="0">
      <alignment vertical="center"/>
    </xf>
    <xf numFmtId="4" fontId="73" fillId="51" borderId="613" applyNumberFormat="0" applyProtection="0">
      <alignment horizontal="left" vertical="center" indent="1"/>
    </xf>
    <xf numFmtId="4" fontId="73" fillId="51" borderId="613" applyNumberFormat="0" applyProtection="0">
      <alignment horizontal="left" vertical="center" indent="1"/>
    </xf>
    <xf numFmtId="0" fontId="73" fillId="51" borderId="613" applyNumberFormat="0" applyProtection="0">
      <alignment horizontal="left" vertical="top" indent="1"/>
    </xf>
    <xf numFmtId="0" fontId="73" fillId="51" borderId="613" applyNumberFormat="0" applyProtection="0">
      <alignment horizontal="left" vertical="top" indent="1"/>
    </xf>
    <xf numFmtId="4" fontId="65" fillId="40" borderId="613" applyNumberFormat="0" applyProtection="0">
      <alignment horizontal="right" vertical="center"/>
    </xf>
    <xf numFmtId="4" fontId="65" fillId="40" borderId="613" applyNumberFormat="0" applyProtection="0">
      <alignment horizontal="right" vertical="center"/>
    </xf>
    <xf numFmtId="4" fontId="65" fillId="41" borderId="613" applyNumberFormat="0" applyProtection="0">
      <alignment horizontal="right" vertical="center"/>
    </xf>
    <xf numFmtId="4" fontId="65" fillId="41" borderId="613" applyNumberFormat="0" applyProtection="0">
      <alignment horizontal="right" vertical="center"/>
    </xf>
    <xf numFmtId="4" fontId="65" fillId="54" borderId="613" applyNumberFormat="0" applyProtection="0">
      <alignment horizontal="right" vertical="center"/>
    </xf>
    <xf numFmtId="4" fontId="65" fillId="54" borderId="613" applyNumberFormat="0" applyProtection="0">
      <alignment horizontal="right" vertical="center"/>
    </xf>
    <xf numFmtId="4" fontId="65" fillId="47" borderId="613" applyNumberFormat="0" applyProtection="0">
      <alignment horizontal="right" vertical="center"/>
    </xf>
    <xf numFmtId="4" fontId="65" fillId="47" borderId="613" applyNumberFormat="0" applyProtection="0">
      <alignment horizontal="right" vertical="center"/>
    </xf>
    <xf numFmtId="4" fontId="65" fillId="75" borderId="613" applyNumberFormat="0" applyProtection="0">
      <alignment horizontal="right" vertical="center"/>
    </xf>
    <xf numFmtId="4" fontId="65" fillId="75" borderId="613" applyNumberFormat="0" applyProtection="0">
      <alignment horizontal="right" vertical="center"/>
    </xf>
    <xf numFmtId="4" fontId="65" fillId="48" borderId="613" applyNumberFormat="0" applyProtection="0">
      <alignment horizontal="right" vertical="center"/>
    </xf>
    <xf numFmtId="4" fontId="65" fillId="48" borderId="613" applyNumberFormat="0" applyProtection="0">
      <alignment horizontal="right" vertical="center"/>
    </xf>
    <xf numFmtId="4" fontId="65" fillId="76" borderId="613" applyNumberFormat="0" applyProtection="0">
      <alignment horizontal="right" vertical="center"/>
    </xf>
    <xf numFmtId="4" fontId="65" fillId="76" borderId="613" applyNumberFormat="0" applyProtection="0">
      <alignment horizontal="right" vertical="center"/>
    </xf>
    <xf numFmtId="4" fontId="65" fillId="77" borderId="613" applyNumberFormat="0" applyProtection="0">
      <alignment horizontal="right" vertical="center"/>
    </xf>
    <xf numFmtId="4" fontId="65" fillId="77" borderId="613" applyNumberFormat="0" applyProtection="0">
      <alignment horizontal="right" vertical="center"/>
    </xf>
    <xf numFmtId="4" fontId="65" fillId="78" borderId="613" applyNumberFormat="0" applyProtection="0">
      <alignment horizontal="right" vertical="center"/>
    </xf>
    <xf numFmtId="4" fontId="65" fillId="78" borderId="613" applyNumberFormat="0" applyProtection="0">
      <alignment horizontal="right" vertical="center"/>
    </xf>
    <xf numFmtId="4" fontId="65" fillId="81" borderId="613" applyNumberFormat="0" applyProtection="0">
      <alignment horizontal="right" vertical="center"/>
    </xf>
    <xf numFmtId="4" fontId="65" fillId="81" borderId="613" applyNumberFormat="0" applyProtection="0">
      <alignment horizontal="right" vertical="center"/>
    </xf>
    <xf numFmtId="0" fontId="40" fillId="80" borderId="613" applyNumberFormat="0" applyProtection="0">
      <alignment horizontal="left" vertical="center" indent="1"/>
    </xf>
    <xf numFmtId="0" fontId="40" fillId="80" borderId="613" applyNumberFormat="0" applyProtection="0">
      <alignment horizontal="left" vertical="center" indent="1"/>
    </xf>
    <xf numFmtId="0" fontId="40" fillId="80" borderId="613" applyNumberFormat="0" applyProtection="0">
      <alignment horizontal="left" vertical="top" indent="1"/>
    </xf>
    <xf numFmtId="0" fontId="40" fillId="80" borderId="613" applyNumberFormat="0" applyProtection="0">
      <alignment horizontal="left" vertical="top" indent="1"/>
    </xf>
    <xf numFmtId="0" fontId="40" fillId="74" borderId="613" applyNumberFormat="0" applyProtection="0">
      <alignment horizontal="left" vertical="center" indent="1"/>
    </xf>
    <xf numFmtId="0" fontId="40" fillId="74" borderId="613" applyNumberFormat="0" applyProtection="0">
      <alignment horizontal="left" vertical="center" indent="1"/>
    </xf>
    <xf numFmtId="0" fontId="40" fillId="74" borderId="613" applyNumberFormat="0" applyProtection="0">
      <alignment horizontal="left" vertical="top" indent="1"/>
    </xf>
    <xf numFmtId="0" fontId="40" fillId="74" borderId="613" applyNumberFormat="0" applyProtection="0">
      <alignment horizontal="left" vertical="top" indent="1"/>
    </xf>
    <xf numFmtId="0" fontId="40" fillId="61" borderId="613" applyNumberFormat="0" applyProtection="0">
      <alignment horizontal="left" vertical="center" indent="1"/>
    </xf>
    <xf numFmtId="0" fontId="40" fillId="61" borderId="613" applyNumberFormat="0" applyProtection="0">
      <alignment horizontal="left" vertical="center" indent="1"/>
    </xf>
    <xf numFmtId="0" fontId="40" fillId="61" borderId="613" applyNumberFormat="0" applyProtection="0">
      <alignment horizontal="left" vertical="top" indent="1"/>
    </xf>
    <xf numFmtId="0" fontId="40" fillId="61" borderId="613" applyNumberFormat="0" applyProtection="0">
      <alignment horizontal="left" vertical="top" indent="1"/>
    </xf>
    <xf numFmtId="0" fontId="40" fillId="62" borderId="613" applyNumberFormat="0" applyProtection="0">
      <alignment horizontal="left" vertical="center" indent="1"/>
    </xf>
    <xf numFmtId="0" fontId="40" fillId="62" borderId="613" applyNumberFormat="0" applyProtection="0">
      <alignment horizontal="left" vertical="center" indent="1"/>
    </xf>
    <xf numFmtId="0" fontId="40" fillId="62" borderId="613" applyNumberFormat="0" applyProtection="0">
      <alignment horizontal="left" vertical="top" indent="1"/>
    </xf>
    <xf numFmtId="0" fontId="40" fillId="62" borderId="613" applyNumberFormat="0" applyProtection="0">
      <alignment horizontal="left" vertical="top" indent="1"/>
    </xf>
    <xf numFmtId="4" fontId="65" fillId="70" borderId="613" applyNumberFormat="0" applyProtection="0">
      <alignment vertical="center"/>
    </xf>
    <xf numFmtId="4" fontId="65" fillId="70" borderId="613" applyNumberFormat="0" applyProtection="0">
      <alignment vertical="center"/>
    </xf>
    <xf numFmtId="4" fontId="149" fillId="70" borderId="613" applyNumberFormat="0" applyProtection="0">
      <alignment vertical="center"/>
    </xf>
    <xf numFmtId="4" fontId="149" fillId="70" borderId="613" applyNumberFormat="0" applyProtection="0">
      <alignment vertical="center"/>
    </xf>
    <xf numFmtId="4" fontId="65" fillId="70" borderId="613" applyNumberFormat="0" applyProtection="0">
      <alignment horizontal="left" vertical="center" indent="1"/>
    </xf>
    <xf numFmtId="4" fontId="65" fillId="70" borderId="613" applyNumberFormat="0" applyProtection="0">
      <alignment horizontal="left" vertical="center" indent="1"/>
    </xf>
    <xf numFmtId="0" fontId="65" fillId="70" borderId="613" applyNumberFormat="0" applyProtection="0">
      <alignment horizontal="left" vertical="top" indent="1"/>
    </xf>
    <xf numFmtId="0" fontId="65" fillId="70" borderId="613" applyNumberFormat="0" applyProtection="0">
      <alignment horizontal="left" vertical="top" indent="1"/>
    </xf>
    <xf numFmtId="4" fontId="65" fillId="52" borderId="614" applyNumberFormat="0" applyProtection="0">
      <alignment horizontal="right" vertical="center"/>
    </xf>
    <xf numFmtId="4" fontId="65" fillId="65" borderId="613" applyNumberFormat="0" applyProtection="0">
      <alignment horizontal="right" vertical="center"/>
    </xf>
    <xf numFmtId="4" fontId="65" fillId="65" borderId="613" applyNumberFormat="0" applyProtection="0">
      <alignment horizontal="right" vertical="center"/>
    </xf>
    <xf numFmtId="4" fontId="65" fillId="52" borderId="614" applyNumberFormat="0" applyProtection="0">
      <alignment horizontal="right" vertical="center"/>
    </xf>
    <xf numFmtId="4" fontId="149" fillId="65" borderId="613" applyNumberFormat="0" applyProtection="0">
      <alignment horizontal="right" vertical="center"/>
    </xf>
    <xf numFmtId="4" fontId="149" fillId="65" borderId="613" applyNumberFormat="0" applyProtection="0">
      <alignment horizontal="right" vertical="center"/>
    </xf>
    <xf numFmtId="4" fontId="65" fillId="81" borderId="613" applyNumberFormat="0" applyProtection="0">
      <alignment horizontal="left" vertical="center" indent="1"/>
    </xf>
    <xf numFmtId="4" fontId="65" fillId="81" borderId="613" applyNumberFormat="0" applyProtection="0">
      <alignment horizontal="left" vertical="center" indent="1"/>
    </xf>
    <xf numFmtId="0" fontId="65" fillId="74" borderId="613" applyNumberFormat="0" applyProtection="0">
      <alignment horizontal="left" vertical="top" indent="1"/>
    </xf>
    <xf numFmtId="0" fontId="65" fillId="74" borderId="613" applyNumberFormat="0" applyProtection="0">
      <alignment horizontal="left" vertical="top" indent="1"/>
    </xf>
    <xf numFmtId="4" fontId="151" fillId="65" borderId="613" applyNumberFormat="0" applyProtection="0">
      <alignment horizontal="right" vertical="center"/>
    </xf>
    <xf numFmtId="4" fontId="151" fillId="65" borderId="613" applyNumberFormat="0" applyProtection="0">
      <alignment horizontal="right" vertical="center"/>
    </xf>
    <xf numFmtId="0" fontId="117" fillId="56" borderId="615" applyNumberFormat="0" applyAlignment="0" applyProtection="0">
      <alignment vertical="center"/>
    </xf>
    <xf numFmtId="0" fontId="117" fillId="56" borderId="615" applyNumberFormat="0" applyAlignment="0" applyProtection="0">
      <alignment vertical="center"/>
    </xf>
    <xf numFmtId="37" fontId="126" fillId="0" borderId="611" applyFont="0" applyFill="0" applyBorder="0">
      <alignment vertical="center"/>
    </xf>
    <xf numFmtId="37" fontId="126" fillId="0" borderId="611" applyFont="0" applyFill="0" applyBorder="0">
      <alignment vertical="center"/>
    </xf>
    <xf numFmtId="0" fontId="82" fillId="42" borderId="616" applyNumberFormat="0" applyFont="0" applyAlignment="0" applyProtection="0">
      <alignment vertical="center"/>
    </xf>
    <xf numFmtId="0" fontId="82" fillId="42" borderId="616" applyNumberFormat="0" applyFont="0" applyAlignment="0" applyProtection="0">
      <alignment vertical="center"/>
    </xf>
    <xf numFmtId="0" fontId="12" fillId="0" borderId="617" applyNumberFormat="0" applyFill="0" applyAlignment="0" applyProtection="0">
      <alignment vertical="center"/>
    </xf>
    <xf numFmtId="0" fontId="112" fillId="0" borderId="618" applyNumberFormat="0" applyFill="0" applyAlignment="0" applyProtection="0">
      <alignment vertical="center"/>
    </xf>
    <xf numFmtId="0" fontId="112" fillId="0" borderId="618" applyNumberFormat="0" applyFill="0" applyAlignment="0" applyProtection="0">
      <alignment vertical="center"/>
    </xf>
    <xf numFmtId="0" fontId="12" fillId="0" borderId="617" applyNumberFormat="0" applyFill="0" applyAlignment="0" applyProtection="0">
      <alignment vertical="center"/>
    </xf>
    <xf numFmtId="0" fontId="12" fillId="0" borderId="617" applyNumberFormat="0" applyFill="0" applyAlignment="0" applyProtection="0">
      <alignment vertical="center"/>
    </xf>
    <xf numFmtId="0" fontId="12" fillId="0" borderId="617" applyNumberFormat="0" applyFill="0" applyAlignment="0" applyProtection="0">
      <alignment vertical="center"/>
    </xf>
    <xf numFmtId="0" fontId="113" fillId="44" borderId="615" applyNumberFormat="0" applyAlignment="0" applyProtection="0">
      <alignment vertical="center"/>
    </xf>
    <xf numFmtId="0" fontId="113" fillId="44" borderId="615" applyNumberFormat="0" applyAlignment="0" applyProtection="0">
      <alignment vertical="center"/>
    </xf>
    <xf numFmtId="0" fontId="115" fillId="56" borderId="614" applyNumberFormat="0" applyAlignment="0" applyProtection="0">
      <alignment vertical="center"/>
    </xf>
    <xf numFmtId="0" fontId="115" fillId="56" borderId="614" applyNumberFormat="0" applyAlignment="0" applyProtection="0">
      <alignment vertical="center"/>
    </xf>
    <xf numFmtId="4" fontId="65" fillId="51" borderId="614" applyNumberFormat="0" applyProtection="0">
      <alignment vertical="center"/>
    </xf>
    <xf numFmtId="0" fontId="12" fillId="0" borderId="617" applyNumberFormat="0" applyFill="0" applyAlignment="0" applyProtection="0">
      <alignment vertical="center"/>
    </xf>
    <xf numFmtId="0" fontId="55" fillId="0" borderId="620">
      <alignment horizontal="left" vertical="center"/>
    </xf>
    <xf numFmtId="0" fontId="55" fillId="0" borderId="620">
      <alignment horizontal="left" vertical="center"/>
    </xf>
    <xf numFmtId="10" fontId="53" fillId="49" borderId="619" applyNumberFormat="0" applyBorder="0" applyAlignment="0" applyProtection="0"/>
    <xf numFmtId="10" fontId="53" fillId="70" borderId="619" applyNumberFormat="0" applyBorder="0" applyAlignment="0" applyProtection="0"/>
    <xf numFmtId="10" fontId="53" fillId="70" borderId="619" applyNumberFormat="0" applyBorder="0" applyAlignment="0" applyProtection="0"/>
    <xf numFmtId="10" fontId="53" fillId="49" borderId="619" applyNumberFormat="0" applyBorder="0" applyAlignment="0" applyProtection="0"/>
    <xf numFmtId="4" fontId="73" fillId="46" borderId="621" applyNumberFormat="0" applyProtection="0">
      <alignment vertical="center"/>
    </xf>
    <xf numFmtId="4" fontId="73" fillId="46" borderId="621" applyNumberFormat="0" applyProtection="0">
      <alignment vertical="center"/>
    </xf>
    <xf numFmtId="4" fontId="147" fillId="51" borderId="621" applyNumberFormat="0" applyProtection="0">
      <alignment vertical="center"/>
    </xf>
    <xf numFmtId="4" fontId="147" fillId="51" borderId="621" applyNumberFormat="0" applyProtection="0">
      <alignment vertical="center"/>
    </xf>
    <xf numFmtId="4" fontId="73" fillId="51" borderId="621" applyNumberFormat="0" applyProtection="0">
      <alignment horizontal="left" vertical="center" indent="1"/>
    </xf>
    <xf numFmtId="4" fontId="73" fillId="51" borderId="621" applyNumberFormat="0" applyProtection="0">
      <alignment horizontal="left" vertical="center" indent="1"/>
    </xf>
    <xf numFmtId="0" fontId="73" fillId="51" borderId="621" applyNumberFormat="0" applyProtection="0">
      <alignment horizontal="left" vertical="top" indent="1"/>
    </xf>
    <xf numFmtId="0" fontId="73" fillId="51" borderId="621" applyNumberFormat="0" applyProtection="0">
      <alignment horizontal="left" vertical="top" indent="1"/>
    </xf>
    <xf numFmtId="4" fontId="65" fillId="40" borderId="621" applyNumberFormat="0" applyProtection="0">
      <alignment horizontal="right" vertical="center"/>
    </xf>
    <xf numFmtId="4" fontId="65" fillId="40" borderId="621" applyNumberFormat="0" applyProtection="0">
      <alignment horizontal="right" vertical="center"/>
    </xf>
    <xf numFmtId="4" fontId="65" fillId="41" borderId="621" applyNumberFormat="0" applyProtection="0">
      <alignment horizontal="right" vertical="center"/>
    </xf>
    <xf numFmtId="4" fontId="65" fillId="41" borderId="621" applyNumberFormat="0" applyProtection="0">
      <alignment horizontal="right" vertical="center"/>
    </xf>
    <xf numFmtId="4" fontId="65" fillId="54" borderId="621" applyNumberFormat="0" applyProtection="0">
      <alignment horizontal="right" vertical="center"/>
    </xf>
    <xf numFmtId="4" fontId="65" fillId="54" borderId="621" applyNumberFormat="0" applyProtection="0">
      <alignment horizontal="right" vertical="center"/>
    </xf>
    <xf numFmtId="4" fontId="65" fillId="47" borderId="621" applyNumberFormat="0" applyProtection="0">
      <alignment horizontal="right" vertical="center"/>
    </xf>
    <xf numFmtId="4" fontId="65" fillId="47" borderId="621" applyNumberFormat="0" applyProtection="0">
      <alignment horizontal="right" vertical="center"/>
    </xf>
    <xf numFmtId="4" fontId="65" fillId="75" borderId="621" applyNumberFormat="0" applyProtection="0">
      <alignment horizontal="right" vertical="center"/>
    </xf>
    <xf numFmtId="4" fontId="65" fillId="75" borderId="621" applyNumberFormat="0" applyProtection="0">
      <alignment horizontal="right" vertical="center"/>
    </xf>
    <xf numFmtId="4" fontId="65" fillId="48" borderId="621" applyNumberFormat="0" applyProtection="0">
      <alignment horizontal="right" vertical="center"/>
    </xf>
    <xf numFmtId="4" fontId="65" fillId="48" borderId="621" applyNumberFormat="0" applyProtection="0">
      <alignment horizontal="right" vertical="center"/>
    </xf>
    <xf numFmtId="4" fontId="65" fillId="76" borderId="621" applyNumberFormat="0" applyProtection="0">
      <alignment horizontal="right" vertical="center"/>
    </xf>
    <xf numFmtId="4" fontId="65" fillId="76" borderId="621" applyNumberFormat="0" applyProtection="0">
      <alignment horizontal="right" vertical="center"/>
    </xf>
    <xf numFmtId="4" fontId="65" fillId="77" borderId="621" applyNumberFormat="0" applyProtection="0">
      <alignment horizontal="right" vertical="center"/>
    </xf>
    <xf numFmtId="4" fontId="65" fillId="77" borderId="621" applyNumberFormat="0" applyProtection="0">
      <alignment horizontal="right" vertical="center"/>
    </xf>
    <xf numFmtId="4" fontId="65" fillId="78" borderId="621" applyNumberFormat="0" applyProtection="0">
      <alignment horizontal="right" vertical="center"/>
    </xf>
    <xf numFmtId="4" fontId="65" fillId="78" borderId="621" applyNumberFormat="0" applyProtection="0">
      <alignment horizontal="right" vertical="center"/>
    </xf>
    <xf numFmtId="4" fontId="65" fillId="81" borderId="621" applyNumberFormat="0" applyProtection="0">
      <alignment horizontal="right" vertical="center"/>
    </xf>
    <xf numFmtId="4" fontId="65" fillId="81" borderId="621" applyNumberFormat="0" applyProtection="0">
      <alignment horizontal="right" vertical="center"/>
    </xf>
    <xf numFmtId="0" fontId="40" fillId="80" borderId="621" applyNumberFormat="0" applyProtection="0">
      <alignment horizontal="left" vertical="center" indent="1"/>
    </xf>
    <xf numFmtId="0" fontId="40" fillId="80" borderId="621" applyNumberFormat="0" applyProtection="0">
      <alignment horizontal="left" vertical="center" indent="1"/>
    </xf>
    <xf numFmtId="0" fontId="40" fillId="80" borderId="621" applyNumberFormat="0" applyProtection="0">
      <alignment horizontal="left" vertical="top" indent="1"/>
    </xf>
    <xf numFmtId="0" fontId="40" fillId="80" borderId="621" applyNumberFormat="0" applyProtection="0">
      <alignment horizontal="left" vertical="top" indent="1"/>
    </xf>
    <xf numFmtId="0" fontId="40" fillId="74" borderId="621" applyNumberFormat="0" applyProtection="0">
      <alignment horizontal="left" vertical="center" indent="1"/>
    </xf>
    <xf numFmtId="0" fontId="40" fillId="74" borderId="621" applyNumberFormat="0" applyProtection="0">
      <alignment horizontal="left" vertical="center" indent="1"/>
    </xf>
    <xf numFmtId="0" fontId="40" fillId="74" borderId="621" applyNumberFormat="0" applyProtection="0">
      <alignment horizontal="left" vertical="top" indent="1"/>
    </xf>
    <xf numFmtId="0" fontId="40" fillId="74" borderId="621" applyNumberFormat="0" applyProtection="0">
      <alignment horizontal="left" vertical="top" indent="1"/>
    </xf>
    <xf numFmtId="0" fontId="40" fillId="61" borderId="621" applyNumberFormat="0" applyProtection="0">
      <alignment horizontal="left" vertical="center" indent="1"/>
    </xf>
    <xf numFmtId="0" fontId="40" fillId="61" borderId="621" applyNumberFormat="0" applyProtection="0">
      <alignment horizontal="left" vertical="center" indent="1"/>
    </xf>
    <xf numFmtId="0" fontId="40" fillId="61" borderId="621" applyNumberFormat="0" applyProtection="0">
      <alignment horizontal="left" vertical="top" indent="1"/>
    </xf>
    <xf numFmtId="0" fontId="40" fillId="61" borderId="621" applyNumberFormat="0" applyProtection="0">
      <alignment horizontal="left" vertical="top" indent="1"/>
    </xf>
    <xf numFmtId="0" fontId="40" fillId="62" borderId="621" applyNumberFormat="0" applyProtection="0">
      <alignment horizontal="left" vertical="center" indent="1"/>
    </xf>
    <xf numFmtId="0" fontId="40" fillId="62" borderId="621" applyNumberFormat="0" applyProtection="0">
      <alignment horizontal="left" vertical="center" indent="1"/>
    </xf>
    <xf numFmtId="0" fontId="40" fillId="62" borderId="621" applyNumberFormat="0" applyProtection="0">
      <alignment horizontal="left" vertical="top" indent="1"/>
    </xf>
    <xf numFmtId="0" fontId="40" fillId="62" borderId="621" applyNumberFormat="0" applyProtection="0">
      <alignment horizontal="left" vertical="top" indent="1"/>
    </xf>
    <xf numFmtId="4" fontId="65" fillId="70" borderId="621" applyNumberFormat="0" applyProtection="0">
      <alignment vertical="center"/>
    </xf>
    <xf numFmtId="4" fontId="65" fillId="70" borderId="621" applyNumberFormat="0" applyProtection="0">
      <alignment vertical="center"/>
    </xf>
    <xf numFmtId="4" fontId="149" fillId="70" borderId="621" applyNumberFormat="0" applyProtection="0">
      <alignment vertical="center"/>
    </xf>
    <xf numFmtId="4" fontId="149" fillId="70" borderId="621" applyNumberFormat="0" applyProtection="0">
      <alignment vertical="center"/>
    </xf>
    <xf numFmtId="4" fontId="65" fillId="70" borderId="621" applyNumberFormat="0" applyProtection="0">
      <alignment horizontal="left" vertical="center" indent="1"/>
    </xf>
    <xf numFmtId="4" fontId="65" fillId="70" borderId="621" applyNumberFormat="0" applyProtection="0">
      <alignment horizontal="left" vertical="center" indent="1"/>
    </xf>
    <xf numFmtId="0" fontId="65" fillId="70" borderId="621" applyNumberFormat="0" applyProtection="0">
      <alignment horizontal="left" vertical="top" indent="1"/>
    </xf>
    <xf numFmtId="0" fontId="65" fillId="70" borderId="621" applyNumberFormat="0" applyProtection="0">
      <alignment horizontal="left" vertical="top" indent="1"/>
    </xf>
    <xf numFmtId="4" fontId="65" fillId="52" borderId="622" applyNumberFormat="0" applyProtection="0">
      <alignment horizontal="right" vertical="center"/>
    </xf>
    <xf numFmtId="4" fontId="65" fillId="65" borderId="621" applyNumberFormat="0" applyProtection="0">
      <alignment horizontal="right" vertical="center"/>
    </xf>
    <xf numFmtId="4" fontId="65" fillId="65" borderId="621" applyNumberFormat="0" applyProtection="0">
      <alignment horizontal="right" vertical="center"/>
    </xf>
    <xf numFmtId="4" fontId="65" fillId="52" borderId="622" applyNumberFormat="0" applyProtection="0">
      <alignment horizontal="right" vertical="center"/>
    </xf>
    <xf numFmtId="4" fontId="149" fillId="65" borderId="621" applyNumberFormat="0" applyProtection="0">
      <alignment horizontal="right" vertical="center"/>
    </xf>
    <xf numFmtId="4" fontId="149" fillId="65" borderId="621" applyNumberFormat="0" applyProtection="0">
      <alignment horizontal="right" vertical="center"/>
    </xf>
    <xf numFmtId="4" fontId="65" fillId="81" borderId="621" applyNumberFormat="0" applyProtection="0">
      <alignment horizontal="left" vertical="center" indent="1"/>
    </xf>
    <xf numFmtId="4" fontId="65" fillId="81" borderId="621" applyNumberFormat="0" applyProtection="0">
      <alignment horizontal="left" vertical="center" indent="1"/>
    </xf>
    <xf numFmtId="0" fontId="65" fillId="74" borderId="621" applyNumberFormat="0" applyProtection="0">
      <alignment horizontal="left" vertical="top" indent="1"/>
    </xf>
    <xf numFmtId="0" fontId="65" fillId="74" borderId="621" applyNumberFormat="0" applyProtection="0">
      <alignment horizontal="left" vertical="top" indent="1"/>
    </xf>
    <xf numFmtId="4" fontId="151" fillId="65" borderId="621" applyNumberFormat="0" applyProtection="0">
      <alignment horizontal="right" vertical="center"/>
    </xf>
    <xf numFmtId="4" fontId="151" fillId="65" borderId="621" applyNumberFormat="0" applyProtection="0">
      <alignment horizontal="right" vertical="center"/>
    </xf>
    <xf numFmtId="0" fontId="117" fillId="56" borderId="623" applyNumberFormat="0" applyAlignment="0" applyProtection="0">
      <alignment vertical="center"/>
    </xf>
    <xf numFmtId="0" fontId="117" fillId="56" borderId="623" applyNumberFormat="0" applyAlignment="0" applyProtection="0">
      <alignment vertical="center"/>
    </xf>
    <xf numFmtId="37" fontId="126" fillId="0" borderId="619" applyFont="0" applyFill="0" applyBorder="0">
      <alignment vertical="center"/>
    </xf>
    <xf numFmtId="37" fontId="126" fillId="0" borderId="619" applyFont="0" applyFill="0" applyBorder="0">
      <alignment vertical="center"/>
    </xf>
    <xf numFmtId="0" fontId="82" fillId="42" borderId="624" applyNumberFormat="0" applyFont="0" applyAlignment="0" applyProtection="0">
      <alignment vertical="center"/>
    </xf>
    <xf numFmtId="0" fontId="82" fillId="42" borderId="624" applyNumberFormat="0" applyFont="0" applyAlignment="0" applyProtection="0">
      <alignment vertical="center"/>
    </xf>
    <xf numFmtId="0" fontId="12" fillId="0" borderId="625" applyNumberFormat="0" applyFill="0" applyAlignment="0" applyProtection="0">
      <alignment vertical="center"/>
    </xf>
    <xf numFmtId="0" fontId="112" fillId="0" borderId="626" applyNumberFormat="0" applyFill="0" applyAlignment="0" applyProtection="0">
      <alignment vertical="center"/>
    </xf>
    <xf numFmtId="0" fontId="112" fillId="0" borderId="626" applyNumberFormat="0" applyFill="0" applyAlignment="0" applyProtection="0">
      <alignment vertical="center"/>
    </xf>
    <xf numFmtId="0" fontId="12" fillId="0" borderId="625" applyNumberFormat="0" applyFill="0" applyAlignment="0" applyProtection="0">
      <alignment vertical="center"/>
    </xf>
    <xf numFmtId="0" fontId="12" fillId="0" borderId="625" applyNumberFormat="0" applyFill="0" applyAlignment="0" applyProtection="0">
      <alignment vertical="center"/>
    </xf>
    <xf numFmtId="0" fontId="12" fillId="0" borderId="625" applyNumberFormat="0" applyFill="0" applyAlignment="0" applyProtection="0">
      <alignment vertical="center"/>
    </xf>
    <xf numFmtId="0" fontId="113" fillId="44" borderId="623" applyNumberFormat="0" applyAlignment="0" applyProtection="0">
      <alignment vertical="center"/>
    </xf>
    <xf numFmtId="0" fontId="113" fillId="44" borderId="623" applyNumberFormat="0" applyAlignment="0" applyProtection="0">
      <alignment vertical="center"/>
    </xf>
    <xf numFmtId="0" fontId="115" fillId="56" borderId="622" applyNumberFormat="0" applyAlignment="0" applyProtection="0">
      <alignment vertical="center"/>
    </xf>
    <xf numFmtId="0" fontId="115" fillId="56" borderId="622" applyNumberFormat="0" applyAlignment="0" applyProtection="0">
      <alignment vertical="center"/>
    </xf>
    <xf numFmtId="4" fontId="65" fillId="51" borderId="622" applyNumberFormat="0" applyProtection="0">
      <alignment vertical="center"/>
    </xf>
    <xf numFmtId="0" fontId="12" fillId="0" borderId="625" applyNumberFormat="0" applyFill="0" applyAlignment="0" applyProtection="0">
      <alignment vertical="center"/>
    </xf>
    <xf numFmtId="0" fontId="55" fillId="0" borderId="628">
      <alignment horizontal="left" vertical="center"/>
    </xf>
    <xf numFmtId="0" fontId="55" fillId="0" borderId="628">
      <alignment horizontal="left" vertical="center"/>
    </xf>
    <xf numFmtId="10" fontId="53" fillId="49" borderId="627" applyNumberFormat="0" applyBorder="0" applyAlignment="0" applyProtection="0"/>
    <xf numFmtId="10" fontId="53" fillId="70" borderId="627" applyNumberFormat="0" applyBorder="0" applyAlignment="0" applyProtection="0"/>
    <xf numFmtId="10" fontId="53" fillId="70" borderId="627" applyNumberFormat="0" applyBorder="0" applyAlignment="0" applyProtection="0"/>
    <xf numFmtId="10" fontId="53" fillId="49" borderId="627" applyNumberFormat="0" applyBorder="0" applyAlignment="0" applyProtection="0"/>
    <xf numFmtId="4" fontId="73" fillId="46" borderId="629" applyNumberFormat="0" applyProtection="0">
      <alignment vertical="center"/>
    </xf>
    <xf numFmtId="4" fontId="73" fillId="46" borderId="629" applyNumberFormat="0" applyProtection="0">
      <alignment vertical="center"/>
    </xf>
    <xf numFmtId="4" fontId="147" fillId="51" borderId="629" applyNumberFormat="0" applyProtection="0">
      <alignment vertical="center"/>
    </xf>
    <xf numFmtId="4" fontId="147" fillId="51" borderId="629" applyNumberFormat="0" applyProtection="0">
      <alignment vertical="center"/>
    </xf>
    <xf numFmtId="4" fontId="73" fillId="51" borderId="629" applyNumberFormat="0" applyProtection="0">
      <alignment horizontal="left" vertical="center" indent="1"/>
    </xf>
    <xf numFmtId="4" fontId="73" fillId="51" borderId="629" applyNumberFormat="0" applyProtection="0">
      <alignment horizontal="left" vertical="center" indent="1"/>
    </xf>
    <xf numFmtId="0" fontId="73" fillId="51" borderId="629" applyNumberFormat="0" applyProtection="0">
      <alignment horizontal="left" vertical="top" indent="1"/>
    </xf>
    <xf numFmtId="0" fontId="73" fillId="51" borderId="629" applyNumberFormat="0" applyProtection="0">
      <alignment horizontal="left" vertical="top" indent="1"/>
    </xf>
    <xf numFmtId="4" fontId="65" fillId="40" borderId="629" applyNumberFormat="0" applyProtection="0">
      <alignment horizontal="right" vertical="center"/>
    </xf>
    <xf numFmtId="4" fontId="65" fillId="40" borderId="629" applyNumberFormat="0" applyProtection="0">
      <alignment horizontal="right" vertical="center"/>
    </xf>
    <xf numFmtId="4" fontId="65" fillId="41" borderId="629" applyNumberFormat="0" applyProtection="0">
      <alignment horizontal="right" vertical="center"/>
    </xf>
    <xf numFmtId="4" fontId="65" fillId="41" borderId="629" applyNumberFormat="0" applyProtection="0">
      <alignment horizontal="right" vertical="center"/>
    </xf>
    <xf numFmtId="4" fontId="65" fillId="54" borderId="629" applyNumberFormat="0" applyProtection="0">
      <alignment horizontal="right" vertical="center"/>
    </xf>
    <xf numFmtId="4" fontId="65" fillId="54" borderId="629" applyNumberFormat="0" applyProtection="0">
      <alignment horizontal="right" vertical="center"/>
    </xf>
    <xf numFmtId="4" fontId="65" fillId="47" borderId="629" applyNumberFormat="0" applyProtection="0">
      <alignment horizontal="right" vertical="center"/>
    </xf>
    <xf numFmtId="4" fontId="65" fillId="47" borderId="629" applyNumberFormat="0" applyProtection="0">
      <alignment horizontal="right" vertical="center"/>
    </xf>
    <xf numFmtId="4" fontId="65" fillId="75" borderId="629" applyNumberFormat="0" applyProtection="0">
      <alignment horizontal="right" vertical="center"/>
    </xf>
    <xf numFmtId="4" fontId="65" fillId="75" borderId="629" applyNumberFormat="0" applyProtection="0">
      <alignment horizontal="right" vertical="center"/>
    </xf>
    <xf numFmtId="4" fontId="65" fillId="48" borderId="629" applyNumberFormat="0" applyProtection="0">
      <alignment horizontal="right" vertical="center"/>
    </xf>
    <xf numFmtId="4" fontId="65" fillId="48" borderId="629" applyNumberFormat="0" applyProtection="0">
      <alignment horizontal="right" vertical="center"/>
    </xf>
    <xf numFmtId="4" fontId="65" fillId="76" borderId="629" applyNumberFormat="0" applyProtection="0">
      <alignment horizontal="right" vertical="center"/>
    </xf>
    <xf numFmtId="4" fontId="65" fillId="76" borderId="629" applyNumberFormat="0" applyProtection="0">
      <alignment horizontal="right" vertical="center"/>
    </xf>
    <xf numFmtId="4" fontId="65" fillId="77" borderId="629" applyNumberFormat="0" applyProtection="0">
      <alignment horizontal="right" vertical="center"/>
    </xf>
    <xf numFmtId="4" fontId="65" fillId="77" borderId="629" applyNumberFormat="0" applyProtection="0">
      <alignment horizontal="right" vertical="center"/>
    </xf>
    <xf numFmtId="4" fontId="65" fillId="78" borderId="629" applyNumberFormat="0" applyProtection="0">
      <alignment horizontal="right" vertical="center"/>
    </xf>
    <xf numFmtId="4" fontId="65" fillId="78" borderId="629" applyNumberFormat="0" applyProtection="0">
      <alignment horizontal="right" vertical="center"/>
    </xf>
    <xf numFmtId="4" fontId="65" fillId="81" borderId="629" applyNumberFormat="0" applyProtection="0">
      <alignment horizontal="right" vertical="center"/>
    </xf>
    <xf numFmtId="4" fontId="65" fillId="81" borderId="629" applyNumberFormat="0" applyProtection="0">
      <alignment horizontal="right" vertical="center"/>
    </xf>
    <xf numFmtId="0" fontId="40" fillId="80" borderId="629" applyNumberFormat="0" applyProtection="0">
      <alignment horizontal="left" vertical="center" indent="1"/>
    </xf>
    <xf numFmtId="0" fontId="40" fillId="80" borderId="629" applyNumberFormat="0" applyProtection="0">
      <alignment horizontal="left" vertical="center" indent="1"/>
    </xf>
    <xf numFmtId="0" fontId="40" fillId="80" borderId="629" applyNumberFormat="0" applyProtection="0">
      <alignment horizontal="left" vertical="top" indent="1"/>
    </xf>
    <xf numFmtId="0" fontId="40" fillId="80" borderId="629" applyNumberFormat="0" applyProtection="0">
      <alignment horizontal="left" vertical="top" indent="1"/>
    </xf>
    <xf numFmtId="0" fontId="40" fillId="74" borderId="629" applyNumberFormat="0" applyProtection="0">
      <alignment horizontal="left" vertical="center" indent="1"/>
    </xf>
    <xf numFmtId="0" fontId="40" fillId="74" borderId="629" applyNumberFormat="0" applyProtection="0">
      <alignment horizontal="left" vertical="center" indent="1"/>
    </xf>
    <xf numFmtId="0" fontId="40" fillId="74" borderId="629" applyNumberFormat="0" applyProtection="0">
      <alignment horizontal="left" vertical="top" indent="1"/>
    </xf>
    <xf numFmtId="0" fontId="40" fillId="74" borderId="629" applyNumberFormat="0" applyProtection="0">
      <alignment horizontal="left" vertical="top" indent="1"/>
    </xf>
    <xf numFmtId="0" fontId="40" fillId="61" borderId="629" applyNumberFormat="0" applyProtection="0">
      <alignment horizontal="left" vertical="center" indent="1"/>
    </xf>
    <xf numFmtId="0" fontId="40" fillId="61" borderId="629" applyNumberFormat="0" applyProtection="0">
      <alignment horizontal="left" vertical="center" indent="1"/>
    </xf>
    <xf numFmtId="0" fontId="40" fillId="61" borderId="629" applyNumberFormat="0" applyProtection="0">
      <alignment horizontal="left" vertical="top" indent="1"/>
    </xf>
    <xf numFmtId="0" fontId="40" fillId="61" borderId="629" applyNumberFormat="0" applyProtection="0">
      <alignment horizontal="left" vertical="top" indent="1"/>
    </xf>
    <xf numFmtId="0" fontId="40" fillId="62" borderId="629" applyNumberFormat="0" applyProtection="0">
      <alignment horizontal="left" vertical="center" indent="1"/>
    </xf>
    <xf numFmtId="0" fontId="40" fillId="62" borderId="629" applyNumberFormat="0" applyProtection="0">
      <alignment horizontal="left" vertical="center" indent="1"/>
    </xf>
    <xf numFmtId="0" fontId="40" fillId="62" borderId="629" applyNumberFormat="0" applyProtection="0">
      <alignment horizontal="left" vertical="top" indent="1"/>
    </xf>
    <xf numFmtId="0" fontId="40" fillId="62" borderId="629" applyNumberFormat="0" applyProtection="0">
      <alignment horizontal="left" vertical="top" indent="1"/>
    </xf>
    <xf numFmtId="4" fontId="65" fillId="70" borderId="629" applyNumberFormat="0" applyProtection="0">
      <alignment vertical="center"/>
    </xf>
    <xf numFmtId="4" fontId="65" fillId="70" borderId="629" applyNumberFormat="0" applyProtection="0">
      <alignment vertical="center"/>
    </xf>
    <xf numFmtId="4" fontId="149" fillId="70" borderId="629" applyNumberFormat="0" applyProtection="0">
      <alignment vertical="center"/>
    </xf>
    <xf numFmtId="4" fontId="149" fillId="70" borderId="629" applyNumberFormat="0" applyProtection="0">
      <alignment vertical="center"/>
    </xf>
    <xf numFmtId="4" fontId="65" fillId="70" borderId="629" applyNumberFormat="0" applyProtection="0">
      <alignment horizontal="left" vertical="center" indent="1"/>
    </xf>
    <xf numFmtId="4" fontId="65" fillId="70" borderId="629" applyNumberFormat="0" applyProtection="0">
      <alignment horizontal="left" vertical="center" indent="1"/>
    </xf>
    <xf numFmtId="0" fontId="65" fillId="70" borderId="629" applyNumberFormat="0" applyProtection="0">
      <alignment horizontal="left" vertical="top" indent="1"/>
    </xf>
    <xf numFmtId="0" fontId="65" fillId="70" borderId="629" applyNumberFormat="0" applyProtection="0">
      <alignment horizontal="left" vertical="top" indent="1"/>
    </xf>
    <xf numFmtId="4" fontId="65" fillId="52" borderId="630" applyNumberFormat="0" applyProtection="0">
      <alignment horizontal="right" vertical="center"/>
    </xf>
    <xf numFmtId="4" fontId="65" fillId="65" borderId="629" applyNumberFormat="0" applyProtection="0">
      <alignment horizontal="right" vertical="center"/>
    </xf>
    <xf numFmtId="4" fontId="65" fillId="65" borderId="629" applyNumberFormat="0" applyProtection="0">
      <alignment horizontal="right" vertical="center"/>
    </xf>
    <xf numFmtId="4" fontId="65" fillId="52" borderId="630" applyNumberFormat="0" applyProtection="0">
      <alignment horizontal="right" vertical="center"/>
    </xf>
    <xf numFmtId="4" fontId="149" fillId="65" borderId="629" applyNumberFormat="0" applyProtection="0">
      <alignment horizontal="right" vertical="center"/>
    </xf>
    <xf numFmtId="4" fontId="149" fillId="65" borderId="629" applyNumberFormat="0" applyProtection="0">
      <alignment horizontal="right" vertical="center"/>
    </xf>
    <xf numFmtId="4" fontId="65" fillId="81" borderId="629" applyNumberFormat="0" applyProtection="0">
      <alignment horizontal="left" vertical="center" indent="1"/>
    </xf>
    <xf numFmtId="4" fontId="65" fillId="81" borderId="629" applyNumberFormat="0" applyProtection="0">
      <alignment horizontal="left" vertical="center" indent="1"/>
    </xf>
    <xf numFmtId="0" fontId="65" fillId="74" borderId="629" applyNumberFormat="0" applyProtection="0">
      <alignment horizontal="left" vertical="top" indent="1"/>
    </xf>
    <xf numFmtId="0" fontId="65" fillId="74" borderId="629" applyNumberFormat="0" applyProtection="0">
      <alignment horizontal="left" vertical="top" indent="1"/>
    </xf>
    <xf numFmtId="4" fontId="151" fillId="65" borderId="629" applyNumberFormat="0" applyProtection="0">
      <alignment horizontal="right" vertical="center"/>
    </xf>
    <xf numFmtId="4" fontId="151" fillId="65" borderId="629" applyNumberFormat="0" applyProtection="0">
      <alignment horizontal="right" vertical="center"/>
    </xf>
    <xf numFmtId="0" fontId="117" fillId="56" borderId="631" applyNumberFormat="0" applyAlignment="0" applyProtection="0">
      <alignment vertical="center"/>
    </xf>
    <xf numFmtId="0" fontId="117" fillId="56" borderId="631" applyNumberFormat="0" applyAlignment="0" applyProtection="0">
      <alignment vertical="center"/>
    </xf>
    <xf numFmtId="37" fontId="126" fillId="0" borderId="627" applyFont="0" applyFill="0" applyBorder="0">
      <alignment vertical="center"/>
    </xf>
    <xf numFmtId="37" fontId="126" fillId="0" borderId="627" applyFont="0" applyFill="0" applyBorder="0">
      <alignment vertical="center"/>
    </xf>
    <xf numFmtId="0" fontId="82" fillId="42" borderId="632" applyNumberFormat="0" applyFont="0" applyAlignment="0" applyProtection="0">
      <alignment vertical="center"/>
    </xf>
    <xf numFmtId="0" fontId="82" fillId="42" borderId="632" applyNumberFormat="0" applyFont="0" applyAlignment="0" applyProtection="0">
      <alignment vertical="center"/>
    </xf>
    <xf numFmtId="0" fontId="12" fillId="0" borderId="633" applyNumberFormat="0" applyFill="0" applyAlignment="0" applyProtection="0">
      <alignment vertical="center"/>
    </xf>
    <xf numFmtId="0" fontId="112" fillId="0" borderId="634" applyNumberFormat="0" applyFill="0" applyAlignment="0" applyProtection="0">
      <alignment vertical="center"/>
    </xf>
    <xf numFmtId="0" fontId="112" fillId="0" borderId="634" applyNumberFormat="0" applyFill="0" applyAlignment="0" applyProtection="0">
      <alignment vertical="center"/>
    </xf>
    <xf numFmtId="0" fontId="12" fillId="0" borderId="633" applyNumberFormat="0" applyFill="0" applyAlignment="0" applyProtection="0">
      <alignment vertical="center"/>
    </xf>
    <xf numFmtId="0" fontId="12" fillId="0" borderId="633" applyNumberFormat="0" applyFill="0" applyAlignment="0" applyProtection="0">
      <alignment vertical="center"/>
    </xf>
    <xf numFmtId="0" fontId="12" fillId="0" borderId="633" applyNumberFormat="0" applyFill="0" applyAlignment="0" applyProtection="0">
      <alignment vertical="center"/>
    </xf>
    <xf numFmtId="0" fontId="113" fillId="44" borderId="631" applyNumberFormat="0" applyAlignment="0" applyProtection="0">
      <alignment vertical="center"/>
    </xf>
    <xf numFmtId="0" fontId="113" fillId="44" borderId="631" applyNumberFormat="0" applyAlignment="0" applyProtection="0">
      <alignment vertical="center"/>
    </xf>
    <xf numFmtId="0" fontId="115" fillId="56" borderId="630" applyNumberFormat="0" applyAlignment="0" applyProtection="0">
      <alignment vertical="center"/>
    </xf>
    <xf numFmtId="0" fontId="115" fillId="56" borderId="630" applyNumberFormat="0" applyAlignment="0" applyProtection="0">
      <alignment vertical="center"/>
    </xf>
    <xf numFmtId="4" fontId="65" fillId="51" borderId="630" applyNumberFormat="0" applyProtection="0">
      <alignment vertical="center"/>
    </xf>
    <xf numFmtId="0" fontId="12" fillId="0" borderId="633" applyNumberFormat="0" applyFill="0" applyAlignment="0" applyProtection="0">
      <alignment vertical="center"/>
    </xf>
    <xf numFmtId="0" fontId="55" fillId="0" borderId="636">
      <alignment horizontal="left" vertical="center"/>
    </xf>
    <xf numFmtId="0" fontId="55" fillId="0" borderId="636">
      <alignment horizontal="left" vertical="center"/>
    </xf>
    <xf numFmtId="10" fontId="53" fillId="49" borderId="635" applyNumberFormat="0" applyBorder="0" applyAlignment="0" applyProtection="0"/>
    <xf numFmtId="10" fontId="53" fillId="70" borderId="635" applyNumberFormat="0" applyBorder="0" applyAlignment="0" applyProtection="0"/>
    <xf numFmtId="10" fontId="53" fillId="70" borderId="635" applyNumberFormat="0" applyBorder="0" applyAlignment="0" applyProtection="0"/>
    <xf numFmtId="10" fontId="53" fillId="49" borderId="635" applyNumberFormat="0" applyBorder="0" applyAlignment="0" applyProtection="0"/>
    <xf numFmtId="4" fontId="73" fillId="46" borderId="637" applyNumberFormat="0" applyProtection="0">
      <alignment vertical="center"/>
    </xf>
    <xf numFmtId="4" fontId="73" fillId="46" borderId="637" applyNumberFormat="0" applyProtection="0">
      <alignment vertical="center"/>
    </xf>
    <xf numFmtId="4" fontId="147" fillId="51" borderId="637" applyNumberFormat="0" applyProtection="0">
      <alignment vertical="center"/>
    </xf>
    <xf numFmtId="4" fontId="147" fillId="51" borderId="637" applyNumberFormat="0" applyProtection="0">
      <alignment vertical="center"/>
    </xf>
    <xf numFmtId="4" fontId="73" fillId="51" borderId="637" applyNumberFormat="0" applyProtection="0">
      <alignment horizontal="left" vertical="center" indent="1"/>
    </xf>
    <xf numFmtId="4" fontId="73" fillId="51" borderId="637" applyNumberFormat="0" applyProtection="0">
      <alignment horizontal="left" vertical="center" indent="1"/>
    </xf>
    <xf numFmtId="0" fontId="73" fillId="51" borderId="637" applyNumberFormat="0" applyProtection="0">
      <alignment horizontal="left" vertical="top" indent="1"/>
    </xf>
    <xf numFmtId="0" fontId="73" fillId="51" borderId="637" applyNumberFormat="0" applyProtection="0">
      <alignment horizontal="left" vertical="top" indent="1"/>
    </xf>
    <xf numFmtId="4" fontId="65" fillId="40" borderId="637" applyNumberFormat="0" applyProtection="0">
      <alignment horizontal="right" vertical="center"/>
    </xf>
    <xf numFmtId="4" fontId="65" fillId="40" borderId="637" applyNumberFormat="0" applyProtection="0">
      <alignment horizontal="right" vertical="center"/>
    </xf>
    <xf numFmtId="4" fontId="65" fillId="41" borderId="637" applyNumberFormat="0" applyProtection="0">
      <alignment horizontal="right" vertical="center"/>
    </xf>
    <xf numFmtId="4" fontId="65" fillId="41" borderId="637" applyNumberFormat="0" applyProtection="0">
      <alignment horizontal="right" vertical="center"/>
    </xf>
    <xf numFmtId="4" fontId="65" fillId="54" borderId="637" applyNumberFormat="0" applyProtection="0">
      <alignment horizontal="right" vertical="center"/>
    </xf>
    <xf numFmtId="4" fontId="65" fillId="54" borderId="637" applyNumberFormat="0" applyProtection="0">
      <alignment horizontal="right" vertical="center"/>
    </xf>
    <xf numFmtId="4" fontId="65" fillId="47" borderId="637" applyNumberFormat="0" applyProtection="0">
      <alignment horizontal="right" vertical="center"/>
    </xf>
    <xf numFmtId="4" fontId="65" fillId="47" borderId="637" applyNumberFormat="0" applyProtection="0">
      <alignment horizontal="right" vertical="center"/>
    </xf>
    <xf numFmtId="4" fontId="65" fillId="75" borderId="637" applyNumberFormat="0" applyProtection="0">
      <alignment horizontal="right" vertical="center"/>
    </xf>
    <xf numFmtId="4" fontId="65" fillId="75" borderId="637" applyNumberFormat="0" applyProtection="0">
      <alignment horizontal="right" vertical="center"/>
    </xf>
    <xf numFmtId="4" fontId="65" fillId="48" borderId="637" applyNumberFormat="0" applyProtection="0">
      <alignment horizontal="right" vertical="center"/>
    </xf>
    <xf numFmtId="4" fontId="65" fillId="48" borderId="637" applyNumberFormat="0" applyProtection="0">
      <alignment horizontal="right" vertical="center"/>
    </xf>
    <xf numFmtId="4" fontId="65" fillId="76" borderId="637" applyNumberFormat="0" applyProtection="0">
      <alignment horizontal="right" vertical="center"/>
    </xf>
    <xf numFmtId="4" fontId="65" fillId="76" borderId="637" applyNumberFormat="0" applyProtection="0">
      <alignment horizontal="right" vertical="center"/>
    </xf>
    <xf numFmtId="4" fontId="65" fillId="77" borderId="637" applyNumberFormat="0" applyProtection="0">
      <alignment horizontal="right" vertical="center"/>
    </xf>
    <xf numFmtId="4" fontId="65" fillId="77" borderId="637" applyNumberFormat="0" applyProtection="0">
      <alignment horizontal="right" vertical="center"/>
    </xf>
    <xf numFmtId="4" fontId="65" fillId="78" borderId="637" applyNumberFormat="0" applyProtection="0">
      <alignment horizontal="right" vertical="center"/>
    </xf>
    <xf numFmtId="4" fontId="65" fillId="78" borderId="637" applyNumberFormat="0" applyProtection="0">
      <alignment horizontal="right" vertical="center"/>
    </xf>
    <xf numFmtId="4" fontId="65" fillId="81" borderId="637" applyNumberFormat="0" applyProtection="0">
      <alignment horizontal="right" vertical="center"/>
    </xf>
    <xf numFmtId="4" fontId="65" fillId="81" borderId="637" applyNumberFormat="0" applyProtection="0">
      <alignment horizontal="right" vertical="center"/>
    </xf>
    <xf numFmtId="0" fontId="40" fillId="80" borderId="637" applyNumberFormat="0" applyProtection="0">
      <alignment horizontal="left" vertical="center" indent="1"/>
    </xf>
    <xf numFmtId="0" fontId="40" fillId="80" borderId="637" applyNumberFormat="0" applyProtection="0">
      <alignment horizontal="left" vertical="center" indent="1"/>
    </xf>
    <xf numFmtId="0" fontId="40" fillId="80" borderId="637" applyNumberFormat="0" applyProtection="0">
      <alignment horizontal="left" vertical="top" indent="1"/>
    </xf>
    <xf numFmtId="0" fontId="40" fillId="80" borderId="637" applyNumberFormat="0" applyProtection="0">
      <alignment horizontal="left" vertical="top" indent="1"/>
    </xf>
    <xf numFmtId="0" fontId="40" fillId="74" borderId="637" applyNumberFormat="0" applyProtection="0">
      <alignment horizontal="left" vertical="center" indent="1"/>
    </xf>
    <xf numFmtId="0" fontId="40" fillId="74" borderId="637" applyNumberFormat="0" applyProtection="0">
      <alignment horizontal="left" vertical="center" indent="1"/>
    </xf>
    <xf numFmtId="0" fontId="40" fillId="74" borderId="637" applyNumberFormat="0" applyProtection="0">
      <alignment horizontal="left" vertical="top" indent="1"/>
    </xf>
    <xf numFmtId="0" fontId="40" fillId="74" borderId="637" applyNumberFormat="0" applyProtection="0">
      <alignment horizontal="left" vertical="top" indent="1"/>
    </xf>
    <xf numFmtId="0" fontId="40" fillId="61" borderId="637" applyNumberFormat="0" applyProtection="0">
      <alignment horizontal="left" vertical="center" indent="1"/>
    </xf>
    <xf numFmtId="0" fontId="40" fillId="61" borderId="637" applyNumberFormat="0" applyProtection="0">
      <alignment horizontal="left" vertical="center" indent="1"/>
    </xf>
    <xf numFmtId="0" fontId="40" fillId="61" borderId="637" applyNumberFormat="0" applyProtection="0">
      <alignment horizontal="left" vertical="top" indent="1"/>
    </xf>
    <xf numFmtId="0" fontId="40" fillId="61" borderId="637" applyNumberFormat="0" applyProtection="0">
      <alignment horizontal="left" vertical="top" indent="1"/>
    </xf>
    <xf numFmtId="0" fontId="40" fillId="62" borderId="637" applyNumberFormat="0" applyProtection="0">
      <alignment horizontal="left" vertical="center" indent="1"/>
    </xf>
    <xf numFmtId="0" fontId="40" fillId="62" borderId="637" applyNumberFormat="0" applyProtection="0">
      <alignment horizontal="left" vertical="center" indent="1"/>
    </xf>
    <xf numFmtId="0" fontId="40" fillId="62" borderId="637" applyNumberFormat="0" applyProtection="0">
      <alignment horizontal="left" vertical="top" indent="1"/>
    </xf>
    <xf numFmtId="0" fontId="40" fillId="62" borderId="637" applyNumberFormat="0" applyProtection="0">
      <alignment horizontal="left" vertical="top" indent="1"/>
    </xf>
    <xf numFmtId="4" fontId="65" fillId="70" borderId="637" applyNumberFormat="0" applyProtection="0">
      <alignment vertical="center"/>
    </xf>
    <xf numFmtId="4" fontId="65" fillId="70" borderId="637" applyNumberFormat="0" applyProtection="0">
      <alignment vertical="center"/>
    </xf>
    <xf numFmtId="4" fontId="149" fillId="70" borderId="637" applyNumberFormat="0" applyProtection="0">
      <alignment vertical="center"/>
    </xf>
    <xf numFmtId="4" fontId="149" fillId="70" borderId="637" applyNumberFormat="0" applyProtection="0">
      <alignment vertical="center"/>
    </xf>
    <xf numFmtId="4" fontId="65" fillId="70" borderId="637" applyNumberFormat="0" applyProtection="0">
      <alignment horizontal="left" vertical="center" indent="1"/>
    </xf>
    <xf numFmtId="4" fontId="65" fillId="70" borderId="637" applyNumberFormat="0" applyProtection="0">
      <alignment horizontal="left" vertical="center" indent="1"/>
    </xf>
    <xf numFmtId="0" fontId="65" fillId="70" borderId="637" applyNumberFormat="0" applyProtection="0">
      <alignment horizontal="left" vertical="top" indent="1"/>
    </xf>
    <xf numFmtId="0" fontId="65" fillId="70" borderId="637" applyNumberFormat="0" applyProtection="0">
      <alignment horizontal="left" vertical="top" indent="1"/>
    </xf>
    <xf numFmtId="4" fontId="65" fillId="52" borderId="638" applyNumberFormat="0" applyProtection="0">
      <alignment horizontal="right" vertical="center"/>
    </xf>
    <xf numFmtId="4" fontId="65" fillId="65" borderId="637" applyNumberFormat="0" applyProtection="0">
      <alignment horizontal="right" vertical="center"/>
    </xf>
    <xf numFmtId="4" fontId="65" fillId="65" borderId="637" applyNumberFormat="0" applyProtection="0">
      <alignment horizontal="right" vertical="center"/>
    </xf>
    <xf numFmtId="4" fontId="65" fillId="52" borderId="638" applyNumberFormat="0" applyProtection="0">
      <alignment horizontal="right" vertical="center"/>
    </xf>
    <xf numFmtId="4" fontId="149" fillId="65" borderId="637" applyNumberFormat="0" applyProtection="0">
      <alignment horizontal="right" vertical="center"/>
    </xf>
    <xf numFmtId="4" fontId="149" fillId="65" borderId="637" applyNumberFormat="0" applyProtection="0">
      <alignment horizontal="right" vertical="center"/>
    </xf>
    <xf numFmtId="4" fontId="65" fillId="81" borderId="637" applyNumberFormat="0" applyProtection="0">
      <alignment horizontal="left" vertical="center" indent="1"/>
    </xf>
    <xf numFmtId="4" fontId="65" fillId="81" borderId="637" applyNumberFormat="0" applyProtection="0">
      <alignment horizontal="left" vertical="center" indent="1"/>
    </xf>
    <xf numFmtId="0" fontId="65" fillId="74" borderId="637" applyNumberFormat="0" applyProtection="0">
      <alignment horizontal="left" vertical="top" indent="1"/>
    </xf>
    <xf numFmtId="0" fontId="65" fillId="74" borderId="637" applyNumberFormat="0" applyProtection="0">
      <alignment horizontal="left" vertical="top" indent="1"/>
    </xf>
    <xf numFmtId="4" fontId="151" fillId="65" borderId="637" applyNumberFormat="0" applyProtection="0">
      <alignment horizontal="right" vertical="center"/>
    </xf>
    <xf numFmtId="4" fontId="151" fillId="65" borderId="637" applyNumberFormat="0" applyProtection="0">
      <alignment horizontal="right" vertical="center"/>
    </xf>
    <xf numFmtId="0" fontId="117" fillId="56" borderId="639" applyNumberFormat="0" applyAlignment="0" applyProtection="0">
      <alignment vertical="center"/>
    </xf>
    <xf numFmtId="0" fontId="117" fillId="56" borderId="639" applyNumberFormat="0" applyAlignment="0" applyProtection="0">
      <alignment vertical="center"/>
    </xf>
    <xf numFmtId="37" fontId="126" fillId="0" borderId="635" applyFont="0" applyFill="0" applyBorder="0">
      <alignment vertical="center"/>
    </xf>
    <xf numFmtId="37" fontId="126" fillId="0" borderId="635" applyFont="0" applyFill="0" applyBorder="0">
      <alignment vertical="center"/>
    </xf>
    <xf numFmtId="0" fontId="82" fillId="42" borderId="640" applyNumberFormat="0" applyFont="0" applyAlignment="0" applyProtection="0">
      <alignment vertical="center"/>
    </xf>
    <xf numFmtId="0" fontId="82" fillId="42" borderId="640" applyNumberFormat="0" applyFont="0" applyAlignment="0" applyProtection="0">
      <alignment vertical="center"/>
    </xf>
    <xf numFmtId="0" fontId="12" fillId="0" borderId="641" applyNumberFormat="0" applyFill="0" applyAlignment="0" applyProtection="0">
      <alignment vertical="center"/>
    </xf>
    <xf numFmtId="0" fontId="112" fillId="0" borderId="642" applyNumberFormat="0" applyFill="0" applyAlignment="0" applyProtection="0">
      <alignment vertical="center"/>
    </xf>
    <xf numFmtId="0" fontId="112" fillId="0" borderId="642" applyNumberFormat="0" applyFill="0" applyAlignment="0" applyProtection="0">
      <alignment vertical="center"/>
    </xf>
    <xf numFmtId="0" fontId="12" fillId="0" borderId="641" applyNumberFormat="0" applyFill="0" applyAlignment="0" applyProtection="0">
      <alignment vertical="center"/>
    </xf>
    <xf numFmtId="0" fontId="12" fillId="0" borderId="641" applyNumberFormat="0" applyFill="0" applyAlignment="0" applyProtection="0">
      <alignment vertical="center"/>
    </xf>
    <xf numFmtId="0" fontId="12" fillId="0" borderId="641" applyNumberFormat="0" applyFill="0" applyAlignment="0" applyProtection="0">
      <alignment vertical="center"/>
    </xf>
    <xf numFmtId="0" fontId="113" fillId="44" borderId="639" applyNumberFormat="0" applyAlignment="0" applyProtection="0">
      <alignment vertical="center"/>
    </xf>
    <xf numFmtId="0" fontId="113" fillId="44" borderId="639" applyNumberFormat="0" applyAlignment="0" applyProtection="0">
      <alignment vertical="center"/>
    </xf>
    <xf numFmtId="0" fontId="115" fillId="56" borderId="638" applyNumberFormat="0" applyAlignment="0" applyProtection="0">
      <alignment vertical="center"/>
    </xf>
    <xf numFmtId="0" fontId="115" fillId="56" borderId="638" applyNumberFormat="0" applyAlignment="0" applyProtection="0">
      <alignment vertical="center"/>
    </xf>
    <xf numFmtId="4" fontId="65" fillId="51" borderId="638" applyNumberFormat="0" applyProtection="0">
      <alignment vertical="center"/>
    </xf>
    <xf numFmtId="0" fontId="12" fillId="0" borderId="641" applyNumberFormat="0" applyFill="0" applyAlignment="0" applyProtection="0">
      <alignment vertical="center"/>
    </xf>
    <xf numFmtId="0" fontId="55" fillId="0" borderId="644">
      <alignment horizontal="left" vertical="center"/>
    </xf>
    <xf numFmtId="0" fontId="55" fillId="0" borderId="644">
      <alignment horizontal="left" vertical="center"/>
    </xf>
    <xf numFmtId="10" fontId="53" fillId="49" borderId="643" applyNumberFormat="0" applyBorder="0" applyAlignment="0" applyProtection="0"/>
    <xf numFmtId="10" fontId="53" fillId="70" borderId="643" applyNumberFormat="0" applyBorder="0" applyAlignment="0" applyProtection="0"/>
    <xf numFmtId="10" fontId="53" fillId="70" borderId="643" applyNumberFormat="0" applyBorder="0" applyAlignment="0" applyProtection="0"/>
    <xf numFmtId="10" fontId="53" fillId="49" borderId="643" applyNumberFormat="0" applyBorder="0" applyAlignment="0" applyProtection="0"/>
    <xf numFmtId="4" fontId="73" fillId="46" borderId="645" applyNumberFormat="0" applyProtection="0">
      <alignment vertical="center"/>
    </xf>
    <xf numFmtId="4" fontId="73" fillId="46" borderId="645" applyNumberFormat="0" applyProtection="0">
      <alignment vertical="center"/>
    </xf>
    <xf numFmtId="4" fontId="147" fillId="51" borderId="645" applyNumberFormat="0" applyProtection="0">
      <alignment vertical="center"/>
    </xf>
    <xf numFmtId="4" fontId="147" fillId="51" borderId="645" applyNumberFormat="0" applyProtection="0">
      <alignment vertical="center"/>
    </xf>
    <xf numFmtId="4" fontId="73" fillId="51" borderId="645" applyNumberFormat="0" applyProtection="0">
      <alignment horizontal="left" vertical="center" indent="1"/>
    </xf>
    <xf numFmtId="4" fontId="73" fillId="51" borderId="645" applyNumberFormat="0" applyProtection="0">
      <alignment horizontal="left" vertical="center" indent="1"/>
    </xf>
    <xf numFmtId="0" fontId="73" fillId="51" borderId="645" applyNumberFormat="0" applyProtection="0">
      <alignment horizontal="left" vertical="top" indent="1"/>
    </xf>
    <xf numFmtId="0" fontId="73" fillId="51" borderId="645" applyNumberFormat="0" applyProtection="0">
      <alignment horizontal="left" vertical="top" indent="1"/>
    </xf>
    <xf numFmtId="4" fontId="65" fillId="40" borderId="645" applyNumberFormat="0" applyProtection="0">
      <alignment horizontal="right" vertical="center"/>
    </xf>
    <xf numFmtId="4" fontId="65" fillId="40" borderId="645" applyNumberFormat="0" applyProtection="0">
      <alignment horizontal="right" vertical="center"/>
    </xf>
    <xf numFmtId="4" fontId="65" fillId="41" borderId="645" applyNumberFormat="0" applyProtection="0">
      <alignment horizontal="right" vertical="center"/>
    </xf>
    <xf numFmtId="4" fontId="65" fillId="41" borderId="645" applyNumberFormat="0" applyProtection="0">
      <alignment horizontal="right" vertical="center"/>
    </xf>
    <xf numFmtId="4" fontId="65" fillId="54" borderId="645" applyNumberFormat="0" applyProtection="0">
      <alignment horizontal="right" vertical="center"/>
    </xf>
    <xf numFmtId="4" fontId="65" fillId="54" borderId="645" applyNumberFormat="0" applyProtection="0">
      <alignment horizontal="right" vertical="center"/>
    </xf>
    <xf numFmtId="4" fontId="65" fillId="47" borderId="645" applyNumberFormat="0" applyProtection="0">
      <alignment horizontal="right" vertical="center"/>
    </xf>
    <xf numFmtId="4" fontId="65" fillId="47" borderId="645" applyNumberFormat="0" applyProtection="0">
      <alignment horizontal="right" vertical="center"/>
    </xf>
    <xf numFmtId="4" fontId="65" fillId="75" borderId="645" applyNumberFormat="0" applyProtection="0">
      <alignment horizontal="right" vertical="center"/>
    </xf>
    <xf numFmtId="4" fontId="65" fillId="75" borderId="645" applyNumberFormat="0" applyProtection="0">
      <alignment horizontal="right" vertical="center"/>
    </xf>
    <xf numFmtId="4" fontId="65" fillId="48" borderId="645" applyNumberFormat="0" applyProtection="0">
      <alignment horizontal="right" vertical="center"/>
    </xf>
    <xf numFmtId="4" fontId="65" fillId="48" borderId="645" applyNumberFormat="0" applyProtection="0">
      <alignment horizontal="right" vertical="center"/>
    </xf>
    <xf numFmtId="4" fontId="65" fillId="76" borderId="645" applyNumberFormat="0" applyProtection="0">
      <alignment horizontal="right" vertical="center"/>
    </xf>
    <xf numFmtId="4" fontId="65" fillId="76" borderId="645" applyNumberFormat="0" applyProtection="0">
      <alignment horizontal="right" vertical="center"/>
    </xf>
    <xf numFmtId="4" fontId="65" fillId="77" borderId="645" applyNumberFormat="0" applyProtection="0">
      <alignment horizontal="right" vertical="center"/>
    </xf>
    <xf numFmtId="4" fontId="65" fillId="77" borderId="645" applyNumberFormat="0" applyProtection="0">
      <alignment horizontal="right" vertical="center"/>
    </xf>
    <xf numFmtId="4" fontId="65" fillId="78" borderId="645" applyNumberFormat="0" applyProtection="0">
      <alignment horizontal="right" vertical="center"/>
    </xf>
    <xf numFmtId="4" fontId="65" fillId="78" borderId="645" applyNumberFormat="0" applyProtection="0">
      <alignment horizontal="right" vertical="center"/>
    </xf>
    <xf numFmtId="4" fontId="65" fillId="81" borderId="645" applyNumberFormat="0" applyProtection="0">
      <alignment horizontal="right" vertical="center"/>
    </xf>
    <xf numFmtId="4" fontId="65" fillId="81" borderId="645" applyNumberFormat="0" applyProtection="0">
      <alignment horizontal="right" vertical="center"/>
    </xf>
    <xf numFmtId="0" fontId="40" fillId="80" borderId="645" applyNumberFormat="0" applyProtection="0">
      <alignment horizontal="left" vertical="center" indent="1"/>
    </xf>
    <xf numFmtId="0" fontId="40" fillId="80" borderId="645" applyNumberFormat="0" applyProtection="0">
      <alignment horizontal="left" vertical="center" indent="1"/>
    </xf>
    <xf numFmtId="0" fontId="40" fillId="80" borderId="645" applyNumberFormat="0" applyProtection="0">
      <alignment horizontal="left" vertical="top" indent="1"/>
    </xf>
    <xf numFmtId="0" fontId="40" fillId="80" borderId="645" applyNumberFormat="0" applyProtection="0">
      <alignment horizontal="left" vertical="top" indent="1"/>
    </xf>
    <xf numFmtId="0" fontId="40" fillId="74" borderId="645" applyNumberFormat="0" applyProtection="0">
      <alignment horizontal="left" vertical="center" indent="1"/>
    </xf>
    <xf numFmtId="0" fontId="40" fillId="74" borderId="645" applyNumberFormat="0" applyProtection="0">
      <alignment horizontal="left" vertical="center" indent="1"/>
    </xf>
    <xf numFmtId="0" fontId="40" fillId="74" borderId="645" applyNumberFormat="0" applyProtection="0">
      <alignment horizontal="left" vertical="top" indent="1"/>
    </xf>
    <xf numFmtId="0" fontId="40" fillId="74" borderId="645" applyNumberFormat="0" applyProtection="0">
      <alignment horizontal="left" vertical="top" indent="1"/>
    </xf>
    <xf numFmtId="0" fontId="40" fillId="61" borderId="645" applyNumberFormat="0" applyProtection="0">
      <alignment horizontal="left" vertical="center" indent="1"/>
    </xf>
    <xf numFmtId="0" fontId="40" fillId="61" borderId="645" applyNumberFormat="0" applyProtection="0">
      <alignment horizontal="left" vertical="center" indent="1"/>
    </xf>
    <xf numFmtId="0" fontId="40" fillId="61" borderId="645" applyNumberFormat="0" applyProtection="0">
      <alignment horizontal="left" vertical="top" indent="1"/>
    </xf>
    <xf numFmtId="0" fontId="40" fillId="61" borderId="645" applyNumberFormat="0" applyProtection="0">
      <alignment horizontal="left" vertical="top" indent="1"/>
    </xf>
    <xf numFmtId="0" fontId="40" fillId="62" borderId="645" applyNumberFormat="0" applyProtection="0">
      <alignment horizontal="left" vertical="center" indent="1"/>
    </xf>
    <xf numFmtId="0" fontId="40" fillId="62" borderId="645" applyNumberFormat="0" applyProtection="0">
      <alignment horizontal="left" vertical="center" indent="1"/>
    </xf>
    <xf numFmtId="0" fontId="40" fillId="62" borderId="645" applyNumberFormat="0" applyProtection="0">
      <alignment horizontal="left" vertical="top" indent="1"/>
    </xf>
    <xf numFmtId="0" fontId="40" fillId="62" borderId="645" applyNumberFormat="0" applyProtection="0">
      <alignment horizontal="left" vertical="top" indent="1"/>
    </xf>
    <xf numFmtId="4" fontId="65" fillId="70" borderId="645" applyNumberFormat="0" applyProtection="0">
      <alignment vertical="center"/>
    </xf>
    <xf numFmtId="4" fontId="65" fillId="70" borderId="645" applyNumberFormat="0" applyProtection="0">
      <alignment vertical="center"/>
    </xf>
    <xf numFmtId="4" fontId="149" fillId="70" borderId="645" applyNumberFormat="0" applyProtection="0">
      <alignment vertical="center"/>
    </xf>
    <xf numFmtId="4" fontId="149" fillId="70" borderId="645" applyNumberFormat="0" applyProtection="0">
      <alignment vertical="center"/>
    </xf>
    <xf numFmtId="4" fontId="65" fillId="70" borderId="645" applyNumberFormat="0" applyProtection="0">
      <alignment horizontal="left" vertical="center" indent="1"/>
    </xf>
    <xf numFmtId="4" fontId="65" fillId="70" borderId="645" applyNumberFormat="0" applyProtection="0">
      <alignment horizontal="left" vertical="center" indent="1"/>
    </xf>
    <xf numFmtId="0" fontId="65" fillId="70" borderId="645" applyNumberFormat="0" applyProtection="0">
      <alignment horizontal="left" vertical="top" indent="1"/>
    </xf>
    <xf numFmtId="0" fontId="65" fillId="70" borderId="645" applyNumberFormat="0" applyProtection="0">
      <alignment horizontal="left" vertical="top" indent="1"/>
    </xf>
    <xf numFmtId="4" fontId="65" fillId="52" borderId="646" applyNumberFormat="0" applyProtection="0">
      <alignment horizontal="right" vertical="center"/>
    </xf>
    <xf numFmtId="4" fontId="65" fillId="65" borderId="645" applyNumberFormat="0" applyProtection="0">
      <alignment horizontal="right" vertical="center"/>
    </xf>
    <xf numFmtId="4" fontId="65" fillId="65" borderId="645" applyNumberFormat="0" applyProtection="0">
      <alignment horizontal="right" vertical="center"/>
    </xf>
    <xf numFmtId="4" fontId="65" fillId="52" borderId="646" applyNumberFormat="0" applyProtection="0">
      <alignment horizontal="right" vertical="center"/>
    </xf>
    <xf numFmtId="4" fontId="149" fillId="65" borderId="645" applyNumberFormat="0" applyProtection="0">
      <alignment horizontal="right" vertical="center"/>
    </xf>
    <xf numFmtId="4" fontId="149" fillId="65" borderId="645" applyNumberFormat="0" applyProtection="0">
      <alignment horizontal="right" vertical="center"/>
    </xf>
    <xf numFmtId="4" fontId="65" fillId="81" borderId="645" applyNumberFormat="0" applyProtection="0">
      <alignment horizontal="left" vertical="center" indent="1"/>
    </xf>
    <xf numFmtId="4" fontId="65" fillId="81" borderId="645" applyNumberFormat="0" applyProtection="0">
      <alignment horizontal="left" vertical="center" indent="1"/>
    </xf>
    <xf numFmtId="0" fontId="65" fillId="74" borderId="645" applyNumberFormat="0" applyProtection="0">
      <alignment horizontal="left" vertical="top" indent="1"/>
    </xf>
    <xf numFmtId="0" fontId="65" fillId="74" borderId="645" applyNumberFormat="0" applyProtection="0">
      <alignment horizontal="left" vertical="top" indent="1"/>
    </xf>
    <xf numFmtId="4" fontId="151" fillId="65" borderId="645" applyNumberFormat="0" applyProtection="0">
      <alignment horizontal="right" vertical="center"/>
    </xf>
    <xf numFmtId="4" fontId="151" fillId="65" borderId="645" applyNumberFormat="0" applyProtection="0">
      <alignment horizontal="right" vertical="center"/>
    </xf>
    <xf numFmtId="0" fontId="117" fillId="56" borderId="647" applyNumberFormat="0" applyAlignment="0" applyProtection="0">
      <alignment vertical="center"/>
    </xf>
    <xf numFmtId="0" fontId="117" fillId="56" borderId="647" applyNumberFormat="0" applyAlignment="0" applyProtection="0">
      <alignment vertical="center"/>
    </xf>
    <xf numFmtId="37" fontId="126" fillId="0" borderId="643" applyFont="0" applyFill="0" applyBorder="0">
      <alignment vertical="center"/>
    </xf>
    <xf numFmtId="37" fontId="126" fillId="0" borderId="643" applyFont="0" applyFill="0" applyBorder="0">
      <alignment vertical="center"/>
    </xf>
    <xf numFmtId="0" fontId="82" fillId="42" borderId="648" applyNumberFormat="0" applyFont="0" applyAlignment="0" applyProtection="0">
      <alignment vertical="center"/>
    </xf>
    <xf numFmtId="0" fontId="82" fillId="42" borderId="648" applyNumberFormat="0" applyFont="0" applyAlignment="0" applyProtection="0">
      <alignment vertical="center"/>
    </xf>
    <xf numFmtId="0" fontId="12" fillId="0" borderId="649" applyNumberFormat="0" applyFill="0" applyAlignment="0" applyProtection="0">
      <alignment vertical="center"/>
    </xf>
    <xf numFmtId="0" fontId="112" fillId="0" borderId="650" applyNumberFormat="0" applyFill="0" applyAlignment="0" applyProtection="0">
      <alignment vertical="center"/>
    </xf>
    <xf numFmtId="0" fontId="112" fillId="0" borderId="650" applyNumberFormat="0" applyFill="0" applyAlignment="0" applyProtection="0">
      <alignment vertical="center"/>
    </xf>
    <xf numFmtId="0" fontId="12" fillId="0" borderId="649" applyNumberFormat="0" applyFill="0" applyAlignment="0" applyProtection="0">
      <alignment vertical="center"/>
    </xf>
    <xf numFmtId="0" fontId="12" fillId="0" borderId="649" applyNumberFormat="0" applyFill="0" applyAlignment="0" applyProtection="0">
      <alignment vertical="center"/>
    </xf>
    <xf numFmtId="0" fontId="12" fillId="0" borderId="649" applyNumberFormat="0" applyFill="0" applyAlignment="0" applyProtection="0">
      <alignment vertical="center"/>
    </xf>
    <xf numFmtId="0" fontId="113" fillId="44" borderId="647" applyNumberFormat="0" applyAlignment="0" applyProtection="0">
      <alignment vertical="center"/>
    </xf>
    <xf numFmtId="0" fontId="113" fillId="44" borderId="647" applyNumberFormat="0" applyAlignment="0" applyProtection="0">
      <alignment vertical="center"/>
    </xf>
    <xf numFmtId="0" fontId="115" fillId="56" borderId="646" applyNumberFormat="0" applyAlignment="0" applyProtection="0">
      <alignment vertical="center"/>
    </xf>
    <xf numFmtId="0" fontId="115" fillId="56" borderId="646" applyNumberFormat="0" applyAlignment="0" applyProtection="0">
      <alignment vertical="center"/>
    </xf>
    <xf numFmtId="4" fontId="65" fillId="51" borderId="646" applyNumberFormat="0" applyProtection="0">
      <alignment vertical="center"/>
    </xf>
    <xf numFmtId="0" fontId="12" fillId="0" borderId="649" applyNumberFormat="0" applyFill="0" applyAlignment="0" applyProtection="0">
      <alignment vertical="center"/>
    </xf>
    <xf numFmtId="0" fontId="55" fillId="0" borderId="652">
      <alignment horizontal="left" vertical="center"/>
    </xf>
    <xf numFmtId="0" fontId="55" fillId="0" borderId="652">
      <alignment horizontal="left" vertical="center"/>
    </xf>
    <xf numFmtId="10" fontId="53" fillId="49" borderId="651" applyNumberFormat="0" applyBorder="0" applyAlignment="0" applyProtection="0"/>
    <xf numFmtId="10" fontId="53" fillId="70" borderId="651" applyNumberFormat="0" applyBorder="0" applyAlignment="0" applyProtection="0"/>
    <xf numFmtId="10" fontId="53" fillId="70" borderId="651" applyNumberFormat="0" applyBorder="0" applyAlignment="0" applyProtection="0"/>
    <xf numFmtId="10" fontId="53" fillId="49" borderId="651" applyNumberFormat="0" applyBorder="0" applyAlignment="0" applyProtection="0"/>
    <xf numFmtId="4" fontId="73" fillId="46" borderId="653" applyNumberFormat="0" applyProtection="0">
      <alignment vertical="center"/>
    </xf>
    <xf numFmtId="4" fontId="73" fillId="46" borderId="653" applyNumberFormat="0" applyProtection="0">
      <alignment vertical="center"/>
    </xf>
    <xf numFmtId="4" fontId="147" fillId="51" borderId="653" applyNumberFormat="0" applyProtection="0">
      <alignment vertical="center"/>
    </xf>
    <xf numFmtId="4" fontId="147" fillId="51" borderId="653" applyNumberFormat="0" applyProtection="0">
      <alignment vertical="center"/>
    </xf>
    <xf numFmtId="4" fontId="73" fillId="51" borderId="653" applyNumberFormat="0" applyProtection="0">
      <alignment horizontal="left" vertical="center" indent="1"/>
    </xf>
    <xf numFmtId="4" fontId="73" fillId="51" borderId="653" applyNumberFormat="0" applyProtection="0">
      <alignment horizontal="left" vertical="center" indent="1"/>
    </xf>
    <xf numFmtId="0" fontId="73" fillId="51" borderId="653" applyNumberFormat="0" applyProtection="0">
      <alignment horizontal="left" vertical="top" indent="1"/>
    </xf>
    <xf numFmtId="0" fontId="73" fillId="51" borderId="653" applyNumberFormat="0" applyProtection="0">
      <alignment horizontal="left" vertical="top" indent="1"/>
    </xf>
    <xf numFmtId="4" fontId="65" fillId="40" borderId="653" applyNumberFormat="0" applyProtection="0">
      <alignment horizontal="right" vertical="center"/>
    </xf>
    <xf numFmtId="4" fontId="65" fillId="40" borderId="653" applyNumberFormat="0" applyProtection="0">
      <alignment horizontal="right" vertical="center"/>
    </xf>
    <xf numFmtId="4" fontId="65" fillId="41" borderId="653" applyNumberFormat="0" applyProtection="0">
      <alignment horizontal="right" vertical="center"/>
    </xf>
    <xf numFmtId="4" fontId="65" fillId="41" borderId="653" applyNumberFormat="0" applyProtection="0">
      <alignment horizontal="right" vertical="center"/>
    </xf>
    <xf numFmtId="4" fontId="65" fillId="54" borderId="653" applyNumberFormat="0" applyProtection="0">
      <alignment horizontal="right" vertical="center"/>
    </xf>
    <xf numFmtId="4" fontId="65" fillId="54" borderId="653" applyNumberFormat="0" applyProtection="0">
      <alignment horizontal="right" vertical="center"/>
    </xf>
    <xf numFmtId="4" fontId="65" fillId="47" borderId="653" applyNumberFormat="0" applyProtection="0">
      <alignment horizontal="right" vertical="center"/>
    </xf>
    <xf numFmtId="4" fontId="65" fillId="47" borderId="653" applyNumberFormat="0" applyProtection="0">
      <alignment horizontal="right" vertical="center"/>
    </xf>
    <xf numFmtId="4" fontId="65" fillId="75" borderId="653" applyNumberFormat="0" applyProtection="0">
      <alignment horizontal="right" vertical="center"/>
    </xf>
    <xf numFmtId="4" fontId="65" fillId="75" borderId="653" applyNumberFormat="0" applyProtection="0">
      <alignment horizontal="right" vertical="center"/>
    </xf>
    <xf numFmtId="4" fontId="65" fillId="48" borderId="653" applyNumberFormat="0" applyProtection="0">
      <alignment horizontal="right" vertical="center"/>
    </xf>
    <xf numFmtId="4" fontId="65" fillId="48" borderId="653" applyNumberFormat="0" applyProtection="0">
      <alignment horizontal="right" vertical="center"/>
    </xf>
    <xf numFmtId="4" fontId="65" fillId="76" borderId="653" applyNumberFormat="0" applyProtection="0">
      <alignment horizontal="right" vertical="center"/>
    </xf>
    <xf numFmtId="4" fontId="65" fillId="76" borderId="653" applyNumberFormat="0" applyProtection="0">
      <alignment horizontal="right" vertical="center"/>
    </xf>
    <xf numFmtId="4" fontId="65" fillId="77" borderId="653" applyNumberFormat="0" applyProtection="0">
      <alignment horizontal="right" vertical="center"/>
    </xf>
    <xf numFmtId="4" fontId="65" fillId="77" borderId="653" applyNumberFormat="0" applyProtection="0">
      <alignment horizontal="right" vertical="center"/>
    </xf>
    <xf numFmtId="4" fontId="65" fillId="78" borderId="653" applyNumberFormat="0" applyProtection="0">
      <alignment horizontal="right" vertical="center"/>
    </xf>
    <xf numFmtId="4" fontId="65" fillId="78" borderId="653" applyNumberFormat="0" applyProtection="0">
      <alignment horizontal="right" vertical="center"/>
    </xf>
    <xf numFmtId="4" fontId="65" fillId="81" borderId="653" applyNumberFormat="0" applyProtection="0">
      <alignment horizontal="right" vertical="center"/>
    </xf>
    <xf numFmtId="4" fontId="65" fillId="81" borderId="653" applyNumberFormat="0" applyProtection="0">
      <alignment horizontal="right" vertical="center"/>
    </xf>
    <xf numFmtId="0" fontId="40" fillId="80" borderId="653" applyNumberFormat="0" applyProtection="0">
      <alignment horizontal="left" vertical="center" indent="1"/>
    </xf>
    <xf numFmtId="0" fontId="40" fillId="80" borderId="653" applyNumberFormat="0" applyProtection="0">
      <alignment horizontal="left" vertical="center" indent="1"/>
    </xf>
    <xf numFmtId="0" fontId="40" fillId="80" borderId="653" applyNumberFormat="0" applyProtection="0">
      <alignment horizontal="left" vertical="top" indent="1"/>
    </xf>
    <xf numFmtId="0" fontId="40" fillId="80" borderId="653" applyNumberFormat="0" applyProtection="0">
      <alignment horizontal="left" vertical="top" indent="1"/>
    </xf>
    <xf numFmtId="0" fontId="40" fillId="74" borderId="653" applyNumberFormat="0" applyProtection="0">
      <alignment horizontal="left" vertical="center" indent="1"/>
    </xf>
    <xf numFmtId="0" fontId="40" fillId="74" borderId="653" applyNumberFormat="0" applyProtection="0">
      <alignment horizontal="left" vertical="center" indent="1"/>
    </xf>
    <xf numFmtId="0" fontId="40" fillId="74" borderId="653" applyNumberFormat="0" applyProtection="0">
      <alignment horizontal="left" vertical="top" indent="1"/>
    </xf>
    <xf numFmtId="0" fontId="40" fillId="74" borderId="653" applyNumberFormat="0" applyProtection="0">
      <alignment horizontal="left" vertical="top" indent="1"/>
    </xf>
    <xf numFmtId="0" fontId="40" fillId="61" borderId="653" applyNumberFormat="0" applyProtection="0">
      <alignment horizontal="left" vertical="center" indent="1"/>
    </xf>
    <xf numFmtId="0" fontId="40" fillId="61" borderId="653" applyNumberFormat="0" applyProtection="0">
      <alignment horizontal="left" vertical="center" indent="1"/>
    </xf>
    <xf numFmtId="0" fontId="40" fillId="61" borderId="653" applyNumberFormat="0" applyProtection="0">
      <alignment horizontal="left" vertical="top" indent="1"/>
    </xf>
    <xf numFmtId="0" fontId="40" fillId="61" borderId="653" applyNumberFormat="0" applyProtection="0">
      <alignment horizontal="left" vertical="top" indent="1"/>
    </xf>
    <xf numFmtId="0" fontId="40" fillId="62" borderId="653" applyNumberFormat="0" applyProtection="0">
      <alignment horizontal="left" vertical="center" indent="1"/>
    </xf>
    <xf numFmtId="0" fontId="40" fillId="62" borderId="653" applyNumberFormat="0" applyProtection="0">
      <alignment horizontal="left" vertical="center" indent="1"/>
    </xf>
    <xf numFmtId="0" fontId="40" fillId="62" borderId="653" applyNumberFormat="0" applyProtection="0">
      <alignment horizontal="left" vertical="top" indent="1"/>
    </xf>
    <xf numFmtId="0" fontId="40" fillId="62" borderId="653" applyNumberFormat="0" applyProtection="0">
      <alignment horizontal="left" vertical="top" indent="1"/>
    </xf>
    <xf numFmtId="4" fontId="65" fillId="70" borderId="653" applyNumberFormat="0" applyProtection="0">
      <alignment vertical="center"/>
    </xf>
    <xf numFmtId="4" fontId="65" fillId="70" borderId="653" applyNumberFormat="0" applyProtection="0">
      <alignment vertical="center"/>
    </xf>
    <xf numFmtId="4" fontId="149" fillId="70" borderId="653" applyNumberFormat="0" applyProtection="0">
      <alignment vertical="center"/>
    </xf>
    <xf numFmtId="4" fontId="149" fillId="70" borderId="653" applyNumberFormat="0" applyProtection="0">
      <alignment vertical="center"/>
    </xf>
    <xf numFmtId="4" fontId="65" fillId="70" borderId="653" applyNumberFormat="0" applyProtection="0">
      <alignment horizontal="left" vertical="center" indent="1"/>
    </xf>
    <xf numFmtId="4" fontId="65" fillId="70" borderId="653" applyNumberFormat="0" applyProtection="0">
      <alignment horizontal="left" vertical="center" indent="1"/>
    </xf>
    <xf numFmtId="0" fontId="65" fillId="70" borderId="653" applyNumberFormat="0" applyProtection="0">
      <alignment horizontal="left" vertical="top" indent="1"/>
    </xf>
    <xf numFmtId="0" fontId="65" fillId="70" borderId="653" applyNumberFormat="0" applyProtection="0">
      <alignment horizontal="left" vertical="top" indent="1"/>
    </xf>
    <xf numFmtId="4" fontId="65" fillId="52" borderId="654" applyNumberFormat="0" applyProtection="0">
      <alignment horizontal="right" vertical="center"/>
    </xf>
    <xf numFmtId="4" fontId="65" fillId="65" borderId="653" applyNumberFormat="0" applyProtection="0">
      <alignment horizontal="right" vertical="center"/>
    </xf>
    <xf numFmtId="4" fontId="65" fillId="65" borderId="653" applyNumberFormat="0" applyProtection="0">
      <alignment horizontal="right" vertical="center"/>
    </xf>
    <xf numFmtId="4" fontId="65" fillId="52" borderId="654" applyNumberFormat="0" applyProtection="0">
      <alignment horizontal="right" vertical="center"/>
    </xf>
    <xf numFmtId="4" fontId="149" fillId="65" borderId="653" applyNumberFormat="0" applyProtection="0">
      <alignment horizontal="right" vertical="center"/>
    </xf>
    <xf numFmtId="4" fontId="149" fillId="65" borderId="653" applyNumberFormat="0" applyProtection="0">
      <alignment horizontal="right" vertical="center"/>
    </xf>
    <xf numFmtId="4" fontId="65" fillId="81" borderId="653" applyNumberFormat="0" applyProtection="0">
      <alignment horizontal="left" vertical="center" indent="1"/>
    </xf>
    <xf numFmtId="4" fontId="65" fillId="81" borderId="653" applyNumberFormat="0" applyProtection="0">
      <alignment horizontal="left" vertical="center" indent="1"/>
    </xf>
    <xf numFmtId="0" fontId="65" fillId="74" borderId="653" applyNumberFormat="0" applyProtection="0">
      <alignment horizontal="left" vertical="top" indent="1"/>
    </xf>
    <xf numFmtId="0" fontId="65" fillId="74" borderId="653" applyNumberFormat="0" applyProtection="0">
      <alignment horizontal="left" vertical="top" indent="1"/>
    </xf>
    <xf numFmtId="4" fontId="151" fillId="65" borderId="653" applyNumberFormat="0" applyProtection="0">
      <alignment horizontal="right" vertical="center"/>
    </xf>
    <xf numFmtId="4" fontId="151" fillId="65" borderId="653" applyNumberFormat="0" applyProtection="0">
      <alignment horizontal="right" vertical="center"/>
    </xf>
    <xf numFmtId="0" fontId="117" fillId="56" borderId="655" applyNumberFormat="0" applyAlignment="0" applyProtection="0">
      <alignment vertical="center"/>
    </xf>
    <xf numFmtId="0" fontId="117" fillId="56" borderId="655" applyNumberFormat="0" applyAlignment="0" applyProtection="0">
      <alignment vertical="center"/>
    </xf>
    <xf numFmtId="37" fontId="126" fillId="0" borderId="651" applyFont="0" applyFill="0" applyBorder="0">
      <alignment vertical="center"/>
    </xf>
    <xf numFmtId="37" fontId="126" fillId="0" borderId="651" applyFont="0" applyFill="0" applyBorder="0">
      <alignment vertical="center"/>
    </xf>
    <xf numFmtId="0" fontId="82" fillId="42" borderId="656" applyNumberFormat="0" applyFont="0" applyAlignment="0" applyProtection="0">
      <alignment vertical="center"/>
    </xf>
    <xf numFmtId="0" fontId="82" fillId="42" borderId="656" applyNumberFormat="0" applyFont="0" applyAlignment="0" applyProtection="0">
      <alignment vertical="center"/>
    </xf>
    <xf numFmtId="0" fontId="12" fillId="0" borderId="657" applyNumberFormat="0" applyFill="0" applyAlignment="0" applyProtection="0">
      <alignment vertical="center"/>
    </xf>
    <xf numFmtId="0" fontId="112" fillId="0" borderId="658" applyNumberFormat="0" applyFill="0" applyAlignment="0" applyProtection="0">
      <alignment vertical="center"/>
    </xf>
    <xf numFmtId="0" fontId="112" fillId="0" borderId="658" applyNumberFormat="0" applyFill="0" applyAlignment="0" applyProtection="0">
      <alignment vertical="center"/>
    </xf>
    <xf numFmtId="0" fontId="12" fillId="0" borderId="657" applyNumberFormat="0" applyFill="0" applyAlignment="0" applyProtection="0">
      <alignment vertical="center"/>
    </xf>
    <xf numFmtId="0" fontId="12" fillId="0" borderId="657" applyNumberFormat="0" applyFill="0" applyAlignment="0" applyProtection="0">
      <alignment vertical="center"/>
    </xf>
    <xf numFmtId="0" fontId="12" fillId="0" borderId="657" applyNumberFormat="0" applyFill="0" applyAlignment="0" applyProtection="0">
      <alignment vertical="center"/>
    </xf>
    <xf numFmtId="0" fontId="113" fillId="44" borderId="655" applyNumberFormat="0" applyAlignment="0" applyProtection="0">
      <alignment vertical="center"/>
    </xf>
    <xf numFmtId="0" fontId="113" fillId="44" borderId="655" applyNumberFormat="0" applyAlignment="0" applyProtection="0">
      <alignment vertical="center"/>
    </xf>
    <xf numFmtId="0" fontId="115" fillId="56" borderId="654" applyNumberFormat="0" applyAlignment="0" applyProtection="0">
      <alignment vertical="center"/>
    </xf>
    <xf numFmtId="0" fontId="115" fillId="56" borderId="654" applyNumberFormat="0" applyAlignment="0" applyProtection="0">
      <alignment vertical="center"/>
    </xf>
    <xf numFmtId="4" fontId="65" fillId="51" borderId="654" applyNumberFormat="0" applyProtection="0">
      <alignment vertical="center"/>
    </xf>
    <xf numFmtId="0" fontId="12" fillId="0" borderId="657" applyNumberFormat="0" applyFill="0" applyAlignment="0" applyProtection="0">
      <alignment vertical="center"/>
    </xf>
    <xf numFmtId="0" fontId="40" fillId="74" borderId="693" applyNumberFormat="0" applyProtection="0">
      <alignment horizontal="left" vertical="center" indent="1"/>
    </xf>
    <xf numFmtId="4" fontId="147" fillId="51" borderId="693" applyNumberFormat="0" applyProtection="0">
      <alignment vertical="center"/>
    </xf>
    <xf numFmtId="10" fontId="53" fillId="70" borderId="659" applyNumberFormat="0" applyBorder="0" applyAlignment="0" applyProtection="0"/>
    <xf numFmtId="4" fontId="149" fillId="70" borderId="661" applyNumberFormat="0" applyProtection="0">
      <alignment vertical="center"/>
    </xf>
    <xf numFmtId="4" fontId="65" fillId="81" borderId="693" applyNumberFormat="0" applyProtection="0">
      <alignment horizontal="left" vertical="center" indent="1"/>
    </xf>
    <xf numFmtId="0" fontId="12" fillId="0" borderId="665" applyNumberFormat="0" applyFill="0" applyAlignment="0" applyProtection="0">
      <alignment vertical="center"/>
    </xf>
    <xf numFmtId="4" fontId="65" fillId="54" borderId="661" applyNumberFormat="0" applyProtection="0">
      <alignment horizontal="right" vertical="center"/>
    </xf>
    <xf numFmtId="4" fontId="151" fillId="65" borderId="693" applyNumberFormat="0" applyProtection="0">
      <alignment horizontal="right" vertical="center"/>
    </xf>
    <xf numFmtId="4" fontId="149" fillId="70" borderId="661" applyNumberFormat="0" applyProtection="0">
      <alignment vertical="center"/>
    </xf>
    <xf numFmtId="4" fontId="65" fillId="65" borderId="693" applyNumberFormat="0" applyProtection="0">
      <alignment horizontal="right" vertical="center"/>
    </xf>
    <xf numFmtId="4" fontId="65" fillId="54" borderId="693" applyNumberFormat="0" applyProtection="0">
      <alignment horizontal="right" vertical="center"/>
    </xf>
    <xf numFmtId="0" fontId="40" fillId="80" borderId="693" applyNumberFormat="0" applyProtection="0">
      <alignment horizontal="left" vertical="top" indent="1"/>
    </xf>
    <xf numFmtId="0" fontId="112" fillId="0" borderId="666" applyNumberFormat="0" applyFill="0" applyAlignment="0" applyProtection="0">
      <alignment vertical="center"/>
    </xf>
    <xf numFmtId="4" fontId="65" fillId="81" borderId="661" applyNumberFormat="0" applyProtection="0">
      <alignment horizontal="left" vertical="center" indent="1"/>
    </xf>
    <xf numFmtId="4" fontId="65" fillId="81" borderId="661" applyNumberFormat="0" applyProtection="0">
      <alignment horizontal="left" vertical="center" indent="1"/>
    </xf>
    <xf numFmtId="4" fontId="65" fillId="41" borderId="693" applyNumberFormat="0" applyProtection="0">
      <alignment horizontal="right" vertical="center"/>
    </xf>
    <xf numFmtId="4" fontId="65" fillId="40" borderId="693" applyNumberFormat="0" applyProtection="0">
      <alignment horizontal="right" vertical="center"/>
    </xf>
    <xf numFmtId="4" fontId="65" fillId="78" borderId="661" applyNumberFormat="0" applyProtection="0">
      <alignment horizontal="right" vertical="center"/>
    </xf>
    <xf numFmtId="0" fontId="65" fillId="70" borderId="661" applyNumberFormat="0" applyProtection="0">
      <alignment horizontal="left" vertical="top" indent="1"/>
    </xf>
    <xf numFmtId="10" fontId="53" fillId="70" borderId="707" applyNumberFormat="0" applyBorder="0" applyAlignment="0" applyProtection="0"/>
    <xf numFmtId="4" fontId="147" fillId="51" borderId="661" applyNumberFormat="0" applyProtection="0">
      <alignment vertical="center"/>
    </xf>
    <xf numFmtId="4" fontId="65" fillId="48" borderId="661" applyNumberFormat="0" applyProtection="0">
      <alignment horizontal="right" vertical="center"/>
    </xf>
    <xf numFmtId="0" fontId="40" fillId="80" borderId="693" applyNumberFormat="0" applyProtection="0">
      <alignment horizontal="left" vertical="top" indent="1"/>
    </xf>
    <xf numFmtId="4" fontId="65" fillId="77" borderId="661" applyNumberFormat="0" applyProtection="0">
      <alignment horizontal="right" vertical="center"/>
    </xf>
    <xf numFmtId="0" fontId="112" fillId="0" borderId="698" applyNumberFormat="0" applyFill="0" applyAlignment="0" applyProtection="0">
      <alignment vertical="center"/>
    </xf>
    <xf numFmtId="0" fontId="40" fillId="61" borderId="661" applyNumberFormat="0" applyProtection="0">
      <alignment horizontal="left" vertical="top" indent="1"/>
    </xf>
    <xf numFmtId="10" fontId="53" fillId="70" borderId="683" applyNumberFormat="0" applyBorder="0" applyAlignment="0" applyProtection="0"/>
    <xf numFmtId="0" fontId="55" fillId="0" borderId="660">
      <alignment horizontal="left" vertical="center"/>
    </xf>
    <xf numFmtId="4" fontId="65" fillId="47" borderId="693" applyNumberFormat="0" applyProtection="0">
      <alignment horizontal="right" vertical="center"/>
    </xf>
    <xf numFmtId="0" fontId="12" fillId="0" borderId="697" applyNumberFormat="0" applyFill="0" applyAlignment="0" applyProtection="0">
      <alignment vertical="center"/>
    </xf>
    <xf numFmtId="4" fontId="65" fillId="76" borderId="661" applyNumberFormat="0" applyProtection="0">
      <alignment horizontal="right" vertical="center"/>
    </xf>
    <xf numFmtId="0" fontId="65" fillId="74" borderId="661" applyNumberFormat="0" applyProtection="0">
      <alignment horizontal="left" vertical="top" indent="1"/>
    </xf>
    <xf numFmtId="0" fontId="40" fillId="62" borderId="661" applyNumberFormat="0" applyProtection="0">
      <alignment horizontal="left" vertical="center" indent="1"/>
    </xf>
    <xf numFmtId="4" fontId="65" fillId="51" borderId="662" applyNumberFormat="0" applyProtection="0">
      <alignment vertical="center"/>
    </xf>
    <xf numFmtId="0" fontId="115" fillId="56" borderId="694" applyNumberFormat="0" applyAlignment="0" applyProtection="0">
      <alignment vertical="center"/>
    </xf>
    <xf numFmtId="10" fontId="53" fillId="49" borderId="715" applyNumberFormat="0" applyBorder="0" applyAlignment="0" applyProtection="0"/>
    <xf numFmtId="10" fontId="53" fillId="70" borderId="675" applyNumberFormat="0" applyBorder="0" applyAlignment="0" applyProtection="0"/>
    <xf numFmtId="0" fontId="40" fillId="80" borderId="661" applyNumberFormat="0" applyProtection="0">
      <alignment horizontal="left" vertical="center" indent="1"/>
    </xf>
    <xf numFmtId="4" fontId="65" fillId="51" borderId="694" applyNumberFormat="0" applyProtection="0">
      <alignment vertical="center"/>
    </xf>
    <xf numFmtId="0" fontId="40" fillId="80" borderId="693" applyNumberFormat="0" applyProtection="0">
      <alignment horizontal="left" vertical="center" indent="1"/>
    </xf>
    <xf numFmtId="10" fontId="53" fillId="70" borderId="675" applyNumberFormat="0" applyBorder="0" applyAlignment="0" applyProtection="0"/>
    <xf numFmtId="10" fontId="53" fillId="70" borderId="715" applyNumberFormat="0" applyBorder="0" applyAlignment="0" applyProtection="0"/>
    <xf numFmtId="0" fontId="115" fillId="56" borderId="662" applyNumberFormat="0" applyAlignment="0" applyProtection="0">
      <alignment vertical="center"/>
    </xf>
    <xf numFmtId="0" fontId="73" fillId="51" borderId="693" applyNumberFormat="0" applyProtection="0">
      <alignment horizontal="left" vertical="top" indent="1"/>
    </xf>
    <xf numFmtId="4" fontId="65" fillId="40" borderId="661" applyNumberFormat="0" applyProtection="0">
      <alignment horizontal="right" vertical="center"/>
    </xf>
    <xf numFmtId="4" fontId="65" fillId="78" borderId="661" applyNumberFormat="0" applyProtection="0">
      <alignment horizontal="right" vertical="center"/>
    </xf>
    <xf numFmtId="4" fontId="73" fillId="46" borderId="693" applyNumberFormat="0" applyProtection="0">
      <alignment vertical="center"/>
    </xf>
    <xf numFmtId="0" fontId="117" fillId="56" borderId="663" applyNumberFormat="0" applyAlignment="0" applyProtection="0">
      <alignment vertical="center"/>
    </xf>
    <xf numFmtId="0" fontId="82" fillId="42" borderId="664" applyNumberFormat="0" applyFont="0" applyAlignment="0" applyProtection="0">
      <alignment vertical="center"/>
    </xf>
    <xf numFmtId="10" fontId="53" fillId="49" borderId="691" applyNumberFormat="0" applyBorder="0" applyAlignment="0" applyProtection="0"/>
    <xf numFmtId="0" fontId="40" fillId="61" borderId="661" applyNumberFormat="0" applyProtection="0">
      <alignment horizontal="left" vertical="center" indent="1"/>
    </xf>
    <xf numFmtId="4" fontId="65" fillId="40" borderId="661" applyNumberFormat="0" applyProtection="0">
      <alignment horizontal="right" vertical="center"/>
    </xf>
    <xf numFmtId="0" fontId="12" fillId="0" borderId="697" applyNumberFormat="0" applyFill="0" applyAlignment="0" applyProtection="0">
      <alignment vertical="center"/>
    </xf>
    <xf numFmtId="0" fontId="40" fillId="62" borderId="693" applyNumberFormat="0" applyProtection="0">
      <alignment horizontal="left" vertical="top" indent="1"/>
    </xf>
    <xf numFmtId="0" fontId="82" fillId="42" borderId="664" applyNumberFormat="0" applyFont="0" applyAlignment="0" applyProtection="0">
      <alignment vertical="center"/>
    </xf>
    <xf numFmtId="4" fontId="73" fillId="51" borderId="661" applyNumberFormat="0" applyProtection="0">
      <alignment horizontal="left" vertical="center" indent="1"/>
    </xf>
    <xf numFmtId="0" fontId="40" fillId="80" borderId="661" applyNumberFormat="0" applyProtection="0">
      <alignment horizontal="left" vertical="top" indent="1"/>
    </xf>
    <xf numFmtId="4" fontId="65" fillId="77" borderId="661" applyNumberFormat="0" applyProtection="0">
      <alignment horizontal="right" vertical="center"/>
    </xf>
    <xf numFmtId="4" fontId="73" fillId="51" borderId="693" applyNumberFormat="0" applyProtection="0">
      <alignment horizontal="left" vertical="center" indent="1"/>
    </xf>
    <xf numFmtId="0" fontId="40" fillId="74" borderId="661" applyNumberFormat="0" applyProtection="0">
      <alignment horizontal="left" vertical="center" indent="1"/>
    </xf>
    <xf numFmtId="0" fontId="65" fillId="74" borderId="661" applyNumberFormat="0" applyProtection="0">
      <alignment horizontal="left" vertical="top" indent="1"/>
    </xf>
    <xf numFmtId="4" fontId="65" fillId="47" borderId="661" applyNumberFormat="0" applyProtection="0">
      <alignment horizontal="right" vertical="center"/>
    </xf>
    <xf numFmtId="10" fontId="53" fillId="49" borderId="707" applyNumberFormat="0" applyBorder="0" applyAlignment="0" applyProtection="0"/>
    <xf numFmtId="0" fontId="82" fillId="42" borderId="696" applyNumberFormat="0" applyFont="0" applyAlignment="0" applyProtection="0">
      <alignment vertical="center"/>
    </xf>
    <xf numFmtId="0" fontId="12" fillId="0" borderId="665" applyNumberFormat="0" applyFill="0" applyAlignment="0" applyProtection="0">
      <alignment vertical="center"/>
    </xf>
    <xf numFmtId="0" fontId="112" fillId="0" borderId="666" applyNumberFormat="0" applyFill="0" applyAlignment="0" applyProtection="0">
      <alignment vertical="center"/>
    </xf>
    <xf numFmtId="0" fontId="12" fillId="0" borderId="697" applyNumberFormat="0" applyFill="0" applyAlignment="0" applyProtection="0">
      <alignment vertical="center"/>
    </xf>
    <xf numFmtId="4" fontId="151" fillId="65" borderId="693" applyNumberFormat="0" applyProtection="0">
      <alignment horizontal="right" vertical="center"/>
    </xf>
    <xf numFmtId="37" fontId="126" fillId="0" borderId="707" applyFont="0" applyFill="0" applyBorder="0">
      <alignment vertical="center"/>
    </xf>
    <xf numFmtId="4" fontId="65" fillId="70" borderId="661" applyNumberFormat="0" applyProtection="0">
      <alignment vertical="center"/>
    </xf>
    <xf numFmtId="4" fontId="65" fillId="48" borderId="693" applyNumberFormat="0" applyProtection="0">
      <alignment horizontal="right" vertical="center"/>
    </xf>
    <xf numFmtId="0" fontId="113" fillId="44" borderId="663" applyNumberFormat="0" applyAlignment="0" applyProtection="0">
      <alignment vertical="center"/>
    </xf>
    <xf numFmtId="4" fontId="73" fillId="46" borderId="661" applyNumberFormat="0" applyProtection="0">
      <alignment vertical="center"/>
    </xf>
    <xf numFmtId="0" fontId="40" fillId="62" borderId="661" applyNumberFormat="0" applyProtection="0">
      <alignment horizontal="left" vertical="center" indent="1"/>
    </xf>
    <xf numFmtId="0" fontId="113" fillId="44" borderId="663" applyNumberFormat="0" applyAlignment="0" applyProtection="0">
      <alignment vertical="center"/>
    </xf>
    <xf numFmtId="0" fontId="40" fillId="74" borderId="693" applyNumberFormat="0" applyProtection="0">
      <alignment horizontal="left" vertical="top" indent="1"/>
    </xf>
    <xf numFmtId="10" fontId="53" fillId="70" borderId="691" applyNumberFormat="0" applyBorder="0" applyAlignment="0" applyProtection="0"/>
    <xf numFmtId="0" fontId="55" fillId="0" borderId="660">
      <alignment horizontal="left" vertical="center"/>
    </xf>
    <xf numFmtId="10" fontId="53" fillId="70" borderId="659" applyNumberFormat="0" applyBorder="0" applyAlignment="0" applyProtection="0"/>
    <xf numFmtId="37" fontId="126" fillId="0" borderId="715" applyFont="0" applyFill="0" applyBorder="0">
      <alignment vertical="center"/>
    </xf>
    <xf numFmtId="0" fontId="40" fillId="74" borderId="693" applyNumberFormat="0" applyProtection="0">
      <alignment horizontal="left" vertical="top" indent="1"/>
    </xf>
    <xf numFmtId="0" fontId="40" fillId="74" borderId="693" applyNumberFormat="0" applyProtection="0">
      <alignment horizontal="left" vertical="center" indent="1"/>
    </xf>
    <xf numFmtId="0" fontId="40" fillId="80" borderId="661" applyNumberFormat="0" applyProtection="0">
      <alignment horizontal="left" vertical="center" indent="1"/>
    </xf>
    <xf numFmtId="0" fontId="40" fillId="62" borderId="693" applyNumberFormat="0" applyProtection="0">
      <alignment horizontal="left" vertical="center" indent="1"/>
    </xf>
    <xf numFmtId="4" fontId="151" fillId="65" borderId="661" applyNumberFormat="0" applyProtection="0">
      <alignment horizontal="right" vertical="center"/>
    </xf>
    <xf numFmtId="0" fontId="65" fillId="70" borderId="661" applyNumberFormat="0" applyProtection="0">
      <alignment horizontal="left" vertical="top" indent="1"/>
    </xf>
    <xf numFmtId="0" fontId="40" fillId="74" borderId="661" applyNumberFormat="0" applyProtection="0">
      <alignment horizontal="left" vertical="center" indent="1"/>
    </xf>
    <xf numFmtId="10" fontId="53" fillId="70" borderId="707" applyNumberFormat="0" applyBorder="0" applyAlignment="0" applyProtection="0"/>
    <xf numFmtId="4" fontId="65" fillId="81" borderId="661" applyNumberFormat="0" applyProtection="0">
      <alignment horizontal="right" vertical="center"/>
    </xf>
    <xf numFmtId="0" fontId="112" fillId="0" borderId="698" applyNumberFormat="0" applyFill="0" applyAlignment="0" applyProtection="0">
      <alignment vertical="center"/>
    </xf>
    <xf numFmtId="0" fontId="12" fillId="0" borderId="697" applyNumberFormat="0" applyFill="0" applyAlignment="0" applyProtection="0">
      <alignment vertical="center"/>
    </xf>
    <xf numFmtId="0" fontId="115" fillId="56" borderId="662" applyNumberFormat="0" applyAlignment="0" applyProtection="0">
      <alignment vertical="center"/>
    </xf>
    <xf numFmtId="10" fontId="53" fillId="70" borderId="715" applyNumberFormat="0" applyBorder="0" applyAlignment="0" applyProtection="0"/>
    <xf numFmtId="0" fontId="55" fillId="0" borderId="668">
      <alignment horizontal="left" vertical="center"/>
    </xf>
    <xf numFmtId="0" fontId="55" fillId="0" borderId="668">
      <alignment horizontal="left" vertical="center"/>
    </xf>
    <xf numFmtId="10" fontId="53" fillId="49" borderId="667" applyNumberFormat="0" applyBorder="0" applyAlignment="0" applyProtection="0"/>
    <xf numFmtId="10" fontId="53" fillId="70" borderId="667" applyNumberFormat="0" applyBorder="0" applyAlignment="0" applyProtection="0"/>
    <xf numFmtId="10" fontId="53" fillId="70" borderId="667" applyNumberFormat="0" applyBorder="0" applyAlignment="0" applyProtection="0"/>
    <xf numFmtId="10" fontId="53" fillId="49" borderId="667" applyNumberFormat="0" applyBorder="0" applyAlignment="0" applyProtection="0"/>
    <xf numFmtId="4" fontId="73" fillId="46" borderId="669" applyNumberFormat="0" applyProtection="0">
      <alignment vertical="center"/>
    </xf>
    <xf numFmtId="4" fontId="73" fillId="46" borderId="669" applyNumberFormat="0" applyProtection="0">
      <alignment vertical="center"/>
    </xf>
    <xf numFmtId="4" fontId="147" fillId="51" borderId="669" applyNumberFormat="0" applyProtection="0">
      <alignment vertical="center"/>
    </xf>
    <xf numFmtId="4" fontId="147" fillId="51" borderId="669" applyNumberFormat="0" applyProtection="0">
      <alignment vertical="center"/>
    </xf>
    <xf numFmtId="4" fontId="73" fillId="51" borderId="669" applyNumberFormat="0" applyProtection="0">
      <alignment horizontal="left" vertical="center" indent="1"/>
    </xf>
    <xf numFmtId="4" fontId="73" fillId="51" borderId="669" applyNumberFormat="0" applyProtection="0">
      <alignment horizontal="left" vertical="center" indent="1"/>
    </xf>
    <xf numFmtId="0" fontId="73" fillId="51" borderId="669" applyNumberFormat="0" applyProtection="0">
      <alignment horizontal="left" vertical="top" indent="1"/>
    </xf>
    <xf numFmtId="0" fontId="73" fillId="51" borderId="669" applyNumberFormat="0" applyProtection="0">
      <alignment horizontal="left" vertical="top" indent="1"/>
    </xf>
    <xf numFmtId="4" fontId="65" fillId="40" borderId="669" applyNumberFormat="0" applyProtection="0">
      <alignment horizontal="right" vertical="center"/>
    </xf>
    <xf numFmtId="4" fontId="65" fillId="40" borderId="669" applyNumberFormat="0" applyProtection="0">
      <alignment horizontal="right" vertical="center"/>
    </xf>
    <xf numFmtId="4" fontId="65" fillId="41" borderId="669" applyNumberFormat="0" applyProtection="0">
      <alignment horizontal="right" vertical="center"/>
    </xf>
    <xf numFmtId="4" fontId="65" fillId="41" borderId="669" applyNumberFormat="0" applyProtection="0">
      <alignment horizontal="right" vertical="center"/>
    </xf>
    <xf numFmtId="4" fontId="65" fillId="54" borderId="669" applyNumberFormat="0" applyProtection="0">
      <alignment horizontal="right" vertical="center"/>
    </xf>
    <xf numFmtId="4" fontId="65" fillId="54" borderId="669" applyNumberFormat="0" applyProtection="0">
      <alignment horizontal="right" vertical="center"/>
    </xf>
    <xf numFmtId="4" fontId="65" fillId="47" borderId="669" applyNumberFormat="0" applyProtection="0">
      <alignment horizontal="right" vertical="center"/>
    </xf>
    <xf numFmtId="4" fontId="65" fillId="47" borderId="669" applyNumberFormat="0" applyProtection="0">
      <alignment horizontal="right" vertical="center"/>
    </xf>
    <xf numFmtId="4" fontId="65" fillId="75" borderId="669" applyNumberFormat="0" applyProtection="0">
      <alignment horizontal="right" vertical="center"/>
    </xf>
    <xf numFmtId="4" fontId="65" fillId="75" borderId="669" applyNumberFormat="0" applyProtection="0">
      <alignment horizontal="right" vertical="center"/>
    </xf>
    <xf numFmtId="4" fontId="65" fillId="48" borderId="669" applyNumberFormat="0" applyProtection="0">
      <alignment horizontal="right" vertical="center"/>
    </xf>
    <xf numFmtId="4" fontId="65" fillId="48" borderId="669" applyNumberFormat="0" applyProtection="0">
      <alignment horizontal="right" vertical="center"/>
    </xf>
    <xf numFmtId="4" fontId="65" fillId="76" borderId="669" applyNumberFormat="0" applyProtection="0">
      <alignment horizontal="right" vertical="center"/>
    </xf>
    <xf numFmtId="4" fontId="65" fillId="76" borderId="669" applyNumberFormat="0" applyProtection="0">
      <alignment horizontal="right" vertical="center"/>
    </xf>
    <xf numFmtId="4" fontId="65" fillId="77" borderId="669" applyNumberFormat="0" applyProtection="0">
      <alignment horizontal="right" vertical="center"/>
    </xf>
    <xf numFmtId="4" fontId="65" fillId="77" borderId="669" applyNumberFormat="0" applyProtection="0">
      <alignment horizontal="right" vertical="center"/>
    </xf>
    <xf numFmtId="4" fontId="65" fillId="78" borderId="669" applyNumberFormat="0" applyProtection="0">
      <alignment horizontal="right" vertical="center"/>
    </xf>
    <xf numFmtId="4" fontId="65" fillId="78" borderId="669" applyNumberFormat="0" applyProtection="0">
      <alignment horizontal="right" vertical="center"/>
    </xf>
    <xf numFmtId="4" fontId="65" fillId="81" borderId="669" applyNumberFormat="0" applyProtection="0">
      <alignment horizontal="right" vertical="center"/>
    </xf>
    <xf numFmtId="4" fontId="65" fillId="81" borderId="669" applyNumberFormat="0" applyProtection="0">
      <alignment horizontal="right" vertical="center"/>
    </xf>
    <xf numFmtId="0" fontId="40" fillId="80" borderId="669" applyNumberFormat="0" applyProtection="0">
      <alignment horizontal="left" vertical="center" indent="1"/>
    </xf>
    <xf numFmtId="0" fontId="40" fillId="80" borderId="669" applyNumberFormat="0" applyProtection="0">
      <alignment horizontal="left" vertical="center" indent="1"/>
    </xf>
    <xf numFmtId="0" fontId="40" fillId="80" borderId="669" applyNumberFormat="0" applyProtection="0">
      <alignment horizontal="left" vertical="top" indent="1"/>
    </xf>
    <xf numFmtId="0" fontId="40" fillId="80" borderId="669" applyNumberFormat="0" applyProtection="0">
      <alignment horizontal="left" vertical="top" indent="1"/>
    </xf>
    <xf numFmtId="0" fontId="40" fillId="74" borderId="669" applyNumberFormat="0" applyProtection="0">
      <alignment horizontal="left" vertical="center" indent="1"/>
    </xf>
    <xf numFmtId="0" fontId="40" fillId="74" borderId="669" applyNumberFormat="0" applyProtection="0">
      <alignment horizontal="left" vertical="center" indent="1"/>
    </xf>
    <xf numFmtId="0" fontId="40" fillId="74" borderId="669" applyNumberFormat="0" applyProtection="0">
      <alignment horizontal="left" vertical="top" indent="1"/>
    </xf>
    <xf numFmtId="0" fontId="40" fillId="74" borderId="669" applyNumberFormat="0" applyProtection="0">
      <alignment horizontal="left" vertical="top" indent="1"/>
    </xf>
    <xf numFmtId="0" fontId="40" fillId="61" borderId="669" applyNumberFormat="0" applyProtection="0">
      <alignment horizontal="left" vertical="center" indent="1"/>
    </xf>
    <xf numFmtId="0" fontId="40" fillId="61" borderId="669" applyNumberFormat="0" applyProtection="0">
      <alignment horizontal="left" vertical="center" indent="1"/>
    </xf>
    <xf numFmtId="0" fontId="40" fillId="61" borderId="669" applyNumberFormat="0" applyProtection="0">
      <alignment horizontal="left" vertical="top" indent="1"/>
    </xf>
    <xf numFmtId="0" fontId="40" fillId="61" borderId="669" applyNumberFormat="0" applyProtection="0">
      <alignment horizontal="left" vertical="top" indent="1"/>
    </xf>
    <xf numFmtId="0" fontId="40" fillId="62" borderId="669" applyNumberFormat="0" applyProtection="0">
      <alignment horizontal="left" vertical="center" indent="1"/>
    </xf>
    <xf numFmtId="0" fontId="40" fillId="62" borderId="669" applyNumberFormat="0" applyProtection="0">
      <alignment horizontal="left" vertical="center" indent="1"/>
    </xf>
    <xf numFmtId="0" fontId="40" fillId="62" borderId="669" applyNumberFormat="0" applyProtection="0">
      <alignment horizontal="left" vertical="top" indent="1"/>
    </xf>
    <xf numFmtId="0" fontId="40" fillId="62" borderId="669" applyNumberFormat="0" applyProtection="0">
      <alignment horizontal="left" vertical="top" indent="1"/>
    </xf>
    <xf numFmtId="4" fontId="65" fillId="70" borderId="669" applyNumberFormat="0" applyProtection="0">
      <alignment vertical="center"/>
    </xf>
    <xf numFmtId="4" fontId="65" fillId="70" borderId="669" applyNumberFormat="0" applyProtection="0">
      <alignment vertical="center"/>
    </xf>
    <xf numFmtId="4" fontId="149" fillId="70" borderId="669" applyNumberFormat="0" applyProtection="0">
      <alignment vertical="center"/>
    </xf>
    <xf numFmtId="4" fontId="149" fillId="70" borderId="669" applyNumberFormat="0" applyProtection="0">
      <alignment vertical="center"/>
    </xf>
    <xf numFmtId="4" fontId="65" fillId="70" borderId="669" applyNumberFormat="0" applyProtection="0">
      <alignment horizontal="left" vertical="center" indent="1"/>
    </xf>
    <xf numFmtId="4" fontId="65" fillId="70" borderId="669" applyNumberFormat="0" applyProtection="0">
      <alignment horizontal="left" vertical="center" indent="1"/>
    </xf>
    <xf numFmtId="0" fontId="65" fillId="70" borderId="669" applyNumberFormat="0" applyProtection="0">
      <alignment horizontal="left" vertical="top" indent="1"/>
    </xf>
    <xf numFmtId="0" fontId="65" fillId="70" borderId="669" applyNumberFormat="0" applyProtection="0">
      <alignment horizontal="left" vertical="top" indent="1"/>
    </xf>
    <xf numFmtId="4" fontId="65" fillId="52" borderId="670" applyNumberFormat="0" applyProtection="0">
      <alignment horizontal="right" vertical="center"/>
    </xf>
    <xf numFmtId="4" fontId="65" fillId="65" borderId="669" applyNumberFormat="0" applyProtection="0">
      <alignment horizontal="right" vertical="center"/>
    </xf>
    <xf numFmtId="4" fontId="65" fillId="65" borderId="669" applyNumberFormat="0" applyProtection="0">
      <alignment horizontal="right" vertical="center"/>
    </xf>
    <xf numFmtId="4" fontId="65" fillId="52" borderId="670" applyNumberFormat="0" applyProtection="0">
      <alignment horizontal="right" vertical="center"/>
    </xf>
    <xf numFmtId="4" fontId="149" fillId="65" borderId="669" applyNumberFormat="0" applyProtection="0">
      <alignment horizontal="right" vertical="center"/>
    </xf>
    <xf numFmtId="4" fontId="149" fillId="65" borderId="669" applyNumberFormat="0" applyProtection="0">
      <alignment horizontal="right" vertical="center"/>
    </xf>
    <xf numFmtId="4" fontId="65" fillId="81" borderId="669" applyNumberFormat="0" applyProtection="0">
      <alignment horizontal="left" vertical="center" indent="1"/>
    </xf>
    <xf numFmtId="4" fontId="65" fillId="81" borderId="669" applyNumberFormat="0" applyProtection="0">
      <alignment horizontal="left" vertical="center" indent="1"/>
    </xf>
    <xf numFmtId="0" fontId="65" fillId="74" borderId="669" applyNumberFormat="0" applyProtection="0">
      <alignment horizontal="left" vertical="top" indent="1"/>
    </xf>
    <xf numFmtId="0" fontId="65" fillId="74" borderId="669" applyNumberFormat="0" applyProtection="0">
      <alignment horizontal="left" vertical="top" indent="1"/>
    </xf>
    <xf numFmtId="4" fontId="151" fillId="65" borderId="669" applyNumberFormat="0" applyProtection="0">
      <alignment horizontal="right" vertical="center"/>
    </xf>
    <xf numFmtId="4" fontId="151" fillId="65" borderId="669" applyNumberFormat="0" applyProtection="0">
      <alignment horizontal="right" vertical="center"/>
    </xf>
    <xf numFmtId="0" fontId="117" fillId="56" borderId="671" applyNumberFormat="0" applyAlignment="0" applyProtection="0">
      <alignment vertical="center"/>
    </xf>
    <xf numFmtId="0" fontId="117" fillId="56" borderId="671" applyNumberFormat="0" applyAlignment="0" applyProtection="0">
      <alignment vertical="center"/>
    </xf>
    <xf numFmtId="37" fontId="126" fillId="0" borderId="667" applyFont="0" applyFill="0" applyBorder="0">
      <alignment vertical="center"/>
    </xf>
    <xf numFmtId="37" fontId="126" fillId="0" borderId="667" applyFont="0" applyFill="0" applyBorder="0">
      <alignment vertical="center"/>
    </xf>
    <xf numFmtId="0" fontId="82" fillId="42" borderId="672" applyNumberFormat="0" applyFont="0" applyAlignment="0" applyProtection="0">
      <alignment vertical="center"/>
    </xf>
    <xf numFmtId="0" fontId="82" fillId="42" borderId="672" applyNumberFormat="0" applyFont="0" applyAlignment="0" applyProtection="0">
      <alignment vertical="center"/>
    </xf>
    <xf numFmtId="0" fontId="12" fillId="0" borderId="673" applyNumberFormat="0" applyFill="0" applyAlignment="0" applyProtection="0">
      <alignment vertical="center"/>
    </xf>
    <xf numFmtId="0" fontId="112" fillId="0" borderId="674" applyNumberFormat="0" applyFill="0" applyAlignment="0" applyProtection="0">
      <alignment vertical="center"/>
    </xf>
    <xf numFmtId="0" fontId="112" fillId="0" borderId="674" applyNumberFormat="0" applyFill="0" applyAlignment="0" applyProtection="0">
      <alignment vertical="center"/>
    </xf>
    <xf numFmtId="0" fontId="12" fillId="0" borderId="673" applyNumberFormat="0" applyFill="0" applyAlignment="0" applyProtection="0">
      <alignment vertical="center"/>
    </xf>
    <xf numFmtId="0" fontId="12" fillId="0" borderId="673" applyNumberFormat="0" applyFill="0" applyAlignment="0" applyProtection="0">
      <alignment vertical="center"/>
    </xf>
    <xf numFmtId="0" fontId="12" fillId="0" borderId="673" applyNumberFormat="0" applyFill="0" applyAlignment="0" applyProtection="0">
      <alignment vertical="center"/>
    </xf>
    <xf numFmtId="0" fontId="113" fillId="44" borderId="671" applyNumberFormat="0" applyAlignment="0" applyProtection="0">
      <alignment vertical="center"/>
    </xf>
    <xf numFmtId="0" fontId="113" fillId="44" borderId="671" applyNumberFormat="0" applyAlignment="0" applyProtection="0">
      <alignment vertical="center"/>
    </xf>
    <xf numFmtId="0" fontId="115" fillId="56" borderId="670" applyNumberFormat="0" applyAlignment="0" applyProtection="0">
      <alignment vertical="center"/>
    </xf>
    <xf numFmtId="0" fontId="115" fillId="56" borderId="670" applyNumberFormat="0" applyAlignment="0" applyProtection="0">
      <alignment vertical="center"/>
    </xf>
    <xf numFmtId="4" fontId="65" fillId="51" borderId="670" applyNumberFormat="0" applyProtection="0">
      <alignment vertical="center"/>
    </xf>
    <xf numFmtId="0" fontId="12" fillId="0" borderId="673" applyNumberFormat="0" applyFill="0" applyAlignment="0" applyProtection="0">
      <alignment vertical="center"/>
    </xf>
    <xf numFmtId="0" fontId="55" fillId="0" borderId="676">
      <alignment horizontal="left" vertical="center"/>
    </xf>
    <xf numFmtId="0" fontId="55" fillId="0" borderId="676">
      <alignment horizontal="left" vertical="center"/>
    </xf>
    <xf numFmtId="10" fontId="53" fillId="49" borderId="675" applyNumberFormat="0" applyBorder="0" applyAlignment="0" applyProtection="0"/>
    <xf numFmtId="10" fontId="53" fillId="70" borderId="675" applyNumberFormat="0" applyBorder="0" applyAlignment="0" applyProtection="0"/>
    <xf numFmtId="10" fontId="53" fillId="70" borderId="675" applyNumberFormat="0" applyBorder="0" applyAlignment="0" applyProtection="0"/>
    <xf numFmtId="10" fontId="53" fillId="49" borderId="675" applyNumberFormat="0" applyBorder="0" applyAlignment="0" applyProtection="0"/>
    <xf numFmtId="4" fontId="73" fillId="46" borderId="677" applyNumberFormat="0" applyProtection="0">
      <alignment vertical="center"/>
    </xf>
    <xf numFmtId="4" fontId="73" fillId="46" borderId="677" applyNumberFormat="0" applyProtection="0">
      <alignment vertical="center"/>
    </xf>
    <xf numFmtId="4" fontId="147" fillId="51" borderId="677" applyNumberFormat="0" applyProtection="0">
      <alignment vertical="center"/>
    </xf>
    <xf numFmtId="4" fontId="147" fillId="51" borderId="677" applyNumberFormat="0" applyProtection="0">
      <alignment vertical="center"/>
    </xf>
    <xf numFmtId="4" fontId="73" fillId="51" borderId="677" applyNumberFormat="0" applyProtection="0">
      <alignment horizontal="left" vertical="center" indent="1"/>
    </xf>
    <xf numFmtId="4" fontId="73" fillId="51" borderId="677" applyNumberFormat="0" applyProtection="0">
      <alignment horizontal="left" vertical="center" indent="1"/>
    </xf>
    <xf numFmtId="0" fontId="73" fillId="51" borderId="677" applyNumberFormat="0" applyProtection="0">
      <alignment horizontal="left" vertical="top" indent="1"/>
    </xf>
    <xf numFmtId="0" fontId="73" fillId="51" borderId="677" applyNumberFormat="0" applyProtection="0">
      <alignment horizontal="left" vertical="top" indent="1"/>
    </xf>
    <xf numFmtId="4" fontId="65" fillId="40" borderId="677" applyNumberFormat="0" applyProtection="0">
      <alignment horizontal="right" vertical="center"/>
    </xf>
    <xf numFmtId="4" fontId="65" fillId="40" borderId="677" applyNumberFormat="0" applyProtection="0">
      <alignment horizontal="right" vertical="center"/>
    </xf>
    <xf numFmtId="4" fontId="65" fillId="41" borderId="677" applyNumberFormat="0" applyProtection="0">
      <alignment horizontal="right" vertical="center"/>
    </xf>
    <xf numFmtId="4" fontId="65" fillId="41" borderId="677" applyNumberFormat="0" applyProtection="0">
      <alignment horizontal="right" vertical="center"/>
    </xf>
    <xf numFmtId="4" fontId="65" fillId="54" borderId="677" applyNumberFormat="0" applyProtection="0">
      <alignment horizontal="right" vertical="center"/>
    </xf>
    <xf numFmtId="4" fontId="65" fillId="54" borderId="677" applyNumberFormat="0" applyProtection="0">
      <alignment horizontal="right" vertical="center"/>
    </xf>
    <xf numFmtId="4" fontId="65" fillId="47" borderId="677" applyNumberFormat="0" applyProtection="0">
      <alignment horizontal="right" vertical="center"/>
    </xf>
    <xf numFmtId="4" fontId="65" fillId="47" borderId="677" applyNumberFormat="0" applyProtection="0">
      <alignment horizontal="right" vertical="center"/>
    </xf>
    <xf numFmtId="4" fontId="65" fillId="75" borderId="677" applyNumberFormat="0" applyProtection="0">
      <alignment horizontal="right" vertical="center"/>
    </xf>
    <xf numFmtId="4" fontId="65" fillId="75" borderId="677" applyNumberFormat="0" applyProtection="0">
      <alignment horizontal="right" vertical="center"/>
    </xf>
    <xf numFmtId="4" fontId="65" fillId="48" borderId="677" applyNumberFormat="0" applyProtection="0">
      <alignment horizontal="right" vertical="center"/>
    </xf>
    <xf numFmtId="4" fontId="65" fillId="48" borderId="677" applyNumberFormat="0" applyProtection="0">
      <alignment horizontal="right" vertical="center"/>
    </xf>
    <xf numFmtId="4" fontId="65" fillId="76" borderId="677" applyNumberFormat="0" applyProtection="0">
      <alignment horizontal="right" vertical="center"/>
    </xf>
    <xf numFmtId="4" fontId="65" fillId="76" borderId="677" applyNumberFormat="0" applyProtection="0">
      <alignment horizontal="right" vertical="center"/>
    </xf>
    <xf numFmtId="4" fontId="65" fillId="77" borderId="677" applyNumberFormat="0" applyProtection="0">
      <alignment horizontal="right" vertical="center"/>
    </xf>
    <xf numFmtId="4" fontId="65" fillId="77" borderId="677" applyNumberFormat="0" applyProtection="0">
      <alignment horizontal="right" vertical="center"/>
    </xf>
    <xf numFmtId="4" fontId="65" fillId="78" borderId="677" applyNumberFormat="0" applyProtection="0">
      <alignment horizontal="right" vertical="center"/>
    </xf>
    <xf numFmtId="4" fontId="65" fillId="78" borderId="677" applyNumberFormat="0" applyProtection="0">
      <alignment horizontal="right" vertical="center"/>
    </xf>
    <xf numFmtId="4" fontId="65" fillId="81" borderId="677" applyNumberFormat="0" applyProtection="0">
      <alignment horizontal="right" vertical="center"/>
    </xf>
    <xf numFmtId="4" fontId="65" fillId="81" borderId="677" applyNumberFormat="0" applyProtection="0">
      <alignment horizontal="right" vertical="center"/>
    </xf>
    <xf numFmtId="0" fontId="40" fillId="80" borderId="677" applyNumberFormat="0" applyProtection="0">
      <alignment horizontal="left" vertical="center" indent="1"/>
    </xf>
    <xf numFmtId="0" fontId="40" fillId="80" borderId="677" applyNumberFormat="0" applyProtection="0">
      <alignment horizontal="left" vertical="center" indent="1"/>
    </xf>
    <xf numFmtId="0" fontId="40" fillId="80" borderId="677" applyNumberFormat="0" applyProtection="0">
      <alignment horizontal="left" vertical="top" indent="1"/>
    </xf>
    <xf numFmtId="0" fontId="40" fillId="80" borderId="677" applyNumberFormat="0" applyProtection="0">
      <alignment horizontal="left" vertical="top" indent="1"/>
    </xf>
    <xf numFmtId="0" fontId="40" fillId="74" borderId="677" applyNumberFormat="0" applyProtection="0">
      <alignment horizontal="left" vertical="center" indent="1"/>
    </xf>
    <xf numFmtId="0" fontId="40" fillId="74" borderId="677" applyNumberFormat="0" applyProtection="0">
      <alignment horizontal="left" vertical="center" indent="1"/>
    </xf>
    <xf numFmtId="0" fontId="40" fillId="74" borderId="677" applyNumberFormat="0" applyProtection="0">
      <alignment horizontal="left" vertical="top" indent="1"/>
    </xf>
    <xf numFmtId="0" fontId="40" fillId="74" borderId="677" applyNumberFormat="0" applyProtection="0">
      <alignment horizontal="left" vertical="top" indent="1"/>
    </xf>
    <xf numFmtId="0" fontId="40" fillId="61" borderId="677" applyNumberFormat="0" applyProtection="0">
      <alignment horizontal="left" vertical="center" indent="1"/>
    </xf>
    <xf numFmtId="0" fontId="40" fillId="61" borderId="677" applyNumberFormat="0" applyProtection="0">
      <alignment horizontal="left" vertical="center" indent="1"/>
    </xf>
    <xf numFmtId="0" fontId="40" fillId="61" borderId="677" applyNumberFormat="0" applyProtection="0">
      <alignment horizontal="left" vertical="top" indent="1"/>
    </xf>
    <xf numFmtId="0" fontId="40" fillId="61" borderId="677" applyNumberFormat="0" applyProtection="0">
      <alignment horizontal="left" vertical="top" indent="1"/>
    </xf>
    <xf numFmtId="0" fontId="40" fillId="62" borderId="677" applyNumberFormat="0" applyProtection="0">
      <alignment horizontal="left" vertical="center" indent="1"/>
    </xf>
    <xf numFmtId="0" fontId="40" fillId="62" borderId="677" applyNumberFormat="0" applyProtection="0">
      <alignment horizontal="left" vertical="center" indent="1"/>
    </xf>
    <xf numFmtId="0" fontId="40" fillId="62" borderId="677" applyNumberFormat="0" applyProtection="0">
      <alignment horizontal="left" vertical="top" indent="1"/>
    </xf>
    <xf numFmtId="0" fontId="40" fillId="62" borderId="677" applyNumberFormat="0" applyProtection="0">
      <alignment horizontal="left" vertical="top" indent="1"/>
    </xf>
    <xf numFmtId="4" fontId="65" fillId="70" borderId="677" applyNumberFormat="0" applyProtection="0">
      <alignment vertical="center"/>
    </xf>
    <xf numFmtId="4" fontId="65" fillId="70" borderId="677" applyNumberFormat="0" applyProtection="0">
      <alignment vertical="center"/>
    </xf>
    <xf numFmtId="4" fontId="149" fillId="70" borderId="677" applyNumberFormat="0" applyProtection="0">
      <alignment vertical="center"/>
    </xf>
    <xf numFmtId="4" fontId="149" fillId="70" borderId="677" applyNumberFormat="0" applyProtection="0">
      <alignment vertical="center"/>
    </xf>
    <xf numFmtId="4" fontId="65" fillId="70" borderId="677" applyNumberFormat="0" applyProtection="0">
      <alignment horizontal="left" vertical="center" indent="1"/>
    </xf>
    <xf numFmtId="4" fontId="65" fillId="70" borderId="677" applyNumberFormat="0" applyProtection="0">
      <alignment horizontal="left" vertical="center" indent="1"/>
    </xf>
    <xf numFmtId="0" fontId="65" fillId="70" borderId="677" applyNumberFormat="0" applyProtection="0">
      <alignment horizontal="left" vertical="top" indent="1"/>
    </xf>
    <xf numFmtId="0" fontId="65" fillId="70" borderId="677" applyNumberFormat="0" applyProtection="0">
      <alignment horizontal="left" vertical="top" indent="1"/>
    </xf>
    <xf numFmtId="4" fontId="65" fillId="52" borderId="678" applyNumberFormat="0" applyProtection="0">
      <alignment horizontal="right" vertical="center"/>
    </xf>
    <xf numFmtId="4" fontId="65" fillId="65" borderId="677" applyNumberFormat="0" applyProtection="0">
      <alignment horizontal="right" vertical="center"/>
    </xf>
    <xf numFmtId="4" fontId="65" fillId="65" borderId="677" applyNumberFormat="0" applyProtection="0">
      <alignment horizontal="right" vertical="center"/>
    </xf>
    <xf numFmtId="4" fontId="65" fillId="52" borderId="678" applyNumberFormat="0" applyProtection="0">
      <alignment horizontal="right" vertical="center"/>
    </xf>
    <xf numFmtId="4" fontId="149" fillId="65" borderId="677" applyNumberFormat="0" applyProtection="0">
      <alignment horizontal="right" vertical="center"/>
    </xf>
    <xf numFmtId="4" fontId="149" fillId="65" borderId="677" applyNumberFormat="0" applyProtection="0">
      <alignment horizontal="right" vertical="center"/>
    </xf>
    <xf numFmtId="4" fontId="65" fillId="81" borderId="677" applyNumberFormat="0" applyProtection="0">
      <alignment horizontal="left" vertical="center" indent="1"/>
    </xf>
    <xf numFmtId="4" fontId="65" fillId="81" borderId="677" applyNumberFormat="0" applyProtection="0">
      <alignment horizontal="left" vertical="center" indent="1"/>
    </xf>
    <xf numFmtId="0" fontId="65" fillId="74" borderId="677" applyNumberFormat="0" applyProtection="0">
      <alignment horizontal="left" vertical="top" indent="1"/>
    </xf>
    <xf numFmtId="0" fontId="65" fillId="74" borderId="677" applyNumberFormat="0" applyProtection="0">
      <alignment horizontal="left" vertical="top" indent="1"/>
    </xf>
    <xf numFmtId="4" fontId="151" fillId="65" borderId="677" applyNumberFormat="0" applyProtection="0">
      <alignment horizontal="right" vertical="center"/>
    </xf>
    <xf numFmtId="4" fontId="151" fillId="65" borderId="677" applyNumberFormat="0" applyProtection="0">
      <alignment horizontal="right" vertical="center"/>
    </xf>
    <xf numFmtId="0" fontId="117" fillId="56" borderId="679" applyNumberFormat="0" applyAlignment="0" applyProtection="0">
      <alignment vertical="center"/>
    </xf>
    <xf numFmtId="0" fontId="117" fillId="56" borderId="679" applyNumberFormat="0" applyAlignment="0" applyProtection="0">
      <alignment vertical="center"/>
    </xf>
    <xf numFmtId="37" fontId="126" fillId="0" borderId="675" applyFont="0" applyFill="0" applyBorder="0">
      <alignment vertical="center"/>
    </xf>
    <xf numFmtId="37" fontId="126" fillId="0" borderId="675" applyFont="0" applyFill="0" applyBorder="0">
      <alignment vertical="center"/>
    </xf>
    <xf numFmtId="0" fontId="82" fillId="42" borderId="680" applyNumberFormat="0" applyFont="0" applyAlignment="0" applyProtection="0">
      <alignment vertical="center"/>
    </xf>
    <xf numFmtId="0" fontId="82" fillId="42" borderId="680" applyNumberFormat="0" applyFont="0" applyAlignment="0" applyProtection="0">
      <alignment vertical="center"/>
    </xf>
    <xf numFmtId="0" fontId="12" fillId="0" borderId="681" applyNumberFormat="0" applyFill="0" applyAlignment="0" applyProtection="0">
      <alignment vertical="center"/>
    </xf>
    <xf numFmtId="0" fontId="112" fillId="0" borderId="682" applyNumberFormat="0" applyFill="0" applyAlignment="0" applyProtection="0">
      <alignment vertical="center"/>
    </xf>
    <xf numFmtId="0" fontId="112" fillId="0" borderId="682" applyNumberFormat="0" applyFill="0" applyAlignment="0" applyProtection="0">
      <alignment vertical="center"/>
    </xf>
    <xf numFmtId="0" fontId="12" fillId="0" borderId="681" applyNumberFormat="0" applyFill="0" applyAlignment="0" applyProtection="0">
      <alignment vertical="center"/>
    </xf>
    <xf numFmtId="0" fontId="12" fillId="0" borderId="681" applyNumberFormat="0" applyFill="0" applyAlignment="0" applyProtection="0">
      <alignment vertical="center"/>
    </xf>
    <xf numFmtId="0" fontId="12" fillId="0" borderId="681" applyNumberFormat="0" applyFill="0" applyAlignment="0" applyProtection="0">
      <alignment vertical="center"/>
    </xf>
    <xf numFmtId="0" fontId="113" fillId="44" borderId="679" applyNumberFormat="0" applyAlignment="0" applyProtection="0">
      <alignment vertical="center"/>
    </xf>
    <xf numFmtId="0" fontId="113" fillId="44" borderId="679" applyNumberFormat="0" applyAlignment="0" applyProtection="0">
      <alignment vertical="center"/>
    </xf>
    <xf numFmtId="0" fontId="115" fillId="56" borderId="678" applyNumberFormat="0" applyAlignment="0" applyProtection="0">
      <alignment vertical="center"/>
    </xf>
    <xf numFmtId="0" fontId="115" fillId="56" borderId="678" applyNumberFormat="0" applyAlignment="0" applyProtection="0">
      <alignment vertical="center"/>
    </xf>
    <xf numFmtId="4" fontId="65" fillId="51" borderId="678" applyNumberFormat="0" applyProtection="0">
      <alignment vertical="center"/>
    </xf>
    <xf numFmtId="0" fontId="12" fillId="0" borderId="681" applyNumberFormat="0" applyFill="0" applyAlignment="0" applyProtection="0">
      <alignment vertical="center"/>
    </xf>
    <xf numFmtId="0" fontId="55" fillId="0" borderId="684">
      <alignment horizontal="left" vertical="center"/>
    </xf>
    <xf numFmtId="0" fontId="55" fillId="0" borderId="684">
      <alignment horizontal="left" vertical="center"/>
    </xf>
    <xf numFmtId="10" fontId="53" fillId="49" borderId="683" applyNumberFormat="0" applyBorder="0" applyAlignment="0" applyProtection="0"/>
    <xf numFmtId="10" fontId="53" fillId="70" borderId="683" applyNumberFormat="0" applyBorder="0" applyAlignment="0" applyProtection="0"/>
    <xf numFmtId="10" fontId="53" fillId="70" borderId="683" applyNumberFormat="0" applyBorder="0" applyAlignment="0" applyProtection="0"/>
    <xf numFmtId="10" fontId="53" fillId="49" borderId="683" applyNumberFormat="0" applyBorder="0" applyAlignment="0" applyProtection="0"/>
    <xf numFmtId="4" fontId="73" fillId="46" borderId="685" applyNumberFormat="0" applyProtection="0">
      <alignment vertical="center"/>
    </xf>
    <xf numFmtId="4" fontId="73" fillId="46" borderId="685" applyNumberFormat="0" applyProtection="0">
      <alignment vertical="center"/>
    </xf>
    <xf numFmtId="4" fontId="147" fillId="51" borderId="685" applyNumberFormat="0" applyProtection="0">
      <alignment vertical="center"/>
    </xf>
    <xf numFmtId="4" fontId="147" fillId="51" borderId="685" applyNumberFormat="0" applyProtection="0">
      <alignment vertical="center"/>
    </xf>
    <xf numFmtId="4" fontId="73" fillId="51" borderId="685" applyNumberFormat="0" applyProtection="0">
      <alignment horizontal="left" vertical="center" indent="1"/>
    </xf>
    <xf numFmtId="4" fontId="73" fillId="51" borderId="685" applyNumberFormat="0" applyProtection="0">
      <alignment horizontal="left" vertical="center" indent="1"/>
    </xf>
    <xf numFmtId="0" fontId="73" fillId="51" borderId="685" applyNumberFormat="0" applyProtection="0">
      <alignment horizontal="left" vertical="top" indent="1"/>
    </xf>
    <xf numFmtId="0" fontId="73" fillId="51" borderId="685" applyNumberFormat="0" applyProtection="0">
      <alignment horizontal="left" vertical="top" indent="1"/>
    </xf>
    <xf numFmtId="4" fontId="65" fillId="40" borderId="685" applyNumberFormat="0" applyProtection="0">
      <alignment horizontal="right" vertical="center"/>
    </xf>
    <xf numFmtId="4" fontId="65" fillId="40" borderId="685" applyNumberFormat="0" applyProtection="0">
      <alignment horizontal="right" vertical="center"/>
    </xf>
    <xf numFmtId="4" fontId="65" fillId="41" borderId="685" applyNumberFormat="0" applyProtection="0">
      <alignment horizontal="right" vertical="center"/>
    </xf>
    <xf numFmtId="4" fontId="65" fillId="41" borderId="685" applyNumberFormat="0" applyProtection="0">
      <alignment horizontal="right" vertical="center"/>
    </xf>
    <xf numFmtId="4" fontId="65" fillId="54" borderId="685" applyNumberFormat="0" applyProtection="0">
      <alignment horizontal="right" vertical="center"/>
    </xf>
    <xf numFmtId="4" fontId="65" fillId="54" borderId="685" applyNumberFormat="0" applyProtection="0">
      <alignment horizontal="right" vertical="center"/>
    </xf>
    <xf numFmtId="4" fontId="65" fillId="47" borderId="685" applyNumberFormat="0" applyProtection="0">
      <alignment horizontal="right" vertical="center"/>
    </xf>
    <xf numFmtId="4" fontId="65" fillId="47" borderId="685" applyNumberFormat="0" applyProtection="0">
      <alignment horizontal="right" vertical="center"/>
    </xf>
    <xf numFmtId="4" fontId="65" fillId="75" borderId="685" applyNumberFormat="0" applyProtection="0">
      <alignment horizontal="right" vertical="center"/>
    </xf>
    <xf numFmtId="4" fontId="65" fillId="75" borderId="685" applyNumberFormat="0" applyProtection="0">
      <alignment horizontal="right" vertical="center"/>
    </xf>
    <xf numFmtId="4" fontId="65" fillId="48" borderId="685" applyNumberFormat="0" applyProtection="0">
      <alignment horizontal="right" vertical="center"/>
    </xf>
    <xf numFmtId="4" fontId="65" fillId="48" borderId="685" applyNumberFormat="0" applyProtection="0">
      <alignment horizontal="right" vertical="center"/>
    </xf>
    <xf numFmtId="4" fontId="65" fillId="76" borderId="685" applyNumberFormat="0" applyProtection="0">
      <alignment horizontal="right" vertical="center"/>
    </xf>
    <xf numFmtId="4" fontId="65" fillId="76" borderId="685" applyNumberFormat="0" applyProtection="0">
      <alignment horizontal="right" vertical="center"/>
    </xf>
    <xf numFmtId="4" fontId="65" fillId="77" borderId="685" applyNumberFormat="0" applyProtection="0">
      <alignment horizontal="right" vertical="center"/>
    </xf>
    <xf numFmtId="4" fontId="65" fillId="77" borderId="685" applyNumberFormat="0" applyProtection="0">
      <alignment horizontal="right" vertical="center"/>
    </xf>
    <xf numFmtId="4" fontId="65" fillId="78" borderId="685" applyNumberFormat="0" applyProtection="0">
      <alignment horizontal="right" vertical="center"/>
    </xf>
    <xf numFmtId="4" fontId="65" fillId="78" borderId="685" applyNumberFormat="0" applyProtection="0">
      <alignment horizontal="right" vertical="center"/>
    </xf>
    <xf numFmtId="4" fontId="65" fillId="81" borderId="685" applyNumberFormat="0" applyProtection="0">
      <alignment horizontal="right" vertical="center"/>
    </xf>
    <xf numFmtId="4" fontId="65" fillId="81" borderId="685" applyNumberFormat="0" applyProtection="0">
      <alignment horizontal="right" vertical="center"/>
    </xf>
    <xf numFmtId="0" fontId="40" fillId="80" borderId="685" applyNumberFormat="0" applyProtection="0">
      <alignment horizontal="left" vertical="center" indent="1"/>
    </xf>
    <xf numFmtId="0" fontId="40" fillId="80" borderId="685" applyNumberFormat="0" applyProtection="0">
      <alignment horizontal="left" vertical="center" indent="1"/>
    </xf>
    <xf numFmtId="0" fontId="40" fillId="80" borderId="685" applyNumberFormat="0" applyProtection="0">
      <alignment horizontal="left" vertical="top" indent="1"/>
    </xf>
    <xf numFmtId="0" fontId="40" fillId="80" borderId="685" applyNumberFormat="0" applyProtection="0">
      <alignment horizontal="left" vertical="top" indent="1"/>
    </xf>
    <xf numFmtId="0" fontId="40" fillId="74" borderId="685" applyNumberFormat="0" applyProtection="0">
      <alignment horizontal="left" vertical="center" indent="1"/>
    </xf>
    <xf numFmtId="0" fontId="40" fillId="74" borderId="685" applyNumberFormat="0" applyProtection="0">
      <alignment horizontal="left" vertical="center" indent="1"/>
    </xf>
    <xf numFmtId="0" fontId="40" fillId="74" borderId="685" applyNumberFormat="0" applyProtection="0">
      <alignment horizontal="left" vertical="top" indent="1"/>
    </xf>
    <xf numFmtId="0" fontId="40" fillId="74" borderId="685" applyNumberFormat="0" applyProtection="0">
      <alignment horizontal="left" vertical="top" indent="1"/>
    </xf>
    <xf numFmtId="0" fontId="40" fillId="61" borderId="685" applyNumberFormat="0" applyProtection="0">
      <alignment horizontal="left" vertical="center" indent="1"/>
    </xf>
    <xf numFmtId="0" fontId="40" fillId="61" borderId="685" applyNumberFormat="0" applyProtection="0">
      <alignment horizontal="left" vertical="center" indent="1"/>
    </xf>
    <xf numFmtId="0" fontId="40" fillId="61" borderId="685" applyNumberFormat="0" applyProtection="0">
      <alignment horizontal="left" vertical="top" indent="1"/>
    </xf>
    <xf numFmtId="0" fontId="40" fillId="61" borderId="685" applyNumberFormat="0" applyProtection="0">
      <alignment horizontal="left" vertical="top" indent="1"/>
    </xf>
    <xf numFmtId="0" fontId="40" fillId="62" borderId="685" applyNumberFormat="0" applyProtection="0">
      <alignment horizontal="left" vertical="center" indent="1"/>
    </xf>
    <xf numFmtId="0" fontId="40" fillId="62" borderId="685" applyNumberFormat="0" applyProtection="0">
      <alignment horizontal="left" vertical="center" indent="1"/>
    </xf>
    <xf numFmtId="0" fontId="40" fillId="62" borderId="685" applyNumberFormat="0" applyProtection="0">
      <alignment horizontal="left" vertical="top" indent="1"/>
    </xf>
    <xf numFmtId="0" fontId="40" fillId="62" borderId="685" applyNumberFormat="0" applyProtection="0">
      <alignment horizontal="left" vertical="top" indent="1"/>
    </xf>
    <xf numFmtId="4" fontId="65" fillId="70" borderId="685" applyNumberFormat="0" applyProtection="0">
      <alignment vertical="center"/>
    </xf>
    <xf numFmtId="4" fontId="65" fillId="70" borderId="685" applyNumberFormat="0" applyProtection="0">
      <alignment vertical="center"/>
    </xf>
    <xf numFmtId="4" fontId="149" fillId="70" borderId="685" applyNumberFormat="0" applyProtection="0">
      <alignment vertical="center"/>
    </xf>
    <xf numFmtId="4" fontId="149" fillId="70" borderId="685" applyNumberFormat="0" applyProtection="0">
      <alignment vertical="center"/>
    </xf>
    <xf numFmtId="4" fontId="65" fillId="70" borderId="685" applyNumberFormat="0" applyProtection="0">
      <alignment horizontal="left" vertical="center" indent="1"/>
    </xf>
    <xf numFmtId="4" fontId="65" fillId="70" borderId="685" applyNumberFormat="0" applyProtection="0">
      <alignment horizontal="left" vertical="center" indent="1"/>
    </xf>
    <xf numFmtId="0" fontId="65" fillId="70" borderId="685" applyNumberFormat="0" applyProtection="0">
      <alignment horizontal="left" vertical="top" indent="1"/>
    </xf>
    <xf numFmtId="0" fontId="65" fillId="70" borderId="685" applyNumberFormat="0" applyProtection="0">
      <alignment horizontal="left" vertical="top" indent="1"/>
    </xf>
    <xf numFmtId="4" fontId="65" fillId="52" borderId="686" applyNumberFormat="0" applyProtection="0">
      <alignment horizontal="right" vertical="center"/>
    </xf>
    <xf numFmtId="4" fontId="65" fillId="65" borderId="685" applyNumberFormat="0" applyProtection="0">
      <alignment horizontal="right" vertical="center"/>
    </xf>
    <xf numFmtId="4" fontId="65" fillId="65" borderId="685" applyNumberFormat="0" applyProtection="0">
      <alignment horizontal="right" vertical="center"/>
    </xf>
    <xf numFmtId="4" fontId="65" fillId="52" borderId="686" applyNumberFormat="0" applyProtection="0">
      <alignment horizontal="right" vertical="center"/>
    </xf>
    <xf numFmtId="4" fontId="149" fillId="65" borderId="685" applyNumberFormat="0" applyProtection="0">
      <alignment horizontal="right" vertical="center"/>
    </xf>
    <xf numFmtId="4" fontId="149" fillId="65" borderId="685" applyNumberFormat="0" applyProtection="0">
      <alignment horizontal="right" vertical="center"/>
    </xf>
    <xf numFmtId="4" fontId="65" fillId="81" borderId="685" applyNumberFormat="0" applyProtection="0">
      <alignment horizontal="left" vertical="center" indent="1"/>
    </xf>
    <xf numFmtId="4" fontId="65" fillId="81" borderId="685" applyNumberFormat="0" applyProtection="0">
      <alignment horizontal="left" vertical="center" indent="1"/>
    </xf>
    <xf numFmtId="0" fontId="65" fillId="74" borderId="685" applyNumberFormat="0" applyProtection="0">
      <alignment horizontal="left" vertical="top" indent="1"/>
    </xf>
    <xf numFmtId="0" fontId="65" fillId="74" borderId="685" applyNumberFormat="0" applyProtection="0">
      <alignment horizontal="left" vertical="top" indent="1"/>
    </xf>
    <xf numFmtId="4" fontId="151" fillId="65" borderId="685" applyNumberFormat="0" applyProtection="0">
      <alignment horizontal="right" vertical="center"/>
    </xf>
    <xf numFmtId="4" fontId="151" fillId="65" borderId="685" applyNumberFormat="0" applyProtection="0">
      <alignment horizontal="right" vertical="center"/>
    </xf>
    <xf numFmtId="0" fontId="117" fillId="56" borderId="687" applyNumberFormat="0" applyAlignment="0" applyProtection="0">
      <alignment vertical="center"/>
    </xf>
    <xf numFmtId="0" fontId="117" fillId="56" borderId="687" applyNumberFormat="0" applyAlignment="0" applyProtection="0">
      <alignment vertical="center"/>
    </xf>
    <xf numFmtId="37" fontId="126" fillId="0" borderId="683" applyFont="0" applyFill="0" applyBorder="0">
      <alignment vertical="center"/>
    </xf>
    <xf numFmtId="37" fontId="126" fillId="0" borderId="683" applyFont="0" applyFill="0" applyBorder="0">
      <alignment vertical="center"/>
    </xf>
    <xf numFmtId="0" fontId="82" fillId="42" borderId="688" applyNumberFormat="0" applyFont="0" applyAlignment="0" applyProtection="0">
      <alignment vertical="center"/>
    </xf>
    <xf numFmtId="0" fontId="82" fillId="42" borderId="688" applyNumberFormat="0" applyFont="0" applyAlignment="0" applyProtection="0">
      <alignment vertical="center"/>
    </xf>
    <xf numFmtId="0" fontId="12" fillId="0" borderId="689" applyNumberFormat="0" applyFill="0" applyAlignment="0" applyProtection="0">
      <alignment vertical="center"/>
    </xf>
    <xf numFmtId="0" fontId="112" fillId="0" borderId="690" applyNumberFormat="0" applyFill="0" applyAlignment="0" applyProtection="0">
      <alignment vertical="center"/>
    </xf>
    <xf numFmtId="0" fontId="112" fillId="0" borderId="690" applyNumberFormat="0" applyFill="0" applyAlignment="0" applyProtection="0">
      <alignment vertical="center"/>
    </xf>
    <xf numFmtId="0" fontId="12" fillId="0" borderId="689" applyNumberFormat="0" applyFill="0" applyAlignment="0" applyProtection="0">
      <alignment vertical="center"/>
    </xf>
    <xf numFmtId="0" fontId="12" fillId="0" borderId="689" applyNumberFormat="0" applyFill="0" applyAlignment="0" applyProtection="0">
      <alignment vertical="center"/>
    </xf>
    <xf numFmtId="0" fontId="12" fillId="0" borderId="689" applyNumberFormat="0" applyFill="0" applyAlignment="0" applyProtection="0">
      <alignment vertical="center"/>
    </xf>
    <xf numFmtId="0" fontId="113" fillId="44" borderId="687" applyNumberFormat="0" applyAlignment="0" applyProtection="0">
      <alignment vertical="center"/>
    </xf>
    <xf numFmtId="0" fontId="113" fillId="44" borderId="687" applyNumberFormat="0" applyAlignment="0" applyProtection="0">
      <alignment vertical="center"/>
    </xf>
    <xf numFmtId="0" fontId="115" fillId="56" borderId="686" applyNumberFormat="0" applyAlignment="0" applyProtection="0">
      <alignment vertical="center"/>
    </xf>
    <xf numFmtId="0" fontId="115" fillId="56" borderId="686" applyNumberFormat="0" applyAlignment="0" applyProtection="0">
      <alignment vertical="center"/>
    </xf>
    <xf numFmtId="4" fontId="65" fillId="51" borderId="686" applyNumberFormat="0" applyProtection="0">
      <alignment vertical="center"/>
    </xf>
    <xf numFmtId="0" fontId="12" fillId="0" borderId="689" applyNumberFormat="0" applyFill="0" applyAlignment="0" applyProtection="0">
      <alignment vertical="center"/>
    </xf>
    <xf numFmtId="0" fontId="55" fillId="0" borderId="700">
      <alignment horizontal="left" vertical="center"/>
    </xf>
    <xf numFmtId="0" fontId="55" fillId="0" borderId="700">
      <alignment horizontal="left" vertical="center"/>
    </xf>
    <xf numFmtId="10" fontId="53" fillId="49" borderId="699" applyNumberFormat="0" applyBorder="0" applyAlignment="0" applyProtection="0"/>
    <xf numFmtId="10" fontId="53" fillId="70" borderId="699" applyNumberFormat="0" applyBorder="0" applyAlignment="0" applyProtection="0"/>
    <xf numFmtId="10" fontId="53" fillId="70" borderId="699" applyNumberFormat="0" applyBorder="0" applyAlignment="0" applyProtection="0"/>
    <xf numFmtId="10" fontId="53" fillId="49" borderId="699" applyNumberFormat="0" applyBorder="0" applyAlignment="0" applyProtection="0"/>
    <xf numFmtId="4" fontId="73" fillId="46" borderId="701" applyNumberFormat="0" applyProtection="0">
      <alignment vertical="center"/>
    </xf>
    <xf numFmtId="4" fontId="73" fillId="46" borderId="701" applyNumberFormat="0" applyProtection="0">
      <alignment vertical="center"/>
    </xf>
    <xf numFmtId="4" fontId="147" fillId="51" borderId="701" applyNumberFormat="0" applyProtection="0">
      <alignment vertical="center"/>
    </xf>
    <xf numFmtId="4" fontId="147" fillId="51" borderId="701" applyNumberFormat="0" applyProtection="0">
      <alignment vertical="center"/>
    </xf>
    <xf numFmtId="4" fontId="73" fillId="51" borderId="701" applyNumberFormat="0" applyProtection="0">
      <alignment horizontal="left" vertical="center" indent="1"/>
    </xf>
    <xf numFmtId="4" fontId="73" fillId="51" borderId="701" applyNumberFormat="0" applyProtection="0">
      <alignment horizontal="left" vertical="center" indent="1"/>
    </xf>
    <xf numFmtId="0" fontId="73" fillId="51" borderId="701" applyNumberFormat="0" applyProtection="0">
      <alignment horizontal="left" vertical="top" indent="1"/>
    </xf>
    <xf numFmtId="0" fontId="73" fillId="51" borderId="701" applyNumberFormat="0" applyProtection="0">
      <alignment horizontal="left" vertical="top" indent="1"/>
    </xf>
    <xf numFmtId="4" fontId="65" fillId="40" borderId="701" applyNumberFormat="0" applyProtection="0">
      <alignment horizontal="right" vertical="center"/>
    </xf>
    <xf numFmtId="4" fontId="65" fillId="40" borderId="701" applyNumberFormat="0" applyProtection="0">
      <alignment horizontal="right" vertical="center"/>
    </xf>
    <xf numFmtId="4" fontId="65" fillId="41" borderId="701" applyNumberFormat="0" applyProtection="0">
      <alignment horizontal="right" vertical="center"/>
    </xf>
    <xf numFmtId="4" fontId="65" fillId="41" borderId="701" applyNumberFormat="0" applyProtection="0">
      <alignment horizontal="right" vertical="center"/>
    </xf>
    <xf numFmtId="4" fontId="65" fillId="54" borderId="701" applyNumberFormat="0" applyProtection="0">
      <alignment horizontal="right" vertical="center"/>
    </xf>
    <xf numFmtId="4" fontId="65" fillId="54" borderId="701" applyNumberFormat="0" applyProtection="0">
      <alignment horizontal="right" vertical="center"/>
    </xf>
    <xf numFmtId="4" fontId="65" fillId="47" borderId="701" applyNumberFormat="0" applyProtection="0">
      <alignment horizontal="right" vertical="center"/>
    </xf>
    <xf numFmtId="4" fontId="65" fillId="47" borderId="701" applyNumberFormat="0" applyProtection="0">
      <alignment horizontal="right" vertical="center"/>
    </xf>
    <xf numFmtId="4" fontId="65" fillId="75" borderId="701" applyNumberFormat="0" applyProtection="0">
      <alignment horizontal="right" vertical="center"/>
    </xf>
    <xf numFmtId="4" fontId="65" fillId="75" borderId="701" applyNumberFormat="0" applyProtection="0">
      <alignment horizontal="right" vertical="center"/>
    </xf>
    <xf numFmtId="4" fontId="65" fillId="48" borderId="701" applyNumberFormat="0" applyProtection="0">
      <alignment horizontal="right" vertical="center"/>
    </xf>
    <xf numFmtId="4" fontId="65" fillId="48" borderId="701" applyNumberFormat="0" applyProtection="0">
      <alignment horizontal="right" vertical="center"/>
    </xf>
    <xf numFmtId="4" fontId="65" fillId="76" borderId="701" applyNumberFormat="0" applyProtection="0">
      <alignment horizontal="right" vertical="center"/>
    </xf>
    <xf numFmtId="4" fontId="65" fillId="76" borderId="701" applyNumberFormat="0" applyProtection="0">
      <alignment horizontal="right" vertical="center"/>
    </xf>
    <xf numFmtId="4" fontId="65" fillId="77" borderId="701" applyNumberFormat="0" applyProtection="0">
      <alignment horizontal="right" vertical="center"/>
    </xf>
    <xf numFmtId="4" fontId="65" fillId="77" borderId="701" applyNumberFormat="0" applyProtection="0">
      <alignment horizontal="right" vertical="center"/>
    </xf>
    <xf numFmtId="4" fontId="65" fillId="78" borderId="701" applyNumberFormat="0" applyProtection="0">
      <alignment horizontal="right" vertical="center"/>
    </xf>
    <xf numFmtId="4" fontId="65" fillId="78" borderId="701" applyNumberFormat="0" applyProtection="0">
      <alignment horizontal="right" vertical="center"/>
    </xf>
    <xf numFmtId="4" fontId="65" fillId="81" borderId="701" applyNumberFormat="0" applyProtection="0">
      <alignment horizontal="right" vertical="center"/>
    </xf>
    <xf numFmtId="4" fontId="65" fillId="81" borderId="701" applyNumberFormat="0" applyProtection="0">
      <alignment horizontal="right" vertical="center"/>
    </xf>
    <xf numFmtId="0" fontId="40" fillId="80" borderId="701" applyNumberFormat="0" applyProtection="0">
      <alignment horizontal="left" vertical="center" indent="1"/>
    </xf>
    <xf numFmtId="0" fontId="40" fillId="80" borderId="701" applyNumberFormat="0" applyProtection="0">
      <alignment horizontal="left" vertical="center" indent="1"/>
    </xf>
    <xf numFmtId="0" fontId="40" fillId="80" borderId="701" applyNumberFormat="0" applyProtection="0">
      <alignment horizontal="left" vertical="top" indent="1"/>
    </xf>
    <xf numFmtId="0" fontId="40" fillId="80" borderId="701" applyNumberFormat="0" applyProtection="0">
      <alignment horizontal="left" vertical="top" indent="1"/>
    </xf>
    <xf numFmtId="0" fontId="40" fillId="74" borderId="701" applyNumberFormat="0" applyProtection="0">
      <alignment horizontal="left" vertical="center" indent="1"/>
    </xf>
    <xf numFmtId="0" fontId="40" fillId="74" borderId="701" applyNumberFormat="0" applyProtection="0">
      <alignment horizontal="left" vertical="center" indent="1"/>
    </xf>
    <xf numFmtId="0" fontId="40" fillId="74" borderId="701" applyNumberFormat="0" applyProtection="0">
      <alignment horizontal="left" vertical="top" indent="1"/>
    </xf>
    <xf numFmtId="0" fontId="40" fillId="74" borderId="701" applyNumberFormat="0" applyProtection="0">
      <alignment horizontal="left" vertical="top" indent="1"/>
    </xf>
    <xf numFmtId="0" fontId="40" fillId="61" borderId="701" applyNumberFormat="0" applyProtection="0">
      <alignment horizontal="left" vertical="center" indent="1"/>
    </xf>
    <xf numFmtId="0" fontId="40" fillId="61" borderId="701" applyNumberFormat="0" applyProtection="0">
      <alignment horizontal="left" vertical="center" indent="1"/>
    </xf>
    <xf numFmtId="0" fontId="40" fillId="61" borderId="701" applyNumberFormat="0" applyProtection="0">
      <alignment horizontal="left" vertical="top" indent="1"/>
    </xf>
    <xf numFmtId="0" fontId="40" fillId="61" borderId="701" applyNumberFormat="0" applyProtection="0">
      <alignment horizontal="left" vertical="top" indent="1"/>
    </xf>
    <xf numFmtId="0" fontId="40" fillId="62" borderId="701" applyNumberFormat="0" applyProtection="0">
      <alignment horizontal="left" vertical="center" indent="1"/>
    </xf>
    <xf numFmtId="0" fontId="40" fillId="62" borderId="701" applyNumberFormat="0" applyProtection="0">
      <alignment horizontal="left" vertical="center" indent="1"/>
    </xf>
    <xf numFmtId="0" fontId="40" fillId="62" borderId="701" applyNumberFormat="0" applyProtection="0">
      <alignment horizontal="left" vertical="top" indent="1"/>
    </xf>
    <xf numFmtId="0" fontId="40" fillId="62" borderId="701" applyNumberFormat="0" applyProtection="0">
      <alignment horizontal="left" vertical="top" indent="1"/>
    </xf>
    <xf numFmtId="4" fontId="65" fillId="70" borderId="701" applyNumberFormat="0" applyProtection="0">
      <alignment vertical="center"/>
    </xf>
    <xf numFmtId="4" fontId="65" fillId="70" borderId="701" applyNumberFormat="0" applyProtection="0">
      <alignment vertical="center"/>
    </xf>
    <xf numFmtId="4" fontId="149" fillId="70" borderId="701" applyNumberFormat="0" applyProtection="0">
      <alignment vertical="center"/>
    </xf>
    <xf numFmtId="4" fontId="149" fillId="70" borderId="701" applyNumberFormat="0" applyProtection="0">
      <alignment vertical="center"/>
    </xf>
    <xf numFmtId="4" fontId="65" fillId="70" borderId="701" applyNumberFormat="0" applyProtection="0">
      <alignment horizontal="left" vertical="center" indent="1"/>
    </xf>
    <xf numFmtId="4" fontId="65" fillId="70" borderId="701" applyNumberFormat="0" applyProtection="0">
      <alignment horizontal="left" vertical="center" indent="1"/>
    </xf>
    <xf numFmtId="0" fontId="65" fillId="70" borderId="701" applyNumberFormat="0" applyProtection="0">
      <alignment horizontal="left" vertical="top" indent="1"/>
    </xf>
    <xf numFmtId="0" fontId="65" fillId="70" borderId="701" applyNumberFormat="0" applyProtection="0">
      <alignment horizontal="left" vertical="top" indent="1"/>
    </xf>
    <xf numFmtId="4" fontId="65" fillId="52" borderId="702" applyNumberFormat="0" applyProtection="0">
      <alignment horizontal="right" vertical="center"/>
    </xf>
    <xf numFmtId="4" fontId="65" fillId="65" borderId="701" applyNumberFormat="0" applyProtection="0">
      <alignment horizontal="right" vertical="center"/>
    </xf>
    <xf numFmtId="4" fontId="65" fillId="65" borderId="701" applyNumberFormat="0" applyProtection="0">
      <alignment horizontal="right" vertical="center"/>
    </xf>
    <xf numFmtId="4" fontId="65" fillId="52" borderId="702" applyNumberFormat="0" applyProtection="0">
      <alignment horizontal="right" vertical="center"/>
    </xf>
    <xf numFmtId="4" fontId="149" fillId="65" borderId="701" applyNumberFormat="0" applyProtection="0">
      <alignment horizontal="right" vertical="center"/>
    </xf>
    <xf numFmtId="4" fontId="149" fillId="65" borderId="701" applyNumberFormat="0" applyProtection="0">
      <alignment horizontal="right" vertical="center"/>
    </xf>
    <xf numFmtId="4" fontId="65" fillId="81" borderId="701" applyNumberFormat="0" applyProtection="0">
      <alignment horizontal="left" vertical="center" indent="1"/>
    </xf>
    <xf numFmtId="4" fontId="65" fillId="81" borderId="701" applyNumberFormat="0" applyProtection="0">
      <alignment horizontal="left" vertical="center" indent="1"/>
    </xf>
    <xf numFmtId="0" fontId="65" fillId="74" borderId="701" applyNumberFormat="0" applyProtection="0">
      <alignment horizontal="left" vertical="top" indent="1"/>
    </xf>
    <xf numFmtId="0" fontId="65" fillId="74" borderId="701" applyNumberFormat="0" applyProtection="0">
      <alignment horizontal="left" vertical="top" indent="1"/>
    </xf>
    <xf numFmtId="4" fontId="151" fillId="65" borderId="701" applyNumberFormat="0" applyProtection="0">
      <alignment horizontal="right" vertical="center"/>
    </xf>
    <xf numFmtId="4" fontId="151" fillId="65" borderId="701" applyNumberFormat="0" applyProtection="0">
      <alignment horizontal="right" vertical="center"/>
    </xf>
    <xf numFmtId="0" fontId="117" fillId="56" borderId="703" applyNumberFormat="0" applyAlignment="0" applyProtection="0">
      <alignment vertical="center"/>
    </xf>
    <xf numFmtId="0" fontId="117" fillId="56" borderId="703" applyNumberFormat="0" applyAlignment="0" applyProtection="0">
      <alignment vertical="center"/>
    </xf>
    <xf numFmtId="37" fontId="126" fillId="0" borderId="699" applyFont="0" applyFill="0" applyBorder="0">
      <alignment vertical="center"/>
    </xf>
    <xf numFmtId="37" fontId="126" fillId="0" borderId="699" applyFont="0" applyFill="0" applyBorder="0">
      <alignment vertical="center"/>
    </xf>
    <xf numFmtId="0" fontId="82" fillId="42" borderId="704" applyNumberFormat="0" applyFont="0" applyAlignment="0" applyProtection="0">
      <alignment vertical="center"/>
    </xf>
    <xf numFmtId="0" fontId="82" fillId="42" borderId="704" applyNumberFormat="0" applyFont="0" applyAlignment="0" applyProtection="0">
      <alignment vertical="center"/>
    </xf>
    <xf numFmtId="0" fontId="12" fillId="0" borderId="705" applyNumberFormat="0" applyFill="0" applyAlignment="0" applyProtection="0">
      <alignment vertical="center"/>
    </xf>
    <xf numFmtId="0" fontId="112" fillId="0" borderId="706" applyNumberFormat="0" applyFill="0" applyAlignment="0" applyProtection="0">
      <alignment vertical="center"/>
    </xf>
    <xf numFmtId="0" fontId="112" fillId="0" borderId="706" applyNumberFormat="0" applyFill="0" applyAlignment="0" applyProtection="0">
      <alignment vertical="center"/>
    </xf>
    <xf numFmtId="0" fontId="12" fillId="0" borderId="705" applyNumberFormat="0" applyFill="0" applyAlignment="0" applyProtection="0">
      <alignment vertical="center"/>
    </xf>
    <xf numFmtId="0" fontId="12" fillId="0" borderId="705" applyNumberFormat="0" applyFill="0" applyAlignment="0" applyProtection="0">
      <alignment vertical="center"/>
    </xf>
    <xf numFmtId="0" fontId="12" fillId="0" borderId="705" applyNumberFormat="0" applyFill="0" applyAlignment="0" applyProtection="0">
      <alignment vertical="center"/>
    </xf>
    <xf numFmtId="0" fontId="113" fillId="44" borderId="703" applyNumberFormat="0" applyAlignment="0" applyProtection="0">
      <alignment vertical="center"/>
    </xf>
    <xf numFmtId="0" fontId="113" fillId="44" borderId="703" applyNumberFormat="0" applyAlignment="0" applyProtection="0">
      <alignment vertical="center"/>
    </xf>
    <xf numFmtId="0" fontId="115" fillId="56" borderId="702" applyNumberFormat="0" applyAlignment="0" applyProtection="0">
      <alignment vertical="center"/>
    </xf>
    <xf numFmtId="0" fontId="115" fillId="56" borderId="702" applyNumberFormat="0" applyAlignment="0" applyProtection="0">
      <alignment vertical="center"/>
    </xf>
    <xf numFmtId="4" fontId="65" fillId="51" borderId="702" applyNumberFormat="0" applyProtection="0">
      <alignment vertical="center"/>
    </xf>
    <xf numFmtId="0" fontId="12" fillId="0" borderId="705" applyNumberFormat="0" applyFill="0" applyAlignment="0" applyProtection="0">
      <alignment vertical="center"/>
    </xf>
    <xf numFmtId="0" fontId="55" fillId="0" borderId="708">
      <alignment horizontal="left" vertical="center"/>
    </xf>
    <xf numFmtId="0" fontId="55" fillId="0" borderId="708">
      <alignment horizontal="left" vertical="center"/>
    </xf>
    <xf numFmtId="10" fontId="53" fillId="49" borderId="707" applyNumberFormat="0" applyBorder="0" applyAlignment="0" applyProtection="0"/>
    <xf numFmtId="10" fontId="53" fillId="70" borderId="707" applyNumberFormat="0" applyBorder="0" applyAlignment="0" applyProtection="0"/>
    <xf numFmtId="10" fontId="53" fillId="70" borderId="707" applyNumberFormat="0" applyBorder="0" applyAlignment="0" applyProtection="0"/>
    <xf numFmtId="10" fontId="53" fillId="49" borderId="707" applyNumberFormat="0" applyBorder="0" applyAlignment="0" applyProtection="0"/>
    <xf numFmtId="4" fontId="73" fillId="46" borderId="709" applyNumberFormat="0" applyProtection="0">
      <alignment vertical="center"/>
    </xf>
    <xf numFmtId="4" fontId="73" fillId="46" borderId="709" applyNumberFormat="0" applyProtection="0">
      <alignment vertical="center"/>
    </xf>
    <xf numFmtId="4" fontId="147" fillId="51" borderId="709" applyNumberFormat="0" applyProtection="0">
      <alignment vertical="center"/>
    </xf>
    <xf numFmtId="4" fontId="147" fillId="51" borderId="709" applyNumberFormat="0" applyProtection="0">
      <alignment vertical="center"/>
    </xf>
    <xf numFmtId="4" fontId="73" fillId="51" borderId="709" applyNumberFormat="0" applyProtection="0">
      <alignment horizontal="left" vertical="center" indent="1"/>
    </xf>
    <xf numFmtId="4" fontId="73" fillId="51" borderId="709" applyNumberFormat="0" applyProtection="0">
      <alignment horizontal="left" vertical="center" indent="1"/>
    </xf>
    <xf numFmtId="0" fontId="73" fillId="51" borderId="709" applyNumberFormat="0" applyProtection="0">
      <alignment horizontal="left" vertical="top" indent="1"/>
    </xf>
    <xf numFmtId="0" fontId="73" fillId="51" borderId="709" applyNumberFormat="0" applyProtection="0">
      <alignment horizontal="left" vertical="top" indent="1"/>
    </xf>
    <xf numFmtId="4" fontId="65" fillId="40" borderId="709" applyNumberFormat="0" applyProtection="0">
      <alignment horizontal="right" vertical="center"/>
    </xf>
    <xf numFmtId="4" fontId="65" fillId="40" borderId="709" applyNumberFormat="0" applyProtection="0">
      <alignment horizontal="right" vertical="center"/>
    </xf>
    <xf numFmtId="4" fontId="65" fillId="41" borderId="709" applyNumberFormat="0" applyProtection="0">
      <alignment horizontal="right" vertical="center"/>
    </xf>
    <xf numFmtId="4" fontId="65" fillId="41" borderId="709" applyNumberFormat="0" applyProtection="0">
      <alignment horizontal="right" vertical="center"/>
    </xf>
    <xf numFmtId="4" fontId="65" fillId="54" borderId="709" applyNumberFormat="0" applyProtection="0">
      <alignment horizontal="right" vertical="center"/>
    </xf>
    <xf numFmtId="4" fontId="65" fillId="54" borderId="709" applyNumberFormat="0" applyProtection="0">
      <alignment horizontal="right" vertical="center"/>
    </xf>
    <xf numFmtId="4" fontId="65" fillId="47" borderId="709" applyNumberFormat="0" applyProtection="0">
      <alignment horizontal="right" vertical="center"/>
    </xf>
    <xf numFmtId="4" fontId="65" fillId="47" borderId="709" applyNumberFormat="0" applyProtection="0">
      <alignment horizontal="right" vertical="center"/>
    </xf>
    <xf numFmtId="4" fontId="65" fillId="75" borderId="709" applyNumberFormat="0" applyProtection="0">
      <alignment horizontal="right" vertical="center"/>
    </xf>
    <xf numFmtId="4" fontId="65" fillId="75" borderId="709" applyNumberFormat="0" applyProtection="0">
      <alignment horizontal="right" vertical="center"/>
    </xf>
    <xf numFmtId="4" fontId="65" fillId="48" borderId="709" applyNumberFormat="0" applyProtection="0">
      <alignment horizontal="right" vertical="center"/>
    </xf>
    <xf numFmtId="4" fontId="65" fillId="48" borderId="709" applyNumberFormat="0" applyProtection="0">
      <alignment horizontal="right" vertical="center"/>
    </xf>
    <xf numFmtId="4" fontId="65" fillId="76" borderId="709" applyNumberFormat="0" applyProtection="0">
      <alignment horizontal="right" vertical="center"/>
    </xf>
    <xf numFmtId="4" fontId="65" fillId="76" borderId="709" applyNumberFormat="0" applyProtection="0">
      <alignment horizontal="right" vertical="center"/>
    </xf>
    <xf numFmtId="4" fontId="65" fillId="77" borderId="709" applyNumberFormat="0" applyProtection="0">
      <alignment horizontal="right" vertical="center"/>
    </xf>
    <xf numFmtId="4" fontId="65" fillId="77" borderId="709" applyNumberFormat="0" applyProtection="0">
      <alignment horizontal="right" vertical="center"/>
    </xf>
    <xf numFmtId="4" fontId="65" fillId="78" borderId="709" applyNumberFormat="0" applyProtection="0">
      <alignment horizontal="right" vertical="center"/>
    </xf>
    <xf numFmtId="4" fontId="65" fillId="78" borderId="709" applyNumberFormat="0" applyProtection="0">
      <alignment horizontal="right" vertical="center"/>
    </xf>
    <xf numFmtId="4" fontId="65" fillId="81" borderId="709" applyNumberFormat="0" applyProtection="0">
      <alignment horizontal="right" vertical="center"/>
    </xf>
    <xf numFmtId="4" fontId="65" fillId="81" borderId="709" applyNumberFormat="0" applyProtection="0">
      <alignment horizontal="right" vertical="center"/>
    </xf>
    <xf numFmtId="0" fontId="40" fillId="80" borderId="709" applyNumberFormat="0" applyProtection="0">
      <alignment horizontal="left" vertical="center" indent="1"/>
    </xf>
    <xf numFmtId="0" fontId="40" fillId="80" borderId="709" applyNumberFormat="0" applyProtection="0">
      <alignment horizontal="left" vertical="center" indent="1"/>
    </xf>
    <xf numFmtId="0" fontId="40" fillId="80" borderId="709" applyNumberFormat="0" applyProtection="0">
      <alignment horizontal="left" vertical="top" indent="1"/>
    </xf>
    <xf numFmtId="0" fontId="40" fillId="80" borderId="709" applyNumberFormat="0" applyProtection="0">
      <alignment horizontal="left" vertical="top" indent="1"/>
    </xf>
    <xf numFmtId="0" fontId="40" fillId="74" borderId="709" applyNumberFormat="0" applyProtection="0">
      <alignment horizontal="left" vertical="center" indent="1"/>
    </xf>
    <xf numFmtId="0" fontId="40" fillId="74" borderId="709" applyNumberFormat="0" applyProtection="0">
      <alignment horizontal="left" vertical="center" indent="1"/>
    </xf>
    <xf numFmtId="0" fontId="40" fillId="74" borderId="709" applyNumberFormat="0" applyProtection="0">
      <alignment horizontal="left" vertical="top" indent="1"/>
    </xf>
    <xf numFmtId="0" fontId="40" fillId="74" borderId="709" applyNumberFormat="0" applyProtection="0">
      <alignment horizontal="left" vertical="top" indent="1"/>
    </xf>
    <xf numFmtId="0" fontId="40" fillId="61" borderId="709" applyNumberFormat="0" applyProtection="0">
      <alignment horizontal="left" vertical="center" indent="1"/>
    </xf>
    <xf numFmtId="0" fontId="40" fillId="61" borderId="709" applyNumberFormat="0" applyProtection="0">
      <alignment horizontal="left" vertical="center" indent="1"/>
    </xf>
    <xf numFmtId="0" fontId="40" fillId="61" borderId="709" applyNumberFormat="0" applyProtection="0">
      <alignment horizontal="left" vertical="top" indent="1"/>
    </xf>
    <xf numFmtId="0" fontId="40" fillId="61" borderId="709" applyNumberFormat="0" applyProtection="0">
      <alignment horizontal="left" vertical="top" indent="1"/>
    </xf>
    <xf numFmtId="0" fontId="40" fillId="62" borderId="709" applyNumberFormat="0" applyProtection="0">
      <alignment horizontal="left" vertical="center" indent="1"/>
    </xf>
    <xf numFmtId="0" fontId="40" fillId="62" borderId="709" applyNumberFormat="0" applyProtection="0">
      <alignment horizontal="left" vertical="center" indent="1"/>
    </xf>
    <xf numFmtId="0" fontId="40" fillId="62" borderId="709" applyNumberFormat="0" applyProtection="0">
      <alignment horizontal="left" vertical="top" indent="1"/>
    </xf>
    <xf numFmtId="0" fontId="40" fillId="62" borderId="709" applyNumberFormat="0" applyProtection="0">
      <alignment horizontal="left" vertical="top" indent="1"/>
    </xf>
    <xf numFmtId="4" fontId="65" fillId="70" borderId="709" applyNumberFormat="0" applyProtection="0">
      <alignment vertical="center"/>
    </xf>
    <xf numFmtId="4" fontId="65" fillId="70" borderId="709" applyNumberFormat="0" applyProtection="0">
      <alignment vertical="center"/>
    </xf>
    <xf numFmtId="4" fontId="149" fillId="70" borderId="709" applyNumberFormat="0" applyProtection="0">
      <alignment vertical="center"/>
    </xf>
    <xf numFmtId="4" fontId="149" fillId="70" borderId="709" applyNumberFormat="0" applyProtection="0">
      <alignment vertical="center"/>
    </xf>
    <xf numFmtId="4" fontId="65" fillId="70" borderId="709" applyNumberFormat="0" applyProtection="0">
      <alignment horizontal="left" vertical="center" indent="1"/>
    </xf>
    <xf numFmtId="4" fontId="65" fillId="70" borderId="709" applyNumberFormat="0" applyProtection="0">
      <alignment horizontal="left" vertical="center" indent="1"/>
    </xf>
    <xf numFmtId="0" fontId="65" fillId="70" borderId="709" applyNumberFormat="0" applyProtection="0">
      <alignment horizontal="left" vertical="top" indent="1"/>
    </xf>
    <xf numFmtId="0" fontId="65" fillId="70" borderId="709" applyNumberFormat="0" applyProtection="0">
      <alignment horizontal="left" vertical="top" indent="1"/>
    </xf>
    <xf numFmtId="4" fontId="65" fillId="52" borderId="710" applyNumberFormat="0" applyProtection="0">
      <alignment horizontal="right" vertical="center"/>
    </xf>
    <xf numFmtId="4" fontId="65" fillId="65" borderId="709" applyNumberFormat="0" applyProtection="0">
      <alignment horizontal="right" vertical="center"/>
    </xf>
    <xf numFmtId="4" fontId="65" fillId="65" borderId="709" applyNumberFormat="0" applyProtection="0">
      <alignment horizontal="right" vertical="center"/>
    </xf>
    <xf numFmtId="4" fontId="65" fillId="52" borderId="710" applyNumberFormat="0" applyProtection="0">
      <alignment horizontal="right" vertical="center"/>
    </xf>
    <xf numFmtId="4" fontId="149" fillId="65" borderId="709" applyNumberFormat="0" applyProtection="0">
      <alignment horizontal="right" vertical="center"/>
    </xf>
    <xf numFmtId="4" fontId="149" fillId="65" borderId="709" applyNumberFormat="0" applyProtection="0">
      <alignment horizontal="right" vertical="center"/>
    </xf>
    <xf numFmtId="4" fontId="65" fillId="81" borderId="709" applyNumberFormat="0" applyProtection="0">
      <alignment horizontal="left" vertical="center" indent="1"/>
    </xf>
    <xf numFmtId="4" fontId="65" fillId="81" borderId="709" applyNumberFormat="0" applyProtection="0">
      <alignment horizontal="left" vertical="center" indent="1"/>
    </xf>
    <xf numFmtId="0" fontId="65" fillId="74" borderId="709" applyNumberFormat="0" applyProtection="0">
      <alignment horizontal="left" vertical="top" indent="1"/>
    </xf>
    <xf numFmtId="0" fontId="65" fillId="74" borderId="709" applyNumberFormat="0" applyProtection="0">
      <alignment horizontal="left" vertical="top" indent="1"/>
    </xf>
    <xf numFmtId="4" fontId="151" fillId="65" borderId="709" applyNumberFormat="0" applyProtection="0">
      <alignment horizontal="right" vertical="center"/>
    </xf>
    <xf numFmtId="4" fontId="151" fillId="65" borderId="709" applyNumberFormat="0" applyProtection="0">
      <alignment horizontal="right" vertical="center"/>
    </xf>
    <xf numFmtId="0" fontId="117" fillId="56" borderId="711" applyNumberFormat="0" applyAlignment="0" applyProtection="0">
      <alignment vertical="center"/>
    </xf>
    <xf numFmtId="0" fontId="117" fillId="56" borderId="711" applyNumberFormat="0" applyAlignment="0" applyProtection="0">
      <alignment vertical="center"/>
    </xf>
    <xf numFmtId="37" fontId="126" fillId="0" borderId="707" applyFont="0" applyFill="0" applyBorder="0">
      <alignment vertical="center"/>
    </xf>
    <xf numFmtId="37" fontId="126" fillId="0" borderId="707" applyFont="0" applyFill="0" applyBorder="0">
      <alignment vertical="center"/>
    </xf>
    <xf numFmtId="0" fontId="82" fillId="42" borderId="712" applyNumberFormat="0" applyFont="0" applyAlignment="0" applyProtection="0">
      <alignment vertical="center"/>
    </xf>
    <xf numFmtId="0" fontId="82" fillId="42" borderId="712" applyNumberFormat="0" applyFont="0" applyAlignment="0" applyProtection="0">
      <alignment vertical="center"/>
    </xf>
    <xf numFmtId="0" fontId="12" fillId="0" borderId="713" applyNumberFormat="0" applyFill="0" applyAlignment="0" applyProtection="0">
      <alignment vertical="center"/>
    </xf>
    <xf numFmtId="0" fontId="112" fillId="0" borderId="714" applyNumberFormat="0" applyFill="0" applyAlignment="0" applyProtection="0">
      <alignment vertical="center"/>
    </xf>
    <xf numFmtId="0" fontId="112" fillId="0" borderId="714" applyNumberFormat="0" applyFill="0" applyAlignment="0" applyProtection="0">
      <alignment vertical="center"/>
    </xf>
    <xf numFmtId="0" fontId="12" fillId="0" borderId="713" applyNumberFormat="0" applyFill="0" applyAlignment="0" applyProtection="0">
      <alignment vertical="center"/>
    </xf>
    <xf numFmtId="0" fontId="12" fillId="0" borderId="713" applyNumberFormat="0" applyFill="0" applyAlignment="0" applyProtection="0">
      <alignment vertical="center"/>
    </xf>
    <xf numFmtId="0" fontId="12" fillId="0" borderId="713" applyNumberFormat="0" applyFill="0" applyAlignment="0" applyProtection="0">
      <alignment vertical="center"/>
    </xf>
    <xf numFmtId="0" fontId="113" fillId="44" borderId="711" applyNumberFormat="0" applyAlignment="0" applyProtection="0">
      <alignment vertical="center"/>
    </xf>
    <xf numFmtId="0" fontId="113" fillId="44" borderId="711" applyNumberFormat="0" applyAlignment="0" applyProtection="0">
      <alignment vertical="center"/>
    </xf>
    <xf numFmtId="0" fontId="115" fillId="56" borderId="710" applyNumberFormat="0" applyAlignment="0" applyProtection="0">
      <alignment vertical="center"/>
    </xf>
    <xf numFmtId="0" fontId="115" fillId="56" borderId="710" applyNumberFormat="0" applyAlignment="0" applyProtection="0">
      <alignment vertical="center"/>
    </xf>
    <xf numFmtId="4" fontId="65" fillId="51" borderId="710" applyNumberFormat="0" applyProtection="0">
      <alignment vertical="center"/>
    </xf>
    <xf numFmtId="0" fontId="12" fillId="0" borderId="713" applyNumberFormat="0" applyFill="0" applyAlignment="0" applyProtection="0">
      <alignment vertical="center"/>
    </xf>
    <xf numFmtId="0" fontId="55" fillId="0" borderId="716">
      <alignment horizontal="left" vertical="center"/>
    </xf>
    <xf numFmtId="0" fontId="55" fillId="0" borderId="716">
      <alignment horizontal="left" vertical="center"/>
    </xf>
    <xf numFmtId="10" fontId="53" fillId="49" borderId="715" applyNumberFormat="0" applyBorder="0" applyAlignment="0" applyProtection="0"/>
    <xf numFmtId="10" fontId="53" fillId="70" borderId="715" applyNumberFormat="0" applyBorder="0" applyAlignment="0" applyProtection="0"/>
    <xf numFmtId="10" fontId="53" fillId="70" borderId="715" applyNumberFormat="0" applyBorder="0" applyAlignment="0" applyProtection="0"/>
    <xf numFmtId="10" fontId="53" fillId="49" borderId="715" applyNumberFormat="0" applyBorder="0" applyAlignment="0" applyProtection="0"/>
    <xf numFmtId="4" fontId="73" fillId="46" borderId="717" applyNumberFormat="0" applyProtection="0">
      <alignment vertical="center"/>
    </xf>
    <xf numFmtId="4" fontId="73" fillId="46" borderId="717" applyNumberFormat="0" applyProtection="0">
      <alignment vertical="center"/>
    </xf>
    <xf numFmtId="4" fontId="147" fillId="51" borderId="717" applyNumberFormat="0" applyProtection="0">
      <alignment vertical="center"/>
    </xf>
    <xf numFmtId="4" fontId="147" fillId="51" borderId="717" applyNumberFormat="0" applyProtection="0">
      <alignment vertical="center"/>
    </xf>
    <xf numFmtId="4" fontId="73" fillId="51" borderId="717" applyNumberFormat="0" applyProtection="0">
      <alignment horizontal="left" vertical="center" indent="1"/>
    </xf>
    <xf numFmtId="4" fontId="73" fillId="51" borderId="717" applyNumberFormat="0" applyProtection="0">
      <alignment horizontal="left" vertical="center" indent="1"/>
    </xf>
    <xf numFmtId="0" fontId="73" fillId="51" borderId="717" applyNumberFormat="0" applyProtection="0">
      <alignment horizontal="left" vertical="top" indent="1"/>
    </xf>
    <xf numFmtId="0" fontId="73" fillId="51" borderId="717" applyNumberFormat="0" applyProtection="0">
      <alignment horizontal="left" vertical="top" indent="1"/>
    </xf>
    <xf numFmtId="4" fontId="65" fillId="40" borderId="717" applyNumberFormat="0" applyProtection="0">
      <alignment horizontal="right" vertical="center"/>
    </xf>
    <xf numFmtId="4" fontId="65" fillId="40" borderId="717" applyNumberFormat="0" applyProtection="0">
      <alignment horizontal="right" vertical="center"/>
    </xf>
    <xf numFmtId="4" fontId="65" fillId="41" borderId="717" applyNumberFormat="0" applyProtection="0">
      <alignment horizontal="right" vertical="center"/>
    </xf>
    <xf numFmtId="4" fontId="65" fillId="41" borderId="717" applyNumberFormat="0" applyProtection="0">
      <alignment horizontal="right" vertical="center"/>
    </xf>
    <xf numFmtId="4" fontId="65" fillId="54" borderId="717" applyNumberFormat="0" applyProtection="0">
      <alignment horizontal="right" vertical="center"/>
    </xf>
    <xf numFmtId="4" fontId="65" fillId="54" borderId="717" applyNumberFormat="0" applyProtection="0">
      <alignment horizontal="right" vertical="center"/>
    </xf>
    <xf numFmtId="4" fontId="65" fillId="47" borderId="717" applyNumberFormat="0" applyProtection="0">
      <alignment horizontal="right" vertical="center"/>
    </xf>
    <xf numFmtId="4" fontId="65" fillId="47" borderId="717" applyNumberFormat="0" applyProtection="0">
      <alignment horizontal="right" vertical="center"/>
    </xf>
    <xf numFmtId="4" fontId="65" fillId="75" borderId="717" applyNumberFormat="0" applyProtection="0">
      <alignment horizontal="right" vertical="center"/>
    </xf>
    <xf numFmtId="4" fontId="65" fillId="75" borderId="717" applyNumberFormat="0" applyProtection="0">
      <alignment horizontal="right" vertical="center"/>
    </xf>
    <xf numFmtId="4" fontId="65" fillId="48" borderId="717" applyNumberFormat="0" applyProtection="0">
      <alignment horizontal="right" vertical="center"/>
    </xf>
    <xf numFmtId="4" fontId="65" fillId="48" borderId="717" applyNumberFormat="0" applyProtection="0">
      <alignment horizontal="right" vertical="center"/>
    </xf>
    <xf numFmtId="4" fontId="65" fillId="76" borderId="717" applyNumberFormat="0" applyProtection="0">
      <alignment horizontal="right" vertical="center"/>
    </xf>
    <xf numFmtId="4" fontId="65" fillId="76" borderId="717" applyNumberFormat="0" applyProtection="0">
      <alignment horizontal="right" vertical="center"/>
    </xf>
    <xf numFmtId="4" fontId="65" fillId="77" borderId="717" applyNumberFormat="0" applyProtection="0">
      <alignment horizontal="right" vertical="center"/>
    </xf>
    <xf numFmtId="4" fontId="65" fillId="77" borderId="717" applyNumberFormat="0" applyProtection="0">
      <alignment horizontal="right" vertical="center"/>
    </xf>
    <xf numFmtId="4" fontId="65" fillId="78" borderId="717" applyNumberFormat="0" applyProtection="0">
      <alignment horizontal="right" vertical="center"/>
    </xf>
    <xf numFmtId="4" fontId="65" fillId="78" borderId="717" applyNumberFormat="0" applyProtection="0">
      <alignment horizontal="right" vertical="center"/>
    </xf>
    <xf numFmtId="4" fontId="65" fillId="81" borderId="717" applyNumberFormat="0" applyProtection="0">
      <alignment horizontal="right" vertical="center"/>
    </xf>
    <xf numFmtId="4" fontId="65" fillId="81" borderId="717" applyNumberFormat="0" applyProtection="0">
      <alignment horizontal="right" vertical="center"/>
    </xf>
    <xf numFmtId="0" fontId="40" fillId="80" borderId="717" applyNumberFormat="0" applyProtection="0">
      <alignment horizontal="left" vertical="center" indent="1"/>
    </xf>
    <xf numFmtId="0" fontId="40" fillId="80" borderId="717" applyNumberFormat="0" applyProtection="0">
      <alignment horizontal="left" vertical="center" indent="1"/>
    </xf>
    <xf numFmtId="0" fontId="40" fillId="80" borderId="717" applyNumberFormat="0" applyProtection="0">
      <alignment horizontal="left" vertical="top" indent="1"/>
    </xf>
    <xf numFmtId="0" fontId="40" fillId="80" borderId="717" applyNumberFormat="0" applyProtection="0">
      <alignment horizontal="left" vertical="top" indent="1"/>
    </xf>
    <xf numFmtId="0" fontId="40" fillId="74" borderId="717" applyNumberFormat="0" applyProtection="0">
      <alignment horizontal="left" vertical="center" indent="1"/>
    </xf>
    <xf numFmtId="0" fontId="40" fillId="74" borderId="717" applyNumberFormat="0" applyProtection="0">
      <alignment horizontal="left" vertical="center" indent="1"/>
    </xf>
    <xf numFmtId="0" fontId="40" fillId="74" borderId="717" applyNumberFormat="0" applyProtection="0">
      <alignment horizontal="left" vertical="top" indent="1"/>
    </xf>
    <xf numFmtId="0" fontId="40" fillId="74" borderId="717" applyNumberFormat="0" applyProtection="0">
      <alignment horizontal="left" vertical="top" indent="1"/>
    </xf>
    <xf numFmtId="0" fontId="40" fillId="61" borderId="717" applyNumberFormat="0" applyProtection="0">
      <alignment horizontal="left" vertical="center" indent="1"/>
    </xf>
    <xf numFmtId="0" fontId="40" fillId="61" borderId="717" applyNumberFormat="0" applyProtection="0">
      <alignment horizontal="left" vertical="center" indent="1"/>
    </xf>
    <xf numFmtId="0" fontId="40" fillId="61" borderId="717" applyNumberFormat="0" applyProtection="0">
      <alignment horizontal="left" vertical="top" indent="1"/>
    </xf>
    <xf numFmtId="0" fontId="40" fillId="61" borderId="717" applyNumberFormat="0" applyProtection="0">
      <alignment horizontal="left" vertical="top" indent="1"/>
    </xf>
    <xf numFmtId="0" fontId="40" fillId="62" borderId="717" applyNumberFormat="0" applyProtection="0">
      <alignment horizontal="left" vertical="center" indent="1"/>
    </xf>
    <xf numFmtId="0" fontId="40" fillId="62" borderId="717" applyNumberFormat="0" applyProtection="0">
      <alignment horizontal="left" vertical="center" indent="1"/>
    </xf>
    <xf numFmtId="0" fontId="40" fillId="62" borderId="717" applyNumberFormat="0" applyProtection="0">
      <alignment horizontal="left" vertical="top" indent="1"/>
    </xf>
    <xf numFmtId="0" fontId="40" fillId="62" borderId="717" applyNumberFormat="0" applyProtection="0">
      <alignment horizontal="left" vertical="top" indent="1"/>
    </xf>
    <xf numFmtId="4" fontId="65" fillId="70" borderId="717" applyNumberFormat="0" applyProtection="0">
      <alignment vertical="center"/>
    </xf>
    <xf numFmtId="4" fontId="65" fillId="70" borderId="717" applyNumberFormat="0" applyProtection="0">
      <alignment vertical="center"/>
    </xf>
    <xf numFmtId="4" fontId="149" fillId="70" borderId="717" applyNumberFormat="0" applyProtection="0">
      <alignment vertical="center"/>
    </xf>
    <xf numFmtId="4" fontId="149" fillId="70" borderId="717" applyNumberFormat="0" applyProtection="0">
      <alignment vertical="center"/>
    </xf>
    <xf numFmtId="4" fontId="65" fillId="70" borderId="717" applyNumberFormat="0" applyProtection="0">
      <alignment horizontal="left" vertical="center" indent="1"/>
    </xf>
    <xf numFmtId="4" fontId="65" fillId="70" borderId="717" applyNumberFormat="0" applyProtection="0">
      <alignment horizontal="left" vertical="center" indent="1"/>
    </xf>
    <xf numFmtId="0" fontId="65" fillId="70" borderId="717" applyNumberFormat="0" applyProtection="0">
      <alignment horizontal="left" vertical="top" indent="1"/>
    </xf>
    <xf numFmtId="0" fontId="65" fillId="70" borderId="717" applyNumberFormat="0" applyProtection="0">
      <alignment horizontal="left" vertical="top" indent="1"/>
    </xf>
    <xf numFmtId="4" fontId="65" fillId="52" borderId="718" applyNumberFormat="0" applyProtection="0">
      <alignment horizontal="right" vertical="center"/>
    </xf>
    <xf numFmtId="4" fontId="65" fillId="65" borderId="717" applyNumberFormat="0" applyProtection="0">
      <alignment horizontal="right" vertical="center"/>
    </xf>
    <xf numFmtId="4" fontId="65" fillId="65" borderId="717" applyNumberFormat="0" applyProtection="0">
      <alignment horizontal="right" vertical="center"/>
    </xf>
    <xf numFmtId="4" fontId="65" fillId="52" borderId="718" applyNumberFormat="0" applyProtection="0">
      <alignment horizontal="right" vertical="center"/>
    </xf>
    <xf numFmtId="4" fontId="149" fillId="65" borderId="717" applyNumberFormat="0" applyProtection="0">
      <alignment horizontal="right" vertical="center"/>
    </xf>
    <xf numFmtId="4" fontId="149" fillId="65" borderId="717" applyNumberFormat="0" applyProtection="0">
      <alignment horizontal="right" vertical="center"/>
    </xf>
    <xf numFmtId="4" fontId="65" fillId="81" borderId="717" applyNumberFormat="0" applyProtection="0">
      <alignment horizontal="left" vertical="center" indent="1"/>
    </xf>
    <xf numFmtId="4" fontId="65" fillId="81" borderId="717" applyNumberFormat="0" applyProtection="0">
      <alignment horizontal="left" vertical="center" indent="1"/>
    </xf>
    <xf numFmtId="0" fontId="65" fillId="74" borderId="717" applyNumberFormat="0" applyProtection="0">
      <alignment horizontal="left" vertical="top" indent="1"/>
    </xf>
    <xf numFmtId="0" fontId="65" fillId="74" borderId="717" applyNumberFormat="0" applyProtection="0">
      <alignment horizontal="left" vertical="top" indent="1"/>
    </xf>
    <xf numFmtId="4" fontId="151" fillId="65" borderId="717" applyNumberFormat="0" applyProtection="0">
      <alignment horizontal="right" vertical="center"/>
    </xf>
    <xf numFmtId="4" fontId="151" fillId="65" borderId="717" applyNumberFormat="0" applyProtection="0">
      <alignment horizontal="right" vertical="center"/>
    </xf>
    <xf numFmtId="0" fontId="117" fillId="56" borderId="719" applyNumberFormat="0" applyAlignment="0" applyProtection="0">
      <alignment vertical="center"/>
    </xf>
    <xf numFmtId="0" fontId="117" fillId="56" borderId="719" applyNumberFormat="0" applyAlignment="0" applyProtection="0">
      <alignment vertical="center"/>
    </xf>
    <xf numFmtId="37" fontId="126" fillId="0" borderId="715" applyFont="0" applyFill="0" applyBorder="0">
      <alignment vertical="center"/>
    </xf>
    <xf numFmtId="37" fontId="126" fillId="0" borderId="715" applyFont="0" applyFill="0" applyBorder="0">
      <alignment vertical="center"/>
    </xf>
    <xf numFmtId="0" fontId="82" fillId="42" borderId="720" applyNumberFormat="0" applyFont="0" applyAlignment="0" applyProtection="0">
      <alignment vertical="center"/>
    </xf>
    <xf numFmtId="0" fontId="82" fillId="42" borderId="720" applyNumberFormat="0" applyFont="0" applyAlignment="0" applyProtection="0">
      <alignment vertical="center"/>
    </xf>
    <xf numFmtId="0" fontId="12" fillId="0" borderId="721" applyNumberFormat="0" applyFill="0" applyAlignment="0" applyProtection="0">
      <alignment vertical="center"/>
    </xf>
    <xf numFmtId="0" fontId="112" fillId="0" borderId="722" applyNumberFormat="0" applyFill="0" applyAlignment="0" applyProtection="0">
      <alignment vertical="center"/>
    </xf>
    <xf numFmtId="0" fontId="112" fillId="0" borderId="722" applyNumberFormat="0" applyFill="0" applyAlignment="0" applyProtection="0">
      <alignment vertical="center"/>
    </xf>
    <xf numFmtId="0" fontId="12" fillId="0" borderId="721" applyNumberFormat="0" applyFill="0" applyAlignment="0" applyProtection="0">
      <alignment vertical="center"/>
    </xf>
    <xf numFmtId="0" fontId="12" fillId="0" borderId="721" applyNumberFormat="0" applyFill="0" applyAlignment="0" applyProtection="0">
      <alignment vertical="center"/>
    </xf>
    <xf numFmtId="0" fontId="12" fillId="0" borderId="721" applyNumberFormat="0" applyFill="0" applyAlignment="0" applyProtection="0">
      <alignment vertical="center"/>
    </xf>
    <xf numFmtId="0" fontId="113" fillId="44" borderId="719" applyNumberFormat="0" applyAlignment="0" applyProtection="0">
      <alignment vertical="center"/>
    </xf>
    <xf numFmtId="0" fontId="113" fillId="44" borderId="719" applyNumberFormat="0" applyAlignment="0" applyProtection="0">
      <alignment vertical="center"/>
    </xf>
    <xf numFmtId="0" fontId="115" fillId="56" borderId="718" applyNumberFormat="0" applyAlignment="0" applyProtection="0">
      <alignment vertical="center"/>
    </xf>
    <xf numFmtId="0" fontId="115" fillId="56" borderId="718" applyNumberFormat="0" applyAlignment="0" applyProtection="0">
      <alignment vertical="center"/>
    </xf>
    <xf numFmtId="4" fontId="65" fillId="51" borderId="718" applyNumberFormat="0" applyProtection="0">
      <alignment vertical="center"/>
    </xf>
    <xf numFmtId="0" fontId="12" fillId="0" borderId="721" applyNumberFormat="0" applyFill="0" applyAlignment="0" applyProtection="0">
      <alignment vertical="center"/>
    </xf>
    <xf numFmtId="0" fontId="55" fillId="0" borderId="724">
      <alignment horizontal="left" vertical="center"/>
    </xf>
    <xf numFmtId="0" fontId="55" fillId="0" borderId="724">
      <alignment horizontal="left" vertical="center"/>
    </xf>
    <xf numFmtId="10" fontId="53" fillId="49" borderId="723" applyNumberFormat="0" applyBorder="0" applyAlignment="0" applyProtection="0"/>
    <xf numFmtId="10" fontId="53" fillId="70" borderId="723" applyNumberFormat="0" applyBorder="0" applyAlignment="0" applyProtection="0"/>
    <xf numFmtId="10" fontId="53" fillId="70" borderId="723" applyNumberFormat="0" applyBorder="0" applyAlignment="0" applyProtection="0"/>
    <xf numFmtId="10" fontId="53" fillId="49" borderId="723" applyNumberFormat="0" applyBorder="0" applyAlignment="0" applyProtection="0"/>
    <xf numFmtId="4" fontId="73" fillId="46" borderId="725" applyNumberFormat="0" applyProtection="0">
      <alignment vertical="center"/>
    </xf>
    <xf numFmtId="4" fontId="73" fillId="46" borderId="725" applyNumberFormat="0" applyProtection="0">
      <alignment vertical="center"/>
    </xf>
    <xf numFmtId="4" fontId="147" fillId="51" borderId="725" applyNumberFormat="0" applyProtection="0">
      <alignment vertical="center"/>
    </xf>
    <xf numFmtId="4" fontId="147" fillId="51" borderId="725" applyNumberFormat="0" applyProtection="0">
      <alignment vertical="center"/>
    </xf>
    <xf numFmtId="4" fontId="73" fillId="51" borderId="725" applyNumberFormat="0" applyProtection="0">
      <alignment horizontal="left" vertical="center" indent="1"/>
    </xf>
    <xf numFmtId="4" fontId="73" fillId="51" borderId="725" applyNumberFormat="0" applyProtection="0">
      <alignment horizontal="left" vertical="center" indent="1"/>
    </xf>
    <xf numFmtId="0" fontId="73" fillId="51" borderId="725" applyNumberFormat="0" applyProtection="0">
      <alignment horizontal="left" vertical="top" indent="1"/>
    </xf>
    <xf numFmtId="0" fontId="73" fillId="51" borderId="725" applyNumberFormat="0" applyProtection="0">
      <alignment horizontal="left" vertical="top" indent="1"/>
    </xf>
    <xf numFmtId="4" fontId="65" fillId="40" borderId="725" applyNumberFormat="0" applyProtection="0">
      <alignment horizontal="right" vertical="center"/>
    </xf>
    <xf numFmtId="4" fontId="65" fillId="40" borderId="725" applyNumberFormat="0" applyProtection="0">
      <alignment horizontal="right" vertical="center"/>
    </xf>
    <xf numFmtId="4" fontId="65" fillId="41" borderId="725" applyNumberFormat="0" applyProtection="0">
      <alignment horizontal="right" vertical="center"/>
    </xf>
    <xf numFmtId="4" fontId="65" fillId="41" borderId="725" applyNumberFormat="0" applyProtection="0">
      <alignment horizontal="right" vertical="center"/>
    </xf>
    <xf numFmtId="4" fontId="65" fillId="54" borderId="725" applyNumberFormat="0" applyProtection="0">
      <alignment horizontal="right" vertical="center"/>
    </xf>
    <xf numFmtId="4" fontId="65" fillId="54" borderId="725" applyNumberFormat="0" applyProtection="0">
      <alignment horizontal="right" vertical="center"/>
    </xf>
    <xf numFmtId="4" fontId="65" fillId="47" borderId="725" applyNumberFormat="0" applyProtection="0">
      <alignment horizontal="right" vertical="center"/>
    </xf>
    <xf numFmtId="4" fontId="65" fillId="47" borderId="725" applyNumberFormat="0" applyProtection="0">
      <alignment horizontal="right" vertical="center"/>
    </xf>
    <xf numFmtId="4" fontId="65" fillId="75" borderId="725" applyNumberFormat="0" applyProtection="0">
      <alignment horizontal="right" vertical="center"/>
    </xf>
    <xf numFmtId="4" fontId="65" fillId="75" borderId="725" applyNumberFormat="0" applyProtection="0">
      <alignment horizontal="right" vertical="center"/>
    </xf>
    <xf numFmtId="4" fontId="65" fillId="48" borderId="725" applyNumberFormat="0" applyProtection="0">
      <alignment horizontal="right" vertical="center"/>
    </xf>
    <xf numFmtId="4" fontId="65" fillId="48" borderId="725" applyNumberFormat="0" applyProtection="0">
      <alignment horizontal="right" vertical="center"/>
    </xf>
    <xf numFmtId="4" fontId="65" fillId="76" borderId="725" applyNumberFormat="0" applyProtection="0">
      <alignment horizontal="right" vertical="center"/>
    </xf>
    <xf numFmtId="4" fontId="65" fillId="76" borderId="725" applyNumberFormat="0" applyProtection="0">
      <alignment horizontal="right" vertical="center"/>
    </xf>
    <xf numFmtId="4" fontId="65" fillId="77" borderId="725" applyNumberFormat="0" applyProtection="0">
      <alignment horizontal="right" vertical="center"/>
    </xf>
    <xf numFmtId="4" fontId="65" fillId="77" borderId="725" applyNumberFormat="0" applyProtection="0">
      <alignment horizontal="right" vertical="center"/>
    </xf>
    <xf numFmtId="4" fontId="65" fillId="78" borderId="725" applyNumberFormat="0" applyProtection="0">
      <alignment horizontal="right" vertical="center"/>
    </xf>
    <xf numFmtId="4" fontId="65" fillId="78" borderId="725" applyNumberFormat="0" applyProtection="0">
      <alignment horizontal="right" vertical="center"/>
    </xf>
    <xf numFmtId="4" fontId="65" fillId="81" borderId="725" applyNumberFormat="0" applyProtection="0">
      <alignment horizontal="right" vertical="center"/>
    </xf>
    <xf numFmtId="4" fontId="65" fillId="81" borderId="725" applyNumberFormat="0" applyProtection="0">
      <alignment horizontal="right" vertical="center"/>
    </xf>
    <xf numFmtId="0" fontId="40" fillId="80" borderId="725" applyNumberFormat="0" applyProtection="0">
      <alignment horizontal="left" vertical="center" indent="1"/>
    </xf>
    <xf numFmtId="0" fontId="40" fillId="80" borderId="725" applyNumberFormat="0" applyProtection="0">
      <alignment horizontal="left" vertical="center" indent="1"/>
    </xf>
    <xf numFmtId="0" fontId="40" fillId="80" borderId="725" applyNumberFormat="0" applyProtection="0">
      <alignment horizontal="left" vertical="top" indent="1"/>
    </xf>
    <xf numFmtId="0" fontId="40" fillId="80" borderId="725" applyNumberFormat="0" applyProtection="0">
      <alignment horizontal="left" vertical="top" indent="1"/>
    </xf>
    <xf numFmtId="0" fontId="40" fillId="74" borderId="725" applyNumberFormat="0" applyProtection="0">
      <alignment horizontal="left" vertical="center" indent="1"/>
    </xf>
    <xf numFmtId="0" fontId="40" fillId="74" borderId="725" applyNumberFormat="0" applyProtection="0">
      <alignment horizontal="left" vertical="center" indent="1"/>
    </xf>
    <xf numFmtId="0" fontId="40" fillId="74" borderId="725" applyNumberFormat="0" applyProtection="0">
      <alignment horizontal="left" vertical="top" indent="1"/>
    </xf>
    <xf numFmtId="0" fontId="40" fillId="74" borderId="725" applyNumberFormat="0" applyProtection="0">
      <alignment horizontal="left" vertical="top" indent="1"/>
    </xf>
    <xf numFmtId="0" fontId="40" fillId="61" borderId="725" applyNumberFormat="0" applyProtection="0">
      <alignment horizontal="left" vertical="center" indent="1"/>
    </xf>
    <xf numFmtId="0" fontId="40" fillId="61" borderId="725" applyNumberFormat="0" applyProtection="0">
      <alignment horizontal="left" vertical="center" indent="1"/>
    </xf>
    <xf numFmtId="0" fontId="40" fillId="61" borderId="725" applyNumberFormat="0" applyProtection="0">
      <alignment horizontal="left" vertical="top" indent="1"/>
    </xf>
    <xf numFmtId="0" fontId="40" fillId="61" borderId="725" applyNumberFormat="0" applyProtection="0">
      <alignment horizontal="left" vertical="top" indent="1"/>
    </xf>
    <xf numFmtId="0" fontId="40" fillId="62" borderId="725" applyNumberFormat="0" applyProtection="0">
      <alignment horizontal="left" vertical="center" indent="1"/>
    </xf>
    <xf numFmtId="0" fontId="40" fillId="62" borderId="725" applyNumberFormat="0" applyProtection="0">
      <alignment horizontal="left" vertical="center" indent="1"/>
    </xf>
    <xf numFmtId="0" fontId="40" fillId="62" borderId="725" applyNumberFormat="0" applyProtection="0">
      <alignment horizontal="left" vertical="top" indent="1"/>
    </xf>
    <xf numFmtId="0" fontId="40" fillId="62" borderId="725" applyNumberFormat="0" applyProtection="0">
      <alignment horizontal="left" vertical="top" indent="1"/>
    </xf>
    <xf numFmtId="4" fontId="65" fillId="70" borderId="725" applyNumberFormat="0" applyProtection="0">
      <alignment vertical="center"/>
    </xf>
    <xf numFmtId="4" fontId="65" fillId="70" borderId="725" applyNumberFormat="0" applyProtection="0">
      <alignment vertical="center"/>
    </xf>
    <xf numFmtId="4" fontId="149" fillId="70" borderId="725" applyNumberFormat="0" applyProtection="0">
      <alignment vertical="center"/>
    </xf>
    <xf numFmtId="4" fontId="149" fillId="70" borderId="725" applyNumberFormat="0" applyProtection="0">
      <alignment vertical="center"/>
    </xf>
    <xf numFmtId="4" fontId="65" fillId="70" borderId="725" applyNumberFormat="0" applyProtection="0">
      <alignment horizontal="left" vertical="center" indent="1"/>
    </xf>
    <xf numFmtId="4" fontId="65" fillId="70" borderId="725" applyNumberFormat="0" applyProtection="0">
      <alignment horizontal="left" vertical="center" indent="1"/>
    </xf>
    <xf numFmtId="0" fontId="65" fillId="70" borderId="725" applyNumberFormat="0" applyProtection="0">
      <alignment horizontal="left" vertical="top" indent="1"/>
    </xf>
    <xf numFmtId="0" fontId="65" fillId="70" borderId="725" applyNumberFormat="0" applyProtection="0">
      <alignment horizontal="left" vertical="top" indent="1"/>
    </xf>
    <xf numFmtId="4" fontId="65" fillId="52" borderId="726" applyNumberFormat="0" applyProtection="0">
      <alignment horizontal="right" vertical="center"/>
    </xf>
    <xf numFmtId="4" fontId="65" fillId="65" borderId="725" applyNumberFormat="0" applyProtection="0">
      <alignment horizontal="right" vertical="center"/>
    </xf>
    <xf numFmtId="4" fontId="65" fillId="65" borderId="725" applyNumberFormat="0" applyProtection="0">
      <alignment horizontal="right" vertical="center"/>
    </xf>
    <xf numFmtId="4" fontId="65" fillId="52" borderId="726" applyNumberFormat="0" applyProtection="0">
      <alignment horizontal="right" vertical="center"/>
    </xf>
    <xf numFmtId="4" fontId="149" fillId="65" borderId="725" applyNumberFormat="0" applyProtection="0">
      <alignment horizontal="right" vertical="center"/>
    </xf>
    <xf numFmtId="4" fontId="149" fillId="65" borderId="725" applyNumberFormat="0" applyProtection="0">
      <alignment horizontal="right" vertical="center"/>
    </xf>
    <xf numFmtId="4" fontId="65" fillId="81" borderId="725" applyNumberFormat="0" applyProtection="0">
      <alignment horizontal="left" vertical="center" indent="1"/>
    </xf>
    <xf numFmtId="4" fontId="65" fillId="81" borderId="725" applyNumberFormat="0" applyProtection="0">
      <alignment horizontal="left" vertical="center" indent="1"/>
    </xf>
    <xf numFmtId="0" fontId="65" fillId="74" borderId="725" applyNumberFormat="0" applyProtection="0">
      <alignment horizontal="left" vertical="top" indent="1"/>
    </xf>
    <xf numFmtId="0" fontId="65" fillId="74" borderId="725" applyNumberFormat="0" applyProtection="0">
      <alignment horizontal="left" vertical="top" indent="1"/>
    </xf>
    <xf numFmtId="4" fontId="151" fillId="65" borderId="725" applyNumberFormat="0" applyProtection="0">
      <alignment horizontal="right" vertical="center"/>
    </xf>
    <xf numFmtId="4" fontId="151" fillId="65" borderId="725" applyNumberFormat="0" applyProtection="0">
      <alignment horizontal="right" vertical="center"/>
    </xf>
    <xf numFmtId="0" fontId="117" fillId="56" borderId="727" applyNumberFormat="0" applyAlignment="0" applyProtection="0">
      <alignment vertical="center"/>
    </xf>
    <xf numFmtId="0" fontId="117" fillId="56" borderId="727" applyNumberFormat="0" applyAlignment="0" applyProtection="0">
      <alignment vertical="center"/>
    </xf>
    <xf numFmtId="37" fontId="126" fillId="0" borderId="723" applyFont="0" applyFill="0" applyBorder="0">
      <alignment vertical="center"/>
    </xf>
    <xf numFmtId="37" fontId="126" fillId="0" borderId="723" applyFont="0" applyFill="0" applyBorder="0">
      <alignment vertical="center"/>
    </xf>
    <xf numFmtId="0" fontId="82" fillId="42" borderId="728" applyNumberFormat="0" applyFont="0" applyAlignment="0" applyProtection="0">
      <alignment vertical="center"/>
    </xf>
    <xf numFmtId="0" fontId="82" fillId="42" borderId="728" applyNumberFormat="0" applyFont="0" applyAlignment="0" applyProtection="0">
      <alignment vertical="center"/>
    </xf>
    <xf numFmtId="0" fontId="12" fillId="0" borderId="729" applyNumberFormat="0" applyFill="0" applyAlignment="0" applyProtection="0">
      <alignment vertical="center"/>
    </xf>
    <xf numFmtId="0" fontId="112" fillId="0" borderId="730" applyNumberFormat="0" applyFill="0" applyAlignment="0" applyProtection="0">
      <alignment vertical="center"/>
    </xf>
    <xf numFmtId="0" fontId="112" fillId="0" borderId="730" applyNumberFormat="0" applyFill="0" applyAlignment="0" applyProtection="0">
      <alignment vertical="center"/>
    </xf>
    <xf numFmtId="0" fontId="12" fillId="0" borderId="729" applyNumberFormat="0" applyFill="0" applyAlignment="0" applyProtection="0">
      <alignment vertical="center"/>
    </xf>
    <xf numFmtId="0" fontId="12" fillId="0" borderId="729" applyNumberFormat="0" applyFill="0" applyAlignment="0" applyProtection="0">
      <alignment vertical="center"/>
    </xf>
    <xf numFmtId="0" fontId="12" fillId="0" borderId="729" applyNumberFormat="0" applyFill="0" applyAlignment="0" applyProtection="0">
      <alignment vertical="center"/>
    </xf>
    <xf numFmtId="0" fontId="113" fillId="44" borderId="727" applyNumberFormat="0" applyAlignment="0" applyProtection="0">
      <alignment vertical="center"/>
    </xf>
    <xf numFmtId="0" fontId="113" fillId="44" borderId="727" applyNumberFormat="0" applyAlignment="0" applyProtection="0">
      <alignment vertical="center"/>
    </xf>
    <xf numFmtId="0" fontId="115" fillId="56" borderId="726" applyNumberFormat="0" applyAlignment="0" applyProtection="0">
      <alignment vertical="center"/>
    </xf>
    <xf numFmtId="0" fontId="115" fillId="56" borderId="726" applyNumberFormat="0" applyAlignment="0" applyProtection="0">
      <alignment vertical="center"/>
    </xf>
    <xf numFmtId="4" fontId="65" fillId="51" borderId="726" applyNumberFormat="0" applyProtection="0">
      <alignment vertical="center"/>
    </xf>
    <xf numFmtId="0" fontId="12" fillId="0" borderId="729" applyNumberFormat="0" applyFill="0" applyAlignment="0" applyProtection="0">
      <alignment vertical="center"/>
    </xf>
    <xf numFmtId="0" fontId="55" fillId="0" borderId="732">
      <alignment horizontal="left" vertical="center"/>
    </xf>
    <xf numFmtId="0" fontId="55" fillId="0" borderId="732">
      <alignment horizontal="left" vertical="center"/>
    </xf>
    <xf numFmtId="10" fontId="53" fillId="49" borderId="731" applyNumberFormat="0" applyBorder="0" applyAlignment="0" applyProtection="0"/>
    <xf numFmtId="10" fontId="53" fillId="70" borderId="731" applyNumberFormat="0" applyBorder="0" applyAlignment="0" applyProtection="0"/>
    <xf numFmtId="10" fontId="53" fillId="70" borderId="731" applyNumberFormat="0" applyBorder="0" applyAlignment="0" applyProtection="0"/>
    <xf numFmtId="10" fontId="53" fillId="49" borderId="731" applyNumberFormat="0" applyBorder="0" applyAlignment="0" applyProtection="0"/>
    <xf numFmtId="4" fontId="73" fillId="46" borderId="733" applyNumberFormat="0" applyProtection="0">
      <alignment vertical="center"/>
    </xf>
    <xf numFmtId="4" fontId="73" fillId="46" borderId="733" applyNumberFormat="0" applyProtection="0">
      <alignment vertical="center"/>
    </xf>
    <xf numFmtId="4" fontId="147" fillId="51" borderId="733" applyNumberFormat="0" applyProtection="0">
      <alignment vertical="center"/>
    </xf>
    <xf numFmtId="4" fontId="147" fillId="51" borderId="733" applyNumberFormat="0" applyProtection="0">
      <alignment vertical="center"/>
    </xf>
    <xf numFmtId="4" fontId="73" fillId="51" borderId="733" applyNumberFormat="0" applyProtection="0">
      <alignment horizontal="left" vertical="center" indent="1"/>
    </xf>
    <xf numFmtId="4" fontId="73" fillId="51" borderId="733" applyNumberFormat="0" applyProtection="0">
      <alignment horizontal="left" vertical="center" indent="1"/>
    </xf>
    <xf numFmtId="0" fontId="73" fillId="51" borderId="733" applyNumberFormat="0" applyProtection="0">
      <alignment horizontal="left" vertical="top" indent="1"/>
    </xf>
    <xf numFmtId="0" fontId="73" fillId="51" borderId="733" applyNumberFormat="0" applyProtection="0">
      <alignment horizontal="left" vertical="top" indent="1"/>
    </xf>
    <xf numFmtId="4" fontId="65" fillId="40" borderId="733" applyNumberFormat="0" applyProtection="0">
      <alignment horizontal="right" vertical="center"/>
    </xf>
    <xf numFmtId="4" fontId="65" fillId="40" borderId="733" applyNumberFormat="0" applyProtection="0">
      <alignment horizontal="right" vertical="center"/>
    </xf>
    <xf numFmtId="4" fontId="65" fillId="41" borderId="733" applyNumberFormat="0" applyProtection="0">
      <alignment horizontal="right" vertical="center"/>
    </xf>
    <xf numFmtId="4" fontId="65" fillId="41" borderId="733" applyNumberFormat="0" applyProtection="0">
      <alignment horizontal="right" vertical="center"/>
    </xf>
    <xf numFmtId="4" fontId="65" fillId="54" borderId="733" applyNumberFormat="0" applyProtection="0">
      <alignment horizontal="right" vertical="center"/>
    </xf>
    <xf numFmtId="4" fontId="65" fillId="54" borderId="733" applyNumberFormat="0" applyProtection="0">
      <alignment horizontal="right" vertical="center"/>
    </xf>
    <xf numFmtId="4" fontId="65" fillId="47" borderId="733" applyNumberFormat="0" applyProtection="0">
      <alignment horizontal="right" vertical="center"/>
    </xf>
    <xf numFmtId="4" fontId="65" fillId="47" borderId="733" applyNumberFormat="0" applyProtection="0">
      <alignment horizontal="right" vertical="center"/>
    </xf>
    <xf numFmtId="4" fontId="65" fillId="75" borderId="733" applyNumberFormat="0" applyProtection="0">
      <alignment horizontal="right" vertical="center"/>
    </xf>
    <xf numFmtId="4" fontId="65" fillId="75" borderId="733" applyNumberFormat="0" applyProtection="0">
      <alignment horizontal="right" vertical="center"/>
    </xf>
    <xf numFmtId="4" fontId="65" fillId="48" borderId="733" applyNumberFormat="0" applyProtection="0">
      <alignment horizontal="right" vertical="center"/>
    </xf>
    <xf numFmtId="4" fontId="65" fillId="48" borderId="733" applyNumberFormat="0" applyProtection="0">
      <alignment horizontal="right" vertical="center"/>
    </xf>
    <xf numFmtId="4" fontId="65" fillId="76" borderId="733" applyNumberFormat="0" applyProtection="0">
      <alignment horizontal="right" vertical="center"/>
    </xf>
    <xf numFmtId="4" fontId="65" fillId="76" borderId="733" applyNumberFormat="0" applyProtection="0">
      <alignment horizontal="right" vertical="center"/>
    </xf>
    <xf numFmtId="4" fontId="65" fillId="77" borderId="733" applyNumberFormat="0" applyProtection="0">
      <alignment horizontal="right" vertical="center"/>
    </xf>
    <xf numFmtId="4" fontId="65" fillId="77" borderId="733" applyNumberFormat="0" applyProtection="0">
      <alignment horizontal="right" vertical="center"/>
    </xf>
    <xf numFmtId="4" fontId="65" fillId="78" borderId="733" applyNumberFormat="0" applyProtection="0">
      <alignment horizontal="right" vertical="center"/>
    </xf>
    <xf numFmtId="4" fontId="65" fillId="78" borderId="733" applyNumberFormat="0" applyProtection="0">
      <alignment horizontal="right" vertical="center"/>
    </xf>
    <xf numFmtId="4" fontId="65" fillId="81" borderId="733" applyNumberFormat="0" applyProtection="0">
      <alignment horizontal="right" vertical="center"/>
    </xf>
    <xf numFmtId="4" fontId="65" fillId="81" borderId="733" applyNumberFormat="0" applyProtection="0">
      <alignment horizontal="right" vertical="center"/>
    </xf>
    <xf numFmtId="0" fontId="40" fillId="80" borderId="733" applyNumberFormat="0" applyProtection="0">
      <alignment horizontal="left" vertical="center" indent="1"/>
    </xf>
    <xf numFmtId="0" fontId="40" fillId="80" borderId="733" applyNumberFormat="0" applyProtection="0">
      <alignment horizontal="left" vertical="center" indent="1"/>
    </xf>
    <xf numFmtId="0" fontId="40" fillId="80" borderId="733" applyNumberFormat="0" applyProtection="0">
      <alignment horizontal="left" vertical="top" indent="1"/>
    </xf>
    <xf numFmtId="0" fontId="40" fillId="80" borderId="733" applyNumberFormat="0" applyProtection="0">
      <alignment horizontal="left" vertical="top" indent="1"/>
    </xf>
    <xf numFmtId="0" fontId="40" fillId="74" borderId="733" applyNumberFormat="0" applyProtection="0">
      <alignment horizontal="left" vertical="center" indent="1"/>
    </xf>
    <xf numFmtId="0" fontId="40" fillId="74" borderId="733" applyNumberFormat="0" applyProtection="0">
      <alignment horizontal="left" vertical="center" indent="1"/>
    </xf>
    <xf numFmtId="0" fontId="40" fillId="74" borderId="733" applyNumberFormat="0" applyProtection="0">
      <alignment horizontal="left" vertical="top" indent="1"/>
    </xf>
    <xf numFmtId="0" fontId="40" fillId="74" borderId="733" applyNumberFormat="0" applyProtection="0">
      <alignment horizontal="left" vertical="top" indent="1"/>
    </xf>
    <xf numFmtId="0" fontId="40" fillId="61" borderId="733" applyNumberFormat="0" applyProtection="0">
      <alignment horizontal="left" vertical="center" indent="1"/>
    </xf>
    <xf numFmtId="0" fontId="40" fillId="61" borderId="733" applyNumberFormat="0" applyProtection="0">
      <alignment horizontal="left" vertical="center" indent="1"/>
    </xf>
    <xf numFmtId="0" fontId="40" fillId="61" borderId="733" applyNumberFormat="0" applyProtection="0">
      <alignment horizontal="left" vertical="top" indent="1"/>
    </xf>
    <xf numFmtId="0" fontId="40" fillId="61" borderId="733" applyNumberFormat="0" applyProtection="0">
      <alignment horizontal="left" vertical="top" indent="1"/>
    </xf>
    <xf numFmtId="0" fontId="40" fillId="62" borderId="733" applyNumberFormat="0" applyProtection="0">
      <alignment horizontal="left" vertical="center" indent="1"/>
    </xf>
    <xf numFmtId="0" fontId="40" fillId="62" borderId="733" applyNumberFormat="0" applyProtection="0">
      <alignment horizontal="left" vertical="center" indent="1"/>
    </xf>
    <xf numFmtId="0" fontId="40" fillId="62" borderId="733" applyNumberFormat="0" applyProtection="0">
      <alignment horizontal="left" vertical="top" indent="1"/>
    </xf>
    <xf numFmtId="0" fontId="40" fillId="62" borderId="733" applyNumberFormat="0" applyProtection="0">
      <alignment horizontal="left" vertical="top" indent="1"/>
    </xf>
    <xf numFmtId="4" fontId="65" fillId="70" borderId="733" applyNumberFormat="0" applyProtection="0">
      <alignment vertical="center"/>
    </xf>
    <xf numFmtId="4" fontId="65" fillId="70" borderId="733" applyNumberFormat="0" applyProtection="0">
      <alignment vertical="center"/>
    </xf>
    <xf numFmtId="4" fontId="149" fillId="70" borderId="733" applyNumberFormat="0" applyProtection="0">
      <alignment vertical="center"/>
    </xf>
    <xf numFmtId="4" fontId="149" fillId="70" borderId="733" applyNumberFormat="0" applyProtection="0">
      <alignment vertical="center"/>
    </xf>
    <xf numFmtId="4" fontId="65" fillId="70" borderId="733" applyNumberFormat="0" applyProtection="0">
      <alignment horizontal="left" vertical="center" indent="1"/>
    </xf>
    <xf numFmtId="4" fontId="65" fillId="70" borderId="733" applyNumberFormat="0" applyProtection="0">
      <alignment horizontal="left" vertical="center" indent="1"/>
    </xf>
    <xf numFmtId="0" fontId="65" fillId="70" borderId="733" applyNumberFormat="0" applyProtection="0">
      <alignment horizontal="left" vertical="top" indent="1"/>
    </xf>
    <xf numFmtId="0" fontId="65" fillId="70" borderId="733" applyNumberFormat="0" applyProtection="0">
      <alignment horizontal="left" vertical="top" indent="1"/>
    </xf>
    <xf numFmtId="4" fontId="65" fillId="52" borderId="734" applyNumberFormat="0" applyProtection="0">
      <alignment horizontal="right" vertical="center"/>
    </xf>
    <xf numFmtId="4" fontId="65" fillId="65" borderId="733" applyNumberFormat="0" applyProtection="0">
      <alignment horizontal="right" vertical="center"/>
    </xf>
    <xf numFmtId="4" fontId="65" fillId="65" borderId="733" applyNumberFormat="0" applyProtection="0">
      <alignment horizontal="right" vertical="center"/>
    </xf>
    <xf numFmtId="4" fontId="65" fillId="52" borderId="734" applyNumberFormat="0" applyProtection="0">
      <alignment horizontal="right" vertical="center"/>
    </xf>
    <xf numFmtId="4" fontId="149" fillId="65" borderId="733" applyNumberFormat="0" applyProtection="0">
      <alignment horizontal="right" vertical="center"/>
    </xf>
    <xf numFmtId="4" fontId="149" fillId="65" borderId="733" applyNumberFormat="0" applyProtection="0">
      <alignment horizontal="right" vertical="center"/>
    </xf>
    <xf numFmtId="4" fontId="65" fillId="81" borderId="733" applyNumberFormat="0" applyProtection="0">
      <alignment horizontal="left" vertical="center" indent="1"/>
    </xf>
    <xf numFmtId="4" fontId="65" fillId="81" borderId="733" applyNumberFormat="0" applyProtection="0">
      <alignment horizontal="left" vertical="center" indent="1"/>
    </xf>
    <xf numFmtId="0" fontId="65" fillId="74" borderId="733" applyNumberFormat="0" applyProtection="0">
      <alignment horizontal="left" vertical="top" indent="1"/>
    </xf>
    <xf numFmtId="0" fontId="65" fillId="74" borderId="733" applyNumberFormat="0" applyProtection="0">
      <alignment horizontal="left" vertical="top" indent="1"/>
    </xf>
    <xf numFmtId="4" fontId="151" fillId="65" borderId="733" applyNumberFormat="0" applyProtection="0">
      <alignment horizontal="right" vertical="center"/>
    </xf>
    <xf numFmtId="4" fontId="151" fillId="65" borderId="733" applyNumberFormat="0" applyProtection="0">
      <alignment horizontal="right" vertical="center"/>
    </xf>
    <xf numFmtId="0" fontId="117" fillId="56" borderId="735" applyNumberFormat="0" applyAlignment="0" applyProtection="0">
      <alignment vertical="center"/>
    </xf>
    <xf numFmtId="0" fontId="117" fillId="56" borderId="735" applyNumberFormat="0" applyAlignment="0" applyProtection="0">
      <alignment vertical="center"/>
    </xf>
    <xf numFmtId="37" fontId="126" fillId="0" borderId="731" applyFont="0" applyFill="0" applyBorder="0">
      <alignment vertical="center"/>
    </xf>
    <xf numFmtId="37" fontId="126" fillId="0" borderId="731" applyFont="0" applyFill="0" applyBorder="0">
      <alignment vertical="center"/>
    </xf>
    <xf numFmtId="0" fontId="82" fillId="42" borderId="736" applyNumberFormat="0" applyFont="0" applyAlignment="0" applyProtection="0">
      <alignment vertical="center"/>
    </xf>
    <xf numFmtId="0" fontId="82" fillId="42" borderId="736" applyNumberFormat="0" applyFont="0" applyAlignment="0" applyProtection="0">
      <alignment vertical="center"/>
    </xf>
    <xf numFmtId="0" fontId="12" fillId="0" borderId="737" applyNumberFormat="0" applyFill="0" applyAlignment="0" applyProtection="0">
      <alignment vertical="center"/>
    </xf>
    <xf numFmtId="0" fontId="112" fillId="0" borderId="738" applyNumberFormat="0" applyFill="0" applyAlignment="0" applyProtection="0">
      <alignment vertical="center"/>
    </xf>
    <xf numFmtId="0" fontId="112" fillId="0" borderId="738" applyNumberFormat="0" applyFill="0" applyAlignment="0" applyProtection="0">
      <alignment vertical="center"/>
    </xf>
    <xf numFmtId="0" fontId="12" fillId="0" borderId="737" applyNumberFormat="0" applyFill="0" applyAlignment="0" applyProtection="0">
      <alignment vertical="center"/>
    </xf>
    <xf numFmtId="0" fontId="12" fillId="0" borderId="737" applyNumberFormat="0" applyFill="0" applyAlignment="0" applyProtection="0">
      <alignment vertical="center"/>
    </xf>
    <xf numFmtId="0" fontId="12" fillId="0" borderId="737" applyNumberFormat="0" applyFill="0" applyAlignment="0" applyProtection="0">
      <alignment vertical="center"/>
    </xf>
    <xf numFmtId="0" fontId="113" fillId="44" borderId="735" applyNumberFormat="0" applyAlignment="0" applyProtection="0">
      <alignment vertical="center"/>
    </xf>
    <xf numFmtId="0" fontId="113" fillId="44" borderId="735" applyNumberFormat="0" applyAlignment="0" applyProtection="0">
      <alignment vertical="center"/>
    </xf>
    <xf numFmtId="0" fontId="115" fillId="56" borderId="734" applyNumberFormat="0" applyAlignment="0" applyProtection="0">
      <alignment vertical="center"/>
    </xf>
    <xf numFmtId="0" fontId="115" fillId="56" borderId="734" applyNumberFormat="0" applyAlignment="0" applyProtection="0">
      <alignment vertical="center"/>
    </xf>
    <xf numFmtId="4" fontId="65" fillId="51" borderId="734" applyNumberFormat="0" applyProtection="0">
      <alignment vertical="center"/>
    </xf>
    <xf numFmtId="0" fontId="12" fillId="0" borderId="737" applyNumberFormat="0" applyFill="0" applyAlignment="0" applyProtection="0">
      <alignment vertical="center"/>
    </xf>
    <xf numFmtId="0" fontId="55" fillId="0" borderId="740">
      <alignment horizontal="left" vertical="center"/>
    </xf>
    <xf numFmtId="0" fontId="55" fillId="0" borderId="740">
      <alignment horizontal="left" vertical="center"/>
    </xf>
    <xf numFmtId="10" fontId="53" fillId="49" borderId="739" applyNumberFormat="0" applyBorder="0" applyAlignment="0" applyProtection="0"/>
    <xf numFmtId="10" fontId="53" fillId="70" borderId="739" applyNumberFormat="0" applyBorder="0" applyAlignment="0" applyProtection="0"/>
    <xf numFmtId="10" fontId="53" fillId="70" borderId="739" applyNumberFormat="0" applyBorder="0" applyAlignment="0" applyProtection="0"/>
    <xf numFmtId="10" fontId="53" fillId="49" borderId="739" applyNumberFormat="0" applyBorder="0" applyAlignment="0" applyProtection="0"/>
    <xf numFmtId="4" fontId="73" fillId="46" borderId="741" applyNumberFormat="0" applyProtection="0">
      <alignment vertical="center"/>
    </xf>
    <xf numFmtId="4" fontId="73" fillId="46" borderId="741" applyNumberFormat="0" applyProtection="0">
      <alignment vertical="center"/>
    </xf>
    <xf numFmtId="4" fontId="147" fillId="51" borderId="741" applyNumberFormat="0" applyProtection="0">
      <alignment vertical="center"/>
    </xf>
    <xf numFmtId="4" fontId="147" fillId="51" borderId="741" applyNumberFormat="0" applyProtection="0">
      <alignment vertical="center"/>
    </xf>
    <xf numFmtId="4" fontId="73" fillId="51" borderId="741" applyNumberFormat="0" applyProtection="0">
      <alignment horizontal="left" vertical="center" indent="1"/>
    </xf>
    <xf numFmtId="4" fontId="73" fillId="51" borderId="741" applyNumberFormat="0" applyProtection="0">
      <alignment horizontal="left" vertical="center" indent="1"/>
    </xf>
    <xf numFmtId="0" fontId="73" fillId="51" borderId="741" applyNumberFormat="0" applyProtection="0">
      <alignment horizontal="left" vertical="top" indent="1"/>
    </xf>
    <xf numFmtId="0" fontId="73" fillId="51" borderId="741" applyNumberFormat="0" applyProtection="0">
      <alignment horizontal="left" vertical="top" indent="1"/>
    </xf>
    <xf numFmtId="4" fontId="65" fillId="40" borderId="741" applyNumberFormat="0" applyProtection="0">
      <alignment horizontal="right" vertical="center"/>
    </xf>
    <xf numFmtId="4" fontId="65" fillId="40" borderId="741" applyNumberFormat="0" applyProtection="0">
      <alignment horizontal="right" vertical="center"/>
    </xf>
    <xf numFmtId="4" fontId="65" fillId="41" borderId="741" applyNumberFormat="0" applyProtection="0">
      <alignment horizontal="right" vertical="center"/>
    </xf>
    <xf numFmtId="4" fontId="65" fillId="41" borderId="741" applyNumberFormat="0" applyProtection="0">
      <alignment horizontal="right" vertical="center"/>
    </xf>
    <xf numFmtId="4" fontId="65" fillId="54" borderId="741" applyNumberFormat="0" applyProtection="0">
      <alignment horizontal="right" vertical="center"/>
    </xf>
    <xf numFmtId="4" fontId="65" fillId="54" borderId="741" applyNumberFormat="0" applyProtection="0">
      <alignment horizontal="right" vertical="center"/>
    </xf>
    <xf numFmtId="4" fontId="65" fillId="47" borderId="741" applyNumberFormat="0" applyProtection="0">
      <alignment horizontal="right" vertical="center"/>
    </xf>
    <xf numFmtId="4" fontId="65" fillId="47" borderId="741" applyNumberFormat="0" applyProtection="0">
      <alignment horizontal="right" vertical="center"/>
    </xf>
    <xf numFmtId="4" fontId="65" fillId="75" borderId="741" applyNumberFormat="0" applyProtection="0">
      <alignment horizontal="right" vertical="center"/>
    </xf>
    <xf numFmtId="4" fontId="65" fillId="75" borderId="741" applyNumberFormat="0" applyProtection="0">
      <alignment horizontal="right" vertical="center"/>
    </xf>
    <xf numFmtId="4" fontId="65" fillId="48" borderId="741" applyNumberFormat="0" applyProtection="0">
      <alignment horizontal="right" vertical="center"/>
    </xf>
    <xf numFmtId="4" fontId="65" fillId="48" borderId="741" applyNumberFormat="0" applyProtection="0">
      <alignment horizontal="right" vertical="center"/>
    </xf>
    <xf numFmtId="4" fontId="65" fillId="76" borderId="741" applyNumberFormat="0" applyProtection="0">
      <alignment horizontal="right" vertical="center"/>
    </xf>
    <xf numFmtId="4" fontId="65" fillId="76" borderId="741" applyNumberFormat="0" applyProtection="0">
      <alignment horizontal="right" vertical="center"/>
    </xf>
    <xf numFmtId="4" fontId="65" fillId="77" borderId="741" applyNumberFormat="0" applyProtection="0">
      <alignment horizontal="right" vertical="center"/>
    </xf>
    <xf numFmtId="4" fontId="65" fillId="77" borderId="741" applyNumberFormat="0" applyProtection="0">
      <alignment horizontal="right" vertical="center"/>
    </xf>
    <xf numFmtId="4" fontId="65" fillId="78" borderId="741" applyNumberFormat="0" applyProtection="0">
      <alignment horizontal="right" vertical="center"/>
    </xf>
    <xf numFmtId="4" fontId="65" fillId="78" borderId="741" applyNumberFormat="0" applyProtection="0">
      <alignment horizontal="right" vertical="center"/>
    </xf>
    <xf numFmtId="4" fontId="65" fillId="81" borderId="741" applyNumberFormat="0" applyProtection="0">
      <alignment horizontal="right" vertical="center"/>
    </xf>
    <xf numFmtId="4" fontId="65" fillId="81" borderId="741" applyNumberFormat="0" applyProtection="0">
      <alignment horizontal="right" vertical="center"/>
    </xf>
    <xf numFmtId="0" fontId="40" fillId="80" borderId="741" applyNumberFormat="0" applyProtection="0">
      <alignment horizontal="left" vertical="center" indent="1"/>
    </xf>
    <xf numFmtId="0" fontId="40" fillId="80" borderId="741" applyNumberFormat="0" applyProtection="0">
      <alignment horizontal="left" vertical="center" indent="1"/>
    </xf>
    <xf numFmtId="0" fontId="40" fillId="80" borderId="741" applyNumberFormat="0" applyProtection="0">
      <alignment horizontal="left" vertical="top" indent="1"/>
    </xf>
    <xf numFmtId="0" fontId="40" fillId="80" borderId="741" applyNumberFormat="0" applyProtection="0">
      <alignment horizontal="left" vertical="top" indent="1"/>
    </xf>
    <xf numFmtId="0" fontId="40" fillId="74" borderId="741" applyNumberFormat="0" applyProtection="0">
      <alignment horizontal="left" vertical="center" indent="1"/>
    </xf>
    <xf numFmtId="0" fontId="40" fillId="74" borderId="741" applyNumberFormat="0" applyProtection="0">
      <alignment horizontal="left" vertical="center" indent="1"/>
    </xf>
    <xf numFmtId="0" fontId="40" fillId="74" borderId="741" applyNumberFormat="0" applyProtection="0">
      <alignment horizontal="left" vertical="top" indent="1"/>
    </xf>
    <xf numFmtId="0" fontId="40" fillId="74" borderId="741" applyNumberFormat="0" applyProtection="0">
      <alignment horizontal="left" vertical="top" indent="1"/>
    </xf>
    <xf numFmtId="0" fontId="40" fillId="61" borderId="741" applyNumberFormat="0" applyProtection="0">
      <alignment horizontal="left" vertical="center" indent="1"/>
    </xf>
    <xf numFmtId="0" fontId="40" fillId="61" borderId="741" applyNumberFormat="0" applyProtection="0">
      <alignment horizontal="left" vertical="center" indent="1"/>
    </xf>
    <xf numFmtId="0" fontId="40" fillId="61" borderId="741" applyNumberFormat="0" applyProtection="0">
      <alignment horizontal="left" vertical="top" indent="1"/>
    </xf>
    <xf numFmtId="0" fontId="40" fillId="61" borderId="741" applyNumberFormat="0" applyProtection="0">
      <alignment horizontal="left" vertical="top" indent="1"/>
    </xf>
    <xf numFmtId="0" fontId="40" fillId="62" borderId="741" applyNumberFormat="0" applyProtection="0">
      <alignment horizontal="left" vertical="center" indent="1"/>
    </xf>
    <xf numFmtId="0" fontId="40" fillId="62" borderId="741" applyNumberFormat="0" applyProtection="0">
      <alignment horizontal="left" vertical="center" indent="1"/>
    </xf>
    <xf numFmtId="0" fontId="40" fillId="62" borderId="741" applyNumberFormat="0" applyProtection="0">
      <alignment horizontal="left" vertical="top" indent="1"/>
    </xf>
    <xf numFmtId="0" fontId="40" fillId="62" borderId="741" applyNumberFormat="0" applyProtection="0">
      <alignment horizontal="left" vertical="top" indent="1"/>
    </xf>
    <xf numFmtId="4" fontId="65" fillId="70" borderId="741" applyNumberFormat="0" applyProtection="0">
      <alignment vertical="center"/>
    </xf>
    <xf numFmtId="4" fontId="65" fillId="70" borderId="741" applyNumberFormat="0" applyProtection="0">
      <alignment vertical="center"/>
    </xf>
    <xf numFmtId="4" fontId="149" fillId="70" borderId="741" applyNumberFormat="0" applyProtection="0">
      <alignment vertical="center"/>
    </xf>
    <xf numFmtId="4" fontId="149" fillId="70" borderId="741" applyNumberFormat="0" applyProtection="0">
      <alignment vertical="center"/>
    </xf>
    <xf numFmtId="4" fontId="65" fillId="70" borderId="741" applyNumberFormat="0" applyProtection="0">
      <alignment horizontal="left" vertical="center" indent="1"/>
    </xf>
    <xf numFmtId="4" fontId="65" fillId="70" borderId="741" applyNumberFormat="0" applyProtection="0">
      <alignment horizontal="left" vertical="center" indent="1"/>
    </xf>
    <xf numFmtId="0" fontId="65" fillId="70" borderId="741" applyNumberFormat="0" applyProtection="0">
      <alignment horizontal="left" vertical="top" indent="1"/>
    </xf>
    <xf numFmtId="0" fontId="65" fillId="70" borderId="741" applyNumberFormat="0" applyProtection="0">
      <alignment horizontal="left" vertical="top" indent="1"/>
    </xf>
    <xf numFmtId="4" fontId="65" fillId="52" borderId="742" applyNumberFormat="0" applyProtection="0">
      <alignment horizontal="right" vertical="center"/>
    </xf>
    <xf numFmtId="4" fontId="65" fillId="65" borderId="741" applyNumberFormat="0" applyProtection="0">
      <alignment horizontal="right" vertical="center"/>
    </xf>
    <xf numFmtId="4" fontId="65" fillId="65" borderId="741" applyNumberFormat="0" applyProtection="0">
      <alignment horizontal="right" vertical="center"/>
    </xf>
    <xf numFmtId="4" fontId="65" fillId="52" borderId="742" applyNumberFormat="0" applyProtection="0">
      <alignment horizontal="right" vertical="center"/>
    </xf>
    <xf numFmtId="4" fontId="149" fillId="65" borderId="741" applyNumberFormat="0" applyProtection="0">
      <alignment horizontal="right" vertical="center"/>
    </xf>
    <xf numFmtId="4" fontId="149" fillId="65" borderId="741" applyNumberFormat="0" applyProtection="0">
      <alignment horizontal="right" vertical="center"/>
    </xf>
    <xf numFmtId="4" fontId="65" fillId="81" borderId="741" applyNumberFormat="0" applyProtection="0">
      <alignment horizontal="left" vertical="center" indent="1"/>
    </xf>
    <xf numFmtId="4" fontId="65" fillId="81" borderId="741" applyNumberFormat="0" applyProtection="0">
      <alignment horizontal="left" vertical="center" indent="1"/>
    </xf>
    <xf numFmtId="0" fontId="65" fillId="74" borderId="741" applyNumberFormat="0" applyProtection="0">
      <alignment horizontal="left" vertical="top" indent="1"/>
    </xf>
    <xf numFmtId="0" fontId="65" fillId="74" borderId="741" applyNumberFormat="0" applyProtection="0">
      <alignment horizontal="left" vertical="top" indent="1"/>
    </xf>
    <xf numFmtId="4" fontId="151" fillId="65" borderId="741" applyNumberFormat="0" applyProtection="0">
      <alignment horizontal="right" vertical="center"/>
    </xf>
    <xf numFmtId="4" fontId="151" fillId="65" borderId="741" applyNumberFormat="0" applyProtection="0">
      <alignment horizontal="right" vertical="center"/>
    </xf>
    <xf numFmtId="0" fontId="117" fillId="56" borderId="743" applyNumberFormat="0" applyAlignment="0" applyProtection="0">
      <alignment vertical="center"/>
    </xf>
    <xf numFmtId="0" fontId="117" fillId="56" borderId="743" applyNumberFormat="0" applyAlignment="0" applyProtection="0">
      <alignment vertical="center"/>
    </xf>
    <xf numFmtId="37" fontId="126" fillId="0" borderId="739" applyFont="0" applyFill="0" applyBorder="0">
      <alignment vertical="center"/>
    </xf>
    <xf numFmtId="37" fontId="126" fillId="0" borderId="739" applyFont="0" applyFill="0" applyBorder="0">
      <alignment vertical="center"/>
    </xf>
    <xf numFmtId="0" fontId="82" fillId="42" borderId="744" applyNumberFormat="0" applyFont="0" applyAlignment="0" applyProtection="0">
      <alignment vertical="center"/>
    </xf>
    <xf numFmtId="0" fontId="82" fillId="42" borderId="744" applyNumberFormat="0" applyFont="0" applyAlignment="0" applyProtection="0">
      <alignment vertical="center"/>
    </xf>
    <xf numFmtId="0" fontId="12" fillId="0" borderId="745" applyNumberFormat="0" applyFill="0" applyAlignment="0" applyProtection="0">
      <alignment vertical="center"/>
    </xf>
    <xf numFmtId="0" fontId="112" fillId="0" borderId="746" applyNumberFormat="0" applyFill="0" applyAlignment="0" applyProtection="0">
      <alignment vertical="center"/>
    </xf>
    <xf numFmtId="0" fontId="112" fillId="0" borderId="746" applyNumberFormat="0" applyFill="0" applyAlignment="0" applyProtection="0">
      <alignment vertical="center"/>
    </xf>
    <xf numFmtId="0" fontId="12" fillId="0" borderId="745" applyNumberFormat="0" applyFill="0" applyAlignment="0" applyProtection="0">
      <alignment vertical="center"/>
    </xf>
    <xf numFmtId="0" fontId="12" fillId="0" borderId="745" applyNumberFormat="0" applyFill="0" applyAlignment="0" applyProtection="0">
      <alignment vertical="center"/>
    </xf>
    <xf numFmtId="0" fontId="12" fillId="0" borderId="745" applyNumberFormat="0" applyFill="0" applyAlignment="0" applyProtection="0">
      <alignment vertical="center"/>
    </xf>
    <xf numFmtId="0" fontId="113" fillId="44" borderId="743" applyNumberFormat="0" applyAlignment="0" applyProtection="0">
      <alignment vertical="center"/>
    </xf>
    <xf numFmtId="0" fontId="113" fillId="44" borderId="743" applyNumberFormat="0" applyAlignment="0" applyProtection="0">
      <alignment vertical="center"/>
    </xf>
    <xf numFmtId="0" fontId="115" fillId="56" borderId="742" applyNumberFormat="0" applyAlignment="0" applyProtection="0">
      <alignment vertical="center"/>
    </xf>
    <xf numFmtId="0" fontId="115" fillId="56" borderId="742" applyNumberFormat="0" applyAlignment="0" applyProtection="0">
      <alignment vertical="center"/>
    </xf>
    <xf numFmtId="4" fontId="65" fillId="51" borderId="742" applyNumberFormat="0" applyProtection="0">
      <alignment vertical="center"/>
    </xf>
    <xf numFmtId="0" fontId="12" fillId="0" borderId="745" applyNumberFormat="0" applyFill="0" applyAlignment="0" applyProtection="0">
      <alignment vertical="center"/>
    </xf>
    <xf numFmtId="4" fontId="149" fillId="70" borderId="773" applyNumberFormat="0" applyProtection="0">
      <alignment vertical="center"/>
    </xf>
    <xf numFmtId="4" fontId="65" fillId="75" borderId="773" applyNumberFormat="0" applyProtection="0">
      <alignment horizontal="right" vertical="center"/>
    </xf>
    <xf numFmtId="4" fontId="65" fillId="48" borderId="733" applyNumberFormat="0" applyProtection="0">
      <alignment horizontal="right" vertical="center"/>
    </xf>
    <xf numFmtId="37" fontId="126" fillId="0" borderId="787" applyFont="0" applyFill="0" applyBorder="0">
      <alignment vertical="center"/>
    </xf>
    <xf numFmtId="10" fontId="53" fillId="70" borderId="763" applyNumberFormat="0" applyBorder="0" applyAlignment="0" applyProtection="0"/>
    <xf numFmtId="4" fontId="65" fillId="52" borderId="774" applyNumberFormat="0" applyProtection="0">
      <alignment horizontal="right" vertical="center"/>
    </xf>
    <xf numFmtId="4" fontId="65" fillId="76" borderId="733" applyNumberFormat="0" applyProtection="0">
      <alignment horizontal="right" vertical="center"/>
    </xf>
    <xf numFmtId="37" fontId="126" fillId="0" borderId="763" applyFont="0" applyFill="0" applyBorder="0">
      <alignment vertical="center"/>
    </xf>
    <xf numFmtId="10" fontId="53" fillId="49" borderId="731" applyNumberFormat="0" applyBorder="0" applyAlignment="0" applyProtection="0"/>
    <xf numFmtId="10" fontId="53" fillId="49" borderId="803" applyNumberFormat="0" applyBorder="0" applyAlignment="0" applyProtection="0"/>
    <xf numFmtId="0" fontId="12" fillId="0" borderId="737" applyNumberFormat="0" applyFill="0" applyAlignment="0" applyProtection="0">
      <alignment vertical="center"/>
    </xf>
    <xf numFmtId="4" fontId="65" fillId="48" borderId="773" applyNumberFormat="0" applyProtection="0">
      <alignment horizontal="right" vertical="center"/>
    </xf>
    <xf numFmtId="4" fontId="65" fillId="40" borderId="773" applyNumberFormat="0" applyProtection="0">
      <alignment horizontal="right" vertical="center"/>
    </xf>
    <xf numFmtId="37" fontId="126" fillId="0" borderId="755" applyFont="0" applyFill="0" applyBorder="0">
      <alignment vertical="center"/>
    </xf>
    <xf numFmtId="4" fontId="65" fillId="54" borderId="733" applyNumberFormat="0" applyProtection="0">
      <alignment horizontal="right" vertical="center"/>
    </xf>
    <xf numFmtId="4" fontId="73" fillId="51" borderId="733" applyNumberFormat="0" applyProtection="0">
      <alignment horizontal="left" vertical="center" indent="1"/>
    </xf>
    <xf numFmtId="4" fontId="73" fillId="46" borderId="733" applyNumberFormat="0" applyProtection="0">
      <alignment vertical="center"/>
    </xf>
    <xf numFmtId="0" fontId="40" fillId="62" borderId="773" applyNumberFormat="0" applyProtection="0">
      <alignment horizontal="left" vertical="top" indent="1"/>
    </xf>
    <xf numFmtId="37" fontId="126" fillId="0" borderId="731" applyFont="0" applyFill="0" applyBorder="0">
      <alignment vertical="center"/>
    </xf>
    <xf numFmtId="4" fontId="151" fillId="65" borderId="733" applyNumberFormat="0" applyProtection="0">
      <alignment horizontal="right" vertical="center"/>
    </xf>
    <xf numFmtId="4" fontId="65" fillId="52" borderId="774" applyNumberFormat="0" applyProtection="0">
      <alignment horizontal="right" vertical="center"/>
    </xf>
    <xf numFmtId="0" fontId="40" fillId="61" borderId="773" applyNumberFormat="0" applyProtection="0">
      <alignment horizontal="left" vertical="center" indent="1"/>
    </xf>
    <xf numFmtId="0" fontId="40" fillId="62" borderId="733" applyNumberFormat="0" applyProtection="0">
      <alignment horizontal="left" vertical="top" indent="1"/>
    </xf>
    <xf numFmtId="4" fontId="65" fillId="41" borderId="733" applyNumberFormat="0" applyProtection="0">
      <alignment horizontal="right" vertical="center"/>
    </xf>
    <xf numFmtId="10" fontId="53" fillId="49" borderId="803" applyNumberFormat="0" applyBorder="0" applyAlignment="0" applyProtection="0"/>
    <xf numFmtId="0" fontId="65" fillId="74" borderId="773" applyNumberFormat="0" applyProtection="0">
      <alignment horizontal="left" vertical="top" indent="1"/>
    </xf>
    <xf numFmtId="0" fontId="40" fillId="74" borderId="733" applyNumberFormat="0" applyProtection="0">
      <alignment horizontal="left" vertical="top" indent="1"/>
    </xf>
    <xf numFmtId="10" fontId="53" fillId="70" borderId="803" applyNumberFormat="0" applyBorder="0" applyAlignment="0" applyProtection="0"/>
    <xf numFmtId="37" fontId="126" fillId="0" borderId="771" applyFont="0" applyFill="0" applyBorder="0">
      <alignment vertical="center"/>
    </xf>
    <xf numFmtId="4" fontId="65" fillId="52" borderId="734" applyNumberFormat="0" applyProtection="0">
      <alignment horizontal="right" vertical="center"/>
    </xf>
    <xf numFmtId="0" fontId="55" fillId="0" borderId="772">
      <alignment horizontal="left" vertical="center"/>
    </xf>
    <xf numFmtId="4" fontId="65" fillId="47" borderId="733" applyNumberFormat="0" applyProtection="0">
      <alignment horizontal="right" vertical="center"/>
    </xf>
    <xf numFmtId="4" fontId="65" fillId="78" borderId="773" applyNumberFormat="0" applyProtection="0">
      <alignment horizontal="right" vertical="center"/>
    </xf>
    <xf numFmtId="0" fontId="40" fillId="62" borderId="773" applyNumberFormat="0" applyProtection="0">
      <alignment horizontal="left" vertical="center" indent="1"/>
    </xf>
    <xf numFmtId="4" fontId="65" fillId="81" borderId="773" applyNumberFormat="0" applyProtection="0">
      <alignment horizontal="right" vertical="center"/>
    </xf>
    <xf numFmtId="4" fontId="65" fillId="70" borderId="773" applyNumberFormat="0" applyProtection="0">
      <alignment vertical="center"/>
    </xf>
    <xf numFmtId="37" fontId="126" fillId="0" borderId="755" applyFont="0" applyFill="0" applyBorder="0">
      <alignment vertical="center"/>
    </xf>
    <xf numFmtId="4" fontId="65" fillId="81" borderId="773" applyNumberFormat="0" applyProtection="0">
      <alignment horizontal="left" vertical="center" indent="1"/>
    </xf>
    <xf numFmtId="4" fontId="65" fillId="81" borderId="733" applyNumberFormat="0" applyProtection="0">
      <alignment horizontal="right" vertical="center"/>
    </xf>
    <xf numFmtId="10" fontId="53" fillId="49" borderId="755" applyNumberFormat="0" applyBorder="0" applyAlignment="0" applyProtection="0"/>
    <xf numFmtId="0" fontId="40" fillId="80" borderId="733" applyNumberFormat="0" applyProtection="0">
      <alignment horizontal="left" vertical="top" indent="1"/>
    </xf>
    <xf numFmtId="4" fontId="65" fillId="77" borderId="773" applyNumberFormat="0" applyProtection="0">
      <alignment horizontal="right" vertical="center"/>
    </xf>
    <xf numFmtId="4" fontId="149" fillId="65" borderId="733" applyNumberFormat="0" applyProtection="0">
      <alignment horizontal="right" vertical="center"/>
    </xf>
    <xf numFmtId="0" fontId="40" fillId="62" borderId="733" applyNumberFormat="0" applyProtection="0">
      <alignment horizontal="left" vertical="top" indent="1"/>
    </xf>
    <xf numFmtId="4" fontId="65" fillId="70" borderId="773" applyNumberFormat="0" applyProtection="0">
      <alignment vertical="center"/>
    </xf>
    <xf numFmtId="4" fontId="65" fillId="52" borderId="734" applyNumberFormat="0" applyProtection="0">
      <alignment horizontal="right" vertical="center"/>
    </xf>
    <xf numFmtId="4" fontId="149" fillId="70" borderId="773" applyNumberFormat="0" applyProtection="0">
      <alignment vertical="center"/>
    </xf>
    <xf numFmtId="0" fontId="12" fillId="0" borderId="777" applyNumberFormat="0" applyFill="0" applyAlignment="0" applyProtection="0">
      <alignment vertical="center"/>
    </xf>
    <xf numFmtId="4" fontId="65" fillId="77" borderId="773" applyNumberFormat="0" applyProtection="0">
      <alignment horizontal="right" vertical="center"/>
    </xf>
    <xf numFmtId="0" fontId="73" fillId="51" borderId="773" applyNumberFormat="0" applyProtection="0">
      <alignment horizontal="left" vertical="top" indent="1"/>
    </xf>
    <xf numFmtId="0" fontId="73" fillId="51" borderId="733" applyNumberFormat="0" applyProtection="0">
      <alignment horizontal="left" vertical="top" indent="1"/>
    </xf>
    <xf numFmtId="37" fontId="126" fillId="0" borderId="763" applyFont="0" applyFill="0" applyBorder="0">
      <alignment vertical="center"/>
    </xf>
    <xf numFmtId="0" fontId="117" fillId="56" borderId="775" applyNumberFormat="0" applyAlignment="0" applyProtection="0">
      <alignment vertical="center"/>
    </xf>
    <xf numFmtId="4" fontId="65" fillId="81" borderId="773" applyNumberFormat="0" applyProtection="0">
      <alignment horizontal="right" vertical="center"/>
    </xf>
    <xf numFmtId="10" fontId="53" fillId="70" borderId="803" applyNumberFormat="0" applyBorder="0" applyAlignment="0" applyProtection="0"/>
    <xf numFmtId="4" fontId="65" fillId="70" borderId="733" applyNumberFormat="0" applyProtection="0">
      <alignment vertical="center"/>
    </xf>
    <xf numFmtId="4" fontId="65" fillId="41" borderId="773" applyNumberFormat="0" applyProtection="0">
      <alignment horizontal="right" vertical="center"/>
    </xf>
    <xf numFmtId="4" fontId="73" fillId="51" borderId="773" applyNumberFormat="0" applyProtection="0">
      <alignment horizontal="left" vertical="center" indent="1"/>
    </xf>
    <xf numFmtId="4" fontId="65" fillId="65" borderId="733" applyNumberFormat="0" applyProtection="0">
      <alignment horizontal="right" vertical="center"/>
    </xf>
    <xf numFmtId="4" fontId="149" fillId="65" borderId="733" applyNumberFormat="0" applyProtection="0">
      <alignment horizontal="right" vertical="center"/>
    </xf>
    <xf numFmtId="0" fontId="40" fillId="74" borderId="733" applyNumberFormat="0" applyProtection="0">
      <alignment horizontal="left" vertical="top" indent="1"/>
    </xf>
    <xf numFmtId="4" fontId="65" fillId="78" borderId="773" applyNumberFormat="0" applyProtection="0">
      <alignment horizontal="right" vertical="center"/>
    </xf>
    <xf numFmtId="4" fontId="65" fillId="70" borderId="773" applyNumberFormat="0" applyProtection="0">
      <alignment horizontal="left" vertical="center" indent="1"/>
    </xf>
    <xf numFmtId="4" fontId="65" fillId="75" borderId="773" applyNumberFormat="0" applyProtection="0">
      <alignment horizontal="right" vertical="center"/>
    </xf>
    <xf numFmtId="0" fontId="117" fillId="56" borderId="735" applyNumberFormat="0" applyAlignment="0" applyProtection="0">
      <alignment vertical="center"/>
    </xf>
    <xf numFmtId="0" fontId="40" fillId="61" borderId="733" applyNumberFormat="0" applyProtection="0">
      <alignment horizontal="left" vertical="center" indent="1"/>
    </xf>
    <xf numFmtId="4" fontId="149" fillId="65" borderId="773" applyNumberFormat="0" applyProtection="0">
      <alignment horizontal="right" vertical="center"/>
    </xf>
    <xf numFmtId="0" fontId="40" fillId="61" borderId="733" applyNumberFormat="0" applyProtection="0">
      <alignment horizontal="left" vertical="top" indent="1"/>
    </xf>
    <xf numFmtId="37" fontId="126" fillId="0" borderId="771" applyFont="0" applyFill="0" applyBorder="0">
      <alignment vertical="center"/>
    </xf>
    <xf numFmtId="10" fontId="53" fillId="49" borderId="763" applyNumberFormat="0" applyBorder="0" applyAlignment="0" applyProtection="0"/>
    <xf numFmtId="10" fontId="53" fillId="49" borderId="763" applyNumberFormat="0" applyBorder="0" applyAlignment="0" applyProtection="0"/>
    <xf numFmtId="0" fontId="12" fillId="0" borderId="737" applyNumberFormat="0" applyFill="0" applyAlignment="0" applyProtection="0">
      <alignment vertical="center"/>
    </xf>
    <xf numFmtId="37" fontId="126" fillId="0" borderId="795" applyFont="0" applyFill="0" applyBorder="0">
      <alignment vertical="center"/>
    </xf>
    <xf numFmtId="4" fontId="73" fillId="46" borderId="773" applyNumberFormat="0" applyProtection="0">
      <alignment vertical="center"/>
    </xf>
    <xf numFmtId="0" fontId="40" fillId="61" borderId="773" applyNumberFormat="0" applyProtection="0">
      <alignment horizontal="left" vertical="center" indent="1"/>
    </xf>
    <xf numFmtId="10" fontId="53" fillId="49" borderId="731" applyNumberFormat="0" applyBorder="0" applyAlignment="0" applyProtection="0"/>
    <xf numFmtId="4" fontId="65" fillId="75" borderId="733" applyNumberFormat="0" applyProtection="0">
      <alignment horizontal="right" vertical="center"/>
    </xf>
    <xf numFmtId="0" fontId="55" fillId="0" borderId="772">
      <alignment horizontal="left" vertical="center"/>
    </xf>
    <xf numFmtId="10" fontId="53" fillId="49" borderId="771" applyNumberFormat="0" applyBorder="0" applyAlignment="0" applyProtection="0"/>
    <xf numFmtId="0" fontId="115" fillId="56" borderId="774" applyNumberFormat="0" applyAlignment="0" applyProtection="0">
      <alignment vertical="center"/>
    </xf>
    <xf numFmtId="4" fontId="65" fillId="65" borderId="733" applyNumberFormat="0" applyProtection="0">
      <alignment horizontal="right" vertical="center"/>
    </xf>
    <xf numFmtId="4" fontId="65" fillId="76" borderId="773" applyNumberFormat="0" applyProtection="0">
      <alignment horizontal="right" vertical="center"/>
    </xf>
    <xf numFmtId="0" fontId="12" fillId="0" borderId="737" applyNumberFormat="0" applyFill="0" applyAlignment="0" applyProtection="0">
      <alignment vertical="center"/>
    </xf>
    <xf numFmtId="0" fontId="40" fillId="61" borderId="773" applyNumberFormat="0" applyProtection="0">
      <alignment horizontal="left" vertical="top" indent="1"/>
    </xf>
    <xf numFmtId="4" fontId="149" fillId="65" borderId="773" applyNumberFormat="0" applyProtection="0">
      <alignment horizontal="right" vertical="center"/>
    </xf>
    <xf numFmtId="10" fontId="53" fillId="49" borderId="795" applyNumberFormat="0" applyBorder="0" applyAlignment="0" applyProtection="0"/>
    <xf numFmtId="0" fontId="65" fillId="70" borderId="773" applyNumberFormat="0" applyProtection="0">
      <alignment horizontal="left" vertical="top" indent="1"/>
    </xf>
    <xf numFmtId="4" fontId="65" fillId="70" borderId="773" applyNumberFormat="0" applyProtection="0">
      <alignment horizontal="left" vertical="center" indent="1"/>
    </xf>
    <xf numFmtId="4" fontId="65" fillId="70" borderId="733" applyNumberFormat="0" applyProtection="0">
      <alignment horizontal="left" vertical="center" indent="1"/>
    </xf>
    <xf numFmtId="0" fontId="65" fillId="70" borderId="773" applyNumberFormat="0" applyProtection="0">
      <alignment horizontal="left" vertical="top" indent="1"/>
    </xf>
    <xf numFmtId="0" fontId="113" fillId="44" borderId="775" applyNumberFormat="0" applyAlignment="0" applyProtection="0">
      <alignment vertical="center"/>
    </xf>
    <xf numFmtId="37" fontId="126" fillId="0" borderId="803" applyFont="0" applyFill="0" applyBorder="0">
      <alignment vertical="center"/>
    </xf>
    <xf numFmtId="4" fontId="147" fillId="51" borderId="773" applyNumberFormat="0" applyProtection="0">
      <alignment vertical="center"/>
    </xf>
    <xf numFmtId="4" fontId="65" fillId="41" borderId="733" applyNumberFormat="0" applyProtection="0">
      <alignment horizontal="right" vertical="center"/>
    </xf>
    <xf numFmtId="4" fontId="65" fillId="76" borderId="773" applyNumberFormat="0" applyProtection="0">
      <alignment horizontal="right" vertical="center"/>
    </xf>
    <xf numFmtId="37" fontId="126" fillId="0" borderId="731" applyFont="0" applyFill="0" applyBorder="0">
      <alignment vertical="center"/>
    </xf>
    <xf numFmtId="0" fontId="82" fillId="42" borderId="776" applyNumberFormat="0" applyFont="0" applyAlignment="0" applyProtection="0">
      <alignment vertical="center"/>
    </xf>
    <xf numFmtId="0" fontId="73" fillId="51" borderId="733" applyNumberFormat="0" applyProtection="0">
      <alignment horizontal="left" vertical="top" indent="1"/>
    </xf>
    <xf numFmtId="4" fontId="65" fillId="65" borderId="773" applyNumberFormat="0" applyProtection="0">
      <alignment horizontal="right" vertical="center"/>
    </xf>
    <xf numFmtId="4" fontId="65" fillId="54" borderId="773" applyNumberFormat="0" applyProtection="0">
      <alignment horizontal="right" vertical="center"/>
    </xf>
    <xf numFmtId="10" fontId="53" fillId="49" borderId="787" applyNumberFormat="0" applyBorder="0" applyAlignment="0" applyProtection="0"/>
    <xf numFmtId="10" fontId="53" fillId="49" borderId="755" applyNumberFormat="0" applyBorder="0" applyAlignment="0" applyProtection="0"/>
    <xf numFmtId="4" fontId="147" fillId="51" borderId="733" applyNumberFormat="0" applyProtection="0">
      <alignment vertical="center"/>
    </xf>
    <xf numFmtId="37" fontId="126" fillId="0" borderId="803" applyFont="0" applyFill="0" applyBorder="0">
      <alignment vertical="center"/>
    </xf>
    <xf numFmtId="0" fontId="40" fillId="61" borderId="773" applyNumberFormat="0" applyProtection="0">
      <alignment horizontal="left" vertical="top" indent="1"/>
    </xf>
    <xf numFmtId="10" fontId="53" fillId="70" borderId="771" applyNumberFormat="0" applyBorder="0" applyAlignment="0" applyProtection="0"/>
    <xf numFmtId="0" fontId="65" fillId="74" borderId="773" applyNumberFormat="0" applyProtection="0">
      <alignment horizontal="left" vertical="top" indent="1"/>
    </xf>
    <xf numFmtId="4" fontId="65" fillId="70" borderId="733" applyNumberFormat="0" applyProtection="0">
      <alignment horizontal="left" vertical="center" indent="1"/>
    </xf>
    <xf numFmtId="0" fontId="40" fillId="80" borderId="773" applyNumberFormat="0" applyProtection="0">
      <alignment horizontal="left" vertical="center" indent="1"/>
    </xf>
    <xf numFmtId="4" fontId="65" fillId="75" borderId="733" applyNumberFormat="0" applyProtection="0">
      <alignment horizontal="right" vertical="center"/>
    </xf>
    <xf numFmtId="4" fontId="65" fillId="47" borderId="773" applyNumberFormat="0" applyProtection="0">
      <alignment horizontal="right" vertical="center"/>
    </xf>
    <xf numFmtId="0" fontId="113" fillId="44" borderId="775" applyNumberFormat="0" applyAlignment="0" applyProtection="0">
      <alignment vertical="center"/>
    </xf>
    <xf numFmtId="0" fontId="117" fillId="56" borderId="775" applyNumberFormat="0" applyAlignment="0" applyProtection="0">
      <alignment vertical="center"/>
    </xf>
    <xf numFmtId="0" fontId="40" fillId="74" borderId="773" applyNumberFormat="0" applyProtection="0">
      <alignment horizontal="left" vertical="center" indent="1"/>
    </xf>
    <xf numFmtId="4" fontId="147" fillId="51" borderId="773" applyNumberFormat="0" applyProtection="0">
      <alignment vertical="center"/>
    </xf>
    <xf numFmtId="10" fontId="53" fillId="70" borderId="731" applyNumberFormat="0" applyBorder="0" applyAlignment="0" applyProtection="0"/>
    <xf numFmtId="4" fontId="149" fillId="70" borderId="733" applyNumberFormat="0" applyProtection="0">
      <alignment vertical="center"/>
    </xf>
    <xf numFmtId="4" fontId="65" fillId="81" borderId="773" applyNumberFormat="0" applyProtection="0">
      <alignment horizontal="left" vertical="center" indent="1"/>
    </xf>
    <xf numFmtId="0" fontId="12" fillId="0" borderId="737" applyNumberFormat="0" applyFill="0" applyAlignment="0" applyProtection="0">
      <alignment vertical="center"/>
    </xf>
    <xf numFmtId="4" fontId="65" fillId="54" borderId="733" applyNumberFormat="0" applyProtection="0">
      <alignment horizontal="right" vertical="center"/>
    </xf>
    <xf numFmtId="4" fontId="151" fillId="65" borderId="773" applyNumberFormat="0" applyProtection="0">
      <alignment horizontal="right" vertical="center"/>
    </xf>
    <xf numFmtId="4" fontId="149" fillId="70" borderId="733" applyNumberFormat="0" applyProtection="0">
      <alignment vertical="center"/>
    </xf>
    <xf numFmtId="4" fontId="65" fillId="65" borderId="773" applyNumberFormat="0" applyProtection="0">
      <alignment horizontal="right" vertical="center"/>
    </xf>
    <xf numFmtId="4" fontId="65" fillId="54" borderId="773" applyNumberFormat="0" applyProtection="0">
      <alignment horizontal="right" vertical="center"/>
    </xf>
    <xf numFmtId="0" fontId="40" fillId="80" borderId="773" applyNumberFormat="0" applyProtection="0">
      <alignment horizontal="left" vertical="top" indent="1"/>
    </xf>
    <xf numFmtId="0" fontId="112" fillId="0" borderId="738" applyNumberFormat="0" applyFill="0" applyAlignment="0" applyProtection="0">
      <alignment vertical="center"/>
    </xf>
    <xf numFmtId="4" fontId="65" fillId="81" borderId="733" applyNumberFormat="0" applyProtection="0">
      <alignment horizontal="left" vertical="center" indent="1"/>
    </xf>
    <xf numFmtId="4" fontId="65" fillId="81" borderId="733" applyNumberFormat="0" applyProtection="0">
      <alignment horizontal="left" vertical="center" indent="1"/>
    </xf>
    <xf numFmtId="4" fontId="65" fillId="41" borderId="773" applyNumberFormat="0" applyProtection="0">
      <alignment horizontal="right" vertical="center"/>
    </xf>
    <xf numFmtId="4" fontId="65" fillId="40" borderId="773" applyNumberFormat="0" applyProtection="0">
      <alignment horizontal="right" vertical="center"/>
    </xf>
    <xf numFmtId="4" fontId="65" fillId="78" borderId="733" applyNumberFormat="0" applyProtection="0">
      <alignment horizontal="right" vertical="center"/>
    </xf>
    <xf numFmtId="0" fontId="65" fillId="70" borderId="733" applyNumberFormat="0" applyProtection="0">
      <alignment horizontal="left" vertical="top" indent="1"/>
    </xf>
    <xf numFmtId="10" fontId="53" fillId="70" borderId="787" applyNumberFormat="0" applyBorder="0" applyAlignment="0" applyProtection="0"/>
    <xf numFmtId="4" fontId="147" fillId="51" borderId="733" applyNumberFormat="0" applyProtection="0">
      <alignment vertical="center"/>
    </xf>
    <xf numFmtId="4" fontId="65" fillId="48" borderId="733" applyNumberFormat="0" applyProtection="0">
      <alignment horizontal="right" vertical="center"/>
    </xf>
    <xf numFmtId="0" fontId="40" fillId="80" borderId="773" applyNumberFormat="0" applyProtection="0">
      <alignment horizontal="left" vertical="top" indent="1"/>
    </xf>
    <xf numFmtId="4" fontId="65" fillId="77" borderId="733" applyNumberFormat="0" applyProtection="0">
      <alignment horizontal="right" vertical="center"/>
    </xf>
    <xf numFmtId="0" fontId="112" fillId="0" borderId="778" applyNumberFormat="0" applyFill="0" applyAlignment="0" applyProtection="0">
      <alignment vertical="center"/>
    </xf>
    <xf numFmtId="0" fontId="40" fillId="61" borderId="733" applyNumberFormat="0" applyProtection="0">
      <alignment horizontal="left" vertical="top" indent="1"/>
    </xf>
    <xf numFmtId="10" fontId="53" fillId="70" borderId="763" applyNumberFormat="0" applyBorder="0" applyAlignment="0" applyProtection="0"/>
    <xf numFmtId="0" fontId="55" fillId="0" borderId="732">
      <alignment horizontal="left" vertical="center"/>
    </xf>
    <xf numFmtId="4" fontId="65" fillId="47" borderId="773" applyNumberFormat="0" applyProtection="0">
      <alignment horizontal="right" vertical="center"/>
    </xf>
    <xf numFmtId="0" fontId="12" fillId="0" borderId="777" applyNumberFormat="0" applyFill="0" applyAlignment="0" applyProtection="0">
      <alignment vertical="center"/>
    </xf>
    <xf numFmtId="4" fontId="65" fillId="76" borderId="733" applyNumberFormat="0" applyProtection="0">
      <alignment horizontal="right" vertical="center"/>
    </xf>
    <xf numFmtId="0" fontId="65" fillId="74" borderId="733" applyNumberFormat="0" applyProtection="0">
      <alignment horizontal="left" vertical="top" indent="1"/>
    </xf>
    <xf numFmtId="0" fontId="40" fillId="62" borderId="733" applyNumberFormat="0" applyProtection="0">
      <alignment horizontal="left" vertical="center" indent="1"/>
    </xf>
    <xf numFmtId="4" fontId="65" fillId="51" borderId="734" applyNumberFormat="0" applyProtection="0">
      <alignment vertical="center"/>
    </xf>
    <xf numFmtId="0" fontId="115" fillId="56" borderId="774" applyNumberFormat="0" applyAlignment="0" applyProtection="0">
      <alignment vertical="center"/>
    </xf>
    <xf numFmtId="10" fontId="53" fillId="49" borderId="795" applyNumberFormat="0" applyBorder="0" applyAlignment="0" applyProtection="0"/>
    <xf numFmtId="10" fontId="53" fillId="70" borderId="755" applyNumberFormat="0" applyBorder="0" applyAlignment="0" applyProtection="0"/>
    <xf numFmtId="0" fontId="40" fillId="80" borderId="733" applyNumberFormat="0" applyProtection="0">
      <alignment horizontal="left" vertical="center" indent="1"/>
    </xf>
    <xf numFmtId="4" fontId="65" fillId="51" borderId="774" applyNumberFormat="0" applyProtection="0">
      <alignment vertical="center"/>
    </xf>
    <xf numFmtId="0" fontId="40" fillId="80" borderId="773" applyNumberFormat="0" applyProtection="0">
      <alignment horizontal="left" vertical="center" indent="1"/>
    </xf>
    <xf numFmtId="10" fontId="53" fillId="70" borderId="755" applyNumberFormat="0" applyBorder="0" applyAlignment="0" applyProtection="0"/>
    <xf numFmtId="10" fontId="53" fillId="70" borderId="795" applyNumberFormat="0" applyBorder="0" applyAlignment="0" applyProtection="0"/>
    <xf numFmtId="0" fontId="115" fillId="56" borderId="734" applyNumberFormat="0" applyAlignment="0" applyProtection="0">
      <alignment vertical="center"/>
    </xf>
    <xf numFmtId="0" fontId="73" fillId="51" borderId="773" applyNumberFormat="0" applyProtection="0">
      <alignment horizontal="left" vertical="top" indent="1"/>
    </xf>
    <xf numFmtId="4" fontId="65" fillId="40" borderId="733" applyNumberFormat="0" applyProtection="0">
      <alignment horizontal="right" vertical="center"/>
    </xf>
    <xf numFmtId="4" fontId="65" fillId="78" borderId="733" applyNumberFormat="0" applyProtection="0">
      <alignment horizontal="right" vertical="center"/>
    </xf>
    <xf numFmtId="4" fontId="73" fillId="46" borderId="773" applyNumberFormat="0" applyProtection="0">
      <alignment vertical="center"/>
    </xf>
    <xf numFmtId="0" fontId="117" fillId="56" borderId="735" applyNumberFormat="0" applyAlignment="0" applyProtection="0">
      <alignment vertical="center"/>
    </xf>
    <xf numFmtId="0" fontId="82" fillId="42" borderId="736" applyNumberFormat="0" applyFont="0" applyAlignment="0" applyProtection="0">
      <alignment vertical="center"/>
    </xf>
    <xf numFmtId="10" fontId="53" fillId="49" borderId="771" applyNumberFormat="0" applyBorder="0" applyAlignment="0" applyProtection="0"/>
    <xf numFmtId="0" fontId="40" fillId="61" borderId="733" applyNumberFormat="0" applyProtection="0">
      <alignment horizontal="left" vertical="center" indent="1"/>
    </xf>
    <xf numFmtId="4" fontId="65" fillId="40" borderId="733" applyNumberFormat="0" applyProtection="0">
      <alignment horizontal="right" vertical="center"/>
    </xf>
    <xf numFmtId="0" fontId="12" fillId="0" borderId="777" applyNumberFormat="0" applyFill="0" applyAlignment="0" applyProtection="0">
      <alignment vertical="center"/>
    </xf>
    <xf numFmtId="0" fontId="40" fillId="62" borderId="773" applyNumberFormat="0" applyProtection="0">
      <alignment horizontal="left" vertical="top" indent="1"/>
    </xf>
    <xf numFmtId="0" fontId="82" fillId="42" borderId="736" applyNumberFormat="0" applyFont="0" applyAlignment="0" applyProtection="0">
      <alignment vertical="center"/>
    </xf>
    <xf numFmtId="4" fontId="73" fillId="51" borderId="733" applyNumberFormat="0" applyProtection="0">
      <alignment horizontal="left" vertical="center" indent="1"/>
    </xf>
    <xf numFmtId="0" fontId="40" fillId="80" borderId="733" applyNumberFormat="0" applyProtection="0">
      <alignment horizontal="left" vertical="top" indent="1"/>
    </xf>
    <xf numFmtId="4" fontId="65" fillId="77" borderId="733" applyNumberFormat="0" applyProtection="0">
      <alignment horizontal="right" vertical="center"/>
    </xf>
    <xf numFmtId="4" fontId="73" fillId="51" borderId="773" applyNumberFormat="0" applyProtection="0">
      <alignment horizontal="left" vertical="center" indent="1"/>
    </xf>
    <xf numFmtId="0" fontId="40" fillId="74" borderId="733" applyNumberFormat="0" applyProtection="0">
      <alignment horizontal="left" vertical="center" indent="1"/>
    </xf>
    <xf numFmtId="0" fontId="65" fillId="74" borderId="733" applyNumberFormat="0" applyProtection="0">
      <alignment horizontal="left" vertical="top" indent="1"/>
    </xf>
    <xf numFmtId="4" fontId="65" fillId="47" borderId="733" applyNumberFormat="0" applyProtection="0">
      <alignment horizontal="right" vertical="center"/>
    </xf>
    <xf numFmtId="10" fontId="53" fillId="49" borderId="787" applyNumberFormat="0" applyBorder="0" applyAlignment="0" applyProtection="0"/>
    <xf numFmtId="0" fontId="82" fillId="42" borderId="776" applyNumberFormat="0" applyFont="0" applyAlignment="0" applyProtection="0">
      <alignment vertical="center"/>
    </xf>
    <xf numFmtId="0" fontId="12" fillId="0" borderId="737" applyNumberFormat="0" applyFill="0" applyAlignment="0" applyProtection="0">
      <alignment vertical="center"/>
    </xf>
    <xf numFmtId="0" fontId="112" fillId="0" borderId="738" applyNumberFormat="0" applyFill="0" applyAlignment="0" applyProtection="0">
      <alignment vertical="center"/>
    </xf>
    <xf numFmtId="0" fontId="12" fillId="0" borderId="777" applyNumberFormat="0" applyFill="0" applyAlignment="0" applyProtection="0">
      <alignment vertical="center"/>
    </xf>
    <xf numFmtId="4" fontId="151" fillId="65" borderId="773" applyNumberFormat="0" applyProtection="0">
      <alignment horizontal="right" vertical="center"/>
    </xf>
    <xf numFmtId="37" fontId="126" fillId="0" borderId="787" applyFont="0" applyFill="0" applyBorder="0">
      <alignment vertical="center"/>
    </xf>
    <xf numFmtId="4" fontId="65" fillId="70" borderId="733" applyNumberFormat="0" applyProtection="0">
      <alignment vertical="center"/>
    </xf>
    <xf numFmtId="4" fontId="65" fillId="48" borderId="773" applyNumberFormat="0" applyProtection="0">
      <alignment horizontal="right" vertical="center"/>
    </xf>
    <xf numFmtId="0" fontId="113" fillId="44" borderId="735" applyNumberFormat="0" applyAlignment="0" applyProtection="0">
      <alignment vertical="center"/>
    </xf>
    <xf numFmtId="4" fontId="73" fillId="46" borderId="733" applyNumberFormat="0" applyProtection="0">
      <alignment vertical="center"/>
    </xf>
    <xf numFmtId="0" fontId="40" fillId="62" borderId="733" applyNumberFormat="0" applyProtection="0">
      <alignment horizontal="left" vertical="center" indent="1"/>
    </xf>
    <xf numFmtId="0" fontId="113" fillId="44" borderId="735" applyNumberFormat="0" applyAlignment="0" applyProtection="0">
      <alignment vertical="center"/>
    </xf>
    <xf numFmtId="0" fontId="40" fillId="74" borderId="773" applyNumberFormat="0" applyProtection="0">
      <alignment horizontal="left" vertical="top" indent="1"/>
    </xf>
    <xf numFmtId="10" fontId="53" fillId="70" borderId="771" applyNumberFormat="0" applyBorder="0" applyAlignment="0" applyProtection="0"/>
    <xf numFmtId="0" fontId="55" fillId="0" borderId="732">
      <alignment horizontal="left" vertical="center"/>
    </xf>
    <xf numFmtId="10" fontId="53" fillId="70" borderId="731" applyNumberFormat="0" applyBorder="0" applyAlignment="0" applyProtection="0"/>
    <xf numFmtId="37" fontId="126" fillId="0" borderId="795" applyFont="0" applyFill="0" applyBorder="0">
      <alignment vertical="center"/>
    </xf>
    <xf numFmtId="0" fontId="40" fillId="74" borderId="773" applyNumberFormat="0" applyProtection="0">
      <alignment horizontal="left" vertical="top" indent="1"/>
    </xf>
    <xf numFmtId="0" fontId="40" fillId="74" borderId="773" applyNumberFormat="0" applyProtection="0">
      <alignment horizontal="left" vertical="center" indent="1"/>
    </xf>
    <xf numFmtId="0" fontId="40" fillId="80" borderId="733" applyNumberFormat="0" applyProtection="0">
      <alignment horizontal="left" vertical="center" indent="1"/>
    </xf>
    <xf numFmtId="0" fontId="40" fillId="62" borderId="773" applyNumberFormat="0" applyProtection="0">
      <alignment horizontal="left" vertical="center" indent="1"/>
    </xf>
    <xf numFmtId="4" fontId="151" fillId="65" borderId="733" applyNumberFormat="0" applyProtection="0">
      <alignment horizontal="right" vertical="center"/>
    </xf>
    <xf numFmtId="0" fontId="65" fillId="70" borderId="733" applyNumberFormat="0" applyProtection="0">
      <alignment horizontal="left" vertical="top" indent="1"/>
    </xf>
    <xf numFmtId="0" fontId="40" fillId="74" borderId="733" applyNumberFormat="0" applyProtection="0">
      <alignment horizontal="left" vertical="center" indent="1"/>
    </xf>
    <xf numFmtId="10" fontId="53" fillId="70" borderId="787" applyNumberFormat="0" applyBorder="0" applyAlignment="0" applyProtection="0"/>
    <xf numFmtId="4" fontId="65" fillId="81" borderId="733" applyNumberFormat="0" applyProtection="0">
      <alignment horizontal="right" vertical="center"/>
    </xf>
    <xf numFmtId="0" fontId="112" fillId="0" borderId="778" applyNumberFormat="0" applyFill="0" applyAlignment="0" applyProtection="0">
      <alignment vertical="center"/>
    </xf>
    <xf numFmtId="0" fontId="12" fillId="0" borderId="777" applyNumberFormat="0" applyFill="0" applyAlignment="0" applyProtection="0">
      <alignment vertical="center"/>
    </xf>
    <xf numFmtId="0" fontId="115" fillId="56" borderId="734" applyNumberFormat="0" applyAlignment="0" applyProtection="0">
      <alignment vertical="center"/>
    </xf>
    <xf numFmtId="10" fontId="53" fillId="70" borderId="795" applyNumberFormat="0" applyBorder="0" applyAlignment="0" applyProtection="0"/>
    <xf numFmtId="0" fontId="55" fillId="0" borderId="748">
      <alignment horizontal="left" vertical="center"/>
    </xf>
    <xf numFmtId="0" fontId="55" fillId="0" borderId="748">
      <alignment horizontal="left" vertical="center"/>
    </xf>
    <xf numFmtId="10" fontId="53" fillId="49" borderId="747" applyNumberFormat="0" applyBorder="0" applyAlignment="0" applyProtection="0"/>
    <xf numFmtId="10" fontId="53" fillId="70" borderId="747" applyNumberFormat="0" applyBorder="0" applyAlignment="0" applyProtection="0"/>
    <xf numFmtId="10" fontId="53" fillId="70" borderId="747" applyNumberFormat="0" applyBorder="0" applyAlignment="0" applyProtection="0"/>
    <xf numFmtId="10" fontId="53" fillId="49" borderId="747" applyNumberFormat="0" applyBorder="0" applyAlignment="0" applyProtection="0"/>
    <xf numFmtId="4" fontId="73" fillId="46" borderId="749" applyNumberFormat="0" applyProtection="0">
      <alignment vertical="center"/>
    </xf>
    <xf numFmtId="4" fontId="73" fillId="46" borderId="749" applyNumberFormat="0" applyProtection="0">
      <alignment vertical="center"/>
    </xf>
    <xf numFmtId="4" fontId="147" fillId="51" borderId="749" applyNumberFormat="0" applyProtection="0">
      <alignment vertical="center"/>
    </xf>
    <xf numFmtId="4" fontId="147" fillId="51" borderId="749" applyNumberFormat="0" applyProtection="0">
      <alignment vertical="center"/>
    </xf>
    <xf numFmtId="4" fontId="73" fillId="51" borderId="749" applyNumberFormat="0" applyProtection="0">
      <alignment horizontal="left" vertical="center" indent="1"/>
    </xf>
    <xf numFmtId="4" fontId="73" fillId="51" borderId="749" applyNumberFormat="0" applyProtection="0">
      <alignment horizontal="left" vertical="center" indent="1"/>
    </xf>
    <xf numFmtId="0" fontId="73" fillId="51" borderId="749" applyNumberFormat="0" applyProtection="0">
      <alignment horizontal="left" vertical="top" indent="1"/>
    </xf>
    <xf numFmtId="0" fontId="73" fillId="51" borderId="749" applyNumberFormat="0" applyProtection="0">
      <alignment horizontal="left" vertical="top" indent="1"/>
    </xf>
    <xf numFmtId="4" fontId="65" fillId="40" borderId="749" applyNumberFormat="0" applyProtection="0">
      <alignment horizontal="right" vertical="center"/>
    </xf>
    <xf numFmtId="4" fontId="65" fillId="40" borderId="749" applyNumberFormat="0" applyProtection="0">
      <alignment horizontal="right" vertical="center"/>
    </xf>
    <xf numFmtId="4" fontId="65" fillId="41" borderId="749" applyNumberFormat="0" applyProtection="0">
      <alignment horizontal="right" vertical="center"/>
    </xf>
    <xf numFmtId="4" fontId="65" fillId="41" borderId="749" applyNumberFormat="0" applyProtection="0">
      <alignment horizontal="right" vertical="center"/>
    </xf>
    <xf numFmtId="4" fontId="65" fillId="54" borderId="749" applyNumberFormat="0" applyProtection="0">
      <alignment horizontal="right" vertical="center"/>
    </xf>
    <xf numFmtId="4" fontId="65" fillId="54" borderId="749" applyNumberFormat="0" applyProtection="0">
      <alignment horizontal="right" vertical="center"/>
    </xf>
    <xf numFmtId="4" fontId="65" fillId="47" borderId="749" applyNumberFormat="0" applyProtection="0">
      <alignment horizontal="right" vertical="center"/>
    </xf>
    <xf numFmtId="4" fontId="65" fillId="47" borderId="749" applyNumberFormat="0" applyProtection="0">
      <alignment horizontal="right" vertical="center"/>
    </xf>
    <xf numFmtId="4" fontId="65" fillId="75" borderId="749" applyNumberFormat="0" applyProtection="0">
      <alignment horizontal="right" vertical="center"/>
    </xf>
    <xf numFmtId="4" fontId="65" fillId="75" borderId="749" applyNumberFormat="0" applyProtection="0">
      <alignment horizontal="right" vertical="center"/>
    </xf>
    <xf numFmtId="4" fontId="65" fillId="48" borderId="749" applyNumberFormat="0" applyProtection="0">
      <alignment horizontal="right" vertical="center"/>
    </xf>
    <xf numFmtId="4" fontId="65" fillId="48" borderId="749" applyNumberFormat="0" applyProtection="0">
      <alignment horizontal="right" vertical="center"/>
    </xf>
    <xf numFmtId="4" fontId="65" fillId="76" borderId="749" applyNumberFormat="0" applyProtection="0">
      <alignment horizontal="right" vertical="center"/>
    </xf>
    <xf numFmtId="4" fontId="65" fillId="76" borderId="749" applyNumberFormat="0" applyProtection="0">
      <alignment horizontal="right" vertical="center"/>
    </xf>
    <xf numFmtId="4" fontId="65" fillId="77" borderId="749" applyNumberFormat="0" applyProtection="0">
      <alignment horizontal="right" vertical="center"/>
    </xf>
    <xf numFmtId="4" fontId="65" fillId="77" borderId="749" applyNumberFormat="0" applyProtection="0">
      <alignment horizontal="right" vertical="center"/>
    </xf>
    <xf numFmtId="4" fontId="65" fillId="78" borderId="749" applyNumberFormat="0" applyProtection="0">
      <alignment horizontal="right" vertical="center"/>
    </xf>
    <xf numFmtId="4" fontId="65" fillId="78" borderId="749" applyNumberFormat="0" applyProtection="0">
      <alignment horizontal="right" vertical="center"/>
    </xf>
    <xf numFmtId="4" fontId="65" fillId="81" borderId="749" applyNumberFormat="0" applyProtection="0">
      <alignment horizontal="right" vertical="center"/>
    </xf>
    <xf numFmtId="4" fontId="65" fillId="81" borderId="749" applyNumberFormat="0" applyProtection="0">
      <alignment horizontal="right" vertical="center"/>
    </xf>
    <xf numFmtId="0" fontId="40" fillId="80" borderId="749" applyNumberFormat="0" applyProtection="0">
      <alignment horizontal="left" vertical="center" indent="1"/>
    </xf>
    <xf numFmtId="0" fontId="40" fillId="80" borderId="749" applyNumberFormat="0" applyProtection="0">
      <alignment horizontal="left" vertical="center" indent="1"/>
    </xf>
    <xf numFmtId="0" fontId="40" fillId="80" borderId="749" applyNumberFormat="0" applyProtection="0">
      <alignment horizontal="left" vertical="top" indent="1"/>
    </xf>
    <xf numFmtId="0" fontId="40" fillId="80" borderId="749" applyNumberFormat="0" applyProtection="0">
      <alignment horizontal="left" vertical="top" indent="1"/>
    </xf>
    <xf numFmtId="0" fontId="40" fillId="74" borderId="749" applyNumberFormat="0" applyProtection="0">
      <alignment horizontal="left" vertical="center" indent="1"/>
    </xf>
    <xf numFmtId="0" fontId="40" fillId="74" borderId="749" applyNumberFormat="0" applyProtection="0">
      <alignment horizontal="left" vertical="center" indent="1"/>
    </xf>
    <xf numFmtId="0" fontId="40" fillId="74" borderId="749" applyNumberFormat="0" applyProtection="0">
      <alignment horizontal="left" vertical="top" indent="1"/>
    </xf>
    <xf numFmtId="0" fontId="40" fillId="74" borderId="749" applyNumberFormat="0" applyProtection="0">
      <alignment horizontal="left" vertical="top" indent="1"/>
    </xf>
    <xf numFmtId="0" fontId="40" fillId="61" borderId="749" applyNumberFormat="0" applyProtection="0">
      <alignment horizontal="left" vertical="center" indent="1"/>
    </xf>
    <xf numFmtId="0" fontId="40" fillId="61" borderId="749" applyNumberFormat="0" applyProtection="0">
      <alignment horizontal="left" vertical="center" indent="1"/>
    </xf>
    <xf numFmtId="0" fontId="40" fillId="61" borderId="749" applyNumberFormat="0" applyProtection="0">
      <alignment horizontal="left" vertical="top" indent="1"/>
    </xf>
    <xf numFmtId="0" fontId="40" fillId="61" borderId="749" applyNumberFormat="0" applyProtection="0">
      <alignment horizontal="left" vertical="top" indent="1"/>
    </xf>
    <xf numFmtId="0" fontId="40" fillId="62" borderId="749" applyNumberFormat="0" applyProtection="0">
      <alignment horizontal="left" vertical="center" indent="1"/>
    </xf>
    <xf numFmtId="0" fontId="40" fillId="62" borderId="749" applyNumberFormat="0" applyProtection="0">
      <alignment horizontal="left" vertical="center" indent="1"/>
    </xf>
    <xf numFmtId="0" fontId="40" fillId="62" borderId="749" applyNumberFormat="0" applyProtection="0">
      <alignment horizontal="left" vertical="top" indent="1"/>
    </xf>
    <xf numFmtId="0" fontId="40" fillId="62" borderId="749" applyNumberFormat="0" applyProtection="0">
      <alignment horizontal="left" vertical="top" indent="1"/>
    </xf>
    <xf numFmtId="4" fontId="65" fillId="70" borderId="749" applyNumberFormat="0" applyProtection="0">
      <alignment vertical="center"/>
    </xf>
    <xf numFmtId="4" fontId="65" fillId="70" borderId="749" applyNumberFormat="0" applyProtection="0">
      <alignment vertical="center"/>
    </xf>
    <xf numFmtId="4" fontId="149" fillId="70" borderId="749" applyNumberFormat="0" applyProtection="0">
      <alignment vertical="center"/>
    </xf>
    <xf numFmtId="4" fontId="149" fillId="70" borderId="749" applyNumberFormat="0" applyProtection="0">
      <alignment vertical="center"/>
    </xf>
    <xf numFmtId="4" fontId="65" fillId="70" borderId="749" applyNumberFormat="0" applyProtection="0">
      <alignment horizontal="left" vertical="center" indent="1"/>
    </xf>
    <xf numFmtId="4" fontId="65" fillId="70" borderId="749" applyNumberFormat="0" applyProtection="0">
      <alignment horizontal="left" vertical="center" indent="1"/>
    </xf>
    <xf numFmtId="0" fontId="65" fillId="70" borderId="749" applyNumberFormat="0" applyProtection="0">
      <alignment horizontal="left" vertical="top" indent="1"/>
    </xf>
    <xf numFmtId="0" fontId="65" fillId="70" borderId="749" applyNumberFormat="0" applyProtection="0">
      <alignment horizontal="left" vertical="top" indent="1"/>
    </xf>
    <xf numFmtId="4" fontId="65" fillId="52" borderId="750" applyNumberFormat="0" applyProtection="0">
      <alignment horizontal="right" vertical="center"/>
    </xf>
    <xf numFmtId="4" fontId="65" fillId="65" borderId="749" applyNumberFormat="0" applyProtection="0">
      <alignment horizontal="right" vertical="center"/>
    </xf>
    <xf numFmtId="4" fontId="65" fillId="65" borderId="749" applyNumberFormat="0" applyProtection="0">
      <alignment horizontal="right" vertical="center"/>
    </xf>
    <xf numFmtId="4" fontId="65" fillId="52" borderId="750" applyNumberFormat="0" applyProtection="0">
      <alignment horizontal="right" vertical="center"/>
    </xf>
    <xf numFmtId="4" fontId="149" fillId="65" borderId="749" applyNumberFormat="0" applyProtection="0">
      <alignment horizontal="right" vertical="center"/>
    </xf>
    <xf numFmtId="4" fontId="149" fillId="65" borderId="749" applyNumberFormat="0" applyProtection="0">
      <alignment horizontal="right" vertical="center"/>
    </xf>
    <xf numFmtId="4" fontId="65" fillId="81" borderId="749" applyNumberFormat="0" applyProtection="0">
      <alignment horizontal="left" vertical="center" indent="1"/>
    </xf>
    <xf numFmtId="4" fontId="65" fillId="81" borderId="749" applyNumberFormat="0" applyProtection="0">
      <alignment horizontal="left" vertical="center" indent="1"/>
    </xf>
    <xf numFmtId="0" fontId="65" fillId="74" borderId="749" applyNumberFormat="0" applyProtection="0">
      <alignment horizontal="left" vertical="top" indent="1"/>
    </xf>
    <xf numFmtId="0" fontId="65" fillId="74" borderId="749" applyNumberFormat="0" applyProtection="0">
      <alignment horizontal="left" vertical="top" indent="1"/>
    </xf>
    <xf numFmtId="4" fontId="151" fillId="65" borderId="749" applyNumberFormat="0" applyProtection="0">
      <alignment horizontal="right" vertical="center"/>
    </xf>
    <xf numFmtId="4" fontId="151" fillId="65" borderId="749" applyNumberFormat="0" applyProtection="0">
      <alignment horizontal="right" vertical="center"/>
    </xf>
    <xf numFmtId="0" fontId="117" fillId="56" borderId="751" applyNumberFormat="0" applyAlignment="0" applyProtection="0">
      <alignment vertical="center"/>
    </xf>
    <xf numFmtId="0" fontId="117" fillId="56" borderId="751" applyNumberFormat="0" applyAlignment="0" applyProtection="0">
      <alignment vertical="center"/>
    </xf>
    <xf numFmtId="37" fontId="126" fillId="0" borderId="747" applyFont="0" applyFill="0" applyBorder="0">
      <alignment vertical="center"/>
    </xf>
    <xf numFmtId="37" fontId="126" fillId="0" borderId="747" applyFont="0" applyFill="0" applyBorder="0">
      <alignment vertical="center"/>
    </xf>
    <xf numFmtId="0" fontId="82" fillId="42" borderId="752" applyNumberFormat="0" applyFont="0" applyAlignment="0" applyProtection="0">
      <alignment vertical="center"/>
    </xf>
    <xf numFmtId="0" fontId="82" fillId="42" borderId="752" applyNumberFormat="0" applyFont="0" applyAlignment="0" applyProtection="0">
      <alignment vertical="center"/>
    </xf>
    <xf numFmtId="0" fontId="12" fillId="0" borderId="753" applyNumberFormat="0" applyFill="0" applyAlignment="0" applyProtection="0">
      <alignment vertical="center"/>
    </xf>
    <xf numFmtId="0" fontId="112" fillId="0" borderId="754" applyNumberFormat="0" applyFill="0" applyAlignment="0" applyProtection="0">
      <alignment vertical="center"/>
    </xf>
    <xf numFmtId="0" fontId="112" fillId="0" borderId="754" applyNumberFormat="0" applyFill="0" applyAlignment="0" applyProtection="0">
      <alignment vertical="center"/>
    </xf>
    <xf numFmtId="0" fontId="12" fillId="0" borderId="753" applyNumberFormat="0" applyFill="0" applyAlignment="0" applyProtection="0">
      <alignment vertical="center"/>
    </xf>
    <xf numFmtId="0" fontId="12" fillId="0" borderId="753" applyNumberFormat="0" applyFill="0" applyAlignment="0" applyProtection="0">
      <alignment vertical="center"/>
    </xf>
    <xf numFmtId="0" fontId="12" fillId="0" borderId="753" applyNumberFormat="0" applyFill="0" applyAlignment="0" applyProtection="0">
      <alignment vertical="center"/>
    </xf>
    <xf numFmtId="0" fontId="113" fillId="44" borderId="751" applyNumberFormat="0" applyAlignment="0" applyProtection="0">
      <alignment vertical="center"/>
    </xf>
    <xf numFmtId="0" fontId="113" fillId="44" borderId="751" applyNumberFormat="0" applyAlignment="0" applyProtection="0">
      <alignment vertical="center"/>
    </xf>
    <xf numFmtId="0" fontId="115" fillId="56" borderId="750" applyNumberFormat="0" applyAlignment="0" applyProtection="0">
      <alignment vertical="center"/>
    </xf>
    <xf numFmtId="0" fontId="115" fillId="56" borderId="750" applyNumberFormat="0" applyAlignment="0" applyProtection="0">
      <alignment vertical="center"/>
    </xf>
    <xf numFmtId="4" fontId="65" fillId="51" borderId="750" applyNumberFormat="0" applyProtection="0">
      <alignment vertical="center"/>
    </xf>
    <xf numFmtId="0" fontId="12" fillId="0" borderId="753" applyNumberFormat="0" applyFill="0" applyAlignment="0" applyProtection="0">
      <alignment vertical="center"/>
    </xf>
    <xf numFmtId="0" fontId="55" fillId="0" borderId="756">
      <alignment horizontal="left" vertical="center"/>
    </xf>
    <xf numFmtId="0" fontId="55" fillId="0" borderId="756">
      <alignment horizontal="left" vertical="center"/>
    </xf>
    <xf numFmtId="10" fontId="53" fillId="49" borderId="755" applyNumberFormat="0" applyBorder="0" applyAlignment="0" applyProtection="0"/>
    <xf numFmtId="10" fontId="53" fillId="70" borderId="755" applyNumberFormat="0" applyBorder="0" applyAlignment="0" applyProtection="0"/>
    <xf numFmtId="10" fontId="53" fillId="70" borderId="755" applyNumberFormat="0" applyBorder="0" applyAlignment="0" applyProtection="0"/>
    <xf numFmtId="10" fontId="53" fillId="49" borderId="755" applyNumberFormat="0" applyBorder="0" applyAlignment="0" applyProtection="0"/>
    <xf numFmtId="4" fontId="73" fillId="46" borderId="757" applyNumberFormat="0" applyProtection="0">
      <alignment vertical="center"/>
    </xf>
    <xf numFmtId="4" fontId="73" fillId="46" borderId="757" applyNumberFormat="0" applyProtection="0">
      <alignment vertical="center"/>
    </xf>
    <xf numFmtId="4" fontId="147" fillId="51" borderId="757" applyNumberFormat="0" applyProtection="0">
      <alignment vertical="center"/>
    </xf>
    <xf numFmtId="4" fontId="147" fillId="51" borderId="757" applyNumberFormat="0" applyProtection="0">
      <alignment vertical="center"/>
    </xf>
    <xf numFmtId="4" fontId="73" fillId="51" borderId="757" applyNumberFormat="0" applyProtection="0">
      <alignment horizontal="left" vertical="center" indent="1"/>
    </xf>
    <xf numFmtId="4" fontId="73" fillId="51" borderId="757" applyNumberFormat="0" applyProtection="0">
      <alignment horizontal="left" vertical="center" indent="1"/>
    </xf>
    <xf numFmtId="0" fontId="73" fillId="51" borderId="757" applyNumberFormat="0" applyProtection="0">
      <alignment horizontal="left" vertical="top" indent="1"/>
    </xf>
    <xf numFmtId="0" fontId="73" fillId="51" borderId="757" applyNumberFormat="0" applyProtection="0">
      <alignment horizontal="left" vertical="top" indent="1"/>
    </xf>
    <xf numFmtId="4" fontId="65" fillId="40" borderId="757" applyNumberFormat="0" applyProtection="0">
      <alignment horizontal="right" vertical="center"/>
    </xf>
    <xf numFmtId="4" fontId="65" fillId="40" borderId="757" applyNumberFormat="0" applyProtection="0">
      <alignment horizontal="right" vertical="center"/>
    </xf>
    <xf numFmtId="4" fontId="65" fillId="41" borderId="757" applyNumberFormat="0" applyProtection="0">
      <alignment horizontal="right" vertical="center"/>
    </xf>
    <xf numFmtId="4" fontId="65" fillId="41" borderId="757" applyNumberFormat="0" applyProtection="0">
      <alignment horizontal="right" vertical="center"/>
    </xf>
    <xf numFmtId="4" fontId="65" fillId="54" borderId="757" applyNumberFormat="0" applyProtection="0">
      <alignment horizontal="right" vertical="center"/>
    </xf>
    <xf numFmtId="4" fontId="65" fillId="54" borderId="757" applyNumberFormat="0" applyProtection="0">
      <alignment horizontal="right" vertical="center"/>
    </xf>
    <xf numFmtId="4" fontId="65" fillId="47" borderId="757" applyNumberFormat="0" applyProtection="0">
      <alignment horizontal="right" vertical="center"/>
    </xf>
    <xf numFmtId="4" fontId="65" fillId="47" borderId="757" applyNumberFormat="0" applyProtection="0">
      <alignment horizontal="right" vertical="center"/>
    </xf>
    <xf numFmtId="4" fontId="65" fillId="75" borderId="757" applyNumberFormat="0" applyProtection="0">
      <alignment horizontal="right" vertical="center"/>
    </xf>
    <xf numFmtId="4" fontId="65" fillId="75" borderId="757" applyNumberFormat="0" applyProtection="0">
      <alignment horizontal="right" vertical="center"/>
    </xf>
    <xf numFmtId="4" fontId="65" fillId="48" borderId="757" applyNumberFormat="0" applyProtection="0">
      <alignment horizontal="right" vertical="center"/>
    </xf>
    <xf numFmtId="4" fontId="65" fillId="48" borderId="757" applyNumberFormat="0" applyProtection="0">
      <alignment horizontal="right" vertical="center"/>
    </xf>
    <xf numFmtId="4" fontId="65" fillId="76" borderId="757" applyNumberFormat="0" applyProtection="0">
      <alignment horizontal="right" vertical="center"/>
    </xf>
    <xf numFmtId="4" fontId="65" fillId="76" borderId="757" applyNumberFormat="0" applyProtection="0">
      <alignment horizontal="right" vertical="center"/>
    </xf>
    <xf numFmtId="4" fontId="65" fillId="77" borderId="757" applyNumberFormat="0" applyProtection="0">
      <alignment horizontal="right" vertical="center"/>
    </xf>
    <xf numFmtId="4" fontId="65" fillId="77" borderId="757" applyNumberFormat="0" applyProtection="0">
      <alignment horizontal="right" vertical="center"/>
    </xf>
    <xf numFmtId="4" fontId="65" fillId="78" borderId="757" applyNumberFormat="0" applyProtection="0">
      <alignment horizontal="right" vertical="center"/>
    </xf>
    <xf numFmtId="4" fontId="65" fillId="78" borderId="757" applyNumberFormat="0" applyProtection="0">
      <alignment horizontal="right" vertical="center"/>
    </xf>
    <xf numFmtId="4" fontId="65" fillId="81" borderId="757" applyNumberFormat="0" applyProtection="0">
      <alignment horizontal="right" vertical="center"/>
    </xf>
    <xf numFmtId="4" fontId="65" fillId="81" borderId="757" applyNumberFormat="0" applyProtection="0">
      <alignment horizontal="right" vertical="center"/>
    </xf>
    <xf numFmtId="0" fontId="40" fillId="80" borderId="757" applyNumberFormat="0" applyProtection="0">
      <alignment horizontal="left" vertical="center" indent="1"/>
    </xf>
    <xf numFmtId="0" fontId="40" fillId="80" borderId="757" applyNumberFormat="0" applyProtection="0">
      <alignment horizontal="left" vertical="center" indent="1"/>
    </xf>
    <xf numFmtId="0" fontId="40" fillId="80" borderId="757" applyNumberFormat="0" applyProtection="0">
      <alignment horizontal="left" vertical="top" indent="1"/>
    </xf>
    <xf numFmtId="0" fontId="40" fillId="80" borderId="757" applyNumberFormat="0" applyProtection="0">
      <alignment horizontal="left" vertical="top" indent="1"/>
    </xf>
    <xf numFmtId="0" fontId="40" fillId="74" borderId="757" applyNumberFormat="0" applyProtection="0">
      <alignment horizontal="left" vertical="center" indent="1"/>
    </xf>
    <xf numFmtId="0" fontId="40" fillId="74" borderId="757" applyNumberFormat="0" applyProtection="0">
      <alignment horizontal="left" vertical="center" indent="1"/>
    </xf>
    <xf numFmtId="0" fontId="40" fillId="74" borderId="757" applyNumberFormat="0" applyProtection="0">
      <alignment horizontal="left" vertical="top" indent="1"/>
    </xf>
    <xf numFmtId="0" fontId="40" fillId="74" borderId="757" applyNumberFormat="0" applyProtection="0">
      <alignment horizontal="left" vertical="top" indent="1"/>
    </xf>
    <xf numFmtId="0" fontId="40" fillId="61" borderId="757" applyNumberFormat="0" applyProtection="0">
      <alignment horizontal="left" vertical="center" indent="1"/>
    </xf>
    <xf numFmtId="0" fontId="40" fillId="61" borderId="757" applyNumberFormat="0" applyProtection="0">
      <alignment horizontal="left" vertical="center" indent="1"/>
    </xf>
    <xf numFmtId="0" fontId="40" fillId="61" borderId="757" applyNumberFormat="0" applyProtection="0">
      <alignment horizontal="left" vertical="top" indent="1"/>
    </xf>
    <xf numFmtId="0" fontId="40" fillId="61" borderId="757" applyNumberFormat="0" applyProtection="0">
      <alignment horizontal="left" vertical="top" indent="1"/>
    </xf>
    <xf numFmtId="0" fontId="40" fillId="62" borderId="757" applyNumberFormat="0" applyProtection="0">
      <alignment horizontal="left" vertical="center" indent="1"/>
    </xf>
    <xf numFmtId="0" fontId="40" fillId="62" borderId="757" applyNumberFormat="0" applyProtection="0">
      <alignment horizontal="left" vertical="center" indent="1"/>
    </xf>
    <xf numFmtId="0" fontId="40" fillId="62" borderId="757" applyNumberFormat="0" applyProtection="0">
      <alignment horizontal="left" vertical="top" indent="1"/>
    </xf>
    <xf numFmtId="0" fontId="40" fillId="62" borderId="757" applyNumberFormat="0" applyProtection="0">
      <alignment horizontal="left" vertical="top" indent="1"/>
    </xf>
    <xf numFmtId="4" fontId="65" fillId="70" borderId="757" applyNumberFormat="0" applyProtection="0">
      <alignment vertical="center"/>
    </xf>
    <xf numFmtId="4" fontId="65" fillId="70" borderId="757" applyNumberFormat="0" applyProtection="0">
      <alignment vertical="center"/>
    </xf>
    <xf numFmtId="4" fontId="149" fillId="70" borderId="757" applyNumberFormat="0" applyProtection="0">
      <alignment vertical="center"/>
    </xf>
    <xf numFmtId="4" fontId="149" fillId="70" borderId="757" applyNumberFormat="0" applyProtection="0">
      <alignment vertical="center"/>
    </xf>
    <xf numFmtId="4" fontId="65" fillId="70" borderId="757" applyNumberFormat="0" applyProtection="0">
      <alignment horizontal="left" vertical="center" indent="1"/>
    </xf>
    <xf numFmtId="4" fontId="65" fillId="70" borderId="757" applyNumberFormat="0" applyProtection="0">
      <alignment horizontal="left" vertical="center" indent="1"/>
    </xf>
    <xf numFmtId="0" fontId="65" fillId="70" borderId="757" applyNumberFormat="0" applyProtection="0">
      <alignment horizontal="left" vertical="top" indent="1"/>
    </xf>
    <xf numFmtId="0" fontId="65" fillId="70" borderId="757" applyNumberFormat="0" applyProtection="0">
      <alignment horizontal="left" vertical="top" indent="1"/>
    </xf>
    <xf numFmtId="4" fontId="65" fillId="52" borderId="758" applyNumberFormat="0" applyProtection="0">
      <alignment horizontal="right" vertical="center"/>
    </xf>
    <xf numFmtId="4" fontId="65" fillId="65" borderId="757" applyNumberFormat="0" applyProtection="0">
      <alignment horizontal="right" vertical="center"/>
    </xf>
    <xf numFmtId="4" fontId="65" fillId="65" borderId="757" applyNumberFormat="0" applyProtection="0">
      <alignment horizontal="right" vertical="center"/>
    </xf>
    <xf numFmtId="4" fontId="65" fillId="52" borderId="758" applyNumberFormat="0" applyProtection="0">
      <alignment horizontal="right" vertical="center"/>
    </xf>
    <xf numFmtId="4" fontId="149" fillId="65" borderId="757" applyNumberFormat="0" applyProtection="0">
      <alignment horizontal="right" vertical="center"/>
    </xf>
    <xf numFmtId="4" fontId="149" fillId="65" borderId="757" applyNumberFormat="0" applyProtection="0">
      <alignment horizontal="right" vertical="center"/>
    </xf>
    <xf numFmtId="4" fontId="65" fillId="81" borderId="757" applyNumberFormat="0" applyProtection="0">
      <alignment horizontal="left" vertical="center" indent="1"/>
    </xf>
    <xf numFmtId="4" fontId="65" fillId="81" borderId="757" applyNumberFormat="0" applyProtection="0">
      <alignment horizontal="left" vertical="center" indent="1"/>
    </xf>
    <xf numFmtId="0" fontId="65" fillId="74" borderId="757" applyNumberFormat="0" applyProtection="0">
      <alignment horizontal="left" vertical="top" indent="1"/>
    </xf>
    <xf numFmtId="0" fontId="65" fillId="74" borderId="757" applyNumberFormat="0" applyProtection="0">
      <alignment horizontal="left" vertical="top" indent="1"/>
    </xf>
    <xf numFmtId="4" fontId="151" fillId="65" borderId="757" applyNumberFormat="0" applyProtection="0">
      <alignment horizontal="right" vertical="center"/>
    </xf>
    <xf numFmtId="4" fontId="151" fillId="65" borderId="757" applyNumberFormat="0" applyProtection="0">
      <alignment horizontal="right" vertical="center"/>
    </xf>
    <xf numFmtId="0" fontId="117" fillId="56" borderId="759" applyNumberFormat="0" applyAlignment="0" applyProtection="0">
      <alignment vertical="center"/>
    </xf>
    <xf numFmtId="0" fontId="117" fillId="56" borderId="759" applyNumberFormat="0" applyAlignment="0" applyProtection="0">
      <alignment vertical="center"/>
    </xf>
    <xf numFmtId="37" fontId="126" fillId="0" borderId="755" applyFont="0" applyFill="0" applyBorder="0">
      <alignment vertical="center"/>
    </xf>
    <xf numFmtId="37" fontId="126" fillId="0" borderId="755" applyFont="0" applyFill="0" applyBorder="0">
      <alignment vertical="center"/>
    </xf>
    <xf numFmtId="0" fontId="82" fillId="42" borderId="760" applyNumberFormat="0" applyFont="0" applyAlignment="0" applyProtection="0">
      <alignment vertical="center"/>
    </xf>
    <xf numFmtId="0" fontId="82" fillId="42" borderId="760" applyNumberFormat="0" applyFont="0" applyAlignment="0" applyProtection="0">
      <alignment vertical="center"/>
    </xf>
    <xf numFmtId="0" fontId="12" fillId="0" borderId="761" applyNumberFormat="0" applyFill="0" applyAlignment="0" applyProtection="0">
      <alignment vertical="center"/>
    </xf>
    <xf numFmtId="0" fontId="112" fillId="0" borderId="762" applyNumberFormat="0" applyFill="0" applyAlignment="0" applyProtection="0">
      <alignment vertical="center"/>
    </xf>
    <xf numFmtId="0" fontId="112" fillId="0" borderId="762" applyNumberFormat="0" applyFill="0" applyAlignment="0" applyProtection="0">
      <alignment vertical="center"/>
    </xf>
    <xf numFmtId="0" fontId="12" fillId="0" borderId="761" applyNumberFormat="0" applyFill="0" applyAlignment="0" applyProtection="0">
      <alignment vertical="center"/>
    </xf>
    <xf numFmtId="0" fontId="12" fillId="0" borderId="761" applyNumberFormat="0" applyFill="0" applyAlignment="0" applyProtection="0">
      <alignment vertical="center"/>
    </xf>
    <xf numFmtId="0" fontId="12" fillId="0" borderId="761" applyNumberFormat="0" applyFill="0" applyAlignment="0" applyProtection="0">
      <alignment vertical="center"/>
    </xf>
    <xf numFmtId="0" fontId="113" fillId="44" borderId="759" applyNumberFormat="0" applyAlignment="0" applyProtection="0">
      <alignment vertical="center"/>
    </xf>
    <xf numFmtId="0" fontId="113" fillId="44" borderId="759" applyNumberFormat="0" applyAlignment="0" applyProtection="0">
      <alignment vertical="center"/>
    </xf>
    <xf numFmtId="0" fontId="115" fillId="56" borderId="758" applyNumberFormat="0" applyAlignment="0" applyProtection="0">
      <alignment vertical="center"/>
    </xf>
    <xf numFmtId="0" fontId="115" fillId="56" borderId="758" applyNumberFormat="0" applyAlignment="0" applyProtection="0">
      <alignment vertical="center"/>
    </xf>
    <xf numFmtId="4" fontId="65" fillId="51" borderId="758" applyNumberFormat="0" applyProtection="0">
      <alignment vertical="center"/>
    </xf>
    <xf numFmtId="0" fontId="12" fillId="0" borderId="761" applyNumberFormat="0" applyFill="0" applyAlignment="0" applyProtection="0">
      <alignment vertical="center"/>
    </xf>
    <xf numFmtId="0" fontId="55" fillId="0" borderId="764">
      <alignment horizontal="left" vertical="center"/>
    </xf>
    <xf numFmtId="0" fontId="55" fillId="0" borderId="764">
      <alignment horizontal="left" vertical="center"/>
    </xf>
    <xf numFmtId="10" fontId="53" fillId="49" borderId="763" applyNumberFormat="0" applyBorder="0" applyAlignment="0" applyProtection="0"/>
    <xf numFmtId="10" fontId="53" fillId="70" borderId="763" applyNumberFormat="0" applyBorder="0" applyAlignment="0" applyProtection="0"/>
    <xf numFmtId="10" fontId="53" fillId="70" borderId="763" applyNumberFormat="0" applyBorder="0" applyAlignment="0" applyProtection="0"/>
    <xf numFmtId="10" fontId="53" fillId="49" borderId="763" applyNumberFormat="0" applyBorder="0" applyAlignment="0" applyProtection="0"/>
    <xf numFmtId="4" fontId="73" fillId="46" borderId="765" applyNumberFormat="0" applyProtection="0">
      <alignment vertical="center"/>
    </xf>
    <xf numFmtId="4" fontId="73" fillId="46" borderId="765" applyNumberFormat="0" applyProtection="0">
      <alignment vertical="center"/>
    </xf>
    <xf numFmtId="4" fontId="147" fillId="51" borderId="765" applyNumberFormat="0" applyProtection="0">
      <alignment vertical="center"/>
    </xf>
    <xf numFmtId="4" fontId="147" fillId="51" borderId="765" applyNumberFormat="0" applyProtection="0">
      <alignment vertical="center"/>
    </xf>
    <xf numFmtId="4" fontId="73" fillId="51" borderId="765" applyNumberFormat="0" applyProtection="0">
      <alignment horizontal="left" vertical="center" indent="1"/>
    </xf>
    <xf numFmtId="4" fontId="73" fillId="51" borderId="765" applyNumberFormat="0" applyProtection="0">
      <alignment horizontal="left" vertical="center" indent="1"/>
    </xf>
    <xf numFmtId="0" fontId="73" fillId="51" borderId="765" applyNumberFormat="0" applyProtection="0">
      <alignment horizontal="left" vertical="top" indent="1"/>
    </xf>
    <xf numFmtId="0" fontId="73" fillId="51" borderId="765" applyNumberFormat="0" applyProtection="0">
      <alignment horizontal="left" vertical="top" indent="1"/>
    </xf>
    <xf numFmtId="4" fontId="65" fillId="40" borderId="765" applyNumberFormat="0" applyProtection="0">
      <alignment horizontal="right" vertical="center"/>
    </xf>
    <xf numFmtId="4" fontId="65" fillId="40" borderId="765" applyNumberFormat="0" applyProtection="0">
      <alignment horizontal="right" vertical="center"/>
    </xf>
    <xf numFmtId="4" fontId="65" fillId="41" borderId="765" applyNumberFormat="0" applyProtection="0">
      <alignment horizontal="right" vertical="center"/>
    </xf>
    <xf numFmtId="4" fontId="65" fillId="41" borderId="765" applyNumberFormat="0" applyProtection="0">
      <alignment horizontal="right" vertical="center"/>
    </xf>
    <xf numFmtId="4" fontId="65" fillId="54" borderId="765" applyNumberFormat="0" applyProtection="0">
      <alignment horizontal="right" vertical="center"/>
    </xf>
    <xf numFmtId="4" fontId="65" fillId="54" borderId="765" applyNumberFormat="0" applyProtection="0">
      <alignment horizontal="right" vertical="center"/>
    </xf>
    <xf numFmtId="4" fontId="65" fillId="47" borderId="765" applyNumberFormat="0" applyProtection="0">
      <alignment horizontal="right" vertical="center"/>
    </xf>
    <xf numFmtId="4" fontId="65" fillId="47" borderId="765" applyNumberFormat="0" applyProtection="0">
      <alignment horizontal="right" vertical="center"/>
    </xf>
    <xf numFmtId="4" fontId="65" fillId="75" borderId="765" applyNumberFormat="0" applyProtection="0">
      <alignment horizontal="right" vertical="center"/>
    </xf>
    <xf numFmtId="4" fontId="65" fillId="75" borderId="765" applyNumberFormat="0" applyProtection="0">
      <alignment horizontal="right" vertical="center"/>
    </xf>
    <xf numFmtId="4" fontId="65" fillId="48" borderId="765" applyNumberFormat="0" applyProtection="0">
      <alignment horizontal="right" vertical="center"/>
    </xf>
    <xf numFmtId="4" fontId="65" fillId="48" borderId="765" applyNumberFormat="0" applyProtection="0">
      <alignment horizontal="right" vertical="center"/>
    </xf>
    <xf numFmtId="4" fontId="65" fillId="76" borderId="765" applyNumberFormat="0" applyProtection="0">
      <alignment horizontal="right" vertical="center"/>
    </xf>
    <xf numFmtId="4" fontId="65" fillId="76" borderId="765" applyNumberFormat="0" applyProtection="0">
      <alignment horizontal="right" vertical="center"/>
    </xf>
    <xf numFmtId="4" fontId="65" fillId="77" borderId="765" applyNumberFormat="0" applyProtection="0">
      <alignment horizontal="right" vertical="center"/>
    </xf>
    <xf numFmtId="4" fontId="65" fillId="77" borderId="765" applyNumberFormat="0" applyProtection="0">
      <alignment horizontal="right" vertical="center"/>
    </xf>
    <xf numFmtId="4" fontId="65" fillId="78" borderId="765" applyNumberFormat="0" applyProtection="0">
      <alignment horizontal="right" vertical="center"/>
    </xf>
    <xf numFmtId="4" fontId="65" fillId="78" borderId="765" applyNumberFormat="0" applyProtection="0">
      <alignment horizontal="right" vertical="center"/>
    </xf>
    <xf numFmtId="4" fontId="65" fillId="81" borderId="765" applyNumberFormat="0" applyProtection="0">
      <alignment horizontal="right" vertical="center"/>
    </xf>
    <xf numFmtId="4" fontId="65" fillId="81" borderId="765" applyNumberFormat="0" applyProtection="0">
      <alignment horizontal="right" vertical="center"/>
    </xf>
    <xf numFmtId="0" fontId="40" fillId="80" borderId="765" applyNumberFormat="0" applyProtection="0">
      <alignment horizontal="left" vertical="center" indent="1"/>
    </xf>
    <xf numFmtId="0" fontId="40" fillId="80" borderId="765" applyNumberFormat="0" applyProtection="0">
      <alignment horizontal="left" vertical="center" indent="1"/>
    </xf>
    <xf numFmtId="0" fontId="40" fillId="80" borderId="765" applyNumberFormat="0" applyProtection="0">
      <alignment horizontal="left" vertical="top" indent="1"/>
    </xf>
    <xf numFmtId="0" fontId="40" fillId="80" borderId="765" applyNumberFormat="0" applyProtection="0">
      <alignment horizontal="left" vertical="top" indent="1"/>
    </xf>
    <xf numFmtId="0" fontId="40" fillId="74" borderId="765" applyNumberFormat="0" applyProtection="0">
      <alignment horizontal="left" vertical="center" indent="1"/>
    </xf>
    <xf numFmtId="0" fontId="40" fillId="74" borderId="765" applyNumberFormat="0" applyProtection="0">
      <alignment horizontal="left" vertical="center" indent="1"/>
    </xf>
    <xf numFmtId="0" fontId="40" fillId="74" borderId="765" applyNumberFormat="0" applyProtection="0">
      <alignment horizontal="left" vertical="top" indent="1"/>
    </xf>
    <xf numFmtId="0" fontId="40" fillId="74" borderId="765" applyNumberFormat="0" applyProtection="0">
      <alignment horizontal="left" vertical="top" indent="1"/>
    </xf>
    <xf numFmtId="0" fontId="40" fillId="61" borderId="765" applyNumberFormat="0" applyProtection="0">
      <alignment horizontal="left" vertical="center" indent="1"/>
    </xf>
    <xf numFmtId="0" fontId="40" fillId="61" borderId="765" applyNumberFormat="0" applyProtection="0">
      <alignment horizontal="left" vertical="center" indent="1"/>
    </xf>
    <xf numFmtId="0" fontId="40" fillId="61" borderId="765" applyNumberFormat="0" applyProtection="0">
      <alignment horizontal="left" vertical="top" indent="1"/>
    </xf>
    <xf numFmtId="0" fontId="40" fillId="61" borderId="765" applyNumberFormat="0" applyProtection="0">
      <alignment horizontal="left" vertical="top" indent="1"/>
    </xf>
    <xf numFmtId="0" fontId="40" fillId="62" borderId="765" applyNumberFormat="0" applyProtection="0">
      <alignment horizontal="left" vertical="center" indent="1"/>
    </xf>
    <xf numFmtId="0" fontId="40" fillId="62" borderId="765" applyNumberFormat="0" applyProtection="0">
      <alignment horizontal="left" vertical="center" indent="1"/>
    </xf>
    <xf numFmtId="0" fontId="40" fillId="62" borderId="765" applyNumberFormat="0" applyProtection="0">
      <alignment horizontal="left" vertical="top" indent="1"/>
    </xf>
    <xf numFmtId="0" fontId="40" fillId="62" borderId="765" applyNumberFormat="0" applyProtection="0">
      <alignment horizontal="left" vertical="top" indent="1"/>
    </xf>
    <xf numFmtId="4" fontId="65" fillId="70" borderId="765" applyNumberFormat="0" applyProtection="0">
      <alignment vertical="center"/>
    </xf>
    <xf numFmtId="4" fontId="65" fillId="70" borderId="765" applyNumberFormat="0" applyProtection="0">
      <alignment vertical="center"/>
    </xf>
    <xf numFmtId="4" fontId="149" fillId="70" borderId="765" applyNumberFormat="0" applyProtection="0">
      <alignment vertical="center"/>
    </xf>
    <xf numFmtId="4" fontId="149" fillId="70" borderId="765" applyNumberFormat="0" applyProtection="0">
      <alignment vertical="center"/>
    </xf>
    <xf numFmtId="4" fontId="65" fillId="70" borderId="765" applyNumberFormat="0" applyProtection="0">
      <alignment horizontal="left" vertical="center" indent="1"/>
    </xf>
    <xf numFmtId="4" fontId="65" fillId="70" borderId="765" applyNumberFormat="0" applyProtection="0">
      <alignment horizontal="left" vertical="center" indent="1"/>
    </xf>
    <xf numFmtId="0" fontId="65" fillId="70" borderId="765" applyNumberFormat="0" applyProtection="0">
      <alignment horizontal="left" vertical="top" indent="1"/>
    </xf>
    <xf numFmtId="0" fontId="65" fillId="70" borderId="765" applyNumberFormat="0" applyProtection="0">
      <alignment horizontal="left" vertical="top" indent="1"/>
    </xf>
    <xf numFmtId="4" fontId="65" fillId="52" borderId="766" applyNumberFormat="0" applyProtection="0">
      <alignment horizontal="right" vertical="center"/>
    </xf>
    <xf numFmtId="4" fontId="65" fillId="65" borderId="765" applyNumberFormat="0" applyProtection="0">
      <alignment horizontal="right" vertical="center"/>
    </xf>
    <xf numFmtId="4" fontId="65" fillId="65" borderId="765" applyNumberFormat="0" applyProtection="0">
      <alignment horizontal="right" vertical="center"/>
    </xf>
    <xf numFmtId="4" fontId="65" fillId="52" borderId="766" applyNumberFormat="0" applyProtection="0">
      <alignment horizontal="right" vertical="center"/>
    </xf>
    <xf numFmtId="4" fontId="149" fillId="65" borderId="765" applyNumberFormat="0" applyProtection="0">
      <alignment horizontal="right" vertical="center"/>
    </xf>
    <xf numFmtId="4" fontId="149" fillId="65" borderId="765" applyNumberFormat="0" applyProtection="0">
      <alignment horizontal="right" vertical="center"/>
    </xf>
    <xf numFmtId="4" fontId="65" fillId="81" borderId="765" applyNumberFormat="0" applyProtection="0">
      <alignment horizontal="left" vertical="center" indent="1"/>
    </xf>
    <xf numFmtId="4" fontId="65" fillId="81" borderId="765" applyNumberFormat="0" applyProtection="0">
      <alignment horizontal="left" vertical="center" indent="1"/>
    </xf>
    <xf numFmtId="0" fontId="65" fillId="74" borderId="765" applyNumberFormat="0" applyProtection="0">
      <alignment horizontal="left" vertical="top" indent="1"/>
    </xf>
    <xf numFmtId="0" fontId="65" fillId="74" borderId="765" applyNumberFormat="0" applyProtection="0">
      <alignment horizontal="left" vertical="top" indent="1"/>
    </xf>
    <xf numFmtId="4" fontId="151" fillId="65" borderId="765" applyNumberFormat="0" applyProtection="0">
      <alignment horizontal="right" vertical="center"/>
    </xf>
    <xf numFmtId="4" fontId="151" fillId="65" borderId="765" applyNumberFormat="0" applyProtection="0">
      <alignment horizontal="right" vertical="center"/>
    </xf>
    <xf numFmtId="0" fontId="117" fillId="56" borderId="767" applyNumberFormat="0" applyAlignment="0" applyProtection="0">
      <alignment vertical="center"/>
    </xf>
    <xf numFmtId="0" fontId="117" fillId="56" borderId="767" applyNumberFormat="0" applyAlignment="0" applyProtection="0">
      <alignment vertical="center"/>
    </xf>
    <xf numFmtId="37" fontId="126" fillId="0" borderId="763" applyFont="0" applyFill="0" applyBorder="0">
      <alignment vertical="center"/>
    </xf>
    <xf numFmtId="37" fontId="126" fillId="0" borderId="763" applyFont="0" applyFill="0" applyBorder="0">
      <alignment vertical="center"/>
    </xf>
    <xf numFmtId="0" fontId="82" fillId="42" borderId="768" applyNumberFormat="0" applyFont="0" applyAlignment="0" applyProtection="0">
      <alignment vertical="center"/>
    </xf>
    <xf numFmtId="0" fontId="82" fillId="42" borderId="768" applyNumberFormat="0" applyFont="0" applyAlignment="0" applyProtection="0">
      <alignment vertical="center"/>
    </xf>
    <xf numFmtId="0" fontId="12" fillId="0" borderId="769" applyNumberFormat="0" applyFill="0" applyAlignment="0" applyProtection="0">
      <alignment vertical="center"/>
    </xf>
    <xf numFmtId="0" fontId="112" fillId="0" borderId="770" applyNumberFormat="0" applyFill="0" applyAlignment="0" applyProtection="0">
      <alignment vertical="center"/>
    </xf>
    <xf numFmtId="0" fontId="112" fillId="0" borderId="770" applyNumberFormat="0" applyFill="0" applyAlignment="0" applyProtection="0">
      <alignment vertical="center"/>
    </xf>
    <xf numFmtId="0" fontId="12" fillId="0" borderId="769" applyNumberFormat="0" applyFill="0" applyAlignment="0" applyProtection="0">
      <alignment vertical="center"/>
    </xf>
    <xf numFmtId="0" fontId="12" fillId="0" borderId="769" applyNumberFormat="0" applyFill="0" applyAlignment="0" applyProtection="0">
      <alignment vertical="center"/>
    </xf>
    <xf numFmtId="0" fontId="12" fillId="0" borderId="769" applyNumberFormat="0" applyFill="0" applyAlignment="0" applyProtection="0">
      <alignment vertical="center"/>
    </xf>
    <xf numFmtId="0" fontId="113" fillId="44" borderId="767" applyNumberFormat="0" applyAlignment="0" applyProtection="0">
      <alignment vertical="center"/>
    </xf>
    <xf numFmtId="0" fontId="113" fillId="44" borderId="767" applyNumberFormat="0" applyAlignment="0" applyProtection="0">
      <alignment vertical="center"/>
    </xf>
    <xf numFmtId="0" fontId="115" fillId="56" borderId="766" applyNumberFormat="0" applyAlignment="0" applyProtection="0">
      <alignment vertical="center"/>
    </xf>
    <xf numFmtId="0" fontId="115" fillId="56" borderId="766" applyNumberFormat="0" applyAlignment="0" applyProtection="0">
      <alignment vertical="center"/>
    </xf>
    <xf numFmtId="4" fontId="65" fillId="51" borderId="766" applyNumberFormat="0" applyProtection="0">
      <alignment vertical="center"/>
    </xf>
    <xf numFmtId="0" fontId="12" fillId="0" borderId="769" applyNumberFormat="0" applyFill="0" applyAlignment="0" applyProtection="0">
      <alignment vertical="center"/>
    </xf>
    <xf numFmtId="0" fontId="55" fillId="0" borderId="780">
      <alignment horizontal="left" vertical="center"/>
    </xf>
    <xf numFmtId="0" fontId="55" fillId="0" borderId="780">
      <alignment horizontal="left" vertical="center"/>
    </xf>
    <xf numFmtId="10" fontId="53" fillId="49" borderId="779" applyNumberFormat="0" applyBorder="0" applyAlignment="0" applyProtection="0"/>
    <xf numFmtId="10" fontId="53" fillId="70" borderId="779" applyNumberFormat="0" applyBorder="0" applyAlignment="0" applyProtection="0"/>
    <xf numFmtId="10" fontId="53" fillId="70" borderId="779" applyNumberFormat="0" applyBorder="0" applyAlignment="0" applyProtection="0"/>
    <xf numFmtId="10" fontId="53" fillId="49" borderId="779" applyNumberFormat="0" applyBorder="0" applyAlignment="0" applyProtection="0"/>
    <xf numFmtId="4" fontId="73" fillId="46" borderId="781" applyNumberFormat="0" applyProtection="0">
      <alignment vertical="center"/>
    </xf>
    <xf numFmtId="4" fontId="73" fillId="46" borderId="781" applyNumberFormat="0" applyProtection="0">
      <alignment vertical="center"/>
    </xf>
    <xf numFmtId="4" fontId="147" fillId="51" borderId="781" applyNumberFormat="0" applyProtection="0">
      <alignment vertical="center"/>
    </xf>
    <xf numFmtId="4" fontId="147" fillId="51" borderId="781" applyNumberFormat="0" applyProtection="0">
      <alignment vertical="center"/>
    </xf>
    <xf numFmtId="4" fontId="73" fillId="51" borderId="781" applyNumberFormat="0" applyProtection="0">
      <alignment horizontal="left" vertical="center" indent="1"/>
    </xf>
    <xf numFmtId="4" fontId="73" fillId="51" borderId="781" applyNumberFormat="0" applyProtection="0">
      <alignment horizontal="left" vertical="center" indent="1"/>
    </xf>
    <xf numFmtId="0" fontId="73" fillId="51" borderId="781" applyNumberFormat="0" applyProtection="0">
      <alignment horizontal="left" vertical="top" indent="1"/>
    </xf>
    <xf numFmtId="0" fontId="73" fillId="51" borderId="781" applyNumberFormat="0" applyProtection="0">
      <alignment horizontal="left" vertical="top" indent="1"/>
    </xf>
    <xf numFmtId="4" fontId="65" fillId="40" borderId="781" applyNumberFormat="0" applyProtection="0">
      <alignment horizontal="right" vertical="center"/>
    </xf>
    <xf numFmtId="4" fontId="65" fillId="40" borderId="781" applyNumberFormat="0" applyProtection="0">
      <alignment horizontal="right" vertical="center"/>
    </xf>
    <xf numFmtId="4" fontId="65" fillId="41" borderId="781" applyNumberFormat="0" applyProtection="0">
      <alignment horizontal="right" vertical="center"/>
    </xf>
    <xf numFmtId="4" fontId="65" fillId="41" borderId="781" applyNumberFormat="0" applyProtection="0">
      <alignment horizontal="right" vertical="center"/>
    </xf>
    <xf numFmtId="4" fontId="65" fillId="54" borderId="781" applyNumberFormat="0" applyProtection="0">
      <alignment horizontal="right" vertical="center"/>
    </xf>
    <xf numFmtId="4" fontId="65" fillId="54" borderId="781" applyNumberFormat="0" applyProtection="0">
      <alignment horizontal="right" vertical="center"/>
    </xf>
    <xf numFmtId="4" fontId="65" fillId="47" borderId="781" applyNumberFormat="0" applyProtection="0">
      <alignment horizontal="right" vertical="center"/>
    </xf>
    <xf numFmtId="4" fontId="65" fillId="47" borderId="781" applyNumberFormat="0" applyProtection="0">
      <alignment horizontal="right" vertical="center"/>
    </xf>
    <xf numFmtId="4" fontId="65" fillId="75" borderId="781" applyNumberFormat="0" applyProtection="0">
      <alignment horizontal="right" vertical="center"/>
    </xf>
    <xf numFmtId="4" fontId="65" fillId="75" borderId="781" applyNumberFormat="0" applyProtection="0">
      <alignment horizontal="right" vertical="center"/>
    </xf>
    <xf numFmtId="4" fontId="65" fillId="48" borderId="781" applyNumberFormat="0" applyProtection="0">
      <alignment horizontal="right" vertical="center"/>
    </xf>
    <xf numFmtId="4" fontId="65" fillId="48" borderId="781" applyNumberFormat="0" applyProtection="0">
      <alignment horizontal="right" vertical="center"/>
    </xf>
    <xf numFmtId="4" fontId="65" fillId="76" borderId="781" applyNumberFormat="0" applyProtection="0">
      <alignment horizontal="right" vertical="center"/>
    </xf>
    <xf numFmtId="4" fontId="65" fillId="76" borderId="781" applyNumberFormat="0" applyProtection="0">
      <alignment horizontal="right" vertical="center"/>
    </xf>
    <xf numFmtId="4" fontId="65" fillId="77" borderId="781" applyNumberFormat="0" applyProtection="0">
      <alignment horizontal="right" vertical="center"/>
    </xf>
    <xf numFmtId="4" fontId="65" fillId="77" borderId="781" applyNumberFormat="0" applyProtection="0">
      <alignment horizontal="right" vertical="center"/>
    </xf>
    <xf numFmtId="4" fontId="65" fillId="78" borderId="781" applyNumberFormat="0" applyProtection="0">
      <alignment horizontal="right" vertical="center"/>
    </xf>
    <xf numFmtId="4" fontId="65" fillId="78" borderId="781" applyNumberFormat="0" applyProtection="0">
      <alignment horizontal="right" vertical="center"/>
    </xf>
    <xf numFmtId="4" fontId="65" fillId="81" borderId="781" applyNumberFormat="0" applyProtection="0">
      <alignment horizontal="right" vertical="center"/>
    </xf>
    <xf numFmtId="4" fontId="65" fillId="81" borderId="781" applyNumberFormat="0" applyProtection="0">
      <alignment horizontal="right" vertical="center"/>
    </xf>
    <xf numFmtId="0" fontId="40" fillId="80" borderId="781" applyNumberFormat="0" applyProtection="0">
      <alignment horizontal="left" vertical="center" indent="1"/>
    </xf>
    <xf numFmtId="0" fontId="40" fillId="80" borderId="781" applyNumberFormat="0" applyProtection="0">
      <alignment horizontal="left" vertical="center" indent="1"/>
    </xf>
    <xf numFmtId="0" fontId="40" fillId="80" borderId="781" applyNumberFormat="0" applyProtection="0">
      <alignment horizontal="left" vertical="top" indent="1"/>
    </xf>
    <xf numFmtId="0" fontId="40" fillId="80" borderId="781" applyNumberFormat="0" applyProtection="0">
      <alignment horizontal="left" vertical="top" indent="1"/>
    </xf>
    <xf numFmtId="0" fontId="40" fillId="74" borderId="781" applyNumberFormat="0" applyProtection="0">
      <alignment horizontal="left" vertical="center" indent="1"/>
    </xf>
    <xf numFmtId="0" fontId="40" fillId="74" borderId="781" applyNumberFormat="0" applyProtection="0">
      <alignment horizontal="left" vertical="center" indent="1"/>
    </xf>
    <xf numFmtId="0" fontId="40" fillId="74" borderId="781" applyNumberFormat="0" applyProtection="0">
      <alignment horizontal="left" vertical="top" indent="1"/>
    </xf>
    <xf numFmtId="0" fontId="40" fillId="74" borderId="781" applyNumberFormat="0" applyProtection="0">
      <alignment horizontal="left" vertical="top" indent="1"/>
    </xf>
    <xf numFmtId="0" fontId="40" fillId="61" borderId="781" applyNumberFormat="0" applyProtection="0">
      <alignment horizontal="left" vertical="center" indent="1"/>
    </xf>
    <xf numFmtId="0" fontId="40" fillId="61" borderId="781" applyNumberFormat="0" applyProtection="0">
      <alignment horizontal="left" vertical="center" indent="1"/>
    </xf>
    <xf numFmtId="0" fontId="40" fillId="61" borderId="781" applyNumberFormat="0" applyProtection="0">
      <alignment horizontal="left" vertical="top" indent="1"/>
    </xf>
    <xf numFmtId="0" fontId="40" fillId="61" borderId="781" applyNumberFormat="0" applyProtection="0">
      <alignment horizontal="left" vertical="top" indent="1"/>
    </xf>
    <xf numFmtId="0" fontId="40" fillId="62" borderId="781" applyNumberFormat="0" applyProtection="0">
      <alignment horizontal="left" vertical="center" indent="1"/>
    </xf>
    <xf numFmtId="0" fontId="40" fillId="62" borderId="781" applyNumberFormat="0" applyProtection="0">
      <alignment horizontal="left" vertical="center" indent="1"/>
    </xf>
    <xf numFmtId="0" fontId="40" fillId="62" borderId="781" applyNumberFormat="0" applyProtection="0">
      <alignment horizontal="left" vertical="top" indent="1"/>
    </xf>
    <xf numFmtId="0" fontId="40" fillId="62" borderId="781" applyNumberFormat="0" applyProtection="0">
      <alignment horizontal="left" vertical="top" indent="1"/>
    </xf>
    <xf numFmtId="4" fontId="65" fillId="70" borderId="781" applyNumberFormat="0" applyProtection="0">
      <alignment vertical="center"/>
    </xf>
    <xf numFmtId="4" fontId="65" fillId="70" borderId="781" applyNumberFormat="0" applyProtection="0">
      <alignment vertical="center"/>
    </xf>
    <xf numFmtId="4" fontId="149" fillId="70" borderId="781" applyNumberFormat="0" applyProtection="0">
      <alignment vertical="center"/>
    </xf>
    <xf numFmtId="4" fontId="149" fillId="70" borderId="781" applyNumberFormat="0" applyProtection="0">
      <alignment vertical="center"/>
    </xf>
    <xf numFmtId="4" fontId="65" fillId="70" borderId="781" applyNumberFormat="0" applyProtection="0">
      <alignment horizontal="left" vertical="center" indent="1"/>
    </xf>
    <xf numFmtId="4" fontId="65" fillId="70" borderId="781" applyNumberFormat="0" applyProtection="0">
      <alignment horizontal="left" vertical="center" indent="1"/>
    </xf>
    <xf numFmtId="0" fontId="65" fillId="70" borderId="781" applyNumberFormat="0" applyProtection="0">
      <alignment horizontal="left" vertical="top" indent="1"/>
    </xf>
    <xf numFmtId="0" fontId="65" fillId="70" borderId="781" applyNumberFormat="0" applyProtection="0">
      <alignment horizontal="left" vertical="top" indent="1"/>
    </xf>
    <xf numFmtId="4" fontId="65" fillId="52" borderId="782" applyNumberFormat="0" applyProtection="0">
      <alignment horizontal="right" vertical="center"/>
    </xf>
    <xf numFmtId="4" fontId="65" fillId="65" borderId="781" applyNumberFormat="0" applyProtection="0">
      <alignment horizontal="right" vertical="center"/>
    </xf>
    <xf numFmtId="4" fontId="65" fillId="65" borderId="781" applyNumberFormat="0" applyProtection="0">
      <alignment horizontal="right" vertical="center"/>
    </xf>
    <xf numFmtId="4" fontId="65" fillId="52" borderId="782" applyNumberFormat="0" applyProtection="0">
      <alignment horizontal="right" vertical="center"/>
    </xf>
    <xf numFmtId="4" fontId="149" fillId="65" borderId="781" applyNumberFormat="0" applyProtection="0">
      <alignment horizontal="right" vertical="center"/>
    </xf>
    <xf numFmtId="4" fontId="149" fillId="65" borderId="781" applyNumberFormat="0" applyProtection="0">
      <alignment horizontal="right" vertical="center"/>
    </xf>
    <xf numFmtId="4" fontId="65" fillId="81" borderId="781" applyNumberFormat="0" applyProtection="0">
      <alignment horizontal="left" vertical="center" indent="1"/>
    </xf>
    <xf numFmtId="4" fontId="65" fillId="81" borderId="781" applyNumberFormat="0" applyProtection="0">
      <alignment horizontal="left" vertical="center" indent="1"/>
    </xf>
    <xf numFmtId="0" fontId="65" fillId="74" borderId="781" applyNumberFormat="0" applyProtection="0">
      <alignment horizontal="left" vertical="top" indent="1"/>
    </xf>
    <xf numFmtId="0" fontId="65" fillId="74" borderId="781" applyNumberFormat="0" applyProtection="0">
      <alignment horizontal="left" vertical="top" indent="1"/>
    </xf>
    <xf numFmtId="4" fontId="151" fillId="65" borderId="781" applyNumberFormat="0" applyProtection="0">
      <alignment horizontal="right" vertical="center"/>
    </xf>
    <xf numFmtId="4" fontId="151" fillId="65" borderId="781" applyNumberFormat="0" applyProtection="0">
      <alignment horizontal="right" vertical="center"/>
    </xf>
    <xf numFmtId="0" fontId="117" fillId="56" borderId="783" applyNumberFormat="0" applyAlignment="0" applyProtection="0">
      <alignment vertical="center"/>
    </xf>
    <xf numFmtId="0" fontId="117" fillId="56" borderId="783" applyNumberFormat="0" applyAlignment="0" applyProtection="0">
      <alignment vertical="center"/>
    </xf>
    <xf numFmtId="37" fontId="126" fillId="0" borderId="779" applyFont="0" applyFill="0" applyBorder="0">
      <alignment vertical="center"/>
    </xf>
    <xf numFmtId="37" fontId="126" fillId="0" borderId="779" applyFont="0" applyFill="0" applyBorder="0">
      <alignment vertical="center"/>
    </xf>
    <xf numFmtId="0" fontId="82" fillId="42" borderId="784" applyNumberFormat="0" applyFont="0" applyAlignment="0" applyProtection="0">
      <alignment vertical="center"/>
    </xf>
    <xf numFmtId="0" fontId="82" fillId="42" borderId="784" applyNumberFormat="0" applyFont="0" applyAlignment="0" applyProtection="0">
      <alignment vertical="center"/>
    </xf>
    <xf numFmtId="0" fontId="12" fillId="0" borderId="785" applyNumberFormat="0" applyFill="0" applyAlignment="0" applyProtection="0">
      <alignment vertical="center"/>
    </xf>
    <xf numFmtId="0" fontId="112" fillId="0" borderId="786" applyNumberFormat="0" applyFill="0" applyAlignment="0" applyProtection="0">
      <alignment vertical="center"/>
    </xf>
    <xf numFmtId="0" fontId="112" fillId="0" borderId="786" applyNumberFormat="0" applyFill="0" applyAlignment="0" applyProtection="0">
      <alignment vertical="center"/>
    </xf>
    <xf numFmtId="0" fontId="12" fillId="0" borderId="785" applyNumberFormat="0" applyFill="0" applyAlignment="0" applyProtection="0">
      <alignment vertical="center"/>
    </xf>
    <xf numFmtId="0" fontId="12" fillId="0" borderId="785" applyNumberFormat="0" applyFill="0" applyAlignment="0" applyProtection="0">
      <alignment vertical="center"/>
    </xf>
    <xf numFmtId="0" fontId="12" fillId="0" borderId="785" applyNumberFormat="0" applyFill="0" applyAlignment="0" applyProtection="0">
      <alignment vertical="center"/>
    </xf>
    <xf numFmtId="0" fontId="113" fillId="44" borderId="783" applyNumberFormat="0" applyAlignment="0" applyProtection="0">
      <alignment vertical="center"/>
    </xf>
    <xf numFmtId="0" fontId="113" fillId="44" borderId="783" applyNumberFormat="0" applyAlignment="0" applyProtection="0">
      <alignment vertical="center"/>
    </xf>
    <xf numFmtId="0" fontId="115" fillId="56" borderId="782" applyNumberFormat="0" applyAlignment="0" applyProtection="0">
      <alignment vertical="center"/>
    </xf>
    <xf numFmtId="0" fontId="115" fillId="56" borderId="782" applyNumberFormat="0" applyAlignment="0" applyProtection="0">
      <alignment vertical="center"/>
    </xf>
    <xf numFmtId="4" fontId="65" fillId="51" borderId="782" applyNumberFormat="0" applyProtection="0">
      <alignment vertical="center"/>
    </xf>
    <xf numFmtId="0" fontId="12" fillId="0" borderId="785" applyNumberFormat="0" applyFill="0" applyAlignment="0" applyProtection="0">
      <alignment vertical="center"/>
    </xf>
    <xf numFmtId="0" fontId="55" fillId="0" borderId="788">
      <alignment horizontal="left" vertical="center"/>
    </xf>
    <xf numFmtId="0" fontId="55" fillId="0" borderId="788">
      <alignment horizontal="left" vertical="center"/>
    </xf>
    <xf numFmtId="10" fontId="53" fillId="49" borderId="787" applyNumberFormat="0" applyBorder="0" applyAlignment="0" applyProtection="0"/>
    <xf numFmtId="10" fontId="53" fillId="70" borderId="787" applyNumberFormat="0" applyBorder="0" applyAlignment="0" applyProtection="0"/>
    <xf numFmtId="10" fontId="53" fillId="70" borderId="787" applyNumberFormat="0" applyBorder="0" applyAlignment="0" applyProtection="0"/>
    <xf numFmtId="10" fontId="53" fillId="49" borderId="787" applyNumberFormat="0" applyBorder="0" applyAlignment="0" applyProtection="0"/>
    <xf numFmtId="4" fontId="73" fillId="46" borderId="789" applyNumberFormat="0" applyProtection="0">
      <alignment vertical="center"/>
    </xf>
    <xf numFmtId="4" fontId="73" fillId="46" borderId="789" applyNumberFormat="0" applyProtection="0">
      <alignment vertical="center"/>
    </xf>
    <xf numFmtId="4" fontId="147" fillId="51" borderId="789" applyNumberFormat="0" applyProtection="0">
      <alignment vertical="center"/>
    </xf>
    <xf numFmtId="4" fontId="147" fillId="51" borderId="789" applyNumberFormat="0" applyProtection="0">
      <alignment vertical="center"/>
    </xf>
    <xf numFmtId="4" fontId="73" fillId="51" borderId="789" applyNumberFormat="0" applyProtection="0">
      <alignment horizontal="left" vertical="center" indent="1"/>
    </xf>
    <xf numFmtId="4" fontId="73" fillId="51" borderId="789" applyNumberFormat="0" applyProtection="0">
      <alignment horizontal="left" vertical="center" indent="1"/>
    </xf>
    <xf numFmtId="0" fontId="73" fillId="51" borderId="789" applyNumberFormat="0" applyProtection="0">
      <alignment horizontal="left" vertical="top" indent="1"/>
    </xf>
    <xf numFmtId="0" fontId="73" fillId="51" borderId="789" applyNumberFormat="0" applyProtection="0">
      <alignment horizontal="left" vertical="top" indent="1"/>
    </xf>
    <xf numFmtId="4" fontId="65" fillId="40" borderId="789" applyNumberFormat="0" applyProtection="0">
      <alignment horizontal="right" vertical="center"/>
    </xf>
    <xf numFmtId="4" fontId="65" fillId="40" borderId="789" applyNumberFormat="0" applyProtection="0">
      <alignment horizontal="right" vertical="center"/>
    </xf>
    <xf numFmtId="4" fontId="65" fillId="41" borderId="789" applyNumberFormat="0" applyProtection="0">
      <alignment horizontal="right" vertical="center"/>
    </xf>
    <xf numFmtId="4" fontId="65" fillId="41" borderId="789" applyNumberFormat="0" applyProtection="0">
      <alignment horizontal="right" vertical="center"/>
    </xf>
    <xf numFmtId="4" fontId="65" fillId="54" borderId="789" applyNumberFormat="0" applyProtection="0">
      <alignment horizontal="right" vertical="center"/>
    </xf>
    <xf numFmtId="4" fontId="65" fillId="54" borderId="789" applyNumberFormat="0" applyProtection="0">
      <alignment horizontal="right" vertical="center"/>
    </xf>
    <xf numFmtId="4" fontId="65" fillId="47" borderId="789" applyNumberFormat="0" applyProtection="0">
      <alignment horizontal="right" vertical="center"/>
    </xf>
    <xf numFmtId="4" fontId="65" fillId="47" borderId="789" applyNumberFormat="0" applyProtection="0">
      <alignment horizontal="right" vertical="center"/>
    </xf>
    <xf numFmtId="4" fontId="65" fillId="75" borderId="789" applyNumberFormat="0" applyProtection="0">
      <alignment horizontal="right" vertical="center"/>
    </xf>
    <xf numFmtId="4" fontId="65" fillId="75" borderId="789" applyNumberFormat="0" applyProtection="0">
      <alignment horizontal="right" vertical="center"/>
    </xf>
    <xf numFmtId="4" fontId="65" fillId="48" borderId="789" applyNumberFormat="0" applyProtection="0">
      <alignment horizontal="right" vertical="center"/>
    </xf>
    <xf numFmtId="4" fontId="65" fillId="48" borderId="789" applyNumberFormat="0" applyProtection="0">
      <alignment horizontal="right" vertical="center"/>
    </xf>
    <xf numFmtId="4" fontId="65" fillId="76" borderId="789" applyNumberFormat="0" applyProtection="0">
      <alignment horizontal="right" vertical="center"/>
    </xf>
    <xf numFmtId="4" fontId="65" fillId="76" borderId="789" applyNumberFormat="0" applyProtection="0">
      <alignment horizontal="right" vertical="center"/>
    </xf>
    <xf numFmtId="4" fontId="65" fillId="77" borderId="789" applyNumberFormat="0" applyProtection="0">
      <alignment horizontal="right" vertical="center"/>
    </xf>
    <xf numFmtId="4" fontId="65" fillId="77" borderId="789" applyNumberFormat="0" applyProtection="0">
      <alignment horizontal="right" vertical="center"/>
    </xf>
    <xf numFmtId="4" fontId="65" fillId="78" borderId="789" applyNumberFormat="0" applyProtection="0">
      <alignment horizontal="right" vertical="center"/>
    </xf>
    <xf numFmtId="4" fontId="65" fillId="78" borderId="789" applyNumberFormat="0" applyProtection="0">
      <alignment horizontal="right" vertical="center"/>
    </xf>
    <xf numFmtId="4" fontId="65" fillId="81" borderId="789" applyNumberFormat="0" applyProtection="0">
      <alignment horizontal="right" vertical="center"/>
    </xf>
    <xf numFmtId="4" fontId="65" fillId="81" borderId="789" applyNumberFormat="0" applyProtection="0">
      <alignment horizontal="right" vertical="center"/>
    </xf>
    <xf numFmtId="0" fontId="40" fillId="80" borderId="789" applyNumberFormat="0" applyProtection="0">
      <alignment horizontal="left" vertical="center" indent="1"/>
    </xf>
    <xf numFmtId="0" fontId="40" fillId="80" borderId="789" applyNumberFormat="0" applyProtection="0">
      <alignment horizontal="left" vertical="center" indent="1"/>
    </xf>
    <xf numFmtId="0" fontId="40" fillId="80" borderId="789" applyNumberFormat="0" applyProtection="0">
      <alignment horizontal="left" vertical="top" indent="1"/>
    </xf>
    <xf numFmtId="0" fontId="40" fillId="80" borderId="789" applyNumberFormat="0" applyProtection="0">
      <alignment horizontal="left" vertical="top" indent="1"/>
    </xf>
    <xf numFmtId="0" fontId="40" fillId="74" borderId="789" applyNumberFormat="0" applyProtection="0">
      <alignment horizontal="left" vertical="center" indent="1"/>
    </xf>
    <xf numFmtId="0" fontId="40" fillId="74" borderId="789" applyNumberFormat="0" applyProtection="0">
      <alignment horizontal="left" vertical="center" indent="1"/>
    </xf>
    <xf numFmtId="0" fontId="40" fillId="74" borderId="789" applyNumberFormat="0" applyProtection="0">
      <alignment horizontal="left" vertical="top" indent="1"/>
    </xf>
    <xf numFmtId="0" fontId="40" fillId="74" borderId="789" applyNumberFormat="0" applyProtection="0">
      <alignment horizontal="left" vertical="top" indent="1"/>
    </xf>
    <xf numFmtId="0" fontId="40" fillId="61" borderId="789" applyNumberFormat="0" applyProtection="0">
      <alignment horizontal="left" vertical="center" indent="1"/>
    </xf>
    <xf numFmtId="0" fontId="40" fillId="61" borderId="789" applyNumberFormat="0" applyProtection="0">
      <alignment horizontal="left" vertical="center" indent="1"/>
    </xf>
    <xf numFmtId="0" fontId="40" fillId="61" borderId="789" applyNumberFormat="0" applyProtection="0">
      <alignment horizontal="left" vertical="top" indent="1"/>
    </xf>
    <xf numFmtId="0" fontId="40" fillId="61" borderId="789" applyNumberFormat="0" applyProtection="0">
      <alignment horizontal="left" vertical="top" indent="1"/>
    </xf>
    <xf numFmtId="0" fontId="40" fillId="62" borderId="789" applyNumberFormat="0" applyProtection="0">
      <alignment horizontal="left" vertical="center" indent="1"/>
    </xf>
    <xf numFmtId="0" fontId="40" fillId="62" borderId="789" applyNumberFormat="0" applyProtection="0">
      <alignment horizontal="left" vertical="center" indent="1"/>
    </xf>
    <xf numFmtId="0" fontId="40" fillId="62" borderId="789" applyNumberFormat="0" applyProtection="0">
      <alignment horizontal="left" vertical="top" indent="1"/>
    </xf>
    <xf numFmtId="0" fontId="40" fillId="62" borderId="789" applyNumberFormat="0" applyProtection="0">
      <alignment horizontal="left" vertical="top" indent="1"/>
    </xf>
    <xf numFmtId="4" fontId="65" fillId="70" borderId="789" applyNumberFormat="0" applyProtection="0">
      <alignment vertical="center"/>
    </xf>
    <xf numFmtId="4" fontId="65" fillId="70" borderId="789" applyNumberFormat="0" applyProtection="0">
      <alignment vertical="center"/>
    </xf>
    <xf numFmtId="4" fontId="149" fillId="70" borderId="789" applyNumberFormat="0" applyProtection="0">
      <alignment vertical="center"/>
    </xf>
    <xf numFmtId="4" fontId="149" fillId="70" borderId="789" applyNumberFormat="0" applyProtection="0">
      <alignment vertical="center"/>
    </xf>
    <xf numFmtId="4" fontId="65" fillId="70" borderId="789" applyNumberFormat="0" applyProtection="0">
      <alignment horizontal="left" vertical="center" indent="1"/>
    </xf>
    <xf numFmtId="4" fontId="65" fillId="70" borderId="789" applyNumberFormat="0" applyProtection="0">
      <alignment horizontal="left" vertical="center" indent="1"/>
    </xf>
    <xf numFmtId="0" fontId="65" fillId="70" borderId="789" applyNumberFormat="0" applyProtection="0">
      <alignment horizontal="left" vertical="top" indent="1"/>
    </xf>
    <xf numFmtId="0" fontId="65" fillId="70" borderId="789" applyNumberFormat="0" applyProtection="0">
      <alignment horizontal="left" vertical="top" indent="1"/>
    </xf>
    <xf numFmtId="4" fontId="65" fillId="52" borderId="790" applyNumberFormat="0" applyProtection="0">
      <alignment horizontal="right" vertical="center"/>
    </xf>
    <xf numFmtId="4" fontId="65" fillId="65" borderId="789" applyNumberFormat="0" applyProtection="0">
      <alignment horizontal="right" vertical="center"/>
    </xf>
    <xf numFmtId="4" fontId="65" fillId="65" borderId="789" applyNumberFormat="0" applyProtection="0">
      <alignment horizontal="right" vertical="center"/>
    </xf>
    <xf numFmtId="4" fontId="65" fillId="52" borderId="790" applyNumberFormat="0" applyProtection="0">
      <alignment horizontal="right" vertical="center"/>
    </xf>
    <xf numFmtId="4" fontId="149" fillId="65" borderId="789" applyNumberFormat="0" applyProtection="0">
      <alignment horizontal="right" vertical="center"/>
    </xf>
    <xf numFmtId="4" fontId="149" fillId="65" borderId="789" applyNumberFormat="0" applyProtection="0">
      <alignment horizontal="right" vertical="center"/>
    </xf>
    <xf numFmtId="4" fontId="65" fillId="81" borderId="789" applyNumberFormat="0" applyProtection="0">
      <alignment horizontal="left" vertical="center" indent="1"/>
    </xf>
    <xf numFmtId="4" fontId="65" fillId="81" borderId="789" applyNumberFormat="0" applyProtection="0">
      <alignment horizontal="left" vertical="center" indent="1"/>
    </xf>
    <xf numFmtId="0" fontId="65" fillId="74" borderId="789" applyNumberFormat="0" applyProtection="0">
      <alignment horizontal="left" vertical="top" indent="1"/>
    </xf>
    <xf numFmtId="0" fontId="65" fillId="74" borderId="789" applyNumberFormat="0" applyProtection="0">
      <alignment horizontal="left" vertical="top" indent="1"/>
    </xf>
    <xf numFmtId="4" fontId="151" fillId="65" borderId="789" applyNumberFormat="0" applyProtection="0">
      <alignment horizontal="right" vertical="center"/>
    </xf>
    <xf numFmtId="4" fontId="151" fillId="65" borderId="789" applyNumberFormat="0" applyProtection="0">
      <alignment horizontal="right" vertical="center"/>
    </xf>
    <xf numFmtId="0" fontId="117" fillId="56" borderId="791" applyNumberFormat="0" applyAlignment="0" applyProtection="0">
      <alignment vertical="center"/>
    </xf>
    <xf numFmtId="0" fontId="117" fillId="56" borderId="791" applyNumberFormat="0" applyAlignment="0" applyProtection="0">
      <alignment vertical="center"/>
    </xf>
    <xf numFmtId="37" fontId="126" fillId="0" borderId="787" applyFont="0" applyFill="0" applyBorder="0">
      <alignment vertical="center"/>
    </xf>
    <xf numFmtId="37" fontId="126" fillId="0" borderId="787" applyFont="0" applyFill="0" applyBorder="0">
      <alignment vertical="center"/>
    </xf>
    <xf numFmtId="0" fontId="82" fillId="42" borderId="792" applyNumberFormat="0" applyFont="0" applyAlignment="0" applyProtection="0">
      <alignment vertical="center"/>
    </xf>
    <xf numFmtId="0" fontId="82" fillId="42" borderId="792" applyNumberFormat="0" applyFont="0" applyAlignment="0" applyProtection="0">
      <alignment vertical="center"/>
    </xf>
    <xf numFmtId="0" fontId="12" fillId="0" borderId="793" applyNumberFormat="0" applyFill="0" applyAlignment="0" applyProtection="0">
      <alignment vertical="center"/>
    </xf>
    <xf numFmtId="0" fontId="112" fillId="0" borderId="794" applyNumberFormat="0" applyFill="0" applyAlignment="0" applyProtection="0">
      <alignment vertical="center"/>
    </xf>
    <xf numFmtId="0" fontId="112" fillId="0" borderId="794" applyNumberFormat="0" applyFill="0" applyAlignment="0" applyProtection="0">
      <alignment vertical="center"/>
    </xf>
    <xf numFmtId="0" fontId="12" fillId="0" borderId="793" applyNumberFormat="0" applyFill="0" applyAlignment="0" applyProtection="0">
      <alignment vertical="center"/>
    </xf>
    <xf numFmtId="0" fontId="12" fillId="0" borderId="793" applyNumberFormat="0" applyFill="0" applyAlignment="0" applyProtection="0">
      <alignment vertical="center"/>
    </xf>
    <xf numFmtId="0" fontId="12" fillId="0" borderId="793" applyNumberFormat="0" applyFill="0" applyAlignment="0" applyProtection="0">
      <alignment vertical="center"/>
    </xf>
    <xf numFmtId="0" fontId="113" fillId="44" borderId="791" applyNumberFormat="0" applyAlignment="0" applyProtection="0">
      <alignment vertical="center"/>
    </xf>
    <xf numFmtId="0" fontId="113" fillId="44" borderId="791" applyNumberFormat="0" applyAlignment="0" applyProtection="0">
      <alignment vertical="center"/>
    </xf>
    <xf numFmtId="0" fontId="115" fillId="56" borderId="790" applyNumberFormat="0" applyAlignment="0" applyProtection="0">
      <alignment vertical="center"/>
    </xf>
    <xf numFmtId="0" fontId="115" fillId="56" borderId="790" applyNumberFormat="0" applyAlignment="0" applyProtection="0">
      <alignment vertical="center"/>
    </xf>
    <xf numFmtId="4" fontId="65" fillId="51" borderId="790" applyNumberFormat="0" applyProtection="0">
      <alignment vertical="center"/>
    </xf>
    <xf numFmtId="0" fontId="12" fillId="0" borderId="793" applyNumberFormat="0" applyFill="0" applyAlignment="0" applyProtection="0">
      <alignment vertical="center"/>
    </xf>
    <xf numFmtId="0" fontId="55" fillId="0" borderId="796">
      <alignment horizontal="left" vertical="center"/>
    </xf>
    <xf numFmtId="0" fontId="55" fillId="0" borderId="796">
      <alignment horizontal="left" vertical="center"/>
    </xf>
    <xf numFmtId="10" fontId="53" fillId="49" borderId="795" applyNumberFormat="0" applyBorder="0" applyAlignment="0" applyProtection="0"/>
    <xf numFmtId="10" fontId="53" fillId="70" borderId="795" applyNumberFormat="0" applyBorder="0" applyAlignment="0" applyProtection="0"/>
    <xf numFmtId="10" fontId="53" fillId="70" borderId="795" applyNumberFormat="0" applyBorder="0" applyAlignment="0" applyProtection="0"/>
    <xf numFmtId="10" fontId="53" fillId="49" borderId="795" applyNumberFormat="0" applyBorder="0" applyAlignment="0" applyProtection="0"/>
    <xf numFmtId="4" fontId="73" fillId="46" borderId="797" applyNumberFormat="0" applyProtection="0">
      <alignment vertical="center"/>
    </xf>
    <xf numFmtId="4" fontId="73" fillId="46" borderId="797" applyNumberFormat="0" applyProtection="0">
      <alignment vertical="center"/>
    </xf>
    <xf numFmtId="4" fontId="147" fillId="51" borderId="797" applyNumberFormat="0" applyProtection="0">
      <alignment vertical="center"/>
    </xf>
    <xf numFmtId="4" fontId="147" fillId="51" borderId="797" applyNumberFormat="0" applyProtection="0">
      <alignment vertical="center"/>
    </xf>
    <xf numFmtId="4" fontId="73" fillId="51" borderId="797" applyNumberFormat="0" applyProtection="0">
      <alignment horizontal="left" vertical="center" indent="1"/>
    </xf>
    <xf numFmtId="4" fontId="73" fillId="51" borderId="797" applyNumberFormat="0" applyProtection="0">
      <alignment horizontal="left" vertical="center" indent="1"/>
    </xf>
    <xf numFmtId="0" fontId="73" fillId="51" borderId="797" applyNumberFormat="0" applyProtection="0">
      <alignment horizontal="left" vertical="top" indent="1"/>
    </xf>
    <xf numFmtId="0" fontId="73" fillId="51" borderId="797" applyNumberFormat="0" applyProtection="0">
      <alignment horizontal="left" vertical="top" indent="1"/>
    </xf>
    <xf numFmtId="4" fontId="65" fillId="40" borderId="797" applyNumberFormat="0" applyProtection="0">
      <alignment horizontal="right" vertical="center"/>
    </xf>
    <xf numFmtId="4" fontId="65" fillId="40" borderId="797" applyNumberFormat="0" applyProtection="0">
      <alignment horizontal="right" vertical="center"/>
    </xf>
    <xf numFmtId="4" fontId="65" fillId="41" borderId="797" applyNumberFormat="0" applyProtection="0">
      <alignment horizontal="right" vertical="center"/>
    </xf>
    <xf numFmtId="4" fontId="65" fillId="41" borderId="797" applyNumberFormat="0" applyProtection="0">
      <alignment horizontal="right" vertical="center"/>
    </xf>
    <xf numFmtId="4" fontId="65" fillId="54" borderId="797" applyNumberFormat="0" applyProtection="0">
      <alignment horizontal="right" vertical="center"/>
    </xf>
    <xf numFmtId="4" fontId="65" fillId="54" borderId="797" applyNumberFormat="0" applyProtection="0">
      <alignment horizontal="right" vertical="center"/>
    </xf>
    <xf numFmtId="4" fontId="65" fillId="47" borderId="797" applyNumberFormat="0" applyProtection="0">
      <alignment horizontal="right" vertical="center"/>
    </xf>
    <xf numFmtId="4" fontId="65" fillId="47" borderId="797" applyNumberFormat="0" applyProtection="0">
      <alignment horizontal="right" vertical="center"/>
    </xf>
    <xf numFmtId="4" fontId="65" fillId="75" borderId="797" applyNumberFormat="0" applyProtection="0">
      <alignment horizontal="right" vertical="center"/>
    </xf>
    <xf numFmtId="4" fontId="65" fillId="75" borderId="797" applyNumberFormat="0" applyProtection="0">
      <alignment horizontal="right" vertical="center"/>
    </xf>
    <xf numFmtId="4" fontId="65" fillId="48" borderId="797" applyNumberFormat="0" applyProtection="0">
      <alignment horizontal="right" vertical="center"/>
    </xf>
    <xf numFmtId="4" fontId="65" fillId="48" borderId="797" applyNumberFormat="0" applyProtection="0">
      <alignment horizontal="right" vertical="center"/>
    </xf>
    <xf numFmtId="4" fontId="65" fillId="76" borderId="797" applyNumberFormat="0" applyProtection="0">
      <alignment horizontal="right" vertical="center"/>
    </xf>
    <xf numFmtId="4" fontId="65" fillId="76" borderId="797" applyNumberFormat="0" applyProtection="0">
      <alignment horizontal="right" vertical="center"/>
    </xf>
    <xf numFmtId="4" fontId="65" fillId="77" borderId="797" applyNumberFormat="0" applyProtection="0">
      <alignment horizontal="right" vertical="center"/>
    </xf>
    <xf numFmtId="4" fontId="65" fillId="77" borderId="797" applyNumberFormat="0" applyProtection="0">
      <alignment horizontal="right" vertical="center"/>
    </xf>
    <xf numFmtId="4" fontId="65" fillId="78" borderId="797" applyNumberFormat="0" applyProtection="0">
      <alignment horizontal="right" vertical="center"/>
    </xf>
    <xf numFmtId="4" fontId="65" fillId="78" borderId="797" applyNumberFormat="0" applyProtection="0">
      <alignment horizontal="right" vertical="center"/>
    </xf>
    <xf numFmtId="4" fontId="65" fillId="81" borderId="797" applyNumberFormat="0" applyProtection="0">
      <alignment horizontal="right" vertical="center"/>
    </xf>
    <xf numFmtId="4" fontId="65" fillId="81" borderId="797" applyNumberFormat="0" applyProtection="0">
      <alignment horizontal="right" vertical="center"/>
    </xf>
    <xf numFmtId="0" fontId="40" fillId="80" borderId="797" applyNumberFormat="0" applyProtection="0">
      <alignment horizontal="left" vertical="center" indent="1"/>
    </xf>
    <xf numFmtId="0" fontId="40" fillId="80" borderId="797" applyNumberFormat="0" applyProtection="0">
      <alignment horizontal="left" vertical="center" indent="1"/>
    </xf>
    <xf numFmtId="0" fontId="40" fillId="80" borderId="797" applyNumberFormat="0" applyProtection="0">
      <alignment horizontal="left" vertical="top" indent="1"/>
    </xf>
    <xf numFmtId="0" fontId="40" fillId="80" borderId="797" applyNumberFormat="0" applyProtection="0">
      <alignment horizontal="left" vertical="top" indent="1"/>
    </xf>
    <xf numFmtId="0" fontId="40" fillId="74" borderId="797" applyNumberFormat="0" applyProtection="0">
      <alignment horizontal="left" vertical="center" indent="1"/>
    </xf>
    <xf numFmtId="0" fontId="40" fillId="74" borderId="797" applyNumberFormat="0" applyProtection="0">
      <alignment horizontal="left" vertical="center" indent="1"/>
    </xf>
    <xf numFmtId="0" fontId="40" fillId="74" borderId="797" applyNumberFormat="0" applyProtection="0">
      <alignment horizontal="left" vertical="top" indent="1"/>
    </xf>
    <xf numFmtId="0" fontId="40" fillId="74" borderId="797" applyNumberFormat="0" applyProtection="0">
      <alignment horizontal="left" vertical="top" indent="1"/>
    </xf>
    <xf numFmtId="0" fontId="40" fillId="61" borderId="797" applyNumberFormat="0" applyProtection="0">
      <alignment horizontal="left" vertical="center" indent="1"/>
    </xf>
    <xf numFmtId="0" fontId="40" fillId="61" borderId="797" applyNumberFormat="0" applyProtection="0">
      <alignment horizontal="left" vertical="center" indent="1"/>
    </xf>
    <xf numFmtId="0" fontId="40" fillId="61" borderId="797" applyNumberFormat="0" applyProtection="0">
      <alignment horizontal="left" vertical="top" indent="1"/>
    </xf>
    <xf numFmtId="0" fontId="40" fillId="61" borderId="797" applyNumberFormat="0" applyProtection="0">
      <alignment horizontal="left" vertical="top" indent="1"/>
    </xf>
    <xf numFmtId="0" fontId="40" fillId="62" borderId="797" applyNumberFormat="0" applyProtection="0">
      <alignment horizontal="left" vertical="center" indent="1"/>
    </xf>
    <xf numFmtId="0" fontId="40" fillId="62" borderId="797" applyNumberFormat="0" applyProtection="0">
      <alignment horizontal="left" vertical="center" indent="1"/>
    </xf>
    <xf numFmtId="0" fontId="40" fillId="62" borderId="797" applyNumberFormat="0" applyProtection="0">
      <alignment horizontal="left" vertical="top" indent="1"/>
    </xf>
    <xf numFmtId="0" fontId="40" fillId="62" borderId="797" applyNumberFormat="0" applyProtection="0">
      <alignment horizontal="left" vertical="top" indent="1"/>
    </xf>
    <xf numFmtId="4" fontId="65" fillId="70" borderId="797" applyNumberFormat="0" applyProtection="0">
      <alignment vertical="center"/>
    </xf>
    <xf numFmtId="4" fontId="65" fillId="70" borderId="797" applyNumberFormat="0" applyProtection="0">
      <alignment vertical="center"/>
    </xf>
    <xf numFmtId="4" fontId="149" fillId="70" borderId="797" applyNumberFormat="0" applyProtection="0">
      <alignment vertical="center"/>
    </xf>
    <xf numFmtId="4" fontId="149" fillId="70" borderId="797" applyNumberFormat="0" applyProtection="0">
      <alignment vertical="center"/>
    </xf>
    <xf numFmtId="4" fontId="65" fillId="70" borderId="797" applyNumberFormat="0" applyProtection="0">
      <alignment horizontal="left" vertical="center" indent="1"/>
    </xf>
    <xf numFmtId="4" fontId="65" fillId="70" borderId="797" applyNumberFormat="0" applyProtection="0">
      <alignment horizontal="left" vertical="center" indent="1"/>
    </xf>
    <xf numFmtId="0" fontId="65" fillId="70" borderId="797" applyNumberFormat="0" applyProtection="0">
      <alignment horizontal="left" vertical="top" indent="1"/>
    </xf>
    <xf numFmtId="0" fontId="65" fillId="70" borderId="797" applyNumberFormat="0" applyProtection="0">
      <alignment horizontal="left" vertical="top" indent="1"/>
    </xf>
    <xf numFmtId="4" fontId="65" fillId="52" borderId="798" applyNumberFormat="0" applyProtection="0">
      <alignment horizontal="right" vertical="center"/>
    </xf>
    <xf numFmtId="4" fontId="65" fillId="65" borderId="797" applyNumberFormat="0" applyProtection="0">
      <alignment horizontal="right" vertical="center"/>
    </xf>
    <xf numFmtId="4" fontId="65" fillId="65" borderId="797" applyNumberFormat="0" applyProtection="0">
      <alignment horizontal="right" vertical="center"/>
    </xf>
    <xf numFmtId="4" fontId="65" fillId="52" borderId="798" applyNumberFormat="0" applyProtection="0">
      <alignment horizontal="right" vertical="center"/>
    </xf>
    <xf numFmtId="4" fontId="149" fillId="65" borderId="797" applyNumberFormat="0" applyProtection="0">
      <alignment horizontal="right" vertical="center"/>
    </xf>
    <xf numFmtId="4" fontId="149" fillId="65" borderId="797" applyNumberFormat="0" applyProtection="0">
      <alignment horizontal="right" vertical="center"/>
    </xf>
    <xf numFmtId="4" fontId="65" fillId="81" borderId="797" applyNumberFormat="0" applyProtection="0">
      <alignment horizontal="left" vertical="center" indent="1"/>
    </xf>
    <xf numFmtId="4" fontId="65" fillId="81" borderId="797" applyNumberFormat="0" applyProtection="0">
      <alignment horizontal="left" vertical="center" indent="1"/>
    </xf>
    <xf numFmtId="0" fontId="65" fillId="74" borderId="797" applyNumberFormat="0" applyProtection="0">
      <alignment horizontal="left" vertical="top" indent="1"/>
    </xf>
    <xf numFmtId="0" fontId="65" fillId="74" borderId="797" applyNumberFormat="0" applyProtection="0">
      <alignment horizontal="left" vertical="top" indent="1"/>
    </xf>
    <xf numFmtId="4" fontId="151" fillId="65" borderId="797" applyNumberFormat="0" applyProtection="0">
      <alignment horizontal="right" vertical="center"/>
    </xf>
    <xf numFmtId="4" fontId="151" fillId="65" borderId="797" applyNumberFormat="0" applyProtection="0">
      <alignment horizontal="right" vertical="center"/>
    </xf>
    <xf numFmtId="0" fontId="117" fillId="56" borderId="799" applyNumberFormat="0" applyAlignment="0" applyProtection="0">
      <alignment vertical="center"/>
    </xf>
    <xf numFmtId="0" fontId="117" fillId="56" borderId="799" applyNumberFormat="0" applyAlignment="0" applyProtection="0">
      <alignment vertical="center"/>
    </xf>
    <xf numFmtId="37" fontId="126" fillId="0" borderId="795" applyFont="0" applyFill="0" applyBorder="0">
      <alignment vertical="center"/>
    </xf>
    <xf numFmtId="37" fontId="126" fillId="0" borderId="795" applyFont="0" applyFill="0" applyBorder="0">
      <alignment vertical="center"/>
    </xf>
    <xf numFmtId="0" fontId="82" fillId="42" borderId="800" applyNumberFormat="0" applyFont="0" applyAlignment="0" applyProtection="0">
      <alignment vertical="center"/>
    </xf>
    <xf numFmtId="0" fontId="82" fillId="42" borderId="800" applyNumberFormat="0" applyFont="0" applyAlignment="0" applyProtection="0">
      <alignment vertical="center"/>
    </xf>
    <xf numFmtId="0" fontId="12" fillId="0" borderId="801" applyNumberFormat="0" applyFill="0" applyAlignment="0" applyProtection="0">
      <alignment vertical="center"/>
    </xf>
    <xf numFmtId="0" fontId="112" fillId="0" borderId="802" applyNumberFormat="0" applyFill="0" applyAlignment="0" applyProtection="0">
      <alignment vertical="center"/>
    </xf>
    <xf numFmtId="0" fontId="112" fillId="0" borderId="802" applyNumberFormat="0" applyFill="0" applyAlignment="0" applyProtection="0">
      <alignment vertical="center"/>
    </xf>
    <xf numFmtId="0" fontId="12" fillId="0" borderId="801" applyNumberFormat="0" applyFill="0" applyAlignment="0" applyProtection="0">
      <alignment vertical="center"/>
    </xf>
    <xf numFmtId="0" fontId="12" fillId="0" borderId="801" applyNumberFormat="0" applyFill="0" applyAlignment="0" applyProtection="0">
      <alignment vertical="center"/>
    </xf>
    <xf numFmtId="0" fontId="12" fillId="0" borderId="801" applyNumberFormat="0" applyFill="0" applyAlignment="0" applyProtection="0">
      <alignment vertical="center"/>
    </xf>
    <xf numFmtId="0" fontId="113" fillId="44" borderId="799" applyNumberFormat="0" applyAlignment="0" applyProtection="0">
      <alignment vertical="center"/>
    </xf>
    <xf numFmtId="0" fontId="113" fillId="44" borderId="799" applyNumberFormat="0" applyAlignment="0" applyProtection="0">
      <alignment vertical="center"/>
    </xf>
    <xf numFmtId="0" fontId="115" fillId="56" borderId="798" applyNumberFormat="0" applyAlignment="0" applyProtection="0">
      <alignment vertical="center"/>
    </xf>
    <xf numFmtId="0" fontId="115" fillId="56" borderId="798" applyNumberFormat="0" applyAlignment="0" applyProtection="0">
      <alignment vertical="center"/>
    </xf>
    <xf numFmtId="4" fontId="65" fillId="51" borderId="798" applyNumberFormat="0" applyProtection="0">
      <alignment vertical="center"/>
    </xf>
    <xf numFmtId="0" fontId="12" fillId="0" borderId="801" applyNumberFormat="0" applyFill="0" applyAlignment="0" applyProtection="0">
      <alignment vertical="center"/>
    </xf>
    <xf numFmtId="0" fontId="55" fillId="0" borderId="804">
      <alignment horizontal="left" vertical="center"/>
    </xf>
    <xf numFmtId="0" fontId="55" fillId="0" borderId="804">
      <alignment horizontal="left" vertical="center"/>
    </xf>
    <xf numFmtId="10" fontId="53" fillId="49" borderId="803" applyNumberFormat="0" applyBorder="0" applyAlignment="0" applyProtection="0"/>
    <xf numFmtId="10" fontId="53" fillId="70" borderId="803" applyNumberFormat="0" applyBorder="0" applyAlignment="0" applyProtection="0"/>
    <xf numFmtId="10" fontId="53" fillId="70" borderId="803" applyNumberFormat="0" applyBorder="0" applyAlignment="0" applyProtection="0"/>
    <xf numFmtId="10" fontId="53" fillId="49" borderId="803" applyNumberFormat="0" applyBorder="0" applyAlignment="0" applyProtection="0"/>
    <xf numFmtId="4" fontId="73" fillId="46" borderId="805" applyNumberFormat="0" applyProtection="0">
      <alignment vertical="center"/>
    </xf>
    <xf numFmtId="4" fontId="73" fillId="46" borderId="805" applyNumberFormat="0" applyProtection="0">
      <alignment vertical="center"/>
    </xf>
    <xf numFmtId="4" fontId="147" fillId="51" borderId="805" applyNumberFormat="0" applyProtection="0">
      <alignment vertical="center"/>
    </xf>
    <xf numFmtId="4" fontId="147" fillId="51" borderId="805" applyNumberFormat="0" applyProtection="0">
      <alignment vertical="center"/>
    </xf>
    <xf numFmtId="4" fontId="73" fillId="51" borderId="805" applyNumberFormat="0" applyProtection="0">
      <alignment horizontal="left" vertical="center" indent="1"/>
    </xf>
    <xf numFmtId="4" fontId="73" fillId="51" borderId="805" applyNumberFormat="0" applyProtection="0">
      <alignment horizontal="left" vertical="center" indent="1"/>
    </xf>
    <xf numFmtId="0" fontId="73" fillId="51" borderId="805" applyNumberFormat="0" applyProtection="0">
      <alignment horizontal="left" vertical="top" indent="1"/>
    </xf>
    <xf numFmtId="0" fontId="73" fillId="51" borderId="805" applyNumberFormat="0" applyProtection="0">
      <alignment horizontal="left" vertical="top" indent="1"/>
    </xf>
    <xf numFmtId="4" fontId="65" fillId="40" borderId="805" applyNumberFormat="0" applyProtection="0">
      <alignment horizontal="right" vertical="center"/>
    </xf>
    <xf numFmtId="4" fontId="65" fillId="40" borderId="805" applyNumberFormat="0" applyProtection="0">
      <alignment horizontal="right" vertical="center"/>
    </xf>
    <xf numFmtId="4" fontId="65" fillId="41" borderId="805" applyNumberFormat="0" applyProtection="0">
      <alignment horizontal="right" vertical="center"/>
    </xf>
    <xf numFmtId="4" fontId="65" fillId="41" borderId="805" applyNumberFormat="0" applyProtection="0">
      <alignment horizontal="right" vertical="center"/>
    </xf>
    <xf numFmtId="4" fontId="65" fillId="54" borderId="805" applyNumberFormat="0" applyProtection="0">
      <alignment horizontal="right" vertical="center"/>
    </xf>
    <xf numFmtId="4" fontId="65" fillId="54" borderId="805" applyNumberFormat="0" applyProtection="0">
      <alignment horizontal="right" vertical="center"/>
    </xf>
    <xf numFmtId="4" fontId="65" fillId="47" borderId="805" applyNumberFormat="0" applyProtection="0">
      <alignment horizontal="right" vertical="center"/>
    </xf>
    <xf numFmtId="4" fontId="65" fillId="47" borderId="805" applyNumberFormat="0" applyProtection="0">
      <alignment horizontal="right" vertical="center"/>
    </xf>
    <xf numFmtId="4" fontId="65" fillId="75" borderId="805" applyNumberFormat="0" applyProtection="0">
      <alignment horizontal="right" vertical="center"/>
    </xf>
    <xf numFmtId="4" fontId="65" fillId="75" borderId="805" applyNumberFormat="0" applyProtection="0">
      <alignment horizontal="right" vertical="center"/>
    </xf>
    <xf numFmtId="4" fontId="65" fillId="48" borderId="805" applyNumberFormat="0" applyProtection="0">
      <alignment horizontal="right" vertical="center"/>
    </xf>
    <xf numFmtId="4" fontId="65" fillId="48" borderId="805" applyNumberFormat="0" applyProtection="0">
      <alignment horizontal="right" vertical="center"/>
    </xf>
    <xf numFmtId="4" fontId="65" fillId="76" borderId="805" applyNumberFormat="0" applyProtection="0">
      <alignment horizontal="right" vertical="center"/>
    </xf>
    <xf numFmtId="4" fontId="65" fillId="76" borderId="805" applyNumberFormat="0" applyProtection="0">
      <alignment horizontal="right" vertical="center"/>
    </xf>
    <xf numFmtId="4" fontId="65" fillId="77" borderId="805" applyNumberFormat="0" applyProtection="0">
      <alignment horizontal="right" vertical="center"/>
    </xf>
    <xf numFmtId="4" fontId="65" fillId="77" borderId="805" applyNumberFormat="0" applyProtection="0">
      <alignment horizontal="right" vertical="center"/>
    </xf>
    <xf numFmtId="4" fontId="65" fillId="78" borderId="805" applyNumberFormat="0" applyProtection="0">
      <alignment horizontal="right" vertical="center"/>
    </xf>
    <xf numFmtId="4" fontId="65" fillId="78" borderId="805" applyNumberFormat="0" applyProtection="0">
      <alignment horizontal="right" vertical="center"/>
    </xf>
    <xf numFmtId="4" fontId="65" fillId="81" borderId="805" applyNumberFormat="0" applyProtection="0">
      <alignment horizontal="right" vertical="center"/>
    </xf>
    <xf numFmtId="4" fontId="65" fillId="81" borderId="805" applyNumberFormat="0" applyProtection="0">
      <alignment horizontal="right" vertical="center"/>
    </xf>
    <xf numFmtId="0" fontId="40" fillId="80" borderId="805" applyNumberFormat="0" applyProtection="0">
      <alignment horizontal="left" vertical="center" indent="1"/>
    </xf>
    <xf numFmtId="0" fontId="40" fillId="80" borderId="805" applyNumberFormat="0" applyProtection="0">
      <alignment horizontal="left" vertical="center" indent="1"/>
    </xf>
    <xf numFmtId="0" fontId="40" fillId="80" borderId="805" applyNumberFormat="0" applyProtection="0">
      <alignment horizontal="left" vertical="top" indent="1"/>
    </xf>
    <xf numFmtId="0" fontId="40" fillId="80" borderId="805" applyNumberFormat="0" applyProtection="0">
      <alignment horizontal="left" vertical="top" indent="1"/>
    </xf>
    <xf numFmtId="0" fontId="40" fillId="74" borderId="805" applyNumberFormat="0" applyProtection="0">
      <alignment horizontal="left" vertical="center" indent="1"/>
    </xf>
    <xf numFmtId="0" fontId="40" fillId="74" borderId="805" applyNumberFormat="0" applyProtection="0">
      <alignment horizontal="left" vertical="center" indent="1"/>
    </xf>
    <xf numFmtId="0" fontId="40" fillId="74" borderId="805" applyNumberFormat="0" applyProtection="0">
      <alignment horizontal="left" vertical="top" indent="1"/>
    </xf>
    <xf numFmtId="0" fontId="40" fillId="74" borderId="805" applyNumberFormat="0" applyProtection="0">
      <alignment horizontal="left" vertical="top" indent="1"/>
    </xf>
    <xf numFmtId="0" fontId="40" fillId="61" borderId="805" applyNumberFormat="0" applyProtection="0">
      <alignment horizontal="left" vertical="center" indent="1"/>
    </xf>
    <xf numFmtId="0" fontId="40" fillId="61" borderId="805" applyNumberFormat="0" applyProtection="0">
      <alignment horizontal="left" vertical="center" indent="1"/>
    </xf>
    <xf numFmtId="0" fontId="40" fillId="61" borderId="805" applyNumberFormat="0" applyProtection="0">
      <alignment horizontal="left" vertical="top" indent="1"/>
    </xf>
    <xf numFmtId="0" fontId="40" fillId="61" borderId="805" applyNumberFormat="0" applyProtection="0">
      <alignment horizontal="left" vertical="top" indent="1"/>
    </xf>
    <xf numFmtId="0" fontId="40" fillId="62" borderId="805" applyNumberFormat="0" applyProtection="0">
      <alignment horizontal="left" vertical="center" indent="1"/>
    </xf>
    <xf numFmtId="0" fontId="40" fillId="62" borderId="805" applyNumberFormat="0" applyProtection="0">
      <alignment horizontal="left" vertical="center" indent="1"/>
    </xf>
    <xf numFmtId="0" fontId="40" fillId="62" borderId="805" applyNumberFormat="0" applyProtection="0">
      <alignment horizontal="left" vertical="top" indent="1"/>
    </xf>
    <xf numFmtId="0" fontId="40" fillId="62" borderId="805" applyNumberFormat="0" applyProtection="0">
      <alignment horizontal="left" vertical="top" indent="1"/>
    </xf>
    <xf numFmtId="4" fontId="65" fillId="70" borderId="805" applyNumberFormat="0" applyProtection="0">
      <alignment vertical="center"/>
    </xf>
    <xf numFmtId="4" fontId="65" fillId="70" borderId="805" applyNumberFormat="0" applyProtection="0">
      <alignment vertical="center"/>
    </xf>
    <xf numFmtId="4" fontId="149" fillId="70" borderId="805" applyNumberFormat="0" applyProtection="0">
      <alignment vertical="center"/>
    </xf>
    <xf numFmtId="4" fontId="149" fillId="70" borderId="805" applyNumberFormat="0" applyProtection="0">
      <alignment vertical="center"/>
    </xf>
    <xf numFmtId="4" fontId="65" fillId="70" borderId="805" applyNumberFormat="0" applyProtection="0">
      <alignment horizontal="left" vertical="center" indent="1"/>
    </xf>
    <xf numFmtId="4" fontId="65" fillId="70" borderId="805" applyNumberFormat="0" applyProtection="0">
      <alignment horizontal="left" vertical="center" indent="1"/>
    </xf>
    <xf numFmtId="0" fontId="65" fillId="70" borderId="805" applyNumberFormat="0" applyProtection="0">
      <alignment horizontal="left" vertical="top" indent="1"/>
    </xf>
    <xf numFmtId="0" fontId="65" fillId="70" borderId="805" applyNumberFormat="0" applyProtection="0">
      <alignment horizontal="left" vertical="top" indent="1"/>
    </xf>
    <xf numFmtId="4" fontId="65" fillId="52" borderId="806" applyNumberFormat="0" applyProtection="0">
      <alignment horizontal="right" vertical="center"/>
    </xf>
    <xf numFmtId="4" fontId="65" fillId="65" borderId="805" applyNumberFormat="0" applyProtection="0">
      <alignment horizontal="right" vertical="center"/>
    </xf>
    <xf numFmtId="4" fontId="65" fillId="65" borderId="805" applyNumberFormat="0" applyProtection="0">
      <alignment horizontal="right" vertical="center"/>
    </xf>
    <xf numFmtId="4" fontId="65" fillId="52" borderId="806" applyNumberFormat="0" applyProtection="0">
      <alignment horizontal="right" vertical="center"/>
    </xf>
    <xf numFmtId="4" fontId="149" fillId="65" borderId="805" applyNumberFormat="0" applyProtection="0">
      <alignment horizontal="right" vertical="center"/>
    </xf>
    <xf numFmtId="4" fontId="149" fillId="65" borderId="805" applyNumberFormat="0" applyProtection="0">
      <alignment horizontal="right" vertical="center"/>
    </xf>
    <xf numFmtId="4" fontId="65" fillId="81" borderId="805" applyNumberFormat="0" applyProtection="0">
      <alignment horizontal="left" vertical="center" indent="1"/>
    </xf>
    <xf numFmtId="4" fontId="65" fillId="81" borderId="805" applyNumberFormat="0" applyProtection="0">
      <alignment horizontal="left" vertical="center" indent="1"/>
    </xf>
    <xf numFmtId="0" fontId="65" fillId="74" borderId="805" applyNumberFormat="0" applyProtection="0">
      <alignment horizontal="left" vertical="top" indent="1"/>
    </xf>
    <xf numFmtId="0" fontId="65" fillId="74" borderId="805" applyNumberFormat="0" applyProtection="0">
      <alignment horizontal="left" vertical="top" indent="1"/>
    </xf>
    <xf numFmtId="4" fontId="151" fillId="65" borderId="805" applyNumberFormat="0" applyProtection="0">
      <alignment horizontal="right" vertical="center"/>
    </xf>
    <xf numFmtId="4" fontId="151" fillId="65" borderId="805" applyNumberFormat="0" applyProtection="0">
      <alignment horizontal="right" vertical="center"/>
    </xf>
    <xf numFmtId="0" fontId="117" fillId="56" borderId="807" applyNumberFormat="0" applyAlignment="0" applyProtection="0">
      <alignment vertical="center"/>
    </xf>
    <xf numFmtId="0" fontId="117" fillId="56" borderId="807" applyNumberFormat="0" applyAlignment="0" applyProtection="0">
      <alignment vertical="center"/>
    </xf>
    <xf numFmtId="37" fontId="126" fillId="0" borderId="803" applyFont="0" applyFill="0" applyBorder="0">
      <alignment vertical="center"/>
    </xf>
    <xf numFmtId="37" fontId="126" fillId="0" borderId="803" applyFont="0" applyFill="0" applyBorder="0">
      <alignment vertical="center"/>
    </xf>
    <xf numFmtId="0" fontId="82" fillId="42" borderId="808" applyNumberFormat="0" applyFont="0" applyAlignment="0" applyProtection="0">
      <alignment vertical="center"/>
    </xf>
    <xf numFmtId="0" fontId="82" fillId="42" borderId="808" applyNumberFormat="0" applyFont="0" applyAlignment="0" applyProtection="0">
      <alignment vertical="center"/>
    </xf>
    <xf numFmtId="0" fontId="12" fillId="0" borderId="809" applyNumberFormat="0" applyFill="0" applyAlignment="0" applyProtection="0">
      <alignment vertical="center"/>
    </xf>
    <xf numFmtId="0" fontId="112" fillId="0" borderId="810" applyNumberFormat="0" applyFill="0" applyAlignment="0" applyProtection="0">
      <alignment vertical="center"/>
    </xf>
    <xf numFmtId="0" fontId="112" fillId="0" borderId="810" applyNumberFormat="0" applyFill="0" applyAlignment="0" applyProtection="0">
      <alignment vertical="center"/>
    </xf>
    <xf numFmtId="0" fontId="12" fillId="0" borderId="809" applyNumberFormat="0" applyFill="0" applyAlignment="0" applyProtection="0">
      <alignment vertical="center"/>
    </xf>
    <xf numFmtId="0" fontId="12" fillId="0" borderId="809" applyNumberFormat="0" applyFill="0" applyAlignment="0" applyProtection="0">
      <alignment vertical="center"/>
    </xf>
    <xf numFmtId="0" fontId="12" fillId="0" borderId="809" applyNumberFormat="0" applyFill="0" applyAlignment="0" applyProtection="0">
      <alignment vertical="center"/>
    </xf>
    <xf numFmtId="0" fontId="113" fillId="44" borderId="807" applyNumberFormat="0" applyAlignment="0" applyProtection="0">
      <alignment vertical="center"/>
    </xf>
    <xf numFmtId="0" fontId="113" fillId="44" borderId="807" applyNumberFormat="0" applyAlignment="0" applyProtection="0">
      <alignment vertical="center"/>
    </xf>
    <xf numFmtId="0" fontId="115" fillId="56" borderId="806" applyNumberFormat="0" applyAlignment="0" applyProtection="0">
      <alignment vertical="center"/>
    </xf>
    <xf numFmtId="0" fontId="115" fillId="56" borderId="806" applyNumberFormat="0" applyAlignment="0" applyProtection="0">
      <alignment vertical="center"/>
    </xf>
    <xf numFmtId="4" fontId="65" fillId="51" borderId="806" applyNumberFormat="0" applyProtection="0">
      <alignment vertical="center"/>
    </xf>
    <xf numFmtId="0" fontId="12" fillId="0" borderId="809" applyNumberFormat="0" applyFill="0" applyAlignment="0" applyProtection="0">
      <alignment vertical="center"/>
    </xf>
    <xf numFmtId="0" fontId="55" fillId="0" borderId="812">
      <alignment horizontal="left" vertical="center"/>
    </xf>
    <xf numFmtId="0" fontId="55" fillId="0" borderId="812">
      <alignment horizontal="left" vertical="center"/>
    </xf>
    <xf numFmtId="10" fontId="53" fillId="49" borderId="811" applyNumberFormat="0" applyBorder="0" applyAlignment="0" applyProtection="0"/>
    <xf numFmtId="10" fontId="53" fillId="70" borderId="811" applyNumberFormat="0" applyBorder="0" applyAlignment="0" applyProtection="0"/>
    <xf numFmtId="10" fontId="53" fillId="70" borderId="811" applyNumberFormat="0" applyBorder="0" applyAlignment="0" applyProtection="0"/>
    <xf numFmtId="10" fontId="53" fillId="49" borderId="811" applyNumberFormat="0" applyBorder="0" applyAlignment="0" applyProtection="0"/>
    <xf numFmtId="4" fontId="73" fillId="46" borderId="813" applyNumberFormat="0" applyProtection="0">
      <alignment vertical="center"/>
    </xf>
    <xf numFmtId="4" fontId="73" fillId="46" borderId="813" applyNumberFormat="0" applyProtection="0">
      <alignment vertical="center"/>
    </xf>
    <xf numFmtId="4" fontId="147" fillId="51" borderId="813" applyNumberFormat="0" applyProtection="0">
      <alignment vertical="center"/>
    </xf>
    <xf numFmtId="4" fontId="147" fillId="51" borderId="813" applyNumberFormat="0" applyProtection="0">
      <alignment vertical="center"/>
    </xf>
    <xf numFmtId="4" fontId="73" fillId="51" borderId="813" applyNumberFormat="0" applyProtection="0">
      <alignment horizontal="left" vertical="center" indent="1"/>
    </xf>
    <xf numFmtId="4" fontId="73" fillId="51" borderId="813" applyNumberFormat="0" applyProtection="0">
      <alignment horizontal="left" vertical="center" indent="1"/>
    </xf>
    <xf numFmtId="0" fontId="73" fillId="51" borderId="813" applyNumberFormat="0" applyProtection="0">
      <alignment horizontal="left" vertical="top" indent="1"/>
    </xf>
    <xf numFmtId="0" fontId="73" fillId="51" borderId="813" applyNumberFormat="0" applyProtection="0">
      <alignment horizontal="left" vertical="top" indent="1"/>
    </xf>
    <xf numFmtId="4" fontId="65" fillId="40" borderId="813" applyNumberFormat="0" applyProtection="0">
      <alignment horizontal="right" vertical="center"/>
    </xf>
    <xf numFmtId="4" fontId="65" fillId="40" borderId="813" applyNumberFormat="0" applyProtection="0">
      <alignment horizontal="right" vertical="center"/>
    </xf>
    <xf numFmtId="4" fontId="65" fillId="41" borderId="813" applyNumberFormat="0" applyProtection="0">
      <alignment horizontal="right" vertical="center"/>
    </xf>
    <xf numFmtId="4" fontId="65" fillId="41" borderId="813" applyNumberFormat="0" applyProtection="0">
      <alignment horizontal="right" vertical="center"/>
    </xf>
    <xf numFmtId="4" fontId="65" fillId="54" borderId="813" applyNumberFormat="0" applyProtection="0">
      <alignment horizontal="right" vertical="center"/>
    </xf>
    <xf numFmtId="4" fontId="65" fillId="54" borderId="813" applyNumberFormat="0" applyProtection="0">
      <alignment horizontal="right" vertical="center"/>
    </xf>
    <xf numFmtId="4" fontId="65" fillId="47" borderId="813" applyNumberFormat="0" applyProtection="0">
      <alignment horizontal="right" vertical="center"/>
    </xf>
    <xf numFmtId="4" fontId="65" fillId="47" borderId="813" applyNumberFormat="0" applyProtection="0">
      <alignment horizontal="right" vertical="center"/>
    </xf>
    <xf numFmtId="4" fontId="65" fillId="75" borderId="813" applyNumberFormat="0" applyProtection="0">
      <alignment horizontal="right" vertical="center"/>
    </xf>
    <xf numFmtId="4" fontId="65" fillId="75" borderId="813" applyNumberFormat="0" applyProtection="0">
      <alignment horizontal="right" vertical="center"/>
    </xf>
    <xf numFmtId="4" fontId="65" fillId="48" borderId="813" applyNumberFormat="0" applyProtection="0">
      <alignment horizontal="right" vertical="center"/>
    </xf>
    <xf numFmtId="4" fontId="65" fillId="48" borderId="813" applyNumberFormat="0" applyProtection="0">
      <alignment horizontal="right" vertical="center"/>
    </xf>
    <xf numFmtId="4" fontId="65" fillId="76" borderId="813" applyNumberFormat="0" applyProtection="0">
      <alignment horizontal="right" vertical="center"/>
    </xf>
    <xf numFmtId="4" fontId="65" fillId="76" borderId="813" applyNumberFormat="0" applyProtection="0">
      <alignment horizontal="right" vertical="center"/>
    </xf>
    <xf numFmtId="4" fontId="65" fillId="77" borderId="813" applyNumberFormat="0" applyProtection="0">
      <alignment horizontal="right" vertical="center"/>
    </xf>
    <xf numFmtId="4" fontId="65" fillId="77" borderId="813" applyNumberFormat="0" applyProtection="0">
      <alignment horizontal="right" vertical="center"/>
    </xf>
    <xf numFmtId="4" fontId="65" fillId="78" borderId="813" applyNumberFormat="0" applyProtection="0">
      <alignment horizontal="right" vertical="center"/>
    </xf>
    <xf numFmtId="4" fontId="65" fillId="78" borderId="813" applyNumberFormat="0" applyProtection="0">
      <alignment horizontal="right" vertical="center"/>
    </xf>
    <xf numFmtId="4" fontId="65" fillId="81" borderId="813" applyNumberFormat="0" applyProtection="0">
      <alignment horizontal="right" vertical="center"/>
    </xf>
    <xf numFmtId="4" fontId="65" fillId="81" borderId="813" applyNumberFormat="0" applyProtection="0">
      <alignment horizontal="right" vertical="center"/>
    </xf>
    <xf numFmtId="0" fontId="40" fillId="80" borderId="813" applyNumberFormat="0" applyProtection="0">
      <alignment horizontal="left" vertical="center" indent="1"/>
    </xf>
    <xf numFmtId="0" fontId="40" fillId="80" borderId="813" applyNumberFormat="0" applyProtection="0">
      <alignment horizontal="left" vertical="center" indent="1"/>
    </xf>
    <xf numFmtId="0" fontId="40" fillId="80" borderId="813" applyNumberFormat="0" applyProtection="0">
      <alignment horizontal="left" vertical="top" indent="1"/>
    </xf>
    <xf numFmtId="0" fontId="40" fillId="80" borderId="813" applyNumberFormat="0" applyProtection="0">
      <alignment horizontal="left" vertical="top" indent="1"/>
    </xf>
    <xf numFmtId="0" fontId="40" fillId="74" borderId="813" applyNumberFormat="0" applyProtection="0">
      <alignment horizontal="left" vertical="center" indent="1"/>
    </xf>
    <xf numFmtId="0" fontId="40" fillId="74" borderId="813" applyNumberFormat="0" applyProtection="0">
      <alignment horizontal="left" vertical="center" indent="1"/>
    </xf>
    <xf numFmtId="0" fontId="40" fillId="74" borderId="813" applyNumberFormat="0" applyProtection="0">
      <alignment horizontal="left" vertical="top" indent="1"/>
    </xf>
    <xf numFmtId="0" fontId="40" fillId="74" borderId="813" applyNumberFormat="0" applyProtection="0">
      <alignment horizontal="left" vertical="top" indent="1"/>
    </xf>
    <xf numFmtId="0" fontId="40" fillId="61" borderId="813" applyNumberFormat="0" applyProtection="0">
      <alignment horizontal="left" vertical="center" indent="1"/>
    </xf>
    <xf numFmtId="0" fontId="40" fillId="61" borderId="813" applyNumberFormat="0" applyProtection="0">
      <alignment horizontal="left" vertical="center" indent="1"/>
    </xf>
    <xf numFmtId="0" fontId="40" fillId="61" borderId="813" applyNumberFormat="0" applyProtection="0">
      <alignment horizontal="left" vertical="top" indent="1"/>
    </xf>
    <xf numFmtId="0" fontId="40" fillId="61" borderId="813" applyNumberFormat="0" applyProtection="0">
      <alignment horizontal="left" vertical="top" indent="1"/>
    </xf>
    <xf numFmtId="0" fontId="40" fillId="62" borderId="813" applyNumberFormat="0" applyProtection="0">
      <alignment horizontal="left" vertical="center" indent="1"/>
    </xf>
    <xf numFmtId="0" fontId="40" fillId="62" borderId="813" applyNumberFormat="0" applyProtection="0">
      <alignment horizontal="left" vertical="center" indent="1"/>
    </xf>
    <xf numFmtId="0" fontId="40" fillId="62" borderId="813" applyNumberFormat="0" applyProtection="0">
      <alignment horizontal="left" vertical="top" indent="1"/>
    </xf>
    <xf numFmtId="0" fontId="40" fillId="62" borderId="813" applyNumberFormat="0" applyProtection="0">
      <alignment horizontal="left" vertical="top" indent="1"/>
    </xf>
    <xf numFmtId="4" fontId="65" fillId="70" borderId="813" applyNumberFormat="0" applyProtection="0">
      <alignment vertical="center"/>
    </xf>
    <xf numFmtId="4" fontId="65" fillId="70" borderId="813" applyNumberFormat="0" applyProtection="0">
      <alignment vertical="center"/>
    </xf>
    <xf numFmtId="4" fontId="149" fillId="70" borderId="813" applyNumberFormat="0" applyProtection="0">
      <alignment vertical="center"/>
    </xf>
    <xf numFmtId="4" fontId="149" fillId="70" borderId="813" applyNumberFormat="0" applyProtection="0">
      <alignment vertical="center"/>
    </xf>
    <xf numFmtId="4" fontId="65" fillId="70" borderId="813" applyNumberFormat="0" applyProtection="0">
      <alignment horizontal="left" vertical="center" indent="1"/>
    </xf>
    <xf numFmtId="4" fontId="65" fillId="70" borderId="813" applyNumberFormat="0" applyProtection="0">
      <alignment horizontal="left" vertical="center" indent="1"/>
    </xf>
    <xf numFmtId="0" fontId="65" fillId="70" borderId="813" applyNumberFormat="0" applyProtection="0">
      <alignment horizontal="left" vertical="top" indent="1"/>
    </xf>
    <xf numFmtId="0" fontId="65" fillId="70" borderId="813" applyNumberFormat="0" applyProtection="0">
      <alignment horizontal="left" vertical="top" indent="1"/>
    </xf>
    <xf numFmtId="4" fontId="65" fillId="52" borderId="814" applyNumberFormat="0" applyProtection="0">
      <alignment horizontal="right" vertical="center"/>
    </xf>
    <xf numFmtId="4" fontId="65" fillId="65" borderId="813" applyNumberFormat="0" applyProtection="0">
      <alignment horizontal="right" vertical="center"/>
    </xf>
    <xf numFmtId="4" fontId="65" fillId="65" borderId="813" applyNumberFormat="0" applyProtection="0">
      <alignment horizontal="right" vertical="center"/>
    </xf>
    <xf numFmtId="4" fontId="65" fillId="52" borderId="814" applyNumberFormat="0" applyProtection="0">
      <alignment horizontal="right" vertical="center"/>
    </xf>
    <xf numFmtId="4" fontId="149" fillId="65" borderId="813" applyNumberFormat="0" applyProtection="0">
      <alignment horizontal="right" vertical="center"/>
    </xf>
    <xf numFmtId="4" fontId="149" fillId="65" borderId="813" applyNumberFormat="0" applyProtection="0">
      <alignment horizontal="right" vertical="center"/>
    </xf>
    <xf numFmtId="4" fontId="65" fillId="81" borderId="813" applyNumberFormat="0" applyProtection="0">
      <alignment horizontal="left" vertical="center" indent="1"/>
    </xf>
    <xf numFmtId="4" fontId="65" fillId="81" borderId="813" applyNumberFormat="0" applyProtection="0">
      <alignment horizontal="left" vertical="center" indent="1"/>
    </xf>
    <xf numFmtId="0" fontId="65" fillId="74" borderId="813" applyNumberFormat="0" applyProtection="0">
      <alignment horizontal="left" vertical="top" indent="1"/>
    </xf>
    <xf numFmtId="0" fontId="65" fillId="74" borderId="813" applyNumberFormat="0" applyProtection="0">
      <alignment horizontal="left" vertical="top" indent="1"/>
    </xf>
    <xf numFmtId="4" fontId="151" fillId="65" borderId="813" applyNumberFormat="0" applyProtection="0">
      <alignment horizontal="right" vertical="center"/>
    </xf>
    <xf numFmtId="4" fontId="151" fillId="65" borderId="813" applyNumberFormat="0" applyProtection="0">
      <alignment horizontal="right" vertical="center"/>
    </xf>
    <xf numFmtId="0" fontId="117" fillId="56" borderId="815" applyNumberFormat="0" applyAlignment="0" applyProtection="0">
      <alignment vertical="center"/>
    </xf>
    <xf numFmtId="0" fontId="117" fillId="56" borderId="815" applyNumberFormat="0" applyAlignment="0" applyProtection="0">
      <alignment vertical="center"/>
    </xf>
    <xf numFmtId="37" fontId="126" fillId="0" borderId="811" applyFont="0" applyFill="0" applyBorder="0">
      <alignment vertical="center"/>
    </xf>
    <xf numFmtId="37" fontId="126" fillId="0" borderId="811" applyFont="0" applyFill="0" applyBorder="0">
      <alignment vertical="center"/>
    </xf>
    <xf numFmtId="0" fontId="82" fillId="42" borderId="816" applyNumberFormat="0" applyFont="0" applyAlignment="0" applyProtection="0">
      <alignment vertical="center"/>
    </xf>
    <xf numFmtId="0" fontId="82" fillId="42" borderId="816" applyNumberFormat="0" applyFont="0" applyAlignment="0" applyProtection="0">
      <alignment vertical="center"/>
    </xf>
    <xf numFmtId="0" fontId="12" fillId="0" borderId="817" applyNumberFormat="0" applyFill="0" applyAlignment="0" applyProtection="0">
      <alignment vertical="center"/>
    </xf>
    <xf numFmtId="0" fontId="112" fillId="0" borderId="818" applyNumberFormat="0" applyFill="0" applyAlignment="0" applyProtection="0">
      <alignment vertical="center"/>
    </xf>
    <xf numFmtId="0" fontId="112" fillId="0" borderId="818" applyNumberFormat="0" applyFill="0" applyAlignment="0" applyProtection="0">
      <alignment vertical="center"/>
    </xf>
    <xf numFmtId="0" fontId="12" fillId="0" borderId="817" applyNumberFormat="0" applyFill="0" applyAlignment="0" applyProtection="0">
      <alignment vertical="center"/>
    </xf>
    <xf numFmtId="0" fontId="12" fillId="0" borderId="817" applyNumberFormat="0" applyFill="0" applyAlignment="0" applyProtection="0">
      <alignment vertical="center"/>
    </xf>
    <xf numFmtId="0" fontId="12" fillId="0" borderId="817" applyNumberFormat="0" applyFill="0" applyAlignment="0" applyProtection="0">
      <alignment vertical="center"/>
    </xf>
    <xf numFmtId="0" fontId="113" fillId="44" borderId="815" applyNumberFormat="0" applyAlignment="0" applyProtection="0">
      <alignment vertical="center"/>
    </xf>
    <xf numFmtId="0" fontId="113" fillId="44" borderId="815" applyNumberFormat="0" applyAlignment="0" applyProtection="0">
      <alignment vertical="center"/>
    </xf>
    <xf numFmtId="0" fontId="115" fillId="56" borderId="814" applyNumberFormat="0" applyAlignment="0" applyProtection="0">
      <alignment vertical="center"/>
    </xf>
    <xf numFmtId="0" fontId="115" fillId="56" borderId="814" applyNumberFormat="0" applyAlignment="0" applyProtection="0">
      <alignment vertical="center"/>
    </xf>
    <xf numFmtId="4" fontId="65" fillId="51" borderId="814" applyNumberFormat="0" applyProtection="0">
      <alignment vertical="center"/>
    </xf>
    <xf numFmtId="0" fontId="12" fillId="0" borderId="817" applyNumberFormat="0" applyFill="0" applyAlignment="0" applyProtection="0">
      <alignment vertical="center"/>
    </xf>
    <xf numFmtId="0" fontId="55" fillId="0" borderId="820">
      <alignment horizontal="left" vertical="center"/>
    </xf>
    <xf numFmtId="0" fontId="55" fillId="0" borderId="820">
      <alignment horizontal="left" vertical="center"/>
    </xf>
    <xf numFmtId="10" fontId="53" fillId="49" borderId="819" applyNumberFormat="0" applyBorder="0" applyAlignment="0" applyProtection="0"/>
    <xf numFmtId="10" fontId="53" fillId="70" borderId="819" applyNumberFormat="0" applyBorder="0" applyAlignment="0" applyProtection="0"/>
    <xf numFmtId="10" fontId="53" fillId="70" borderId="819" applyNumberFormat="0" applyBorder="0" applyAlignment="0" applyProtection="0"/>
    <xf numFmtId="10" fontId="53" fillId="49" borderId="819" applyNumberFormat="0" applyBorder="0" applyAlignment="0" applyProtection="0"/>
    <xf numFmtId="4" fontId="73" fillId="46" borderId="821" applyNumberFormat="0" applyProtection="0">
      <alignment vertical="center"/>
    </xf>
    <xf numFmtId="4" fontId="73" fillId="46" borderId="821" applyNumberFormat="0" applyProtection="0">
      <alignment vertical="center"/>
    </xf>
    <xf numFmtId="4" fontId="147" fillId="51" borderId="821" applyNumberFormat="0" applyProtection="0">
      <alignment vertical="center"/>
    </xf>
    <xf numFmtId="4" fontId="147" fillId="51" borderId="821" applyNumberFormat="0" applyProtection="0">
      <alignment vertical="center"/>
    </xf>
    <xf numFmtId="4" fontId="73" fillId="51" borderId="821" applyNumberFormat="0" applyProtection="0">
      <alignment horizontal="left" vertical="center" indent="1"/>
    </xf>
    <xf numFmtId="4" fontId="73" fillId="51" borderId="821" applyNumberFormat="0" applyProtection="0">
      <alignment horizontal="left" vertical="center" indent="1"/>
    </xf>
    <xf numFmtId="0" fontId="73" fillId="51" borderId="821" applyNumberFormat="0" applyProtection="0">
      <alignment horizontal="left" vertical="top" indent="1"/>
    </xf>
    <xf numFmtId="0" fontId="73" fillId="51" borderId="821" applyNumberFormat="0" applyProtection="0">
      <alignment horizontal="left" vertical="top" indent="1"/>
    </xf>
    <xf numFmtId="4" fontId="65" fillId="40" borderId="821" applyNumberFormat="0" applyProtection="0">
      <alignment horizontal="right" vertical="center"/>
    </xf>
    <xf numFmtId="4" fontId="65" fillId="40" borderId="821" applyNumberFormat="0" applyProtection="0">
      <alignment horizontal="right" vertical="center"/>
    </xf>
    <xf numFmtId="4" fontId="65" fillId="41" borderId="821" applyNumberFormat="0" applyProtection="0">
      <alignment horizontal="right" vertical="center"/>
    </xf>
    <xf numFmtId="4" fontId="65" fillId="41" borderId="821" applyNumberFormat="0" applyProtection="0">
      <alignment horizontal="right" vertical="center"/>
    </xf>
    <xf numFmtId="4" fontId="65" fillId="54" borderId="821" applyNumberFormat="0" applyProtection="0">
      <alignment horizontal="right" vertical="center"/>
    </xf>
    <xf numFmtId="4" fontId="65" fillId="54" borderId="821" applyNumberFormat="0" applyProtection="0">
      <alignment horizontal="right" vertical="center"/>
    </xf>
    <xf numFmtId="4" fontId="65" fillId="47" borderId="821" applyNumberFormat="0" applyProtection="0">
      <alignment horizontal="right" vertical="center"/>
    </xf>
    <xf numFmtId="4" fontId="65" fillId="47" borderId="821" applyNumberFormat="0" applyProtection="0">
      <alignment horizontal="right" vertical="center"/>
    </xf>
    <xf numFmtId="4" fontId="65" fillId="75" borderId="821" applyNumberFormat="0" applyProtection="0">
      <alignment horizontal="right" vertical="center"/>
    </xf>
    <xf numFmtId="4" fontId="65" fillId="75" borderId="821" applyNumberFormat="0" applyProtection="0">
      <alignment horizontal="right" vertical="center"/>
    </xf>
    <xf numFmtId="4" fontId="65" fillId="48" borderId="821" applyNumberFormat="0" applyProtection="0">
      <alignment horizontal="right" vertical="center"/>
    </xf>
    <xf numFmtId="4" fontId="65" fillId="48" borderId="821" applyNumberFormat="0" applyProtection="0">
      <alignment horizontal="right" vertical="center"/>
    </xf>
    <xf numFmtId="4" fontId="65" fillId="76" borderId="821" applyNumberFormat="0" applyProtection="0">
      <alignment horizontal="right" vertical="center"/>
    </xf>
    <xf numFmtId="4" fontId="65" fillId="76" borderId="821" applyNumberFormat="0" applyProtection="0">
      <alignment horizontal="right" vertical="center"/>
    </xf>
    <xf numFmtId="4" fontId="65" fillId="77" borderId="821" applyNumberFormat="0" applyProtection="0">
      <alignment horizontal="right" vertical="center"/>
    </xf>
    <xf numFmtId="4" fontId="65" fillId="77" borderId="821" applyNumberFormat="0" applyProtection="0">
      <alignment horizontal="right" vertical="center"/>
    </xf>
    <xf numFmtId="4" fontId="65" fillId="78" borderId="821" applyNumberFormat="0" applyProtection="0">
      <alignment horizontal="right" vertical="center"/>
    </xf>
    <xf numFmtId="4" fontId="65" fillId="78" borderId="821" applyNumberFormat="0" applyProtection="0">
      <alignment horizontal="right" vertical="center"/>
    </xf>
    <xf numFmtId="4" fontId="65" fillId="81" borderId="821" applyNumberFormat="0" applyProtection="0">
      <alignment horizontal="right" vertical="center"/>
    </xf>
    <xf numFmtId="4" fontId="65" fillId="81" borderId="821" applyNumberFormat="0" applyProtection="0">
      <alignment horizontal="right" vertical="center"/>
    </xf>
    <xf numFmtId="0" fontId="40" fillId="80" borderId="821" applyNumberFormat="0" applyProtection="0">
      <alignment horizontal="left" vertical="center" indent="1"/>
    </xf>
    <xf numFmtId="0" fontId="40" fillId="80" borderId="821" applyNumberFormat="0" applyProtection="0">
      <alignment horizontal="left" vertical="center" indent="1"/>
    </xf>
    <xf numFmtId="0" fontId="40" fillId="80" borderId="821" applyNumberFormat="0" applyProtection="0">
      <alignment horizontal="left" vertical="top" indent="1"/>
    </xf>
    <xf numFmtId="0" fontId="40" fillId="80" borderId="821" applyNumberFormat="0" applyProtection="0">
      <alignment horizontal="left" vertical="top" indent="1"/>
    </xf>
    <xf numFmtId="0" fontId="40" fillId="74" borderId="821" applyNumberFormat="0" applyProtection="0">
      <alignment horizontal="left" vertical="center" indent="1"/>
    </xf>
    <xf numFmtId="0" fontId="40" fillId="74" borderId="821" applyNumberFormat="0" applyProtection="0">
      <alignment horizontal="left" vertical="center" indent="1"/>
    </xf>
    <xf numFmtId="0" fontId="40" fillId="74" borderId="821" applyNumberFormat="0" applyProtection="0">
      <alignment horizontal="left" vertical="top" indent="1"/>
    </xf>
    <xf numFmtId="0" fontId="40" fillId="74" borderId="821" applyNumberFormat="0" applyProtection="0">
      <alignment horizontal="left" vertical="top" indent="1"/>
    </xf>
    <xf numFmtId="0" fontId="40" fillId="61" borderId="821" applyNumberFormat="0" applyProtection="0">
      <alignment horizontal="left" vertical="center" indent="1"/>
    </xf>
    <xf numFmtId="0" fontId="40" fillId="61" borderId="821" applyNumberFormat="0" applyProtection="0">
      <alignment horizontal="left" vertical="center" indent="1"/>
    </xf>
    <xf numFmtId="0" fontId="40" fillId="61" borderId="821" applyNumberFormat="0" applyProtection="0">
      <alignment horizontal="left" vertical="top" indent="1"/>
    </xf>
    <xf numFmtId="0" fontId="40" fillId="61" borderId="821" applyNumberFormat="0" applyProtection="0">
      <alignment horizontal="left" vertical="top" indent="1"/>
    </xf>
    <xf numFmtId="0" fontId="40" fillId="62" borderId="821" applyNumberFormat="0" applyProtection="0">
      <alignment horizontal="left" vertical="center" indent="1"/>
    </xf>
    <xf numFmtId="0" fontId="40" fillId="62" borderId="821" applyNumberFormat="0" applyProtection="0">
      <alignment horizontal="left" vertical="center" indent="1"/>
    </xf>
    <xf numFmtId="0" fontId="40" fillId="62" borderId="821" applyNumberFormat="0" applyProtection="0">
      <alignment horizontal="left" vertical="top" indent="1"/>
    </xf>
    <xf numFmtId="0" fontId="40" fillId="62" borderId="821" applyNumberFormat="0" applyProtection="0">
      <alignment horizontal="left" vertical="top" indent="1"/>
    </xf>
    <xf numFmtId="4" fontId="65" fillId="70" borderId="821" applyNumberFormat="0" applyProtection="0">
      <alignment vertical="center"/>
    </xf>
    <xf numFmtId="4" fontId="65" fillId="70" borderId="821" applyNumberFormat="0" applyProtection="0">
      <alignment vertical="center"/>
    </xf>
    <xf numFmtId="4" fontId="149" fillId="70" borderId="821" applyNumberFormat="0" applyProtection="0">
      <alignment vertical="center"/>
    </xf>
    <xf numFmtId="4" fontId="149" fillId="70" borderId="821" applyNumberFormat="0" applyProtection="0">
      <alignment vertical="center"/>
    </xf>
    <xf numFmtId="4" fontId="65" fillId="70" borderId="821" applyNumberFormat="0" applyProtection="0">
      <alignment horizontal="left" vertical="center" indent="1"/>
    </xf>
    <xf numFmtId="4" fontId="65" fillId="70" borderId="821" applyNumberFormat="0" applyProtection="0">
      <alignment horizontal="left" vertical="center" indent="1"/>
    </xf>
    <xf numFmtId="0" fontId="65" fillId="70" borderId="821" applyNumberFormat="0" applyProtection="0">
      <alignment horizontal="left" vertical="top" indent="1"/>
    </xf>
    <xf numFmtId="0" fontId="65" fillId="70" borderId="821" applyNumberFormat="0" applyProtection="0">
      <alignment horizontal="left" vertical="top" indent="1"/>
    </xf>
    <xf numFmtId="4" fontId="65" fillId="52" borderId="822" applyNumberFormat="0" applyProtection="0">
      <alignment horizontal="right" vertical="center"/>
    </xf>
    <xf numFmtId="4" fontId="65" fillId="65" borderId="821" applyNumberFormat="0" applyProtection="0">
      <alignment horizontal="right" vertical="center"/>
    </xf>
    <xf numFmtId="4" fontId="65" fillId="65" borderId="821" applyNumberFormat="0" applyProtection="0">
      <alignment horizontal="right" vertical="center"/>
    </xf>
    <xf numFmtId="4" fontId="65" fillId="52" borderId="822" applyNumberFormat="0" applyProtection="0">
      <alignment horizontal="right" vertical="center"/>
    </xf>
    <xf numFmtId="4" fontId="149" fillId="65" borderId="821" applyNumberFormat="0" applyProtection="0">
      <alignment horizontal="right" vertical="center"/>
    </xf>
    <xf numFmtId="4" fontId="149" fillId="65" borderId="821" applyNumberFormat="0" applyProtection="0">
      <alignment horizontal="right" vertical="center"/>
    </xf>
    <xf numFmtId="4" fontId="65" fillId="81" borderId="821" applyNumberFormat="0" applyProtection="0">
      <alignment horizontal="left" vertical="center" indent="1"/>
    </xf>
    <xf numFmtId="4" fontId="65" fillId="81" borderId="821" applyNumberFormat="0" applyProtection="0">
      <alignment horizontal="left" vertical="center" indent="1"/>
    </xf>
    <xf numFmtId="0" fontId="65" fillId="74" borderId="821" applyNumberFormat="0" applyProtection="0">
      <alignment horizontal="left" vertical="top" indent="1"/>
    </xf>
    <xf numFmtId="0" fontId="65" fillId="74" borderId="821" applyNumberFormat="0" applyProtection="0">
      <alignment horizontal="left" vertical="top" indent="1"/>
    </xf>
    <xf numFmtId="4" fontId="151" fillId="65" borderId="821" applyNumberFormat="0" applyProtection="0">
      <alignment horizontal="right" vertical="center"/>
    </xf>
    <xf numFmtId="4" fontId="151" fillId="65" borderId="821" applyNumberFormat="0" applyProtection="0">
      <alignment horizontal="right" vertical="center"/>
    </xf>
    <xf numFmtId="0" fontId="117" fillId="56" borderId="823" applyNumberFormat="0" applyAlignment="0" applyProtection="0">
      <alignment vertical="center"/>
    </xf>
    <xf numFmtId="0" fontId="117" fillId="56" borderId="823" applyNumberFormat="0" applyAlignment="0" applyProtection="0">
      <alignment vertical="center"/>
    </xf>
    <xf numFmtId="37" fontId="126" fillId="0" borderId="819" applyFont="0" applyFill="0" applyBorder="0">
      <alignment vertical="center"/>
    </xf>
    <xf numFmtId="37" fontId="126" fillId="0" borderId="819" applyFont="0" applyFill="0" applyBorder="0">
      <alignment vertical="center"/>
    </xf>
    <xf numFmtId="0" fontId="82" fillId="42" borderId="824" applyNumberFormat="0" applyFont="0" applyAlignment="0" applyProtection="0">
      <alignment vertical="center"/>
    </xf>
    <xf numFmtId="0" fontId="82" fillId="42" borderId="824" applyNumberFormat="0" applyFont="0" applyAlignment="0" applyProtection="0">
      <alignment vertical="center"/>
    </xf>
    <xf numFmtId="0" fontId="12" fillId="0" borderId="825" applyNumberFormat="0" applyFill="0" applyAlignment="0" applyProtection="0">
      <alignment vertical="center"/>
    </xf>
    <xf numFmtId="0" fontId="112" fillId="0" borderId="826" applyNumberFormat="0" applyFill="0" applyAlignment="0" applyProtection="0">
      <alignment vertical="center"/>
    </xf>
    <xf numFmtId="0" fontId="112" fillId="0" borderId="826" applyNumberFormat="0" applyFill="0" applyAlignment="0" applyProtection="0">
      <alignment vertical="center"/>
    </xf>
    <xf numFmtId="0" fontId="12" fillId="0" borderId="825" applyNumberFormat="0" applyFill="0" applyAlignment="0" applyProtection="0">
      <alignment vertical="center"/>
    </xf>
    <xf numFmtId="0" fontId="12" fillId="0" borderId="825" applyNumberFormat="0" applyFill="0" applyAlignment="0" applyProtection="0">
      <alignment vertical="center"/>
    </xf>
    <xf numFmtId="0" fontId="12" fillId="0" borderId="825" applyNumberFormat="0" applyFill="0" applyAlignment="0" applyProtection="0">
      <alignment vertical="center"/>
    </xf>
    <xf numFmtId="0" fontId="113" fillId="44" borderId="823" applyNumberFormat="0" applyAlignment="0" applyProtection="0">
      <alignment vertical="center"/>
    </xf>
    <xf numFmtId="0" fontId="113" fillId="44" borderId="823" applyNumberFormat="0" applyAlignment="0" applyProtection="0">
      <alignment vertical="center"/>
    </xf>
    <xf numFmtId="0" fontId="115" fillId="56" borderId="822" applyNumberFormat="0" applyAlignment="0" applyProtection="0">
      <alignment vertical="center"/>
    </xf>
    <xf numFmtId="0" fontId="115" fillId="56" borderId="822" applyNumberFormat="0" applyAlignment="0" applyProtection="0">
      <alignment vertical="center"/>
    </xf>
    <xf numFmtId="4" fontId="65" fillId="51" borderId="822" applyNumberFormat="0" applyProtection="0">
      <alignment vertical="center"/>
    </xf>
    <xf numFmtId="0" fontId="12" fillId="0" borderId="825" applyNumberFormat="0" applyFill="0" applyAlignment="0" applyProtection="0">
      <alignment vertical="center"/>
    </xf>
    <xf numFmtId="4" fontId="149" fillId="70" borderId="845" applyNumberFormat="0" applyProtection="0">
      <alignment vertical="center"/>
    </xf>
    <xf numFmtId="4" fontId="65" fillId="75" borderId="845" applyNumberFormat="0" applyProtection="0">
      <alignment horizontal="right" vertical="center"/>
    </xf>
    <xf numFmtId="4" fontId="65" fillId="48" borderId="813" applyNumberFormat="0" applyProtection="0">
      <alignment horizontal="right" vertical="center"/>
    </xf>
    <xf numFmtId="37" fontId="126" fillId="0" borderId="859" applyFont="0" applyFill="0" applyBorder="0">
      <alignment vertical="center"/>
    </xf>
    <xf numFmtId="10" fontId="53" fillId="70" borderId="835" applyNumberFormat="0" applyBorder="0" applyAlignment="0" applyProtection="0"/>
    <xf numFmtId="4" fontId="65" fillId="52" borderId="846" applyNumberFormat="0" applyProtection="0">
      <alignment horizontal="right" vertical="center"/>
    </xf>
    <xf numFmtId="4" fontId="65" fillId="76" borderId="813" applyNumberFormat="0" applyProtection="0">
      <alignment horizontal="right" vertical="center"/>
    </xf>
    <xf numFmtId="37" fontId="126" fillId="0" borderId="835" applyFont="0" applyFill="0" applyBorder="0">
      <alignment vertical="center"/>
    </xf>
    <xf numFmtId="10" fontId="53" fillId="49" borderId="787" applyNumberFormat="0" applyBorder="0" applyAlignment="0" applyProtection="0"/>
    <xf numFmtId="10" fontId="53" fillId="49" borderId="875" applyNumberFormat="0" applyBorder="0" applyAlignment="0" applyProtection="0"/>
    <xf numFmtId="0" fontId="12" fillId="0" borderId="817" applyNumberFormat="0" applyFill="0" applyAlignment="0" applyProtection="0">
      <alignment vertical="center"/>
    </xf>
    <xf numFmtId="4" fontId="65" fillId="48" borderId="845" applyNumberFormat="0" applyProtection="0">
      <alignment horizontal="right" vertical="center"/>
    </xf>
    <xf numFmtId="4" fontId="65" fillId="40" borderId="845" applyNumberFormat="0" applyProtection="0">
      <alignment horizontal="right" vertical="center"/>
    </xf>
    <xf numFmtId="37" fontId="126" fillId="0" borderId="827" applyFont="0" applyFill="0" applyBorder="0">
      <alignment vertical="center"/>
    </xf>
    <xf numFmtId="4" fontId="65" fillId="54" borderId="813" applyNumberFormat="0" applyProtection="0">
      <alignment horizontal="right" vertical="center"/>
    </xf>
    <xf numFmtId="4" fontId="73" fillId="51" borderId="813" applyNumberFormat="0" applyProtection="0">
      <alignment horizontal="left" vertical="center" indent="1"/>
    </xf>
    <xf numFmtId="4" fontId="73" fillId="46" borderId="813" applyNumberFormat="0" applyProtection="0">
      <alignment vertical="center"/>
    </xf>
    <xf numFmtId="0" fontId="40" fillId="62" borderId="845" applyNumberFormat="0" applyProtection="0">
      <alignment horizontal="left" vertical="top" indent="1"/>
    </xf>
    <xf numFmtId="37" fontId="126" fillId="0" borderId="787" applyFont="0" applyFill="0" applyBorder="0">
      <alignment vertical="center"/>
    </xf>
    <xf numFmtId="4" fontId="151" fillId="65" borderId="813" applyNumberFormat="0" applyProtection="0">
      <alignment horizontal="right" vertical="center"/>
    </xf>
    <xf numFmtId="4" fontId="65" fillId="52" borderId="846" applyNumberFormat="0" applyProtection="0">
      <alignment horizontal="right" vertical="center"/>
    </xf>
    <xf numFmtId="0" fontId="40" fillId="61" borderId="845" applyNumberFormat="0" applyProtection="0">
      <alignment horizontal="left" vertical="center" indent="1"/>
    </xf>
    <xf numFmtId="0" fontId="40" fillId="62" borderId="813" applyNumberFormat="0" applyProtection="0">
      <alignment horizontal="left" vertical="top" indent="1"/>
    </xf>
    <xf numFmtId="4" fontId="65" fillId="41" borderId="813" applyNumberFormat="0" applyProtection="0">
      <alignment horizontal="right" vertical="center"/>
    </xf>
    <xf numFmtId="10" fontId="53" fillId="49" borderId="875" applyNumberFormat="0" applyBorder="0" applyAlignment="0" applyProtection="0"/>
    <xf numFmtId="0" fontId="65" fillId="74" borderId="845" applyNumberFormat="0" applyProtection="0">
      <alignment horizontal="left" vertical="top" indent="1"/>
    </xf>
    <xf numFmtId="0" fontId="40" fillId="74" borderId="813" applyNumberFormat="0" applyProtection="0">
      <alignment horizontal="left" vertical="top" indent="1"/>
    </xf>
    <xf numFmtId="10" fontId="53" fillId="70" borderId="875" applyNumberFormat="0" applyBorder="0" applyAlignment="0" applyProtection="0"/>
    <xf numFmtId="37" fontId="126" fillId="0" borderId="843" applyFont="0" applyFill="0" applyBorder="0">
      <alignment vertical="center"/>
    </xf>
    <xf numFmtId="4" fontId="65" fillId="52" borderId="806" applyNumberFormat="0" applyProtection="0">
      <alignment horizontal="right" vertical="center"/>
    </xf>
    <xf numFmtId="0" fontId="55" fillId="0" borderId="844">
      <alignment horizontal="left" vertical="center"/>
    </xf>
    <xf numFmtId="4" fontId="65" fillId="47" borderId="813" applyNumberFormat="0" applyProtection="0">
      <alignment horizontal="right" vertical="center"/>
    </xf>
    <xf numFmtId="4" fontId="65" fillId="78" borderId="845" applyNumberFormat="0" applyProtection="0">
      <alignment horizontal="right" vertical="center"/>
    </xf>
    <xf numFmtId="0" fontId="40" fillId="62" borderId="845" applyNumberFormat="0" applyProtection="0">
      <alignment horizontal="left" vertical="center" indent="1"/>
    </xf>
    <xf numFmtId="4" fontId="65" fillId="81" borderId="845" applyNumberFormat="0" applyProtection="0">
      <alignment horizontal="right" vertical="center"/>
    </xf>
    <xf numFmtId="4" fontId="65" fillId="70" borderId="845" applyNumberFormat="0" applyProtection="0">
      <alignment vertical="center"/>
    </xf>
    <xf numFmtId="37" fontId="126" fillId="0" borderId="827" applyFont="0" applyFill="0" applyBorder="0">
      <alignment vertical="center"/>
    </xf>
    <xf numFmtId="4" fontId="65" fillId="81" borderId="845" applyNumberFormat="0" applyProtection="0">
      <alignment horizontal="left" vertical="center" indent="1"/>
    </xf>
    <xf numFmtId="4" fontId="65" fillId="81" borderId="813" applyNumberFormat="0" applyProtection="0">
      <alignment horizontal="right" vertical="center"/>
    </xf>
    <xf numFmtId="10" fontId="53" fillId="49" borderId="827" applyNumberFormat="0" applyBorder="0" applyAlignment="0" applyProtection="0"/>
    <xf numFmtId="0" fontId="40" fillId="80" borderId="813" applyNumberFormat="0" applyProtection="0">
      <alignment horizontal="left" vertical="top" indent="1"/>
    </xf>
    <xf numFmtId="4" fontId="65" fillId="77" borderId="845" applyNumberFormat="0" applyProtection="0">
      <alignment horizontal="right" vertical="center"/>
    </xf>
    <xf numFmtId="4" fontId="149" fillId="65" borderId="813" applyNumberFormat="0" applyProtection="0">
      <alignment horizontal="right" vertical="center"/>
    </xf>
    <xf numFmtId="0" fontId="40" fillId="62" borderId="813" applyNumberFormat="0" applyProtection="0">
      <alignment horizontal="left" vertical="top" indent="1"/>
    </xf>
    <xf numFmtId="4" fontId="65" fillId="70" borderId="845" applyNumberFormat="0" applyProtection="0">
      <alignment vertical="center"/>
    </xf>
    <xf numFmtId="4" fontId="65" fillId="52" borderId="806" applyNumberFormat="0" applyProtection="0">
      <alignment horizontal="right" vertical="center"/>
    </xf>
    <xf numFmtId="4" fontId="149" fillId="70" borderId="845" applyNumberFormat="0" applyProtection="0">
      <alignment vertical="center"/>
    </xf>
    <xf numFmtId="0" fontId="12" fillId="0" borderId="849" applyNumberFormat="0" applyFill="0" applyAlignment="0" applyProtection="0">
      <alignment vertical="center"/>
    </xf>
    <xf numFmtId="4" fontId="65" fillId="77" borderId="845" applyNumberFormat="0" applyProtection="0">
      <alignment horizontal="right" vertical="center"/>
    </xf>
    <xf numFmtId="0" fontId="73" fillId="51" borderId="845" applyNumberFormat="0" applyProtection="0">
      <alignment horizontal="left" vertical="top" indent="1"/>
    </xf>
    <xf numFmtId="0" fontId="73" fillId="51" borderId="813" applyNumberFormat="0" applyProtection="0">
      <alignment horizontal="left" vertical="top" indent="1"/>
    </xf>
    <xf numFmtId="37" fontId="126" fillId="0" borderId="835" applyFont="0" applyFill="0" applyBorder="0">
      <alignment vertical="center"/>
    </xf>
    <xf numFmtId="0" fontId="117" fillId="56" borderId="847" applyNumberFormat="0" applyAlignment="0" applyProtection="0">
      <alignment vertical="center"/>
    </xf>
    <xf numFmtId="4" fontId="65" fillId="81" borderId="845" applyNumberFormat="0" applyProtection="0">
      <alignment horizontal="right" vertical="center"/>
    </xf>
    <xf numFmtId="10" fontId="53" fillId="70" borderId="875" applyNumberFormat="0" applyBorder="0" applyAlignment="0" applyProtection="0"/>
    <xf numFmtId="4" fontId="65" fillId="70" borderId="813" applyNumberFormat="0" applyProtection="0">
      <alignment vertical="center"/>
    </xf>
    <xf numFmtId="4" fontId="65" fillId="41" borderId="845" applyNumberFormat="0" applyProtection="0">
      <alignment horizontal="right" vertical="center"/>
    </xf>
    <xf numFmtId="4" fontId="73" fillId="51" borderId="845" applyNumberFormat="0" applyProtection="0">
      <alignment horizontal="left" vertical="center" indent="1"/>
    </xf>
    <xf numFmtId="4" fontId="65" fillId="65" borderId="813" applyNumberFormat="0" applyProtection="0">
      <alignment horizontal="right" vertical="center"/>
    </xf>
    <xf numFmtId="4" fontId="149" fillId="65" borderId="813" applyNumberFormat="0" applyProtection="0">
      <alignment horizontal="right" vertical="center"/>
    </xf>
    <xf numFmtId="0" fontId="40" fillId="74" borderId="813" applyNumberFormat="0" applyProtection="0">
      <alignment horizontal="left" vertical="top" indent="1"/>
    </xf>
    <xf numFmtId="4" fontId="65" fillId="78" borderId="845" applyNumberFormat="0" applyProtection="0">
      <alignment horizontal="right" vertical="center"/>
    </xf>
    <xf numFmtId="4" fontId="65" fillId="70" borderId="845" applyNumberFormat="0" applyProtection="0">
      <alignment horizontal="left" vertical="center" indent="1"/>
    </xf>
    <xf numFmtId="4" fontId="65" fillId="75" borderId="845" applyNumberFormat="0" applyProtection="0">
      <alignment horizontal="right" vertical="center"/>
    </xf>
    <xf numFmtId="0" fontId="117" fillId="56" borderId="815" applyNumberFormat="0" applyAlignment="0" applyProtection="0">
      <alignment vertical="center"/>
    </xf>
    <xf numFmtId="0" fontId="40" fillId="61" borderId="813" applyNumberFormat="0" applyProtection="0">
      <alignment horizontal="left" vertical="center" indent="1"/>
    </xf>
    <xf numFmtId="4" fontId="149" fillId="65" borderId="845" applyNumberFormat="0" applyProtection="0">
      <alignment horizontal="right" vertical="center"/>
    </xf>
    <xf numFmtId="0" fontId="40" fillId="61" borderId="813" applyNumberFormat="0" applyProtection="0">
      <alignment horizontal="left" vertical="top" indent="1"/>
    </xf>
    <xf numFmtId="37" fontId="126" fillId="0" borderId="843" applyFont="0" applyFill="0" applyBorder="0">
      <alignment vertical="center"/>
    </xf>
    <xf numFmtId="10" fontId="53" fillId="49" borderId="835" applyNumberFormat="0" applyBorder="0" applyAlignment="0" applyProtection="0"/>
    <xf numFmtId="10" fontId="53" fillId="49" borderId="835" applyNumberFormat="0" applyBorder="0" applyAlignment="0" applyProtection="0"/>
    <xf numFmtId="0" fontId="12" fillId="0" borderId="817" applyNumberFormat="0" applyFill="0" applyAlignment="0" applyProtection="0">
      <alignment vertical="center"/>
    </xf>
    <xf numFmtId="37" fontId="126" fillId="0" borderId="867" applyFont="0" applyFill="0" applyBorder="0">
      <alignment vertical="center"/>
    </xf>
    <xf numFmtId="4" fontId="73" fillId="46" borderId="845" applyNumberFormat="0" applyProtection="0">
      <alignment vertical="center"/>
    </xf>
    <xf numFmtId="0" fontId="40" fillId="61" borderId="845" applyNumberFormat="0" applyProtection="0">
      <alignment horizontal="left" vertical="center" indent="1"/>
    </xf>
    <xf numFmtId="10" fontId="53" fillId="49" borderId="787" applyNumberFormat="0" applyBorder="0" applyAlignment="0" applyProtection="0"/>
    <xf numFmtId="4" fontId="65" fillId="75" borderId="813" applyNumberFormat="0" applyProtection="0">
      <alignment horizontal="right" vertical="center"/>
    </xf>
    <xf numFmtId="0" fontId="55" fillId="0" borderId="844">
      <alignment horizontal="left" vertical="center"/>
    </xf>
    <xf numFmtId="10" fontId="53" fillId="49" borderId="843" applyNumberFormat="0" applyBorder="0" applyAlignment="0" applyProtection="0"/>
    <xf numFmtId="0" fontId="115" fillId="56" borderId="846" applyNumberFormat="0" applyAlignment="0" applyProtection="0">
      <alignment vertical="center"/>
    </xf>
    <xf numFmtId="4" fontId="65" fillId="65" borderId="813" applyNumberFormat="0" applyProtection="0">
      <alignment horizontal="right" vertical="center"/>
    </xf>
    <xf numFmtId="4" fontId="65" fillId="76" borderId="845" applyNumberFormat="0" applyProtection="0">
      <alignment horizontal="right" vertical="center"/>
    </xf>
    <xf numFmtId="0" fontId="12" fillId="0" borderId="817" applyNumberFormat="0" applyFill="0" applyAlignment="0" applyProtection="0">
      <alignment vertical="center"/>
    </xf>
    <xf numFmtId="0" fontId="40" fillId="61" borderId="845" applyNumberFormat="0" applyProtection="0">
      <alignment horizontal="left" vertical="top" indent="1"/>
    </xf>
    <xf numFmtId="4" fontId="149" fillId="65" borderId="845" applyNumberFormat="0" applyProtection="0">
      <alignment horizontal="right" vertical="center"/>
    </xf>
    <xf numFmtId="10" fontId="53" fillId="49" borderId="867" applyNumberFormat="0" applyBorder="0" applyAlignment="0" applyProtection="0"/>
    <xf numFmtId="0" fontId="65" fillId="70" borderId="845" applyNumberFormat="0" applyProtection="0">
      <alignment horizontal="left" vertical="top" indent="1"/>
    </xf>
    <xf numFmtId="4" fontId="65" fillId="70" borderId="845" applyNumberFormat="0" applyProtection="0">
      <alignment horizontal="left" vertical="center" indent="1"/>
    </xf>
    <xf numFmtId="4" fontId="65" fillId="70" borderId="813" applyNumberFormat="0" applyProtection="0">
      <alignment horizontal="left" vertical="center" indent="1"/>
    </xf>
    <xf numFmtId="0" fontId="65" fillId="70" borderId="845" applyNumberFormat="0" applyProtection="0">
      <alignment horizontal="left" vertical="top" indent="1"/>
    </xf>
    <xf numFmtId="0" fontId="113" fillId="44" borderId="847" applyNumberFormat="0" applyAlignment="0" applyProtection="0">
      <alignment vertical="center"/>
    </xf>
    <xf numFmtId="37" fontId="126" fillId="0" borderId="875" applyFont="0" applyFill="0" applyBorder="0">
      <alignment vertical="center"/>
    </xf>
    <xf numFmtId="4" fontId="147" fillId="51" borderId="845" applyNumberFormat="0" applyProtection="0">
      <alignment vertical="center"/>
    </xf>
    <xf numFmtId="4" fontId="65" fillId="41" borderId="813" applyNumberFormat="0" applyProtection="0">
      <alignment horizontal="right" vertical="center"/>
    </xf>
    <xf numFmtId="4" fontId="65" fillId="76" borderId="845" applyNumberFormat="0" applyProtection="0">
      <alignment horizontal="right" vertical="center"/>
    </xf>
    <xf numFmtId="37" fontId="126" fillId="0" borderId="787" applyFont="0" applyFill="0" applyBorder="0">
      <alignment vertical="center"/>
    </xf>
    <xf numFmtId="0" fontId="82" fillId="42" borderId="848" applyNumberFormat="0" applyFont="0" applyAlignment="0" applyProtection="0">
      <alignment vertical="center"/>
    </xf>
    <xf numFmtId="0" fontId="73" fillId="51" borderId="813" applyNumberFormat="0" applyProtection="0">
      <alignment horizontal="left" vertical="top" indent="1"/>
    </xf>
    <xf numFmtId="4" fontId="65" fillId="65" borderId="845" applyNumberFormat="0" applyProtection="0">
      <alignment horizontal="right" vertical="center"/>
    </xf>
    <xf numFmtId="4" fontId="65" fillId="54" borderId="845" applyNumberFormat="0" applyProtection="0">
      <alignment horizontal="right" vertical="center"/>
    </xf>
    <xf numFmtId="10" fontId="53" fillId="49" borderId="859" applyNumberFormat="0" applyBorder="0" applyAlignment="0" applyProtection="0"/>
    <xf numFmtId="10" fontId="53" fillId="49" borderId="827" applyNumberFormat="0" applyBorder="0" applyAlignment="0" applyProtection="0"/>
    <xf numFmtId="4" fontId="147" fillId="51" borderId="813" applyNumberFormat="0" applyProtection="0">
      <alignment vertical="center"/>
    </xf>
    <xf numFmtId="37" fontId="126" fillId="0" borderId="875" applyFont="0" applyFill="0" applyBorder="0">
      <alignment vertical="center"/>
    </xf>
    <xf numFmtId="0" fontId="40" fillId="61" borderId="845" applyNumberFormat="0" applyProtection="0">
      <alignment horizontal="left" vertical="top" indent="1"/>
    </xf>
    <xf numFmtId="10" fontId="53" fillId="70" borderId="843" applyNumberFormat="0" applyBorder="0" applyAlignment="0" applyProtection="0"/>
    <xf numFmtId="0" fontId="65" fillId="74" borderId="845" applyNumberFormat="0" applyProtection="0">
      <alignment horizontal="left" vertical="top" indent="1"/>
    </xf>
    <xf numFmtId="4" fontId="65" fillId="70" borderId="813" applyNumberFormat="0" applyProtection="0">
      <alignment horizontal="left" vertical="center" indent="1"/>
    </xf>
    <xf numFmtId="0" fontId="40" fillId="80" borderId="845" applyNumberFormat="0" applyProtection="0">
      <alignment horizontal="left" vertical="center" indent="1"/>
    </xf>
    <xf numFmtId="4" fontId="65" fillId="75" borderId="813" applyNumberFormat="0" applyProtection="0">
      <alignment horizontal="right" vertical="center"/>
    </xf>
    <xf numFmtId="4" fontId="65" fillId="47" borderId="845" applyNumberFormat="0" applyProtection="0">
      <alignment horizontal="right" vertical="center"/>
    </xf>
    <xf numFmtId="0" fontId="113" fillId="44" borderId="847" applyNumberFormat="0" applyAlignment="0" applyProtection="0">
      <alignment vertical="center"/>
    </xf>
    <xf numFmtId="0" fontId="117" fillId="56" borderId="847" applyNumberFormat="0" applyAlignment="0" applyProtection="0">
      <alignment vertical="center"/>
    </xf>
    <xf numFmtId="0" fontId="40" fillId="74" borderId="845" applyNumberFormat="0" applyProtection="0">
      <alignment horizontal="left" vertical="center" indent="1"/>
    </xf>
    <xf numFmtId="4" fontId="147" fillId="51" borderId="845" applyNumberFormat="0" applyProtection="0">
      <alignment vertical="center"/>
    </xf>
    <xf numFmtId="10" fontId="53" fillId="70" borderId="787" applyNumberFormat="0" applyBorder="0" applyAlignment="0" applyProtection="0"/>
    <xf numFmtId="4" fontId="149" fillId="70" borderId="813" applyNumberFormat="0" applyProtection="0">
      <alignment vertical="center"/>
    </xf>
    <xf numFmtId="4" fontId="65" fillId="81" borderId="845" applyNumberFormat="0" applyProtection="0">
      <alignment horizontal="left" vertical="center" indent="1"/>
    </xf>
    <xf numFmtId="0" fontId="12" fillId="0" borderId="817" applyNumberFormat="0" applyFill="0" applyAlignment="0" applyProtection="0">
      <alignment vertical="center"/>
    </xf>
    <xf numFmtId="4" fontId="65" fillId="54" borderId="813" applyNumberFormat="0" applyProtection="0">
      <alignment horizontal="right" vertical="center"/>
    </xf>
    <xf numFmtId="4" fontId="151" fillId="65" borderId="845" applyNumberFormat="0" applyProtection="0">
      <alignment horizontal="right" vertical="center"/>
    </xf>
    <xf numFmtId="4" fontId="149" fillId="70" borderId="813" applyNumberFormat="0" applyProtection="0">
      <alignment vertical="center"/>
    </xf>
    <xf numFmtId="4" fontId="65" fillId="65" borderId="845" applyNumberFormat="0" applyProtection="0">
      <alignment horizontal="right" vertical="center"/>
    </xf>
    <xf numFmtId="4" fontId="65" fillId="54" borderId="845" applyNumberFormat="0" applyProtection="0">
      <alignment horizontal="right" vertical="center"/>
    </xf>
    <xf numFmtId="0" fontId="40" fillId="80" borderId="845" applyNumberFormat="0" applyProtection="0">
      <alignment horizontal="left" vertical="top" indent="1"/>
    </xf>
    <xf numFmtId="0" fontId="112" fillId="0" borderId="818" applyNumberFormat="0" applyFill="0" applyAlignment="0" applyProtection="0">
      <alignment vertical="center"/>
    </xf>
    <xf numFmtId="4" fontId="65" fillId="81" borderId="813" applyNumberFormat="0" applyProtection="0">
      <alignment horizontal="left" vertical="center" indent="1"/>
    </xf>
    <xf numFmtId="4" fontId="65" fillId="81" borderId="813" applyNumberFormat="0" applyProtection="0">
      <alignment horizontal="left" vertical="center" indent="1"/>
    </xf>
    <xf numFmtId="4" fontId="65" fillId="41" borderId="845" applyNumberFormat="0" applyProtection="0">
      <alignment horizontal="right" vertical="center"/>
    </xf>
    <xf numFmtId="4" fontId="65" fillId="40" borderId="845" applyNumberFormat="0" applyProtection="0">
      <alignment horizontal="right" vertical="center"/>
    </xf>
    <xf numFmtId="4" fontId="65" fillId="78" borderId="813" applyNumberFormat="0" applyProtection="0">
      <alignment horizontal="right" vertical="center"/>
    </xf>
    <xf numFmtId="0" fontId="65" fillId="70" borderId="813" applyNumberFormat="0" applyProtection="0">
      <alignment horizontal="left" vertical="top" indent="1"/>
    </xf>
    <xf numFmtId="10" fontId="53" fillId="70" borderId="859" applyNumberFormat="0" applyBorder="0" applyAlignment="0" applyProtection="0"/>
    <xf numFmtId="4" fontId="147" fillId="51" borderId="813" applyNumberFormat="0" applyProtection="0">
      <alignment vertical="center"/>
    </xf>
    <xf numFmtId="4" fontId="65" fillId="48" borderId="813" applyNumberFormat="0" applyProtection="0">
      <alignment horizontal="right" vertical="center"/>
    </xf>
    <xf numFmtId="0" fontId="40" fillId="80" borderId="845" applyNumberFormat="0" applyProtection="0">
      <alignment horizontal="left" vertical="top" indent="1"/>
    </xf>
    <xf numFmtId="4" fontId="65" fillId="77" borderId="813" applyNumberFormat="0" applyProtection="0">
      <alignment horizontal="right" vertical="center"/>
    </xf>
    <xf numFmtId="0" fontId="112" fillId="0" borderId="850" applyNumberFormat="0" applyFill="0" applyAlignment="0" applyProtection="0">
      <alignment vertical="center"/>
    </xf>
    <xf numFmtId="0" fontId="40" fillId="61" borderId="813" applyNumberFormat="0" applyProtection="0">
      <alignment horizontal="left" vertical="top" indent="1"/>
    </xf>
    <xf numFmtId="10" fontId="53" fillId="70" borderId="835" applyNumberFormat="0" applyBorder="0" applyAlignment="0" applyProtection="0"/>
    <xf numFmtId="0" fontId="55" fillId="0" borderId="796">
      <alignment horizontal="left" vertical="center"/>
    </xf>
    <xf numFmtId="4" fontId="65" fillId="47" borderId="845" applyNumberFormat="0" applyProtection="0">
      <alignment horizontal="right" vertical="center"/>
    </xf>
    <xf numFmtId="0" fontId="12" fillId="0" borderId="849" applyNumberFormat="0" applyFill="0" applyAlignment="0" applyProtection="0">
      <alignment vertical="center"/>
    </xf>
    <xf numFmtId="4" fontId="65" fillId="76" borderId="813" applyNumberFormat="0" applyProtection="0">
      <alignment horizontal="right" vertical="center"/>
    </xf>
    <xf numFmtId="0" fontId="65" fillId="74" borderId="813" applyNumberFormat="0" applyProtection="0">
      <alignment horizontal="left" vertical="top" indent="1"/>
    </xf>
    <xf numFmtId="0" fontId="40" fillId="62" borderId="813" applyNumberFormat="0" applyProtection="0">
      <alignment horizontal="left" vertical="center" indent="1"/>
    </xf>
    <xf numFmtId="4" fontId="65" fillId="51" borderId="806" applyNumberFormat="0" applyProtection="0">
      <alignment vertical="center"/>
    </xf>
    <xf numFmtId="0" fontId="115" fillId="56" borderId="846" applyNumberFormat="0" applyAlignment="0" applyProtection="0">
      <alignment vertical="center"/>
    </xf>
    <xf numFmtId="10" fontId="53" fillId="49" borderId="867" applyNumberFormat="0" applyBorder="0" applyAlignment="0" applyProtection="0"/>
    <xf numFmtId="10" fontId="53" fillId="70" borderId="827" applyNumberFormat="0" applyBorder="0" applyAlignment="0" applyProtection="0"/>
    <xf numFmtId="0" fontId="40" fillId="80" borderId="813" applyNumberFormat="0" applyProtection="0">
      <alignment horizontal="left" vertical="center" indent="1"/>
    </xf>
    <xf numFmtId="4" fontId="65" fillId="51" borderId="846" applyNumberFormat="0" applyProtection="0">
      <alignment vertical="center"/>
    </xf>
    <xf numFmtId="0" fontId="40" fillId="80" borderId="845" applyNumberFormat="0" applyProtection="0">
      <alignment horizontal="left" vertical="center" indent="1"/>
    </xf>
    <xf numFmtId="10" fontId="53" fillId="70" borderId="827" applyNumberFormat="0" applyBorder="0" applyAlignment="0" applyProtection="0"/>
    <xf numFmtId="10" fontId="53" fillId="70" borderId="867" applyNumberFormat="0" applyBorder="0" applyAlignment="0" applyProtection="0"/>
    <xf numFmtId="0" fontId="115" fillId="56" borderId="806" applyNumberFormat="0" applyAlignment="0" applyProtection="0">
      <alignment vertical="center"/>
    </xf>
    <xf numFmtId="0" fontId="73" fillId="51" borderId="845" applyNumberFormat="0" applyProtection="0">
      <alignment horizontal="left" vertical="top" indent="1"/>
    </xf>
    <xf numFmtId="4" fontId="65" fillId="40" borderId="813" applyNumberFormat="0" applyProtection="0">
      <alignment horizontal="right" vertical="center"/>
    </xf>
    <xf numFmtId="4" fontId="65" fillId="78" borderId="813" applyNumberFormat="0" applyProtection="0">
      <alignment horizontal="right" vertical="center"/>
    </xf>
    <xf numFmtId="4" fontId="73" fillId="46" borderId="845" applyNumberFormat="0" applyProtection="0">
      <alignment vertical="center"/>
    </xf>
    <xf numFmtId="0" fontId="117" fillId="56" borderId="815" applyNumberFormat="0" applyAlignment="0" applyProtection="0">
      <alignment vertical="center"/>
    </xf>
    <xf numFmtId="0" fontId="82" fillId="42" borderId="816" applyNumberFormat="0" applyFont="0" applyAlignment="0" applyProtection="0">
      <alignment vertical="center"/>
    </xf>
    <xf numFmtId="10" fontId="53" fillId="49" borderId="843" applyNumberFormat="0" applyBorder="0" applyAlignment="0" applyProtection="0"/>
    <xf numFmtId="0" fontId="40" fillId="61" borderId="813" applyNumberFormat="0" applyProtection="0">
      <alignment horizontal="left" vertical="center" indent="1"/>
    </xf>
    <xf numFmtId="4" fontId="65" fillId="40" borderId="813" applyNumberFormat="0" applyProtection="0">
      <alignment horizontal="right" vertical="center"/>
    </xf>
    <xf numFmtId="0" fontId="12" fillId="0" borderId="849" applyNumberFormat="0" applyFill="0" applyAlignment="0" applyProtection="0">
      <alignment vertical="center"/>
    </xf>
    <xf numFmtId="0" fontId="40" fillId="62" borderId="845" applyNumberFormat="0" applyProtection="0">
      <alignment horizontal="left" vertical="top" indent="1"/>
    </xf>
    <xf numFmtId="0" fontId="82" fillId="42" borderId="816" applyNumberFormat="0" applyFont="0" applyAlignment="0" applyProtection="0">
      <alignment vertical="center"/>
    </xf>
    <xf numFmtId="4" fontId="73" fillId="51" borderId="813" applyNumberFormat="0" applyProtection="0">
      <alignment horizontal="left" vertical="center" indent="1"/>
    </xf>
    <xf numFmtId="0" fontId="40" fillId="80" borderId="813" applyNumberFormat="0" applyProtection="0">
      <alignment horizontal="left" vertical="top" indent="1"/>
    </xf>
    <xf numFmtId="4" fontId="65" fillId="77" borderId="813" applyNumberFormat="0" applyProtection="0">
      <alignment horizontal="right" vertical="center"/>
    </xf>
    <xf numFmtId="4" fontId="73" fillId="51" borderId="845" applyNumberFormat="0" applyProtection="0">
      <alignment horizontal="left" vertical="center" indent="1"/>
    </xf>
    <xf numFmtId="0" fontId="40" fillId="74" borderId="813" applyNumberFormat="0" applyProtection="0">
      <alignment horizontal="left" vertical="center" indent="1"/>
    </xf>
    <xf numFmtId="0" fontId="65" fillId="74" borderId="813" applyNumberFormat="0" applyProtection="0">
      <alignment horizontal="left" vertical="top" indent="1"/>
    </xf>
    <xf numFmtId="4" fontId="65" fillId="47" borderId="813" applyNumberFormat="0" applyProtection="0">
      <alignment horizontal="right" vertical="center"/>
    </xf>
    <xf numFmtId="10" fontId="53" fillId="49" borderId="859" applyNumberFormat="0" applyBorder="0" applyAlignment="0" applyProtection="0"/>
    <xf numFmtId="0" fontId="82" fillId="42" borderId="848" applyNumberFormat="0" applyFont="0" applyAlignment="0" applyProtection="0">
      <alignment vertical="center"/>
    </xf>
    <xf numFmtId="0" fontId="12" fillId="0" borderId="817" applyNumberFormat="0" applyFill="0" applyAlignment="0" applyProtection="0">
      <alignment vertical="center"/>
    </xf>
    <xf numFmtId="0" fontId="112" fillId="0" borderId="818" applyNumberFormat="0" applyFill="0" applyAlignment="0" applyProtection="0">
      <alignment vertical="center"/>
    </xf>
    <xf numFmtId="0" fontId="12" fillId="0" borderId="849" applyNumberFormat="0" applyFill="0" applyAlignment="0" applyProtection="0">
      <alignment vertical="center"/>
    </xf>
    <xf numFmtId="4" fontId="151" fillId="65" borderId="845" applyNumberFormat="0" applyProtection="0">
      <alignment horizontal="right" vertical="center"/>
    </xf>
    <xf numFmtId="37" fontId="126" fillId="0" borderId="859" applyFont="0" applyFill="0" applyBorder="0">
      <alignment vertical="center"/>
    </xf>
    <xf numFmtId="4" fontId="65" fillId="70" borderId="813" applyNumberFormat="0" applyProtection="0">
      <alignment vertical="center"/>
    </xf>
    <xf numFmtId="4" fontId="65" fillId="48" borderId="845" applyNumberFormat="0" applyProtection="0">
      <alignment horizontal="right" vertical="center"/>
    </xf>
    <xf numFmtId="0" fontId="113" fillId="44" borderId="815" applyNumberFormat="0" applyAlignment="0" applyProtection="0">
      <alignment vertical="center"/>
    </xf>
    <xf numFmtId="4" fontId="73" fillId="46" borderId="813" applyNumberFormat="0" applyProtection="0">
      <alignment vertical="center"/>
    </xf>
    <xf numFmtId="0" fontId="40" fillId="62" borderId="813" applyNumberFormat="0" applyProtection="0">
      <alignment horizontal="left" vertical="center" indent="1"/>
    </xf>
    <xf numFmtId="0" fontId="113" fillId="44" borderId="815" applyNumberFormat="0" applyAlignment="0" applyProtection="0">
      <alignment vertical="center"/>
    </xf>
    <xf numFmtId="0" fontId="40" fillId="74" borderId="845" applyNumberFormat="0" applyProtection="0">
      <alignment horizontal="left" vertical="top" indent="1"/>
    </xf>
    <xf numFmtId="10" fontId="53" fillId="70" borderId="843" applyNumberFormat="0" applyBorder="0" applyAlignment="0" applyProtection="0"/>
    <xf numFmtId="0" fontId="55" fillId="0" borderId="796">
      <alignment horizontal="left" vertical="center"/>
    </xf>
    <xf numFmtId="10" fontId="53" fillId="70" borderId="787" applyNumberFormat="0" applyBorder="0" applyAlignment="0" applyProtection="0"/>
    <xf numFmtId="37" fontId="126" fillId="0" borderId="867" applyFont="0" applyFill="0" applyBorder="0">
      <alignment vertical="center"/>
    </xf>
    <xf numFmtId="0" fontId="40" fillId="74" borderId="845" applyNumberFormat="0" applyProtection="0">
      <alignment horizontal="left" vertical="top" indent="1"/>
    </xf>
    <xf numFmtId="0" fontId="40" fillId="74" borderId="845" applyNumberFormat="0" applyProtection="0">
      <alignment horizontal="left" vertical="center" indent="1"/>
    </xf>
    <xf numFmtId="0" fontId="40" fillId="80" borderId="813" applyNumberFormat="0" applyProtection="0">
      <alignment horizontal="left" vertical="center" indent="1"/>
    </xf>
    <xf numFmtId="0" fontId="40" fillId="62" borderId="845" applyNumberFormat="0" applyProtection="0">
      <alignment horizontal="left" vertical="center" indent="1"/>
    </xf>
    <xf numFmtId="4" fontId="151" fillId="65" borderId="813" applyNumberFormat="0" applyProtection="0">
      <alignment horizontal="right" vertical="center"/>
    </xf>
    <xf numFmtId="0" fontId="65" fillId="70" borderId="813" applyNumberFormat="0" applyProtection="0">
      <alignment horizontal="left" vertical="top" indent="1"/>
    </xf>
    <xf numFmtId="0" fontId="40" fillId="74" borderId="813" applyNumberFormat="0" applyProtection="0">
      <alignment horizontal="left" vertical="center" indent="1"/>
    </xf>
    <xf numFmtId="10" fontId="53" fillId="70" borderId="859" applyNumberFormat="0" applyBorder="0" applyAlignment="0" applyProtection="0"/>
    <xf numFmtId="4" fontId="65" fillId="81" borderId="813" applyNumberFormat="0" applyProtection="0">
      <alignment horizontal="right" vertical="center"/>
    </xf>
    <xf numFmtId="0" fontId="112" fillId="0" borderId="850" applyNumberFormat="0" applyFill="0" applyAlignment="0" applyProtection="0">
      <alignment vertical="center"/>
    </xf>
    <xf numFmtId="0" fontId="12" fillId="0" borderId="849" applyNumberFormat="0" applyFill="0" applyAlignment="0" applyProtection="0">
      <alignment vertical="center"/>
    </xf>
    <xf numFmtId="0" fontId="115" fillId="56" borderId="806" applyNumberFormat="0" applyAlignment="0" applyProtection="0">
      <alignment vertical="center"/>
    </xf>
    <xf numFmtId="10" fontId="53" fillId="70" borderId="867" applyNumberFormat="0" applyBorder="0" applyAlignment="0" applyProtection="0"/>
    <xf numFmtId="0" fontId="55" fillId="0" borderId="828">
      <alignment horizontal="left" vertical="center"/>
    </xf>
    <xf numFmtId="0" fontId="55" fillId="0" borderId="828">
      <alignment horizontal="left" vertical="center"/>
    </xf>
    <xf numFmtId="10" fontId="53" fillId="49" borderId="827" applyNumberFormat="0" applyBorder="0" applyAlignment="0" applyProtection="0"/>
    <xf numFmtId="10" fontId="53" fillId="70" borderId="827" applyNumberFormat="0" applyBorder="0" applyAlignment="0" applyProtection="0"/>
    <xf numFmtId="10" fontId="53" fillId="70" borderId="827" applyNumberFormat="0" applyBorder="0" applyAlignment="0" applyProtection="0"/>
    <xf numFmtId="10" fontId="53" fillId="49" borderId="827" applyNumberFormat="0" applyBorder="0" applyAlignment="0" applyProtection="0"/>
    <xf numFmtId="4" fontId="73" fillId="46" borderId="829" applyNumberFormat="0" applyProtection="0">
      <alignment vertical="center"/>
    </xf>
    <xf numFmtId="4" fontId="73" fillId="46" borderId="829" applyNumberFormat="0" applyProtection="0">
      <alignment vertical="center"/>
    </xf>
    <xf numFmtId="4" fontId="147" fillId="51" borderId="829" applyNumberFormat="0" applyProtection="0">
      <alignment vertical="center"/>
    </xf>
    <xf numFmtId="4" fontId="147" fillId="51" borderId="829" applyNumberFormat="0" applyProtection="0">
      <alignment vertical="center"/>
    </xf>
    <xf numFmtId="4" fontId="73" fillId="51" borderId="829" applyNumberFormat="0" applyProtection="0">
      <alignment horizontal="left" vertical="center" indent="1"/>
    </xf>
    <xf numFmtId="4" fontId="73" fillId="51" borderId="829" applyNumberFormat="0" applyProtection="0">
      <alignment horizontal="left" vertical="center" indent="1"/>
    </xf>
    <xf numFmtId="0" fontId="73" fillId="51" borderId="829" applyNumberFormat="0" applyProtection="0">
      <alignment horizontal="left" vertical="top" indent="1"/>
    </xf>
    <xf numFmtId="0" fontId="73" fillId="51" borderId="829" applyNumberFormat="0" applyProtection="0">
      <alignment horizontal="left" vertical="top" indent="1"/>
    </xf>
    <xf numFmtId="4" fontId="65" fillId="40" borderId="829" applyNumberFormat="0" applyProtection="0">
      <alignment horizontal="right" vertical="center"/>
    </xf>
    <xf numFmtId="4" fontId="65" fillId="40" borderId="829" applyNumberFormat="0" applyProtection="0">
      <alignment horizontal="right" vertical="center"/>
    </xf>
    <xf numFmtId="4" fontId="65" fillId="41" borderId="829" applyNumberFormat="0" applyProtection="0">
      <alignment horizontal="right" vertical="center"/>
    </xf>
    <xf numFmtId="4" fontId="65" fillId="41" borderId="829" applyNumberFormat="0" applyProtection="0">
      <alignment horizontal="right" vertical="center"/>
    </xf>
    <xf numFmtId="4" fontId="65" fillId="54" borderId="829" applyNumberFormat="0" applyProtection="0">
      <alignment horizontal="right" vertical="center"/>
    </xf>
    <xf numFmtId="4" fontId="65" fillId="54" borderId="829" applyNumberFormat="0" applyProtection="0">
      <alignment horizontal="right" vertical="center"/>
    </xf>
    <xf numFmtId="4" fontId="65" fillId="47" borderId="829" applyNumberFormat="0" applyProtection="0">
      <alignment horizontal="right" vertical="center"/>
    </xf>
    <xf numFmtId="4" fontId="65" fillId="47" borderId="829" applyNumberFormat="0" applyProtection="0">
      <alignment horizontal="right" vertical="center"/>
    </xf>
    <xf numFmtId="4" fontId="65" fillId="75" borderId="829" applyNumberFormat="0" applyProtection="0">
      <alignment horizontal="right" vertical="center"/>
    </xf>
    <xf numFmtId="4" fontId="65" fillId="75" borderId="829" applyNumberFormat="0" applyProtection="0">
      <alignment horizontal="right" vertical="center"/>
    </xf>
    <xf numFmtId="4" fontId="65" fillId="48" borderId="829" applyNumberFormat="0" applyProtection="0">
      <alignment horizontal="right" vertical="center"/>
    </xf>
    <xf numFmtId="4" fontId="65" fillId="48" borderId="829" applyNumberFormat="0" applyProtection="0">
      <alignment horizontal="right" vertical="center"/>
    </xf>
    <xf numFmtId="4" fontId="65" fillId="76" borderId="829" applyNumberFormat="0" applyProtection="0">
      <alignment horizontal="right" vertical="center"/>
    </xf>
    <xf numFmtId="4" fontId="65" fillId="76" borderId="829" applyNumberFormat="0" applyProtection="0">
      <alignment horizontal="right" vertical="center"/>
    </xf>
    <xf numFmtId="4" fontId="65" fillId="77" borderId="829" applyNumberFormat="0" applyProtection="0">
      <alignment horizontal="right" vertical="center"/>
    </xf>
    <xf numFmtId="4" fontId="65" fillId="77" borderId="829" applyNumberFormat="0" applyProtection="0">
      <alignment horizontal="right" vertical="center"/>
    </xf>
    <xf numFmtId="4" fontId="65" fillId="78" borderId="829" applyNumberFormat="0" applyProtection="0">
      <alignment horizontal="right" vertical="center"/>
    </xf>
    <xf numFmtId="4" fontId="65" fillId="78" borderId="829" applyNumberFormat="0" applyProtection="0">
      <alignment horizontal="right" vertical="center"/>
    </xf>
    <xf numFmtId="4" fontId="65" fillId="81" borderId="829" applyNumberFormat="0" applyProtection="0">
      <alignment horizontal="right" vertical="center"/>
    </xf>
    <xf numFmtId="4" fontId="65" fillId="81" borderId="829" applyNumberFormat="0" applyProtection="0">
      <alignment horizontal="right" vertical="center"/>
    </xf>
    <xf numFmtId="0" fontId="40" fillId="80" borderId="829" applyNumberFormat="0" applyProtection="0">
      <alignment horizontal="left" vertical="center" indent="1"/>
    </xf>
    <xf numFmtId="0" fontId="40" fillId="80" borderId="829" applyNumberFormat="0" applyProtection="0">
      <alignment horizontal="left" vertical="center" indent="1"/>
    </xf>
    <xf numFmtId="0" fontId="40" fillId="80" borderId="829" applyNumberFormat="0" applyProtection="0">
      <alignment horizontal="left" vertical="top" indent="1"/>
    </xf>
    <xf numFmtId="0" fontId="40" fillId="80" borderId="829" applyNumberFormat="0" applyProtection="0">
      <alignment horizontal="left" vertical="top" indent="1"/>
    </xf>
    <xf numFmtId="0" fontId="40" fillId="74" borderId="829" applyNumberFormat="0" applyProtection="0">
      <alignment horizontal="left" vertical="center" indent="1"/>
    </xf>
    <xf numFmtId="0" fontId="40" fillId="74" borderId="829" applyNumberFormat="0" applyProtection="0">
      <alignment horizontal="left" vertical="center" indent="1"/>
    </xf>
    <xf numFmtId="0" fontId="40" fillId="74" borderId="829" applyNumberFormat="0" applyProtection="0">
      <alignment horizontal="left" vertical="top" indent="1"/>
    </xf>
    <xf numFmtId="0" fontId="40" fillId="74" borderId="829" applyNumberFormat="0" applyProtection="0">
      <alignment horizontal="left" vertical="top" indent="1"/>
    </xf>
    <xf numFmtId="0" fontId="40" fillId="61" borderId="829" applyNumberFormat="0" applyProtection="0">
      <alignment horizontal="left" vertical="center" indent="1"/>
    </xf>
    <xf numFmtId="0" fontId="40" fillId="61" borderId="829" applyNumberFormat="0" applyProtection="0">
      <alignment horizontal="left" vertical="center" indent="1"/>
    </xf>
    <xf numFmtId="0" fontId="40" fillId="61" borderId="829" applyNumberFormat="0" applyProtection="0">
      <alignment horizontal="left" vertical="top" indent="1"/>
    </xf>
    <xf numFmtId="0" fontId="40" fillId="61" borderId="829" applyNumberFormat="0" applyProtection="0">
      <alignment horizontal="left" vertical="top" indent="1"/>
    </xf>
    <xf numFmtId="0" fontId="40" fillId="62" borderId="829" applyNumberFormat="0" applyProtection="0">
      <alignment horizontal="left" vertical="center" indent="1"/>
    </xf>
    <xf numFmtId="0" fontId="40" fillId="62" borderId="829" applyNumberFormat="0" applyProtection="0">
      <alignment horizontal="left" vertical="center" indent="1"/>
    </xf>
    <xf numFmtId="0" fontId="40" fillId="62" borderId="829" applyNumberFormat="0" applyProtection="0">
      <alignment horizontal="left" vertical="top" indent="1"/>
    </xf>
    <xf numFmtId="0" fontId="40" fillId="62" borderId="829" applyNumberFormat="0" applyProtection="0">
      <alignment horizontal="left" vertical="top" indent="1"/>
    </xf>
    <xf numFmtId="4" fontId="65" fillId="70" borderId="829" applyNumberFormat="0" applyProtection="0">
      <alignment vertical="center"/>
    </xf>
    <xf numFmtId="4" fontId="65" fillId="70" borderId="829" applyNumberFormat="0" applyProtection="0">
      <alignment vertical="center"/>
    </xf>
    <xf numFmtId="4" fontId="149" fillId="70" borderId="829" applyNumberFormat="0" applyProtection="0">
      <alignment vertical="center"/>
    </xf>
    <xf numFmtId="4" fontId="149" fillId="70" borderId="829" applyNumberFormat="0" applyProtection="0">
      <alignment vertical="center"/>
    </xf>
    <xf numFmtId="4" fontId="65" fillId="70" borderId="829" applyNumberFormat="0" applyProtection="0">
      <alignment horizontal="left" vertical="center" indent="1"/>
    </xf>
    <xf numFmtId="4" fontId="65" fillId="70" borderId="829" applyNumberFormat="0" applyProtection="0">
      <alignment horizontal="left" vertical="center" indent="1"/>
    </xf>
    <xf numFmtId="0" fontId="65" fillId="70" borderId="829" applyNumberFormat="0" applyProtection="0">
      <alignment horizontal="left" vertical="top" indent="1"/>
    </xf>
    <xf numFmtId="0" fontId="65" fillId="70" borderId="829" applyNumberFormat="0" applyProtection="0">
      <alignment horizontal="left" vertical="top" indent="1"/>
    </xf>
    <xf numFmtId="4" fontId="65" fillId="52" borderId="830" applyNumberFormat="0" applyProtection="0">
      <alignment horizontal="right" vertical="center"/>
    </xf>
    <xf numFmtId="4" fontId="65" fillId="65" borderId="829" applyNumberFormat="0" applyProtection="0">
      <alignment horizontal="right" vertical="center"/>
    </xf>
    <xf numFmtId="4" fontId="65" fillId="65" borderId="829" applyNumberFormat="0" applyProtection="0">
      <alignment horizontal="right" vertical="center"/>
    </xf>
    <xf numFmtId="4" fontId="65" fillId="52" borderId="830" applyNumberFormat="0" applyProtection="0">
      <alignment horizontal="right" vertical="center"/>
    </xf>
    <xf numFmtId="4" fontId="149" fillId="65" borderId="829" applyNumberFormat="0" applyProtection="0">
      <alignment horizontal="right" vertical="center"/>
    </xf>
    <xf numFmtId="4" fontId="149" fillId="65" borderId="829" applyNumberFormat="0" applyProtection="0">
      <alignment horizontal="right" vertical="center"/>
    </xf>
    <xf numFmtId="4" fontId="65" fillId="81" borderId="829" applyNumberFormat="0" applyProtection="0">
      <alignment horizontal="left" vertical="center" indent="1"/>
    </xf>
    <xf numFmtId="4" fontId="65" fillId="81" borderId="829" applyNumberFormat="0" applyProtection="0">
      <alignment horizontal="left" vertical="center" indent="1"/>
    </xf>
    <xf numFmtId="0" fontId="65" fillId="74" borderId="829" applyNumberFormat="0" applyProtection="0">
      <alignment horizontal="left" vertical="top" indent="1"/>
    </xf>
    <xf numFmtId="0" fontId="65" fillId="74" borderId="829" applyNumberFormat="0" applyProtection="0">
      <alignment horizontal="left" vertical="top" indent="1"/>
    </xf>
    <xf numFmtId="4" fontId="151" fillId="65" borderId="829" applyNumberFormat="0" applyProtection="0">
      <alignment horizontal="right" vertical="center"/>
    </xf>
    <xf numFmtId="4" fontId="151" fillId="65" borderId="829" applyNumberFormat="0" applyProtection="0">
      <alignment horizontal="right" vertical="center"/>
    </xf>
    <xf numFmtId="0" fontId="117" fillId="56" borderId="831" applyNumberFormat="0" applyAlignment="0" applyProtection="0">
      <alignment vertical="center"/>
    </xf>
    <xf numFmtId="0" fontId="117" fillId="56" borderId="831" applyNumberFormat="0" applyAlignment="0" applyProtection="0">
      <alignment vertical="center"/>
    </xf>
    <xf numFmtId="37" fontId="126" fillId="0" borderId="827" applyFont="0" applyFill="0" applyBorder="0">
      <alignment vertical="center"/>
    </xf>
    <xf numFmtId="37" fontId="126" fillId="0" borderId="827" applyFont="0" applyFill="0" applyBorder="0">
      <alignment vertical="center"/>
    </xf>
    <xf numFmtId="0" fontId="82" fillId="42" borderId="832" applyNumberFormat="0" applyFont="0" applyAlignment="0" applyProtection="0">
      <alignment vertical="center"/>
    </xf>
    <xf numFmtId="0" fontId="82" fillId="42" borderId="832" applyNumberFormat="0" applyFont="0" applyAlignment="0" applyProtection="0">
      <alignment vertical="center"/>
    </xf>
    <xf numFmtId="0" fontId="12" fillId="0" borderId="833" applyNumberFormat="0" applyFill="0" applyAlignment="0" applyProtection="0">
      <alignment vertical="center"/>
    </xf>
    <xf numFmtId="0" fontId="112" fillId="0" borderId="834" applyNumberFormat="0" applyFill="0" applyAlignment="0" applyProtection="0">
      <alignment vertical="center"/>
    </xf>
    <xf numFmtId="0" fontId="112" fillId="0" borderId="834" applyNumberFormat="0" applyFill="0" applyAlignment="0" applyProtection="0">
      <alignment vertical="center"/>
    </xf>
    <xf numFmtId="0" fontId="12" fillId="0" borderId="833" applyNumberFormat="0" applyFill="0" applyAlignment="0" applyProtection="0">
      <alignment vertical="center"/>
    </xf>
    <xf numFmtId="0" fontId="12" fillId="0" borderId="833" applyNumberFormat="0" applyFill="0" applyAlignment="0" applyProtection="0">
      <alignment vertical="center"/>
    </xf>
    <xf numFmtId="0" fontId="12" fillId="0" borderId="833" applyNumberFormat="0" applyFill="0" applyAlignment="0" applyProtection="0">
      <alignment vertical="center"/>
    </xf>
    <xf numFmtId="0" fontId="113" fillId="44" borderId="831" applyNumberFormat="0" applyAlignment="0" applyProtection="0">
      <alignment vertical="center"/>
    </xf>
    <xf numFmtId="0" fontId="113" fillId="44" borderId="831" applyNumberFormat="0" applyAlignment="0" applyProtection="0">
      <alignment vertical="center"/>
    </xf>
    <xf numFmtId="0" fontId="115" fillId="56" borderId="830" applyNumberFormat="0" applyAlignment="0" applyProtection="0">
      <alignment vertical="center"/>
    </xf>
    <xf numFmtId="0" fontId="115" fillId="56" borderId="830" applyNumberFormat="0" applyAlignment="0" applyProtection="0">
      <alignment vertical="center"/>
    </xf>
    <xf numFmtId="4" fontId="65" fillId="51" borderId="830" applyNumberFormat="0" applyProtection="0">
      <alignment vertical="center"/>
    </xf>
    <xf numFmtId="0" fontId="12" fillId="0" borderId="833" applyNumberFormat="0" applyFill="0" applyAlignment="0" applyProtection="0">
      <alignment vertical="center"/>
    </xf>
    <xf numFmtId="0" fontId="55" fillId="0" borderId="836">
      <alignment horizontal="left" vertical="center"/>
    </xf>
    <xf numFmtId="0" fontId="55" fillId="0" borderId="836">
      <alignment horizontal="left" vertical="center"/>
    </xf>
    <xf numFmtId="10" fontId="53" fillId="49" borderId="835" applyNumberFormat="0" applyBorder="0" applyAlignment="0" applyProtection="0"/>
    <xf numFmtId="10" fontId="53" fillId="70" borderId="835" applyNumberFormat="0" applyBorder="0" applyAlignment="0" applyProtection="0"/>
    <xf numFmtId="10" fontId="53" fillId="70" borderId="835" applyNumberFormat="0" applyBorder="0" applyAlignment="0" applyProtection="0"/>
    <xf numFmtId="10" fontId="53" fillId="49" borderId="835" applyNumberFormat="0" applyBorder="0" applyAlignment="0" applyProtection="0"/>
    <xf numFmtId="4" fontId="73" fillId="46" borderId="837" applyNumberFormat="0" applyProtection="0">
      <alignment vertical="center"/>
    </xf>
    <xf numFmtId="4" fontId="73" fillId="46" borderId="837" applyNumberFormat="0" applyProtection="0">
      <alignment vertical="center"/>
    </xf>
    <xf numFmtId="4" fontId="147" fillId="51" borderId="837" applyNumberFormat="0" applyProtection="0">
      <alignment vertical="center"/>
    </xf>
    <xf numFmtId="4" fontId="147" fillId="51" borderId="837" applyNumberFormat="0" applyProtection="0">
      <alignment vertical="center"/>
    </xf>
    <xf numFmtId="4" fontId="73" fillId="51" borderId="837" applyNumberFormat="0" applyProtection="0">
      <alignment horizontal="left" vertical="center" indent="1"/>
    </xf>
    <xf numFmtId="4" fontId="73" fillId="51" borderId="837" applyNumberFormat="0" applyProtection="0">
      <alignment horizontal="left" vertical="center" indent="1"/>
    </xf>
    <xf numFmtId="0" fontId="73" fillId="51" borderId="837" applyNumberFormat="0" applyProtection="0">
      <alignment horizontal="left" vertical="top" indent="1"/>
    </xf>
    <xf numFmtId="0" fontId="73" fillId="51" borderId="837" applyNumberFormat="0" applyProtection="0">
      <alignment horizontal="left" vertical="top" indent="1"/>
    </xf>
    <xf numFmtId="4" fontId="65" fillId="40" borderId="837" applyNumberFormat="0" applyProtection="0">
      <alignment horizontal="right" vertical="center"/>
    </xf>
    <xf numFmtId="4" fontId="65" fillId="40" borderId="837" applyNumberFormat="0" applyProtection="0">
      <alignment horizontal="right" vertical="center"/>
    </xf>
    <xf numFmtId="4" fontId="65" fillId="41" borderId="837" applyNumberFormat="0" applyProtection="0">
      <alignment horizontal="right" vertical="center"/>
    </xf>
    <xf numFmtId="4" fontId="65" fillId="41" borderId="837" applyNumberFormat="0" applyProtection="0">
      <alignment horizontal="right" vertical="center"/>
    </xf>
    <xf numFmtId="4" fontId="65" fillId="54" borderId="837" applyNumberFormat="0" applyProtection="0">
      <alignment horizontal="right" vertical="center"/>
    </xf>
    <xf numFmtId="4" fontId="65" fillId="54" borderId="837" applyNumberFormat="0" applyProtection="0">
      <alignment horizontal="right" vertical="center"/>
    </xf>
    <xf numFmtId="4" fontId="65" fillId="47" borderId="837" applyNumberFormat="0" applyProtection="0">
      <alignment horizontal="right" vertical="center"/>
    </xf>
    <xf numFmtId="4" fontId="65" fillId="47" borderId="837" applyNumberFormat="0" applyProtection="0">
      <alignment horizontal="right" vertical="center"/>
    </xf>
    <xf numFmtId="4" fontId="65" fillId="75" borderId="837" applyNumberFormat="0" applyProtection="0">
      <alignment horizontal="right" vertical="center"/>
    </xf>
    <xf numFmtId="4" fontId="65" fillId="75" borderId="837" applyNumberFormat="0" applyProtection="0">
      <alignment horizontal="right" vertical="center"/>
    </xf>
    <xf numFmtId="4" fontId="65" fillId="48" borderId="837" applyNumberFormat="0" applyProtection="0">
      <alignment horizontal="right" vertical="center"/>
    </xf>
    <xf numFmtId="4" fontId="65" fillId="48" borderId="837" applyNumberFormat="0" applyProtection="0">
      <alignment horizontal="right" vertical="center"/>
    </xf>
    <xf numFmtId="4" fontId="65" fillId="76" borderId="837" applyNumberFormat="0" applyProtection="0">
      <alignment horizontal="right" vertical="center"/>
    </xf>
    <xf numFmtId="4" fontId="65" fillId="76" borderId="837" applyNumberFormat="0" applyProtection="0">
      <alignment horizontal="right" vertical="center"/>
    </xf>
    <xf numFmtId="4" fontId="65" fillId="77" borderId="837" applyNumberFormat="0" applyProtection="0">
      <alignment horizontal="right" vertical="center"/>
    </xf>
    <xf numFmtId="4" fontId="65" fillId="77" borderId="837" applyNumberFormat="0" applyProtection="0">
      <alignment horizontal="right" vertical="center"/>
    </xf>
    <xf numFmtId="4" fontId="65" fillId="78" borderId="837" applyNumberFormat="0" applyProtection="0">
      <alignment horizontal="right" vertical="center"/>
    </xf>
    <xf numFmtId="4" fontId="65" fillId="78" borderId="837" applyNumberFormat="0" applyProtection="0">
      <alignment horizontal="right" vertical="center"/>
    </xf>
    <xf numFmtId="4" fontId="65" fillId="81" borderId="837" applyNumberFormat="0" applyProtection="0">
      <alignment horizontal="right" vertical="center"/>
    </xf>
    <xf numFmtId="4" fontId="65" fillId="81" borderId="837" applyNumberFormat="0" applyProtection="0">
      <alignment horizontal="right" vertical="center"/>
    </xf>
    <xf numFmtId="0" fontId="40" fillId="80" borderId="837" applyNumberFormat="0" applyProtection="0">
      <alignment horizontal="left" vertical="center" indent="1"/>
    </xf>
    <xf numFmtId="0" fontId="40" fillId="80" borderId="837" applyNumberFormat="0" applyProtection="0">
      <alignment horizontal="left" vertical="center" indent="1"/>
    </xf>
    <xf numFmtId="0" fontId="40" fillId="80" borderId="837" applyNumberFormat="0" applyProtection="0">
      <alignment horizontal="left" vertical="top" indent="1"/>
    </xf>
    <xf numFmtId="0" fontId="40" fillId="80" borderId="837" applyNumberFormat="0" applyProtection="0">
      <alignment horizontal="left" vertical="top" indent="1"/>
    </xf>
    <xf numFmtId="0" fontId="40" fillId="74" borderId="837" applyNumberFormat="0" applyProtection="0">
      <alignment horizontal="left" vertical="center" indent="1"/>
    </xf>
    <xf numFmtId="0" fontId="40" fillId="74" borderId="837" applyNumberFormat="0" applyProtection="0">
      <alignment horizontal="left" vertical="center" indent="1"/>
    </xf>
    <xf numFmtId="0" fontId="40" fillId="74" borderId="837" applyNumberFormat="0" applyProtection="0">
      <alignment horizontal="left" vertical="top" indent="1"/>
    </xf>
    <xf numFmtId="0" fontId="40" fillId="74" borderId="837" applyNumberFormat="0" applyProtection="0">
      <alignment horizontal="left" vertical="top" indent="1"/>
    </xf>
    <xf numFmtId="0" fontId="40" fillId="61" borderId="837" applyNumberFormat="0" applyProtection="0">
      <alignment horizontal="left" vertical="center" indent="1"/>
    </xf>
    <xf numFmtId="0" fontId="40" fillId="61" borderId="837" applyNumberFormat="0" applyProtection="0">
      <alignment horizontal="left" vertical="center" indent="1"/>
    </xf>
    <xf numFmtId="0" fontId="40" fillId="61" borderId="837" applyNumberFormat="0" applyProtection="0">
      <alignment horizontal="left" vertical="top" indent="1"/>
    </xf>
    <xf numFmtId="0" fontId="40" fillId="61" borderId="837" applyNumberFormat="0" applyProtection="0">
      <alignment horizontal="left" vertical="top" indent="1"/>
    </xf>
    <xf numFmtId="0" fontId="40" fillId="62" borderId="837" applyNumberFormat="0" applyProtection="0">
      <alignment horizontal="left" vertical="center" indent="1"/>
    </xf>
    <xf numFmtId="0" fontId="40" fillId="62" borderId="837" applyNumberFormat="0" applyProtection="0">
      <alignment horizontal="left" vertical="center" indent="1"/>
    </xf>
    <xf numFmtId="0" fontId="40" fillId="62" borderId="837" applyNumberFormat="0" applyProtection="0">
      <alignment horizontal="left" vertical="top" indent="1"/>
    </xf>
    <xf numFmtId="0" fontId="40" fillId="62" borderId="837" applyNumberFormat="0" applyProtection="0">
      <alignment horizontal="left" vertical="top" indent="1"/>
    </xf>
    <xf numFmtId="4" fontId="65" fillId="70" borderId="837" applyNumberFormat="0" applyProtection="0">
      <alignment vertical="center"/>
    </xf>
    <xf numFmtId="4" fontId="65" fillId="70" borderId="837" applyNumberFormat="0" applyProtection="0">
      <alignment vertical="center"/>
    </xf>
    <xf numFmtId="4" fontId="149" fillId="70" borderId="837" applyNumberFormat="0" applyProtection="0">
      <alignment vertical="center"/>
    </xf>
    <xf numFmtId="4" fontId="149" fillId="70" borderId="837" applyNumberFormat="0" applyProtection="0">
      <alignment vertical="center"/>
    </xf>
    <xf numFmtId="4" fontId="65" fillId="70" borderId="837" applyNumberFormat="0" applyProtection="0">
      <alignment horizontal="left" vertical="center" indent="1"/>
    </xf>
    <xf numFmtId="4" fontId="65" fillId="70" borderId="837" applyNumberFormat="0" applyProtection="0">
      <alignment horizontal="left" vertical="center" indent="1"/>
    </xf>
    <xf numFmtId="0" fontId="65" fillId="70" borderId="837" applyNumberFormat="0" applyProtection="0">
      <alignment horizontal="left" vertical="top" indent="1"/>
    </xf>
    <xf numFmtId="0" fontId="65" fillId="70" borderId="837" applyNumberFormat="0" applyProtection="0">
      <alignment horizontal="left" vertical="top" indent="1"/>
    </xf>
    <xf numFmtId="4" fontId="65" fillId="52" borderId="838" applyNumberFormat="0" applyProtection="0">
      <alignment horizontal="right" vertical="center"/>
    </xf>
    <xf numFmtId="4" fontId="65" fillId="65" borderId="837" applyNumberFormat="0" applyProtection="0">
      <alignment horizontal="right" vertical="center"/>
    </xf>
    <xf numFmtId="4" fontId="65" fillId="65" borderId="837" applyNumberFormat="0" applyProtection="0">
      <alignment horizontal="right" vertical="center"/>
    </xf>
    <xf numFmtId="4" fontId="65" fillId="52" borderId="838" applyNumberFormat="0" applyProtection="0">
      <alignment horizontal="right" vertical="center"/>
    </xf>
    <xf numFmtId="4" fontId="149" fillId="65" borderId="837" applyNumberFormat="0" applyProtection="0">
      <alignment horizontal="right" vertical="center"/>
    </xf>
    <xf numFmtId="4" fontId="149" fillId="65" borderId="837" applyNumberFormat="0" applyProtection="0">
      <alignment horizontal="right" vertical="center"/>
    </xf>
    <xf numFmtId="4" fontId="65" fillId="81" borderId="837" applyNumberFormat="0" applyProtection="0">
      <alignment horizontal="left" vertical="center" indent="1"/>
    </xf>
    <xf numFmtId="4" fontId="65" fillId="81" borderId="837" applyNumberFormat="0" applyProtection="0">
      <alignment horizontal="left" vertical="center" indent="1"/>
    </xf>
    <xf numFmtId="0" fontId="65" fillId="74" borderId="837" applyNumberFormat="0" applyProtection="0">
      <alignment horizontal="left" vertical="top" indent="1"/>
    </xf>
    <xf numFmtId="0" fontId="65" fillId="74" borderId="837" applyNumberFormat="0" applyProtection="0">
      <alignment horizontal="left" vertical="top" indent="1"/>
    </xf>
    <xf numFmtId="4" fontId="151" fillId="65" borderId="837" applyNumberFormat="0" applyProtection="0">
      <alignment horizontal="right" vertical="center"/>
    </xf>
    <xf numFmtId="4" fontId="151" fillId="65" borderId="837" applyNumberFormat="0" applyProtection="0">
      <alignment horizontal="right" vertical="center"/>
    </xf>
    <xf numFmtId="0" fontId="117" fillId="56" borderId="839" applyNumberFormat="0" applyAlignment="0" applyProtection="0">
      <alignment vertical="center"/>
    </xf>
    <xf numFmtId="0" fontId="117" fillId="56" borderId="839" applyNumberFormat="0" applyAlignment="0" applyProtection="0">
      <alignment vertical="center"/>
    </xf>
    <xf numFmtId="37" fontId="126" fillId="0" borderId="835" applyFont="0" applyFill="0" applyBorder="0">
      <alignment vertical="center"/>
    </xf>
    <xf numFmtId="37" fontId="126" fillId="0" borderId="835" applyFont="0" applyFill="0" applyBorder="0">
      <alignment vertical="center"/>
    </xf>
    <xf numFmtId="0" fontId="82" fillId="42" borderId="840" applyNumberFormat="0" applyFont="0" applyAlignment="0" applyProtection="0">
      <alignment vertical="center"/>
    </xf>
    <xf numFmtId="0" fontId="82" fillId="42" borderId="840" applyNumberFormat="0" applyFont="0" applyAlignment="0" applyProtection="0">
      <alignment vertical="center"/>
    </xf>
    <xf numFmtId="0" fontId="12" fillId="0" borderId="841" applyNumberFormat="0" applyFill="0" applyAlignment="0" applyProtection="0">
      <alignment vertical="center"/>
    </xf>
    <xf numFmtId="0" fontId="112" fillId="0" borderId="842" applyNumberFormat="0" applyFill="0" applyAlignment="0" applyProtection="0">
      <alignment vertical="center"/>
    </xf>
    <xf numFmtId="0" fontId="112" fillId="0" borderId="842" applyNumberFormat="0" applyFill="0" applyAlignment="0" applyProtection="0">
      <alignment vertical="center"/>
    </xf>
    <xf numFmtId="0" fontId="12" fillId="0" borderId="841" applyNumberFormat="0" applyFill="0" applyAlignment="0" applyProtection="0">
      <alignment vertical="center"/>
    </xf>
    <xf numFmtId="0" fontId="12" fillId="0" borderId="841" applyNumberFormat="0" applyFill="0" applyAlignment="0" applyProtection="0">
      <alignment vertical="center"/>
    </xf>
    <xf numFmtId="0" fontId="12" fillId="0" borderId="841" applyNumberFormat="0" applyFill="0" applyAlignment="0" applyProtection="0">
      <alignment vertical="center"/>
    </xf>
    <xf numFmtId="0" fontId="113" fillId="44" borderId="839" applyNumberFormat="0" applyAlignment="0" applyProtection="0">
      <alignment vertical="center"/>
    </xf>
    <xf numFmtId="0" fontId="113" fillId="44" borderId="839" applyNumberFormat="0" applyAlignment="0" applyProtection="0">
      <alignment vertical="center"/>
    </xf>
    <xf numFmtId="0" fontId="115" fillId="56" borderId="838" applyNumberFormat="0" applyAlignment="0" applyProtection="0">
      <alignment vertical="center"/>
    </xf>
    <xf numFmtId="0" fontId="115" fillId="56" borderId="838" applyNumberFormat="0" applyAlignment="0" applyProtection="0">
      <alignment vertical="center"/>
    </xf>
    <xf numFmtId="4" fontId="65" fillId="51" borderId="838" applyNumberFormat="0" applyProtection="0">
      <alignment vertical="center"/>
    </xf>
    <xf numFmtId="0" fontId="12" fillId="0" borderId="841" applyNumberFormat="0" applyFill="0" applyAlignment="0" applyProtection="0">
      <alignment vertical="center"/>
    </xf>
    <xf numFmtId="0" fontId="55" fillId="0" borderId="852">
      <alignment horizontal="left" vertical="center"/>
    </xf>
    <xf numFmtId="0" fontId="55" fillId="0" borderId="852">
      <alignment horizontal="left" vertical="center"/>
    </xf>
    <xf numFmtId="10" fontId="53" fillId="49" borderId="851" applyNumberFormat="0" applyBorder="0" applyAlignment="0" applyProtection="0"/>
    <xf numFmtId="10" fontId="53" fillId="70" borderId="851" applyNumberFormat="0" applyBorder="0" applyAlignment="0" applyProtection="0"/>
    <xf numFmtId="10" fontId="53" fillId="70" borderId="851" applyNumberFormat="0" applyBorder="0" applyAlignment="0" applyProtection="0"/>
    <xf numFmtId="10" fontId="53" fillId="49" borderId="851" applyNumberFormat="0" applyBorder="0" applyAlignment="0" applyProtection="0"/>
    <xf numFmtId="4" fontId="73" fillId="46" borderId="853" applyNumberFormat="0" applyProtection="0">
      <alignment vertical="center"/>
    </xf>
    <xf numFmtId="4" fontId="73" fillId="46" borderId="853" applyNumberFormat="0" applyProtection="0">
      <alignment vertical="center"/>
    </xf>
    <xf numFmtId="4" fontId="147" fillId="51" borderId="853" applyNumberFormat="0" applyProtection="0">
      <alignment vertical="center"/>
    </xf>
    <xf numFmtId="4" fontId="147" fillId="51" borderId="853" applyNumberFormat="0" applyProtection="0">
      <alignment vertical="center"/>
    </xf>
    <xf numFmtId="4" fontId="73" fillId="51" borderId="853" applyNumberFormat="0" applyProtection="0">
      <alignment horizontal="left" vertical="center" indent="1"/>
    </xf>
    <xf numFmtId="4" fontId="73" fillId="51" borderId="853" applyNumberFormat="0" applyProtection="0">
      <alignment horizontal="left" vertical="center" indent="1"/>
    </xf>
    <xf numFmtId="0" fontId="73" fillId="51" borderId="853" applyNumberFormat="0" applyProtection="0">
      <alignment horizontal="left" vertical="top" indent="1"/>
    </xf>
    <xf numFmtId="0" fontId="73" fillId="51" borderId="853" applyNumberFormat="0" applyProtection="0">
      <alignment horizontal="left" vertical="top" indent="1"/>
    </xf>
    <xf numFmtId="4" fontId="65" fillId="40" borderId="853" applyNumberFormat="0" applyProtection="0">
      <alignment horizontal="right" vertical="center"/>
    </xf>
    <xf numFmtId="4" fontId="65" fillId="40" borderId="853" applyNumberFormat="0" applyProtection="0">
      <alignment horizontal="right" vertical="center"/>
    </xf>
    <xf numFmtId="4" fontId="65" fillId="41" borderId="853" applyNumberFormat="0" applyProtection="0">
      <alignment horizontal="right" vertical="center"/>
    </xf>
    <xf numFmtId="4" fontId="65" fillId="41" borderId="853" applyNumberFormat="0" applyProtection="0">
      <alignment horizontal="right" vertical="center"/>
    </xf>
    <xf numFmtId="4" fontId="65" fillId="54" borderId="853" applyNumberFormat="0" applyProtection="0">
      <alignment horizontal="right" vertical="center"/>
    </xf>
    <xf numFmtId="4" fontId="65" fillId="54" borderId="853" applyNumberFormat="0" applyProtection="0">
      <alignment horizontal="right" vertical="center"/>
    </xf>
    <xf numFmtId="4" fontId="65" fillId="47" borderId="853" applyNumberFormat="0" applyProtection="0">
      <alignment horizontal="right" vertical="center"/>
    </xf>
    <xf numFmtId="4" fontId="65" fillId="47" borderId="853" applyNumberFormat="0" applyProtection="0">
      <alignment horizontal="right" vertical="center"/>
    </xf>
    <xf numFmtId="4" fontId="65" fillId="75" borderId="853" applyNumberFormat="0" applyProtection="0">
      <alignment horizontal="right" vertical="center"/>
    </xf>
    <xf numFmtId="4" fontId="65" fillId="75" borderId="853" applyNumberFormat="0" applyProtection="0">
      <alignment horizontal="right" vertical="center"/>
    </xf>
    <xf numFmtId="4" fontId="65" fillId="48" borderId="853" applyNumberFormat="0" applyProtection="0">
      <alignment horizontal="right" vertical="center"/>
    </xf>
    <xf numFmtId="4" fontId="65" fillId="48" borderId="853" applyNumberFormat="0" applyProtection="0">
      <alignment horizontal="right" vertical="center"/>
    </xf>
    <xf numFmtId="4" fontId="65" fillId="76" borderId="853" applyNumberFormat="0" applyProtection="0">
      <alignment horizontal="right" vertical="center"/>
    </xf>
    <xf numFmtId="4" fontId="65" fillId="76" borderId="853" applyNumberFormat="0" applyProtection="0">
      <alignment horizontal="right" vertical="center"/>
    </xf>
    <xf numFmtId="4" fontId="65" fillId="77" borderId="853" applyNumberFormat="0" applyProtection="0">
      <alignment horizontal="right" vertical="center"/>
    </xf>
    <xf numFmtId="4" fontId="65" fillId="77" borderId="853" applyNumberFormat="0" applyProtection="0">
      <alignment horizontal="right" vertical="center"/>
    </xf>
    <xf numFmtId="4" fontId="65" fillId="78" borderId="853" applyNumberFormat="0" applyProtection="0">
      <alignment horizontal="right" vertical="center"/>
    </xf>
    <xf numFmtId="4" fontId="65" fillId="78" borderId="853" applyNumberFormat="0" applyProtection="0">
      <alignment horizontal="right" vertical="center"/>
    </xf>
    <xf numFmtId="4" fontId="65" fillId="81" borderId="853" applyNumberFormat="0" applyProtection="0">
      <alignment horizontal="right" vertical="center"/>
    </xf>
    <xf numFmtId="4" fontId="65" fillId="81" borderId="853" applyNumberFormat="0" applyProtection="0">
      <alignment horizontal="right" vertical="center"/>
    </xf>
    <xf numFmtId="0" fontId="40" fillId="80" borderId="853" applyNumberFormat="0" applyProtection="0">
      <alignment horizontal="left" vertical="center" indent="1"/>
    </xf>
    <xf numFmtId="0" fontId="40" fillId="80" borderId="853" applyNumberFormat="0" applyProtection="0">
      <alignment horizontal="left" vertical="center" indent="1"/>
    </xf>
    <xf numFmtId="0" fontId="40" fillId="80" borderId="853" applyNumberFormat="0" applyProtection="0">
      <alignment horizontal="left" vertical="top" indent="1"/>
    </xf>
    <xf numFmtId="0" fontId="40" fillId="80" borderId="853" applyNumberFormat="0" applyProtection="0">
      <alignment horizontal="left" vertical="top" indent="1"/>
    </xf>
    <xf numFmtId="0" fontId="40" fillId="74" borderId="853" applyNumberFormat="0" applyProtection="0">
      <alignment horizontal="left" vertical="center" indent="1"/>
    </xf>
    <xf numFmtId="0" fontId="40" fillId="74" borderId="853" applyNumberFormat="0" applyProtection="0">
      <alignment horizontal="left" vertical="center" indent="1"/>
    </xf>
    <xf numFmtId="0" fontId="40" fillId="74" borderId="853" applyNumberFormat="0" applyProtection="0">
      <alignment horizontal="left" vertical="top" indent="1"/>
    </xf>
    <xf numFmtId="0" fontId="40" fillId="74" borderId="853" applyNumberFormat="0" applyProtection="0">
      <alignment horizontal="left" vertical="top" indent="1"/>
    </xf>
    <xf numFmtId="0" fontId="40" fillId="61" borderId="853" applyNumberFormat="0" applyProtection="0">
      <alignment horizontal="left" vertical="center" indent="1"/>
    </xf>
    <xf numFmtId="0" fontId="40" fillId="61" borderId="853" applyNumberFormat="0" applyProtection="0">
      <alignment horizontal="left" vertical="center" indent="1"/>
    </xf>
    <xf numFmtId="0" fontId="40" fillId="61" borderId="853" applyNumberFormat="0" applyProtection="0">
      <alignment horizontal="left" vertical="top" indent="1"/>
    </xf>
    <xf numFmtId="0" fontId="40" fillId="61" borderId="853" applyNumberFormat="0" applyProtection="0">
      <alignment horizontal="left" vertical="top" indent="1"/>
    </xf>
    <xf numFmtId="0" fontId="40" fillId="62" borderId="853" applyNumberFormat="0" applyProtection="0">
      <alignment horizontal="left" vertical="center" indent="1"/>
    </xf>
    <xf numFmtId="0" fontId="40" fillId="62" borderId="853" applyNumberFormat="0" applyProtection="0">
      <alignment horizontal="left" vertical="center" indent="1"/>
    </xf>
    <xf numFmtId="0" fontId="40" fillId="62" borderId="853" applyNumberFormat="0" applyProtection="0">
      <alignment horizontal="left" vertical="top" indent="1"/>
    </xf>
    <xf numFmtId="0" fontId="40" fillId="62" borderId="853" applyNumberFormat="0" applyProtection="0">
      <alignment horizontal="left" vertical="top" indent="1"/>
    </xf>
    <xf numFmtId="4" fontId="65" fillId="70" borderId="853" applyNumberFormat="0" applyProtection="0">
      <alignment vertical="center"/>
    </xf>
    <xf numFmtId="4" fontId="65" fillId="70" borderId="853" applyNumberFormat="0" applyProtection="0">
      <alignment vertical="center"/>
    </xf>
    <xf numFmtId="4" fontId="149" fillId="70" borderId="853" applyNumberFormat="0" applyProtection="0">
      <alignment vertical="center"/>
    </xf>
    <xf numFmtId="4" fontId="149" fillId="70" borderId="853" applyNumberFormat="0" applyProtection="0">
      <alignment vertical="center"/>
    </xf>
    <xf numFmtId="4" fontId="65" fillId="70" borderId="853" applyNumberFormat="0" applyProtection="0">
      <alignment horizontal="left" vertical="center" indent="1"/>
    </xf>
    <xf numFmtId="4" fontId="65" fillId="70" borderId="853" applyNumberFormat="0" applyProtection="0">
      <alignment horizontal="left" vertical="center" indent="1"/>
    </xf>
    <xf numFmtId="0" fontId="65" fillId="70" borderId="853" applyNumberFormat="0" applyProtection="0">
      <alignment horizontal="left" vertical="top" indent="1"/>
    </xf>
    <xf numFmtId="0" fontId="65" fillId="70" borderId="853" applyNumberFormat="0" applyProtection="0">
      <alignment horizontal="left" vertical="top" indent="1"/>
    </xf>
    <xf numFmtId="4" fontId="65" fillId="52" borderId="854" applyNumberFormat="0" applyProtection="0">
      <alignment horizontal="right" vertical="center"/>
    </xf>
    <xf numFmtId="4" fontId="65" fillId="65" borderId="853" applyNumberFormat="0" applyProtection="0">
      <alignment horizontal="right" vertical="center"/>
    </xf>
    <xf numFmtId="4" fontId="65" fillId="65" borderId="853" applyNumberFormat="0" applyProtection="0">
      <alignment horizontal="right" vertical="center"/>
    </xf>
    <xf numFmtId="4" fontId="65" fillId="52" borderId="854" applyNumberFormat="0" applyProtection="0">
      <alignment horizontal="right" vertical="center"/>
    </xf>
    <xf numFmtId="4" fontId="149" fillId="65" borderId="853" applyNumberFormat="0" applyProtection="0">
      <alignment horizontal="right" vertical="center"/>
    </xf>
    <xf numFmtId="4" fontId="149" fillId="65" borderId="853" applyNumberFormat="0" applyProtection="0">
      <alignment horizontal="right" vertical="center"/>
    </xf>
    <xf numFmtId="4" fontId="65" fillId="81" borderId="853" applyNumberFormat="0" applyProtection="0">
      <alignment horizontal="left" vertical="center" indent="1"/>
    </xf>
    <xf numFmtId="4" fontId="65" fillId="81" borderId="853" applyNumberFormat="0" applyProtection="0">
      <alignment horizontal="left" vertical="center" indent="1"/>
    </xf>
    <xf numFmtId="0" fontId="65" fillId="74" borderId="853" applyNumberFormat="0" applyProtection="0">
      <alignment horizontal="left" vertical="top" indent="1"/>
    </xf>
    <xf numFmtId="0" fontId="65" fillId="74" borderId="853" applyNumberFormat="0" applyProtection="0">
      <alignment horizontal="left" vertical="top" indent="1"/>
    </xf>
    <xf numFmtId="4" fontId="151" fillId="65" borderId="853" applyNumberFormat="0" applyProtection="0">
      <alignment horizontal="right" vertical="center"/>
    </xf>
    <xf numFmtId="4" fontId="151" fillId="65" borderId="853" applyNumberFormat="0" applyProtection="0">
      <alignment horizontal="right" vertical="center"/>
    </xf>
    <xf numFmtId="0" fontId="117" fillId="56" borderId="855" applyNumberFormat="0" applyAlignment="0" applyProtection="0">
      <alignment vertical="center"/>
    </xf>
    <xf numFmtId="0" fontId="117" fillId="56" borderId="855" applyNumberFormat="0" applyAlignment="0" applyProtection="0">
      <alignment vertical="center"/>
    </xf>
    <xf numFmtId="37" fontId="126" fillId="0" borderId="851" applyFont="0" applyFill="0" applyBorder="0">
      <alignment vertical="center"/>
    </xf>
    <xf numFmtId="37" fontId="126" fillId="0" borderId="851" applyFont="0" applyFill="0" applyBorder="0">
      <alignment vertical="center"/>
    </xf>
    <xf numFmtId="0" fontId="82" fillId="42" borderId="856" applyNumberFormat="0" applyFont="0" applyAlignment="0" applyProtection="0">
      <alignment vertical="center"/>
    </xf>
    <xf numFmtId="0" fontId="82" fillId="42" borderId="856" applyNumberFormat="0" applyFont="0" applyAlignment="0" applyProtection="0">
      <alignment vertical="center"/>
    </xf>
    <xf numFmtId="0" fontId="12" fillId="0" borderId="857" applyNumberFormat="0" applyFill="0" applyAlignment="0" applyProtection="0">
      <alignment vertical="center"/>
    </xf>
    <xf numFmtId="0" fontId="112" fillId="0" borderId="858" applyNumberFormat="0" applyFill="0" applyAlignment="0" applyProtection="0">
      <alignment vertical="center"/>
    </xf>
    <xf numFmtId="0" fontId="112" fillId="0" borderId="858" applyNumberFormat="0" applyFill="0" applyAlignment="0" applyProtection="0">
      <alignment vertical="center"/>
    </xf>
    <xf numFmtId="0" fontId="12" fillId="0" borderId="857" applyNumberFormat="0" applyFill="0" applyAlignment="0" applyProtection="0">
      <alignment vertical="center"/>
    </xf>
    <xf numFmtId="0" fontId="12" fillId="0" borderId="857" applyNumberFormat="0" applyFill="0" applyAlignment="0" applyProtection="0">
      <alignment vertical="center"/>
    </xf>
    <xf numFmtId="0" fontId="12" fillId="0" borderId="857" applyNumberFormat="0" applyFill="0" applyAlignment="0" applyProtection="0">
      <alignment vertical="center"/>
    </xf>
    <xf numFmtId="0" fontId="113" fillId="44" borderId="855" applyNumberFormat="0" applyAlignment="0" applyProtection="0">
      <alignment vertical="center"/>
    </xf>
    <xf numFmtId="0" fontId="113" fillId="44" borderId="855" applyNumberFormat="0" applyAlignment="0" applyProtection="0">
      <alignment vertical="center"/>
    </xf>
    <xf numFmtId="0" fontId="115" fillId="56" borderId="854" applyNumberFormat="0" applyAlignment="0" applyProtection="0">
      <alignment vertical="center"/>
    </xf>
    <xf numFmtId="0" fontId="115" fillId="56" borderId="854" applyNumberFormat="0" applyAlignment="0" applyProtection="0">
      <alignment vertical="center"/>
    </xf>
    <xf numFmtId="4" fontId="65" fillId="51" borderId="854" applyNumberFormat="0" applyProtection="0">
      <alignment vertical="center"/>
    </xf>
    <xf numFmtId="0" fontId="12" fillId="0" borderId="857" applyNumberFormat="0" applyFill="0" applyAlignment="0" applyProtection="0">
      <alignment vertical="center"/>
    </xf>
    <xf numFmtId="0" fontId="55" fillId="0" borderId="860">
      <alignment horizontal="left" vertical="center"/>
    </xf>
    <xf numFmtId="0" fontId="55" fillId="0" borderId="860">
      <alignment horizontal="left" vertical="center"/>
    </xf>
    <xf numFmtId="10" fontId="53" fillId="49" borderId="859" applyNumberFormat="0" applyBorder="0" applyAlignment="0" applyProtection="0"/>
    <xf numFmtId="10" fontId="53" fillId="70" borderId="859" applyNumberFormat="0" applyBorder="0" applyAlignment="0" applyProtection="0"/>
    <xf numFmtId="10" fontId="53" fillId="70" borderId="859" applyNumberFormat="0" applyBorder="0" applyAlignment="0" applyProtection="0"/>
    <xf numFmtId="10" fontId="53" fillId="49" borderId="859" applyNumberFormat="0" applyBorder="0" applyAlignment="0" applyProtection="0"/>
    <xf numFmtId="4" fontId="73" fillId="46" borderId="861" applyNumberFormat="0" applyProtection="0">
      <alignment vertical="center"/>
    </xf>
    <xf numFmtId="4" fontId="73" fillId="46" borderId="861" applyNumberFormat="0" applyProtection="0">
      <alignment vertical="center"/>
    </xf>
    <xf numFmtId="4" fontId="147" fillId="51" borderId="861" applyNumberFormat="0" applyProtection="0">
      <alignment vertical="center"/>
    </xf>
    <xf numFmtId="4" fontId="147" fillId="51" borderId="861" applyNumberFormat="0" applyProtection="0">
      <alignment vertical="center"/>
    </xf>
    <xf numFmtId="4" fontId="73" fillId="51" borderId="861" applyNumberFormat="0" applyProtection="0">
      <alignment horizontal="left" vertical="center" indent="1"/>
    </xf>
    <xf numFmtId="4" fontId="73" fillId="51" borderId="861" applyNumberFormat="0" applyProtection="0">
      <alignment horizontal="left" vertical="center" indent="1"/>
    </xf>
    <xf numFmtId="0" fontId="73" fillId="51" borderId="861" applyNumberFormat="0" applyProtection="0">
      <alignment horizontal="left" vertical="top" indent="1"/>
    </xf>
    <xf numFmtId="0" fontId="73" fillId="51" borderId="861" applyNumberFormat="0" applyProtection="0">
      <alignment horizontal="left" vertical="top" indent="1"/>
    </xf>
    <xf numFmtId="4" fontId="65" fillId="40" borderId="861" applyNumberFormat="0" applyProtection="0">
      <alignment horizontal="right" vertical="center"/>
    </xf>
    <xf numFmtId="4" fontId="65" fillId="40" borderId="861" applyNumberFormat="0" applyProtection="0">
      <alignment horizontal="right" vertical="center"/>
    </xf>
    <xf numFmtId="4" fontId="65" fillId="41" borderId="861" applyNumberFormat="0" applyProtection="0">
      <alignment horizontal="right" vertical="center"/>
    </xf>
    <xf numFmtId="4" fontId="65" fillId="41" borderId="861" applyNumberFormat="0" applyProtection="0">
      <alignment horizontal="right" vertical="center"/>
    </xf>
    <xf numFmtId="4" fontId="65" fillId="54" borderId="861" applyNumberFormat="0" applyProtection="0">
      <alignment horizontal="right" vertical="center"/>
    </xf>
    <xf numFmtId="4" fontId="65" fillId="54" borderId="861" applyNumberFormat="0" applyProtection="0">
      <alignment horizontal="right" vertical="center"/>
    </xf>
    <xf numFmtId="4" fontId="65" fillId="47" borderId="861" applyNumberFormat="0" applyProtection="0">
      <alignment horizontal="right" vertical="center"/>
    </xf>
    <xf numFmtId="4" fontId="65" fillId="47" borderId="861" applyNumberFormat="0" applyProtection="0">
      <alignment horizontal="right" vertical="center"/>
    </xf>
    <xf numFmtId="4" fontId="65" fillId="75" borderId="861" applyNumberFormat="0" applyProtection="0">
      <alignment horizontal="right" vertical="center"/>
    </xf>
    <xf numFmtId="4" fontId="65" fillId="75" borderId="861" applyNumberFormat="0" applyProtection="0">
      <alignment horizontal="right" vertical="center"/>
    </xf>
    <xf numFmtId="4" fontId="65" fillId="48" borderId="861" applyNumberFormat="0" applyProtection="0">
      <alignment horizontal="right" vertical="center"/>
    </xf>
    <xf numFmtId="4" fontId="65" fillId="48" borderId="861" applyNumberFormat="0" applyProtection="0">
      <alignment horizontal="right" vertical="center"/>
    </xf>
    <xf numFmtId="4" fontId="65" fillId="76" borderId="861" applyNumberFormat="0" applyProtection="0">
      <alignment horizontal="right" vertical="center"/>
    </xf>
    <xf numFmtId="4" fontId="65" fillId="76" borderId="861" applyNumberFormat="0" applyProtection="0">
      <alignment horizontal="right" vertical="center"/>
    </xf>
    <xf numFmtId="4" fontId="65" fillId="77" borderId="861" applyNumberFormat="0" applyProtection="0">
      <alignment horizontal="right" vertical="center"/>
    </xf>
    <xf numFmtId="4" fontId="65" fillId="77" borderId="861" applyNumberFormat="0" applyProtection="0">
      <alignment horizontal="right" vertical="center"/>
    </xf>
    <xf numFmtId="4" fontId="65" fillId="78" borderId="861" applyNumberFormat="0" applyProtection="0">
      <alignment horizontal="right" vertical="center"/>
    </xf>
    <xf numFmtId="4" fontId="65" fillId="78" borderId="861" applyNumberFormat="0" applyProtection="0">
      <alignment horizontal="right" vertical="center"/>
    </xf>
    <xf numFmtId="4" fontId="65" fillId="81" borderId="861" applyNumberFormat="0" applyProtection="0">
      <alignment horizontal="right" vertical="center"/>
    </xf>
    <xf numFmtId="4" fontId="65" fillId="81" borderId="861" applyNumberFormat="0" applyProtection="0">
      <alignment horizontal="right" vertical="center"/>
    </xf>
    <xf numFmtId="0" fontId="40" fillId="80" borderId="861" applyNumberFormat="0" applyProtection="0">
      <alignment horizontal="left" vertical="center" indent="1"/>
    </xf>
    <xf numFmtId="0" fontId="40" fillId="80" borderId="861" applyNumberFormat="0" applyProtection="0">
      <alignment horizontal="left" vertical="center" indent="1"/>
    </xf>
    <xf numFmtId="0" fontId="40" fillId="80" borderId="861" applyNumberFormat="0" applyProtection="0">
      <alignment horizontal="left" vertical="top" indent="1"/>
    </xf>
    <xf numFmtId="0" fontId="40" fillId="80" borderId="861" applyNumberFormat="0" applyProtection="0">
      <alignment horizontal="left" vertical="top" indent="1"/>
    </xf>
    <xf numFmtId="0" fontId="40" fillId="74" borderId="861" applyNumberFormat="0" applyProtection="0">
      <alignment horizontal="left" vertical="center" indent="1"/>
    </xf>
    <xf numFmtId="0" fontId="40" fillId="74" borderId="861" applyNumberFormat="0" applyProtection="0">
      <alignment horizontal="left" vertical="center" indent="1"/>
    </xf>
    <xf numFmtId="0" fontId="40" fillId="74" borderId="861" applyNumberFormat="0" applyProtection="0">
      <alignment horizontal="left" vertical="top" indent="1"/>
    </xf>
    <xf numFmtId="0" fontId="40" fillId="74" borderId="861" applyNumberFormat="0" applyProtection="0">
      <alignment horizontal="left" vertical="top" indent="1"/>
    </xf>
    <xf numFmtId="0" fontId="40" fillId="61" borderId="861" applyNumberFormat="0" applyProtection="0">
      <alignment horizontal="left" vertical="center" indent="1"/>
    </xf>
    <xf numFmtId="0" fontId="40" fillId="61" borderId="861" applyNumberFormat="0" applyProtection="0">
      <alignment horizontal="left" vertical="center" indent="1"/>
    </xf>
    <xf numFmtId="0" fontId="40" fillId="61" borderId="861" applyNumberFormat="0" applyProtection="0">
      <alignment horizontal="left" vertical="top" indent="1"/>
    </xf>
    <xf numFmtId="0" fontId="40" fillId="61" borderId="861" applyNumberFormat="0" applyProtection="0">
      <alignment horizontal="left" vertical="top" indent="1"/>
    </xf>
    <xf numFmtId="0" fontId="40" fillId="62" borderId="861" applyNumberFormat="0" applyProtection="0">
      <alignment horizontal="left" vertical="center" indent="1"/>
    </xf>
    <xf numFmtId="0" fontId="40" fillId="62" borderId="861" applyNumberFormat="0" applyProtection="0">
      <alignment horizontal="left" vertical="center" indent="1"/>
    </xf>
    <xf numFmtId="0" fontId="40" fillId="62" borderId="861" applyNumberFormat="0" applyProtection="0">
      <alignment horizontal="left" vertical="top" indent="1"/>
    </xf>
    <xf numFmtId="0" fontId="40" fillId="62" borderId="861" applyNumberFormat="0" applyProtection="0">
      <alignment horizontal="left" vertical="top" indent="1"/>
    </xf>
    <xf numFmtId="4" fontId="65" fillId="70" borderId="861" applyNumberFormat="0" applyProtection="0">
      <alignment vertical="center"/>
    </xf>
    <xf numFmtId="4" fontId="65" fillId="70" borderId="861" applyNumberFormat="0" applyProtection="0">
      <alignment vertical="center"/>
    </xf>
    <xf numFmtId="4" fontId="149" fillId="70" borderId="861" applyNumberFormat="0" applyProtection="0">
      <alignment vertical="center"/>
    </xf>
    <xf numFmtId="4" fontId="149" fillId="70" borderId="861" applyNumberFormat="0" applyProtection="0">
      <alignment vertical="center"/>
    </xf>
    <xf numFmtId="4" fontId="65" fillId="70" borderId="861" applyNumberFormat="0" applyProtection="0">
      <alignment horizontal="left" vertical="center" indent="1"/>
    </xf>
    <xf numFmtId="4" fontId="65" fillId="70" borderId="861" applyNumberFormat="0" applyProtection="0">
      <alignment horizontal="left" vertical="center" indent="1"/>
    </xf>
    <xf numFmtId="0" fontId="65" fillId="70" borderId="861" applyNumberFormat="0" applyProtection="0">
      <alignment horizontal="left" vertical="top" indent="1"/>
    </xf>
    <xf numFmtId="0" fontId="65" fillId="70" borderId="861" applyNumberFormat="0" applyProtection="0">
      <alignment horizontal="left" vertical="top" indent="1"/>
    </xf>
    <xf numFmtId="4" fontId="65" fillId="52" borderId="862" applyNumberFormat="0" applyProtection="0">
      <alignment horizontal="right" vertical="center"/>
    </xf>
    <xf numFmtId="4" fontId="65" fillId="65" borderId="861" applyNumberFormat="0" applyProtection="0">
      <alignment horizontal="right" vertical="center"/>
    </xf>
    <xf numFmtId="4" fontId="65" fillId="65" borderId="861" applyNumberFormat="0" applyProtection="0">
      <alignment horizontal="right" vertical="center"/>
    </xf>
    <xf numFmtId="4" fontId="65" fillId="52" borderId="862" applyNumberFormat="0" applyProtection="0">
      <alignment horizontal="right" vertical="center"/>
    </xf>
    <xf numFmtId="4" fontId="149" fillId="65" borderId="861" applyNumberFormat="0" applyProtection="0">
      <alignment horizontal="right" vertical="center"/>
    </xf>
    <xf numFmtId="4" fontId="149" fillId="65" borderId="861" applyNumberFormat="0" applyProtection="0">
      <alignment horizontal="right" vertical="center"/>
    </xf>
    <xf numFmtId="4" fontId="65" fillId="81" borderId="861" applyNumberFormat="0" applyProtection="0">
      <alignment horizontal="left" vertical="center" indent="1"/>
    </xf>
    <xf numFmtId="4" fontId="65" fillId="81" borderId="861" applyNumberFormat="0" applyProtection="0">
      <alignment horizontal="left" vertical="center" indent="1"/>
    </xf>
    <xf numFmtId="0" fontId="65" fillId="74" borderId="861" applyNumberFormat="0" applyProtection="0">
      <alignment horizontal="left" vertical="top" indent="1"/>
    </xf>
    <xf numFmtId="0" fontId="65" fillId="74" borderId="861" applyNumberFormat="0" applyProtection="0">
      <alignment horizontal="left" vertical="top" indent="1"/>
    </xf>
    <xf numFmtId="4" fontId="151" fillId="65" borderId="861" applyNumberFormat="0" applyProtection="0">
      <alignment horizontal="right" vertical="center"/>
    </xf>
    <xf numFmtId="4" fontId="151" fillId="65" borderId="861" applyNumberFormat="0" applyProtection="0">
      <alignment horizontal="right" vertical="center"/>
    </xf>
    <xf numFmtId="0" fontId="117" fillId="56" borderId="863" applyNumberFormat="0" applyAlignment="0" applyProtection="0">
      <alignment vertical="center"/>
    </xf>
    <xf numFmtId="0" fontId="117" fillId="56" borderId="863" applyNumberFormat="0" applyAlignment="0" applyProtection="0">
      <alignment vertical="center"/>
    </xf>
    <xf numFmtId="37" fontId="126" fillId="0" borderId="859" applyFont="0" applyFill="0" applyBorder="0">
      <alignment vertical="center"/>
    </xf>
    <xf numFmtId="37" fontId="126" fillId="0" borderId="859" applyFont="0" applyFill="0" applyBorder="0">
      <alignment vertical="center"/>
    </xf>
    <xf numFmtId="0" fontId="82" fillId="42" borderId="864" applyNumberFormat="0" applyFont="0" applyAlignment="0" applyProtection="0">
      <alignment vertical="center"/>
    </xf>
    <xf numFmtId="0" fontId="82" fillId="42" borderId="864" applyNumberFormat="0" applyFont="0" applyAlignment="0" applyProtection="0">
      <alignment vertical="center"/>
    </xf>
    <xf numFmtId="0" fontId="12" fillId="0" borderId="865" applyNumberFormat="0" applyFill="0" applyAlignment="0" applyProtection="0">
      <alignment vertical="center"/>
    </xf>
    <xf numFmtId="0" fontId="112" fillId="0" borderId="866" applyNumberFormat="0" applyFill="0" applyAlignment="0" applyProtection="0">
      <alignment vertical="center"/>
    </xf>
    <xf numFmtId="0" fontId="112" fillId="0" borderId="866" applyNumberFormat="0" applyFill="0" applyAlignment="0" applyProtection="0">
      <alignment vertical="center"/>
    </xf>
    <xf numFmtId="0" fontId="12" fillId="0" borderId="865" applyNumberFormat="0" applyFill="0" applyAlignment="0" applyProtection="0">
      <alignment vertical="center"/>
    </xf>
    <xf numFmtId="0" fontId="12" fillId="0" borderId="865" applyNumberFormat="0" applyFill="0" applyAlignment="0" applyProtection="0">
      <alignment vertical="center"/>
    </xf>
    <xf numFmtId="0" fontId="12" fillId="0" borderId="865" applyNumberFormat="0" applyFill="0" applyAlignment="0" applyProtection="0">
      <alignment vertical="center"/>
    </xf>
    <xf numFmtId="0" fontId="113" fillId="44" borderId="863" applyNumberFormat="0" applyAlignment="0" applyProtection="0">
      <alignment vertical="center"/>
    </xf>
    <xf numFmtId="0" fontId="113" fillId="44" borderId="863" applyNumberFormat="0" applyAlignment="0" applyProtection="0">
      <alignment vertical="center"/>
    </xf>
    <xf numFmtId="0" fontId="115" fillId="56" borderId="862" applyNumberFormat="0" applyAlignment="0" applyProtection="0">
      <alignment vertical="center"/>
    </xf>
    <xf numFmtId="0" fontId="115" fillId="56" borderId="862" applyNumberFormat="0" applyAlignment="0" applyProtection="0">
      <alignment vertical="center"/>
    </xf>
    <xf numFmtId="4" fontId="65" fillId="51" borderId="862" applyNumberFormat="0" applyProtection="0">
      <alignment vertical="center"/>
    </xf>
    <xf numFmtId="0" fontId="12" fillId="0" borderId="865" applyNumberFormat="0" applyFill="0" applyAlignment="0" applyProtection="0">
      <alignment vertical="center"/>
    </xf>
    <xf numFmtId="0" fontId="55" fillId="0" borderId="868">
      <alignment horizontal="left" vertical="center"/>
    </xf>
    <xf numFmtId="0" fontId="55" fillId="0" borderId="868">
      <alignment horizontal="left" vertical="center"/>
    </xf>
    <xf numFmtId="10" fontId="53" fillId="49" borderId="867" applyNumberFormat="0" applyBorder="0" applyAlignment="0" applyProtection="0"/>
    <xf numFmtId="10" fontId="53" fillId="70" borderId="867" applyNumberFormat="0" applyBorder="0" applyAlignment="0" applyProtection="0"/>
    <xf numFmtId="10" fontId="53" fillId="70" borderId="867" applyNumberFormat="0" applyBorder="0" applyAlignment="0" applyProtection="0"/>
    <xf numFmtId="10" fontId="53" fillId="49" borderId="867" applyNumberFormat="0" applyBorder="0" applyAlignment="0" applyProtection="0"/>
    <xf numFmtId="4" fontId="73" fillId="46" borderId="869" applyNumberFormat="0" applyProtection="0">
      <alignment vertical="center"/>
    </xf>
    <xf numFmtId="4" fontId="73" fillId="46" borderId="869" applyNumberFormat="0" applyProtection="0">
      <alignment vertical="center"/>
    </xf>
    <xf numFmtId="4" fontId="147" fillId="51" borderId="869" applyNumberFormat="0" applyProtection="0">
      <alignment vertical="center"/>
    </xf>
    <xf numFmtId="4" fontId="147" fillId="51" borderId="869" applyNumberFormat="0" applyProtection="0">
      <alignment vertical="center"/>
    </xf>
    <xf numFmtId="4" fontId="73" fillId="51" borderId="869" applyNumberFormat="0" applyProtection="0">
      <alignment horizontal="left" vertical="center" indent="1"/>
    </xf>
    <xf numFmtId="4" fontId="73" fillId="51" borderId="869" applyNumberFormat="0" applyProtection="0">
      <alignment horizontal="left" vertical="center" indent="1"/>
    </xf>
    <xf numFmtId="0" fontId="73" fillId="51" borderId="869" applyNumberFormat="0" applyProtection="0">
      <alignment horizontal="left" vertical="top" indent="1"/>
    </xf>
    <xf numFmtId="0" fontId="73" fillId="51" borderId="869" applyNumberFormat="0" applyProtection="0">
      <alignment horizontal="left" vertical="top" indent="1"/>
    </xf>
    <xf numFmtId="4" fontId="65" fillId="40" borderId="869" applyNumberFormat="0" applyProtection="0">
      <alignment horizontal="right" vertical="center"/>
    </xf>
    <xf numFmtId="4" fontId="65" fillId="40" borderId="869" applyNumberFormat="0" applyProtection="0">
      <alignment horizontal="right" vertical="center"/>
    </xf>
    <xf numFmtId="4" fontId="65" fillId="41" borderId="869" applyNumberFormat="0" applyProtection="0">
      <alignment horizontal="right" vertical="center"/>
    </xf>
    <xf numFmtId="4" fontId="65" fillId="41" borderId="869" applyNumberFormat="0" applyProtection="0">
      <alignment horizontal="right" vertical="center"/>
    </xf>
    <xf numFmtId="4" fontId="65" fillId="54" borderId="869" applyNumberFormat="0" applyProtection="0">
      <alignment horizontal="right" vertical="center"/>
    </xf>
    <xf numFmtId="4" fontId="65" fillId="54" borderId="869" applyNumberFormat="0" applyProtection="0">
      <alignment horizontal="right" vertical="center"/>
    </xf>
    <xf numFmtId="4" fontId="65" fillId="47" borderId="869" applyNumberFormat="0" applyProtection="0">
      <alignment horizontal="right" vertical="center"/>
    </xf>
    <xf numFmtId="4" fontId="65" fillId="47" borderId="869" applyNumberFormat="0" applyProtection="0">
      <alignment horizontal="right" vertical="center"/>
    </xf>
    <xf numFmtId="4" fontId="65" fillId="75" borderId="869" applyNumberFormat="0" applyProtection="0">
      <alignment horizontal="right" vertical="center"/>
    </xf>
    <xf numFmtId="4" fontId="65" fillId="75" borderId="869" applyNumberFormat="0" applyProtection="0">
      <alignment horizontal="right" vertical="center"/>
    </xf>
    <xf numFmtId="4" fontId="65" fillId="48" borderId="869" applyNumberFormat="0" applyProtection="0">
      <alignment horizontal="right" vertical="center"/>
    </xf>
    <xf numFmtId="4" fontId="65" fillId="48" borderId="869" applyNumberFormat="0" applyProtection="0">
      <alignment horizontal="right" vertical="center"/>
    </xf>
    <xf numFmtId="4" fontId="65" fillId="76" borderId="869" applyNumberFormat="0" applyProtection="0">
      <alignment horizontal="right" vertical="center"/>
    </xf>
    <xf numFmtId="4" fontId="65" fillId="76" borderId="869" applyNumberFormat="0" applyProtection="0">
      <alignment horizontal="right" vertical="center"/>
    </xf>
    <xf numFmtId="4" fontId="65" fillId="77" borderId="869" applyNumberFormat="0" applyProtection="0">
      <alignment horizontal="right" vertical="center"/>
    </xf>
    <xf numFmtId="4" fontId="65" fillId="77" borderId="869" applyNumberFormat="0" applyProtection="0">
      <alignment horizontal="right" vertical="center"/>
    </xf>
    <xf numFmtId="4" fontId="65" fillId="78" borderId="869" applyNumberFormat="0" applyProtection="0">
      <alignment horizontal="right" vertical="center"/>
    </xf>
    <xf numFmtId="4" fontId="65" fillId="78" borderId="869" applyNumberFormat="0" applyProtection="0">
      <alignment horizontal="right" vertical="center"/>
    </xf>
    <xf numFmtId="4" fontId="65" fillId="81" borderId="869" applyNumberFormat="0" applyProtection="0">
      <alignment horizontal="right" vertical="center"/>
    </xf>
    <xf numFmtId="4" fontId="65" fillId="81" borderId="869" applyNumberFormat="0" applyProtection="0">
      <alignment horizontal="right" vertical="center"/>
    </xf>
    <xf numFmtId="0" fontId="40" fillId="80" borderId="869" applyNumberFormat="0" applyProtection="0">
      <alignment horizontal="left" vertical="center" indent="1"/>
    </xf>
    <xf numFmtId="0" fontId="40" fillId="80" borderId="869" applyNumberFormat="0" applyProtection="0">
      <alignment horizontal="left" vertical="center" indent="1"/>
    </xf>
    <xf numFmtId="0" fontId="40" fillId="80" borderId="869" applyNumberFormat="0" applyProtection="0">
      <alignment horizontal="left" vertical="top" indent="1"/>
    </xf>
    <xf numFmtId="0" fontId="40" fillId="80" borderId="869" applyNumberFormat="0" applyProtection="0">
      <alignment horizontal="left" vertical="top" indent="1"/>
    </xf>
    <xf numFmtId="0" fontId="40" fillId="74" borderId="869" applyNumberFormat="0" applyProtection="0">
      <alignment horizontal="left" vertical="center" indent="1"/>
    </xf>
    <xf numFmtId="0" fontId="40" fillId="74" borderId="869" applyNumberFormat="0" applyProtection="0">
      <alignment horizontal="left" vertical="center" indent="1"/>
    </xf>
    <xf numFmtId="0" fontId="40" fillId="74" borderId="869" applyNumberFormat="0" applyProtection="0">
      <alignment horizontal="left" vertical="top" indent="1"/>
    </xf>
    <xf numFmtId="0" fontId="40" fillId="74" borderId="869" applyNumberFormat="0" applyProtection="0">
      <alignment horizontal="left" vertical="top" indent="1"/>
    </xf>
    <xf numFmtId="0" fontId="40" fillId="61" borderId="869" applyNumberFormat="0" applyProtection="0">
      <alignment horizontal="left" vertical="center" indent="1"/>
    </xf>
    <xf numFmtId="0" fontId="40" fillId="61" borderId="869" applyNumberFormat="0" applyProtection="0">
      <alignment horizontal="left" vertical="center" indent="1"/>
    </xf>
    <xf numFmtId="0" fontId="40" fillId="61" borderId="869" applyNumberFormat="0" applyProtection="0">
      <alignment horizontal="left" vertical="top" indent="1"/>
    </xf>
    <xf numFmtId="0" fontId="40" fillId="61" borderId="869" applyNumberFormat="0" applyProtection="0">
      <alignment horizontal="left" vertical="top" indent="1"/>
    </xf>
    <xf numFmtId="0" fontId="40" fillId="62" borderId="869" applyNumberFormat="0" applyProtection="0">
      <alignment horizontal="left" vertical="center" indent="1"/>
    </xf>
    <xf numFmtId="0" fontId="40" fillId="62" borderId="869" applyNumberFormat="0" applyProtection="0">
      <alignment horizontal="left" vertical="center" indent="1"/>
    </xf>
    <xf numFmtId="0" fontId="40" fillId="62" borderId="869" applyNumberFormat="0" applyProtection="0">
      <alignment horizontal="left" vertical="top" indent="1"/>
    </xf>
    <xf numFmtId="0" fontId="40" fillId="62" borderId="869" applyNumberFormat="0" applyProtection="0">
      <alignment horizontal="left" vertical="top" indent="1"/>
    </xf>
    <xf numFmtId="4" fontId="65" fillId="70" borderId="869" applyNumberFormat="0" applyProtection="0">
      <alignment vertical="center"/>
    </xf>
    <xf numFmtId="4" fontId="65" fillId="70" borderId="869" applyNumberFormat="0" applyProtection="0">
      <alignment vertical="center"/>
    </xf>
    <xf numFmtId="4" fontId="149" fillId="70" borderId="869" applyNumberFormat="0" applyProtection="0">
      <alignment vertical="center"/>
    </xf>
    <xf numFmtId="4" fontId="149" fillId="70" borderId="869" applyNumberFormat="0" applyProtection="0">
      <alignment vertical="center"/>
    </xf>
    <xf numFmtId="4" fontId="65" fillId="70" borderId="869" applyNumberFormat="0" applyProtection="0">
      <alignment horizontal="left" vertical="center" indent="1"/>
    </xf>
    <xf numFmtId="4" fontId="65" fillId="70" borderId="869" applyNumberFormat="0" applyProtection="0">
      <alignment horizontal="left" vertical="center" indent="1"/>
    </xf>
    <xf numFmtId="0" fontId="65" fillId="70" borderId="869" applyNumberFormat="0" applyProtection="0">
      <alignment horizontal="left" vertical="top" indent="1"/>
    </xf>
    <xf numFmtId="0" fontId="65" fillId="70" borderId="869" applyNumberFormat="0" applyProtection="0">
      <alignment horizontal="left" vertical="top" indent="1"/>
    </xf>
    <xf numFmtId="4" fontId="65" fillId="52" borderId="870" applyNumberFormat="0" applyProtection="0">
      <alignment horizontal="right" vertical="center"/>
    </xf>
    <xf numFmtId="4" fontId="65" fillId="65" borderId="869" applyNumberFormat="0" applyProtection="0">
      <alignment horizontal="right" vertical="center"/>
    </xf>
    <xf numFmtId="4" fontId="65" fillId="65" borderId="869" applyNumberFormat="0" applyProtection="0">
      <alignment horizontal="right" vertical="center"/>
    </xf>
    <xf numFmtId="4" fontId="65" fillId="52" borderId="870" applyNumberFormat="0" applyProtection="0">
      <alignment horizontal="right" vertical="center"/>
    </xf>
    <xf numFmtId="4" fontId="149" fillId="65" borderId="869" applyNumberFormat="0" applyProtection="0">
      <alignment horizontal="right" vertical="center"/>
    </xf>
    <xf numFmtId="4" fontId="149" fillId="65" borderId="869" applyNumberFormat="0" applyProtection="0">
      <alignment horizontal="right" vertical="center"/>
    </xf>
    <xf numFmtId="4" fontId="65" fillId="81" borderId="869" applyNumberFormat="0" applyProtection="0">
      <alignment horizontal="left" vertical="center" indent="1"/>
    </xf>
    <xf numFmtId="4" fontId="65" fillId="81" borderId="869" applyNumberFormat="0" applyProtection="0">
      <alignment horizontal="left" vertical="center" indent="1"/>
    </xf>
    <xf numFmtId="0" fontId="65" fillId="74" borderId="869" applyNumberFormat="0" applyProtection="0">
      <alignment horizontal="left" vertical="top" indent="1"/>
    </xf>
    <xf numFmtId="0" fontId="65" fillId="74" borderId="869" applyNumberFormat="0" applyProtection="0">
      <alignment horizontal="left" vertical="top" indent="1"/>
    </xf>
    <xf numFmtId="4" fontId="151" fillId="65" borderId="869" applyNumberFormat="0" applyProtection="0">
      <alignment horizontal="right" vertical="center"/>
    </xf>
    <xf numFmtId="4" fontId="151" fillId="65" borderId="869" applyNumberFormat="0" applyProtection="0">
      <alignment horizontal="right" vertical="center"/>
    </xf>
    <xf numFmtId="0" fontId="117" fillId="56" borderId="871" applyNumberFormat="0" applyAlignment="0" applyProtection="0">
      <alignment vertical="center"/>
    </xf>
    <xf numFmtId="0" fontId="117" fillId="56" borderId="871" applyNumberFormat="0" applyAlignment="0" applyProtection="0">
      <alignment vertical="center"/>
    </xf>
    <xf numFmtId="37" fontId="126" fillId="0" borderId="867" applyFont="0" applyFill="0" applyBorder="0">
      <alignment vertical="center"/>
    </xf>
    <xf numFmtId="37" fontId="126" fillId="0" borderId="867" applyFont="0" applyFill="0" applyBorder="0">
      <alignment vertical="center"/>
    </xf>
    <xf numFmtId="0" fontId="82" fillId="42" borderId="872" applyNumberFormat="0" applyFont="0" applyAlignment="0" applyProtection="0">
      <alignment vertical="center"/>
    </xf>
    <xf numFmtId="0" fontId="82" fillId="42" borderId="872" applyNumberFormat="0" applyFont="0" applyAlignment="0" applyProtection="0">
      <alignment vertical="center"/>
    </xf>
    <xf numFmtId="0" fontId="12" fillId="0" borderId="873" applyNumberFormat="0" applyFill="0" applyAlignment="0" applyProtection="0">
      <alignment vertical="center"/>
    </xf>
    <xf numFmtId="0" fontId="112" fillId="0" borderId="874" applyNumberFormat="0" applyFill="0" applyAlignment="0" applyProtection="0">
      <alignment vertical="center"/>
    </xf>
    <xf numFmtId="0" fontId="112" fillId="0" borderId="874" applyNumberFormat="0" applyFill="0" applyAlignment="0" applyProtection="0">
      <alignment vertical="center"/>
    </xf>
    <xf numFmtId="0" fontId="12" fillId="0" borderId="873" applyNumberFormat="0" applyFill="0" applyAlignment="0" applyProtection="0">
      <alignment vertical="center"/>
    </xf>
    <xf numFmtId="0" fontId="12" fillId="0" borderId="873" applyNumberFormat="0" applyFill="0" applyAlignment="0" applyProtection="0">
      <alignment vertical="center"/>
    </xf>
    <xf numFmtId="0" fontId="12" fillId="0" borderId="873" applyNumberFormat="0" applyFill="0" applyAlignment="0" applyProtection="0">
      <alignment vertical="center"/>
    </xf>
    <xf numFmtId="0" fontId="113" fillId="44" borderId="871" applyNumberFormat="0" applyAlignment="0" applyProtection="0">
      <alignment vertical="center"/>
    </xf>
    <xf numFmtId="0" fontId="113" fillId="44" borderId="871" applyNumberFormat="0" applyAlignment="0" applyProtection="0">
      <alignment vertical="center"/>
    </xf>
    <xf numFmtId="0" fontId="115" fillId="56" borderId="870" applyNumberFormat="0" applyAlignment="0" applyProtection="0">
      <alignment vertical="center"/>
    </xf>
    <xf numFmtId="0" fontId="115" fillId="56" borderId="870" applyNumberFormat="0" applyAlignment="0" applyProtection="0">
      <alignment vertical="center"/>
    </xf>
    <xf numFmtId="4" fontId="65" fillId="51" borderId="870" applyNumberFormat="0" applyProtection="0">
      <alignment vertical="center"/>
    </xf>
    <xf numFmtId="0" fontId="12" fillId="0" borderId="873" applyNumberFormat="0" applyFill="0" applyAlignment="0" applyProtection="0">
      <alignment vertical="center"/>
    </xf>
    <xf numFmtId="0" fontId="55" fillId="0" borderId="876">
      <alignment horizontal="left" vertical="center"/>
    </xf>
    <xf numFmtId="0" fontId="55" fillId="0" borderId="876">
      <alignment horizontal="left" vertical="center"/>
    </xf>
    <xf numFmtId="10" fontId="53" fillId="49" borderId="875" applyNumberFormat="0" applyBorder="0" applyAlignment="0" applyProtection="0"/>
    <xf numFmtId="10" fontId="53" fillId="70" borderId="875" applyNumberFormat="0" applyBorder="0" applyAlignment="0" applyProtection="0"/>
    <xf numFmtId="10" fontId="53" fillId="70" borderId="875" applyNumberFormat="0" applyBorder="0" applyAlignment="0" applyProtection="0"/>
    <xf numFmtId="10" fontId="53" fillId="49" borderId="875" applyNumberFormat="0" applyBorder="0" applyAlignment="0" applyProtection="0"/>
    <xf numFmtId="4" fontId="73" fillId="46" borderId="877" applyNumberFormat="0" applyProtection="0">
      <alignment vertical="center"/>
    </xf>
    <xf numFmtId="4" fontId="73" fillId="46" borderId="877" applyNumberFormat="0" applyProtection="0">
      <alignment vertical="center"/>
    </xf>
    <xf numFmtId="4" fontId="147" fillId="51" borderId="877" applyNumberFormat="0" applyProtection="0">
      <alignment vertical="center"/>
    </xf>
    <xf numFmtId="4" fontId="147" fillId="51" borderId="877" applyNumberFormat="0" applyProtection="0">
      <alignment vertical="center"/>
    </xf>
    <xf numFmtId="4" fontId="73" fillId="51" borderId="877" applyNumberFormat="0" applyProtection="0">
      <alignment horizontal="left" vertical="center" indent="1"/>
    </xf>
    <xf numFmtId="4" fontId="73" fillId="51" borderId="877" applyNumberFormat="0" applyProtection="0">
      <alignment horizontal="left" vertical="center" indent="1"/>
    </xf>
    <xf numFmtId="0" fontId="73" fillId="51" borderId="877" applyNumberFormat="0" applyProtection="0">
      <alignment horizontal="left" vertical="top" indent="1"/>
    </xf>
    <xf numFmtId="0" fontId="73" fillId="51" borderId="877" applyNumberFormat="0" applyProtection="0">
      <alignment horizontal="left" vertical="top" indent="1"/>
    </xf>
    <xf numFmtId="4" fontId="65" fillId="40" borderId="877" applyNumberFormat="0" applyProtection="0">
      <alignment horizontal="right" vertical="center"/>
    </xf>
    <xf numFmtId="4" fontId="65" fillId="40" borderId="877" applyNumberFormat="0" applyProtection="0">
      <alignment horizontal="right" vertical="center"/>
    </xf>
    <xf numFmtId="4" fontId="65" fillId="41" borderId="877" applyNumberFormat="0" applyProtection="0">
      <alignment horizontal="right" vertical="center"/>
    </xf>
    <xf numFmtId="4" fontId="65" fillId="41" borderId="877" applyNumberFormat="0" applyProtection="0">
      <alignment horizontal="right" vertical="center"/>
    </xf>
    <xf numFmtId="4" fontId="65" fillId="54" borderId="877" applyNumberFormat="0" applyProtection="0">
      <alignment horizontal="right" vertical="center"/>
    </xf>
    <xf numFmtId="4" fontId="65" fillId="54" borderId="877" applyNumberFormat="0" applyProtection="0">
      <alignment horizontal="right" vertical="center"/>
    </xf>
    <xf numFmtId="4" fontId="65" fillId="47" borderId="877" applyNumberFormat="0" applyProtection="0">
      <alignment horizontal="right" vertical="center"/>
    </xf>
    <xf numFmtId="4" fontId="65" fillId="47" borderId="877" applyNumberFormat="0" applyProtection="0">
      <alignment horizontal="right" vertical="center"/>
    </xf>
    <xf numFmtId="4" fontId="65" fillId="75" borderId="877" applyNumberFormat="0" applyProtection="0">
      <alignment horizontal="right" vertical="center"/>
    </xf>
    <xf numFmtId="4" fontId="65" fillId="75" borderId="877" applyNumberFormat="0" applyProtection="0">
      <alignment horizontal="right" vertical="center"/>
    </xf>
    <xf numFmtId="4" fontId="65" fillId="48" borderId="877" applyNumberFormat="0" applyProtection="0">
      <alignment horizontal="right" vertical="center"/>
    </xf>
    <xf numFmtId="4" fontId="65" fillId="48" borderId="877" applyNumberFormat="0" applyProtection="0">
      <alignment horizontal="right" vertical="center"/>
    </xf>
    <xf numFmtId="4" fontId="65" fillId="76" borderId="877" applyNumberFormat="0" applyProtection="0">
      <alignment horizontal="right" vertical="center"/>
    </xf>
    <xf numFmtId="4" fontId="65" fillId="76" borderId="877" applyNumberFormat="0" applyProtection="0">
      <alignment horizontal="right" vertical="center"/>
    </xf>
    <xf numFmtId="4" fontId="65" fillId="77" borderId="877" applyNumberFormat="0" applyProtection="0">
      <alignment horizontal="right" vertical="center"/>
    </xf>
    <xf numFmtId="4" fontId="65" fillId="77" borderId="877" applyNumberFormat="0" applyProtection="0">
      <alignment horizontal="right" vertical="center"/>
    </xf>
    <xf numFmtId="4" fontId="65" fillId="78" borderId="877" applyNumberFormat="0" applyProtection="0">
      <alignment horizontal="right" vertical="center"/>
    </xf>
    <xf numFmtId="4" fontId="65" fillId="78" borderId="877" applyNumberFormat="0" applyProtection="0">
      <alignment horizontal="right" vertical="center"/>
    </xf>
    <xf numFmtId="4" fontId="65" fillId="81" borderId="877" applyNumberFormat="0" applyProtection="0">
      <alignment horizontal="right" vertical="center"/>
    </xf>
    <xf numFmtId="4" fontId="65" fillId="81" borderId="877" applyNumberFormat="0" applyProtection="0">
      <alignment horizontal="right" vertical="center"/>
    </xf>
    <xf numFmtId="0" fontId="40" fillId="80" borderId="877" applyNumberFormat="0" applyProtection="0">
      <alignment horizontal="left" vertical="center" indent="1"/>
    </xf>
    <xf numFmtId="0" fontId="40" fillId="80" borderId="877" applyNumberFormat="0" applyProtection="0">
      <alignment horizontal="left" vertical="center" indent="1"/>
    </xf>
    <xf numFmtId="0" fontId="40" fillId="80" borderId="877" applyNumberFormat="0" applyProtection="0">
      <alignment horizontal="left" vertical="top" indent="1"/>
    </xf>
    <xf numFmtId="0" fontId="40" fillId="80" borderId="877" applyNumberFormat="0" applyProtection="0">
      <alignment horizontal="left" vertical="top" indent="1"/>
    </xf>
    <xf numFmtId="0" fontId="40" fillId="74" borderId="877" applyNumberFormat="0" applyProtection="0">
      <alignment horizontal="left" vertical="center" indent="1"/>
    </xf>
    <xf numFmtId="0" fontId="40" fillId="74" borderId="877" applyNumberFormat="0" applyProtection="0">
      <alignment horizontal="left" vertical="center" indent="1"/>
    </xf>
    <xf numFmtId="0" fontId="40" fillId="74" borderId="877" applyNumberFormat="0" applyProtection="0">
      <alignment horizontal="left" vertical="top" indent="1"/>
    </xf>
    <xf numFmtId="0" fontId="40" fillId="74" borderId="877" applyNumberFormat="0" applyProtection="0">
      <alignment horizontal="left" vertical="top" indent="1"/>
    </xf>
    <xf numFmtId="0" fontId="40" fillId="61" borderId="877" applyNumberFormat="0" applyProtection="0">
      <alignment horizontal="left" vertical="center" indent="1"/>
    </xf>
    <xf numFmtId="0" fontId="40" fillId="61" borderId="877" applyNumberFormat="0" applyProtection="0">
      <alignment horizontal="left" vertical="center" indent="1"/>
    </xf>
    <xf numFmtId="0" fontId="40" fillId="61" borderId="877" applyNumberFormat="0" applyProtection="0">
      <alignment horizontal="left" vertical="top" indent="1"/>
    </xf>
    <xf numFmtId="0" fontId="40" fillId="61" borderId="877" applyNumberFormat="0" applyProtection="0">
      <alignment horizontal="left" vertical="top" indent="1"/>
    </xf>
    <xf numFmtId="0" fontId="40" fillId="62" borderId="877" applyNumberFormat="0" applyProtection="0">
      <alignment horizontal="left" vertical="center" indent="1"/>
    </xf>
    <xf numFmtId="0" fontId="40" fillId="62" borderId="877" applyNumberFormat="0" applyProtection="0">
      <alignment horizontal="left" vertical="center" indent="1"/>
    </xf>
    <xf numFmtId="0" fontId="40" fillId="62" borderId="877" applyNumberFormat="0" applyProtection="0">
      <alignment horizontal="left" vertical="top" indent="1"/>
    </xf>
    <xf numFmtId="0" fontId="40" fillId="62" borderId="877" applyNumberFormat="0" applyProtection="0">
      <alignment horizontal="left" vertical="top" indent="1"/>
    </xf>
    <xf numFmtId="4" fontId="65" fillId="70" borderId="877" applyNumberFormat="0" applyProtection="0">
      <alignment vertical="center"/>
    </xf>
    <xf numFmtId="4" fontId="65" fillId="70" borderId="877" applyNumberFormat="0" applyProtection="0">
      <alignment vertical="center"/>
    </xf>
    <xf numFmtId="4" fontId="149" fillId="70" borderId="877" applyNumberFormat="0" applyProtection="0">
      <alignment vertical="center"/>
    </xf>
    <xf numFmtId="4" fontId="149" fillId="70" borderId="877" applyNumberFormat="0" applyProtection="0">
      <alignment vertical="center"/>
    </xf>
    <xf numFmtId="4" fontId="65" fillId="70" borderId="877" applyNumberFormat="0" applyProtection="0">
      <alignment horizontal="left" vertical="center" indent="1"/>
    </xf>
    <xf numFmtId="4" fontId="65" fillId="70" borderId="877" applyNumberFormat="0" applyProtection="0">
      <alignment horizontal="left" vertical="center" indent="1"/>
    </xf>
    <xf numFmtId="0" fontId="65" fillId="70" borderId="877" applyNumberFormat="0" applyProtection="0">
      <alignment horizontal="left" vertical="top" indent="1"/>
    </xf>
    <xf numFmtId="0" fontId="65" fillId="70" borderId="877" applyNumberFormat="0" applyProtection="0">
      <alignment horizontal="left" vertical="top" indent="1"/>
    </xf>
    <xf numFmtId="4" fontId="65" fillId="52" borderId="878" applyNumberFormat="0" applyProtection="0">
      <alignment horizontal="right" vertical="center"/>
    </xf>
    <xf numFmtId="4" fontId="65" fillId="65" borderId="877" applyNumberFormat="0" applyProtection="0">
      <alignment horizontal="right" vertical="center"/>
    </xf>
    <xf numFmtId="4" fontId="65" fillId="65" borderId="877" applyNumberFormat="0" applyProtection="0">
      <alignment horizontal="right" vertical="center"/>
    </xf>
    <xf numFmtId="4" fontId="65" fillId="52" borderId="878" applyNumberFormat="0" applyProtection="0">
      <alignment horizontal="right" vertical="center"/>
    </xf>
    <xf numFmtId="4" fontId="149" fillId="65" borderId="877" applyNumberFormat="0" applyProtection="0">
      <alignment horizontal="right" vertical="center"/>
    </xf>
    <xf numFmtId="4" fontId="149" fillId="65" borderId="877" applyNumberFormat="0" applyProtection="0">
      <alignment horizontal="right" vertical="center"/>
    </xf>
    <xf numFmtId="4" fontId="65" fillId="81" borderId="877" applyNumberFormat="0" applyProtection="0">
      <alignment horizontal="left" vertical="center" indent="1"/>
    </xf>
    <xf numFmtId="4" fontId="65" fillId="81" borderId="877" applyNumberFormat="0" applyProtection="0">
      <alignment horizontal="left" vertical="center" indent="1"/>
    </xf>
    <xf numFmtId="0" fontId="65" fillId="74" borderId="877" applyNumberFormat="0" applyProtection="0">
      <alignment horizontal="left" vertical="top" indent="1"/>
    </xf>
    <xf numFmtId="0" fontId="65" fillId="74" borderId="877" applyNumberFormat="0" applyProtection="0">
      <alignment horizontal="left" vertical="top" indent="1"/>
    </xf>
    <xf numFmtId="4" fontId="151" fillId="65" borderId="877" applyNumberFormat="0" applyProtection="0">
      <alignment horizontal="right" vertical="center"/>
    </xf>
    <xf numFmtId="4" fontId="151" fillId="65" borderId="877" applyNumberFormat="0" applyProtection="0">
      <alignment horizontal="right" vertical="center"/>
    </xf>
    <xf numFmtId="0" fontId="117" fillId="56" borderId="879" applyNumberFormat="0" applyAlignment="0" applyProtection="0">
      <alignment vertical="center"/>
    </xf>
    <xf numFmtId="0" fontId="117" fillId="56" borderId="879" applyNumberFormat="0" applyAlignment="0" applyProtection="0">
      <alignment vertical="center"/>
    </xf>
    <xf numFmtId="37" fontId="126" fillId="0" borderId="875" applyFont="0" applyFill="0" applyBorder="0">
      <alignment vertical="center"/>
    </xf>
    <xf numFmtId="37" fontId="126" fillId="0" borderId="875" applyFont="0" applyFill="0" applyBorder="0">
      <alignment vertical="center"/>
    </xf>
    <xf numFmtId="0" fontId="82" fillId="42" borderId="880" applyNumberFormat="0" applyFont="0" applyAlignment="0" applyProtection="0">
      <alignment vertical="center"/>
    </xf>
    <xf numFmtId="0" fontId="82" fillId="42" borderId="880" applyNumberFormat="0" applyFont="0" applyAlignment="0" applyProtection="0">
      <alignment vertical="center"/>
    </xf>
    <xf numFmtId="0" fontId="12" fillId="0" borderId="881" applyNumberFormat="0" applyFill="0" applyAlignment="0" applyProtection="0">
      <alignment vertical="center"/>
    </xf>
    <xf numFmtId="0" fontId="112" fillId="0" borderId="882" applyNumberFormat="0" applyFill="0" applyAlignment="0" applyProtection="0">
      <alignment vertical="center"/>
    </xf>
    <xf numFmtId="0" fontId="112" fillId="0" borderId="882" applyNumberFormat="0" applyFill="0" applyAlignment="0" applyProtection="0">
      <alignment vertical="center"/>
    </xf>
    <xf numFmtId="0" fontId="12" fillId="0" borderId="881" applyNumberFormat="0" applyFill="0" applyAlignment="0" applyProtection="0">
      <alignment vertical="center"/>
    </xf>
    <xf numFmtId="0" fontId="12" fillId="0" borderId="881" applyNumberFormat="0" applyFill="0" applyAlignment="0" applyProtection="0">
      <alignment vertical="center"/>
    </xf>
    <xf numFmtId="0" fontId="12" fillId="0" borderId="881" applyNumberFormat="0" applyFill="0" applyAlignment="0" applyProtection="0">
      <alignment vertical="center"/>
    </xf>
    <xf numFmtId="0" fontId="113" fillId="44" borderId="879" applyNumberFormat="0" applyAlignment="0" applyProtection="0">
      <alignment vertical="center"/>
    </xf>
    <xf numFmtId="0" fontId="113" fillId="44" borderId="879" applyNumberFormat="0" applyAlignment="0" applyProtection="0">
      <alignment vertical="center"/>
    </xf>
    <xf numFmtId="0" fontId="115" fillId="56" borderId="878" applyNumberFormat="0" applyAlignment="0" applyProtection="0">
      <alignment vertical="center"/>
    </xf>
    <xf numFmtId="0" fontId="115" fillId="56" borderId="878" applyNumberFormat="0" applyAlignment="0" applyProtection="0">
      <alignment vertical="center"/>
    </xf>
    <xf numFmtId="4" fontId="65" fillId="51" borderId="878" applyNumberFormat="0" applyProtection="0">
      <alignment vertical="center"/>
    </xf>
    <xf numFmtId="0" fontId="12" fillId="0" borderId="881" applyNumberFormat="0" applyFill="0" applyAlignment="0" applyProtection="0">
      <alignment vertical="center"/>
    </xf>
    <xf numFmtId="0" fontId="55" fillId="0" borderId="884">
      <alignment horizontal="left" vertical="center"/>
    </xf>
    <xf numFmtId="0" fontId="55" fillId="0" borderId="884">
      <alignment horizontal="left" vertical="center"/>
    </xf>
    <xf numFmtId="10" fontId="53" fillId="49" borderId="883" applyNumberFormat="0" applyBorder="0" applyAlignment="0" applyProtection="0"/>
    <xf numFmtId="10" fontId="53" fillId="70" borderId="883" applyNumberFormat="0" applyBorder="0" applyAlignment="0" applyProtection="0"/>
    <xf numFmtId="10" fontId="53" fillId="70" borderId="883" applyNumberFormat="0" applyBorder="0" applyAlignment="0" applyProtection="0"/>
    <xf numFmtId="10" fontId="53" fillId="49" borderId="883" applyNumberFormat="0" applyBorder="0" applyAlignment="0" applyProtection="0"/>
    <xf numFmtId="4" fontId="73" fillId="46" borderId="885" applyNumberFormat="0" applyProtection="0">
      <alignment vertical="center"/>
    </xf>
    <xf numFmtId="4" fontId="73" fillId="46" borderId="885" applyNumberFormat="0" applyProtection="0">
      <alignment vertical="center"/>
    </xf>
    <xf numFmtId="4" fontId="147" fillId="51" borderId="885" applyNumberFormat="0" applyProtection="0">
      <alignment vertical="center"/>
    </xf>
    <xf numFmtId="4" fontId="147" fillId="51" borderId="885" applyNumberFormat="0" applyProtection="0">
      <alignment vertical="center"/>
    </xf>
    <xf numFmtId="4" fontId="73" fillId="51" borderId="885" applyNumberFormat="0" applyProtection="0">
      <alignment horizontal="left" vertical="center" indent="1"/>
    </xf>
    <xf numFmtId="4" fontId="73" fillId="51" borderId="885" applyNumberFormat="0" applyProtection="0">
      <alignment horizontal="left" vertical="center" indent="1"/>
    </xf>
    <xf numFmtId="0" fontId="73" fillId="51" borderId="885" applyNumberFormat="0" applyProtection="0">
      <alignment horizontal="left" vertical="top" indent="1"/>
    </xf>
    <xf numFmtId="0" fontId="73" fillId="51" borderId="885" applyNumberFormat="0" applyProtection="0">
      <alignment horizontal="left" vertical="top" indent="1"/>
    </xf>
    <xf numFmtId="4" fontId="65" fillId="40" borderId="885" applyNumberFormat="0" applyProtection="0">
      <alignment horizontal="right" vertical="center"/>
    </xf>
    <xf numFmtId="4" fontId="65" fillId="40" borderId="885" applyNumberFormat="0" applyProtection="0">
      <alignment horizontal="right" vertical="center"/>
    </xf>
    <xf numFmtId="4" fontId="65" fillId="41" borderId="885" applyNumberFormat="0" applyProtection="0">
      <alignment horizontal="right" vertical="center"/>
    </xf>
    <xf numFmtId="4" fontId="65" fillId="41" borderId="885" applyNumberFormat="0" applyProtection="0">
      <alignment horizontal="right" vertical="center"/>
    </xf>
    <xf numFmtId="4" fontId="65" fillId="54" borderId="885" applyNumberFormat="0" applyProtection="0">
      <alignment horizontal="right" vertical="center"/>
    </xf>
    <xf numFmtId="4" fontId="65" fillId="54" borderId="885" applyNumberFormat="0" applyProtection="0">
      <alignment horizontal="right" vertical="center"/>
    </xf>
    <xf numFmtId="4" fontId="65" fillId="47" borderId="885" applyNumberFormat="0" applyProtection="0">
      <alignment horizontal="right" vertical="center"/>
    </xf>
    <xf numFmtId="4" fontId="65" fillId="47" borderId="885" applyNumberFormat="0" applyProtection="0">
      <alignment horizontal="right" vertical="center"/>
    </xf>
    <xf numFmtId="4" fontId="65" fillId="75" borderId="885" applyNumberFormat="0" applyProtection="0">
      <alignment horizontal="right" vertical="center"/>
    </xf>
    <xf numFmtId="4" fontId="65" fillId="75" borderId="885" applyNumberFormat="0" applyProtection="0">
      <alignment horizontal="right" vertical="center"/>
    </xf>
    <xf numFmtId="4" fontId="65" fillId="48" borderId="885" applyNumberFormat="0" applyProtection="0">
      <alignment horizontal="right" vertical="center"/>
    </xf>
    <xf numFmtId="4" fontId="65" fillId="48" borderId="885" applyNumberFormat="0" applyProtection="0">
      <alignment horizontal="right" vertical="center"/>
    </xf>
    <xf numFmtId="4" fontId="65" fillId="76" borderId="885" applyNumberFormat="0" applyProtection="0">
      <alignment horizontal="right" vertical="center"/>
    </xf>
    <xf numFmtId="4" fontId="65" fillId="76" borderId="885" applyNumberFormat="0" applyProtection="0">
      <alignment horizontal="right" vertical="center"/>
    </xf>
    <xf numFmtId="4" fontId="65" fillId="77" borderId="885" applyNumberFormat="0" applyProtection="0">
      <alignment horizontal="right" vertical="center"/>
    </xf>
    <xf numFmtId="4" fontId="65" fillId="77" borderId="885" applyNumberFormat="0" applyProtection="0">
      <alignment horizontal="right" vertical="center"/>
    </xf>
    <xf numFmtId="4" fontId="65" fillId="78" borderId="885" applyNumberFormat="0" applyProtection="0">
      <alignment horizontal="right" vertical="center"/>
    </xf>
    <xf numFmtId="4" fontId="65" fillId="78" borderId="885" applyNumberFormat="0" applyProtection="0">
      <alignment horizontal="right" vertical="center"/>
    </xf>
    <xf numFmtId="4" fontId="65" fillId="81" borderId="885" applyNumberFormat="0" applyProtection="0">
      <alignment horizontal="right" vertical="center"/>
    </xf>
    <xf numFmtId="4" fontId="65" fillId="81" borderId="885" applyNumberFormat="0" applyProtection="0">
      <alignment horizontal="right" vertical="center"/>
    </xf>
    <xf numFmtId="0" fontId="40" fillId="80" borderId="885" applyNumberFormat="0" applyProtection="0">
      <alignment horizontal="left" vertical="center" indent="1"/>
    </xf>
    <xf numFmtId="0" fontId="40" fillId="80" borderId="885" applyNumberFormat="0" applyProtection="0">
      <alignment horizontal="left" vertical="center" indent="1"/>
    </xf>
    <xf numFmtId="0" fontId="40" fillId="80" borderId="885" applyNumberFormat="0" applyProtection="0">
      <alignment horizontal="left" vertical="top" indent="1"/>
    </xf>
    <xf numFmtId="0" fontId="40" fillId="80" borderId="885" applyNumberFormat="0" applyProtection="0">
      <alignment horizontal="left" vertical="top" indent="1"/>
    </xf>
    <xf numFmtId="0" fontId="40" fillId="74" borderId="885" applyNumberFormat="0" applyProtection="0">
      <alignment horizontal="left" vertical="center" indent="1"/>
    </xf>
    <xf numFmtId="0" fontId="40" fillId="74" borderId="885" applyNumberFormat="0" applyProtection="0">
      <alignment horizontal="left" vertical="center" indent="1"/>
    </xf>
    <xf numFmtId="0" fontId="40" fillId="74" borderId="885" applyNumberFormat="0" applyProtection="0">
      <alignment horizontal="left" vertical="top" indent="1"/>
    </xf>
    <xf numFmtId="0" fontId="40" fillId="74" borderId="885" applyNumberFormat="0" applyProtection="0">
      <alignment horizontal="left" vertical="top" indent="1"/>
    </xf>
    <xf numFmtId="0" fontId="40" fillId="61" borderId="885" applyNumberFormat="0" applyProtection="0">
      <alignment horizontal="left" vertical="center" indent="1"/>
    </xf>
    <xf numFmtId="0" fontId="40" fillId="61" borderId="885" applyNumberFormat="0" applyProtection="0">
      <alignment horizontal="left" vertical="center" indent="1"/>
    </xf>
    <xf numFmtId="0" fontId="40" fillId="61" borderId="885" applyNumberFormat="0" applyProtection="0">
      <alignment horizontal="left" vertical="top" indent="1"/>
    </xf>
    <xf numFmtId="0" fontId="40" fillId="61" borderId="885" applyNumberFormat="0" applyProtection="0">
      <alignment horizontal="left" vertical="top" indent="1"/>
    </xf>
    <xf numFmtId="0" fontId="40" fillId="62" borderId="885" applyNumberFormat="0" applyProtection="0">
      <alignment horizontal="left" vertical="center" indent="1"/>
    </xf>
    <xf numFmtId="0" fontId="40" fillId="62" borderId="885" applyNumberFormat="0" applyProtection="0">
      <alignment horizontal="left" vertical="center" indent="1"/>
    </xf>
    <xf numFmtId="0" fontId="40" fillId="62" borderId="885" applyNumberFormat="0" applyProtection="0">
      <alignment horizontal="left" vertical="top" indent="1"/>
    </xf>
    <xf numFmtId="0" fontId="40" fillId="62" borderId="885" applyNumberFormat="0" applyProtection="0">
      <alignment horizontal="left" vertical="top" indent="1"/>
    </xf>
    <xf numFmtId="4" fontId="65" fillId="70" borderId="885" applyNumberFormat="0" applyProtection="0">
      <alignment vertical="center"/>
    </xf>
    <xf numFmtId="4" fontId="65" fillId="70" borderId="885" applyNumberFormat="0" applyProtection="0">
      <alignment vertical="center"/>
    </xf>
    <xf numFmtId="4" fontId="149" fillId="70" borderId="885" applyNumberFormat="0" applyProtection="0">
      <alignment vertical="center"/>
    </xf>
    <xf numFmtId="4" fontId="149" fillId="70" borderId="885" applyNumberFormat="0" applyProtection="0">
      <alignment vertical="center"/>
    </xf>
    <xf numFmtId="4" fontId="65" fillId="70" borderId="885" applyNumberFormat="0" applyProtection="0">
      <alignment horizontal="left" vertical="center" indent="1"/>
    </xf>
    <xf numFmtId="4" fontId="65" fillId="70" borderId="885" applyNumberFormat="0" applyProtection="0">
      <alignment horizontal="left" vertical="center" indent="1"/>
    </xf>
    <xf numFmtId="0" fontId="65" fillId="70" borderId="885" applyNumberFormat="0" applyProtection="0">
      <alignment horizontal="left" vertical="top" indent="1"/>
    </xf>
    <xf numFmtId="0" fontId="65" fillId="70" borderId="885" applyNumberFormat="0" applyProtection="0">
      <alignment horizontal="left" vertical="top" indent="1"/>
    </xf>
    <xf numFmtId="4" fontId="65" fillId="52" borderId="886" applyNumberFormat="0" applyProtection="0">
      <alignment horizontal="right" vertical="center"/>
    </xf>
    <xf numFmtId="4" fontId="65" fillId="65" borderId="885" applyNumberFormat="0" applyProtection="0">
      <alignment horizontal="right" vertical="center"/>
    </xf>
    <xf numFmtId="4" fontId="65" fillId="65" borderId="885" applyNumberFormat="0" applyProtection="0">
      <alignment horizontal="right" vertical="center"/>
    </xf>
    <xf numFmtId="4" fontId="65" fillId="52" borderId="886" applyNumberFormat="0" applyProtection="0">
      <alignment horizontal="right" vertical="center"/>
    </xf>
    <xf numFmtId="4" fontId="149" fillId="65" borderId="885" applyNumberFormat="0" applyProtection="0">
      <alignment horizontal="right" vertical="center"/>
    </xf>
    <xf numFmtId="4" fontId="149" fillId="65" borderId="885" applyNumberFormat="0" applyProtection="0">
      <alignment horizontal="right" vertical="center"/>
    </xf>
    <xf numFmtId="4" fontId="65" fillId="81" borderId="885" applyNumberFormat="0" applyProtection="0">
      <alignment horizontal="left" vertical="center" indent="1"/>
    </xf>
    <xf numFmtId="4" fontId="65" fillId="81" borderId="885" applyNumberFormat="0" applyProtection="0">
      <alignment horizontal="left" vertical="center" indent="1"/>
    </xf>
    <xf numFmtId="0" fontId="65" fillId="74" borderId="885" applyNumberFormat="0" applyProtection="0">
      <alignment horizontal="left" vertical="top" indent="1"/>
    </xf>
    <xf numFmtId="0" fontId="65" fillId="74" borderId="885" applyNumberFormat="0" applyProtection="0">
      <alignment horizontal="left" vertical="top" indent="1"/>
    </xf>
    <xf numFmtId="4" fontId="151" fillId="65" borderId="885" applyNumberFormat="0" applyProtection="0">
      <alignment horizontal="right" vertical="center"/>
    </xf>
    <xf numFmtId="4" fontId="151" fillId="65" borderId="885" applyNumberFormat="0" applyProtection="0">
      <alignment horizontal="right" vertical="center"/>
    </xf>
    <xf numFmtId="0" fontId="117" fillId="56" borderId="887" applyNumberFormat="0" applyAlignment="0" applyProtection="0">
      <alignment vertical="center"/>
    </xf>
    <xf numFmtId="0" fontId="117" fillId="56" borderId="887" applyNumberFormat="0" applyAlignment="0" applyProtection="0">
      <alignment vertical="center"/>
    </xf>
    <xf numFmtId="37" fontId="126" fillId="0" borderId="883" applyFont="0" applyFill="0" applyBorder="0">
      <alignment vertical="center"/>
    </xf>
    <xf numFmtId="37" fontId="126" fillId="0" borderId="883" applyFont="0" applyFill="0" applyBorder="0">
      <alignment vertical="center"/>
    </xf>
    <xf numFmtId="0" fontId="82" fillId="42" borderId="888" applyNumberFormat="0" applyFont="0" applyAlignment="0" applyProtection="0">
      <alignment vertical="center"/>
    </xf>
    <xf numFmtId="0" fontId="82" fillId="42" borderId="888" applyNumberFormat="0" applyFont="0" applyAlignment="0" applyProtection="0">
      <alignment vertical="center"/>
    </xf>
    <xf numFmtId="0" fontId="12" fillId="0" borderId="889" applyNumberFormat="0" applyFill="0" applyAlignment="0" applyProtection="0">
      <alignment vertical="center"/>
    </xf>
    <xf numFmtId="0" fontId="112" fillId="0" borderId="890" applyNumberFormat="0" applyFill="0" applyAlignment="0" applyProtection="0">
      <alignment vertical="center"/>
    </xf>
    <xf numFmtId="0" fontId="112" fillId="0" borderId="890" applyNumberFormat="0" applyFill="0" applyAlignment="0" applyProtection="0">
      <alignment vertical="center"/>
    </xf>
    <xf numFmtId="0" fontId="12" fillId="0" borderId="889" applyNumberFormat="0" applyFill="0" applyAlignment="0" applyProtection="0">
      <alignment vertical="center"/>
    </xf>
    <xf numFmtId="0" fontId="12" fillId="0" borderId="889" applyNumberFormat="0" applyFill="0" applyAlignment="0" applyProtection="0">
      <alignment vertical="center"/>
    </xf>
    <xf numFmtId="0" fontId="12" fillId="0" borderId="889" applyNumberFormat="0" applyFill="0" applyAlignment="0" applyProtection="0">
      <alignment vertical="center"/>
    </xf>
    <xf numFmtId="0" fontId="113" fillId="44" borderId="887" applyNumberFormat="0" applyAlignment="0" applyProtection="0">
      <alignment vertical="center"/>
    </xf>
    <xf numFmtId="0" fontId="113" fillId="44" borderId="887" applyNumberFormat="0" applyAlignment="0" applyProtection="0">
      <alignment vertical="center"/>
    </xf>
    <xf numFmtId="0" fontId="115" fillId="56" borderId="886" applyNumberFormat="0" applyAlignment="0" applyProtection="0">
      <alignment vertical="center"/>
    </xf>
    <xf numFmtId="0" fontId="115" fillId="56" borderId="886" applyNumberFormat="0" applyAlignment="0" applyProtection="0">
      <alignment vertical="center"/>
    </xf>
    <xf numFmtId="4" fontId="65" fillId="51" borderId="886" applyNumberFormat="0" applyProtection="0">
      <alignment vertical="center"/>
    </xf>
    <xf numFmtId="0" fontId="12" fillId="0" borderId="889" applyNumberFormat="0" applyFill="0" applyAlignment="0" applyProtection="0">
      <alignment vertical="center"/>
    </xf>
    <xf numFmtId="0" fontId="55" fillId="0" borderId="892">
      <alignment horizontal="left" vertical="center"/>
    </xf>
    <xf numFmtId="0" fontId="55" fillId="0" borderId="892">
      <alignment horizontal="left" vertical="center"/>
    </xf>
    <xf numFmtId="10" fontId="53" fillId="49" borderId="891" applyNumberFormat="0" applyBorder="0" applyAlignment="0" applyProtection="0"/>
    <xf numFmtId="10" fontId="53" fillId="70" borderId="891" applyNumberFormat="0" applyBorder="0" applyAlignment="0" applyProtection="0"/>
    <xf numFmtId="10" fontId="53" fillId="70" borderId="891" applyNumberFormat="0" applyBorder="0" applyAlignment="0" applyProtection="0"/>
    <xf numFmtId="10" fontId="53" fillId="49" borderId="891" applyNumberFormat="0" applyBorder="0" applyAlignment="0" applyProtection="0"/>
    <xf numFmtId="4" fontId="73" fillId="46" borderId="893" applyNumberFormat="0" applyProtection="0">
      <alignment vertical="center"/>
    </xf>
    <xf numFmtId="4" fontId="73" fillId="46" borderId="893" applyNumberFormat="0" applyProtection="0">
      <alignment vertical="center"/>
    </xf>
    <xf numFmtId="4" fontId="147" fillId="51" borderId="893" applyNumberFormat="0" applyProtection="0">
      <alignment vertical="center"/>
    </xf>
    <xf numFmtId="4" fontId="147" fillId="51" borderId="893" applyNumberFormat="0" applyProtection="0">
      <alignment vertical="center"/>
    </xf>
    <xf numFmtId="4" fontId="73" fillId="51" borderId="893" applyNumberFormat="0" applyProtection="0">
      <alignment horizontal="left" vertical="center" indent="1"/>
    </xf>
    <xf numFmtId="4" fontId="73" fillId="51" borderId="893" applyNumberFormat="0" applyProtection="0">
      <alignment horizontal="left" vertical="center" indent="1"/>
    </xf>
    <xf numFmtId="0" fontId="73" fillId="51" borderId="893" applyNumberFormat="0" applyProtection="0">
      <alignment horizontal="left" vertical="top" indent="1"/>
    </xf>
    <xf numFmtId="0" fontId="73" fillId="51" borderId="893" applyNumberFormat="0" applyProtection="0">
      <alignment horizontal="left" vertical="top" indent="1"/>
    </xf>
    <xf numFmtId="4" fontId="65" fillId="40" borderId="893" applyNumberFormat="0" applyProtection="0">
      <alignment horizontal="right" vertical="center"/>
    </xf>
    <xf numFmtId="4" fontId="65" fillId="40" borderId="893" applyNumberFormat="0" applyProtection="0">
      <alignment horizontal="right" vertical="center"/>
    </xf>
    <xf numFmtId="4" fontId="65" fillId="41" borderId="893" applyNumberFormat="0" applyProtection="0">
      <alignment horizontal="right" vertical="center"/>
    </xf>
    <xf numFmtId="4" fontId="65" fillId="41" borderId="893" applyNumberFormat="0" applyProtection="0">
      <alignment horizontal="right" vertical="center"/>
    </xf>
    <xf numFmtId="4" fontId="65" fillId="54" borderId="893" applyNumberFormat="0" applyProtection="0">
      <alignment horizontal="right" vertical="center"/>
    </xf>
    <xf numFmtId="4" fontId="65" fillId="54" borderId="893" applyNumberFormat="0" applyProtection="0">
      <alignment horizontal="right" vertical="center"/>
    </xf>
    <xf numFmtId="4" fontId="65" fillId="47" borderId="893" applyNumberFormat="0" applyProtection="0">
      <alignment horizontal="right" vertical="center"/>
    </xf>
    <xf numFmtId="4" fontId="65" fillId="47" borderId="893" applyNumberFormat="0" applyProtection="0">
      <alignment horizontal="right" vertical="center"/>
    </xf>
    <xf numFmtId="4" fontId="65" fillId="75" borderId="893" applyNumberFormat="0" applyProtection="0">
      <alignment horizontal="right" vertical="center"/>
    </xf>
    <xf numFmtId="4" fontId="65" fillId="75" borderId="893" applyNumberFormat="0" applyProtection="0">
      <alignment horizontal="right" vertical="center"/>
    </xf>
    <xf numFmtId="4" fontId="65" fillId="48" borderId="893" applyNumberFormat="0" applyProtection="0">
      <alignment horizontal="right" vertical="center"/>
    </xf>
    <xf numFmtId="4" fontId="65" fillId="48" borderId="893" applyNumberFormat="0" applyProtection="0">
      <alignment horizontal="right" vertical="center"/>
    </xf>
    <xf numFmtId="4" fontId="65" fillId="76" borderId="893" applyNumberFormat="0" applyProtection="0">
      <alignment horizontal="right" vertical="center"/>
    </xf>
    <xf numFmtId="4" fontId="65" fillId="76" borderId="893" applyNumberFormat="0" applyProtection="0">
      <alignment horizontal="right" vertical="center"/>
    </xf>
    <xf numFmtId="4" fontId="65" fillId="77" borderId="893" applyNumberFormat="0" applyProtection="0">
      <alignment horizontal="right" vertical="center"/>
    </xf>
    <xf numFmtId="4" fontId="65" fillId="77" borderId="893" applyNumberFormat="0" applyProtection="0">
      <alignment horizontal="right" vertical="center"/>
    </xf>
    <xf numFmtId="4" fontId="65" fillId="78" borderId="893" applyNumberFormat="0" applyProtection="0">
      <alignment horizontal="right" vertical="center"/>
    </xf>
    <xf numFmtId="4" fontId="65" fillId="78" borderId="893" applyNumberFormat="0" applyProtection="0">
      <alignment horizontal="right" vertical="center"/>
    </xf>
    <xf numFmtId="4" fontId="65" fillId="81" borderId="893" applyNumberFormat="0" applyProtection="0">
      <alignment horizontal="right" vertical="center"/>
    </xf>
    <xf numFmtId="4" fontId="65" fillId="81" borderId="893" applyNumberFormat="0" applyProtection="0">
      <alignment horizontal="right" vertical="center"/>
    </xf>
    <xf numFmtId="0" fontId="40" fillId="80" borderId="893" applyNumberFormat="0" applyProtection="0">
      <alignment horizontal="left" vertical="center" indent="1"/>
    </xf>
    <xf numFmtId="0" fontId="40" fillId="80" borderId="893" applyNumberFormat="0" applyProtection="0">
      <alignment horizontal="left" vertical="center" indent="1"/>
    </xf>
    <xf numFmtId="0" fontId="40" fillId="80" borderId="893" applyNumberFormat="0" applyProtection="0">
      <alignment horizontal="left" vertical="top" indent="1"/>
    </xf>
    <xf numFmtId="0" fontId="40" fillId="80" borderId="893" applyNumberFormat="0" applyProtection="0">
      <alignment horizontal="left" vertical="top" indent="1"/>
    </xf>
    <xf numFmtId="0" fontId="40" fillId="74" borderId="893" applyNumberFormat="0" applyProtection="0">
      <alignment horizontal="left" vertical="center" indent="1"/>
    </xf>
    <xf numFmtId="0" fontId="40" fillId="74" borderId="893" applyNumberFormat="0" applyProtection="0">
      <alignment horizontal="left" vertical="center" indent="1"/>
    </xf>
    <xf numFmtId="0" fontId="40" fillId="74" borderId="893" applyNumberFormat="0" applyProtection="0">
      <alignment horizontal="left" vertical="top" indent="1"/>
    </xf>
    <xf numFmtId="0" fontId="40" fillId="74" borderId="893" applyNumberFormat="0" applyProtection="0">
      <alignment horizontal="left" vertical="top" indent="1"/>
    </xf>
    <xf numFmtId="0" fontId="40" fillId="61" borderId="893" applyNumberFormat="0" applyProtection="0">
      <alignment horizontal="left" vertical="center" indent="1"/>
    </xf>
    <xf numFmtId="0" fontId="40" fillId="61" borderId="893" applyNumberFormat="0" applyProtection="0">
      <alignment horizontal="left" vertical="center" indent="1"/>
    </xf>
    <xf numFmtId="0" fontId="40" fillId="61" borderId="893" applyNumberFormat="0" applyProtection="0">
      <alignment horizontal="left" vertical="top" indent="1"/>
    </xf>
    <xf numFmtId="0" fontId="40" fillId="61" borderId="893" applyNumberFormat="0" applyProtection="0">
      <alignment horizontal="left" vertical="top" indent="1"/>
    </xf>
    <xf numFmtId="0" fontId="40" fillId="62" borderId="893" applyNumberFormat="0" applyProtection="0">
      <alignment horizontal="left" vertical="center" indent="1"/>
    </xf>
    <xf numFmtId="0" fontId="40" fillId="62" borderId="893" applyNumberFormat="0" applyProtection="0">
      <alignment horizontal="left" vertical="center" indent="1"/>
    </xf>
    <xf numFmtId="0" fontId="40" fillId="62" borderId="893" applyNumberFormat="0" applyProtection="0">
      <alignment horizontal="left" vertical="top" indent="1"/>
    </xf>
    <xf numFmtId="0" fontId="40" fillId="62" borderId="893" applyNumberFormat="0" applyProtection="0">
      <alignment horizontal="left" vertical="top" indent="1"/>
    </xf>
    <xf numFmtId="4" fontId="65" fillId="70" borderId="893" applyNumberFormat="0" applyProtection="0">
      <alignment vertical="center"/>
    </xf>
    <xf numFmtId="4" fontId="65" fillId="70" borderId="893" applyNumberFormat="0" applyProtection="0">
      <alignment vertical="center"/>
    </xf>
    <xf numFmtId="4" fontId="149" fillId="70" borderId="893" applyNumberFormat="0" applyProtection="0">
      <alignment vertical="center"/>
    </xf>
    <xf numFmtId="4" fontId="149" fillId="70" borderId="893" applyNumberFormat="0" applyProtection="0">
      <alignment vertical="center"/>
    </xf>
    <xf numFmtId="4" fontId="65" fillId="70" borderId="893" applyNumberFormat="0" applyProtection="0">
      <alignment horizontal="left" vertical="center" indent="1"/>
    </xf>
    <xf numFmtId="4" fontId="65" fillId="70" borderId="893" applyNumberFormat="0" applyProtection="0">
      <alignment horizontal="left" vertical="center" indent="1"/>
    </xf>
    <xf numFmtId="0" fontId="65" fillId="70" borderId="893" applyNumberFormat="0" applyProtection="0">
      <alignment horizontal="left" vertical="top" indent="1"/>
    </xf>
    <xf numFmtId="0" fontId="65" fillId="70" borderId="893" applyNumberFormat="0" applyProtection="0">
      <alignment horizontal="left" vertical="top" indent="1"/>
    </xf>
    <xf numFmtId="4" fontId="65" fillId="52" borderId="894" applyNumberFormat="0" applyProtection="0">
      <alignment horizontal="right" vertical="center"/>
    </xf>
    <xf numFmtId="4" fontId="65" fillId="65" borderId="893" applyNumberFormat="0" applyProtection="0">
      <alignment horizontal="right" vertical="center"/>
    </xf>
    <xf numFmtId="4" fontId="65" fillId="65" borderId="893" applyNumberFormat="0" applyProtection="0">
      <alignment horizontal="right" vertical="center"/>
    </xf>
    <xf numFmtId="4" fontId="65" fillId="52" borderId="894" applyNumberFormat="0" applyProtection="0">
      <alignment horizontal="right" vertical="center"/>
    </xf>
    <xf numFmtId="4" fontId="149" fillId="65" borderId="893" applyNumberFormat="0" applyProtection="0">
      <alignment horizontal="right" vertical="center"/>
    </xf>
    <xf numFmtId="4" fontId="149" fillId="65" borderId="893" applyNumberFormat="0" applyProtection="0">
      <alignment horizontal="right" vertical="center"/>
    </xf>
    <xf numFmtId="4" fontId="65" fillId="81" borderId="893" applyNumberFormat="0" applyProtection="0">
      <alignment horizontal="left" vertical="center" indent="1"/>
    </xf>
    <xf numFmtId="4" fontId="65" fillId="81" borderId="893" applyNumberFormat="0" applyProtection="0">
      <alignment horizontal="left" vertical="center" indent="1"/>
    </xf>
    <xf numFmtId="0" fontId="65" fillId="74" borderId="893" applyNumberFormat="0" applyProtection="0">
      <alignment horizontal="left" vertical="top" indent="1"/>
    </xf>
    <xf numFmtId="0" fontId="65" fillId="74" borderId="893" applyNumberFormat="0" applyProtection="0">
      <alignment horizontal="left" vertical="top" indent="1"/>
    </xf>
    <xf numFmtId="4" fontId="151" fillId="65" borderId="893" applyNumberFormat="0" applyProtection="0">
      <alignment horizontal="right" vertical="center"/>
    </xf>
    <xf numFmtId="4" fontId="151" fillId="65" borderId="893" applyNumberFormat="0" applyProtection="0">
      <alignment horizontal="right" vertical="center"/>
    </xf>
    <xf numFmtId="0" fontId="117" fillId="56" borderId="895" applyNumberFormat="0" applyAlignment="0" applyProtection="0">
      <alignment vertical="center"/>
    </xf>
    <xf numFmtId="0" fontId="117" fillId="56" borderId="895" applyNumberFormat="0" applyAlignment="0" applyProtection="0">
      <alignment vertical="center"/>
    </xf>
    <xf numFmtId="37" fontId="126" fillId="0" borderId="891" applyFont="0" applyFill="0" applyBorder="0">
      <alignment vertical="center"/>
    </xf>
    <xf numFmtId="37" fontId="126" fillId="0" borderId="891" applyFont="0" applyFill="0" applyBorder="0">
      <alignment vertical="center"/>
    </xf>
    <xf numFmtId="0" fontId="82" fillId="42" borderId="896" applyNumberFormat="0" applyFont="0" applyAlignment="0" applyProtection="0">
      <alignment vertical="center"/>
    </xf>
    <xf numFmtId="0" fontId="82" fillId="42" borderId="896" applyNumberFormat="0" applyFont="0" applyAlignment="0" applyProtection="0">
      <alignment vertical="center"/>
    </xf>
    <xf numFmtId="0" fontId="12" fillId="0" borderId="897" applyNumberFormat="0" applyFill="0" applyAlignment="0" applyProtection="0">
      <alignment vertical="center"/>
    </xf>
    <xf numFmtId="0" fontId="112" fillId="0" borderId="898" applyNumberFormat="0" applyFill="0" applyAlignment="0" applyProtection="0">
      <alignment vertical="center"/>
    </xf>
    <xf numFmtId="0" fontId="112" fillId="0" borderId="898" applyNumberFormat="0" applyFill="0" applyAlignment="0" applyProtection="0">
      <alignment vertical="center"/>
    </xf>
    <xf numFmtId="0" fontId="12" fillId="0" borderId="897" applyNumberFormat="0" applyFill="0" applyAlignment="0" applyProtection="0">
      <alignment vertical="center"/>
    </xf>
    <xf numFmtId="0" fontId="12" fillId="0" borderId="897" applyNumberFormat="0" applyFill="0" applyAlignment="0" applyProtection="0">
      <alignment vertical="center"/>
    </xf>
    <xf numFmtId="0" fontId="12" fillId="0" borderId="897" applyNumberFormat="0" applyFill="0" applyAlignment="0" applyProtection="0">
      <alignment vertical="center"/>
    </xf>
    <xf numFmtId="0" fontId="113" fillId="44" borderId="895" applyNumberFormat="0" applyAlignment="0" applyProtection="0">
      <alignment vertical="center"/>
    </xf>
    <xf numFmtId="0" fontId="113" fillId="44" borderId="895" applyNumberFormat="0" applyAlignment="0" applyProtection="0">
      <alignment vertical="center"/>
    </xf>
    <xf numFmtId="0" fontId="115" fillId="56" borderId="894" applyNumberFormat="0" applyAlignment="0" applyProtection="0">
      <alignment vertical="center"/>
    </xf>
    <xf numFmtId="0" fontId="115" fillId="56" borderId="894" applyNumberFormat="0" applyAlignment="0" applyProtection="0">
      <alignment vertical="center"/>
    </xf>
    <xf numFmtId="4" fontId="65" fillId="51" borderId="894" applyNumberFormat="0" applyProtection="0">
      <alignment vertical="center"/>
    </xf>
    <xf numFmtId="0" fontId="12" fillId="0" borderId="897" applyNumberFormat="0" applyFill="0" applyAlignment="0" applyProtection="0">
      <alignment vertical="center"/>
    </xf>
    <xf numFmtId="4" fontId="149" fillId="70" borderId="925" applyNumberFormat="0" applyProtection="0">
      <alignment vertical="center"/>
    </xf>
    <xf numFmtId="4" fontId="65" fillId="75" borderId="925" applyNumberFormat="0" applyProtection="0">
      <alignment horizontal="right" vertical="center"/>
    </xf>
    <xf numFmtId="4" fontId="65" fillId="48" borderId="885" applyNumberFormat="0" applyProtection="0">
      <alignment horizontal="right" vertical="center"/>
    </xf>
    <xf numFmtId="37" fontId="126" fillId="0" borderId="939" applyFont="0" applyFill="0" applyBorder="0">
      <alignment vertical="center"/>
    </xf>
    <xf numFmtId="10" fontId="53" fillId="70" borderId="915" applyNumberFormat="0" applyBorder="0" applyAlignment="0" applyProtection="0"/>
    <xf numFmtId="4" fontId="65" fillId="52" borderId="926" applyNumberFormat="0" applyProtection="0">
      <alignment horizontal="right" vertical="center"/>
    </xf>
    <xf numFmtId="4" fontId="65" fillId="76" borderId="885" applyNumberFormat="0" applyProtection="0">
      <alignment horizontal="right" vertical="center"/>
    </xf>
    <xf numFmtId="37" fontId="126" fillId="0" borderId="915" applyFont="0" applyFill="0" applyBorder="0">
      <alignment vertical="center"/>
    </xf>
    <xf numFmtId="10" fontId="53" fillId="49" borderId="883" applyNumberFormat="0" applyBorder="0" applyAlignment="0" applyProtection="0"/>
    <xf numFmtId="10" fontId="53" fillId="49" borderId="955" applyNumberFormat="0" applyBorder="0" applyAlignment="0" applyProtection="0"/>
    <xf numFmtId="0" fontId="12" fillId="0" borderId="889" applyNumberFormat="0" applyFill="0" applyAlignment="0" applyProtection="0">
      <alignment vertical="center"/>
    </xf>
    <xf numFmtId="4" fontId="65" fillId="48" borderId="925" applyNumberFormat="0" applyProtection="0">
      <alignment horizontal="right" vertical="center"/>
    </xf>
    <xf numFmtId="4" fontId="65" fillId="40" borderId="925" applyNumberFormat="0" applyProtection="0">
      <alignment horizontal="right" vertical="center"/>
    </xf>
    <xf numFmtId="37" fontId="126" fillId="0" borderId="907" applyFont="0" applyFill="0" applyBorder="0">
      <alignment vertical="center"/>
    </xf>
    <xf numFmtId="4" fontId="65" fillId="54" borderId="885" applyNumberFormat="0" applyProtection="0">
      <alignment horizontal="right" vertical="center"/>
    </xf>
    <xf numFmtId="4" fontId="73" fillId="51" borderId="885" applyNumberFormat="0" applyProtection="0">
      <alignment horizontal="left" vertical="center" indent="1"/>
    </xf>
    <xf numFmtId="4" fontId="73" fillId="46" borderId="885" applyNumberFormat="0" applyProtection="0">
      <alignment vertical="center"/>
    </xf>
    <xf numFmtId="0" fontId="40" fillId="62" borderId="925" applyNumberFormat="0" applyProtection="0">
      <alignment horizontal="left" vertical="top" indent="1"/>
    </xf>
    <xf numFmtId="37" fontId="126" fillId="0" borderId="883" applyFont="0" applyFill="0" applyBorder="0">
      <alignment vertical="center"/>
    </xf>
    <xf numFmtId="4" fontId="151" fillId="65" borderId="885" applyNumberFormat="0" applyProtection="0">
      <alignment horizontal="right" vertical="center"/>
    </xf>
    <xf numFmtId="4" fontId="65" fillId="52" borderId="926" applyNumberFormat="0" applyProtection="0">
      <alignment horizontal="right" vertical="center"/>
    </xf>
    <xf numFmtId="0" fontId="40" fillId="61" borderId="925" applyNumberFormat="0" applyProtection="0">
      <alignment horizontal="left" vertical="center" indent="1"/>
    </xf>
    <xf numFmtId="0" fontId="40" fillId="62" borderId="885" applyNumberFormat="0" applyProtection="0">
      <alignment horizontal="left" vertical="top" indent="1"/>
    </xf>
    <xf numFmtId="4" fontId="65" fillId="41" borderId="885" applyNumberFormat="0" applyProtection="0">
      <alignment horizontal="right" vertical="center"/>
    </xf>
    <xf numFmtId="10" fontId="53" fillId="49" borderId="955" applyNumberFormat="0" applyBorder="0" applyAlignment="0" applyProtection="0"/>
    <xf numFmtId="0" fontId="65" fillId="74" borderId="925" applyNumberFormat="0" applyProtection="0">
      <alignment horizontal="left" vertical="top" indent="1"/>
    </xf>
    <xf numFmtId="0" fontId="40" fillId="74" borderId="885" applyNumberFormat="0" applyProtection="0">
      <alignment horizontal="left" vertical="top" indent="1"/>
    </xf>
    <xf numFmtId="10" fontId="53" fillId="70" borderId="955" applyNumberFormat="0" applyBorder="0" applyAlignment="0" applyProtection="0"/>
    <xf numFmtId="37" fontId="126" fillId="0" borderId="923" applyFont="0" applyFill="0" applyBorder="0">
      <alignment vertical="center"/>
    </xf>
    <xf numFmtId="4" fontId="65" fillId="52" borderId="886" applyNumberFormat="0" applyProtection="0">
      <alignment horizontal="right" vertical="center"/>
    </xf>
    <xf numFmtId="0" fontId="55" fillId="0" borderId="924">
      <alignment horizontal="left" vertical="center"/>
    </xf>
    <xf numFmtId="4" fontId="65" fillId="47" borderId="885" applyNumberFormat="0" applyProtection="0">
      <alignment horizontal="right" vertical="center"/>
    </xf>
    <xf numFmtId="4" fontId="65" fillId="78" borderId="925" applyNumberFormat="0" applyProtection="0">
      <alignment horizontal="right" vertical="center"/>
    </xf>
    <xf numFmtId="0" fontId="40" fillId="62" borderId="925" applyNumberFormat="0" applyProtection="0">
      <alignment horizontal="left" vertical="center" indent="1"/>
    </xf>
    <xf numFmtId="4" fontId="65" fillId="81" borderId="925" applyNumberFormat="0" applyProtection="0">
      <alignment horizontal="right" vertical="center"/>
    </xf>
    <xf numFmtId="4" fontId="65" fillId="70" borderId="925" applyNumberFormat="0" applyProtection="0">
      <alignment vertical="center"/>
    </xf>
    <xf numFmtId="37" fontId="126" fillId="0" borderId="907" applyFont="0" applyFill="0" applyBorder="0">
      <alignment vertical="center"/>
    </xf>
    <xf numFmtId="4" fontId="65" fillId="81" borderId="925" applyNumberFormat="0" applyProtection="0">
      <alignment horizontal="left" vertical="center" indent="1"/>
    </xf>
    <xf numFmtId="4" fontId="65" fillId="81" borderId="885" applyNumberFormat="0" applyProtection="0">
      <alignment horizontal="right" vertical="center"/>
    </xf>
    <xf numFmtId="10" fontId="53" fillId="49" borderId="907" applyNumberFormat="0" applyBorder="0" applyAlignment="0" applyProtection="0"/>
    <xf numFmtId="0" fontId="40" fillId="80" borderId="885" applyNumberFormat="0" applyProtection="0">
      <alignment horizontal="left" vertical="top" indent="1"/>
    </xf>
    <xf numFmtId="4" fontId="65" fillId="77" borderId="925" applyNumberFormat="0" applyProtection="0">
      <alignment horizontal="right" vertical="center"/>
    </xf>
    <xf numFmtId="4" fontId="149" fillId="65" borderId="885" applyNumberFormat="0" applyProtection="0">
      <alignment horizontal="right" vertical="center"/>
    </xf>
    <xf numFmtId="0" fontId="40" fillId="62" borderId="885" applyNumberFormat="0" applyProtection="0">
      <alignment horizontal="left" vertical="top" indent="1"/>
    </xf>
    <xf numFmtId="4" fontId="65" fillId="70" borderId="925" applyNumberFormat="0" applyProtection="0">
      <alignment vertical="center"/>
    </xf>
    <xf numFmtId="4" fontId="65" fillId="52" borderId="886" applyNumberFormat="0" applyProtection="0">
      <alignment horizontal="right" vertical="center"/>
    </xf>
    <xf numFmtId="4" fontId="149" fillId="70" borderId="925" applyNumberFormat="0" applyProtection="0">
      <alignment vertical="center"/>
    </xf>
    <xf numFmtId="0" fontId="12" fillId="0" borderId="929" applyNumberFormat="0" applyFill="0" applyAlignment="0" applyProtection="0">
      <alignment vertical="center"/>
    </xf>
    <xf numFmtId="4" fontId="65" fillId="77" borderId="925" applyNumberFormat="0" applyProtection="0">
      <alignment horizontal="right" vertical="center"/>
    </xf>
    <xf numFmtId="0" fontId="73" fillId="51" borderId="925" applyNumberFormat="0" applyProtection="0">
      <alignment horizontal="left" vertical="top" indent="1"/>
    </xf>
    <xf numFmtId="0" fontId="73" fillId="51" borderId="885" applyNumberFormat="0" applyProtection="0">
      <alignment horizontal="left" vertical="top" indent="1"/>
    </xf>
    <xf numFmtId="37" fontId="126" fillId="0" borderId="915" applyFont="0" applyFill="0" applyBorder="0">
      <alignment vertical="center"/>
    </xf>
    <xf numFmtId="0" fontId="117" fillId="56" borderId="927" applyNumberFormat="0" applyAlignment="0" applyProtection="0">
      <alignment vertical="center"/>
    </xf>
    <xf numFmtId="4" fontId="65" fillId="81" borderId="925" applyNumberFormat="0" applyProtection="0">
      <alignment horizontal="right" vertical="center"/>
    </xf>
    <xf numFmtId="10" fontId="53" fillId="70" borderId="955" applyNumberFormat="0" applyBorder="0" applyAlignment="0" applyProtection="0"/>
    <xf numFmtId="4" fontId="65" fillId="70" borderId="885" applyNumberFormat="0" applyProtection="0">
      <alignment vertical="center"/>
    </xf>
    <xf numFmtId="4" fontId="65" fillId="41" borderId="925" applyNumberFormat="0" applyProtection="0">
      <alignment horizontal="right" vertical="center"/>
    </xf>
    <xf numFmtId="4" fontId="73" fillId="51" borderId="925" applyNumberFormat="0" applyProtection="0">
      <alignment horizontal="left" vertical="center" indent="1"/>
    </xf>
    <xf numFmtId="4" fontId="65" fillId="65" borderId="885" applyNumberFormat="0" applyProtection="0">
      <alignment horizontal="right" vertical="center"/>
    </xf>
    <xf numFmtId="4" fontId="149" fillId="65" borderId="885" applyNumberFormat="0" applyProtection="0">
      <alignment horizontal="right" vertical="center"/>
    </xf>
    <xf numFmtId="0" fontId="40" fillId="74" borderId="885" applyNumberFormat="0" applyProtection="0">
      <alignment horizontal="left" vertical="top" indent="1"/>
    </xf>
    <xf numFmtId="4" fontId="65" fillId="78" borderId="925" applyNumberFormat="0" applyProtection="0">
      <alignment horizontal="right" vertical="center"/>
    </xf>
    <xf numFmtId="4" fontId="65" fillId="70" borderId="925" applyNumberFormat="0" applyProtection="0">
      <alignment horizontal="left" vertical="center" indent="1"/>
    </xf>
    <xf numFmtId="4" fontId="65" fillId="75" borderId="925" applyNumberFormat="0" applyProtection="0">
      <alignment horizontal="right" vertical="center"/>
    </xf>
    <xf numFmtId="0" fontId="117" fillId="56" borderId="887" applyNumberFormat="0" applyAlignment="0" applyProtection="0">
      <alignment vertical="center"/>
    </xf>
    <xf numFmtId="0" fontId="40" fillId="61" borderId="885" applyNumberFormat="0" applyProtection="0">
      <alignment horizontal="left" vertical="center" indent="1"/>
    </xf>
    <xf numFmtId="4" fontId="149" fillId="65" borderId="925" applyNumberFormat="0" applyProtection="0">
      <alignment horizontal="right" vertical="center"/>
    </xf>
    <xf numFmtId="0" fontId="40" fillId="61" borderId="885" applyNumberFormat="0" applyProtection="0">
      <alignment horizontal="left" vertical="top" indent="1"/>
    </xf>
    <xf numFmtId="37" fontId="126" fillId="0" borderId="923" applyFont="0" applyFill="0" applyBorder="0">
      <alignment vertical="center"/>
    </xf>
    <xf numFmtId="10" fontId="53" fillId="49" borderId="915" applyNumberFormat="0" applyBorder="0" applyAlignment="0" applyProtection="0"/>
    <xf numFmtId="10" fontId="53" fillId="49" borderId="915" applyNumberFormat="0" applyBorder="0" applyAlignment="0" applyProtection="0"/>
    <xf numFmtId="0" fontId="12" fillId="0" borderId="889" applyNumberFormat="0" applyFill="0" applyAlignment="0" applyProtection="0">
      <alignment vertical="center"/>
    </xf>
    <xf numFmtId="37" fontId="126" fillId="0" borderId="947" applyFont="0" applyFill="0" applyBorder="0">
      <alignment vertical="center"/>
    </xf>
    <xf numFmtId="4" fontId="73" fillId="46" borderId="925" applyNumberFormat="0" applyProtection="0">
      <alignment vertical="center"/>
    </xf>
    <xf numFmtId="0" fontId="40" fillId="61" borderId="925" applyNumberFormat="0" applyProtection="0">
      <alignment horizontal="left" vertical="center" indent="1"/>
    </xf>
    <xf numFmtId="10" fontId="53" fillId="49" borderId="883" applyNumberFormat="0" applyBorder="0" applyAlignment="0" applyProtection="0"/>
    <xf numFmtId="4" fontId="65" fillId="75" borderId="885" applyNumberFormat="0" applyProtection="0">
      <alignment horizontal="right" vertical="center"/>
    </xf>
    <xf numFmtId="0" fontId="55" fillId="0" borderId="924">
      <alignment horizontal="left" vertical="center"/>
    </xf>
    <xf numFmtId="10" fontId="53" fillId="49" borderId="923" applyNumberFormat="0" applyBorder="0" applyAlignment="0" applyProtection="0"/>
    <xf numFmtId="0" fontId="115" fillId="56" borderId="926" applyNumberFormat="0" applyAlignment="0" applyProtection="0">
      <alignment vertical="center"/>
    </xf>
    <xf numFmtId="4" fontId="65" fillId="65" borderId="885" applyNumberFormat="0" applyProtection="0">
      <alignment horizontal="right" vertical="center"/>
    </xf>
    <xf numFmtId="4" fontId="65" fillId="76" borderId="925" applyNumberFormat="0" applyProtection="0">
      <alignment horizontal="right" vertical="center"/>
    </xf>
    <xf numFmtId="0" fontId="12" fillId="0" borderId="889" applyNumberFormat="0" applyFill="0" applyAlignment="0" applyProtection="0">
      <alignment vertical="center"/>
    </xf>
    <xf numFmtId="0" fontId="40" fillId="61" borderId="925" applyNumberFormat="0" applyProtection="0">
      <alignment horizontal="left" vertical="top" indent="1"/>
    </xf>
    <xf numFmtId="4" fontId="149" fillId="65" borderId="925" applyNumberFormat="0" applyProtection="0">
      <alignment horizontal="right" vertical="center"/>
    </xf>
    <xf numFmtId="10" fontId="53" fillId="49" borderId="947" applyNumberFormat="0" applyBorder="0" applyAlignment="0" applyProtection="0"/>
    <xf numFmtId="0" fontId="65" fillId="70" borderId="925" applyNumberFormat="0" applyProtection="0">
      <alignment horizontal="left" vertical="top" indent="1"/>
    </xf>
    <xf numFmtId="4" fontId="65" fillId="70" borderId="925" applyNumberFormat="0" applyProtection="0">
      <alignment horizontal="left" vertical="center" indent="1"/>
    </xf>
    <xf numFmtId="4" fontId="65" fillId="70" borderId="885" applyNumberFormat="0" applyProtection="0">
      <alignment horizontal="left" vertical="center" indent="1"/>
    </xf>
    <xf numFmtId="0" fontId="65" fillId="70" borderId="925" applyNumberFormat="0" applyProtection="0">
      <alignment horizontal="left" vertical="top" indent="1"/>
    </xf>
    <xf numFmtId="0" fontId="113" fillId="44" borderId="927" applyNumberFormat="0" applyAlignment="0" applyProtection="0">
      <alignment vertical="center"/>
    </xf>
    <xf numFmtId="37" fontId="126" fillId="0" borderId="955" applyFont="0" applyFill="0" applyBorder="0">
      <alignment vertical="center"/>
    </xf>
    <xf numFmtId="4" fontId="147" fillId="51" borderId="925" applyNumberFormat="0" applyProtection="0">
      <alignment vertical="center"/>
    </xf>
    <xf numFmtId="4" fontId="65" fillId="41" borderId="885" applyNumberFormat="0" applyProtection="0">
      <alignment horizontal="right" vertical="center"/>
    </xf>
    <xf numFmtId="4" fontId="65" fillId="76" borderId="925" applyNumberFormat="0" applyProtection="0">
      <alignment horizontal="right" vertical="center"/>
    </xf>
    <xf numFmtId="37" fontId="126" fillId="0" borderId="883" applyFont="0" applyFill="0" applyBorder="0">
      <alignment vertical="center"/>
    </xf>
    <xf numFmtId="0" fontId="82" fillId="42" borderId="928" applyNumberFormat="0" applyFont="0" applyAlignment="0" applyProtection="0">
      <alignment vertical="center"/>
    </xf>
    <xf numFmtId="0" fontId="73" fillId="51" borderId="885" applyNumberFormat="0" applyProtection="0">
      <alignment horizontal="left" vertical="top" indent="1"/>
    </xf>
    <xf numFmtId="4" fontId="65" fillId="65" borderId="925" applyNumberFormat="0" applyProtection="0">
      <alignment horizontal="right" vertical="center"/>
    </xf>
    <xf numFmtId="4" fontId="65" fillId="54" borderId="925" applyNumberFormat="0" applyProtection="0">
      <alignment horizontal="right" vertical="center"/>
    </xf>
    <xf numFmtId="10" fontId="53" fillId="49" borderId="939" applyNumberFormat="0" applyBorder="0" applyAlignment="0" applyProtection="0"/>
    <xf numFmtId="10" fontId="53" fillId="49" borderId="907" applyNumberFormat="0" applyBorder="0" applyAlignment="0" applyProtection="0"/>
    <xf numFmtId="4" fontId="147" fillId="51" borderId="885" applyNumberFormat="0" applyProtection="0">
      <alignment vertical="center"/>
    </xf>
    <xf numFmtId="37" fontId="126" fillId="0" borderId="955" applyFont="0" applyFill="0" applyBorder="0">
      <alignment vertical="center"/>
    </xf>
    <xf numFmtId="0" fontId="40" fillId="61" borderId="925" applyNumberFormat="0" applyProtection="0">
      <alignment horizontal="left" vertical="top" indent="1"/>
    </xf>
    <xf numFmtId="10" fontId="53" fillId="70" borderId="923" applyNumberFormat="0" applyBorder="0" applyAlignment="0" applyProtection="0"/>
    <xf numFmtId="0" fontId="65" fillId="74" borderId="925" applyNumberFormat="0" applyProtection="0">
      <alignment horizontal="left" vertical="top" indent="1"/>
    </xf>
    <xf numFmtId="4" fontId="65" fillId="70" borderId="885" applyNumberFormat="0" applyProtection="0">
      <alignment horizontal="left" vertical="center" indent="1"/>
    </xf>
    <xf numFmtId="0" fontId="40" fillId="80" borderId="925" applyNumberFormat="0" applyProtection="0">
      <alignment horizontal="left" vertical="center" indent="1"/>
    </xf>
    <xf numFmtId="4" fontId="65" fillId="75" borderId="885" applyNumberFormat="0" applyProtection="0">
      <alignment horizontal="right" vertical="center"/>
    </xf>
    <xf numFmtId="4" fontId="65" fillId="47" borderId="925" applyNumberFormat="0" applyProtection="0">
      <alignment horizontal="right" vertical="center"/>
    </xf>
    <xf numFmtId="0" fontId="113" fillId="44" borderId="927" applyNumberFormat="0" applyAlignment="0" applyProtection="0">
      <alignment vertical="center"/>
    </xf>
    <xf numFmtId="0" fontId="117" fillId="56" borderId="927" applyNumberFormat="0" applyAlignment="0" applyProtection="0">
      <alignment vertical="center"/>
    </xf>
    <xf numFmtId="0" fontId="40" fillId="74" borderId="925" applyNumberFormat="0" applyProtection="0">
      <alignment horizontal="left" vertical="center" indent="1"/>
    </xf>
    <xf numFmtId="4" fontId="147" fillId="51" borderId="925" applyNumberFormat="0" applyProtection="0">
      <alignment vertical="center"/>
    </xf>
    <xf numFmtId="10" fontId="53" fillId="70" borderId="883" applyNumberFormat="0" applyBorder="0" applyAlignment="0" applyProtection="0"/>
    <xf numFmtId="4" fontId="149" fillId="70" borderId="885" applyNumberFormat="0" applyProtection="0">
      <alignment vertical="center"/>
    </xf>
    <xf numFmtId="4" fontId="65" fillId="81" borderId="925" applyNumberFormat="0" applyProtection="0">
      <alignment horizontal="left" vertical="center" indent="1"/>
    </xf>
    <xf numFmtId="0" fontId="12" fillId="0" borderId="889" applyNumberFormat="0" applyFill="0" applyAlignment="0" applyProtection="0">
      <alignment vertical="center"/>
    </xf>
    <xf numFmtId="4" fontId="65" fillId="54" borderId="885" applyNumberFormat="0" applyProtection="0">
      <alignment horizontal="right" vertical="center"/>
    </xf>
    <xf numFmtId="4" fontId="151" fillId="65" borderId="925" applyNumberFormat="0" applyProtection="0">
      <alignment horizontal="right" vertical="center"/>
    </xf>
    <xf numFmtId="4" fontId="149" fillId="70" borderId="885" applyNumberFormat="0" applyProtection="0">
      <alignment vertical="center"/>
    </xf>
    <xf numFmtId="4" fontId="65" fillId="65" borderId="925" applyNumberFormat="0" applyProtection="0">
      <alignment horizontal="right" vertical="center"/>
    </xf>
    <xf numFmtId="4" fontId="65" fillId="54" borderId="925" applyNumberFormat="0" applyProtection="0">
      <alignment horizontal="right" vertical="center"/>
    </xf>
    <xf numFmtId="0" fontId="40" fillId="80" borderId="925" applyNumberFormat="0" applyProtection="0">
      <alignment horizontal="left" vertical="top" indent="1"/>
    </xf>
    <xf numFmtId="0" fontId="112" fillId="0" borderId="890" applyNumberFormat="0" applyFill="0" applyAlignment="0" applyProtection="0">
      <alignment vertical="center"/>
    </xf>
    <xf numFmtId="4" fontId="65" fillId="81" borderId="885" applyNumberFormat="0" applyProtection="0">
      <alignment horizontal="left" vertical="center" indent="1"/>
    </xf>
    <xf numFmtId="4" fontId="65" fillId="81" borderId="885" applyNumberFormat="0" applyProtection="0">
      <alignment horizontal="left" vertical="center" indent="1"/>
    </xf>
    <xf numFmtId="4" fontId="65" fillId="41" borderId="925" applyNumberFormat="0" applyProtection="0">
      <alignment horizontal="right" vertical="center"/>
    </xf>
    <xf numFmtId="4" fontId="65" fillId="40" borderId="925" applyNumberFormat="0" applyProtection="0">
      <alignment horizontal="right" vertical="center"/>
    </xf>
    <xf numFmtId="4" fontId="65" fillId="78" borderId="885" applyNumberFormat="0" applyProtection="0">
      <alignment horizontal="right" vertical="center"/>
    </xf>
    <xf numFmtId="0" fontId="65" fillId="70" borderId="885" applyNumberFormat="0" applyProtection="0">
      <alignment horizontal="left" vertical="top" indent="1"/>
    </xf>
    <xf numFmtId="10" fontId="53" fillId="70" borderId="939" applyNumberFormat="0" applyBorder="0" applyAlignment="0" applyProtection="0"/>
    <xf numFmtId="4" fontId="147" fillId="51" borderId="885" applyNumberFormat="0" applyProtection="0">
      <alignment vertical="center"/>
    </xf>
    <xf numFmtId="4" fontId="65" fillId="48" borderId="885" applyNumberFormat="0" applyProtection="0">
      <alignment horizontal="right" vertical="center"/>
    </xf>
    <xf numFmtId="0" fontId="40" fillId="80" borderId="925" applyNumberFormat="0" applyProtection="0">
      <alignment horizontal="left" vertical="top" indent="1"/>
    </xf>
    <xf numFmtId="4" fontId="65" fillId="77" borderId="885" applyNumberFormat="0" applyProtection="0">
      <alignment horizontal="right" vertical="center"/>
    </xf>
    <xf numFmtId="0" fontId="112" fillId="0" borderId="930" applyNumberFormat="0" applyFill="0" applyAlignment="0" applyProtection="0">
      <alignment vertical="center"/>
    </xf>
    <xf numFmtId="0" fontId="40" fillId="61" borderId="885" applyNumberFormat="0" applyProtection="0">
      <alignment horizontal="left" vertical="top" indent="1"/>
    </xf>
    <xf numFmtId="10" fontId="53" fillId="70" borderId="915" applyNumberFormat="0" applyBorder="0" applyAlignment="0" applyProtection="0"/>
    <xf numFmtId="0" fontId="55" fillId="0" borderId="884">
      <alignment horizontal="left" vertical="center"/>
    </xf>
    <xf numFmtId="4" fontId="65" fillId="47" borderId="925" applyNumberFormat="0" applyProtection="0">
      <alignment horizontal="right" vertical="center"/>
    </xf>
    <xf numFmtId="0" fontId="12" fillId="0" borderId="929" applyNumberFormat="0" applyFill="0" applyAlignment="0" applyProtection="0">
      <alignment vertical="center"/>
    </xf>
    <xf numFmtId="4" fontId="65" fillId="76" borderId="885" applyNumberFormat="0" applyProtection="0">
      <alignment horizontal="right" vertical="center"/>
    </xf>
    <xf numFmtId="0" fontId="65" fillId="74" borderId="885" applyNumberFormat="0" applyProtection="0">
      <alignment horizontal="left" vertical="top" indent="1"/>
    </xf>
    <xf numFmtId="0" fontId="40" fillId="62" borderId="885" applyNumberFormat="0" applyProtection="0">
      <alignment horizontal="left" vertical="center" indent="1"/>
    </xf>
    <xf numFmtId="4" fontId="65" fillId="51" borderId="886" applyNumberFormat="0" applyProtection="0">
      <alignment vertical="center"/>
    </xf>
    <xf numFmtId="0" fontId="115" fillId="56" borderId="926" applyNumberFormat="0" applyAlignment="0" applyProtection="0">
      <alignment vertical="center"/>
    </xf>
    <xf numFmtId="10" fontId="53" fillId="49" borderId="947" applyNumberFormat="0" applyBorder="0" applyAlignment="0" applyProtection="0"/>
    <xf numFmtId="10" fontId="53" fillId="70" borderId="907" applyNumberFormat="0" applyBorder="0" applyAlignment="0" applyProtection="0"/>
    <xf numFmtId="0" fontId="40" fillId="80" borderId="885" applyNumberFormat="0" applyProtection="0">
      <alignment horizontal="left" vertical="center" indent="1"/>
    </xf>
    <xf numFmtId="4" fontId="65" fillId="51" borderId="926" applyNumberFormat="0" applyProtection="0">
      <alignment vertical="center"/>
    </xf>
    <xf numFmtId="0" fontId="40" fillId="80" borderId="925" applyNumberFormat="0" applyProtection="0">
      <alignment horizontal="left" vertical="center" indent="1"/>
    </xf>
    <xf numFmtId="10" fontId="53" fillId="70" borderId="907" applyNumberFormat="0" applyBorder="0" applyAlignment="0" applyProtection="0"/>
    <xf numFmtId="10" fontId="53" fillId="70" borderId="947" applyNumberFormat="0" applyBorder="0" applyAlignment="0" applyProtection="0"/>
    <xf numFmtId="0" fontId="115" fillId="56" borderId="886" applyNumberFormat="0" applyAlignment="0" applyProtection="0">
      <alignment vertical="center"/>
    </xf>
    <xf numFmtId="0" fontId="73" fillId="51" borderId="925" applyNumberFormat="0" applyProtection="0">
      <alignment horizontal="left" vertical="top" indent="1"/>
    </xf>
    <xf numFmtId="4" fontId="65" fillId="40" borderId="885" applyNumberFormat="0" applyProtection="0">
      <alignment horizontal="right" vertical="center"/>
    </xf>
    <xf numFmtId="4" fontId="65" fillId="78" borderId="885" applyNumberFormat="0" applyProtection="0">
      <alignment horizontal="right" vertical="center"/>
    </xf>
    <xf numFmtId="4" fontId="73" fillId="46" borderId="925" applyNumberFormat="0" applyProtection="0">
      <alignment vertical="center"/>
    </xf>
    <xf numFmtId="0" fontId="117" fillId="56" borderId="887" applyNumberFormat="0" applyAlignment="0" applyProtection="0">
      <alignment vertical="center"/>
    </xf>
    <xf numFmtId="0" fontId="82" fillId="42" borderId="888" applyNumberFormat="0" applyFont="0" applyAlignment="0" applyProtection="0">
      <alignment vertical="center"/>
    </xf>
    <xf numFmtId="10" fontId="53" fillId="49" borderId="923" applyNumberFormat="0" applyBorder="0" applyAlignment="0" applyProtection="0"/>
    <xf numFmtId="0" fontId="40" fillId="61" borderId="885" applyNumberFormat="0" applyProtection="0">
      <alignment horizontal="left" vertical="center" indent="1"/>
    </xf>
    <xf numFmtId="4" fontId="65" fillId="40" borderId="885" applyNumberFormat="0" applyProtection="0">
      <alignment horizontal="right" vertical="center"/>
    </xf>
    <xf numFmtId="0" fontId="12" fillId="0" borderId="929" applyNumberFormat="0" applyFill="0" applyAlignment="0" applyProtection="0">
      <alignment vertical="center"/>
    </xf>
    <xf numFmtId="0" fontId="40" fillId="62" borderId="925" applyNumberFormat="0" applyProtection="0">
      <alignment horizontal="left" vertical="top" indent="1"/>
    </xf>
    <xf numFmtId="0" fontId="82" fillId="42" borderId="888" applyNumberFormat="0" applyFont="0" applyAlignment="0" applyProtection="0">
      <alignment vertical="center"/>
    </xf>
    <xf numFmtId="4" fontId="73" fillId="51" borderId="885" applyNumberFormat="0" applyProtection="0">
      <alignment horizontal="left" vertical="center" indent="1"/>
    </xf>
    <xf numFmtId="0" fontId="40" fillId="80" borderId="885" applyNumberFormat="0" applyProtection="0">
      <alignment horizontal="left" vertical="top" indent="1"/>
    </xf>
    <xf numFmtId="4" fontId="65" fillId="77" borderId="885" applyNumberFormat="0" applyProtection="0">
      <alignment horizontal="right" vertical="center"/>
    </xf>
    <xf numFmtId="4" fontId="73" fillId="51" borderId="925" applyNumberFormat="0" applyProtection="0">
      <alignment horizontal="left" vertical="center" indent="1"/>
    </xf>
    <xf numFmtId="0" fontId="40" fillId="74" borderId="885" applyNumberFormat="0" applyProtection="0">
      <alignment horizontal="left" vertical="center" indent="1"/>
    </xf>
    <xf numFmtId="0" fontId="65" fillId="74" borderId="885" applyNumberFormat="0" applyProtection="0">
      <alignment horizontal="left" vertical="top" indent="1"/>
    </xf>
    <xf numFmtId="4" fontId="65" fillId="47" borderId="885" applyNumberFormat="0" applyProtection="0">
      <alignment horizontal="right" vertical="center"/>
    </xf>
    <xf numFmtId="10" fontId="53" fillId="49" borderId="939" applyNumberFormat="0" applyBorder="0" applyAlignment="0" applyProtection="0"/>
    <xf numFmtId="0" fontId="82" fillId="42" borderId="928" applyNumberFormat="0" applyFont="0" applyAlignment="0" applyProtection="0">
      <alignment vertical="center"/>
    </xf>
    <xf numFmtId="0" fontId="12" fillId="0" borderId="889" applyNumberFormat="0" applyFill="0" applyAlignment="0" applyProtection="0">
      <alignment vertical="center"/>
    </xf>
    <xf numFmtId="0" fontId="112" fillId="0" borderId="890" applyNumberFormat="0" applyFill="0" applyAlignment="0" applyProtection="0">
      <alignment vertical="center"/>
    </xf>
    <xf numFmtId="0" fontId="12" fillId="0" borderId="929" applyNumberFormat="0" applyFill="0" applyAlignment="0" applyProtection="0">
      <alignment vertical="center"/>
    </xf>
    <xf numFmtId="4" fontId="151" fillId="65" borderId="925" applyNumberFormat="0" applyProtection="0">
      <alignment horizontal="right" vertical="center"/>
    </xf>
    <xf numFmtId="37" fontId="126" fillId="0" borderId="939" applyFont="0" applyFill="0" applyBorder="0">
      <alignment vertical="center"/>
    </xf>
    <xf numFmtId="4" fontId="65" fillId="70" borderId="885" applyNumberFormat="0" applyProtection="0">
      <alignment vertical="center"/>
    </xf>
    <xf numFmtId="4" fontId="65" fillId="48" borderId="925" applyNumberFormat="0" applyProtection="0">
      <alignment horizontal="right" vertical="center"/>
    </xf>
    <xf numFmtId="0" fontId="113" fillId="44" borderId="887" applyNumberFormat="0" applyAlignment="0" applyProtection="0">
      <alignment vertical="center"/>
    </xf>
    <xf numFmtId="4" fontId="73" fillId="46" borderId="885" applyNumberFormat="0" applyProtection="0">
      <alignment vertical="center"/>
    </xf>
    <xf numFmtId="0" fontId="40" fillId="62" borderId="885" applyNumberFormat="0" applyProtection="0">
      <alignment horizontal="left" vertical="center" indent="1"/>
    </xf>
    <xf numFmtId="0" fontId="113" fillId="44" borderId="887" applyNumberFormat="0" applyAlignment="0" applyProtection="0">
      <alignment vertical="center"/>
    </xf>
    <xf numFmtId="0" fontId="40" fillId="74" borderId="925" applyNumberFormat="0" applyProtection="0">
      <alignment horizontal="left" vertical="top" indent="1"/>
    </xf>
    <xf numFmtId="10" fontId="53" fillId="70" borderId="923" applyNumberFormat="0" applyBorder="0" applyAlignment="0" applyProtection="0"/>
    <xf numFmtId="0" fontId="55" fillId="0" borderId="884">
      <alignment horizontal="left" vertical="center"/>
    </xf>
    <xf numFmtId="10" fontId="53" fillId="70" borderId="883" applyNumberFormat="0" applyBorder="0" applyAlignment="0" applyProtection="0"/>
    <xf numFmtId="37" fontId="126" fillId="0" borderId="947" applyFont="0" applyFill="0" applyBorder="0">
      <alignment vertical="center"/>
    </xf>
    <xf numFmtId="0" fontId="40" fillId="74" borderId="925" applyNumberFormat="0" applyProtection="0">
      <alignment horizontal="left" vertical="top" indent="1"/>
    </xf>
    <xf numFmtId="0" fontId="40" fillId="74" borderId="925" applyNumberFormat="0" applyProtection="0">
      <alignment horizontal="left" vertical="center" indent="1"/>
    </xf>
    <xf numFmtId="0" fontId="40" fillId="80" borderId="885" applyNumberFormat="0" applyProtection="0">
      <alignment horizontal="left" vertical="center" indent="1"/>
    </xf>
    <xf numFmtId="0" fontId="40" fillId="62" borderId="925" applyNumberFormat="0" applyProtection="0">
      <alignment horizontal="left" vertical="center" indent="1"/>
    </xf>
    <xf numFmtId="4" fontId="151" fillId="65" borderId="885" applyNumberFormat="0" applyProtection="0">
      <alignment horizontal="right" vertical="center"/>
    </xf>
    <xf numFmtId="0" fontId="65" fillId="70" borderId="885" applyNumberFormat="0" applyProtection="0">
      <alignment horizontal="left" vertical="top" indent="1"/>
    </xf>
    <xf numFmtId="0" fontId="40" fillId="74" borderId="885" applyNumberFormat="0" applyProtection="0">
      <alignment horizontal="left" vertical="center" indent="1"/>
    </xf>
    <xf numFmtId="10" fontId="53" fillId="70" borderId="939" applyNumberFormat="0" applyBorder="0" applyAlignment="0" applyProtection="0"/>
    <xf numFmtId="4" fontId="65" fillId="81" borderId="885" applyNumberFormat="0" applyProtection="0">
      <alignment horizontal="right" vertical="center"/>
    </xf>
    <xf numFmtId="0" fontId="112" fillId="0" borderId="930" applyNumberFormat="0" applyFill="0" applyAlignment="0" applyProtection="0">
      <alignment vertical="center"/>
    </xf>
    <xf numFmtId="0" fontId="12" fillId="0" borderId="929" applyNumberFormat="0" applyFill="0" applyAlignment="0" applyProtection="0">
      <alignment vertical="center"/>
    </xf>
    <xf numFmtId="0" fontId="115" fillId="56" borderId="886" applyNumberFormat="0" applyAlignment="0" applyProtection="0">
      <alignment vertical="center"/>
    </xf>
    <xf numFmtId="10" fontId="53" fillId="70" borderId="947" applyNumberFormat="0" applyBorder="0" applyAlignment="0" applyProtection="0"/>
    <xf numFmtId="0" fontId="55" fillId="0" borderId="900">
      <alignment horizontal="left" vertical="center"/>
    </xf>
    <xf numFmtId="0" fontId="55" fillId="0" borderId="900">
      <alignment horizontal="left" vertical="center"/>
    </xf>
    <xf numFmtId="10" fontId="53" fillId="49" borderId="899" applyNumberFormat="0" applyBorder="0" applyAlignment="0" applyProtection="0"/>
    <xf numFmtId="10" fontId="53" fillId="70" borderId="899" applyNumberFormat="0" applyBorder="0" applyAlignment="0" applyProtection="0"/>
    <xf numFmtId="10" fontId="53" fillId="70" borderId="899" applyNumberFormat="0" applyBorder="0" applyAlignment="0" applyProtection="0"/>
    <xf numFmtId="10" fontId="53" fillId="49" borderId="899" applyNumberFormat="0" applyBorder="0" applyAlignment="0" applyProtection="0"/>
    <xf numFmtId="4" fontId="73" fillId="46" borderId="901" applyNumberFormat="0" applyProtection="0">
      <alignment vertical="center"/>
    </xf>
    <xf numFmtId="4" fontId="73" fillId="46" borderId="901" applyNumberFormat="0" applyProtection="0">
      <alignment vertical="center"/>
    </xf>
    <xf numFmtId="4" fontId="147" fillId="51" borderId="901" applyNumberFormat="0" applyProtection="0">
      <alignment vertical="center"/>
    </xf>
    <xf numFmtId="4" fontId="147" fillId="51" borderId="901" applyNumberFormat="0" applyProtection="0">
      <alignment vertical="center"/>
    </xf>
    <xf numFmtId="4" fontId="73" fillId="51" borderId="901" applyNumberFormat="0" applyProtection="0">
      <alignment horizontal="left" vertical="center" indent="1"/>
    </xf>
    <xf numFmtId="4" fontId="73" fillId="51" borderId="901" applyNumberFormat="0" applyProtection="0">
      <alignment horizontal="left" vertical="center" indent="1"/>
    </xf>
    <xf numFmtId="0" fontId="73" fillId="51" borderId="901" applyNumberFormat="0" applyProtection="0">
      <alignment horizontal="left" vertical="top" indent="1"/>
    </xf>
    <xf numFmtId="0" fontId="73" fillId="51" borderId="901" applyNumberFormat="0" applyProtection="0">
      <alignment horizontal="left" vertical="top" indent="1"/>
    </xf>
    <xf numFmtId="4" fontId="65" fillId="40" borderId="901" applyNumberFormat="0" applyProtection="0">
      <alignment horizontal="right" vertical="center"/>
    </xf>
    <xf numFmtId="4" fontId="65" fillId="40" borderId="901" applyNumberFormat="0" applyProtection="0">
      <alignment horizontal="right" vertical="center"/>
    </xf>
    <xf numFmtId="4" fontId="65" fillId="41" borderId="901" applyNumberFormat="0" applyProtection="0">
      <alignment horizontal="right" vertical="center"/>
    </xf>
    <xf numFmtId="4" fontId="65" fillId="41" borderId="901" applyNumberFormat="0" applyProtection="0">
      <alignment horizontal="right" vertical="center"/>
    </xf>
    <xf numFmtId="4" fontId="65" fillId="54" borderId="901" applyNumberFormat="0" applyProtection="0">
      <alignment horizontal="right" vertical="center"/>
    </xf>
    <xf numFmtId="4" fontId="65" fillId="54" borderId="901" applyNumberFormat="0" applyProtection="0">
      <alignment horizontal="right" vertical="center"/>
    </xf>
    <xf numFmtId="4" fontId="65" fillId="47" borderId="901" applyNumberFormat="0" applyProtection="0">
      <alignment horizontal="right" vertical="center"/>
    </xf>
    <xf numFmtId="4" fontId="65" fillId="47" borderId="901" applyNumberFormat="0" applyProtection="0">
      <alignment horizontal="right" vertical="center"/>
    </xf>
    <xf numFmtId="4" fontId="65" fillId="75" borderId="901" applyNumberFormat="0" applyProtection="0">
      <alignment horizontal="right" vertical="center"/>
    </xf>
    <xf numFmtId="4" fontId="65" fillId="75" borderId="901" applyNumberFormat="0" applyProtection="0">
      <alignment horizontal="right" vertical="center"/>
    </xf>
    <xf numFmtId="4" fontId="65" fillId="48" borderId="901" applyNumberFormat="0" applyProtection="0">
      <alignment horizontal="right" vertical="center"/>
    </xf>
    <xf numFmtId="4" fontId="65" fillId="48" borderId="901" applyNumberFormat="0" applyProtection="0">
      <alignment horizontal="right" vertical="center"/>
    </xf>
    <xf numFmtId="4" fontId="65" fillId="76" borderId="901" applyNumberFormat="0" applyProtection="0">
      <alignment horizontal="right" vertical="center"/>
    </xf>
    <xf numFmtId="4" fontId="65" fillId="76" borderId="901" applyNumberFormat="0" applyProtection="0">
      <alignment horizontal="right" vertical="center"/>
    </xf>
    <xf numFmtId="4" fontId="65" fillId="77" borderId="901" applyNumberFormat="0" applyProtection="0">
      <alignment horizontal="right" vertical="center"/>
    </xf>
    <xf numFmtId="4" fontId="65" fillId="77" borderId="901" applyNumberFormat="0" applyProtection="0">
      <alignment horizontal="right" vertical="center"/>
    </xf>
    <xf numFmtId="4" fontId="65" fillId="78" borderId="901" applyNumberFormat="0" applyProtection="0">
      <alignment horizontal="right" vertical="center"/>
    </xf>
    <xf numFmtId="4" fontId="65" fillId="78" borderId="901" applyNumberFormat="0" applyProtection="0">
      <alignment horizontal="right" vertical="center"/>
    </xf>
    <xf numFmtId="4" fontId="65" fillId="81" borderId="901" applyNumberFormat="0" applyProtection="0">
      <alignment horizontal="right" vertical="center"/>
    </xf>
    <xf numFmtId="4" fontId="65" fillId="81" borderId="901" applyNumberFormat="0" applyProtection="0">
      <alignment horizontal="right" vertical="center"/>
    </xf>
    <xf numFmtId="0" fontId="40" fillId="80" borderId="901" applyNumberFormat="0" applyProtection="0">
      <alignment horizontal="left" vertical="center" indent="1"/>
    </xf>
    <xf numFmtId="0" fontId="40" fillId="80" borderId="901" applyNumberFormat="0" applyProtection="0">
      <alignment horizontal="left" vertical="center" indent="1"/>
    </xf>
    <xf numFmtId="0" fontId="40" fillId="80" borderId="901" applyNumberFormat="0" applyProtection="0">
      <alignment horizontal="left" vertical="top" indent="1"/>
    </xf>
    <xf numFmtId="0" fontId="40" fillId="80" borderId="901" applyNumberFormat="0" applyProtection="0">
      <alignment horizontal="left" vertical="top" indent="1"/>
    </xf>
    <xf numFmtId="0" fontId="40" fillId="74" borderId="901" applyNumberFormat="0" applyProtection="0">
      <alignment horizontal="left" vertical="center" indent="1"/>
    </xf>
    <xf numFmtId="0" fontId="40" fillId="74" borderId="901" applyNumberFormat="0" applyProtection="0">
      <alignment horizontal="left" vertical="center" indent="1"/>
    </xf>
    <xf numFmtId="0" fontId="40" fillId="74" borderId="901" applyNumberFormat="0" applyProtection="0">
      <alignment horizontal="left" vertical="top" indent="1"/>
    </xf>
    <xf numFmtId="0" fontId="40" fillId="74" borderId="901" applyNumberFormat="0" applyProtection="0">
      <alignment horizontal="left" vertical="top" indent="1"/>
    </xf>
    <xf numFmtId="0" fontId="40" fillId="61" borderId="901" applyNumberFormat="0" applyProtection="0">
      <alignment horizontal="left" vertical="center" indent="1"/>
    </xf>
    <xf numFmtId="0" fontId="40" fillId="61" borderId="901" applyNumberFormat="0" applyProtection="0">
      <alignment horizontal="left" vertical="center" indent="1"/>
    </xf>
    <xf numFmtId="0" fontId="40" fillId="61" borderId="901" applyNumberFormat="0" applyProtection="0">
      <alignment horizontal="left" vertical="top" indent="1"/>
    </xf>
    <xf numFmtId="0" fontId="40" fillId="61" borderId="901" applyNumberFormat="0" applyProtection="0">
      <alignment horizontal="left" vertical="top" indent="1"/>
    </xf>
    <xf numFmtId="0" fontId="40" fillId="62" borderId="901" applyNumberFormat="0" applyProtection="0">
      <alignment horizontal="left" vertical="center" indent="1"/>
    </xf>
    <xf numFmtId="0" fontId="40" fillId="62" borderId="901" applyNumberFormat="0" applyProtection="0">
      <alignment horizontal="left" vertical="center" indent="1"/>
    </xf>
    <xf numFmtId="0" fontId="40" fillId="62" borderId="901" applyNumberFormat="0" applyProtection="0">
      <alignment horizontal="left" vertical="top" indent="1"/>
    </xf>
    <xf numFmtId="0" fontId="40" fillId="62" borderId="901" applyNumberFormat="0" applyProtection="0">
      <alignment horizontal="left" vertical="top" indent="1"/>
    </xf>
    <xf numFmtId="4" fontId="65" fillId="70" borderId="901" applyNumberFormat="0" applyProtection="0">
      <alignment vertical="center"/>
    </xf>
    <xf numFmtId="4" fontId="65" fillId="70" borderId="901" applyNumberFormat="0" applyProtection="0">
      <alignment vertical="center"/>
    </xf>
    <xf numFmtId="4" fontId="149" fillId="70" borderId="901" applyNumberFormat="0" applyProtection="0">
      <alignment vertical="center"/>
    </xf>
    <xf numFmtId="4" fontId="149" fillId="70" borderId="901" applyNumberFormat="0" applyProtection="0">
      <alignment vertical="center"/>
    </xf>
    <xf numFmtId="4" fontId="65" fillId="70" borderId="901" applyNumberFormat="0" applyProtection="0">
      <alignment horizontal="left" vertical="center" indent="1"/>
    </xf>
    <xf numFmtId="4" fontId="65" fillId="70" borderId="901" applyNumberFormat="0" applyProtection="0">
      <alignment horizontal="left" vertical="center" indent="1"/>
    </xf>
    <xf numFmtId="0" fontId="65" fillId="70" borderId="901" applyNumberFormat="0" applyProtection="0">
      <alignment horizontal="left" vertical="top" indent="1"/>
    </xf>
    <xf numFmtId="0" fontId="65" fillId="70" borderId="901" applyNumberFormat="0" applyProtection="0">
      <alignment horizontal="left" vertical="top" indent="1"/>
    </xf>
    <xf numFmtId="4" fontId="65" fillId="52" borderId="902" applyNumberFormat="0" applyProtection="0">
      <alignment horizontal="right" vertical="center"/>
    </xf>
    <xf numFmtId="4" fontId="65" fillId="65" borderId="901" applyNumberFormat="0" applyProtection="0">
      <alignment horizontal="right" vertical="center"/>
    </xf>
    <xf numFmtId="4" fontId="65" fillId="65" borderId="901" applyNumberFormat="0" applyProtection="0">
      <alignment horizontal="right" vertical="center"/>
    </xf>
    <xf numFmtId="4" fontId="65" fillId="52" borderId="902" applyNumberFormat="0" applyProtection="0">
      <alignment horizontal="right" vertical="center"/>
    </xf>
    <xf numFmtId="4" fontId="149" fillId="65" borderId="901" applyNumberFormat="0" applyProtection="0">
      <alignment horizontal="right" vertical="center"/>
    </xf>
    <xf numFmtId="4" fontId="149" fillId="65" borderId="901" applyNumberFormat="0" applyProtection="0">
      <alignment horizontal="right" vertical="center"/>
    </xf>
    <xf numFmtId="4" fontId="65" fillId="81" borderId="901" applyNumberFormat="0" applyProtection="0">
      <alignment horizontal="left" vertical="center" indent="1"/>
    </xf>
    <xf numFmtId="4" fontId="65" fillId="81" borderId="901" applyNumberFormat="0" applyProtection="0">
      <alignment horizontal="left" vertical="center" indent="1"/>
    </xf>
    <xf numFmtId="0" fontId="65" fillId="74" borderId="901" applyNumberFormat="0" applyProtection="0">
      <alignment horizontal="left" vertical="top" indent="1"/>
    </xf>
    <xf numFmtId="0" fontId="65" fillId="74" borderId="901" applyNumberFormat="0" applyProtection="0">
      <alignment horizontal="left" vertical="top" indent="1"/>
    </xf>
    <xf numFmtId="4" fontId="151" fillId="65" borderId="901" applyNumberFormat="0" applyProtection="0">
      <alignment horizontal="right" vertical="center"/>
    </xf>
    <xf numFmtId="4" fontId="151" fillId="65" borderId="901" applyNumberFormat="0" applyProtection="0">
      <alignment horizontal="right" vertical="center"/>
    </xf>
    <xf numFmtId="0" fontId="117" fillId="56" borderId="903" applyNumberFormat="0" applyAlignment="0" applyProtection="0">
      <alignment vertical="center"/>
    </xf>
    <xf numFmtId="0" fontId="117" fillId="56" borderId="903" applyNumberFormat="0" applyAlignment="0" applyProtection="0">
      <alignment vertical="center"/>
    </xf>
    <xf numFmtId="37" fontId="126" fillId="0" borderId="899" applyFont="0" applyFill="0" applyBorder="0">
      <alignment vertical="center"/>
    </xf>
    <xf numFmtId="37" fontId="126" fillId="0" borderId="899" applyFont="0" applyFill="0" applyBorder="0">
      <alignment vertical="center"/>
    </xf>
    <xf numFmtId="0" fontId="82" fillId="42" borderId="904" applyNumberFormat="0" applyFont="0" applyAlignment="0" applyProtection="0">
      <alignment vertical="center"/>
    </xf>
    <xf numFmtId="0" fontId="82" fillId="42" borderId="904" applyNumberFormat="0" applyFont="0" applyAlignment="0" applyProtection="0">
      <alignment vertical="center"/>
    </xf>
    <xf numFmtId="0" fontId="12" fillId="0" borderId="905" applyNumberFormat="0" applyFill="0" applyAlignment="0" applyProtection="0">
      <alignment vertical="center"/>
    </xf>
    <xf numFmtId="0" fontId="112" fillId="0" borderId="906" applyNumberFormat="0" applyFill="0" applyAlignment="0" applyProtection="0">
      <alignment vertical="center"/>
    </xf>
    <xf numFmtId="0" fontId="112" fillId="0" borderId="906" applyNumberFormat="0" applyFill="0" applyAlignment="0" applyProtection="0">
      <alignment vertical="center"/>
    </xf>
    <xf numFmtId="0" fontId="12" fillId="0" borderId="905" applyNumberFormat="0" applyFill="0" applyAlignment="0" applyProtection="0">
      <alignment vertical="center"/>
    </xf>
    <xf numFmtId="0" fontId="12" fillId="0" borderId="905" applyNumberFormat="0" applyFill="0" applyAlignment="0" applyProtection="0">
      <alignment vertical="center"/>
    </xf>
    <xf numFmtId="0" fontId="12" fillId="0" borderId="905" applyNumberFormat="0" applyFill="0" applyAlignment="0" applyProtection="0">
      <alignment vertical="center"/>
    </xf>
    <xf numFmtId="0" fontId="113" fillId="44" borderId="903" applyNumberFormat="0" applyAlignment="0" applyProtection="0">
      <alignment vertical="center"/>
    </xf>
    <xf numFmtId="0" fontId="113" fillId="44" borderId="903" applyNumberFormat="0" applyAlignment="0" applyProtection="0">
      <alignment vertical="center"/>
    </xf>
    <xf numFmtId="0" fontId="115" fillId="56" borderId="902" applyNumberFormat="0" applyAlignment="0" applyProtection="0">
      <alignment vertical="center"/>
    </xf>
    <xf numFmtId="0" fontId="115" fillId="56" borderId="902" applyNumberFormat="0" applyAlignment="0" applyProtection="0">
      <alignment vertical="center"/>
    </xf>
    <xf numFmtId="4" fontId="65" fillId="51" borderId="902" applyNumberFormat="0" applyProtection="0">
      <alignment vertical="center"/>
    </xf>
    <xf numFmtId="0" fontId="12" fillId="0" borderId="905" applyNumberFormat="0" applyFill="0" applyAlignment="0" applyProtection="0">
      <alignment vertical="center"/>
    </xf>
    <xf numFmtId="0" fontId="55" fillId="0" borderId="908">
      <alignment horizontal="left" vertical="center"/>
    </xf>
    <xf numFmtId="0" fontId="55" fillId="0" borderId="908">
      <alignment horizontal="left" vertical="center"/>
    </xf>
    <xf numFmtId="10" fontId="53" fillId="49" borderId="907" applyNumberFormat="0" applyBorder="0" applyAlignment="0" applyProtection="0"/>
    <xf numFmtId="10" fontId="53" fillId="70" borderId="907" applyNumberFormat="0" applyBorder="0" applyAlignment="0" applyProtection="0"/>
    <xf numFmtId="10" fontId="53" fillId="70" borderId="907" applyNumberFormat="0" applyBorder="0" applyAlignment="0" applyProtection="0"/>
    <xf numFmtId="10" fontId="53" fillId="49" borderId="907" applyNumberFormat="0" applyBorder="0" applyAlignment="0" applyProtection="0"/>
    <xf numFmtId="4" fontId="73" fillId="46" borderId="909" applyNumberFormat="0" applyProtection="0">
      <alignment vertical="center"/>
    </xf>
    <xf numFmtId="4" fontId="73" fillId="46" borderId="909" applyNumberFormat="0" applyProtection="0">
      <alignment vertical="center"/>
    </xf>
    <xf numFmtId="4" fontId="147" fillId="51" borderId="909" applyNumberFormat="0" applyProtection="0">
      <alignment vertical="center"/>
    </xf>
    <xf numFmtId="4" fontId="147" fillId="51" borderId="909" applyNumberFormat="0" applyProtection="0">
      <alignment vertical="center"/>
    </xf>
    <xf numFmtId="4" fontId="73" fillId="51" borderId="909" applyNumberFormat="0" applyProtection="0">
      <alignment horizontal="left" vertical="center" indent="1"/>
    </xf>
    <xf numFmtId="4" fontId="73" fillId="51" borderId="909" applyNumberFormat="0" applyProtection="0">
      <alignment horizontal="left" vertical="center" indent="1"/>
    </xf>
    <xf numFmtId="0" fontId="73" fillId="51" borderId="909" applyNumberFormat="0" applyProtection="0">
      <alignment horizontal="left" vertical="top" indent="1"/>
    </xf>
    <xf numFmtId="0" fontId="73" fillId="51" borderId="909" applyNumberFormat="0" applyProtection="0">
      <alignment horizontal="left" vertical="top" indent="1"/>
    </xf>
    <xf numFmtId="4" fontId="65" fillId="40" borderId="909" applyNumberFormat="0" applyProtection="0">
      <alignment horizontal="right" vertical="center"/>
    </xf>
    <xf numFmtId="4" fontId="65" fillId="40" borderId="909" applyNumberFormat="0" applyProtection="0">
      <alignment horizontal="right" vertical="center"/>
    </xf>
    <xf numFmtId="4" fontId="65" fillId="41" borderId="909" applyNumberFormat="0" applyProtection="0">
      <alignment horizontal="right" vertical="center"/>
    </xf>
    <xf numFmtId="4" fontId="65" fillId="41" borderId="909" applyNumberFormat="0" applyProtection="0">
      <alignment horizontal="right" vertical="center"/>
    </xf>
    <xf numFmtId="4" fontId="65" fillId="54" borderId="909" applyNumberFormat="0" applyProtection="0">
      <alignment horizontal="right" vertical="center"/>
    </xf>
    <xf numFmtId="4" fontId="65" fillId="54" borderId="909" applyNumberFormat="0" applyProtection="0">
      <alignment horizontal="right" vertical="center"/>
    </xf>
    <xf numFmtId="4" fontId="65" fillId="47" borderId="909" applyNumberFormat="0" applyProtection="0">
      <alignment horizontal="right" vertical="center"/>
    </xf>
    <xf numFmtId="4" fontId="65" fillId="47" borderId="909" applyNumberFormat="0" applyProtection="0">
      <alignment horizontal="right" vertical="center"/>
    </xf>
    <xf numFmtId="4" fontId="65" fillId="75" borderId="909" applyNumberFormat="0" applyProtection="0">
      <alignment horizontal="right" vertical="center"/>
    </xf>
    <xf numFmtId="4" fontId="65" fillId="75" borderId="909" applyNumberFormat="0" applyProtection="0">
      <alignment horizontal="right" vertical="center"/>
    </xf>
    <xf numFmtId="4" fontId="65" fillId="48" borderId="909" applyNumberFormat="0" applyProtection="0">
      <alignment horizontal="right" vertical="center"/>
    </xf>
    <xf numFmtId="4" fontId="65" fillId="48" borderId="909" applyNumberFormat="0" applyProtection="0">
      <alignment horizontal="right" vertical="center"/>
    </xf>
    <xf numFmtId="4" fontId="65" fillId="76" borderId="909" applyNumberFormat="0" applyProtection="0">
      <alignment horizontal="right" vertical="center"/>
    </xf>
    <xf numFmtId="4" fontId="65" fillId="76" borderId="909" applyNumberFormat="0" applyProtection="0">
      <alignment horizontal="right" vertical="center"/>
    </xf>
    <xf numFmtId="4" fontId="65" fillId="77" borderId="909" applyNumberFormat="0" applyProtection="0">
      <alignment horizontal="right" vertical="center"/>
    </xf>
    <xf numFmtId="4" fontId="65" fillId="77" borderId="909" applyNumberFormat="0" applyProtection="0">
      <alignment horizontal="right" vertical="center"/>
    </xf>
    <xf numFmtId="4" fontId="65" fillId="78" borderId="909" applyNumberFormat="0" applyProtection="0">
      <alignment horizontal="right" vertical="center"/>
    </xf>
    <xf numFmtId="4" fontId="65" fillId="78" borderId="909" applyNumberFormat="0" applyProtection="0">
      <alignment horizontal="right" vertical="center"/>
    </xf>
    <xf numFmtId="4" fontId="65" fillId="81" borderId="909" applyNumberFormat="0" applyProtection="0">
      <alignment horizontal="right" vertical="center"/>
    </xf>
    <xf numFmtId="4" fontId="65" fillId="81" borderId="909" applyNumberFormat="0" applyProtection="0">
      <alignment horizontal="right" vertical="center"/>
    </xf>
    <xf numFmtId="0" fontId="40" fillId="80" borderId="909" applyNumberFormat="0" applyProtection="0">
      <alignment horizontal="left" vertical="center" indent="1"/>
    </xf>
    <xf numFmtId="0" fontId="40" fillId="80" borderId="909" applyNumberFormat="0" applyProtection="0">
      <alignment horizontal="left" vertical="center" indent="1"/>
    </xf>
    <xf numFmtId="0" fontId="40" fillId="80" borderId="909" applyNumberFormat="0" applyProtection="0">
      <alignment horizontal="left" vertical="top" indent="1"/>
    </xf>
    <xf numFmtId="0" fontId="40" fillId="80" borderId="909" applyNumberFormat="0" applyProtection="0">
      <alignment horizontal="left" vertical="top" indent="1"/>
    </xf>
    <xf numFmtId="0" fontId="40" fillId="74" borderId="909" applyNumberFormat="0" applyProtection="0">
      <alignment horizontal="left" vertical="center" indent="1"/>
    </xf>
    <xf numFmtId="0" fontId="40" fillId="74" borderId="909" applyNumberFormat="0" applyProtection="0">
      <alignment horizontal="left" vertical="center" indent="1"/>
    </xf>
    <xf numFmtId="0" fontId="40" fillId="74" borderId="909" applyNumberFormat="0" applyProtection="0">
      <alignment horizontal="left" vertical="top" indent="1"/>
    </xf>
    <xf numFmtId="0" fontId="40" fillId="74" borderId="909" applyNumberFormat="0" applyProtection="0">
      <alignment horizontal="left" vertical="top" indent="1"/>
    </xf>
    <xf numFmtId="0" fontId="40" fillId="61" borderId="909" applyNumberFormat="0" applyProtection="0">
      <alignment horizontal="left" vertical="center" indent="1"/>
    </xf>
    <xf numFmtId="0" fontId="40" fillId="61" borderId="909" applyNumberFormat="0" applyProtection="0">
      <alignment horizontal="left" vertical="center" indent="1"/>
    </xf>
    <xf numFmtId="0" fontId="40" fillId="61" borderId="909" applyNumberFormat="0" applyProtection="0">
      <alignment horizontal="left" vertical="top" indent="1"/>
    </xf>
    <xf numFmtId="0" fontId="40" fillId="61" borderId="909" applyNumberFormat="0" applyProtection="0">
      <alignment horizontal="left" vertical="top" indent="1"/>
    </xf>
    <xf numFmtId="0" fontId="40" fillId="62" borderId="909" applyNumberFormat="0" applyProtection="0">
      <alignment horizontal="left" vertical="center" indent="1"/>
    </xf>
    <xf numFmtId="0" fontId="40" fillId="62" borderId="909" applyNumberFormat="0" applyProtection="0">
      <alignment horizontal="left" vertical="center" indent="1"/>
    </xf>
    <xf numFmtId="0" fontId="40" fillId="62" borderId="909" applyNumberFormat="0" applyProtection="0">
      <alignment horizontal="left" vertical="top" indent="1"/>
    </xf>
    <xf numFmtId="0" fontId="40" fillId="62" borderId="909" applyNumberFormat="0" applyProtection="0">
      <alignment horizontal="left" vertical="top" indent="1"/>
    </xf>
    <xf numFmtId="4" fontId="65" fillId="70" borderId="909" applyNumberFormat="0" applyProtection="0">
      <alignment vertical="center"/>
    </xf>
    <xf numFmtId="4" fontId="65" fillId="70" borderId="909" applyNumberFormat="0" applyProtection="0">
      <alignment vertical="center"/>
    </xf>
    <xf numFmtId="4" fontId="149" fillId="70" borderId="909" applyNumberFormat="0" applyProtection="0">
      <alignment vertical="center"/>
    </xf>
    <xf numFmtId="4" fontId="149" fillId="70" borderId="909" applyNumberFormat="0" applyProtection="0">
      <alignment vertical="center"/>
    </xf>
    <xf numFmtId="4" fontId="65" fillId="70" borderId="909" applyNumberFormat="0" applyProtection="0">
      <alignment horizontal="left" vertical="center" indent="1"/>
    </xf>
    <xf numFmtId="4" fontId="65" fillId="70" borderId="909" applyNumberFormat="0" applyProtection="0">
      <alignment horizontal="left" vertical="center" indent="1"/>
    </xf>
    <xf numFmtId="0" fontId="65" fillId="70" borderId="909" applyNumberFormat="0" applyProtection="0">
      <alignment horizontal="left" vertical="top" indent="1"/>
    </xf>
    <xf numFmtId="0" fontId="65" fillId="70" borderId="909" applyNumberFormat="0" applyProtection="0">
      <alignment horizontal="left" vertical="top" indent="1"/>
    </xf>
    <xf numFmtId="4" fontId="65" fillId="52" borderId="910" applyNumberFormat="0" applyProtection="0">
      <alignment horizontal="right" vertical="center"/>
    </xf>
    <xf numFmtId="4" fontId="65" fillId="65" borderId="909" applyNumberFormat="0" applyProtection="0">
      <alignment horizontal="right" vertical="center"/>
    </xf>
    <xf numFmtId="4" fontId="65" fillId="65" borderId="909" applyNumberFormat="0" applyProtection="0">
      <alignment horizontal="right" vertical="center"/>
    </xf>
    <xf numFmtId="4" fontId="65" fillId="52" borderId="910" applyNumberFormat="0" applyProtection="0">
      <alignment horizontal="right" vertical="center"/>
    </xf>
    <xf numFmtId="4" fontId="149" fillId="65" borderId="909" applyNumberFormat="0" applyProtection="0">
      <alignment horizontal="right" vertical="center"/>
    </xf>
    <xf numFmtId="4" fontId="149" fillId="65" borderId="909" applyNumberFormat="0" applyProtection="0">
      <alignment horizontal="right" vertical="center"/>
    </xf>
    <xf numFmtId="4" fontId="65" fillId="81" borderId="909" applyNumberFormat="0" applyProtection="0">
      <alignment horizontal="left" vertical="center" indent="1"/>
    </xf>
    <xf numFmtId="4" fontId="65" fillId="81" borderId="909" applyNumberFormat="0" applyProtection="0">
      <alignment horizontal="left" vertical="center" indent="1"/>
    </xf>
    <xf numFmtId="0" fontId="65" fillId="74" borderId="909" applyNumberFormat="0" applyProtection="0">
      <alignment horizontal="left" vertical="top" indent="1"/>
    </xf>
    <xf numFmtId="0" fontId="65" fillId="74" borderId="909" applyNumberFormat="0" applyProtection="0">
      <alignment horizontal="left" vertical="top" indent="1"/>
    </xf>
    <xf numFmtId="4" fontId="151" fillId="65" borderId="909" applyNumberFormat="0" applyProtection="0">
      <alignment horizontal="right" vertical="center"/>
    </xf>
    <xf numFmtId="4" fontId="151" fillId="65" borderId="909" applyNumberFormat="0" applyProtection="0">
      <alignment horizontal="right" vertical="center"/>
    </xf>
    <xf numFmtId="0" fontId="117" fillId="56" borderId="911" applyNumberFormat="0" applyAlignment="0" applyProtection="0">
      <alignment vertical="center"/>
    </xf>
    <xf numFmtId="0" fontId="117" fillId="56" borderId="911" applyNumberFormat="0" applyAlignment="0" applyProtection="0">
      <alignment vertical="center"/>
    </xf>
    <xf numFmtId="37" fontId="126" fillId="0" borderId="907" applyFont="0" applyFill="0" applyBorder="0">
      <alignment vertical="center"/>
    </xf>
    <xf numFmtId="37" fontId="126" fillId="0" borderId="907" applyFont="0" applyFill="0" applyBorder="0">
      <alignment vertical="center"/>
    </xf>
    <xf numFmtId="0" fontId="82" fillId="42" borderId="912" applyNumberFormat="0" applyFont="0" applyAlignment="0" applyProtection="0">
      <alignment vertical="center"/>
    </xf>
    <xf numFmtId="0" fontId="82" fillId="42" borderId="912" applyNumberFormat="0" applyFont="0" applyAlignment="0" applyProtection="0">
      <alignment vertical="center"/>
    </xf>
    <xf numFmtId="0" fontId="12" fillId="0" borderId="913" applyNumberFormat="0" applyFill="0" applyAlignment="0" applyProtection="0">
      <alignment vertical="center"/>
    </xf>
    <xf numFmtId="0" fontId="112" fillId="0" borderId="914" applyNumberFormat="0" applyFill="0" applyAlignment="0" applyProtection="0">
      <alignment vertical="center"/>
    </xf>
    <xf numFmtId="0" fontId="112" fillId="0" borderId="914" applyNumberFormat="0" applyFill="0" applyAlignment="0" applyProtection="0">
      <alignment vertical="center"/>
    </xf>
    <xf numFmtId="0" fontId="12" fillId="0" borderId="913" applyNumberFormat="0" applyFill="0" applyAlignment="0" applyProtection="0">
      <alignment vertical="center"/>
    </xf>
    <xf numFmtId="0" fontId="12" fillId="0" borderId="913" applyNumberFormat="0" applyFill="0" applyAlignment="0" applyProtection="0">
      <alignment vertical="center"/>
    </xf>
    <xf numFmtId="0" fontId="12" fillId="0" borderId="913" applyNumberFormat="0" applyFill="0" applyAlignment="0" applyProtection="0">
      <alignment vertical="center"/>
    </xf>
    <xf numFmtId="0" fontId="113" fillId="44" borderId="911" applyNumberFormat="0" applyAlignment="0" applyProtection="0">
      <alignment vertical="center"/>
    </xf>
    <xf numFmtId="0" fontId="113" fillId="44" borderId="911" applyNumberFormat="0" applyAlignment="0" applyProtection="0">
      <alignment vertical="center"/>
    </xf>
    <xf numFmtId="0" fontId="115" fillId="56" borderId="910" applyNumberFormat="0" applyAlignment="0" applyProtection="0">
      <alignment vertical="center"/>
    </xf>
    <xf numFmtId="0" fontId="115" fillId="56" borderId="910" applyNumberFormat="0" applyAlignment="0" applyProtection="0">
      <alignment vertical="center"/>
    </xf>
    <xf numFmtId="4" fontId="65" fillId="51" borderId="910" applyNumberFormat="0" applyProtection="0">
      <alignment vertical="center"/>
    </xf>
    <xf numFmtId="0" fontId="12" fillId="0" borderId="913" applyNumberFormat="0" applyFill="0" applyAlignment="0" applyProtection="0">
      <alignment vertical="center"/>
    </xf>
    <xf numFmtId="0" fontId="55" fillId="0" borderId="916">
      <alignment horizontal="left" vertical="center"/>
    </xf>
    <xf numFmtId="0" fontId="55" fillId="0" borderId="916">
      <alignment horizontal="left" vertical="center"/>
    </xf>
    <xf numFmtId="10" fontId="53" fillId="49" borderId="915" applyNumberFormat="0" applyBorder="0" applyAlignment="0" applyProtection="0"/>
    <xf numFmtId="10" fontId="53" fillId="70" borderId="915" applyNumberFormat="0" applyBorder="0" applyAlignment="0" applyProtection="0"/>
    <xf numFmtId="10" fontId="53" fillId="70" borderId="915" applyNumberFormat="0" applyBorder="0" applyAlignment="0" applyProtection="0"/>
    <xf numFmtId="10" fontId="53" fillId="49" borderId="915" applyNumberFormat="0" applyBorder="0" applyAlignment="0" applyProtection="0"/>
    <xf numFmtId="4" fontId="73" fillId="46" borderId="917" applyNumberFormat="0" applyProtection="0">
      <alignment vertical="center"/>
    </xf>
    <xf numFmtId="4" fontId="73" fillId="46" borderId="917" applyNumberFormat="0" applyProtection="0">
      <alignment vertical="center"/>
    </xf>
    <xf numFmtId="4" fontId="147" fillId="51" borderId="917" applyNumberFormat="0" applyProtection="0">
      <alignment vertical="center"/>
    </xf>
    <xf numFmtId="4" fontId="147" fillId="51" borderId="917" applyNumberFormat="0" applyProtection="0">
      <alignment vertical="center"/>
    </xf>
    <xf numFmtId="4" fontId="73" fillId="51" borderId="917" applyNumberFormat="0" applyProtection="0">
      <alignment horizontal="left" vertical="center" indent="1"/>
    </xf>
    <xf numFmtId="4" fontId="73" fillId="51" borderId="917" applyNumberFormat="0" applyProtection="0">
      <alignment horizontal="left" vertical="center" indent="1"/>
    </xf>
    <xf numFmtId="0" fontId="73" fillId="51" borderId="917" applyNumberFormat="0" applyProtection="0">
      <alignment horizontal="left" vertical="top" indent="1"/>
    </xf>
    <xf numFmtId="0" fontId="73" fillId="51" borderId="917" applyNumberFormat="0" applyProtection="0">
      <alignment horizontal="left" vertical="top" indent="1"/>
    </xf>
    <xf numFmtId="4" fontId="65" fillId="40" borderId="917" applyNumberFormat="0" applyProtection="0">
      <alignment horizontal="right" vertical="center"/>
    </xf>
    <xf numFmtId="4" fontId="65" fillId="40" borderId="917" applyNumberFormat="0" applyProtection="0">
      <alignment horizontal="right" vertical="center"/>
    </xf>
    <xf numFmtId="4" fontId="65" fillId="41" borderId="917" applyNumberFormat="0" applyProtection="0">
      <alignment horizontal="right" vertical="center"/>
    </xf>
    <xf numFmtId="4" fontId="65" fillId="41" borderId="917" applyNumberFormat="0" applyProtection="0">
      <alignment horizontal="right" vertical="center"/>
    </xf>
    <xf numFmtId="4" fontId="65" fillId="54" borderId="917" applyNumberFormat="0" applyProtection="0">
      <alignment horizontal="right" vertical="center"/>
    </xf>
    <xf numFmtId="4" fontId="65" fillId="54" borderId="917" applyNumberFormat="0" applyProtection="0">
      <alignment horizontal="right" vertical="center"/>
    </xf>
    <xf numFmtId="4" fontId="65" fillId="47" borderId="917" applyNumberFormat="0" applyProtection="0">
      <alignment horizontal="right" vertical="center"/>
    </xf>
    <xf numFmtId="4" fontId="65" fillId="47" borderId="917" applyNumberFormat="0" applyProtection="0">
      <alignment horizontal="right" vertical="center"/>
    </xf>
    <xf numFmtId="4" fontId="65" fillId="75" borderId="917" applyNumberFormat="0" applyProtection="0">
      <alignment horizontal="right" vertical="center"/>
    </xf>
    <xf numFmtId="4" fontId="65" fillId="75" borderId="917" applyNumberFormat="0" applyProtection="0">
      <alignment horizontal="right" vertical="center"/>
    </xf>
    <xf numFmtId="4" fontId="65" fillId="48" borderId="917" applyNumberFormat="0" applyProtection="0">
      <alignment horizontal="right" vertical="center"/>
    </xf>
    <xf numFmtId="4" fontId="65" fillId="48" borderId="917" applyNumberFormat="0" applyProtection="0">
      <alignment horizontal="right" vertical="center"/>
    </xf>
    <xf numFmtId="4" fontId="65" fillId="76" borderId="917" applyNumberFormat="0" applyProtection="0">
      <alignment horizontal="right" vertical="center"/>
    </xf>
    <xf numFmtId="4" fontId="65" fillId="76" borderId="917" applyNumberFormat="0" applyProtection="0">
      <alignment horizontal="right" vertical="center"/>
    </xf>
    <xf numFmtId="4" fontId="65" fillId="77" borderId="917" applyNumberFormat="0" applyProtection="0">
      <alignment horizontal="right" vertical="center"/>
    </xf>
    <xf numFmtId="4" fontId="65" fillId="77" borderId="917" applyNumberFormat="0" applyProtection="0">
      <alignment horizontal="right" vertical="center"/>
    </xf>
    <xf numFmtId="4" fontId="65" fillId="78" borderId="917" applyNumberFormat="0" applyProtection="0">
      <alignment horizontal="right" vertical="center"/>
    </xf>
    <xf numFmtId="4" fontId="65" fillId="78" borderId="917" applyNumberFormat="0" applyProtection="0">
      <alignment horizontal="right" vertical="center"/>
    </xf>
    <xf numFmtId="4" fontId="65" fillId="81" borderId="917" applyNumberFormat="0" applyProtection="0">
      <alignment horizontal="right" vertical="center"/>
    </xf>
    <xf numFmtId="4" fontId="65" fillId="81" borderId="917" applyNumberFormat="0" applyProtection="0">
      <alignment horizontal="right" vertical="center"/>
    </xf>
    <xf numFmtId="0" fontId="40" fillId="80" borderId="917" applyNumberFormat="0" applyProtection="0">
      <alignment horizontal="left" vertical="center" indent="1"/>
    </xf>
    <xf numFmtId="0" fontId="40" fillId="80" borderId="917" applyNumberFormat="0" applyProtection="0">
      <alignment horizontal="left" vertical="center" indent="1"/>
    </xf>
    <xf numFmtId="0" fontId="40" fillId="80" borderId="917" applyNumberFormat="0" applyProtection="0">
      <alignment horizontal="left" vertical="top" indent="1"/>
    </xf>
    <xf numFmtId="0" fontId="40" fillId="80" borderId="917" applyNumberFormat="0" applyProtection="0">
      <alignment horizontal="left" vertical="top" indent="1"/>
    </xf>
    <xf numFmtId="0" fontId="40" fillId="74" borderId="917" applyNumberFormat="0" applyProtection="0">
      <alignment horizontal="left" vertical="center" indent="1"/>
    </xf>
    <xf numFmtId="0" fontId="40" fillId="74" borderId="917" applyNumberFormat="0" applyProtection="0">
      <alignment horizontal="left" vertical="center" indent="1"/>
    </xf>
    <xf numFmtId="0" fontId="40" fillId="74" borderId="917" applyNumberFormat="0" applyProtection="0">
      <alignment horizontal="left" vertical="top" indent="1"/>
    </xf>
    <xf numFmtId="0" fontId="40" fillId="74" borderId="917" applyNumberFormat="0" applyProtection="0">
      <alignment horizontal="left" vertical="top" indent="1"/>
    </xf>
    <xf numFmtId="0" fontId="40" fillId="61" borderId="917" applyNumberFormat="0" applyProtection="0">
      <alignment horizontal="left" vertical="center" indent="1"/>
    </xf>
    <xf numFmtId="0" fontId="40" fillId="61" borderId="917" applyNumberFormat="0" applyProtection="0">
      <alignment horizontal="left" vertical="center" indent="1"/>
    </xf>
    <xf numFmtId="0" fontId="40" fillId="61" borderId="917" applyNumberFormat="0" applyProtection="0">
      <alignment horizontal="left" vertical="top" indent="1"/>
    </xf>
    <xf numFmtId="0" fontId="40" fillId="61" borderId="917" applyNumberFormat="0" applyProtection="0">
      <alignment horizontal="left" vertical="top" indent="1"/>
    </xf>
    <xf numFmtId="0" fontId="40" fillId="62" borderId="917" applyNumberFormat="0" applyProtection="0">
      <alignment horizontal="left" vertical="center" indent="1"/>
    </xf>
    <xf numFmtId="0" fontId="40" fillId="62" borderId="917" applyNumberFormat="0" applyProtection="0">
      <alignment horizontal="left" vertical="center" indent="1"/>
    </xf>
    <xf numFmtId="0" fontId="40" fillId="62" borderId="917" applyNumberFormat="0" applyProtection="0">
      <alignment horizontal="left" vertical="top" indent="1"/>
    </xf>
    <xf numFmtId="0" fontId="40" fillId="62" borderId="917" applyNumberFormat="0" applyProtection="0">
      <alignment horizontal="left" vertical="top" indent="1"/>
    </xf>
    <xf numFmtId="4" fontId="65" fillId="70" borderId="917" applyNumberFormat="0" applyProtection="0">
      <alignment vertical="center"/>
    </xf>
    <xf numFmtId="4" fontId="65" fillId="70" borderId="917" applyNumberFormat="0" applyProtection="0">
      <alignment vertical="center"/>
    </xf>
    <xf numFmtId="4" fontId="149" fillId="70" borderId="917" applyNumberFormat="0" applyProtection="0">
      <alignment vertical="center"/>
    </xf>
    <xf numFmtId="4" fontId="149" fillId="70" borderId="917" applyNumberFormat="0" applyProtection="0">
      <alignment vertical="center"/>
    </xf>
    <xf numFmtId="4" fontId="65" fillId="70" borderId="917" applyNumberFormat="0" applyProtection="0">
      <alignment horizontal="left" vertical="center" indent="1"/>
    </xf>
    <xf numFmtId="4" fontId="65" fillId="70" borderId="917" applyNumberFormat="0" applyProtection="0">
      <alignment horizontal="left" vertical="center" indent="1"/>
    </xf>
    <xf numFmtId="0" fontId="65" fillId="70" borderId="917" applyNumberFormat="0" applyProtection="0">
      <alignment horizontal="left" vertical="top" indent="1"/>
    </xf>
    <xf numFmtId="0" fontId="65" fillId="70" borderId="917" applyNumberFormat="0" applyProtection="0">
      <alignment horizontal="left" vertical="top" indent="1"/>
    </xf>
    <xf numFmtId="4" fontId="65" fillId="52" borderId="918" applyNumberFormat="0" applyProtection="0">
      <alignment horizontal="right" vertical="center"/>
    </xf>
    <xf numFmtId="4" fontId="65" fillId="65" borderId="917" applyNumberFormat="0" applyProtection="0">
      <alignment horizontal="right" vertical="center"/>
    </xf>
    <xf numFmtId="4" fontId="65" fillId="65" borderId="917" applyNumberFormat="0" applyProtection="0">
      <alignment horizontal="right" vertical="center"/>
    </xf>
    <xf numFmtId="4" fontId="65" fillId="52" borderId="918" applyNumberFormat="0" applyProtection="0">
      <alignment horizontal="right" vertical="center"/>
    </xf>
    <xf numFmtId="4" fontId="149" fillId="65" borderId="917" applyNumberFormat="0" applyProtection="0">
      <alignment horizontal="right" vertical="center"/>
    </xf>
    <xf numFmtId="4" fontId="149" fillId="65" borderId="917" applyNumberFormat="0" applyProtection="0">
      <alignment horizontal="right" vertical="center"/>
    </xf>
    <xf numFmtId="4" fontId="65" fillId="81" borderId="917" applyNumberFormat="0" applyProtection="0">
      <alignment horizontal="left" vertical="center" indent="1"/>
    </xf>
    <xf numFmtId="4" fontId="65" fillId="81" borderId="917" applyNumberFormat="0" applyProtection="0">
      <alignment horizontal="left" vertical="center" indent="1"/>
    </xf>
    <xf numFmtId="0" fontId="65" fillId="74" borderId="917" applyNumberFormat="0" applyProtection="0">
      <alignment horizontal="left" vertical="top" indent="1"/>
    </xf>
    <xf numFmtId="0" fontId="65" fillId="74" borderId="917" applyNumberFormat="0" applyProtection="0">
      <alignment horizontal="left" vertical="top" indent="1"/>
    </xf>
    <xf numFmtId="4" fontId="151" fillId="65" borderId="917" applyNumberFormat="0" applyProtection="0">
      <alignment horizontal="right" vertical="center"/>
    </xf>
    <xf numFmtId="4" fontId="151" fillId="65" borderId="917" applyNumberFormat="0" applyProtection="0">
      <alignment horizontal="right" vertical="center"/>
    </xf>
    <xf numFmtId="0" fontId="117" fillId="56" borderId="919" applyNumberFormat="0" applyAlignment="0" applyProtection="0">
      <alignment vertical="center"/>
    </xf>
    <xf numFmtId="0" fontId="117" fillId="56" borderId="919" applyNumberFormat="0" applyAlignment="0" applyProtection="0">
      <alignment vertical="center"/>
    </xf>
    <xf numFmtId="37" fontId="126" fillId="0" borderId="915" applyFont="0" applyFill="0" applyBorder="0">
      <alignment vertical="center"/>
    </xf>
    <xf numFmtId="37" fontId="126" fillId="0" borderId="915" applyFont="0" applyFill="0" applyBorder="0">
      <alignment vertical="center"/>
    </xf>
    <xf numFmtId="0" fontId="82" fillId="42" borderId="920" applyNumberFormat="0" applyFont="0" applyAlignment="0" applyProtection="0">
      <alignment vertical="center"/>
    </xf>
    <xf numFmtId="0" fontId="82" fillId="42" borderId="920" applyNumberFormat="0" applyFont="0" applyAlignment="0" applyProtection="0">
      <alignment vertical="center"/>
    </xf>
    <xf numFmtId="0" fontId="12" fillId="0" borderId="921" applyNumberFormat="0" applyFill="0" applyAlignment="0" applyProtection="0">
      <alignment vertical="center"/>
    </xf>
    <xf numFmtId="0" fontId="112" fillId="0" borderId="922" applyNumberFormat="0" applyFill="0" applyAlignment="0" applyProtection="0">
      <alignment vertical="center"/>
    </xf>
    <xf numFmtId="0" fontId="112" fillId="0" borderId="922" applyNumberFormat="0" applyFill="0" applyAlignment="0" applyProtection="0">
      <alignment vertical="center"/>
    </xf>
    <xf numFmtId="0" fontId="12" fillId="0" borderId="921" applyNumberFormat="0" applyFill="0" applyAlignment="0" applyProtection="0">
      <alignment vertical="center"/>
    </xf>
    <xf numFmtId="0" fontId="12" fillId="0" borderId="921" applyNumberFormat="0" applyFill="0" applyAlignment="0" applyProtection="0">
      <alignment vertical="center"/>
    </xf>
    <xf numFmtId="0" fontId="12" fillId="0" borderId="921" applyNumberFormat="0" applyFill="0" applyAlignment="0" applyProtection="0">
      <alignment vertical="center"/>
    </xf>
    <xf numFmtId="0" fontId="113" fillId="44" borderId="919" applyNumberFormat="0" applyAlignment="0" applyProtection="0">
      <alignment vertical="center"/>
    </xf>
    <xf numFmtId="0" fontId="113" fillId="44" borderId="919" applyNumberFormat="0" applyAlignment="0" applyProtection="0">
      <alignment vertical="center"/>
    </xf>
    <xf numFmtId="0" fontId="115" fillId="56" borderId="918" applyNumberFormat="0" applyAlignment="0" applyProtection="0">
      <alignment vertical="center"/>
    </xf>
    <xf numFmtId="0" fontId="115" fillId="56" borderId="918" applyNumberFormat="0" applyAlignment="0" applyProtection="0">
      <alignment vertical="center"/>
    </xf>
    <xf numFmtId="4" fontId="65" fillId="51" borderId="918" applyNumberFormat="0" applyProtection="0">
      <alignment vertical="center"/>
    </xf>
    <xf numFmtId="0" fontId="12" fillId="0" borderId="921" applyNumberFormat="0" applyFill="0" applyAlignment="0" applyProtection="0">
      <alignment vertical="center"/>
    </xf>
    <xf numFmtId="0" fontId="55" fillId="0" borderId="932">
      <alignment horizontal="left" vertical="center"/>
    </xf>
    <xf numFmtId="0" fontId="55" fillId="0" borderId="932">
      <alignment horizontal="left" vertical="center"/>
    </xf>
    <xf numFmtId="10" fontId="53" fillId="49" borderId="931" applyNumberFormat="0" applyBorder="0" applyAlignment="0" applyProtection="0"/>
    <xf numFmtId="10" fontId="53" fillId="70" borderId="931" applyNumberFormat="0" applyBorder="0" applyAlignment="0" applyProtection="0"/>
    <xf numFmtId="10" fontId="53" fillId="70" borderId="931" applyNumberFormat="0" applyBorder="0" applyAlignment="0" applyProtection="0"/>
    <xf numFmtId="10" fontId="53" fillId="49" borderId="931" applyNumberFormat="0" applyBorder="0" applyAlignment="0" applyProtection="0"/>
    <xf numFmtId="4" fontId="73" fillId="46" borderId="933" applyNumberFormat="0" applyProtection="0">
      <alignment vertical="center"/>
    </xf>
    <xf numFmtId="4" fontId="73" fillId="46" borderId="933" applyNumberFormat="0" applyProtection="0">
      <alignment vertical="center"/>
    </xf>
    <xf numFmtId="4" fontId="147" fillId="51" borderId="933" applyNumberFormat="0" applyProtection="0">
      <alignment vertical="center"/>
    </xf>
    <xf numFmtId="4" fontId="147" fillId="51" borderId="933" applyNumberFormat="0" applyProtection="0">
      <alignment vertical="center"/>
    </xf>
    <xf numFmtId="4" fontId="73" fillId="51" borderId="933" applyNumberFormat="0" applyProtection="0">
      <alignment horizontal="left" vertical="center" indent="1"/>
    </xf>
    <xf numFmtId="4" fontId="73" fillId="51" borderId="933" applyNumberFormat="0" applyProtection="0">
      <alignment horizontal="left" vertical="center" indent="1"/>
    </xf>
    <xf numFmtId="0" fontId="73" fillId="51" borderId="933" applyNumberFormat="0" applyProtection="0">
      <alignment horizontal="left" vertical="top" indent="1"/>
    </xf>
    <xf numFmtId="0" fontId="73" fillId="51" borderId="933" applyNumberFormat="0" applyProtection="0">
      <alignment horizontal="left" vertical="top" indent="1"/>
    </xf>
    <xf numFmtId="4" fontId="65" fillId="40" borderId="933" applyNumberFormat="0" applyProtection="0">
      <alignment horizontal="right" vertical="center"/>
    </xf>
    <xf numFmtId="4" fontId="65" fillId="40" borderId="933" applyNumberFormat="0" applyProtection="0">
      <alignment horizontal="right" vertical="center"/>
    </xf>
    <xf numFmtId="4" fontId="65" fillId="41" borderId="933" applyNumberFormat="0" applyProtection="0">
      <alignment horizontal="right" vertical="center"/>
    </xf>
    <xf numFmtId="4" fontId="65" fillId="41" borderId="933" applyNumberFormat="0" applyProtection="0">
      <alignment horizontal="right" vertical="center"/>
    </xf>
    <xf numFmtId="4" fontId="65" fillId="54" borderId="933" applyNumberFormat="0" applyProtection="0">
      <alignment horizontal="right" vertical="center"/>
    </xf>
    <xf numFmtId="4" fontId="65" fillId="54" borderId="933" applyNumberFormat="0" applyProtection="0">
      <alignment horizontal="right" vertical="center"/>
    </xf>
    <xf numFmtId="4" fontId="65" fillId="47" borderId="933" applyNumberFormat="0" applyProtection="0">
      <alignment horizontal="right" vertical="center"/>
    </xf>
    <xf numFmtId="4" fontId="65" fillId="47" borderId="933" applyNumberFormat="0" applyProtection="0">
      <alignment horizontal="right" vertical="center"/>
    </xf>
    <xf numFmtId="4" fontId="65" fillId="75" borderId="933" applyNumberFormat="0" applyProtection="0">
      <alignment horizontal="right" vertical="center"/>
    </xf>
    <xf numFmtId="4" fontId="65" fillId="75" borderId="933" applyNumberFormat="0" applyProtection="0">
      <alignment horizontal="right" vertical="center"/>
    </xf>
    <xf numFmtId="4" fontId="65" fillId="48" borderId="933" applyNumberFormat="0" applyProtection="0">
      <alignment horizontal="right" vertical="center"/>
    </xf>
    <xf numFmtId="4" fontId="65" fillId="48" borderId="933" applyNumberFormat="0" applyProtection="0">
      <alignment horizontal="right" vertical="center"/>
    </xf>
    <xf numFmtId="4" fontId="65" fillId="76" borderId="933" applyNumberFormat="0" applyProtection="0">
      <alignment horizontal="right" vertical="center"/>
    </xf>
    <xf numFmtId="4" fontId="65" fillId="76" borderId="933" applyNumberFormat="0" applyProtection="0">
      <alignment horizontal="right" vertical="center"/>
    </xf>
    <xf numFmtId="4" fontId="65" fillId="77" borderId="933" applyNumberFormat="0" applyProtection="0">
      <alignment horizontal="right" vertical="center"/>
    </xf>
    <xf numFmtId="4" fontId="65" fillId="77" borderId="933" applyNumberFormat="0" applyProtection="0">
      <alignment horizontal="right" vertical="center"/>
    </xf>
    <xf numFmtId="4" fontId="65" fillId="78" borderId="933" applyNumberFormat="0" applyProtection="0">
      <alignment horizontal="right" vertical="center"/>
    </xf>
    <xf numFmtId="4" fontId="65" fillId="78" borderId="933" applyNumberFormat="0" applyProtection="0">
      <alignment horizontal="right" vertical="center"/>
    </xf>
    <xf numFmtId="4" fontId="65" fillId="81" borderId="933" applyNumberFormat="0" applyProtection="0">
      <alignment horizontal="right" vertical="center"/>
    </xf>
    <xf numFmtId="4" fontId="65" fillId="81" borderId="933" applyNumberFormat="0" applyProtection="0">
      <alignment horizontal="right" vertical="center"/>
    </xf>
    <xf numFmtId="0" fontId="40" fillId="80" borderId="933" applyNumberFormat="0" applyProtection="0">
      <alignment horizontal="left" vertical="center" indent="1"/>
    </xf>
    <xf numFmtId="0" fontId="40" fillId="80" borderId="933" applyNumberFormat="0" applyProtection="0">
      <alignment horizontal="left" vertical="center" indent="1"/>
    </xf>
    <xf numFmtId="0" fontId="40" fillId="80" borderId="933" applyNumberFormat="0" applyProtection="0">
      <alignment horizontal="left" vertical="top" indent="1"/>
    </xf>
    <xf numFmtId="0" fontId="40" fillId="80" borderId="933" applyNumberFormat="0" applyProtection="0">
      <alignment horizontal="left" vertical="top" indent="1"/>
    </xf>
    <xf numFmtId="0" fontId="40" fillId="74" borderId="933" applyNumberFormat="0" applyProtection="0">
      <alignment horizontal="left" vertical="center" indent="1"/>
    </xf>
    <xf numFmtId="0" fontId="40" fillId="74" borderId="933" applyNumberFormat="0" applyProtection="0">
      <alignment horizontal="left" vertical="center" indent="1"/>
    </xf>
    <xf numFmtId="0" fontId="40" fillId="74" borderId="933" applyNumberFormat="0" applyProtection="0">
      <alignment horizontal="left" vertical="top" indent="1"/>
    </xf>
    <xf numFmtId="0" fontId="40" fillId="74" borderId="933" applyNumberFormat="0" applyProtection="0">
      <alignment horizontal="left" vertical="top" indent="1"/>
    </xf>
    <xf numFmtId="0" fontId="40" fillId="61" borderId="933" applyNumberFormat="0" applyProtection="0">
      <alignment horizontal="left" vertical="center" indent="1"/>
    </xf>
    <xf numFmtId="0" fontId="40" fillId="61" borderId="933" applyNumberFormat="0" applyProtection="0">
      <alignment horizontal="left" vertical="center" indent="1"/>
    </xf>
    <xf numFmtId="0" fontId="40" fillId="61" borderId="933" applyNumberFormat="0" applyProtection="0">
      <alignment horizontal="left" vertical="top" indent="1"/>
    </xf>
    <xf numFmtId="0" fontId="40" fillId="61" borderId="933" applyNumberFormat="0" applyProtection="0">
      <alignment horizontal="left" vertical="top" indent="1"/>
    </xf>
    <xf numFmtId="0" fontId="40" fillId="62" borderId="933" applyNumberFormat="0" applyProtection="0">
      <alignment horizontal="left" vertical="center" indent="1"/>
    </xf>
    <xf numFmtId="0" fontId="40" fillId="62" borderId="933" applyNumberFormat="0" applyProtection="0">
      <alignment horizontal="left" vertical="center" indent="1"/>
    </xf>
    <xf numFmtId="0" fontId="40" fillId="62" borderId="933" applyNumberFormat="0" applyProtection="0">
      <alignment horizontal="left" vertical="top" indent="1"/>
    </xf>
    <xf numFmtId="0" fontId="40" fillId="62" borderId="933" applyNumberFormat="0" applyProtection="0">
      <alignment horizontal="left" vertical="top" indent="1"/>
    </xf>
    <xf numFmtId="4" fontId="65" fillId="70" borderId="933" applyNumberFormat="0" applyProtection="0">
      <alignment vertical="center"/>
    </xf>
    <xf numFmtId="4" fontId="65" fillId="70" borderId="933" applyNumberFormat="0" applyProtection="0">
      <alignment vertical="center"/>
    </xf>
    <xf numFmtId="4" fontId="149" fillId="70" borderId="933" applyNumberFormat="0" applyProtection="0">
      <alignment vertical="center"/>
    </xf>
    <xf numFmtId="4" fontId="149" fillId="70" borderId="933" applyNumberFormat="0" applyProtection="0">
      <alignment vertical="center"/>
    </xf>
    <xf numFmtId="4" fontId="65" fillId="70" borderId="933" applyNumberFormat="0" applyProtection="0">
      <alignment horizontal="left" vertical="center" indent="1"/>
    </xf>
    <xf numFmtId="4" fontId="65" fillId="70" borderId="933" applyNumberFormat="0" applyProtection="0">
      <alignment horizontal="left" vertical="center" indent="1"/>
    </xf>
    <xf numFmtId="0" fontId="65" fillId="70" borderId="933" applyNumberFormat="0" applyProtection="0">
      <alignment horizontal="left" vertical="top" indent="1"/>
    </xf>
    <xf numFmtId="0" fontId="65" fillId="70" borderId="933" applyNumberFormat="0" applyProtection="0">
      <alignment horizontal="left" vertical="top" indent="1"/>
    </xf>
    <xf numFmtId="4" fontId="65" fillId="52" borderId="934" applyNumberFormat="0" applyProtection="0">
      <alignment horizontal="right" vertical="center"/>
    </xf>
    <xf numFmtId="4" fontId="65" fillId="65" borderId="933" applyNumberFormat="0" applyProtection="0">
      <alignment horizontal="right" vertical="center"/>
    </xf>
    <xf numFmtId="4" fontId="65" fillId="65" borderId="933" applyNumberFormat="0" applyProtection="0">
      <alignment horizontal="right" vertical="center"/>
    </xf>
    <xf numFmtId="4" fontId="65" fillId="52" borderId="934" applyNumberFormat="0" applyProtection="0">
      <alignment horizontal="right" vertical="center"/>
    </xf>
    <xf numFmtId="4" fontId="149" fillId="65" borderId="933" applyNumberFormat="0" applyProtection="0">
      <alignment horizontal="right" vertical="center"/>
    </xf>
    <xf numFmtId="4" fontId="149" fillId="65" borderId="933" applyNumberFormat="0" applyProtection="0">
      <alignment horizontal="right" vertical="center"/>
    </xf>
    <xf numFmtId="4" fontId="65" fillId="81" borderId="933" applyNumberFormat="0" applyProtection="0">
      <alignment horizontal="left" vertical="center" indent="1"/>
    </xf>
    <xf numFmtId="4" fontId="65" fillId="81" borderId="933" applyNumberFormat="0" applyProtection="0">
      <alignment horizontal="left" vertical="center" indent="1"/>
    </xf>
    <xf numFmtId="0" fontId="65" fillId="74" borderId="933" applyNumberFormat="0" applyProtection="0">
      <alignment horizontal="left" vertical="top" indent="1"/>
    </xf>
    <xf numFmtId="0" fontId="65" fillId="74" borderId="933" applyNumberFormat="0" applyProtection="0">
      <alignment horizontal="left" vertical="top" indent="1"/>
    </xf>
    <xf numFmtId="4" fontId="151" fillId="65" borderId="933" applyNumberFormat="0" applyProtection="0">
      <alignment horizontal="right" vertical="center"/>
    </xf>
    <xf numFmtId="4" fontId="151" fillId="65" borderId="933" applyNumberFormat="0" applyProtection="0">
      <alignment horizontal="right" vertical="center"/>
    </xf>
    <xf numFmtId="0" fontId="117" fillId="56" borderId="935" applyNumberFormat="0" applyAlignment="0" applyProtection="0">
      <alignment vertical="center"/>
    </xf>
    <xf numFmtId="0" fontId="117" fillId="56" borderId="935" applyNumberFormat="0" applyAlignment="0" applyProtection="0">
      <alignment vertical="center"/>
    </xf>
    <xf numFmtId="37" fontId="126" fillId="0" borderId="931" applyFont="0" applyFill="0" applyBorder="0">
      <alignment vertical="center"/>
    </xf>
    <xf numFmtId="37" fontId="126" fillId="0" borderId="931" applyFont="0" applyFill="0" applyBorder="0">
      <alignment vertical="center"/>
    </xf>
    <xf numFmtId="0" fontId="82" fillId="42" borderId="936" applyNumberFormat="0" applyFont="0" applyAlignment="0" applyProtection="0">
      <alignment vertical="center"/>
    </xf>
    <xf numFmtId="0" fontId="82" fillId="42" borderId="936" applyNumberFormat="0" applyFont="0" applyAlignment="0" applyProtection="0">
      <alignment vertical="center"/>
    </xf>
    <xf numFmtId="0" fontId="12" fillId="0" borderId="937" applyNumberFormat="0" applyFill="0" applyAlignment="0" applyProtection="0">
      <alignment vertical="center"/>
    </xf>
    <xf numFmtId="0" fontId="112" fillId="0" borderId="938" applyNumberFormat="0" applyFill="0" applyAlignment="0" applyProtection="0">
      <alignment vertical="center"/>
    </xf>
    <xf numFmtId="0" fontId="112" fillId="0" borderId="938" applyNumberFormat="0" applyFill="0" applyAlignment="0" applyProtection="0">
      <alignment vertical="center"/>
    </xf>
    <xf numFmtId="0" fontId="12" fillId="0" borderId="937" applyNumberFormat="0" applyFill="0" applyAlignment="0" applyProtection="0">
      <alignment vertical="center"/>
    </xf>
    <xf numFmtId="0" fontId="12" fillId="0" borderId="937" applyNumberFormat="0" applyFill="0" applyAlignment="0" applyProtection="0">
      <alignment vertical="center"/>
    </xf>
    <xf numFmtId="0" fontId="12" fillId="0" borderId="937" applyNumberFormat="0" applyFill="0" applyAlignment="0" applyProtection="0">
      <alignment vertical="center"/>
    </xf>
    <xf numFmtId="0" fontId="113" fillId="44" borderId="935" applyNumberFormat="0" applyAlignment="0" applyProtection="0">
      <alignment vertical="center"/>
    </xf>
    <xf numFmtId="0" fontId="113" fillId="44" borderId="935" applyNumberFormat="0" applyAlignment="0" applyProtection="0">
      <alignment vertical="center"/>
    </xf>
    <xf numFmtId="0" fontId="115" fillId="56" borderId="934" applyNumberFormat="0" applyAlignment="0" applyProtection="0">
      <alignment vertical="center"/>
    </xf>
    <xf numFmtId="0" fontId="115" fillId="56" borderId="934" applyNumberFormat="0" applyAlignment="0" applyProtection="0">
      <alignment vertical="center"/>
    </xf>
    <xf numFmtId="4" fontId="65" fillId="51" borderId="934" applyNumberFormat="0" applyProtection="0">
      <alignment vertical="center"/>
    </xf>
    <xf numFmtId="0" fontId="12" fillId="0" borderId="937" applyNumberFormat="0" applyFill="0" applyAlignment="0" applyProtection="0">
      <alignment vertical="center"/>
    </xf>
    <xf numFmtId="0" fontId="55" fillId="0" borderId="940">
      <alignment horizontal="left" vertical="center"/>
    </xf>
    <xf numFmtId="0" fontId="55" fillId="0" borderId="940">
      <alignment horizontal="left" vertical="center"/>
    </xf>
    <xf numFmtId="10" fontId="53" fillId="49" borderId="939" applyNumberFormat="0" applyBorder="0" applyAlignment="0" applyProtection="0"/>
    <xf numFmtId="10" fontId="53" fillId="70" borderId="939" applyNumberFormat="0" applyBorder="0" applyAlignment="0" applyProtection="0"/>
    <xf numFmtId="10" fontId="53" fillId="70" borderId="939" applyNumberFormat="0" applyBorder="0" applyAlignment="0" applyProtection="0"/>
    <xf numFmtId="10" fontId="53" fillId="49" borderId="939" applyNumberFormat="0" applyBorder="0" applyAlignment="0" applyProtection="0"/>
    <xf numFmtId="4" fontId="73" fillId="46" borderId="941" applyNumberFormat="0" applyProtection="0">
      <alignment vertical="center"/>
    </xf>
    <xf numFmtId="4" fontId="73" fillId="46" borderId="941" applyNumberFormat="0" applyProtection="0">
      <alignment vertical="center"/>
    </xf>
    <xf numFmtId="4" fontId="147" fillId="51" borderId="941" applyNumberFormat="0" applyProtection="0">
      <alignment vertical="center"/>
    </xf>
    <xf numFmtId="4" fontId="147" fillId="51" borderId="941" applyNumberFormat="0" applyProtection="0">
      <alignment vertical="center"/>
    </xf>
    <xf numFmtId="4" fontId="73" fillId="51" borderId="941" applyNumberFormat="0" applyProtection="0">
      <alignment horizontal="left" vertical="center" indent="1"/>
    </xf>
    <xf numFmtId="4" fontId="73" fillId="51" borderId="941" applyNumberFormat="0" applyProtection="0">
      <alignment horizontal="left" vertical="center" indent="1"/>
    </xf>
    <xf numFmtId="0" fontId="73" fillId="51" borderId="941" applyNumberFormat="0" applyProtection="0">
      <alignment horizontal="left" vertical="top" indent="1"/>
    </xf>
    <xf numFmtId="0" fontId="73" fillId="51" borderId="941" applyNumberFormat="0" applyProtection="0">
      <alignment horizontal="left" vertical="top" indent="1"/>
    </xf>
    <xf numFmtId="4" fontId="65" fillId="40" borderId="941" applyNumberFormat="0" applyProtection="0">
      <alignment horizontal="right" vertical="center"/>
    </xf>
    <xf numFmtId="4" fontId="65" fillId="40" borderId="941" applyNumberFormat="0" applyProtection="0">
      <alignment horizontal="right" vertical="center"/>
    </xf>
    <xf numFmtId="4" fontId="65" fillId="41" borderId="941" applyNumberFormat="0" applyProtection="0">
      <alignment horizontal="right" vertical="center"/>
    </xf>
    <xf numFmtId="4" fontId="65" fillId="41" borderId="941" applyNumberFormat="0" applyProtection="0">
      <alignment horizontal="right" vertical="center"/>
    </xf>
    <xf numFmtId="4" fontId="65" fillId="54" borderId="941" applyNumberFormat="0" applyProtection="0">
      <alignment horizontal="right" vertical="center"/>
    </xf>
    <xf numFmtId="4" fontId="65" fillId="54" borderId="941" applyNumberFormat="0" applyProtection="0">
      <alignment horizontal="right" vertical="center"/>
    </xf>
    <xf numFmtId="4" fontId="65" fillId="47" borderId="941" applyNumberFormat="0" applyProtection="0">
      <alignment horizontal="right" vertical="center"/>
    </xf>
    <xf numFmtId="4" fontId="65" fillId="47" borderId="941" applyNumberFormat="0" applyProtection="0">
      <alignment horizontal="right" vertical="center"/>
    </xf>
    <xf numFmtId="4" fontId="65" fillId="75" borderId="941" applyNumberFormat="0" applyProtection="0">
      <alignment horizontal="right" vertical="center"/>
    </xf>
    <xf numFmtId="4" fontId="65" fillId="75" borderId="941" applyNumberFormat="0" applyProtection="0">
      <alignment horizontal="right" vertical="center"/>
    </xf>
    <xf numFmtId="4" fontId="65" fillId="48" borderId="941" applyNumberFormat="0" applyProtection="0">
      <alignment horizontal="right" vertical="center"/>
    </xf>
    <xf numFmtId="4" fontId="65" fillId="48" borderId="941" applyNumberFormat="0" applyProtection="0">
      <alignment horizontal="right" vertical="center"/>
    </xf>
    <xf numFmtId="4" fontId="65" fillId="76" borderId="941" applyNumberFormat="0" applyProtection="0">
      <alignment horizontal="right" vertical="center"/>
    </xf>
    <xf numFmtId="4" fontId="65" fillId="76" borderId="941" applyNumberFormat="0" applyProtection="0">
      <alignment horizontal="right" vertical="center"/>
    </xf>
    <xf numFmtId="4" fontId="65" fillId="77" borderId="941" applyNumberFormat="0" applyProtection="0">
      <alignment horizontal="right" vertical="center"/>
    </xf>
    <xf numFmtId="4" fontId="65" fillId="77" borderId="941" applyNumberFormat="0" applyProtection="0">
      <alignment horizontal="right" vertical="center"/>
    </xf>
    <xf numFmtId="4" fontId="65" fillId="78" borderId="941" applyNumberFormat="0" applyProtection="0">
      <alignment horizontal="right" vertical="center"/>
    </xf>
    <xf numFmtId="4" fontId="65" fillId="78" borderId="941" applyNumberFormat="0" applyProtection="0">
      <alignment horizontal="right" vertical="center"/>
    </xf>
    <xf numFmtId="4" fontId="65" fillId="81" borderId="941" applyNumberFormat="0" applyProtection="0">
      <alignment horizontal="right" vertical="center"/>
    </xf>
    <xf numFmtId="4" fontId="65" fillId="81" borderId="941" applyNumberFormat="0" applyProtection="0">
      <alignment horizontal="right" vertical="center"/>
    </xf>
    <xf numFmtId="0" fontId="40" fillId="80" borderId="941" applyNumberFormat="0" applyProtection="0">
      <alignment horizontal="left" vertical="center" indent="1"/>
    </xf>
    <xf numFmtId="0" fontId="40" fillId="80" borderId="941" applyNumberFormat="0" applyProtection="0">
      <alignment horizontal="left" vertical="center" indent="1"/>
    </xf>
    <xf numFmtId="0" fontId="40" fillId="80" borderId="941" applyNumberFormat="0" applyProtection="0">
      <alignment horizontal="left" vertical="top" indent="1"/>
    </xf>
    <xf numFmtId="0" fontId="40" fillId="80" borderId="941" applyNumberFormat="0" applyProtection="0">
      <alignment horizontal="left" vertical="top" indent="1"/>
    </xf>
    <xf numFmtId="0" fontId="40" fillId="74" borderId="941" applyNumberFormat="0" applyProtection="0">
      <alignment horizontal="left" vertical="center" indent="1"/>
    </xf>
    <xf numFmtId="0" fontId="40" fillId="74" borderId="941" applyNumberFormat="0" applyProtection="0">
      <alignment horizontal="left" vertical="center" indent="1"/>
    </xf>
    <xf numFmtId="0" fontId="40" fillId="74" borderId="941" applyNumberFormat="0" applyProtection="0">
      <alignment horizontal="left" vertical="top" indent="1"/>
    </xf>
    <xf numFmtId="0" fontId="40" fillId="74" borderId="941" applyNumberFormat="0" applyProtection="0">
      <alignment horizontal="left" vertical="top" indent="1"/>
    </xf>
    <xf numFmtId="0" fontId="40" fillId="61" borderId="941" applyNumberFormat="0" applyProtection="0">
      <alignment horizontal="left" vertical="center" indent="1"/>
    </xf>
    <xf numFmtId="0" fontId="40" fillId="61" borderId="941" applyNumberFormat="0" applyProtection="0">
      <alignment horizontal="left" vertical="center" indent="1"/>
    </xf>
    <xf numFmtId="0" fontId="40" fillId="61" borderId="941" applyNumberFormat="0" applyProtection="0">
      <alignment horizontal="left" vertical="top" indent="1"/>
    </xf>
    <xf numFmtId="0" fontId="40" fillId="61" borderId="941" applyNumberFormat="0" applyProtection="0">
      <alignment horizontal="left" vertical="top" indent="1"/>
    </xf>
    <xf numFmtId="0" fontId="40" fillId="62" borderId="941" applyNumberFormat="0" applyProtection="0">
      <alignment horizontal="left" vertical="center" indent="1"/>
    </xf>
    <xf numFmtId="0" fontId="40" fillId="62" borderId="941" applyNumberFormat="0" applyProtection="0">
      <alignment horizontal="left" vertical="center" indent="1"/>
    </xf>
    <xf numFmtId="0" fontId="40" fillId="62" borderId="941" applyNumberFormat="0" applyProtection="0">
      <alignment horizontal="left" vertical="top" indent="1"/>
    </xf>
    <xf numFmtId="0" fontId="40" fillId="62" borderId="941" applyNumberFormat="0" applyProtection="0">
      <alignment horizontal="left" vertical="top" indent="1"/>
    </xf>
    <xf numFmtId="4" fontId="65" fillId="70" borderId="941" applyNumberFormat="0" applyProtection="0">
      <alignment vertical="center"/>
    </xf>
    <xf numFmtId="4" fontId="65" fillId="70" borderId="941" applyNumberFormat="0" applyProtection="0">
      <alignment vertical="center"/>
    </xf>
    <xf numFmtId="4" fontId="149" fillId="70" borderId="941" applyNumberFormat="0" applyProtection="0">
      <alignment vertical="center"/>
    </xf>
    <xf numFmtId="4" fontId="149" fillId="70" borderId="941" applyNumberFormat="0" applyProtection="0">
      <alignment vertical="center"/>
    </xf>
    <xf numFmtId="4" fontId="65" fillId="70" borderId="941" applyNumberFormat="0" applyProtection="0">
      <alignment horizontal="left" vertical="center" indent="1"/>
    </xf>
    <xf numFmtId="4" fontId="65" fillId="70" borderId="941" applyNumberFormat="0" applyProtection="0">
      <alignment horizontal="left" vertical="center" indent="1"/>
    </xf>
    <xf numFmtId="0" fontId="65" fillId="70" borderId="941" applyNumberFormat="0" applyProtection="0">
      <alignment horizontal="left" vertical="top" indent="1"/>
    </xf>
    <xf numFmtId="0" fontId="65" fillId="70" borderId="941" applyNumberFormat="0" applyProtection="0">
      <alignment horizontal="left" vertical="top" indent="1"/>
    </xf>
    <xf numFmtId="4" fontId="65" fillId="52" borderId="942" applyNumberFormat="0" applyProtection="0">
      <alignment horizontal="right" vertical="center"/>
    </xf>
    <xf numFmtId="4" fontId="65" fillId="65" borderId="941" applyNumberFormat="0" applyProtection="0">
      <alignment horizontal="right" vertical="center"/>
    </xf>
    <xf numFmtId="4" fontId="65" fillId="65" borderId="941" applyNumberFormat="0" applyProtection="0">
      <alignment horizontal="right" vertical="center"/>
    </xf>
    <xf numFmtId="4" fontId="65" fillId="52" borderId="942" applyNumberFormat="0" applyProtection="0">
      <alignment horizontal="right" vertical="center"/>
    </xf>
    <xf numFmtId="4" fontId="149" fillId="65" borderId="941" applyNumberFormat="0" applyProtection="0">
      <alignment horizontal="right" vertical="center"/>
    </xf>
    <xf numFmtId="4" fontId="149" fillId="65" borderId="941" applyNumberFormat="0" applyProtection="0">
      <alignment horizontal="right" vertical="center"/>
    </xf>
    <xf numFmtId="4" fontId="65" fillId="81" borderId="941" applyNumberFormat="0" applyProtection="0">
      <alignment horizontal="left" vertical="center" indent="1"/>
    </xf>
    <xf numFmtId="4" fontId="65" fillId="81" borderId="941" applyNumberFormat="0" applyProtection="0">
      <alignment horizontal="left" vertical="center" indent="1"/>
    </xf>
    <xf numFmtId="0" fontId="65" fillId="74" borderId="941" applyNumberFormat="0" applyProtection="0">
      <alignment horizontal="left" vertical="top" indent="1"/>
    </xf>
    <xf numFmtId="0" fontId="65" fillId="74" borderId="941" applyNumberFormat="0" applyProtection="0">
      <alignment horizontal="left" vertical="top" indent="1"/>
    </xf>
    <xf numFmtId="4" fontId="151" fillId="65" borderId="941" applyNumberFormat="0" applyProtection="0">
      <alignment horizontal="right" vertical="center"/>
    </xf>
    <xf numFmtId="4" fontId="151" fillId="65" borderId="941" applyNumberFormat="0" applyProtection="0">
      <alignment horizontal="right" vertical="center"/>
    </xf>
    <xf numFmtId="0" fontId="117" fillId="56" borderId="943" applyNumberFormat="0" applyAlignment="0" applyProtection="0">
      <alignment vertical="center"/>
    </xf>
    <xf numFmtId="0" fontId="117" fillId="56" borderId="943" applyNumberFormat="0" applyAlignment="0" applyProtection="0">
      <alignment vertical="center"/>
    </xf>
    <xf numFmtId="37" fontId="126" fillId="0" borderId="939" applyFont="0" applyFill="0" applyBorder="0">
      <alignment vertical="center"/>
    </xf>
    <xf numFmtId="37" fontId="126" fillId="0" borderId="939" applyFont="0" applyFill="0" applyBorder="0">
      <alignment vertical="center"/>
    </xf>
    <xf numFmtId="0" fontId="82" fillId="42" borderId="944" applyNumberFormat="0" applyFont="0" applyAlignment="0" applyProtection="0">
      <alignment vertical="center"/>
    </xf>
    <xf numFmtId="0" fontId="82" fillId="42" borderId="944" applyNumberFormat="0" applyFont="0" applyAlignment="0" applyProtection="0">
      <alignment vertical="center"/>
    </xf>
    <xf numFmtId="0" fontId="12" fillId="0" borderId="945" applyNumberFormat="0" applyFill="0" applyAlignment="0" applyProtection="0">
      <alignment vertical="center"/>
    </xf>
    <xf numFmtId="0" fontId="112" fillId="0" borderId="946" applyNumberFormat="0" applyFill="0" applyAlignment="0" applyProtection="0">
      <alignment vertical="center"/>
    </xf>
    <xf numFmtId="0" fontId="112" fillId="0" borderId="946" applyNumberFormat="0" applyFill="0" applyAlignment="0" applyProtection="0">
      <alignment vertical="center"/>
    </xf>
    <xf numFmtId="0" fontId="12" fillId="0" borderId="945" applyNumberFormat="0" applyFill="0" applyAlignment="0" applyProtection="0">
      <alignment vertical="center"/>
    </xf>
    <xf numFmtId="0" fontId="12" fillId="0" borderId="945" applyNumberFormat="0" applyFill="0" applyAlignment="0" applyProtection="0">
      <alignment vertical="center"/>
    </xf>
    <xf numFmtId="0" fontId="12" fillId="0" borderId="945" applyNumberFormat="0" applyFill="0" applyAlignment="0" applyProtection="0">
      <alignment vertical="center"/>
    </xf>
    <xf numFmtId="0" fontId="113" fillId="44" borderId="943" applyNumberFormat="0" applyAlignment="0" applyProtection="0">
      <alignment vertical="center"/>
    </xf>
    <xf numFmtId="0" fontId="113" fillId="44" borderId="943" applyNumberFormat="0" applyAlignment="0" applyProtection="0">
      <alignment vertical="center"/>
    </xf>
    <xf numFmtId="0" fontId="115" fillId="56" borderId="942" applyNumberFormat="0" applyAlignment="0" applyProtection="0">
      <alignment vertical="center"/>
    </xf>
    <xf numFmtId="0" fontId="115" fillId="56" borderId="942" applyNumberFormat="0" applyAlignment="0" applyProtection="0">
      <alignment vertical="center"/>
    </xf>
    <xf numFmtId="4" fontId="65" fillId="51" borderId="942" applyNumberFormat="0" applyProtection="0">
      <alignment vertical="center"/>
    </xf>
    <xf numFmtId="0" fontId="12" fillId="0" borderId="945" applyNumberFormat="0" applyFill="0" applyAlignment="0" applyProtection="0">
      <alignment vertical="center"/>
    </xf>
    <xf numFmtId="0" fontId="55" fillId="0" borderId="948">
      <alignment horizontal="left" vertical="center"/>
    </xf>
    <xf numFmtId="0" fontId="55" fillId="0" borderId="948">
      <alignment horizontal="left" vertical="center"/>
    </xf>
    <xf numFmtId="10" fontId="53" fillId="49" borderId="947" applyNumberFormat="0" applyBorder="0" applyAlignment="0" applyProtection="0"/>
    <xf numFmtId="10" fontId="53" fillId="70" borderId="947" applyNumberFormat="0" applyBorder="0" applyAlignment="0" applyProtection="0"/>
    <xf numFmtId="10" fontId="53" fillId="70" borderId="947" applyNumberFormat="0" applyBorder="0" applyAlignment="0" applyProtection="0"/>
    <xf numFmtId="10" fontId="53" fillId="49" borderId="947" applyNumberFormat="0" applyBorder="0" applyAlignment="0" applyProtection="0"/>
    <xf numFmtId="4" fontId="73" fillId="46" borderId="949" applyNumberFormat="0" applyProtection="0">
      <alignment vertical="center"/>
    </xf>
    <xf numFmtId="4" fontId="73" fillId="46" borderId="949" applyNumberFormat="0" applyProtection="0">
      <alignment vertical="center"/>
    </xf>
    <xf numFmtId="4" fontId="147" fillId="51" borderId="949" applyNumberFormat="0" applyProtection="0">
      <alignment vertical="center"/>
    </xf>
    <xf numFmtId="4" fontId="147" fillId="51" borderId="949" applyNumberFormat="0" applyProtection="0">
      <alignment vertical="center"/>
    </xf>
    <xf numFmtId="4" fontId="73" fillId="51" borderId="949" applyNumberFormat="0" applyProtection="0">
      <alignment horizontal="left" vertical="center" indent="1"/>
    </xf>
    <xf numFmtId="4" fontId="73" fillId="51" borderId="949" applyNumberFormat="0" applyProtection="0">
      <alignment horizontal="left" vertical="center" indent="1"/>
    </xf>
    <xf numFmtId="0" fontId="73" fillId="51" borderId="949" applyNumberFormat="0" applyProtection="0">
      <alignment horizontal="left" vertical="top" indent="1"/>
    </xf>
    <xf numFmtId="0" fontId="73" fillId="51" borderId="949" applyNumberFormat="0" applyProtection="0">
      <alignment horizontal="left" vertical="top" indent="1"/>
    </xf>
    <xf numFmtId="4" fontId="65" fillId="40" borderId="949" applyNumberFormat="0" applyProtection="0">
      <alignment horizontal="right" vertical="center"/>
    </xf>
    <xf numFmtId="4" fontId="65" fillId="40" borderId="949" applyNumberFormat="0" applyProtection="0">
      <alignment horizontal="right" vertical="center"/>
    </xf>
    <xf numFmtId="4" fontId="65" fillId="41" borderId="949" applyNumberFormat="0" applyProtection="0">
      <alignment horizontal="right" vertical="center"/>
    </xf>
    <xf numFmtId="4" fontId="65" fillId="41" borderId="949" applyNumberFormat="0" applyProtection="0">
      <alignment horizontal="right" vertical="center"/>
    </xf>
    <xf numFmtId="4" fontId="65" fillId="54" borderId="949" applyNumberFormat="0" applyProtection="0">
      <alignment horizontal="right" vertical="center"/>
    </xf>
    <xf numFmtId="4" fontId="65" fillId="54" borderId="949" applyNumberFormat="0" applyProtection="0">
      <alignment horizontal="right" vertical="center"/>
    </xf>
    <xf numFmtId="4" fontId="65" fillId="47" borderId="949" applyNumberFormat="0" applyProtection="0">
      <alignment horizontal="right" vertical="center"/>
    </xf>
    <xf numFmtId="4" fontId="65" fillId="47" borderId="949" applyNumberFormat="0" applyProtection="0">
      <alignment horizontal="right" vertical="center"/>
    </xf>
    <xf numFmtId="4" fontId="65" fillId="75" borderId="949" applyNumberFormat="0" applyProtection="0">
      <alignment horizontal="right" vertical="center"/>
    </xf>
    <xf numFmtId="4" fontId="65" fillId="75" borderId="949" applyNumberFormat="0" applyProtection="0">
      <alignment horizontal="right" vertical="center"/>
    </xf>
    <xf numFmtId="4" fontId="65" fillId="48" borderId="949" applyNumberFormat="0" applyProtection="0">
      <alignment horizontal="right" vertical="center"/>
    </xf>
    <xf numFmtId="4" fontId="65" fillId="48" borderId="949" applyNumberFormat="0" applyProtection="0">
      <alignment horizontal="right" vertical="center"/>
    </xf>
    <xf numFmtId="4" fontId="65" fillId="76" borderId="949" applyNumberFormat="0" applyProtection="0">
      <alignment horizontal="right" vertical="center"/>
    </xf>
    <xf numFmtId="4" fontId="65" fillId="76" borderId="949" applyNumberFormat="0" applyProtection="0">
      <alignment horizontal="right" vertical="center"/>
    </xf>
    <xf numFmtId="4" fontId="65" fillId="77" borderId="949" applyNumberFormat="0" applyProtection="0">
      <alignment horizontal="right" vertical="center"/>
    </xf>
    <xf numFmtId="4" fontId="65" fillId="77" borderId="949" applyNumberFormat="0" applyProtection="0">
      <alignment horizontal="right" vertical="center"/>
    </xf>
    <xf numFmtId="4" fontId="65" fillId="78" borderId="949" applyNumberFormat="0" applyProtection="0">
      <alignment horizontal="right" vertical="center"/>
    </xf>
    <xf numFmtId="4" fontId="65" fillId="78" borderId="949" applyNumberFormat="0" applyProtection="0">
      <alignment horizontal="right" vertical="center"/>
    </xf>
    <xf numFmtId="4" fontId="65" fillId="81" borderId="949" applyNumberFormat="0" applyProtection="0">
      <alignment horizontal="right" vertical="center"/>
    </xf>
    <xf numFmtId="4" fontId="65" fillId="81" borderId="949" applyNumberFormat="0" applyProtection="0">
      <alignment horizontal="right" vertical="center"/>
    </xf>
    <xf numFmtId="0" fontId="40" fillId="80" borderId="949" applyNumberFormat="0" applyProtection="0">
      <alignment horizontal="left" vertical="center" indent="1"/>
    </xf>
    <xf numFmtId="0" fontId="40" fillId="80" borderId="949" applyNumberFormat="0" applyProtection="0">
      <alignment horizontal="left" vertical="center" indent="1"/>
    </xf>
    <xf numFmtId="0" fontId="40" fillId="80" borderId="949" applyNumberFormat="0" applyProtection="0">
      <alignment horizontal="left" vertical="top" indent="1"/>
    </xf>
    <xf numFmtId="0" fontId="40" fillId="80" borderId="949" applyNumberFormat="0" applyProtection="0">
      <alignment horizontal="left" vertical="top" indent="1"/>
    </xf>
    <xf numFmtId="0" fontId="40" fillId="74" borderId="949" applyNumberFormat="0" applyProtection="0">
      <alignment horizontal="left" vertical="center" indent="1"/>
    </xf>
    <xf numFmtId="0" fontId="40" fillId="74" borderId="949" applyNumberFormat="0" applyProtection="0">
      <alignment horizontal="left" vertical="center" indent="1"/>
    </xf>
    <xf numFmtId="0" fontId="40" fillId="74" borderId="949" applyNumberFormat="0" applyProtection="0">
      <alignment horizontal="left" vertical="top" indent="1"/>
    </xf>
    <xf numFmtId="0" fontId="40" fillId="74" borderId="949" applyNumberFormat="0" applyProtection="0">
      <alignment horizontal="left" vertical="top" indent="1"/>
    </xf>
    <xf numFmtId="0" fontId="40" fillId="61" borderId="949" applyNumberFormat="0" applyProtection="0">
      <alignment horizontal="left" vertical="center" indent="1"/>
    </xf>
    <xf numFmtId="0" fontId="40" fillId="61" borderId="949" applyNumberFormat="0" applyProtection="0">
      <alignment horizontal="left" vertical="center" indent="1"/>
    </xf>
    <xf numFmtId="0" fontId="40" fillId="61" borderId="949" applyNumberFormat="0" applyProtection="0">
      <alignment horizontal="left" vertical="top" indent="1"/>
    </xf>
    <xf numFmtId="0" fontId="40" fillId="61" borderId="949" applyNumberFormat="0" applyProtection="0">
      <alignment horizontal="left" vertical="top" indent="1"/>
    </xf>
    <xf numFmtId="0" fontId="40" fillId="62" borderId="949" applyNumberFormat="0" applyProtection="0">
      <alignment horizontal="left" vertical="center" indent="1"/>
    </xf>
    <xf numFmtId="0" fontId="40" fillId="62" borderId="949" applyNumberFormat="0" applyProtection="0">
      <alignment horizontal="left" vertical="center" indent="1"/>
    </xf>
    <xf numFmtId="0" fontId="40" fillId="62" borderId="949" applyNumberFormat="0" applyProtection="0">
      <alignment horizontal="left" vertical="top" indent="1"/>
    </xf>
    <xf numFmtId="0" fontId="40" fillId="62" borderId="949" applyNumberFormat="0" applyProtection="0">
      <alignment horizontal="left" vertical="top" indent="1"/>
    </xf>
    <xf numFmtId="4" fontId="65" fillId="70" borderId="949" applyNumberFormat="0" applyProtection="0">
      <alignment vertical="center"/>
    </xf>
    <xf numFmtId="4" fontId="65" fillId="70" borderId="949" applyNumberFormat="0" applyProtection="0">
      <alignment vertical="center"/>
    </xf>
    <xf numFmtId="4" fontId="149" fillId="70" borderId="949" applyNumberFormat="0" applyProtection="0">
      <alignment vertical="center"/>
    </xf>
    <xf numFmtId="4" fontId="149" fillId="70" borderId="949" applyNumberFormat="0" applyProtection="0">
      <alignment vertical="center"/>
    </xf>
    <xf numFmtId="4" fontId="65" fillId="70" borderId="949" applyNumberFormat="0" applyProtection="0">
      <alignment horizontal="left" vertical="center" indent="1"/>
    </xf>
    <xf numFmtId="4" fontId="65" fillId="70" borderId="949" applyNumberFormat="0" applyProtection="0">
      <alignment horizontal="left" vertical="center" indent="1"/>
    </xf>
    <xf numFmtId="0" fontId="65" fillId="70" borderId="949" applyNumberFormat="0" applyProtection="0">
      <alignment horizontal="left" vertical="top" indent="1"/>
    </xf>
    <xf numFmtId="0" fontId="65" fillId="70" borderId="949" applyNumberFormat="0" applyProtection="0">
      <alignment horizontal="left" vertical="top" indent="1"/>
    </xf>
    <xf numFmtId="4" fontId="65" fillId="52" borderId="950" applyNumberFormat="0" applyProtection="0">
      <alignment horizontal="right" vertical="center"/>
    </xf>
    <xf numFmtId="4" fontId="65" fillId="65" borderId="949" applyNumberFormat="0" applyProtection="0">
      <alignment horizontal="right" vertical="center"/>
    </xf>
    <xf numFmtId="4" fontId="65" fillId="65" borderId="949" applyNumberFormat="0" applyProtection="0">
      <alignment horizontal="right" vertical="center"/>
    </xf>
    <xf numFmtId="4" fontId="65" fillId="52" borderId="950" applyNumberFormat="0" applyProtection="0">
      <alignment horizontal="right" vertical="center"/>
    </xf>
    <xf numFmtId="4" fontId="149" fillId="65" borderId="949" applyNumberFormat="0" applyProtection="0">
      <alignment horizontal="right" vertical="center"/>
    </xf>
    <xf numFmtId="4" fontId="149" fillId="65" borderId="949" applyNumberFormat="0" applyProtection="0">
      <alignment horizontal="right" vertical="center"/>
    </xf>
    <xf numFmtId="4" fontId="65" fillId="81" borderId="949" applyNumberFormat="0" applyProtection="0">
      <alignment horizontal="left" vertical="center" indent="1"/>
    </xf>
    <xf numFmtId="4" fontId="65" fillId="81" borderId="949" applyNumberFormat="0" applyProtection="0">
      <alignment horizontal="left" vertical="center" indent="1"/>
    </xf>
    <xf numFmtId="0" fontId="65" fillId="74" borderId="949" applyNumberFormat="0" applyProtection="0">
      <alignment horizontal="left" vertical="top" indent="1"/>
    </xf>
    <xf numFmtId="0" fontId="65" fillId="74" borderId="949" applyNumberFormat="0" applyProtection="0">
      <alignment horizontal="left" vertical="top" indent="1"/>
    </xf>
    <xf numFmtId="4" fontId="151" fillId="65" borderId="949" applyNumberFormat="0" applyProtection="0">
      <alignment horizontal="right" vertical="center"/>
    </xf>
    <xf numFmtId="4" fontId="151" fillId="65" borderId="949" applyNumberFormat="0" applyProtection="0">
      <alignment horizontal="right" vertical="center"/>
    </xf>
    <xf numFmtId="0" fontId="117" fillId="56" borderId="951" applyNumberFormat="0" applyAlignment="0" applyProtection="0">
      <alignment vertical="center"/>
    </xf>
    <xf numFmtId="0" fontId="117" fillId="56" borderId="951" applyNumberFormat="0" applyAlignment="0" applyProtection="0">
      <alignment vertical="center"/>
    </xf>
    <xf numFmtId="37" fontId="126" fillId="0" borderId="947" applyFont="0" applyFill="0" applyBorder="0">
      <alignment vertical="center"/>
    </xf>
    <xf numFmtId="37" fontId="126" fillId="0" borderId="947" applyFont="0" applyFill="0" applyBorder="0">
      <alignment vertical="center"/>
    </xf>
    <xf numFmtId="0" fontId="82" fillId="42" borderId="952" applyNumberFormat="0" applyFont="0" applyAlignment="0" applyProtection="0">
      <alignment vertical="center"/>
    </xf>
    <xf numFmtId="0" fontId="82" fillId="42" borderId="952" applyNumberFormat="0" applyFont="0" applyAlignment="0" applyProtection="0">
      <alignment vertical="center"/>
    </xf>
    <xf numFmtId="0" fontId="12" fillId="0" borderId="953" applyNumberFormat="0" applyFill="0" applyAlignment="0" applyProtection="0">
      <alignment vertical="center"/>
    </xf>
    <xf numFmtId="0" fontId="112" fillId="0" borderId="954" applyNumberFormat="0" applyFill="0" applyAlignment="0" applyProtection="0">
      <alignment vertical="center"/>
    </xf>
    <xf numFmtId="0" fontId="112" fillId="0" borderId="954" applyNumberFormat="0" applyFill="0" applyAlignment="0" applyProtection="0">
      <alignment vertical="center"/>
    </xf>
    <xf numFmtId="0" fontId="12" fillId="0" borderId="953" applyNumberFormat="0" applyFill="0" applyAlignment="0" applyProtection="0">
      <alignment vertical="center"/>
    </xf>
    <xf numFmtId="0" fontId="12" fillId="0" borderId="953" applyNumberFormat="0" applyFill="0" applyAlignment="0" applyProtection="0">
      <alignment vertical="center"/>
    </xf>
    <xf numFmtId="0" fontId="12" fillId="0" borderId="953" applyNumberFormat="0" applyFill="0" applyAlignment="0" applyProtection="0">
      <alignment vertical="center"/>
    </xf>
    <xf numFmtId="0" fontId="113" fillId="44" borderId="951" applyNumberFormat="0" applyAlignment="0" applyProtection="0">
      <alignment vertical="center"/>
    </xf>
    <xf numFmtId="0" fontId="113" fillId="44" borderId="951" applyNumberFormat="0" applyAlignment="0" applyProtection="0">
      <alignment vertical="center"/>
    </xf>
    <xf numFmtId="0" fontId="115" fillId="56" borderId="950" applyNumberFormat="0" applyAlignment="0" applyProtection="0">
      <alignment vertical="center"/>
    </xf>
    <xf numFmtId="0" fontId="115" fillId="56" borderId="950" applyNumberFormat="0" applyAlignment="0" applyProtection="0">
      <alignment vertical="center"/>
    </xf>
    <xf numFmtId="4" fontId="65" fillId="51" borderId="950" applyNumberFormat="0" applyProtection="0">
      <alignment vertical="center"/>
    </xf>
    <xf numFmtId="0" fontId="12" fillId="0" borderId="953" applyNumberFormat="0" applyFill="0" applyAlignment="0" applyProtection="0">
      <alignment vertical="center"/>
    </xf>
    <xf numFmtId="0" fontId="55" fillId="0" borderId="956">
      <alignment horizontal="left" vertical="center"/>
    </xf>
    <xf numFmtId="0" fontId="55" fillId="0" borderId="956">
      <alignment horizontal="left" vertical="center"/>
    </xf>
    <xf numFmtId="10" fontId="53" fillId="49" borderId="955" applyNumberFormat="0" applyBorder="0" applyAlignment="0" applyProtection="0"/>
    <xf numFmtId="10" fontId="53" fillId="70" borderId="955" applyNumberFormat="0" applyBorder="0" applyAlignment="0" applyProtection="0"/>
    <xf numFmtId="10" fontId="53" fillId="70" borderId="955" applyNumberFormat="0" applyBorder="0" applyAlignment="0" applyProtection="0"/>
    <xf numFmtId="10" fontId="53" fillId="49" borderId="955" applyNumberFormat="0" applyBorder="0" applyAlignment="0" applyProtection="0"/>
    <xf numFmtId="4" fontId="73" fillId="46" borderId="957" applyNumberFormat="0" applyProtection="0">
      <alignment vertical="center"/>
    </xf>
    <xf numFmtId="4" fontId="73" fillId="46" borderId="957" applyNumberFormat="0" applyProtection="0">
      <alignment vertical="center"/>
    </xf>
    <xf numFmtId="4" fontId="147" fillId="51" borderId="957" applyNumberFormat="0" applyProtection="0">
      <alignment vertical="center"/>
    </xf>
    <xf numFmtId="4" fontId="147" fillId="51" borderId="957" applyNumberFormat="0" applyProtection="0">
      <alignment vertical="center"/>
    </xf>
    <xf numFmtId="4" fontId="73" fillId="51" borderId="957" applyNumberFormat="0" applyProtection="0">
      <alignment horizontal="left" vertical="center" indent="1"/>
    </xf>
    <xf numFmtId="4" fontId="73" fillId="51" borderId="957" applyNumberFormat="0" applyProtection="0">
      <alignment horizontal="left" vertical="center" indent="1"/>
    </xf>
    <xf numFmtId="0" fontId="73" fillId="51" borderId="957" applyNumberFormat="0" applyProtection="0">
      <alignment horizontal="left" vertical="top" indent="1"/>
    </xf>
    <xf numFmtId="0" fontId="73" fillId="51" borderId="957" applyNumberFormat="0" applyProtection="0">
      <alignment horizontal="left" vertical="top" indent="1"/>
    </xf>
    <xf numFmtId="4" fontId="65" fillId="40" borderId="957" applyNumberFormat="0" applyProtection="0">
      <alignment horizontal="right" vertical="center"/>
    </xf>
    <xf numFmtId="4" fontId="65" fillId="40" borderId="957" applyNumberFormat="0" applyProtection="0">
      <alignment horizontal="right" vertical="center"/>
    </xf>
    <xf numFmtId="4" fontId="65" fillId="41" borderId="957" applyNumberFormat="0" applyProtection="0">
      <alignment horizontal="right" vertical="center"/>
    </xf>
    <xf numFmtId="4" fontId="65" fillId="41" borderId="957" applyNumberFormat="0" applyProtection="0">
      <alignment horizontal="right" vertical="center"/>
    </xf>
    <xf numFmtId="4" fontId="65" fillId="54" borderId="957" applyNumberFormat="0" applyProtection="0">
      <alignment horizontal="right" vertical="center"/>
    </xf>
    <xf numFmtId="4" fontId="65" fillId="54" borderId="957" applyNumberFormat="0" applyProtection="0">
      <alignment horizontal="right" vertical="center"/>
    </xf>
    <xf numFmtId="4" fontId="65" fillId="47" borderId="957" applyNumberFormat="0" applyProtection="0">
      <alignment horizontal="right" vertical="center"/>
    </xf>
    <xf numFmtId="4" fontId="65" fillId="47" borderId="957" applyNumberFormat="0" applyProtection="0">
      <alignment horizontal="right" vertical="center"/>
    </xf>
    <xf numFmtId="4" fontId="65" fillId="75" borderId="957" applyNumberFormat="0" applyProtection="0">
      <alignment horizontal="right" vertical="center"/>
    </xf>
    <xf numFmtId="4" fontId="65" fillId="75" borderId="957" applyNumberFormat="0" applyProtection="0">
      <alignment horizontal="right" vertical="center"/>
    </xf>
    <xf numFmtId="4" fontId="65" fillId="48" borderId="957" applyNumberFormat="0" applyProtection="0">
      <alignment horizontal="right" vertical="center"/>
    </xf>
    <xf numFmtId="4" fontId="65" fillId="48" borderId="957" applyNumberFormat="0" applyProtection="0">
      <alignment horizontal="right" vertical="center"/>
    </xf>
    <xf numFmtId="4" fontId="65" fillId="76" borderId="957" applyNumberFormat="0" applyProtection="0">
      <alignment horizontal="right" vertical="center"/>
    </xf>
    <xf numFmtId="4" fontId="65" fillId="76" borderId="957" applyNumberFormat="0" applyProtection="0">
      <alignment horizontal="right" vertical="center"/>
    </xf>
    <xf numFmtId="4" fontId="65" fillId="77" borderId="957" applyNumberFormat="0" applyProtection="0">
      <alignment horizontal="right" vertical="center"/>
    </xf>
    <xf numFmtId="4" fontId="65" fillId="77" borderId="957" applyNumberFormat="0" applyProtection="0">
      <alignment horizontal="right" vertical="center"/>
    </xf>
    <xf numFmtId="4" fontId="65" fillId="78" borderId="957" applyNumberFormat="0" applyProtection="0">
      <alignment horizontal="right" vertical="center"/>
    </xf>
    <xf numFmtId="4" fontId="65" fillId="78" borderId="957" applyNumberFormat="0" applyProtection="0">
      <alignment horizontal="right" vertical="center"/>
    </xf>
    <xf numFmtId="4" fontId="65" fillId="81" borderId="957" applyNumberFormat="0" applyProtection="0">
      <alignment horizontal="right" vertical="center"/>
    </xf>
    <xf numFmtId="4" fontId="65" fillId="81" borderId="957" applyNumberFormat="0" applyProtection="0">
      <alignment horizontal="right" vertical="center"/>
    </xf>
    <xf numFmtId="0" fontId="40" fillId="80" borderId="957" applyNumberFormat="0" applyProtection="0">
      <alignment horizontal="left" vertical="center" indent="1"/>
    </xf>
    <xf numFmtId="0" fontId="40" fillId="80" borderId="957" applyNumberFormat="0" applyProtection="0">
      <alignment horizontal="left" vertical="center" indent="1"/>
    </xf>
    <xf numFmtId="0" fontId="40" fillId="80" borderId="957" applyNumberFormat="0" applyProtection="0">
      <alignment horizontal="left" vertical="top" indent="1"/>
    </xf>
    <xf numFmtId="0" fontId="40" fillId="80" borderId="957" applyNumberFormat="0" applyProtection="0">
      <alignment horizontal="left" vertical="top" indent="1"/>
    </xf>
    <xf numFmtId="0" fontId="40" fillId="74" borderId="957" applyNumberFormat="0" applyProtection="0">
      <alignment horizontal="left" vertical="center" indent="1"/>
    </xf>
    <xf numFmtId="0" fontId="40" fillId="74" borderId="957" applyNumberFormat="0" applyProtection="0">
      <alignment horizontal="left" vertical="center" indent="1"/>
    </xf>
    <xf numFmtId="0" fontId="40" fillId="74" borderId="957" applyNumberFormat="0" applyProtection="0">
      <alignment horizontal="left" vertical="top" indent="1"/>
    </xf>
    <xf numFmtId="0" fontId="40" fillId="74" borderId="957" applyNumberFormat="0" applyProtection="0">
      <alignment horizontal="left" vertical="top" indent="1"/>
    </xf>
    <xf numFmtId="0" fontId="40" fillId="61" borderId="957" applyNumberFormat="0" applyProtection="0">
      <alignment horizontal="left" vertical="center" indent="1"/>
    </xf>
    <xf numFmtId="0" fontId="40" fillId="61" borderId="957" applyNumberFormat="0" applyProtection="0">
      <alignment horizontal="left" vertical="center" indent="1"/>
    </xf>
    <xf numFmtId="0" fontId="40" fillId="61" borderId="957" applyNumberFormat="0" applyProtection="0">
      <alignment horizontal="left" vertical="top" indent="1"/>
    </xf>
    <xf numFmtId="0" fontId="40" fillId="61" borderId="957" applyNumberFormat="0" applyProtection="0">
      <alignment horizontal="left" vertical="top" indent="1"/>
    </xf>
    <xf numFmtId="0" fontId="40" fillId="62" borderId="957" applyNumberFormat="0" applyProtection="0">
      <alignment horizontal="left" vertical="center" indent="1"/>
    </xf>
    <xf numFmtId="0" fontId="40" fillId="62" borderId="957" applyNumberFormat="0" applyProtection="0">
      <alignment horizontal="left" vertical="center" indent="1"/>
    </xf>
    <xf numFmtId="0" fontId="40" fillId="62" borderId="957" applyNumberFormat="0" applyProtection="0">
      <alignment horizontal="left" vertical="top" indent="1"/>
    </xf>
    <xf numFmtId="0" fontId="40" fillId="62" borderId="957" applyNumberFormat="0" applyProtection="0">
      <alignment horizontal="left" vertical="top" indent="1"/>
    </xf>
    <xf numFmtId="4" fontId="65" fillId="70" borderId="957" applyNumberFormat="0" applyProtection="0">
      <alignment vertical="center"/>
    </xf>
    <xf numFmtId="4" fontId="65" fillId="70" borderId="957" applyNumberFormat="0" applyProtection="0">
      <alignment vertical="center"/>
    </xf>
    <xf numFmtId="4" fontId="149" fillId="70" borderId="957" applyNumberFormat="0" applyProtection="0">
      <alignment vertical="center"/>
    </xf>
    <xf numFmtId="4" fontId="149" fillId="70" borderId="957" applyNumberFormat="0" applyProtection="0">
      <alignment vertical="center"/>
    </xf>
    <xf numFmtId="4" fontId="65" fillId="70" borderId="957" applyNumberFormat="0" applyProtection="0">
      <alignment horizontal="left" vertical="center" indent="1"/>
    </xf>
    <xf numFmtId="4" fontId="65" fillId="70" borderId="957" applyNumberFormat="0" applyProtection="0">
      <alignment horizontal="left" vertical="center" indent="1"/>
    </xf>
    <xf numFmtId="0" fontId="65" fillId="70" borderId="957" applyNumberFormat="0" applyProtection="0">
      <alignment horizontal="left" vertical="top" indent="1"/>
    </xf>
    <xf numFmtId="0" fontId="65" fillId="70" borderId="957" applyNumberFormat="0" applyProtection="0">
      <alignment horizontal="left" vertical="top" indent="1"/>
    </xf>
    <xf numFmtId="4" fontId="65" fillId="52" borderId="958" applyNumberFormat="0" applyProtection="0">
      <alignment horizontal="right" vertical="center"/>
    </xf>
    <xf numFmtId="4" fontId="65" fillId="65" borderId="957" applyNumberFormat="0" applyProtection="0">
      <alignment horizontal="right" vertical="center"/>
    </xf>
    <xf numFmtId="4" fontId="65" fillId="65" borderId="957" applyNumberFormat="0" applyProtection="0">
      <alignment horizontal="right" vertical="center"/>
    </xf>
    <xf numFmtId="4" fontId="65" fillId="52" borderId="958" applyNumberFormat="0" applyProtection="0">
      <alignment horizontal="right" vertical="center"/>
    </xf>
    <xf numFmtId="4" fontId="149" fillId="65" borderId="957" applyNumberFormat="0" applyProtection="0">
      <alignment horizontal="right" vertical="center"/>
    </xf>
    <xf numFmtId="4" fontId="149" fillId="65" borderId="957" applyNumberFormat="0" applyProtection="0">
      <alignment horizontal="right" vertical="center"/>
    </xf>
    <xf numFmtId="4" fontId="65" fillId="81" borderId="957" applyNumberFormat="0" applyProtection="0">
      <alignment horizontal="left" vertical="center" indent="1"/>
    </xf>
    <xf numFmtId="4" fontId="65" fillId="81" borderId="957" applyNumberFormat="0" applyProtection="0">
      <alignment horizontal="left" vertical="center" indent="1"/>
    </xf>
    <xf numFmtId="0" fontId="65" fillId="74" borderId="957" applyNumberFormat="0" applyProtection="0">
      <alignment horizontal="left" vertical="top" indent="1"/>
    </xf>
    <xf numFmtId="0" fontId="65" fillId="74" borderId="957" applyNumberFormat="0" applyProtection="0">
      <alignment horizontal="left" vertical="top" indent="1"/>
    </xf>
    <xf numFmtId="4" fontId="151" fillId="65" borderId="957" applyNumberFormat="0" applyProtection="0">
      <alignment horizontal="right" vertical="center"/>
    </xf>
    <xf numFmtId="4" fontId="151" fillId="65" borderId="957" applyNumberFormat="0" applyProtection="0">
      <alignment horizontal="right" vertical="center"/>
    </xf>
    <xf numFmtId="0" fontId="117" fillId="56" borderId="959" applyNumberFormat="0" applyAlignment="0" applyProtection="0">
      <alignment vertical="center"/>
    </xf>
    <xf numFmtId="0" fontId="117" fillId="56" borderId="959" applyNumberFormat="0" applyAlignment="0" applyProtection="0">
      <alignment vertical="center"/>
    </xf>
    <xf numFmtId="37" fontId="126" fillId="0" borderId="955" applyFont="0" applyFill="0" applyBorder="0">
      <alignment vertical="center"/>
    </xf>
    <xf numFmtId="37" fontId="126" fillId="0" borderId="955" applyFont="0" applyFill="0" applyBorder="0">
      <alignment vertical="center"/>
    </xf>
    <xf numFmtId="0" fontId="82" fillId="42" borderId="960" applyNumberFormat="0" applyFont="0" applyAlignment="0" applyProtection="0">
      <alignment vertical="center"/>
    </xf>
    <xf numFmtId="0" fontId="82" fillId="42" borderId="960" applyNumberFormat="0" applyFont="0" applyAlignment="0" applyProtection="0">
      <alignment vertical="center"/>
    </xf>
    <xf numFmtId="0" fontId="12" fillId="0" borderId="961" applyNumberFormat="0" applyFill="0" applyAlignment="0" applyProtection="0">
      <alignment vertical="center"/>
    </xf>
    <xf numFmtId="0" fontId="112" fillId="0" borderId="962" applyNumberFormat="0" applyFill="0" applyAlignment="0" applyProtection="0">
      <alignment vertical="center"/>
    </xf>
    <xf numFmtId="0" fontId="112" fillId="0" borderId="962" applyNumberFormat="0" applyFill="0" applyAlignment="0" applyProtection="0">
      <alignment vertical="center"/>
    </xf>
    <xf numFmtId="0" fontId="12" fillId="0" borderId="961" applyNumberFormat="0" applyFill="0" applyAlignment="0" applyProtection="0">
      <alignment vertical="center"/>
    </xf>
    <xf numFmtId="0" fontId="12" fillId="0" borderId="961" applyNumberFormat="0" applyFill="0" applyAlignment="0" applyProtection="0">
      <alignment vertical="center"/>
    </xf>
    <xf numFmtId="0" fontId="12" fillId="0" borderId="961" applyNumberFormat="0" applyFill="0" applyAlignment="0" applyProtection="0">
      <alignment vertical="center"/>
    </xf>
    <xf numFmtId="0" fontId="113" fillId="44" borderId="959" applyNumberFormat="0" applyAlignment="0" applyProtection="0">
      <alignment vertical="center"/>
    </xf>
    <xf numFmtId="0" fontId="113" fillId="44" borderId="959" applyNumberFormat="0" applyAlignment="0" applyProtection="0">
      <alignment vertical="center"/>
    </xf>
    <xf numFmtId="0" fontId="115" fillId="56" borderId="958" applyNumberFormat="0" applyAlignment="0" applyProtection="0">
      <alignment vertical="center"/>
    </xf>
    <xf numFmtId="0" fontId="115" fillId="56" borderId="958" applyNumberFormat="0" applyAlignment="0" applyProtection="0">
      <alignment vertical="center"/>
    </xf>
    <xf numFmtId="4" fontId="65" fillId="51" borderId="958" applyNumberFormat="0" applyProtection="0">
      <alignment vertical="center"/>
    </xf>
    <xf numFmtId="0" fontId="12" fillId="0" borderId="961" applyNumberFormat="0" applyFill="0" applyAlignment="0" applyProtection="0">
      <alignment vertical="center"/>
    </xf>
    <xf numFmtId="0" fontId="55" fillId="0" borderId="964">
      <alignment horizontal="left" vertical="center"/>
    </xf>
    <xf numFmtId="0" fontId="55" fillId="0" borderId="964">
      <alignment horizontal="left" vertical="center"/>
    </xf>
    <xf numFmtId="10" fontId="53" fillId="49" borderId="963" applyNumberFormat="0" applyBorder="0" applyAlignment="0" applyProtection="0"/>
    <xf numFmtId="10" fontId="53" fillId="70" borderId="963" applyNumberFormat="0" applyBorder="0" applyAlignment="0" applyProtection="0"/>
    <xf numFmtId="10" fontId="53" fillId="70" borderId="963" applyNumberFormat="0" applyBorder="0" applyAlignment="0" applyProtection="0"/>
    <xf numFmtId="10" fontId="53" fillId="49" borderId="963" applyNumberFormat="0" applyBorder="0" applyAlignment="0" applyProtection="0"/>
    <xf numFmtId="4" fontId="73" fillId="46" borderId="965" applyNumberFormat="0" applyProtection="0">
      <alignment vertical="center"/>
    </xf>
    <xf numFmtId="4" fontId="73" fillId="46" borderId="965" applyNumberFormat="0" applyProtection="0">
      <alignment vertical="center"/>
    </xf>
    <xf numFmtId="4" fontId="147" fillId="51" borderId="965" applyNumberFormat="0" applyProtection="0">
      <alignment vertical="center"/>
    </xf>
    <xf numFmtId="4" fontId="147" fillId="51" borderId="965" applyNumberFormat="0" applyProtection="0">
      <alignment vertical="center"/>
    </xf>
    <xf numFmtId="4" fontId="73" fillId="51" borderId="965" applyNumberFormat="0" applyProtection="0">
      <alignment horizontal="left" vertical="center" indent="1"/>
    </xf>
    <xf numFmtId="4" fontId="73" fillId="51" borderId="965" applyNumberFormat="0" applyProtection="0">
      <alignment horizontal="left" vertical="center" indent="1"/>
    </xf>
    <xf numFmtId="0" fontId="73" fillId="51" borderId="965" applyNumberFormat="0" applyProtection="0">
      <alignment horizontal="left" vertical="top" indent="1"/>
    </xf>
    <xf numFmtId="0" fontId="73" fillId="51" borderId="965" applyNumberFormat="0" applyProtection="0">
      <alignment horizontal="left" vertical="top" indent="1"/>
    </xf>
    <xf numFmtId="4" fontId="65" fillId="40" borderId="965" applyNumberFormat="0" applyProtection="0">
      <alignment horizontal="right" vertical="center"/>
    </xf>
    <xf numFmtId="4" fontId="65" fillId="40" borderId="965" applyNumberFormat="0" applyProtection="0">
      <alignment horizontal="right" vertical="center"/>
    </xf>
    <xf numFmtId="4" fontId="65" fillId="41" borderId="965" applyNumberFormat="0" applyProtection="0">
      <alignment horizontal="right" vertical="center"/>
    </xf>
    <xf numFmtId="4" fontId="65" fillId="41" borderId="965" applyNumberFormat="0" applyProtection="0">
      <alignment horizontal="right" vertical="center"/>
    </xf>
    <xf numFmtId="4" fontId="65" fillId="54" borderId="965" applyNumberFormat="0" applyProtection="0">
      <alignment horizontal="right" vertical="center"/>
    </xf>
    <xf numFmtId="4" fontId="65" fillId="54" borderId="965" applyNumberFormat="0" applyProtection="0">
      <alignment horizontal="right" vertical="center"/>
    </xf>
    <xf numFmtId="4" fontId="65" fillId="47" borderId="965" applyNumberFormat="0" applyProtection="0">
      <alignment horizontal="right" vertical="center"/>
    </xf>
    <xf numFmtId="4" fontId="65" fillId="47" borderId="965" applyNumberFormat="0" applyProtection="0">
      <alignment horizontal="right" vertical="center"/>
    </xf>
    <xf numFmtId="4" fontId="65" fillId="75" borderId="965" applyNumberFormat="0" applyProtection="0">
      <alignment horizontal="right" vertical="center"/>
    </xf>
    <xf numFmtId="4" fontId="65" fillId="75" borderId="965" applyNumberFormat="0" applyProtection="0">
      <alignment horizontal="right" vertical="center"/>
    </xf>
    <xf numFmtId="4" fontId="65" fillId="48" borderId="965" applyNumberFormat="0" applyProtection="0">
      <alignment horizontal="right" vertical="center"/>
    </xf>
    <xf numFmtId="4" fontId="65" fillId="48" borderId="965" applyNumberFormat="0" applyProtection="0">
      <alignment horizontal="right" vertical="center"/>
    </xf>
    <xf numFmtId="4" fontId="65" fillId="76" borderId="965" applyNumberFormat="0" applyProtection="0">
      <alignment horizontal="right" vertical="center"/>
    </xf>
    <xf numFmtId="4" fontId="65" fillId="76" borderId="965" applyNumberFormat="0" applyProtection="0">
      <alignment horizontal="right" vertical="center"/>
    </xf>
    <xf numFmtId="4" fontId="65" fillId="77" borderId="965" applyNumberFormat="0" applyProtection="0">
      <alignment horizontal="right" vertical="center"/>
    </xf>
    <xf numFmtId="4" fontId="65" fillId="77" borderId="965" applyNumberFormat="0" applyProtection="0">
      <alignment horizontal="right" vertical="center"/>
    </xf>
    <xf numFmtId="4" fontId="65" fillId="78" borderId="965" applyNumberFormat="0" applyProtection="0">
      <alignment horizontal="right" vertical="center"/>
    </xf>
    <xf numFmtId="4" fontId="65" fillId="78" borderId="965" applyNumberFormat="0" applyProtection="0">
      <alignment horizontal="right" vertical="center"/>
    </xf>
    <xf numFmtId="4" fontId="65" fillId="81" borderId="965" applyNumberFormat="0" applyProtection="0">
      <alignment horizontal="right" vertical="center"/>
    </xf>
    <xf numFmtId="4" fontId="65" fillId="81" borderId="965" applyNumberFormat="0" applyProtection="0">
      <alignment horizontal="right" vertical="center"/>
    </xf>
    <xf numFmtId="0" fontId="40" fillId="80" borderId="965" applyNumberFormat="0" applyProtection="0">
      <alignment horizontal="left" vertical="center" indent="1"/>
    </xf>
    <xf numFmtId="0" fontId="40" fillId="80" borderId="965" applyNumberFormat="0" applyProtection="0">
      <alignment horizontal="left" vertical="center" indent="1"/>
    </xf>
    <xf numFmtId="0" fontId="40" fillId="80" borderId="965" applyNumberFormat="0" applyProtection="0">
      <alignment horizontal="left" vertical="top" indent="1"/>
    </xf>
    <xf numFmtId="0" fontId="40" fillId="80" borderId="965" applyNumberFormat="0" applyProtection="0">
      <alignment horizontal="left" vertical="top" indent="1"/>
    </xf>
    <xf numFmtId="0" fontId="40" fillId="74" borderId="965" applyNumberFormat="0" applyProtection="0">
      <alignment horizontal="left" vertical="center" indent="1"/>
    </xf>
    <xf numFmtId="0" fontId="40" fillId="74" borderId="965" applyNumberFormat="0" applyProtection="0">
      <alignment horizontal="left" vertical="center" indent="1"/>
    </xf>
    <xf numFmtId="0" fontId="40" fillId="74" borderId="965" applyNumberFormat="0" applyProtection="0">
      <alignment horizontal="left" vertical="top" indent="1"/>
    </xf>
    <xf numFmtId="0" fontId="40" fillId="74" borderId="965" applyNumberFormat="0" applyProtection="0">
      <alignment horizontal="left" vertical="top" indent="1"/>
    </xf>
    <xf numFmtId="0" fontId="40" fillId="61" borderId="965" applyNumberFormat="0" applyProtection="0">
      <alignment horizontal="left" vertical="center" indent="1"/>
    </xf>
    <xf numFmtId="0" fontId="40" fillId="61" borderId="965" applyNumberFormat="0" applyProtection="0">
      <alignment horizontal="left" vertical="center" indent="1"/>
    </xf>
    <xf numFmtId="0" fontId="40" fillId="61" borderId="965" applyNumberFormat="0" applyProtection="0">
      <alignment horizontal="left" vertical="top" indent="1"/>
    </xf>
    <xf numFmtId="0" fontId="40" fillId="61" borderId="965" applyNumberFormat="0" applyProtection="0">
      <alignment horizontal="left" vertical="top" indent="1"/>
    </xf>
    <xf numFmtId="0" fontId="40" fillId="62" borderId="965" applyNumberFormat="0" applyProtection="0">
      <alignment horizontal="left" vertical="center" indent="1"/>
    </xf>
    <xf numFmtId="0" fontId="40" fillId="62" borderId="965" applyNumberFormat="0" applyProtection="0">
      <alignment horizontal="left" vertical="center" indent="1"/>
    </xf>
    <xf numFmtId="0" fontId="40" fillId="62" borderId="965" applyNumberFormat="0" applyProtection="0">
      <alignment horizontal="left" vertical="top" indent="1"/>
    </xf>
    <xf numFmtId="0" fontId="40" fillId="62" borderId="965" applyNumberFormat="0" applyProtection="0">
      <alignment horizontal="left" vertical="top" indent="1"/>
    </xf>
    <xf numFmtId="4" fontId="65" fillId="70" borderId="965" applyNumberFormat="0" applyProtection="0">
      <alignment vertical="center"/>
    </xf>
    <xf numFmtId="4" fontId="65" fillId="70" borderId="965" applyNumberFormat="0" applyProtection="0">
      <alignment vertical="center"/>
    </xf>
    <xf numFmtId="4" fontId="149" fillId="70" borderId="965" applyNumberFormat="0" applyProtection="0">
      <alignment vertical="center"/>
    </xf>
    <xf numFmtId="4" fontId="149" fillId="70" borderId="965" applyNumberFormat="0" applyProtection="0">
      <alignment vertical="center"/>
    </xf>
    <xf numFmtId="4" fontId="65" fillId="70" borderId="965" applyNumberFormat="0" applyProtection="0">
      <alignment horizontal="left" vertical="center" indent="1"/>
    </xf>
    <xf numFmtId="4" fontId="65" fillId="70" borderId="965" applyNumberFormat="0" applyProtection="0">
      <alignment horizontal="left" vertical="center" indent="1"/>
    </xf>
    <xf numFmtId="0" fontId="65" fillId="70" borderId="965" applyNumberFormat="0" applyProtection="0">
      <alignment horizontal="left" vertical="top" indent="1"/>
    </xf>
    <xf numFmtId="0" fontId="65" fillId="70" borderId="965" applyNumberFormat="0" applyProtection="0">
      <alignment horizontal="left" vertical="top" indent="1"/>
    </xf>
    <xf numFmtId="4" fontId="65" fillId="52" borderId="966" applyNumberFormat="0" applyProtection="0">
      <alignment horizontal="right" vertical="center"/>
    </xf>
    <xf numFmtId="4" fontId="65" fillId="65" borderId="965" applyNumberFormat="0" applyProtection="0">
      <alignment horizontal="right" vertical="center"/>
    </xf>
    <xf numFmtId="4" fontId="65" fillId="65" borderId="965" applyNumberFormat="0" applyProtection="0">
      <alignment horizontal="right" vertical="center"/>
    </xf>
    <xf numFmtId="4" fontId="65" fillId="52" borderId="966" applyNumberFormat="0" applyProtection="0">
      <alignment horizontal="right" vertical="center"/>
    </xf>
    <xf numFmtId="4" fontId="149" fillId="65" borderId="965" applyNumberFormat="0" applyProtection="0">
      <alignment horizontal="right" vertical="center"/>
    </xf>
    <xf numFmtId="4" fontId="149" fillId="65" borderId="965" applyNumberFormat="0" applyProtection="0">
      <alignment horizontal="right" vertical="center"/>
    </xf>
    <xf numFmtId="4" fontId="65" fillId="81" borderId="965" applyNumberFormat="0" applyProtection="0">
      <alignment horizontal="left" vertical="center" indent="1"/>
    </xf>
    <xf numFmtId="4" fontId="65" fillId="81" borderId="965" applyNumberFormat="0" applyProtection="0">
      <alignment horizontal="left" vertical="center" indent="1"/>
    </xf>
    <xf numFmtId="0" fontId="65" fillId="74" borderId="965" applyNumberFormat="0" applyProtection="0">
      <alignment horizontal="left" vertical="top" indent="1"/>
    </xf>
    <xf numFmtId="0" fontId="65" fillId="74" borderId="965" applyNumberFormat="0" applyProtection="0">
      <alignment horizontal="left" vertical="top" indent="1"/>
    </xf>
    <xf numFmtId="4" fontId="151" fillId="65" borderId="965" applyNumberFormat="0" applyProtection="0">
      <alignment horizontal="right" vertical="center"/>
    </xf>
    <xf numFmtId="4" fontId="151" fillId="65" borderId="965" applyNumberFormat="0" applyProtection="0">
      <alignment horizontal="right" vertical="center"/>
    </xf>
    <xf numFmtId="0" fontId="117" fillId="56" borderId="967" applyNumberFormat="0" applyAlignment="0" applyProtection="0">
      <alignment vertical="center"/>
    </xf>
    <xf numFmtId="0" fontId="117" fillId="56" borderId="967" applyNumberFormat="0" applyAlignment="0" applyProtection="0">
      <alignment vertical="center"/>
    </xf>
    <xf numFmtId="37" fontId="126" fillId="0" borderId="963" applyFont="0" applyFill="0" applyBorder="0">
      <alignment vertical="center"/>
    </xf>
    <xf numFmtId="37" fontId="126" fillId="0" borderId="963" applyFont="0" applyFill="0" applyBorder="0">
      <alignment vertical="center"/>
    </xf>
    <xf numFmtId="0" fontId="82" fillId="42" borderId="968" applyNumberFormat="0" applyFont="0" applyAlignment="0" applyProtection="0">
      <alignment vertical="center"/>
    </xf>
    <xf numFmtId="0" fontId="82" fillId="42" borderId="968" applyNumberFormat="0" applyFont="0" applyAlignment="0" applyProtection="0">
      <alignment vertical="center"/>
    </xf>
    <xf numFmtId="0" fontId="12" fillId="0" borderId="969" applyNumberFormat="0" applyFill="0" applyAlignment="0" applyProtection="0">
      <alignment vertical="center"/>
    </xf>
    <xf numFmtId="0" fontId="112" fillId="0" borderId="970" applyNumberFormat="0" applyFill="0" applyAlignment="0" applyProtection="0">
      <alignment vertical="center"/>
    </xf>
    <xf numFmtId="0" fontId="112" fillId="0" borderId="970" applyNumberFormat="0" applyFill="0" applyAlignment="0" applyProtection="0">
      <alignment vertical="center"/>
    </xf>
    <xf numFmtId="0" fontId="12" fillId="0" borderId="969" applyNumberFormat="0" applyFill="0" applyAlignment="0" applyProtection="0">
      <alignment vertical="center"/>
    </xf>
    <xf numFmtId="0" fontId="12" fillId="0" borderId="969" applyNumberFormat="0" applyFill="0" applyAlignment="0" applyProtection="0">
      <alignment vertical="center"/>
    </xf>
    <xf numFmtId="0" fontId="12" fillId="0" borderId="969" applyNumberFormat="0" applyFill="0" applyAlignment="0" applyProtection="0">
      <alignment vertical="center"/>
    </xf>
    <xf numFmtId="0" fontId="113" fillId="44" borderId="967" applyNumberFormat="0" applyAlignment="0" applyProtection="0">
      <alignment vertical="center"/>
    </xf>
    <xf numFmtId="0" fontId="113" fillId="44" borderId="967" applyNumberFormat="0" applyAlignment="0" applyProtection="0">
      <alignment vertical="center"/>
    </xf>
    <xf numFmtId="0" fontId="115" fillId="56" borderId="966" applyNumberFormat="0" applyAlignment="0" applyProtection="0">
      <alignment vertical="center"/>
    </xf>
    <xf numFmtId="0" fontId="115" fillId="56" borderId="966" applyNumberFormat="0" applyAlignment="0" applyProtection="0">
      <alignment vertical="center"/>
    </xf>
    <xf numFmtId="4" fontId="65" fillId="51" borderId="966" applyNumberFormat="0" applyProtection="0">
      <alignment vertical="center"/>
    </xf>
    <xf numFmtId="0" fontId="12" fillId="0" borderId="969" applyNumberFormat="0" applyFill="0" applyAlignment="0" applyProtection="0">
      <alignment vertical="center"/>
    </xf>
    <xf numFmtId="0" fontId="55" fillId="0" borderId="972">
      <alignment horizontal="left" vertical="center"/>
    </xf>
    <xf numFmtId="0" fontId="55" fillId="0" borderId="972">
      <alignment horizontal="left" vertical="center"/>
    </xf>
    <xf numFmtId="10" fontId="53" fillId="49" borderId="971" applyNumberFormat="0" applyBorder="0" applyAlignment="0" applyProtection="0"/>
    <xf numFmtId="10" fontId="53" fillId="70" borderId="971" applyNumberFormat="0" applyBorder="0" applyAlignment="0" applyProtection="0"/>
    <xf numFmtId="10" fontId="53" fillId="70" borderId="971" applyNumberFormat="0" applyBorder="0" applyAlignment="0" applyProtection="0"/>
    <xf numFmtId="10" fontId="53" fillId="49" borderId="971" applyNumberFormat="0" applyBorder="0" applyAlignment="0" applyProtection="0"/>
    <xf numFmtId="4" fontId="73" fillId="46" borderId="973" applyNumberFormat="0" applyProtection="0">
      <alignment vertical="center"/>
    </xf>
    <xf numFmtId="4" fontId="73" fillId="46" borderId="973" applyNumberFormat="0" applyProtection="0">
      <alignment vertical="center"/>
    </xf>
    <xf numFmtId="4" fontId="147" fillId="51" borderId="973" applyNumberFormat="0" applyProtection="0">
      <alignment vertical="center"/>
    </xf>
    <xf numFmtId="4" fontId="147" fillId="51" borderId="973" applyNumberFormat="0" applyProtection="0">
      <alignment vertical="center"/>
    </xf>
    <xf numFmtId="4" fontId="73" fillId="51" borderId="973" applyNumberFormat="0" applyProtection="0">
      <alignment horizontal="left" vertical="center" indent="1"/>
    </xf>
    <xf numFmtId="4" fontId="73" fillId="51" borderId="973" applyNumberFormat="0" applyProtection="0">
      <alignment horizontal="left" vertical="center" indent="1"/>
    </xf>
    <xf numFmtId="0" fontId="73" fillId="51" borderId="973" applyNumberFormat="0" applyProtection="0">
      <alignment horizontal="left" vertical="top" indent="1"/>
    </xf>
    <xf numFmtId="0" fontId="73" fillId="51" borderId="973" applyNumberFormat="0" applyProtection="0">
      <alignment horizontal="left" vertical="top" indent="1"/>
    </xf>
    <xf numFmtId="4" fontId="65" fillId="40" borderId="973" applyNumberFormat="0" applyProtection="0">
      <alignment horizontal="right" vertical="center"/>
    </xf>
    <xf numFmtId="4" fontId="65" fillId="40" borderId="973" applyNumberFormat="0" applyProtection="0">
      <alignment horizontal="right" vertical="center"/>
    </xf>
    <xf numFmtId="4" fontId="65" fillId="41" borderId="973" applyNumberFormat="0" applyProtection="0">
      <alignment horizontal="right" vertical="center"/>
    </xf>
    <xf numFmtId="4" fontId="65" fillId="41" borderId="973" applyNumberFormat="0" applyProtection="0">
      <alignment horizontal="right" vertical="center"/>
    </xf>
    <xf numFmtId="4" fontId="65" fillId="54" borderId="973" applyNumberFormat="0" applyProtection="0">
      <alignment horizontal="right" vertical="center"/>
    </xf>
    <xf numFmtId="4" fontId="65" fillId="54" borderId="973" applyNumberFormat="0" applyProtection="0">
      <alignment horizontal="right" vertical="center"/>
    </xf>
    <xf numFmtId="4" fontId="65" fillId="47" borderId="973" applyNumberFormat="0" applyProtection="0">
      <alignment horizontal="right" vertical="center"/>
    </xf>
    <xf numFmtId="4" fontId="65" fillId="47" borderId="973" applyNumberFormat="0" applyProtection="0">
      <alignment horizontal="right" vertical="center"/>
    </xf>
    <xf numFmtId="4" fontId="65" fillId="75" borderId="973" applyNumberFormat="0" applyProtection="0">
      <alignment horizontal="right" vertical="center"/>
    </xf>
    <xf numFmtId="4" fontId="65" fillId="75" borderId="973" applyNumberFormat="0" applyProtection="0">
      <alignment horizontal="right" vertical="center"/>
    </xf>
    <xf numFmtId="4" fontId="65" fillId="48" borderId="973" applyNumberFormat="0" applyProtection="0">
      <alignment horizontal="right" vertical="center"/>
    </xf>
    <xf numFmtId="4" fontId="65" fillId="48" borderId="973" applyNumberFormat="0" applyProtection="0">
      <alignment horizontal="right" vertical="center"/>
    </xf>
    <xf numFmtId="4" fontId="65" fillId="76" borderId="973" applyNumberFormat="0" applyProtection="0">
      <alignment horizontal="right" vertical="center"/>
    </xf>
    <xf numFmtId="4" fontId="65" fillId="76" borderId="973" applyNumberFormat="0" applyProtection="0">
      <alignment horizontal="right" vertical="center"/>
    </xf>
    <xf numFmtId="4" fontId="65" fillId="77" borderId="973" applyNumberFormat="0" applyProtection="0">
      <alignment horizontal="right" vertical="center"/>
    </xf>
    <xf numFmtId="4" fontId="65" fillId="77" borderId="973" applyNumberFormat="0" applyProtection="0">
      <alignment horizontal="right" vertical="center"/>
    </xf>
    <xf numFmtId="4" fontId="65" fillId="78" borderId="973" applyNumberFormat="0" applyProtection="0">
      <alignment horizontal="right" vertical="center"/>
    </xf>
    <xf numFmtId="4" fontId="65" fillId="78" borderId="973" applyNumberFormat="0" applyProtection="0">
      <alignment horizontal="right" vertical="center"/>
    </xf>
    <xf numFmtId="4" fontId="65" fillId="81" borderId="973" applyNumberFormat="0" applyProtection="0">
      <alignment horizontal="right" vertical="center"/>
    </xf>
    <xf numFmtId="4" fontId="65" fillId="81" borderId="973" applyNumberFormat="0" applyProtection="0">
      <alignment horizontal="right" vertical="center"/>
    </xf>
    <xf numFmtId="0" fontId="40" fillId="80" borderId="973" applyNumberFormat="0" applyProtection="0">
      <alignment horizontal="left" vertical="center" indent="1"/>
    </xf>
    <xf numFmtId="0" fontId="40" fillId="80" borderId="973" applyNumberFormat="0" applyProtection="0">
      <alignment horizontal="left" vertical="center" indent="1"/>
    </xf>
    <xf numFmtId="0" fontId="40" fillId="80" borderId="973" applyNumberFormat="0" applyProtection="0">
      <alignment horizontal="left" vertical="top" indent="1"/>
    </xf>
    <xf numFmtId="0" fontId="40" fillId="80" borderId="973" applyNumberFormat="0" applyProtection="0">
      <alignment horizontal="left" vertical="top" indent="1"/>
    </xf>
    <xf numFmtId="0" fontId="40" fillId="74" borderId="973" applyNumberFormat="0" applyProtection="0">
      <alignment horizontal="left" vertical="center" indent="1"/>
    </xf>
    <xf numFmtId="0" fontId="40" fillId="74" borderId="973" applyNumberFormat="0" applyProtection="0">
      <alignment horizontal="left" vertical="center" indent="1"/>
    </xf>
    <xf numFmtId="0" fontId="40" fillId="74" borderId="973" applyNumberFormat="0" applyProtection="0">
      <alignment horizontal="left" vertical="top" indent="1"/>
    </xf>
    <xf numFmtId="0" fontId="40" fillId="74" borderId="973" applyNumberFormat="0" applyProtection="0">
      <alignment horizontal="left" vertical="top" indent="1"/>
    </xf>
    <xf numFmtId="0" fontId="40" fillId="61" borderId="973" applyNumberFormat="0" applyProtection="0">
      <alignment horizontal="left" vertical="center" indent="1"/>
    </xf>
    <xf numFmtId="0" fontId="40" fillId="61" borderId="973" applyNumberFormat="0" applyProtection="0">
      <alignment horizontal="left" vertical="center" indent="1"/>
    </xf>
    <xf numFmtId="0" fontId="40" fillId="61" borderId="973" applyNumberFormat="0" applyProtection="0">
      <alignment horizontal="left" vertical="top" indent="1"/>
    </xf>
    <xf numFmtId="0" fontId="40" fillId="61" borderId="973" applyNumberFormat="0" applyProtection="0">
      <alignment horizontal="left" vertical="top" indent="1"/>
    </xf>
    <xf numFmtId="0" fontId="40" fillId="62" borderId="973" applyNumberFormat="0" applyProtection="0">
      <alignment horizontal="left" vertical="center" indent="1"/>
    </xf>
    <xf numFmtId="0" fontId="40" fillId="62" borderId="973" applyNumberFormat="0" applyProtection="0">
      <alignment horizontal="left" vertical="center" indent="1"/>
    </xf>
    <xf numFmtId="0" fontId="40" fillId="62" borderId="973" applyNumberFormat="0" applyProtection="0">
      <alignment horizontal="left" vertical="top" indent="1"/>
    </xf>
    <xf numFmtId="0" fontId="40" fillId="62" borderId="973" applyNumberFormat="0" applyProtection="0">
      <alignment horizontal="left" vertical="top" indent="1"/>
    </xf>
    <xf numFmtId="4" fontId="65" fillId="70" borderId="973" applyNumberFormat="0" applyProtection="0">
      <alignment vertical="center"/>
    </xf>
    <xf numFmtId="4" fontId="65" fillId="70" borderId="973" applyNumberFormat="0" applyProtection="0">
      <alignment vertical="center"/>
    </xf>
    <xf numFmtId="4" fontId="149" fillId="70" borderId="973" applyNumberFormat="0" applyProtection="0">
      <alignment vertical="center"/>
    </xf>
    <xf numFmtId="4" fontId="149" fillId="70" borderId="973" applyNumberFormat="0" applyProtection="0">
      <alignment vertical="center"/>
    </xf>
    <xf numFmtId="4" fontId="65" fillId="70" borderId="973" applyNumberFormat="0" applyProtection="0">
      <alignment horizontal="left" vertical="center" indent="1"/>
    </xf>
    <xf numFmtId="4" fontId="65" fillId="70" borderId="973" applyNumberFormat="0" applyProtection="0">
      <alignment horizontal="left" vertical="center" indent="1"/>
    </xf>
    <xf numFmtId="0" fontId="65" fillId="70" borderId="973" applyNumberFormat="0" applyProtection="0">
      <alignment horizontal="left" vertical="top" indent="1"/>
    </xf>
    <xf numFmtId="0" fontId="65" fillId="70" borderId="973" applyNumberFormat="0" applyProtection="0">
      <alignment horizontal="left" vertical="top" indent="1"/>
    </xf>
    <xf numFmtId="4" fontId="65" fillId="52" borderId="974" applyNumberFormat="0" applyProtection="0">
      <alignment horizontal="right" vertical="center"/>
    </xf>
    <xf numFmtId="4" fontId="65" fillId="65" borderId="973" applyNumberFormat="0" applyProtection="0">
      <alignment horizontal="right" vertical="center"/>
    </xf>
    <xf numFmtId="4" fontId="65" fillId="65" borderId="973" applyNumberFormat="0" applyProtection="0">
      <alignment horizontal="right" vertical="center"/>
    </xf>
    <xf numFmtId="4" fontId="65" fillId="52" borderId="974" applyNumberFormat="0" applyProtection="0">
      <alignment horizontal="right" vertical="center"/>
    </xf>
    <xf numFmtId="4" fontId="149" fillId="65" borderId="973" applyNumberFormat="0" applyProtection="0">
      <alignment horizontal="right" vertical="center"/>
    </xf>
    <xf numFmtId="4" fontId="149" fillId="65" borderId="973" applyNumberFormat="0" applyProtection="0">
      <alignment horizontal="right" vertical="center"/>
    </xf>
    <xf numFmtId="4" fontId="65" fillId="81" borderId="973" applyNumberFormat="0" applyProtection="0">
      <alignment horizontal="left" vertical="center" indent="1"/>
    </xf>
    <xf numFmtId="4" fontId="65" fillId="81" borderId="973" applyNumberFormat="0" applyProtection="0">
      <alignment horizontal="left" vertical="center" indent="1"/>
    </xf>
    <xf numFmtId="0" fontId="65" fillId="74" borderId="973" applyNumberFormat="0" applyProtection="0">
      <alignment horizontal="left" vertical="top" indent="1"/>
    </xf>
    <xf numFmtId="0" fontId="65" fillId="74" borderId="973" applyNumberFormat="0" applyProtection="0">
      <alignment horizontal="left" vertical="top" indent="1"/>
    </xf>
    <xf numFmtId="4" fontId="151" fillId="65" borderId="973" applyNumberFormat="0" applyProtection="0">
      <alignment horizontal="right" vertical="center"/>
    </xf>
    <xf numFmtId="4" fontId="151" fillId="65" borderId="973" applyNumberFormat="0" applyProtection="0">
      <alignment horizontal="right" vertical="center"/>
    </xf>
    <xf numFmtId="0" fontId="117" fillId="56" borderId="975" applyNumberFormat="0" applyAlignment="0" applyProtection="0">
      <alignment vertical="center"/>
    </xf>
    <xf numFmtId="0" fontId="117" fillId="56" borderId="975" applyNumberFormat="0" applyAlignment="0" applyProtection="0">
      <alignment vertical="center"/>
    </xf>
    <xf numFmtId="37" fontId="126" fillId="0" borderId="971" applyFont="0" applyFill="0" applyBorder="0">
      <alignment vertical="center"/>
    </xf>
    <xf numFmtId="37" fontId="126" fillId="0" borderId="971" applyFont="0" applyFill="0" applyBorder="0">
      <alignment vertical="center"/>
    </xf>
    <xf numFmtId="0" fontId="82" fillId="42" borderId="976" applyNumberFormat="0" applyFont="0" applyAlignment="0" applyProtection="0">
      <alignment vertical="center"/>
    </xf>
    <xf numFmtId="0" fontId="82" fillId="42" borderId="976" applyNumberFormat="0" applyFont="0" applyAlignment="0" applyProtection="0">
      <alignment vertical="center"/>
    </xf>
    <xf numFmtId="0" fontId="12" fillId="0" borderId="977" applyNumberFormat="0" applyFill="0" applyAlignment="0" applyProtection="0">
      <alignment vertical="center"/>
    </xf>
    <xf numFmtId="0" fontId="112" fillId="0" borderId="978" applyNumberFormat="0" applyFill="0" applyAlignment="0" applyProtection="0">
      <alignment vertical="center"/>
    </xf>
    <xf numFmtId="0" fontId="112" fillId="0" borderId="978" applyNumberFormat="0" applyFill="0" applyAlignment="0" applyProtection="0">
      <alignment vertical="center"/>
    </xf>
    <xf numFmtId="0" fontId="12" fillId="0" borderId="977" applyNumberFormat="0" applyFill="0" applyAlignment="0" applyProtection="0">
      <alignment vertical="center"/>
    </xf>
    <xf numFmtId="0" fontId="12" fillId="0" borderId="977" applyNumberFormat="0" applyFill="0" applyAlignment="0" applyProtection="0">
      <alignment vertical="center"/>
    </xf>
    <xf numFmtId="0" fontId="12" fillId="0" borderId="977" applyNumberFormat="0" applyFill="0" applyAlignment="0" applyProtection="0">
      <alignment vertical="center"/>
    </xf>
    <xf numFmtId="0" fontId="113" fillId="44" borderId="975" applyNumberFormat="0" applyAlignment="0" applyProtection="0">
      <alignment vertical="center"/>
    </xf>
    <xf numFmtId="0" fontId="113" fillId="44" borderId="975" applyNumberFormat="0" applyAlignment="0" applyProtection="0">
      <alignment vertical="center"/>
    </xf>
    <xf numFmtId="0" fontId="115" fillId="56" borderId="974" applyNumberFormat="0" applyAlignment="0" applyProtection="0">
      <alignment vertical="center"/>
    </xf>
    <xf numFmtId="0" fontId="115" fillId="56" borderId="974" applyNumberFormat="0" applyAlignment="0" applyProtection="0">
      <alignment vertical="center"/>
    </xf>
    <xf numFmtId="4" fontId="65" fillId="51" borderId="974" applyNumberFormat="0" applyProtection="0">
      <alignment vertical="center"/>
    </xf>
    <xf numFmtId="0" fontId="12" fillId="0" borderId="977" applyNumberFormat="0" applyFill="0" applyAlignment="0" applyProtection="0">
      <alignment vertical="center"/>
    </xf>
    <xf numFmtId="4" fontId="73" fillId="46" borderId="1949" applyNumberFormat="0" applyProtection="0">
      <alignment vertical="center"/>
    </xf>
    <xf numFmtId="4" fontId="149" fillId="70" borderId="1981" applyNumberFormat="0" applyProtection="0">
      <alignment vertical="center"/>
    </xf>
    <xf numFmtId="4" fontId="65" fillId="70" borderId="1981" applyNumberFormat="0" applyProtection="0">
      <alignment vertical="center"/>
    </xf>
    <xf numFmtId="4" fontId="65" fillId="81" borderId="1981" applyNumberFormat="0" applyProtection="0">
      <alignment horizontal="right" vertical="center"/>
    </xf>
    <xf numFmtId="4" fontId="65" fillId="48" borderId="1981" applyNumberFormat="0" applyProtection="0">
      <alignment horizontal="right" vertical="center"/>
    </xf>
    <xf numFmtId="4" fontId="65" fillId="40" borderId="1981" applyNumberFormat="0" applyProtection="0">
      <alignment horizontal="right" vertical="center"/>
    </xf>
    <xf numFmtId="4" fontId="65" fillId="81" borderId="1981" applyNumberFormat="0" applyProtection="0">
      <alignment horizontal="left" vertical="center" indent="1"/>
    </xf>
    <xf numFmtId="0" fontId="113" fillId="44" borderId="1983" applyNumberFormat="0" applyAlignment="0" applyProtection="0">
      <alignment vertical="center"/>
    </xf>
    <xf numFmtId="0" fontId="12" fillId="0" borderId="1985" applyNumberFormat="0" applyFill="0" applyAlignment="0" applyProtection="0">
      <alignment vertical="center"/>
    </xf>
    <xf numFmtId="0" fontId="12" fillId="0" borderId="2073" applyNumberFormat="0" applyFill="0" applyAlignment="0" applyProtection="0">
      <alignment vertical="center"/>
    </xf>
    <xf numFmtId="4" fontId="65" fillId="51" borderId="2070" applyNumberFormat="0" applyProtection="0">
      <alignment vertical="center"/>
    </xf>
    <xf numFmtId="0" fontId="115" fillId="56" borderId="2070" applyNumberFormat="0" applyAlignment="0" applyProtection="0">
      <alignment vertical="center"/>
    </xf>
    <xf numFmtId="0" fontId="115" fillId="56" borderId="2070" applyNumberFormat="0" applyAlignment="0" applyProtection="0">
      <alignment vertical="center"/>
    </xf>
    <xf numFmtId="0" fontId="113" fillId="44" borderId="2071" applyNumberFormat="0" applyAlignment="0" applyProtection="0">
      <alignment vertical="center"/>
    </xf>
    <xf numFmtId="0" fontId="113" fillId="44" borderId="2071" applyNumberFormat="0" applyAlignment="0" applyProtection="0">
      <alignment vertical="center"/>
    </xf>
    <xf numFmtId="0" fontId="12" fillId="0" borderId="2073" applyNumberFormat="0" applyFill="0" applyAlignment="0" applyProtection="0">
      <alignment vertical="center"/>
    </xf>
    <xf numFmtId="0" fontId="12" fillId="0" borderId="2073" applyNumberFormat="0" applyFill="0" applyAlignment="0" applyProtection="0">
      <alignment vertical="center"/>
    </xf>
    <xf numFmtId="0" fontId="12" fillId="0" borderId="2073" applyNumberFormat="0" applyFill="0" applyAlignment="0" applyProtection="0">
      <alignment vertical="center"/>
    </xf>
    <xf numFmtId="0" fontId="112" fillId="0" borderId="2074" applyNumberFormat="0" applyFill="0" applyAlignment="0" applyProtection="0">
      <alignment vertical="center"/>
    </xf>
    <xf numFmtId="0" fontId="112" fillId="0" borderId="2074" applyNumberFormat="0" applyFill="0" applyAlignment="0" applyProtection="0">
      <alignment vertical="center"/>
    </xf>
    <xf numFmtId="0" fontId="12" fillId="0" borderId="2073" applyNumberFormat="0" applyFill="0" applyAlignment="0" applyProtection="0">
      <alignment vertical="center"/>
    </xf>
    <xf numFmtId="0" fontId="82" fillId="42" borderId="2072" applyNumberFormat="0" applyFont="0" applyAlignment="0" applyProtection="0">
      <alignment vertical="center"/>
    </xf>
    <xf numFmtId="0" fontId="82" fillId="42" borderId="2072" applyNumberFormat="0" applyFont="0" applyAlignment="0" applyProtection="0">
      <alignment vertical="center"/>
    </xf>
    <xf numFmtId="37" fontId="126" fillId="0" borderId="2067" applyFont="0" applyFill="0" applyBorder="0">
      <alignment vertical="center"/>
    </xf>
    <xf numFmtId="37" fontId="126" fillId="0" borderId="2067" applyFont="0" applyFill="0" applyBorder="0">
      <alignment vertical="center"/>
    </xf>
    <xf numFmtId="0" fontId="117" fillId="56" borderId="2071" applyNumberFormat="0" applyAlignment="0" applyProtection="0">
      <alignment vertical="center"/>
    </xf>
    <xf numFmtId="0" fontId="117" fillId="56" borderId="2071" applyNumberFormat="0" applyAlignment="0" applyProtection="0">
      <alignment vertical="center"/>
    </xf>
    <xf numFmtId="4" fontId="151" fillId="65" borderId="2069" applyNumberFormat="0" applyProtection="0">
      <alignment horizontal="right" vertical="center"/>
    </xf>
    <xf numFmtId="4" fontId="151" fillId="65" borderId="2069" applyNumberFormat="0" applyProtection="0">
      <alignment horizontal="right" vertical="center"/>
    </xf>
    <xf numFmtId="0" fontId="65" fillId="74" borderId="2069" applyNumberFormat="0" applyProtection="0">
      <alignment horizontal="left" vertical="top" indent="1"/>
    </xf>
    <xf numFmtId="0" fontId="65" fillId="74" borderId="2069" applyNumberFormat="0" applyProtection="0">
      <alignment horizontal="left" vertical="top" indent="1"/>
    </xf>
    <xf numFmtId="4" fontId="65" fillId="81" borderId="2069" applyNumberFormat="0" applyProtection="0">
      <alignment horizontal="left" vertical="center" indent="1"/>
    </xf>
    <xf numFmtId="4" fontId="65" fillId="81" borderId="2069" applyNumberFormat="0" applyProtection="0">
      <alignment horizontal="left" vertical="center" indent="1"/>
    </xf>
    <xf numFmtId="4" fontId="149" fillId="65" borderId="2069" applyNumberFormat="0" applyProtection="0">
      <alignment horizontal="right" vertical="center"/>
    </xf>
    <xf numFmtId="4" fontId="149" fillId="65" borderId="2069" applyNumberFormat="0" applyProtection="0">
      <alignment horizontal="right" vertical="center"/>
    </xf>
    <xf numFmtId="4" fontId="65" fillId="52" borderId="2070" applyNumberFormat="0" applyProtection="0">
      <alignment horizontal="right" vertical="center"/>
    </xf>
    <xf numFmtId="4" fontId="65" fillId="65" borderId="2069" applyNumberFormat="0" applyProtection="0">
      <alignment horizontal="right" vertical="center"/>
    </xf>
    <xf numFmtId="4" fontId="65" fillId="65" borderId="2069" applyNumberFormat="0" applyProtection="0">
      <alignment horizontal="right" vertical="center"/>
    </xf>
    <xf numFmtId="4" fontId="65" fillId="52" borderId="2070" applyNumberFormat="0" applyProtection="0">
      <alignment horizontal="right" vertical="center"/>
    </xf>
    <xf numFmtId="0" fontId="65" fillId="70" borderId="2069" applyNumberFormat="0" applyProtection="0">
      <alignment horizontal="left" vertical="top" indent="1"/>
    </xf>
    <xf numFmtId="0" fontId="65" fillId="70" borderId="2069" applyNumberFormat="0" applyProtection="0">
      <alignment horizontal="left" vertical="top" indent="1"/>
    </xf>
    <xf numFmtId="4" fontId="65" fillId="70" borderId="2069" applyNumberFormat="0" applyProtection="0">
      <alignment horizontal="left" vertical="center" indent="1"/>
    </xf>
    <xf numFmtId="4" fontId="65" fillId="70" borderId="2069" applyNumberFormat="0" applyProtection="0">
      <alignment horizontal="left" vertical="center" indent="1"/>
    </xf>
    <xf numFmtId="4" fontId="149" fillId="70" borderId="2069" applyNumberFormat="0" applyProtection="0">
      <alignment vertical="center"/>
    </xf>
    <xf numFmtId="4" fontId="149" fillId="70" borderId="2069" applyNumberFormat="0" applyProtection="0">
      <alignment vertical="center"/>
    </xf>
    <xf numFmtId="4" fontId="65" fillId="70" borderId="2069" applyNumberFormat="0" applyProtection="0">
      <alignment vertical="center"/>
    </xf>
    <xf numFmtId="4" fontId="65" fillId="70" borderId="2069" applyNumberFormat="0" applyProtection="0">
      <alignment vertical="center"/>
    </xf>
    <xf numFmtId="0" fontId="40" fillId="62" borderId="2069" applyNumberFormat="0" applyProtection="0">
      <alignment horizontal="left" vertical="top" indent="1"/>
    </xf>
    <xf numFmtId="0" fontId="40" fillId="62" borderId="2069" applyNumberFormat="0" applyProtection="0">
      <alignment horizontal="left" vertical="top" indent="1"/>
    </xf>
    <xf numFmtId="0" fontId="40" fillId="62" borderId="2069" applyNumberFormat="0" applyProtection="0">
      <alignment horizontal="left" vertical="center" indent="1"/>
    </xf>
    <xf numFmtId="0" fontId="40" fillId="62" borderId="2069" applyNumberFormat="0" applyProtection="0">
      <alignment horizontal="left" vertical="center" indent="1"/>
    </xf>
    <xf numFmtId="0" fontId="40" fillId="61" borderId="2069" applyNumberFormat="0" applyProtection="0">
      <alignment horizontal="left" vertical="top" indent="1"/>
    </xf>
    <xf numFmtId="0" fontId="40" fillId="61" borderId="2069" applyNumberFormat="0" applyProtection="0">
      <alignment horizontal="left" vertical="top" indent="1"/>
    </xf>
    <xf numFmtId="0" fontId="40" fillId="61" borderId="2069" applyNumberFormat="0" applyProtection="0">
      <alignment horizontal="left" vertical="center" indent="1"/>
    </xf>
    <xf numFmtId="0" fontId="40" fillId="61" borderId="2069" applyNumberFormat="0" applyProtection="0">
      <alignment horizontal="left" vertical="center" indent="1"/>
    </xf>
    <xf numFmtId="0" fontId="40" fillId="74" borderId="2069" applyNumberFormat="0" applyProtection="0">
      <alignment horizontal="left" vertical="top" indent="1"/>
    </xf>
    <xf numFmtId="0" fontId="40" fillId="74" borderId="2069" applyNumberFormat="0" applyProtection="0">
      <alignment horizontal="left" vertical="top" indent="1"/>
    </xf>
    <xf numFmtId="0" fontId="40" fillId="74" borderId="2069" applyNumberFormat="0" applyProtection="0">
      <alignment horizontal="left" vertical="center" indent="1"/>
    </xf>
    <xf numFmtId="0" fontId="40" fillId="74" borderId="2069" applyNumberFormat="0" applyProtection="0">
      <alignment horizontal="left" vertical="center" indent="1"/>
    </xf>
    <xf numFmtId="0" fontId="40" fillId="80" borderId="2069" applyNumberFormat="0" applyProtection="0">
      <alignment horizontal="left" vertical="top" indent="1"/>
    </xf>
    <xf numFmtId="0" fontId="40" fillId="80" borderId="2069" applyNumberFormat="0" applyProtection="0">
      <alignment horizontal="left" vertical="top" indent="1"/>
    </xf>
    <xf numFmtId="0" fontId="40" fillId="80" borderId="2069" applyNumberFormat="0" applyProtection="0">
      <alignment horizontal="left" vertical="center" indent="1"/>
    </xf>
    <xf numFmtId="0" fontId="40" fillId="80" borderId="2069" applyNumberFormat="0" applyProtection="0">
      <alignment horizontal="left" vertical="center" indent="1"/>
    </xf>
    <xf numFmtId="4" fontId="65" fillId="81" borderId="2069" applyNumberFormat="0" applyProtection="0">
      <alignment horizontal="right" vertical="center"/>
    </xf>
    <xf numFmtId="4" fontId="65" fillId="81" borderId="2069" applyNumberFormat="0" applyProtection="0">
      <alignment horizontal="right" vertical="center"/>
    </xf>
    <xf numFmtId="4" fontId="65" fillId="78" borderId="2069" applyNumberFormat="0" applyProtection="0">
      <alignment horizontal="right" vertical="center"/>
    </xf>
    <xf numFmtId="4" fontId="65" fillId="78" borderId="2069" applyNumberFormat="0" applyProtection="0">
      <alignment horizontal="right" vertical="center"/>
    </xf>
    <xf numFmtId="4" fontId="65" fillId="77" borderId="2069" applyNumberFormat="0" applyProtection="0">
      <alignment horizontal="right" vertical="center"/>
    </xf>
    <xf numFmtId="4" fontId="65" fillId="77" borderId="2069" applyNumberFormat="0" applyProtection="0">
      <alignment horizontal="right" vertical="center"/>
    </xf>
    <xf numFmtId="4" fontId="65" fillId="76" borderId="2069" applyNumberFormat="0" applyProtection="0">
      <alignment horizontal="right" vertical="center"/>
    </xf>
    <xf numFmtId="4" fontId="65" fillId="76" borderId="2069" applyNumberFormat="0" applyProtection="0">
      <alignment horizontal="right" vertical="center"/>
    </xf>
    <xf numFmtId="4" fontId="65" fillId="48" borderId="2069" applyNumberFormat="0" applyProtection="0">
      <alignment horizontal="right" vertical="center"/>
    </xf>
    <xf numFmtId="4" fontId="65" fillId="48" borderId="2069" applyNumberFormat="0" applyProtection="0">
      <alignment horizontal="right" vertical="center"/>
    </xf>
    <xf numFmtId="4" fontId="65" fillId="75" borderId="2069" applyNumberFormat="0" applyProtection="0">
      <alignment horizontal="right" vertical="center"/>
    </xf>
    <xf numFmtId="4" fontId="65" fillId="75" borderId="2069" applyNumberFormat="0" applyProtection="0">
      <alignment horizontal="right" vertical="center"/>
    </xf>
    <xf numFmtId="4" fontId="65" fillId="47" borderId="2069" applyNumberFormat="0" applyProtection="0">
      <alignment horizontal="right" vertical="center"/>
    </xf>
    <xf numFmtId="4" fontId="65" fillId="47" borderId="2069" applyNumberFormat="0" applyProtection="0">
      <alignment horizontal="right" vertical="center"/>
    </xf>
    <xf numFmtId="4" fontId="65" fillId="54" borderId="2069" applyNumberFormat="0" applyProtection="0">
      <alignment horizontal="right" vertical="center"/>
    </xf>
    <xf numFmtId="4" fontId="65" fillId="54" borderId="2069" applyNumberFormat="0" applyProtection="0">
      <alignment horizontal="right" vertical="center"/>
    </xf>
    <xf numFmtId="4" fontId="65" fillId="41" borderId="2069" applyNumberFormat="0" applyProtection="0">
      <alignment horizontal="right" vertical="center"/>
    </xf>
    <xf numFmtId="4" fontId="65" fillId="41" borderId="2069" applyNumberFormat="0" applyProtection="0">
      <alignment horizontal="right" vertical="center"/>
    </xf>
    <xf numFmtId="4" fontId="65" fillId="40" borderId="2069" applyNumberFormat="0" applyProtection="0">
      <alignment horizontal="right" vertical="center"/>
    </xf>
    <xf numFmtId="4" fontId="65" fillId="40" borderId="2069" applyNumberFormat="0" applyProtection="0">
      <alignment horizontal="right" vertical="center"/>
    </xf>
    <xf numFmtId="0" fontId="73" fillId="51" borderId="2069" applyNumberFormat="0" applyProtection="0">
      <alignment horizontal="left" vertical="top" indent="1"/>
    </xf>
    <xf numFmtId="0" fontId="73" fillId="51" borderId="2069" applyNumberFormat="0" applyProtection="0">
      <alignment horizontal="left" vertical="top" indent="1"/>
    </xf>
    <xf numFmtId="4" fontId="73" fillId="51" borderId="2069" applyNumberFormat="0" applyProtection="0">
      <alignment horizontal="left" vertical="center" indent="1"/>
    </xf>
    <xf numFmtId="4" fontId="73" fillId="51" borderId="2069" applyNumberFormat="0" applyProtection="0">
      <alignment horizontal="left" vertical="center" indent="1"/>
    </xf>
    <xf numFmtId="4" fontId="147" fillId="51" borderId="2069" applyNumberFormat="0" applyProtection="0">
      <alignment vertical="center"/>
    </xf>
    <xf numFmtId="4" fontId="147" fillId="51" borderId="2069" applyNumberFormat="0" applyProtection="0">
      <alignment vertical="center"/>
    </xf>
    <xf numFmtId="4" fontId="73" fillId="46" borderId="2069" applyNumberFormat="0" applyProtection="0">
      <alignment vertical="center"/>
    </xf>
    <xf numFmtId="4" fontId="73" fillId="46" borderId="2069" applyNumberFormat="0" applyProtection="0">
      <alignment vertical="center"/>
    </xf>
    <xf numFmtId="10" fontId="53" fillId="49" borderId="2067" applyNumberFormat="0" applyBorder="0" applyAlignment="0" applyProtection="0"/>
    <xf numFmtId="10" fontId="53" fillId="70" borderId="2067" applyNumberFormat="0" applyBorder="0" applyAlignment="0" applyProtection="0"/>
    <xf numFmtId="10" fontId="53" fillId="70" borderId="2067" applyNumberFormat="0" applyBorder="0" applyAlignment="0" applyProtection="0"/>
    <xf numFmtId="10" fontId="53" fillId="49" borderId="2067" applyNumberFormat="0" applyBorder="0" applyAlignment="0" applyProtection="0"/>
    <xf numFmtId="0" fontId="55" fillId="0" borderId="2068">
      <alignment horizontal="left" vertical="center"/>
    </xf>
    <xf numFmtId="0" fontId="55" fillId="0" borderId="2068">
      <alignment horizontal="left" vertical="center"/>
    </xf>
    <xf numFmtId="0" fontId="12" fillId="0" borderId="2065" applyNumberFormat="0" applyFill="0" applyAlignment="0" applyProtection="0">
      <alignment vertical="center"/>
    </xf>
    <xf numFmtId="4" fontId="65" fillId="51" borderId="2062" applyNumberFormat="0" applyProtection="0">
      <alignment vertical="center"/>
    </xf>
    <xf numFmtId="0" fontId="115" fillId="56" borderId="2062" applyNumberFormat="0" applyAlignment="0" applyProtection="0">
      <alignment vertical="center"/>
    </xf>
    <xf numFmtId="0" fontId="115" fillId="56" borderId="2062" applyNumberFormat="0" applyAlignment="0" applyProtection="0">
      <alignment vertical="center"/>
    </xf>
    <xf numFmtId="0" fontId="113" fillId="44" borderId="2063" applyNumberFormat="0" applyAlignment="0" applyProtection="0">
      <alignment vertical="center"/>
    </xf>
    <xf numFmtId="0" fontId="113" fillId="44" borderId="2063" applyNumberFormat="0" applyAlignment="0" applyProtection="0">
      <alignment vertical="center"/>
    </xf>
    <xf numFmtId="0" fontId="12" fillId="0" borderId="2065" applyNumberFormat="0" applyFill="0" applyAlignment="0" applyProtection="0">
      <alignment vertical="center"/>
    </xf>
    <xf numFmtId="0" fontId="12" fillId="0" borderId="2065" applyNumberFormat="0" applyFill="0" applyAlignment="0" applyProtection="0">
      <alignment vertical="center"/>
    </xf>
    <xf numFmtId="0" fontId="12" fillId="0" borderId="2065" applyNumberFormat="0" applyFill="0" applyAlignment="0" applyProtection="0">
      <alignment vertical="center"/>
    </xf>
    <xf numFmtId="0" fontId="112" fillId="0" borderId="2066" applyNumberFormat="0" applyFill="0" applyAlignment="0" applyProtection="0">
      <alignment vertical="center"/>
    </xf>
    <xf numFmtId="0" fontId="112" fillId="0" borderId="2066" applyNumberFormat="0" applyFill="0" applyAlignment="0" applyProtection="0">
      <alignment vertical="center"/>
    </xf>
    <xf numFmtId="0" fontId="12" fillId="0" borderId="2065" applyNumberFormat="0" applyFill="0" applyAlignment="0" applyProtection="0">
      <alignment vertical="center"/>
    </xf>
    <xf numFmtId="0" fontId="82" fillId="42" borderId="2064" applyNumberFormat="0" applyFont="0" applyAlignment="0" applyProtection="0">
      <alignment vertical="center"/>
    </xf>
    <xf numFmtId="0" fontId="82" fillId="42" borderId="2064" applyNumberFormat="0" applyFont="0" applyAlignment="0" applyProtection="0">
      <alignment vertical="center"/>
    </xf>
    <xf numFmtId="37" fontId="126" fillId="0" borderId="2059" applyFont="0" applyFill="0" applyBorder="0">
      <alignment vertical="center"/>
    </xf>
    <xf numFmtId="37" fontId="126" fillId="0" borderId="2059" applyFont="0" applyFill="0" applyBorder="0">
      <alignment vertical="center"/>
    </xf>
    <xf numFmtId="0" fontId="117" fillId="56" borderId="2063" applyNumberFormat="0" applyAlignment="0" applyProtection="0">
      <alignment vertical="center"/>
    </xf>
    <xf numFmtId="0" fontId="117" fillId="56" borderId="2063" applyNumberFormat="0" applyAlignment="0" applyProtection="0">
      <alignment vertical="center"/>
    </xf>
    <xf numFmtId="4" fontId="151" fillId="65" borderId="2061" applyNumberFormat="0" applyProtection="0">
      <alignment horizontal="right" vertical="center"/>
    </xf>
    <xf numFmtId="4" fontId="151" fillId="65" borderId="2061" applyNumberFormat="0" applyProtection="0">
      <alignment horizontal="right" vertical="center"/>
    </xf>
    <xf numFmtId="0" fontId="65" fillId="74" borderId="2061" applyNumberFormat="0" applyProtection="0">
      <alignment horizontal="left" vertical="top" indent="1"/>
    </xf>
    <xf numFmtId="0" fontId="65" fillId="74" borderId="2061" applyNumberFormat="0" applyProtection="0">
      <alignment horizontal="left" vertical="top" indent="1"/>
    </xf>
    <xf numFmtId="4" fontId="65" fillId="81" borderId="2061" applyNumberFormat="0" applyProtection="0">
      <alignment horizontal="left" vertical="center" indent="1"/>
    </xf>
    <xf numFmtId="4" fontId="65" fillId="81" borderId="2061" applyNumberFormat="0" applyProtection="0">
      <alignment horizontal="left" vertical="center" indent="1"/>
    </xf>
    <xf numFmtId="4" fontId="149" fillId="65" borderId="2061" applyNumberFormat="0" applyProtection="0">
      <alignment horizontal="right" vertical="center"/>
    </xf>
    <xf numFmtId="4" fontId="149" fillId="65" borderId="2061" applyNumberFormat="0" applyProtection="0">
      <alignment horizontal="right" vertical="center"/>
    </xf>
    <xf numFmtId="4" fontId="65" fillId="52" borderId="2062" applyNumberFormat="0" applyProtection="0">
      <alignment horizontal="right" vertical="center"/>
    </xf>
    <xf numFmtId="4" fontId="65" fillId="65" borderId="2061" applyNumberFormat="0" applyProtection="0">
      <alignment horizontal="right" vertical="center"/>
    </xf>
    <xf numFmtId="4" fontId="65" fillId="65" borderId="2061" applyNumberFormat="0" applyProtection="0">
      <alignment horizontal="right" vertical="center"/>
    </xf>
    <xf numFmtId="4" fontId="65" fillId="52" borderId="2062" applyNumberFormat="0" applyProtection="0">
      <alignment horizontal="right" vertical="center"/>
    </xf>
    <xf numFmtId="0" fontId="65" fillId="70" borderId="2061" applyNumberFormat="0" applyProtection="0">
      <alignment horizontal="left" vertical="top" indent="1"/>
    </xf>
    <xf numFmtId="0" fontId="65" fillId="70" borderId="2061" applyNumberFormat="0" applyProtection="0">
      <alignment horizontal="left" vertical="top" indent="1"/>
    </xf>
    <xf numFmtId="4" fontId="65" fillId="70" borderId="2061" applyNumberFormat="0" applyProtection="0">
      <alignment horizontal="left" vertical="center" indent="1"/>
    </xf>
    <xf numFmtId="4" fontId="65" fillId="70" borderId="2061" applyNumberFormat="0" applyProtection="0">
      <alignment horizontal="left" vertical="center" indent="1"/>
    </xf>
    <xf numFmtId="4" fontId="149" fillId="70" borderId="2061" applyNumberFormat="0" applyProtection="0">
      <alignment vertical="center"/>
    </xf>
    <xf numFmtId="4" fontId="149" fillId="70" borderId="2061" applyNumberFormat="0" applyProtection="0">
      <alignment vertical="center"/>
    </xf>
    <xf numFmtId="4" fontId="65" fillId="70" borderId="2061" applyNumberFormat="0" applyProtection="0">
      <alignment vertical="center"/>
    </xf>
    <xf numFmtId="4" fontId="65" fillId="70" borderId="2061" applyNumberFormat="0" applyProtection="0">
      <alignment vertical="center"/>
    </xf>
    <xf numFmtId="0" fontId="40" fillId="62" borderId="2061" applyNumberFormat="0" applyProtection="0">
      <alignment horizontal="left" vertical="top" indent="1"/>
    </xf>
    <xf numFmtId="0" fontId="40" fillId="62" borderId="2061" applyNumberFormat="0" applyProtection="0">
      <alignment horizontal="left" vertical="top" indent="1"/>
    </xf>
    <xf numFmtId="0" fontId="40" fillId="62" borderId="2061" applyNumberFormat="0" applyProtection="0">
      <alignment horizontal="left" vertical="center" indent="1"/>
    </xf>
    <xf numFmtId="0" fontId="40" fillId="62" borderId="2061" applyNumberFormat="0" applyProtection="0">
      <alignment horizontal="left" vertical="center" indent="1"/>
    </xf>
    <xf numFmtId="0" fontId="40" fillId="61" borderId="2061" applyNumberFormat="0" applyProtection="0">
      <alignment horizontal="left" vertical="top" indent="1"/>
    </xf>
    <xf numFmtId="0" fontId="40" fillId="61" borderId="2061" applyNumberFormat="0" applyProtection="0">
      <alignment horizontal="left" vertical="top" indent="1"/>
    </xf>
    <xf numFmtId="0" fontId="40" fillId="61" borderId="2061" applyNumberFormat="0" applyProtection="0">
      <alignment horizontal="left" vertical="center" indent="1"/>
    </xf>
    <xf numFmtId="0" fontId="40" fillId="61" borderId="2061" applyNumberFormat="0" applyProtection="0">
      <alignment horizontal="left" vertical="center" indent="1"/>
    </xf>
    <xf numFmtId="0" fontId="40" fillId="74" borderId="2061" applyNumberFormat="0" applyProtection="0">
      <alignment horizontal="left" vertical="top" indent="1"/>
    </xf>
    <xf numFmtId="0" fontId="40" fillId="74" borderId="2061" applyNumberFormat="0" applyProtection="0">
      <alignment horizontal="left" vertical="top" indent="1"/>
    </xf>
    <xf numFmtId="0" fontId="40" fillId="74" borderId="2061" applyNumberFormat="0" applyProtection="0">
      <alignment horizontal="left" vertical="center" indent="1"/>
    </xf>
    <xf numFmtId="0" fontId="40" fillId="74" borderId="2061" applyNumberFormat="0" applyProtection="0">
      <alignment horizontal="left" vertical="center" indent="1"/>
    </xf>
    <xf numFmtId="0" fontId="40" fillId="80" borderId="2061" applyNumberFormat="0" applyProtection="0">
      <alignment horizontal="left" vertical="top" indent="1"/>
    </xf>
    <xf numFmtId="0" fontId="40" fillId="80" borderId="2061" applyNumberFormat="0" applyProtection="0">
      <alignment horizontal="left" vertical="top" indent="1"/>
    </xf>
    <xf numFmtId="0" fontId="40" fillId="80" borderId="2061" applyNumberFormat="0" applyProtection="0">
      <alignment horizontal="left" vertical="center" indent="1"/>
    </xf>
    <xf numFmtId="0" fontId="40" fillId="80" borderId="2061" applyNumberFormat="0" applyProtection="0">
      <alignment horizontal="left" vertical="center" indent="1"/>
    </xf>
    <xf numFmtId="4" fontId="65" fillId="81" borderId="2061" applyNumberFormat="0" applyProtection="0">
      <alignment horizontal="right" vertical="center"/>
    </xf>
    <xf numFmtId="4" fontId="65" fillId="81" borderId="2061" applyNumberFormat="0" applyProtection="0">
      <alignment horizontal="right" vertical="center"/>
    </xf>
    <xf numFmtId="4" fontId="65" fillId="78" borderId="2061" applyNumberFormat="0" applyProtection="0">
      <alignment horizontal="right" vertical="center"/>
    </xf>
    <xf numFmtId="4" fontId="65" fillId="78" borderId="2061" applyNumberFormat="0" applyProtection="0">
      <alignment horizontal="right" vertical="center"/>
    </xf>
    <xf numFmtId="4" fontId="65" fillId="77" borderId="2061" applyNumberFormat="0" applyProtection="0">
      <alignment horizontal="right" vertical="center"/>
    </xf>
    <xf numFmtId="4" fontId="65" fillId="77" borderId="2061" applyNumberFormat="0" applyProtection="0">
      <alignment horizontal="right" vertical="center"/>
    </xf>
    <xf numFmtId="4" fontId="65" fillId="76" borderId="2061" applyNumberFormat="0" applyProtection="0">
      <alignment horizontal="right" vertical="center"/>
    </xf>
    <xf numFmtId="4" fontId="65" fillId="76" borderId="2061" applyNumberFormat="0" applyProtection="0">
      <alignment horizontal="right" vertical="center"/>
    </xf>
    <xf numFmtId="4" fontId="65" fillId="48" borderId="2061" applyNumberFormat="0" applyProtection="0">
      <alignment horizontal="right" vertical="center"/>
    </xf>
    <xf numFmtId="4" fontId="65" fillId="48" borderId="2061" applyNumberFormat="0" applyProtection="0">
      <alignment horizontal="right" vertical="center"/>
    </xf>
    <xf numFmtId="4" fontId="65" fillId="75" borderId="2061" applyNumberFormat="0" applyProtection="0">
      <alignment horizontal="right" vertical="center"/>
    </xf>
    <xf numFmtId="4" fontId="65" fillId="75" borderId="2061" applyNumberFormat="0" applyProtection="0">
      <alignment horizontal="right" vertical="center"/>
    </xf>
    <xf numFmtId="4" fontId="65" fillId="47" borderId="2061" applyNumberFormat="0" applyProtection="0">
      <alignment horizontal="right" vertical="center"/>
    </xf>
    <xf numFmtId="4" fontId="65" fillId="47" borderId="2061" applyNumberFormat="0" applyProtection="0">
      <alignment horizontal="right" vertical="center"/>
    </xf>
    <xf numFmtId="4" fontId="65" fillId="54" borderId="2061" applyNumberFormat="0" applyProtection="0">
      <alignment horizontal="right" vertical="center"/>
    </xf>
    <xf numFmtId="4" fontId="65" fillId="54" borderId="2061" applyNumberFormat="0" applyProtection="0">
      <alignment horizontal="right" vertical="center"/>
    </xf>
    <xf numFmtId="4" fontId="65" fillId="41" borderId="2061" applyNumberFormat="0" applyProtection="0">
      <alignment horizontal="right" vertical="center"/>
    </xf>
    <xf numFmtId="4" fontId="65" fillId="41" borderId="2061" applyNumberFormat="0" applyProtection="0">
      <alignment horizontal="right" vertical="center"/>
    </xf>
    <xf numFmtId="4" fontId="65" fillId="40" borderId="2061" applyNumberFormat="0" applyProtection="0">
      <alignment horizontal="right" vertical="center"/>
    </xf>
    <xf numFmtId="4" fontId="65" fillId="40" borderId="2061" applyNumberFormat="0" applyProtection="0">
      <alignment horizontal="right" vertical="center"/>
    </xf>
    <xf numFmtId="0" fontId="73" fillId="51" borderId="2061" applyNumberFormat="0" applyProtection="0">
      <alignment horizontal="left" vertical="top" indent="1"/>
    </xf>
    <xf numFmtId="0" fontId="73" fillId="51" borderId="2061" applyNumberFormat="0" applyProtection="0">
      <alignment horizontal="left" vertical="top" indent="1"/>
    </xf>
    <xf numFmtId="4" fontId="73" fillId="51" borderId="2061" applyNumberFormat="0" applyProtection="0">
      <alignment horizontal="left" vertical="center" indent="1"/>
    </xf>
    <xf numFmtId="4" fontId="73" fillId="51" borderId="2061" applyNumberFormat="0" applyProtection="0">
      <alignment horizontal="left" vertical="center" indent="1"/>
    </xf>
    <xf numFmtId="4" fontId="147" fillId="51" borderId="2061" applyNumberFormat="0" applyProtection="0">
      <alignment vertical="center"/>
    </xf>
    <xf numFmtId="4" fontId="147" fillId="51" borderId="2061" applyNumberFormat="0" applyProtection="0">
      <alignment vertical="center"/>
    </xf>
    <xf numFmtId="4" fontId="73" fillId="46" borderId="2061" applyNumberFormat="0" applyProtection="0">
      <alignment vertical="center"/>
    </xf>
    <xf numFmtId="4" fontId="73" fillId="46" borderId="2061" applyNumberFormat="0" applyProtection="0">
      <alignment vertical="center"/>
    </xf>
    <xf numFmtId="10" fontId="53" fillId="49" borderId="2059" applyNumberFormat="0" applyBorder="0" applyAlignment="0" applyProtection="0"/>
    <xf numFmtId="10" fontId="53" fillId="70" borderId="2059" applyNumberFormat="0" applyBorder="0" applyAlignment="0" applyProtection="0"/>
    <xf numFmtId="10" fontId="53" fillId="70" borderId="2059" applyNumberFormat="0" applyBorder="0" applyAlignment="0" applyProtection="0"/>
    <xf numFmtId="10" fontId="53" fillId="49" borderId="2059" applyNumberFormat="0" applyBorder="0" applyAlignment="0" applyProtection="0"/>
    <xf numFmtId="0" fontId="55" fillId="0" borderId="2060">
      <alignment horizontal="left" vertical="center"/>
    </xf>
    <xf numFmtId="0" fontId="55" fillId="0" borderId="2060">
      <alignment horizontal="left" vertical="center"/>
    </xf>
    <xf numFmtId="0" fontId="12" fillId="0" borderId="2057" applyNumberFormat="0" applyFill="0" applyAlignment="0" applyProtection="0">
      <alignment vertical="center"/>
    </xf>
    <xf numFmtId="4" fontId="65" fillId="51" borderId="2054" applyNumberFormat="0" applyProtection="0">
      <alignment vertical="center"/>
    </xf>
    <xf numFmtId="0" fontId="115" fillId="56" borderId="2054" applyNumberFormat="0" applyAlignment="0" applyProtection="0">
      <alignment vertical="center"/>
    </xf>
    <xf numFmtId="0" fontId="115" fillId="56" borderId="2054" applyNumberFormat="0" applyAlignment="0" applyProtection="0">
      <alignment vertical="center"/>
    </xf>
    <xf numFmtId="0" fontId="113" fillId="44" borderId="2055" applyNumberFormat="0" applyAlignment="0" applyProtection="0">
      <alignment vertical="center"/>
    </xf>
    <xf numFmtId="0" fontId="113" fillId="44" borderId="2055" applyNumberFormat="0" applyAlignment="0" applyProtection="0">
      <alignment vertical="center"/>
    </xf>
    <xf numFmtId="0" fontId="12" fillId="0" borderId="2057" applyNumberFormat="0" applyFill="0" applyAlignment="0" applyProtection="0">
      <alignment vertical="center"/>
    </xf>
    <xf numFmtId="0" fontId="12" fillId="0" borderId="2057" applyNumberFormat="0" applyFill="0" applyAlignment="0" applyProtection="0">
      <alignment vertical="center"/>
    </xf>
    <xf numFmtId="0" fontId="12" fillId="0" borderId="2057" applyNumberFormat="0" applyFill="0" applyAlignment="0" applyProtection="0">
      <alignment vertical="center"/>
    </xf>
    <xf numFmtId="0" fontId="112" fillId="0" borderId="2058" applyNumberFormat="0" applyFill="0" applyAlignment="0" applyProtection="0">
      <alignment vertical="center"/>
    </xf>
    <xf numFmtId="0" fontId="112" fillId="0" borderId="2058" applyNumberFormat="0" applyFill="0" applyAlignment="0" applyProtection="0">
      <alignment vertical="center"/>
    </xf>
    <xf numFmtId="0" fontId="12" fillId="0" borderId="2057" applyNumberFormat="0" applyFill="0" applyAlignment="0" applyProtection="0">
      <alignment vertical="center"/>
    </xf>
    <xf numFmtId="0" fontId="82" fillId="42" borderId="2056" applyNumberFormat="0" applyFont="0" applyAlignment="0" applyProtection="0">
      <alignment vertical="center"/>
    </xf>
    <xf numFmtId="0" fontId="82" fillId="42" borderId="2056" applyNumberFormat="0" applyFont="0" applyAlignment="0" applyProtection="0">
      <alignment vertical="center"/>
    </xf>
    <xf numFmtId="37" fontId="126" fillId="0" borderId="2051" applyFont="0" applyFill="0" applyBorder="0">
      <alignment vertical="center"/>
    </xf>
    <xf numFmtId="37" fontId="126" fillId="0" borderId="2051" applyFont="0" applyFill="0" applyBorder="0">
      <alignment vertical="center"/>
    </xf>
    <xf numFmtId="0" fontId="117" fillId="56" borderId="2055" applyNumberFormat="0" applyAlignment="0" applyProtection="0">
      <alignment vertical="center"/>
    </xf>
    <xf numFmtId="0" fontId="117" fillId="56" borderId="2055" applyNumberFormat="0" applyAlignment="0" applyProtection="0">
      <alignment vertical="center"/>
    </xf>
    <xf numFmtId="4" fontId="151" fillId="65" borderId="2053" applyNumberFormat="0" applyProtection="0">
      <alignment horizontal="right" vertical="center"/>
    </xf>
    <xf numFmtId="4" fontId="151" fillId="65" borderId="2053" applyNumberFormat="0" applyProtection="0">
      <alignment horizontal="right" vertical="center"/>
    </xf>
    <xf numFmtId="0" fontId="65" fillId="74" borderId="2053" applyNumberFormat="0" applyProtection="0">
      <alignment horizontal="left" vertical="top" indent="1"/>
    </xf>
    <xf numFmtId="0" fontId="65" fillId="74" borderId="2053" applyNumberFormat="0" applyProtection="0">
      <alignment horizontal="left" vertical="top" indent="1"/>
    </xf>
    <xf numFmtId="4" fontId="65" fillId="81" borderId="2053" applyNumberFormat="0" applyProtection="0">
      <alignment horizontal="left" vertical="center" indent="1"/>
    </xf>
    <xf numFmtId="4" fontId="65" fillId="81" borderId="2053" applyNumberFormat="0" applyProtection="0">
      <alignment horizontal="left" vertical="center" indent="1"/>
    </xf>
    <xf numFmtId="4" fontId="149" fillId="65" borderId="2053" applyNumberFormat="0" applyProtection="0">
      <alignment horizontal="right" vertical="center"/>
    </xf>
    <xf numFmtId="4" fontId="149" fillId="65" borderId="2053" applyNumberFormat="0" applyProtection="0">
      <alignment horizontal="right" vertical="center"/>
    </xf>
    <xf numFmtId="4" fontId="65" fillId="52" borderId="2054" applyNumberFormat="0" applyProtection="0">
      <alignment horizontal="right" vertical="center"/>
    </xf>
    <xf numFmtId="4" fontId="65" fillId="65" borderId="2053" applyNumberFormat="0" applyProtection="0">
      <alignment horizontal="right" vertical="center"/>
    </xf>
    <xf numFmtId="4" fontId="65" fillId="65" borderId="2053" applyNumberFormat="0" applyProtection="0">
      <alignment horizontal="right" vertical="center"/>
    </xf>
    <xf numFmtId="4" fontId="65" fillId="52" borderId="2054" applyNumberFormat="0" applyProtection="0">
      <alignment horizontal="right" vertical="center"/>
    </xf>
    <xf numFmtId="0" fontId="65" fillId="70" borderId="2053" applyNumberFormat="0" applyProtection="0">
      <alignment horizontal="left" vertical="top" indent="1"/>
    </xf>
    <xf numFmtId="0" fontId="65" fillId="70" borderId="2053" applyNumberFormat="0" applyProtection="0">
      <alignment horizontal="left" vertical="top" indent="1"/>
    </xf>
    <xf numFmtId="4" fontId="65" fillId="70" borderId="2053" applyNumberFormat="0" applyProtection="0">
      <alignment horizontal="left" vertical="center" indent="1"/>
    </xf>
    <xf numFmtId="4" fontId="65" fillId="70" borderId="2053" applyNumberFormat="0" applyProtection="0">
      <alignment horizontal="left" vertical="center" indent="1"/>
    </xf>
    <xf numFmtId="4" fontId="149" fillId="70" borderId="2053" applyNumberFormat="0" applyProtection="0">
      <alignment vertical="center"/>
    </xf>
    <xf numFmtId="4" fontId="149" fillId="70" borderId="2053" applyNumberFormat="0" applyProtection="0">
      <alignment vertical="center"/>
    </xf>
    <xf numFmtId="4" fontId="65" fillId="70" borderId="2053" applyNumberFormat="0" applyProtection="0">
      <alignment vertical="center"/>
    </xf>
    <xf numFmtId="4" fontId="65" fillId="70" borderId="2053" applyNumberFormat="0" applyProtection="0">
      <alignment vertical="center"/>
    </xf>
    <xf numFmtId="0" fontId="40" fillId="62" borderId="2053" applyNumberFormat="0" applyProtection="0">
      <alignment horizontal="left" vertical="top" indent="1"/>
    </xf>
    <xf numFmtId="0" fontId="40" fillId="62" borderId="2053" applyNumberFormat="0" applyProtection="0">
      <alignment horizontal="left" vertical="top" indent="1"/>
    </xf>
    <xf numFmtId="0" fontId="40" fillId="62" borderId="2053" applyNumberFormat="0" applyProtection="0">
      <alignment horizontal="left" vertical="center" indent="1"/>
    </xf>
    <xf numFmtId="0" fontId="40" fillId="62" borderId="2053" applyNumberFormat="0" applyProtection="0">
      <alignment horizontal="left" vertical="center" indent="1"/>
    </xf>
    <xf numFmtId="0" fontId="40" fillId="61" borderId="2053" applyNumberFormat="0" applyProtection="0">
      <alignment horizontal="left" vertical="top" indent="1"/>
    </xf>
    <xf numFmtId="0" fontId="40" fillId="61" borderId="2053" applyNumberFormat="0" applyProtection="0">
      <alignment horizontal="left" vertical="top" indent="1"/>
    </xf>
    <xf numFmtId="0" fontId="40" fillId="61" borderId="2053" applyNumberFormat="0" applyProtection="0">
      <alignment horizontal="left" vertical="center" indent="1"/>
    </xf>
    <xf numFmtId="0" fontId="40" fillId="61" borderId="2053" applyNumberFormat="0" applyProtection="0">
      <alignment horizontal="left" vertical="center" indent="1"/>
    </xf>
    <xf numFmtId="0" fontId="40" fillId="74" borderId="2053" applyNumberFormat="0" applyProtection="0">
      <alignment horizontal="left" vertical="top" indent="1"/>
    </xf>
    <xf numFmtId="0" fontId="40" fillId="74" borderId="2053" applyNumberFormat="0" applyProtection="0">
      <alignment horizontal="left" vertical="top" indent="1"/>
    </xf>
    <xf numFmtId="0" fontId="40" fillId="74" borderId="2053" applyNumberFormat="0" applyProtection="0">
      <alignment horizontal="left" vertical="center" indent="1"/>
    </xf>
    <xf numFmtId="0" fontId="40" fillId="74" borderId="2053" applyNumberFormat="0" applyProtection="0">
      <alignment horizontal="left" vertical="center" indent="1"/>
    </xf>
    <xf numFmtId="0" fontId="40" fillId="80" borderId="2053" applyNumberFormat="0" applyProtection="0">
      <alignment horizontal="left" vertical="top" indent="1"/>
    </xf>
    <xf numFmtId="0" fontId="40" fillId="80" borderId="2053" applyNumberFormat="0" applyProtection="0">
      <alignment horizontal="left" vertical="top" indent="1"/>
    </xf>
    <xf numFmtId="0" fontId="40" fillId="80" borderId="2053" applyNumberFormat="0" applyProtection="0">
      <alignment horizontal="left" vertical="center" indent="1"/>
    </xf>
    <xf numFmtId="0" fontId="40" fillId="80" borderId="2053" applyNumberFormat="0" applyProtection="0">
      <alignment horizontal="left" vertical="center" indent="1"/>
    </xf>
    <xf numFmtId="4" fontId="65" fillId="81" borderId="2053" applyNumberFormat="0" applyProtection="0">
      <alignment horizontal="right" vertical="center"/>
    </xf>
    <xf numFmtId="4" fontId="65" fillId="81" borderId="2053" applyNumberFormat="0" applyProtection="0">
      <alignment horizontal="right" vertical="center"/>
    </xf>
    <xf numFmtId="4" fontId="65" fillId="78" borderId="2053" applyNumberFormat="0" applyProtection="0">
      <alignment horizontal="right" vertical="center"/>
    </xf>
    <xf numFmtId="4" fontId="65" fillId="78" borderId="2053" applyNumberFormat="0" applyProtection="0">
      <alignment horizontal="right" vertical="center"/>
    </xf>
    <xf numFmtId="4" fontId="65" fillId="77" borderId="2053" applyNumberFormat="0" applyProtection="0">
      <alignment horizontal="right" vertical="center"/>
    </xf>
    <xf numFmtId="4" fontId="65" fillId="77" borderId="2053" applyNumberFormat="0" applyProtection="0">
      <alignment horizontal="right" vertical="center"/>
    </xf>
    <xf numFmtId="4" fontId="65" fillId="76" borderId="2053" applyNumberFormat="0" applyProtection="0">
      <alignment horizontal="right" vertical="center"/>
    </xf>
    <xf numFmtId="4" fontId="65" fillId="76" borderId="2053" applyNumberFormat="0" applyProtection="0">
      <alignment horizontal="right" vertical="center"/>
    </xf>
    <xf numFmtId="4" fontId="65" fillId="48" borderId="2053" applyNumberFormat="0" applyProtection="0">
      <alignment horizontal="right" vertical="center"/>
    </xf>
    <xf numFmtId="4" fontId="65" fillId="48" borderId="2053" applyNumberFormat="0" applyProtection="0">
      <alignment horizontal="right" vertical="center"/>
    </xf>
    <xf numFmtId="4" fontId="65" fillId="75" borderId="2053" applyNumberFormat="0" applyProtection="0">
      <alignment horizontal="right" vertical="center"/>
    </xf>
    <xf numFmtId="4" fontId="65" fillId="75" borderId="2053" applyNumberFormat="0" applyProtection="0">
      <alignment horizontal="right" vertical="center"/>
    </xf>
    <xf numFmtId="4" fontId="65" fillId="47" borderId="2053" applyNumberFormat="0" applyProtection="0">
      <alignment horizontal="right" vertical="center"/>
    </xf>
    <xf numFmtId="4" fontId="65" fillId="47" borderId="2053" applyNumberFormat="0" applyProtection="0">
      <alignment horizontal="right" vertical="center"/>
    </xf>
    <xf numFmtId="4" fontId="65" fillId="54" borderId="2053" applyNumberFormat="0" applyProtection="0">
      <alignment horizontal="right" vertical="center"/>
    </xf>
    <xf numFmtId="4" fontId="65" fillId="54" borderId="2053" applyNumberFormat="0" applyProtection="0">
      <alignment horizontal="right" vertical="center"/>
    </xf>
    <xf numFmtId="4" fontId="65" fillId="41" borderId="2053" applyNumberFormat="0" applyProtection="0">
      <alignment horizontal="right" vertical="center"/>
    </xf>
    <xf numFmtId="4" fontId="65" fillId="41" borderId="2053" applyNumberFormat="0" applyProtection="0">
      <alignment horizontal="right" vertical="center"/>
    </xf>
    <xf numFmtId="4" fontId="65" fillId="40" borderId="2053" applyNumberFormat="0" applyProtection="0">
      <alignment horizontal="right" vertical="center"/>
    </xf>
    <xf numFmtId="4" fontId="65" fillId="40" borderId="2053" applyNumberFormat="0" applyProtection="0">
      <alignment horizontal="right" vertical="center"/>
    </xf>
    <xf numFmtId="0" fontId="73" fillId="51" borderId="2053" applyNumberFormat="0" applyProtection="0">
      <alignment horizontal="left" vertical="top" indent="1"/>
    </xf>
    <xf numFmtId="0" fontId="73" fillId="51" borderId="2053" applyNumberFormat="0" applyProtection="0">
      <alignment horizontal="left" vertical="top" indent="1"/>
    </xf>
    <xf numFmtId="4" fontId="73" fillId="51" borderId="2053" applyNumberFormat="0" applyProtection="0">
      <alignment horizontal="left" vertical="center" indent="1"/>
    </xf>
    <xf numFmtId="4" fontId="73" fillId="51" borderId="2053" applyNumberFormat="0" applyProtection="0">
      <alignment horizontal="left" vertical="center" indent="1"/>
    </xf>
    <xf numFmtId="4" fontId="147" fillId="51" borderId="2053" applyNumberFormat="0" applyProtection="0">
      <alignment vertical="center"/>
    </xf>
    <xf numFmtId="4" fontId="147" fillId="51" borderId="2053" applyNumberFormat="0" applyProtection="0">
      <alignment vertical="center"/>
    </xf>
    <xf numFmtId="4" fontId="73" fillId="46" borderId="2053" applyNumberFormat="0" applyProtection="0">
      <alignment vertical="center"/>
    </xf>
    <xf numFmtId="4" fontId="73" fillId="46" borderId="2053" applyNumberFormat="0" applyProtection="0">
      <alignment vertical="center"/>
    </xf>
    <xf numFmtId="10" fontId="53" fillId="49" borderId="2051" applyNumberFormat="0" applyBorder="0" applyAlignment="0" applyProtection="0"/>
    <xf numFmtId="10" fontId="53" fillId="70" borderId="2051" applyNumberFormat="0" applyBorder="0" applyAlignment="0" applyProtection="0"/>
    <xf numFmtId="10" fontId="53" fillId="70" borderId="2051" applyNumberFormat="0" applyBorder="0" applyAlignment="0" applyProtection="0"/>
    <xf numFmtId="10" fontId="53" fillId="49" borderId="2051" applyNumberFormat="0" applyBorder="0" applyAlignment="0" applyProtection="0"/>
    <xf numFmtId="0" fontId="55" fillId="0" borderId="2052">
      <alignment horizontal="left" vertical="center"/>
    </xf>
    <xf numFmtId="0" fontId="55" fillId="0" borderId="2052">
      <alignment horizontal="left" vertical="center"/>
    </xf>
    <xf numFmtId="0" fontId="12" fillId="0" borderId="2049" applyNumberFormat="0" applyFill="0" applyAlignment="0" applyProtection="0">
      <alignment vertical="center"/>
    </xf>
    <xf numFmtId="4" fontId="65" fillId="51" borderId="2046" applyNumberFormat="0" applyProtection="0">
      <alignment vertical="center"/>
    </xf>
    <xf numFmtId="0" fontId="115" fillId="56" borderId="2046" applyNumberFormat="0" applyAlignment="0" applyProtection="0">
      <alignment vertical="center"/>
    </xf>
    <xf numFmtId="0" fontId="115" fillId="56" borderId="2046" applyNumberFormat="0" applyAlignment="0" applyProtection="0">
      <alignment vertical="center"/>
    </xf>
    <xf numFmtId="0" fontId="113" fillId="44" borderId="2047" applyNumberFormat="0" applyAlignment="0" applyProtection="0">
      <alignment vertical="center"/>
    </xf>
    <xf numFmtId="0" fontId="113" fillId="44" borderId="2047" applyNumberFormat="0" applyAlignment="0" applyProtection="0">
      <alignment vertical="center"/>
    </xf>
    <xf numFmtId="0" fontId="12" fillId="0" borderId="2049" applyNumberFormat="0" applyFill="0" applyAlignment="0" applyProtection="0">
      <alignment vertical="center"/>
    </xf>
    <xf numFmtId="0" fontId="12" fillId="0" borderId="2049" applyNumberFormat="0" applyFill="0" applyAlignment="0" applyProtection="0">
      <alignment vertical="center"/>
    </xf>
    <xf numFmtId="0" fontId="12" fillId="0" borderId="2049" applyNumberFormat="0" applyFill="0" applyAlignment="0" applyProtection="0">
      <alignment vertical="center"/>
    </xf>
    <xf numFmtId="0" fontId="112" fillId="0" borderId="2050" applyNumberFormat="0" applyFill="0" applyAlignment="0" applyProtection="0">
      <alignment vertical="center"/>
    </xf>
    <xf numFmtId="0" fontId="112" fillId="0" borderId="2050" applyNumberFormat="0" applyFill="0" applyAlignment="0" applyProtection="0">
      <alignment vertical="center"/>
    </xf>
    <xf numFmtId="0" fontId="12" fillId="0" borderId="2049" applyNumberFormat="0" applyFill="0" applyAlignment="0" applyProtection="0">
      <alignment vertical="center"/>
    </xf>
    <xf numFmtId="0" fontId="82" fillId="42" borderId="2048" applyNumberFormat="0" applyFont="0" applyAlignment="0" applyProtection="0">
      <alignment vertical="center"/>
    </xf>
    <xf numFmtId="0" fontId="82" fillId="42" borderId="2048" applyNumberFormat="0" applyFont="0" applyAlignment="0" applyProtection="0">
      <alignment vertical="center"/>
    </xf>
    <xf numFmtId="37" fontId="126" fillId="0" borderId="2043" applyFont="0" applyFill="0" applyBorder="0">
      <alignment vertical="center"/>
    </xf>
    <xf numFmtId="37" fontId="126" fillId="0" borderId="2043" applyFont="0" applyFill="0" applyBorder="0">
      <alignment vertical="center"/>
    </xf>
    <xf numFmtId="0" fontId="117" fillId="56" borderId="2047" applyNumberFormat="0" applyAlignment="0" applyProtection="0">
      <alignment vertical="center"/>
    </xf>
    <xf numFmtId="0" fontId="117" fillId="56" borderId="2047" applyNumberFormat="0" applyAlignment="0" applyProtection="0">
      <alignment vertical="center"/>
    </xf>
    <xf numFmtId="4" fontId="151" fillId="65" borderId="2045" applyNumberFormat="0" applyProtection="0">
      <alignment horizontal="right" vertical="center"/>
    </xf>
    <xf numFmtId="4" fontId="151" fillId="65" borderId="2045" applyNumberFormat="0" applyProtection="0">
      <alignment horizontal="right" vertical="center"/>
    </xf>
    <xf numFmtId="0" fontId="65" fillId="74" borderId="2045" applyNumberFormat="0" applyProtection="0">
      <alignment horizontal="left" vertical="top" indent="1"/>
    </xf>
    <xf numFmtId="0" fontId="65" fillId="74" borderId="2045" applyNumberFormat="0" applyProtection="0">
      <alignment horizontal="left" vertical="top" indent="1"/>
    </xf>
    <xf numFmtId="4" fontId="65" fillId="81" borderId="2045" applyNumberFormat="0" applyProtection="0">
      <alignment horizontal="left" vertical="center" indent="1"/>
    </xf>
    <xf numFmtId="4" fontId="65" fillId="81" borderId="2045" applyNumberFormat="0" applyProtection="0">
      <alignment horizontal="left" vertical="center" indent="1"/>
    </xf>
    <xf numFmtId="4" fontId="149" fillId="65" borderId="2045" applyNumberFormat="0" applyProtection="0">
      <alignment horizontal="right" vertical="center"/>
    </xf>
    <xf numFmtId="4" fontId="149" fillId="65" borderId="2045" applyNumberFormat="0" applyProtection="0">
      <alignment horizontal="right" vertical="center"/>
    </xf>
    <xf numFmtId="4" fontId="65" fillId="52" borderId="2046" applyNumberFormat="0" applyProtection="0">
      <alignment horizontal="right" vertical="center"/>
    </xf>
    <xf numFmtId="4" fontId="65" fillId="65" borderId="2045" applyNumberFormat="0" applyProtection="0">
      <alignment horizontal="right" vertical="center"/>
    </xf>
    <xf numFmtId="4" fontId="65" fillId="65" borderId="2045" applyNumberFormat="0" applyProtection="0">
      <alignment horizontal="right" vertical="center"/>
    </xf>
    <xf numFmtId="4" fontId="65" fillId="52" borderId="2046" applyNumberFormat="0" applyProtection="0">
      <alignment horizontal="right" vertical="center"/>
    </xf>
    <xf numFmtId="0" fontId="65" fillId="70" borderId="2045" applyNumberFormat="0" applyProtection="0">
      <alignment horizontal="left" vertical="top" indent="1"/>
    </xf>
    <xf numFmtId="0" fontId="65" fillId="70" borderId="2045" applyNumberFormat="0" applyProtection="0">
      <alignment horizontal="left" vertical="top" indent="1"/>
    </xf>
    <xf numFmtId="4" fontId="65" fillId="70" borderId="2045" applyNumberFormat="0" applyProtection="0">
      <alignment horizontal="left" vertical="center" indent="1"/>
    </xf>
    <xf numFmtId="4" fontId="65" fillId="70" borderId="2045" applyNumberFormat="0" applyProtection="0">
      <alignment horizontal="left" vertical="center" indent="1"/>
    </xf>
    <xf numFmtId="4" fontId="149" fillId="70" borderId="2045" applyNumberFormat="0" applyProtection="0">
      <alignment vertical="center"/>
    </xf>
    <xf numFmtId="4" fontId="149" fillId="70" borderId="2045" applyNumberFormat="0" applyProtection="0">
      <alignment vertical="center"/>
    </xf>
    <xf numFmtId="4" fontId="65" fillId="70" borderId="2045" applyNumberFormat="0" applyProtection="0">
      <alignment vertical="center"/>
    </xf>
    <xf numFmtId="4" fontId="65" fillId="70" borderId="2045" applyNumberFormat="0" applyProtection="0">
      <alignment vertical="center"/>
    </xf>
    <xf numFmtId="0" fontId="40" fillId="62" borderId="2045" applyNumberFormat="0" applyProtection="0">
      <alignment horizontal="left" vertical="top" indent="1"/>
    </xf>
    <xf numFmtId="0" fontId="40" fillId="62" borderId="2045" applyNumberFormat="0" applyProtection="0">
      <alignment horizontal="left" vertical="top" indent="1"/>
    </xf>
    <xf numFmtId="0" fontId="40" fillId="62" borderId="2045" applyNumberFormat="0" applyProtection="0">
      <alignment horizontal="left" vertical="center" indent="1"/>
    </xf>
    <xf numFmtId="0" fontId="40" fillId="62" borderId="2045" applyNumberFormat="0" applyProtection="0">
      <alignment horizontal="left" vertical="center" indent="1"/>
    </xf>
    <xf numFmtId="0" fontId="40" fillId="61" borderId="2045" applyNumberFormat="0" applyProtection="0">
      <alignment horizontal="left" vertical="top" indent="1"/>
    </xf>
    <xf numFmtId="0" fontId="40" fillId="61" borderId="2045" applyNumberFormat="0" applyProtection="0">
      <alignment horizontal="left" vertical="top" indent="1"/>
    </xf>
    <xf numFmtId="0" fontId="40" fillId="61" borderId="2045" applyNumberFormat="0" applyProtection="0">
      <alignment horizontal="left" vertical="center" indent="1"/>
    </xf>
    <xf numFmtId="0" fontId="40" fillId="61" borderId="2045" applyNumberFormat="0" applyProtection="0">
      <alignment horizontal="left" vertical="center" indent="1"/>
    </xf>
    <xf numFmtId="0" fontId="40" fillId="74" borderId="2045" applyNumberFormat="0" applyProtection="0">
      <alignment horizontal="left" vertical="top" indent="1"/>
    </xf>
    <xf numFmtId="0" fontId="40" fillId="74" borderId="2045" applyNumberFormat="0" applyProtection="0">
      <alignment horizontal="left" vertical="top" indent="1"/>
    </xf>
    <xf numFmtId="0" fontId="40" fillId="74" borderId="2045" applyNumberFormat="0" applyProtection="0">
      <alignment horizontal="left" vertical="center" indent="1"/>
    </xf>
    <xf numFmtId="0" fontId="40" fillId="74" borderId="2045" applyNumberFormat="0" applyProtection="0">
      <alignment horizontal="left" vertical="center" indent="1"/>
    </xf>
    <xf numFmtId="0" fontId="40" fillId="80" borderId="2045" applyNumberFormat="0" applyProtection="0">
      <alignment horizontal="left" vertical="top" indent="1"/>
    </xf>
    <xf numFmtId="0" fontId="40" fillId="80" borderId="2045" applyNumberFormat="0" applyProtection="0">
      <alignment horizontal="left" vertical="top" indent="1"/>
    </xf>
    <xf numFmtId="0" fontId="40" fillId="80" borderId="2045" applyNumberFormat="0" applyProtection="0">
      <alignment horizontal="left" vertical="center" indent="1"/>
    </xf>
    <xf numFmtId="0" fontId="40" fillId="80" borderId="2045" applyNumberFormat="0" applyProtection="0">
      <alignment horizontal="left" vertical="center" indent="1"/>
    </xf>
    <xf numFmtId="4" fontId="65" fillId="81" borderId="2045" applyNumberFormat="0" applyProtection="0">
      <alignment horizontal="right" vertical="center"/>
    </xf>
    <xf numFmtId="4" fontId="65" fillId="81" borderId="2045" applyNumberFormat="0" applyProtection="0">
      <alignment horizontal="right" vertical="center"/>
    </xf>
    <xf numFmtId="4" fontId="65" fillId="78" borderId="2045" applyNumberFormat="0" applyProtection="0">
      <alignment horizontal="right" vertical="center"/>
    </xf>
    <xf numFmtId="4" fontId="65" fillId="78" borderId="2045" applyNumberFormat="0" applyProtection="0">
      <alignment horizontal="right" vertical="center"/>
    </xf>
    <xf numFmtId="4" fontId="65" fillId="77" borderId="2045" applyNumberFormat="0" applyProtection="0">
      <alignment horizontal="right" vertical="center"/>
    </xf>
    <xf numFmtId="4" fontId="65" fillId="77" borderId="2045" applyNumberFormat="0" applyProtection="0">
      <alignment horizontal="right" vertical="center"/>
    </xf>
    <xf numFmtId="4" fontId="65" fillId="76" borderId="2045" applyNumberFormat="0" applyProtection="0">
      <alignment horizontal="right" vertical="center"/>
    </xf>
    <xf numFmtId="4" fontId="65" fillId="76" borderId="2045" applyNumberFormat="0" applyProtection="0">
      <alignment horizontal="right" vertical="center"/>
    </xf>
    <xf numFmtId="4" fontId="65" fillId="48" borderId="2045" applyNumberFormat="0" applyProtection="0">
      <alignment horizontal="right" vertical="center"/>
    </xf>
    <xf numFmtId="4" fontId="65" fillId="48" borderId="2045" applyNumberFormat="0" applyProtection="0">
      <alignment horizontal="right" vertical="center"/>
    </xf>
    <xf numFmtId="4" fontId="65" fillId="75" borderId="2045" applyNumberFormat="0" applyProtection="0">
      <alignment horizontal="right" vertical="center"/>
    </xf>
    <xf numFmtId="4" fontId="65" fillId="75" borderId="2045" applyNumberFormat="0" applyProtection="0">
      <alignment horizontal="right" vertical="center"/>
    </xf>
    <xf numFmtId="4" fontId="65" fillId="47" borderId="2045" applyNumberFormat="0" applyProtection="0">
      <alignment horizontal="right" vertical="center"/>
    </xf>
    <xf numFmtId="4" fontId="65" fillId="47" borderId="2045" applyNumberFormat="0" applyProtection="0">
      <alignment horizontal="right" vertical="center"/>
    </xf>
    <xf numFmtId="4" fontId="65" fillId="54" borderId="2045" applyNumberFormat="0" applyProtection="0">
      <alignment horizontal="right" vertical="center"/>
    </xf>
    <xf numFmtId="4" fontId="65" fillId="54" borderId="2045" applyNumberFormat="0" applyProtection="0">
      <alignment horizontal="right" vertical="center"/>
    </xf>
    <xf numFmtId="4" fontId="65" fillId="41" borderId="2045" applyNumberFormat="0" applyProtection="0">
      <alignment horizontal="right" vertical="center"/>
    </xf>
    <xf numFmtId="4" fontId="65" fillId="41" borderId="2045" applyNumberFormat="0" applyProtection="0">
      <alignment horizontal="right" vertical="center"/>
    </xf>
    <xf numFmtId="4" fontId="65" fillId="40" borderId="2045" applyNumberFormat="0" applyProtection="0">
      <alignment horizontal="right" vertical="center"/>
    </xf>
    <xf numFmtId="4" fontId="65" fillId="40" borderId="2045" applyNumberFormat="0" applyProtection="0">
      <alignment horizontal="right" vertical="center"/>
    </xf>
    <xf numFmtId="0" fontId="73" fillId="51" borderId="2045" applyNumberFormat="0" applyProtection="0">
      <alignment horizontal="left" vertical="top" indent="1"/>
    </xf>
    <xf numFmtId="0" fontId="73" fillId="51" borderId="2045" applyNumberFormat="0" applyProtection="0">
      <alignment horizontal="left" vertical="top" indent="1"/>
    </xf>
    <xf numFmtId="4" fontId="73" fillId="51" borderId="2045" applyNumberFormat="0" applyProtection="0">
      <alignment horizontal="left" vertical="center" indent="1"/>
    </xf>
    <xf numFmtId="4" fontId="73" fillId="51" borderId="2045" applyNumberFormat="0" applyProtection="0">
      <alignment horizontal="left" vertical="center" indent="1"/>
    </xf>
    <xf numFmtId="4" fontId="147" fillId="51" borderId="2045" applyNumberFormat="0" applyProtection="0">
      <alignment vertical="center"/>
    </xf>
    <xf numFmtId="4" fontId="147" fillId="51" borderId="2045" applyNumberFormat="0" applyProtection="0">
      <alignment vertical="center"/>
    </xf>
    <xf numFmtId="4" fontId="73" fillId="46" borderId="2045" applyNumberFormat="0" applyProtection="0">
      <alignment vertical="center"/>
    </xf>
    <xf numFmtId="4" fontId="73" fillId="46" borderId="2045" applyNumberFormat="0" applyProtection="0">
      <alignment vertical="center"/>
    </xf>
    <xf numFmtId="10" fontId="53" fillId="49" borderId="2043" applyNumberFormat="0" applyBorder="0" applyAlignment="0" applyProtection="0"/>
    <xf numFmtId="10" fontId="53" fillId="70" borderId="2043" applyNumberFormat="0" applyBorder="0" applyAlignment="0" applyProtection="0"/>
    <xf numFmtId="10" fontId="53" fillId="70" borderId="2043" applyNumberFormat="0" applyBorder="0" applyAlignment="0" applyProtection="0"/>
    <xf numFmtId="10" fontId="53" fillId="49" borderId="2043" applyNumberFormat="0" applyBorder="0" applyAlignment="0" applyProtection="0"/>
    <xf numFmtId="0" fontId="55" fillId="0" borderId="2044">
      <alignment horizontal="left" vertical="center"/>
    </xf>
    <xf numFmtId="0" fontId="55" fillId="0" borderId="2044">
      <alignment horizontal="left" vertical="center"/>
    </xf>
    <xf numFmtId="0" fontId="12" fillId="0" borderId="2041" applyNumberFormat="0" applyFill="0" applyAlignment="0" applyProtection="0">
      <alignment vertical="center"/>
    </xf>
    <xf numFmtId="4" fontId="65" fillId="51" borderId="2038" applyNumberFormat="0" applyProtection="0">
      <alignment vertical="center"/>
    </xf>
    <xf numFmtId="0" fontId="115" fillId="56" borderId="2038" applyNumberFormat="0" applyAlignment="0" applyProtection="0">
      <alignment vertical="center"/>
    </xf>
    <xf numFmtId="0" fontId="115" fillId="56" borderId="2038" applyNumberFormat="0" applyAlignment="0" applyProtection="0">
      <alignment vertical="center"/>
    </xf>
    <xf numFmtId="0" fontId="113" fillId="44" borderId="2039" applyNumberFormat="0" applyAlignment="0" applyProtection="0">
      <alignment vertical="center"/>
    </xf>
    <xf numFmtId="0" fontId="113" fillId="44" borderId="2039" applyNumberFormat="0" applyAlignment="0" applyProtection="0">
      <alignment vertical="center"/>
    </xf>
    <xf numFmtId="0" fontId="12" fillId="0" borderId="2041" applyNumberFormat="0" applyFill="0" applyAlignment="0" applyProtection="0">
      <alignment vertical="center"/>
    </xf>
    <xf numFmtId="0" fontId="12" fillId="0" borderId="2041" applyNumberFormat="0" applyFill="0" applyAlignment="0" applyProtection="0">
      <alignment vertical="center"/>
    </xf>
    <xf numFmtId="0" fontId="12" fillId="0" borderId="2041" applyNumberFormat="0" applyFill="0" applyAlignment="0" applyProtection="0">
      <alignment vertical="center"/>
    </xf>
    <xf numFmtId="0" fontId="112" fillId="0" borderId="2042" applyNumberFormat="0" applyFill="0" applyAlignment="0" applyProtection="0">
      <alignment vertical="center"/>
    </xf>
    <xf numFmtId="0" fontId="112" fillId="0" borderId="2042" applyNumberFormat="0" applyFill="0" applyAlignment="0" applyProtection="0">
      <alignment vertical="center"/>
    </xf>
    <xf numFmtId="0" fontId="12" fillId="0" borderId="2041" applyNumberFormat="0" applyFill="0" applyAlignment="0" applyProtection="0">
      <alignment vertical="center"/>
    </xf>
    <xf numFmtId="0" fontId="82" fillId="42" borderId="2040" applyNumberFormat="0" applyFont="0" applyAlignment="0" applyProtection="0">
      <alignment vertical="center"/>
    </xf>
    <xf numFmtId="0" fontId="82" fillId="42" borderId="2040" applyNumberFormat="0" applyFont="0" applyAlignment="0" applyProtection="0">
      <alignment vertical="center"/>
    </xf>
    <xf numFmtId="37" fontId="126" fillId="0" borderId="2035" applyFont="0" applyFill="0" applyBorder="0">
      <alignment vertical="center"/>
    </xf>
    <xf numFmtId="37" fontId="126" fillId="0" borderId="2035" applyFont="0" applyFill="0" applyBorder="0">
      <alignment vertical="center"/>
    </xf>
    <xf numFmtId="0" fontId="117" fillId="56" borderId="2039" applyNumberFormat="0" applyAlignment="0" applyProtection="0">
      <alignment vertical="center"/>
    </xf>
    <xf numFmtId="0" fontId="117" fillId="56" borderId="2039" applyNumberFormat="0" applyAlignment="0" applyProtection="0">
      <alignment vertical="center"/>
    </xf>
    <xf numFmtId="4" fontId="151" fillId="65" borderId="2037" applyNumberFormat="0" applyProtection="0">
      <alignment horizontal="right" vertical="center"/>
    </xf>
    <xf numFmtId="4" fontId="151" fillId="65" borderId="2037" applyNumberFormat="0" applyProtection="0">
      <alignment horizontal="right" vertical="center"/>
    </xf>
    <xf numFmtId="0" fontId="65" fillId="74" borderId="2037" applyNumberFormat="0" applyProtection="0">
      <alignment horizontal="left" vertical="top" indent="1"/>
    </xf>
    <xf numFmtId="0" fontId="65" fillId="74" borderId="2037" applyNumberFormat="0" applyProtection="0">
      <alignment horizontal="left" vertical="top" indent="1"/>
    </xf>
    <xf numFmtId="4" fontId="65" fillId="81" borderId="2037" applyNumberFormat="0" applyProtection="0">
      <alignment horizontal="left" vertical="center" indent="1"/>
    </xf>
    <xf numFmtId="4" fontId="65" fillId="81" borderId="2037" applyNumberFormat="0" applyProtection="0">
      <alignment horizontal="left" vertical="center" indent="1"/>
    </xf>
    <xf numFmtId="4" fontId="149" fillId="65" borderId="2037" applyNumberFormat="0" applyProtection="0">
      <alignment horizontal="right" vertical="center"/>
    </xf>
    <xf numFmtId="4" fontId="149" fillId="65" borderId="2037" applyNumberFormat="0" applyProtection="0">
      <alignment horizontal="right" vertical="center"/>
    </xf>
    <xf numFmtId="4" fontId="65" fillId="52" borderId="2038" applyNumberFormat="0" applyProtection="0">
      <alignment horizontal="right" vertical="center"/>
    </xf>
    <xf numFmtId="4" fontId="65" fillId="65" borderId="2037" applyNumberFormat="0" applyProtection="0">
      <alignment horizontal="right" vertical="center"/>
    </xf>
    <xf numFmtId="4" fontId="65" fillId="65" borderId="2037" applyNumberFormat="0" applyProtection="0">
      <alignment horizontal="right" vertical="center"/>
    </xf>
    <xf numFmtId="4" fontId="65" fillId="52" borderId="2038" applyNumberFormat="0" applyProtection="0">
      <alignment horizontal="right" vertical="center"/>
    </xf>
    <xf numFmtId="0" fontId="65" fillId="70" borderId="2037" applyNumberFormat="0" applyProtection="0">
      <alignment horizontal="left" vertical="top" indent="1"/>
    </xf>
    <xf numFmtId="0" fontId="65" fillId="70" borderId="2037" applyNumberFormat="0" applyProtection="0">
      <alignment horizontal="left" vertical="top" indent="1"/>
    </xf>
    <xf numFmtId="4" fontId="65" fillId="70" borderId="2037" applyNumberFormat="0" applyProtection="0">
      <alignment horizontal="left" vertical="center" indent="1"/>
    </xf>
    <xf numFmtId="4" fontId="65" fillId="70" borderId="2037" applyNumberFormat="0" applyProtection="0">
      <alignment horizontal="left" vertical="center" indent="1"/>
    </xf>
    <xf numFmtId="4" fontId="149" fillId="70" borderId="2037" applyNumberFormat="0" applyProtection="0">
      <alignment vertical="center"/>
    </xf>
    <xf numFmtId="4" fontId="149" fillId="70" borderId="2037" applyNumberFormat="0" applyProtection="0">
      <alignment vertical="center"/>
    </xf>
    <xf numFmtId="4" fontId="65" fillId="70" borderId="2037" applyNumberFormat="0" applyProtection="0">
      <alignment vertical="center"/>
    </xf>
    <xf numFmtId="4" fontId="65" fillId="70" borderId="2037" applyNumberFormat="0" applyProtection="0">
      <alignment vertical="center"/>
    </xf>
    <xf numFmtId="0" fontId="40" fillId="62" borderId="2037" applyNumberFormat="0" applyProtection="0">
      <alignment horizontal="left" vertical="top" indent="1"/>
    </xf>
    <xf numFmtId="0" fontId="40" fillId="62" borderId="2037" applyNumberFormat="0" applyProtection="0">
      <alignment horizontal="left" vertical="top" indent="1"/>
    </xf>
    <xf numFmtId="0" fontId="40" fillId="62" borderId="2037" applyNumberFormat="0" applyProtection="0">
      <alignment horizontal="left" vertical="center" indent="1"/>
    </xf>
    <xf numFmtId="0" fontId="40" fillId="62" borderId="2037" applyNumberFormat="0" applyProtection="0">
      <alignment horizontal="left" vertical="center" indent="1"/>
    </xf>
    <xf numFmtId="0" fontId="40" fillId="61" borderId="2037" applyNumberFormat="0" applyProtection="0">
      <alignment horizontal="left" vertical="top" indent="1"/>
    </xf>
    <xf numFmtId="0" fontId="40" fillId="61" borderId="2037" applyNumberFormat="0" applyProtection="0">
      <alignment horizontal="left" vertical="top" indent="1"/>
    </xf>
    <xf numFmtId="0" fontId="40" fillId="61" borderId="2037" applyNumberFormat="0" applyProtection="0">
      <alignment horizontal="left" vertical="center" indent="1"/>
    </xf>
    <xf numFmtId="0" fontId="40" fillId="61" borderId="2037" applyNumberFormat="0" applyProtection="0">
      <alignment horizontal="left" vertical="center" indent="1"/>
    </xf>
    <xf numFmtId="0" fontId="40" fillId="74" borderId="2037" applyNumberFormat="0" applyProtection="0">
      <alignment horizontal="left" vertical="top" indent="1"/>
    </xf>
    <xf numFmtId="0" fontId="40" fillId="74" borderId="2037" applyNumberFormat="0" applyProtection="0">
      <alignment horizontal="left" vertical="top" indent="1"/>
    </xf>
    <xf numFmtId="0" fontId="40" fillId="74" borderId="2037" applyNumberFormat="0" applyProtection="0">
      <alignment horizontal="left" vertical="center" indent="1"/>
    </xf>
    <xf numFmtId="0" fontId="40" fillId="74" borderId="2037" applyNumberFormat="0" applyProtection="0">
      <alignment horizontal="left" vertical="center" indent="1"/>
    </xf>
    <xf numFmtId="0" fontId="40" fillId="80" borderId="2037" applyNumberFormat="0" applyProtection="0">
      <alignment horizontal="left" vertical="top" indent="1"/>
    </xf>
    <xf numFmtId="0" fontId="40" fillId="80" borderId="2037" applyNumberFormat="0" applyProtection="0">
      <alignment horizontal="left" vertical="top" indent="1"/>
    </xf>
    <xf numFmtId="0" fontId="40" fillId="80" borderId="2037" applyNumberFormat="0" applyProtection="0">
      <alignment horizontal="left" vertical="center" indent="1"/>
    </xf>
    <xf numFmtId="0" fontId="40" fillId="80" borderId="2037" applyNumberFormat="0" applyProtection="0">
      <alignment horizontal="left" vertical="center" indent="1"/>
    </xf>
    <xf numFmtId="4" fontId="65" fillId="81" borderId="2037" applyNumberFormat="0" applyProtection="0">
      <alignment horizontal="right" vertical="center"/>
    </xf>
    <xf numFmtId="4" fontId="65" fillId="81" borderId="2037" applyNumberFormat="0" applyProtection="0">
      <alignment horizontal="right" vertical="center"/>
    </xf>
    <xf numFmtId="4" fontId="65" fillId="78" borderId="2037" applyNumberFormat="0" applyProtection="0">
      <alignment horizontal="right" vertical="center"/>
    </xf>
    <xf numFmtId="4" fontId="65" fillId="78" borderId="2037" applyNumberFormat="0" applyProtection="0">
      <alignment horizontal="right" vertical="center"/>
    </xf>
    <xf numFmtId="4" fontId="65" fillId="77" borderId="2037" applyNumberFormat="0" applyProtection="0">
      <alignment horizontal="right" vertical="center"/>
    </xf>
    <xf numFmtId="4" fontId="65" fillId="77" borderId="2037" applyNumberFormat="0" applyProtection="0">
      <alignment horizontal="right" vertical="center"/>
    </xf>
    <xf numFmtId="4" fontId="65" fillId="76" borderId="2037" applyNumberFormat="0" applyProtection="0">
      <alignment horizontal="right" vertical="center"/>
    </xf>
    <xf numFmtId="4" fontId="65" fillId="76" borderId="2037" applyNumberFormat="0" applyProtection="0">
      <alignment horizontal="right" vertical="center"/>
    </xf>
    <xf numFmtId="4" fontId="65" fillId="48" borderId="2037" applyNumberFormat="0" applyProtection="0">
      <alignment horizontal="right" vertical="center"/>
    </xf>
    <xf numFmtId="4" fontId="65" fillId="48" borderId="2037" applyNumberFormat="0" applyProtection="0">
      <alignment horizontal="right" vertical="center"/>
    </xf>
    <xf numFmtId="4" fontId="65" fillId="75" borderId="2037" applyNumberFormat="0" applyProtection="0">
      <alignment horizontal="right" vertical="center"/>
    </xf>
    <xf numFmtId="4" fontId="65" fillId="75" borderId="2037" applyNumberFormat="0" applyProtection="0">
      <alignment horizontal="right" vertical="center"/>
    </xf>
    <xf numFmtId="4" fontId="65" fillId="47" borderId="2037" applyNumberFormat="0" applyProtection="0">
      <alignment horizontal="right" vertical="center"/>
    </xf>
    <xf numFmtId="4" fontId="65" fillId="47" borderId="2037" applyNumberFormat="0" applyProtection="0">
      <alignment horizontal="right" vertical="center"/>
    </xf>
    <xf numFmtId="4" fontId="65" fillId="54" borderId="2037" applyNumberFormat="0" applyProtection="0">
      <alignment horizontal="right" vertical="center"/>
    </xf>
    <xf numFmtId="4" fontId="65" fillId="54" borderId="2037" applyNumberFormat="0" applyProtection="0">
      <alignment horizontal="right" vertical="center"/>
    </xf>
    <xf numFmtId="4" fontId="65" fillId="41" borderId="2037" applyNumberFormat="0" applyProtection="0">
      <alignment horizontal="right" vertical="center"/>
    </xf>
    <xf numFmtId="4" fontId="65" fillId="41" borderId="2037" applyNumberFormat="0" applyProtection="0">
      <alignment horizontal="right" vertical="center"/>
    </xf>
    <xf numFmtId="4" fontId="65" fillId="40" borderId="2037" applyNumberFormat="0" applyProtection="0">
      <alignment horizontal="right" vertical="center"/>
    </xf>
    <xf numFmtId="4" fontId="65" fillId="40" borderId="2037" applyNumberFormat="0" applyProtection="0">
      <alignment horizontal="right" vertical="center"/>
    </xf>
    <xf numFmtId="0" fontId="73" fillId="51" borderId="2037" applyNumberFormat="0" applyProtection="0">
      <alignment horizontal="left" vertical="top" indent="1"/>
    </xf>
    <xf numFmtId="0" fontId="73" fillId="51" borderId="2037" applyNumberFormat="0" applyProtection="0">
      <alignment horizontal="left" vertical="top" indent="1"/>
    </xf>
    <xf numFmtId="4" fontId="73" fillId="51" borderId="2037" applyNumberFormat="0" applyProtection="0">
      <alignment horizontal="left" vertical="center" indent="1"/>
    </xf>
    <xf numFmtId="4" fontId="73" fillId="51" borderId="2037" applyNumberFormat="0" applyProtection="0">
      <alignment horizontal="left" vertical="center" indent="1"/>
    </xf>
    <xf numFmtId="4" fontId="147" fillId="51" borderId="2037" applyNumberFormat="0" applyProtection="0">
      <alignment vertical="center"/>
    </xf>
    <xf numFmtId="4" fontId="147" fillId="51" borderId="2037" applyNumberFormat="0" applyProtection="0">
      <alignment vertical="center"/>
    </xf>
    <xf numFmtId="4" fontId="73" fillId="46" borderId="2037" applyNumberFormat="0" applyProtection="0">
      <alignment vertical="center"/>
    </xf>
    <xf numFmtId="4" fontId="73" fillId="46" borderId="2037" applyNumberFormat="0" applyProtection="0">
      <alignment vertical="center"/>
    </xf>
    <xf numFmtId="10" fontId="53" fillId="49" borderId="2035" applyNumberFormat="0" applyBorder="0" applyAlignment="0" applyProtection="0"/>
    <xf numFmtId="10" fontId="53" fillId="70" borderId="2035" applyNumberFormat="0" applyBorder="0" applyAlignment="0" applyProtection="0"/>
    <xf numFmtId="10" fontId="53" fillId="70" borderId="2035" applyNumberFormat="0" applyBorder="0" applyAlignment="0" applyProtection="0"/>
    <xf numFmtId="10" fontId="53" fillId="49" borderId="2035" applyNumberFormat="0" applyBorder="0" applyAlignment="0" applyProtection="0"/>
    <xf numFmtId="0" fontId="55" fillId="0" borderId="2036">
      <alignment horizontal="left" vertical="center"/>
    </xf>
    <xf numFmtId="0" fontId="55" fillId="0" borderId="2036">
      <alignment horizontal="left" vertical="center"/>
    </xf>
    <xf numFmtId="0" fontId="12" fillId="0" borderId="2033" applyNumberFormat="0" applyFill="0" applyAlignment="0" applyProtection="0">
      <alignment vertical="center"/>
    </xf>
    <xf numFmtId="4" fontId="65" fillId="51" borderId="2030" applyNumberFormat="0" applyProtection="0">
      <alignment vertical="center"/>
    </xf>
    <xf numFmtId="0" fontId="115" fillId="56" borderId="2030" applyNumberFormat="0" applyAlignment="0" applyProtection="0">
      <alignment vertical="center"/>
    </xf>
    <xf numFmtId="0" fontId="115" fillId="56" borderId="2030" applyNumberFormat="0" applyAlignment="0" applyProtection="0">
      <alignment vertical="center"/>
    </xf>
    <xf numFmtId="0" fontId="113" fillId="44" borderId="2031" applyNumberFormat="0" applyAlignment="0" applyProtection="0">
      <alignment vertical="center"/>
    </xf>
    <xf numFmtId="0" fontId="113" fillId="44" borderId="2031" applyNumberFormat="0" applyAlignment="0" applyProtection="0">
      <alignment vertical="center"/>
    </xf>
    <xf numFmtId="0" fontId="12" fillId="0" borderId="2033" applyNumberFormat="0" applyFill="0" applyAlignment="0" applyProtection="0">
      <alignment vertical="center"/>
    </xf>
    <xf numFmtId="0" fontId="12" fillId="0" borderId="2033" applyNumberFormat="0" applyFill="0" applyAlignment="0" applyProtection="0">
      <alignment vertical="center"/>
    </xf>
    <xf numFmtId="0" fontId="12" fillId="0" borderId="2033" applyNumberFormat="0" applyFill="0" applyAlignment="0" applyProtection="0">
      <alignment vertical="center"/>
    </xf>
    <xf numFmtId="0" fontId="112" fillId="0" borderId="2034" applyNumberFormat="0" applyFill="0" applyAlignment="0" applyProtection="0">
      <alignment vertical="center"/>
    </xf>
    <xf numFmtId="0" fontId="112" fillId="0" borderId="2034" applyNumberFormat="0" applyFill="0" applyAlignment="0" applyProtection="0">
      <alignment vertical="center"/>
    </xf>
    <xf numFmtId="0" fontId="12" fillId="0" borderId="2033" applyNumberFormat="0" applyFill="0" applyAlignment="0" applyProtection="0">
      <alignment vertical="center"/>
    </xf>
    <xf numFmtId="0" fontId="82" fillId="42" borderId="2032" applyNumberFormat="0" applyFont="0" applyAlignment="0" applyProtection="0">
      <alignment vertical="center"/>
    </xf>
    <xf numFmtId="0" fontId="82" fillId="42" borderId="2032" applyNumberFormat="0" applyFont="0" applyAlignment="0" applyProtection="0">
      <alignment vertical="center"/>
    </xf>
    <xf numFmtId="37" fontId="126" fillId="0" borderId="2027" applyFont="0" applyFill="0" applyBorder="0">
      <alignment vertical="center"/>
    </xf>
    <xf numFmtId="37" fontId="126" fillId="0" borderId="2027" applyFont="0" applyFill="0" applyBorder="0">
      <alignment vertical="center"/>
    </xf>
    <xf numFmtId="0" fontId="117" fillId="56" borderId="2031" applyNumberFormat="0" applyAlignment="0" applyProtection="0">
      <alignment vertical="center"/>
    </xf>
    <xf numFmtId="0" fontId="117" fillId="56" borderId="2031" applyNumberFormat="0" applyAlignment="0" applyProtection="0">
      <alignment vertical="center"/>
    </xf>
    <xf numFmtId="4" fontId="151" fillId="65" borderId="2029" applyNumberFormat="0" applyProtection="0">
      <alignment horizontal="right" vertical="center"/>
    </xf>
    <xf numFmtId="4" fontId="151" fillId="65" borderId="2029" applyNumberFormat="0" applyProtection="0">
      <alignment horizontal="right" vertical="center"/>
    </xf>
    <xf numFmtId="0" fontId="65" fillId="74" borderId="2029" applyNumberFormat="0" applyProtection="0">
      <alignment horizontal="left" vertical="top" indent="1"/>
    </xf>
    <xf numFmtId="0" fontId="65" fillId="74" borderId="2029" applyNumberFormat="0" applyProtection="0">
      <alignment horizontal="left" vertical="top" indent="1"/>
    </xf>
    <xf numFmtId="4" fontId="65" fillId="81" borderId="2029" applyNumberFormat="0" applyProtection="0">
      <alignment horizontal="left" vertical="center" indent="1"/>
    </xf>
    <xf numFmtId="4" fontId="65" fillId="81" borderId="2029" applyNumberFormat="0" applyProtection="0">
      <alignment horizontal="left" vertical="center" indent="1"/>
    </xf>
    <xf numFmtId="4" fontId="149" fillId="65" borderId="2029" applyNumberFormat="0" applyProtection="0">
      <alignment horizontal="right" vertical="center"/>
    </xf>
    <xf numFmtId="4" fontId="149" fillId="65" borderId="2029" applyNumberFormat="0" applyProtection="0">
      <alignment horizontal="right" vertical="center"/>
    </xf>
    <xf numFmtId="4" fontId="65" fillId="52" borderId="2030" applyNumberFormat="0" applyProtection="0">
      <alignment horizontal="right" vertical="center"/>
    </xf>
    <xf numFmtId="4" fontId="65" fillId="65" borderId="2029" applyNumberFormat="0" applyProtection="0">
      <alignment horizontal="right" vertical="center"/>
    </xf>
    <xf numFmtId="4" fontId="65" fillId="65" borderId="2029" applyNumberFormat="0" applyProtection="0">
      <alignment horizontal="right" vertical="center"/>
    </xf>
    <xf numFmtId="4" fontId="65" fillId="52" borderId="2030" applyNumberFormat="0" applyProtection="0">
      <alignment horizontal="right" vertical="center"/>
    </xf>
    <xf numFmtId="0" fontId="65" fillId="70" borderId="2029" applyNumberFormat="0" applyProtection="0">
      <alignment horizontal="left" vertical="top" indent="1"/>
    </xf>
    <xf numFmtId="0" fontId="65" fillId="70" borderId="2029" applyNumberFormat="0" applyProtection="0">
      <alignment horizontal="left" vertical="top" indent="1"/>
    </xf>
    <xf numFmtId="4" fontId="65" fillId="70" borderId="2029" applyNumberFormat="0" applyProtection="0">
      <alignment horizontal="left" vertical="center" indent="1"/>
    </xf>
    <xf numFmtId="4" fontId="65" fillId="70" borderId="2029" applyNumberFormat="0" applyProtection="0">
      <alignment horizontal="left" vertical="center" indent="1"/>
    </xf>
    <xf numFmtId="4" fontId="149" fillId="70" borderId="2029" applyNumberFormat="0" applyProtection="0">
      <alignment vertical="center"/>
    </xf>
    <xf numFmtId="4" fontId="149" fillId="70" borderId="2029" applyNumberFormat="0" applyProtection="0">
      <alignment vertical="center"/>
    </xf>
    <xf numFmtId="4" fontId="65" fillId="70" borderId="2029" applyNumberFormat="0" applyProtection="0">
      <alignment vertical="center"/>
    </xf>
    <xf numFmtId="4" fontId="65" fillId="70" borderId="2029" applyNumberFormat="0" applyProtection="0">
      <alignment vertical="center"/>
    </xf>
    <xf numFmtId="0" fontId="40" fillId="62" borderId="2029" applyNumberFormat="0" applyProtection="0">
      <alignment horizontal="left" vertical="top" indent="1"/>
    </xf>
    <xf numFmtId="0" fontId="40" fillId="62" borderId="2029" applyNumberFormat="0" applyProtection="0">
      <alignment horizontal="left" vertical="top" indent="1"/>
    </xf>
    <xf numFmtId="0" fontId="40" fillId="62" borderId="2029" applyNumberFormat="0" applyProtection="0">
      <alignment horizontal="left" vertical="center" indent="1"/>
    </xf>
    <xf numFmtId="0" fontId="40" fillId="62" borderId="2029" applyNumberFormat="0" applyProtection="0">
      <alignment horizontal="left" vertical="center" indent="1"/>
    </xf>
    <xf numFmtId="0" fontId="40" fillId="61" borderId="2029" applyNumberFormat="0" applyProtection="0">
      <alignment horizontal="left" vertical="top" indent="1"/>
    </xf>
    <xf numFmtId="0" fontId="40" fillId="61" borderId="2029" applyNumberFormat="0" applyProtection="0">
      <alignment horizontal="left" vertical="top" indent="1"/>
    </xf>
    <xf numFmtId="0" fontId="40" fillId="61" borderId="2029" applyNumberFormat="0" applyProtection="0">
      <alignment horizontal="left" vertical="center" indent="1"/>
    </xf>
    <xf numFmtId="0" fontId="40" fillId="61" borderId="2029" applyNumberFormat="0" applyProtection="0">
      <alignment horizontal="left" vertical="center" indent="1"/>
    </xf>
    <xf numFmtId="0" fontId="40" fillId="74" borderId="2029" applyNumberFormat="0" applyProtection="0">
      <alignment horizontal="left" vertical="top" indent="1"/>
    </xf>
    <xf numFmtId="0" fontId="40" fillId="74" borderId="2029" applyNumberFormat="0" applyProtection="0">
      <alignment horizontal="left" vertical="top" indent="1"/>
    </xf>
    <xf numFmtId="0" fontId="40" fillId="74" borderId="2029" applyNumberFormat="0" applyProtection="0">
      <alignment horizontal="left" vertical="center" indent="1"/>
    </xf>
    <xf numFmtId="0" fontId="40" fillId="74" borderId="2029" applyNumberFormat="0" applyProtection="0">
      <alignment horizontal="left" vertical="center" indent="1"/>
    </xf>
    <xf numFmtId="0" fontId="40" fillId="80" borderId="2029" applyNumberFormat="0" applyProtection="0">
      <alignment horizontal="left" vertical="top" indent="1"/>
    </xf>
    <xf numFmtId="0" fontId="40" fillId="80" borderId="2029" applyNumberFormat="0" applyProtection="0">
      <alignment horizontal="left" vertical="top" indent="1"/>
    </xf>
    <xf numFmtId="0" fontId="40" fillId="80" borderId="2029" applyNumberFormat="0" applyProtection="0">
      <alignment horizontal="left" vertical="center" indent="1"/>
    </xf>
    <xf numFmtId="0" fontId="40" fillId="80" borderId="2029" applyNumberFormat="0" applyProtection="0">
      <alignment horizontal="left" vertical="center" indent="1"/>
    </xf>
    <xf numFmtId="4" fontId="65" fillId="81" borderId="2029" applyNumberFormat="0" applyProtection="0">
      <alignment horizontal="right" vertical="center"/>
    </xf>
    <xf numFmtId="4" fontId="65" fillId="81" borderId="2029" applyNumberFormat="0" applyProtection="0">
      <alignment horizontal="right" vertical="center"/>
    </xf>
    <xf numFmtId="4" fontId="65" fillId="78" borderId="2029" applyNumberFormat="0" applyProtection="0">
      <alignment horizontal="right" vertical="center"/>
    </xf>
    <xf numFmtId="4" fontId="65" fillId="78" borderId="2029" applyNumberFormat="0" applyProtection="0">
      <alignment horizontal="right" vertical="center"/>
    </xf>
    <xf numFmtId="4" fontId="65" fillId="77" borderId="2029" applyNumberFormat="0" applyProtection="0">
      <alignment horizontal="right" vertical="center"/>
    </xf>
    <xf numFmtId="4" fontId="65" fillId="77" borderId="2029" applyNumberFormat="0" applyProtection="0">
      <alignment horizontal="right" vertical="center"/>
    </xf>
    <xf numFmtId="4" fontId="65" fillId="76" borderId="2029" applyNumberFormat="0" applyProtection="0">
      <alignment horizontal="right" vertical="center"/>
    </xf>
    <xf numFmtId="4" fontId="65" fillId="76" borderId="2029" applyNumberFormat="0" applyProtection="0">
      <alignment horizontal="right" vertical="center"/>
    </xf>
    <xf numFmtId="4" fontId="65" fillId="48" borderId="2029" applyNumberFormat="0" applyProtection="0">
      <alignment horizontal="right" vertical="center"/>
    </xf>
    <xf numFmtId="4" fontId="65" fillId="48" borderId="2029" applyNumberFormat="0" applyProtection="0">
      <alignment horizontal="right" vertical="center"/>
    </xf>
    <xf numFmtId="4" fontId="65" fillId="75" borderId="2029" applyNumberFormat="0" applyProtection="0">
      <alignment horizontal="right" vertical="center"/>
    </xf>
    <xf numFmtId="4" fontId="65" fillId="75" borderId="2029" applyNumberFormat="0" applyProtection="0">
      <alignment horizontal="right" vertical="center"/>
    </xf>
    <xf numFmtId="4" fontId="65" fillId="47" borderId="2029" applyNumberFormat="0" applyProtection="0">
      <alignment horizontal="right" vertical="center"/>
    </xf>
    <xf numFmtId="4" fontId="65" fillId="47" borderId="2029" applyNumberFormat="0" applyProtection="0">
      <alignment horizontal="right" vertical="center"/>
    </xf>
    <xf numFmtId="4" fontId="65" fillId="54" borderId="2029" applyNumberFormat="0" applyProtection="0">
      <alignment horizontal="right" vertical="center"/>
    </xf>
    <xf numFmtId="4" fontId="65" fillId="54" borderId="2029" applyNumberFormat="0" applyProtection="0">
      <alignment horizontal="right" vertical="center"/>
    </xf>
    <xf numFmtId="4" fontId="65" fillId="41" borderId="2029" applyNumberFormat="0" applyProtection="0">
      <alignment horizontal="right" vertical="center"/>
    </xf>
    <xf numFmtId="4" fontId="65" fillId="41" borderId="2029" applyNumberFormat="0" applyProtection="0">
      <alignment horizontal="right" vertical="center"/>
    </xf>
    <xf numFmtId="4" fontId="65" fillId="40" borderId="2029" applyNumberFormat="0" applyProtection="0">
      <alignment horizontal="right" vertical="center"/>
    </xf>
    <xf numFmtId="4" fontId="65" fillId="40" borderId="2029" applyNumberFormat="0" applyProtection="0">
      <alignment horizontal="right" vertical="center"/>
    </xf>
    <xf numFmtId="0" fontId="73" fillId="51" borderId="2029" applyNumberFormat="0" applyProtection="0">
      <alignment horizontal="left" vertical="top" indent="1"/>
    </xf>
    <xf numFmtId="0" fontId="73" fillId="51" borderId="2029" applyNumberFormat="0" applyProtection="0">
      <alignment horizontal="left" vertical="top" indent="1"/>
    </xf>
    <xf numFmtId="4" fontId="73" fillId="51" borderId="2029" applyNumberFormat="0" applyProtection="0">
      <alignment horizontal="left" vertical="center" indent="1"/>
    </xf>
    <xf numFmtId="4" fontId="73" fillId="51" borderId="2029" applyNumberFormat="0" applyProtection="0">
      <alignment horizontal="left" vertical="center" indent="1"/>
    </xf>
    <xf numFmtId="4" fontId="147" fillId="51" borderId="2029" applyNumberFormat="0" applyProtection="0">
      <alignment vertical="center"/>
    </xf>
    <xf numFmtId="4" fontId="147" fillId="51" borderId="2029" applyNumberFormat="0" applyProtection="0">
      <alignment vertical="center"/>
    </xf>
    <xf numFmtId="4" fontId="73" fillId="46" borderId="2029" applyNumberFormat="0" applyProtection="0">
      <alignment vertical="center"/>
    </xf>
    <xf numFmtId="4" fontId="73" fillId="46" borderId="2029" applyNumberFormat="0" applyProtection="0">
      <alignment vertical="center"/>
    </xf>
    <xf numFmtId="10" fontId="53" fillId="49" borderId="2027" applyNumberFormat="0" applyBorder="0" applyAlignment="0" applyProtection="0"/>
    <xf numFmtId="10" fontId="53" fillId="70" borderId="2027" applyNumberFormat="0" applyBorder="0" applyAlignment="0" applyProtection="0"/>
    <xf numFmtId="10" fontId="53" fillId="70" borderId="2027" applyNumberFormat="0" applyBorder="0" applyAlignment="0" applyProtection="0"/>
    <xf numFmtId="10" fontId="53" fillId="49" borderId="2027" applyNumberFormat="0" applyBorder="0" applyAlignment="0" applyProtection="0"/>
    <xf numFmtId="0" fontId="55" fillId="0" borderId="2028">
      <alignment horizontal="left" vertical="center"/>
    </xf>
    <xf numFmtId="0" fontId="55" fillId="0" borderId="2028">
      <alignment horizontal="left" vertical="center"/>
    </xf>
    <xf numFmtId="0" fontId="12" fillId="0" borderId="2017" applyNumberFormat="0" applyFill="0" applyAlignment="0" applyProtection="0">
      <alignment vertical="center"/>
    </xf>
    <xf numFmtId="4" fontId="65" fillId="51" borderId="2014" applyNumberFormat="0" applyProtection="0">
      <alignment vertical="center"/>
    </xf>
    <xf numFmtId="0" fontId="115" fillId="56" borderId="2014" applyNumberFormat="0" applyAlignment="0" applyProtection="0">
      <alignment vertical="center"/>
    </xf>
    <xf numFmtId="0" fontId="115" fillId="56" borderId="2014" applyNumberFormat="0" applyAlignment="0" applyProtection="0">
      <alignment vertical="center"/>
    </xf>
    <xf numFmtId="0" fontId="113" fillId="44" borderId="2015" applyNumberFormat="0" applyAlignment="0" applyProtection="0">
      <alignment vertical="center"/>
    </xf>
    <xf numFmtId="0" fontId="113" fillId="44" borderId="2015" applyNumberFormat="0" applyAlignment="0" applyProtection="0">
      <alignment vertical="center"/>
    </xf>
    <xf numFmtId="0" fontId="12" fillId="0" borderId="2017" applyNumberFormat="0" applyFill="0" applyAlignment="0" applyProtection="0">
      <alignment vertical="center"/>
    </xf>
    <xf numFmtId="0" fontId="12" fillId="0" borderId="2017" applyNumberFormat="0" applyFill="0" applyAlignment="0" applyProtection="0">
      <alignment vertical="center"/>
    </xf>
    <xf numFmtId="0" fontId="12" fillId="0" borderId="2017" applyNumberFormat="0" applyFill="0" applyAlignment="0" applyProtection="0">
      <alignment vertical="center"/>
    </xf>
    <xf numFmtId="0" fontId="112" fillId="0" borderId="2018" applyNumberFormat="0" applyFill="0" applyAlignment="0" applyProtection="0">
      <alignment vertical="center"/>
    </xf>
    <xf numFmtId="0" fontId="112" fillId="0" borderId="2018" applyNumberFormat="0" applyFill="0" applyAlignment="0" applyProtection="0">
      <alignment vertical="center"/>
    </xf>
    <xf numFmtId="0" fontId="12" fillId="0" borderId="2017" applyNumberFormat="0" applyFill="0" applyAlignment="0" applyProtection="0">
      <alignment vertical="center"/>
    </xf>
    <xf numFmtId="0" fontId="82" fillId="42" borderId="2016" applyNumberFormat="0" applyFont="0" applyAlignment="0" applyProtection="0">
      <alignment vertical="center"/>
    </xf>
    <xf numFmtId="0" fontId="82" fillId="42" borderId="2016" applyNumberFormat="0" applyFont="0" applyAlignment="0" applyProtection="0">
      <alignment vertical="center"/>
    </xf>
    <xf numFmtId="37" fontId="126" fillId="0" borderId="2011" applyFont="0" applyFill="0" applyBorder="0">
      <alignment vertical="center"/>
    </xf>
    <xf numFmtId="37" fontId="126" fillId="0" borderId="2011" applyFont="0" applyFill="0" applyBorder="0">
      <alignment vertical="center"/>
    </xf>
    <xf numFmtId="0" fontId="117" fillId="56" borderId="2015" applyNumberFormat="0" applyAlignment="0" applyProtection="0">
      <alignment vertical="center"/>
    </xf>
    <xf numFmtId="0" fontId="117" fillId="56" borderId="2015" applyNumberFormat="0" applyAlignment="0" applyProtection="0">
      <alignment vertical="center"/>
    </xf>
    <xf numFmtId="4" fontId="151" fillId="65" borderId="2013" applyNumberFormat="0" applyProtection="0">
      <alignment horizontal="right" vertical="center"/>
    </xf>
    <xf numFmtId="4" fontId="151" fillId="65" borderId="2013" applyNumberFormat="0" applyProtection="0">
      <alignment horizontal="right" vertical="center"/>
    </xf>
    <xf numFmtId="0" fontId="65" fillId="74" borderId="2013" applyNumberFormat="0" applyProtection="0">
      <alignment horizontal="left" vertical="top" indent="1"/>
    </xf>
    <xf numFmtId="0" fontId="65" fillId="74" borderId="2013" applyNumberFormat="0" applyProtection="0">
      <alignment horizontal="left" vertical="top" indent="1"/>
    </xf>
    <xf numFmtId="4" fontId="65" fillId="81" borderId="2013" applyNumberFormat="0" applyProtection="0">
      <alignment horizontal="left" vertical="center" indent="1"/>
    </xf>
    <xf numFmtId="4" fontId="65" fillId="81" borderId="2013" applyNumberFormat="0" applyProtection="0">
      <alignment horizontal="left" vertical="center" indent="1"/>
    </xf>
    <xf numFmtId="4" fontId="149" fillId="65" borderId="2013" applyNumberFormat="0" applyProtection="0">
      <alignment horizontal="right" vertical="center"/>
    </xf>
    <xf numFmtId="4" fontId="149" fillId="65" borderId="2013" applyNumberFormat="0" applyProtection="0">
      <alignment horizontal="right" vertical="center"/>
    </xf>
    <xf numFmtId="4" fontId="65" fillId="52" borderId="2014" applyNumberFormat="0" applyProtection="0">
      <alignment horizontal="right" vertical="center"/>
    </xf>
    <xf numFmtId="4" fontId="65" fillId="65" borderId="2013" applyNumberFormat="0" applyProtection="0">
      <alignment horizontal="right" vertical="center"/>
    </xf>
    <xf numFmtId="4" fontId="65" fillId="65" borderId="2013" applyNumberFormat="0" applyProtection="0">
      <alignment horizontal="right" vertical="center"/>
    </xf>
    <xf numFmtId="4" fontId="65" fillId="52" borderId="2014" applyNumberFormat="0" applyProtection="0">
      <alignment horizontal="right" vertical="center"/>
    </xf>
    <xf numFmtId="0" fontId="65" fillId="70" borderId="2013" applyNumberFormat="0" applyProtection="0">
      <alignment horizontal="left" vertical="top" indent="1"/>
    </xf>
    <xf numFmtId="0" fontId="65" fillId="70" borderId="2013" applyNumberFormat="0" applyProtection="0">
      <alignment horizontal="left" vertical="top" indent="1"/>
    </xf>
    <xf numFmtId="4" fontId="65" fillId="70" borderId="2013" applyNumberFormat="0" applyProtection="0">
      <alignment horizontal="left" vertical="center" indent="1"/>
    </xf>
    <xf numFmtId="4" fontId="65" fillId="70" borderId="2013" applyNumberFormat="0" applyProtection="0">
      <alignment horizontal="left" vertical="center" indent="1"/>
    </xf>
    <xf numFmtId="4" fontId="149" fillId="70" borderId="2013" applyNumberFormat="0" applyProtection="0">
      <alignment vertical="center"/>
    </xf>
    <xf numFmtId="4" fontId="149" fillId="70" borderId="2013" applyNumberFormat="0" applyProtection="0">
      <alignment vertical="center"/>
    </xf>
    <xf numFmtId="4" fontId="65" fillId="70" borderId="2013" applyNumberFormat="0" applyProtection="0">
      <alignment vertical="center"/>
    </xf>
    <xf numFmtId="4" fontId="65" fillId="70" borderId="2013" applyNumberFormat="0" applyProtection="0">
      <alignment vertical="center"/>
    </xf>
    <xf numFmtId="0" fontId="40" fillId="62" borderId="2013" applyNumberFormat="0" applyProtection="0">
      <alignment horizontal="left" vertical="top" indent="1"/>
    </xf>
    <xf numFmtId="0" fontId="40" fillId="62" borderId="2013" applyNumberFormat="0" applyProtection="0">
      <alignment horizontal="left" vertical="top" indent="1"/>
    </xf>
    <xf numFmtId="0" fontId="40" fillId="62" borderId="2013" applyNumberFormat="0" applyProtection="0">
      <alignment horizontal="left" vertical="center" indent="1"/>
    </xf>
    <xf numFmtId="0" fontId="40" fillId="62" borderId="2013" applyNumberFormat="0" applyProtection="0">
      <alignment horizontal="left" vertical="center" indent="1"/>
    </xf>
    <xf numFmtId="0" fontId="40" fillId="61" borderId="2013" applyNumberFormat="0" applyProtection="0">
      <alignment horizontal="left" vertical="top" indent="1"/>
    </xf>
    <xf numFmtId="0" fontId="40" fillId="61" borderId="2013" applyNumberFormat="0" applyProtection="0">
      <alignment horizontal="left" vertical="top" indent="1"/>
    </xf>
    <xf numFmtId="0" fontId="40" fillId="61" borderId="2013" applyNumberFormat="0" applyProtection="0">
      <alignment horizontal="left" vertical="center" indent="1"/>
    </xf>
    <xf numFmtId="0" fontId="40" fillId="61" borderId="2013" applyNumberFormat="0" applyProtection="0">
      <alignment horizontal="left" vertical="center" indent="1"/>
    </xf>
    <xf numFmtId="0" fontId="40" fillId="74" borderId="2013" applyNumberFormat="0" applyProtection="0">
      <alignment horizontal="left" vertical="top" indent="1"/>
    </xf>
    <xf numFmtId="0" fontId="40" fillId="74" borderId="2013" applyNumberFormat="0" applyProtection="0">
      <alignment horizontal="left" vertical="top" indent="1"/>
    </xf>
    <xf numFmtId="0" fontId="40" fillId="74" borderId="2013" applyNumberFormat="0" applyProtection="0">
      <alignment horizontal="left" vertical="center" indent="1"/>
    </xf>
    <xf numFmtId="0" fontId="40" fillId="74" borderId="2013" applyNumberFormat="0" applyProtection="0">
      <alignment horizontal="left" vertical="center" indent="1"/>
    </xf>
    <xf numFmtId="0" fontId="40" fillId="80" borderId="2013" applyNumberFormat="0" applyProtection="0">
      <alignment horizontal="left" vertical="top" indent="1"/>
    </xf>
    <xf numFmtId="0" fontId="40" fillId="80" borderId="2013" applyNumberFormat="0" applyProtection="0">
      <alignment horizontal="left" vertical="top" indent="1"/>
    </xf>
    <xf numFmtId="0" fontId="40" fillId="80" borderId="2013" applyNumberFormat="0" applyProtection="0">
      <alignment horizontal="left" vertical="center" indent="1"/>
    </xf>
    <xf numFmtId="0" fontId="40" fillId="80" borderId="2013" applyNumberFormat="0" applyProtection="0">
      <alignment horizontal="left" vertical="center" indent="1"/>
    </xf>
    <xf numFmtId="4" fontId="65" fillId="81" borderId="2013" applyNumberFormat="0" applyProtection="0">
      <alignment horizontal="right" vertical="center"/>
    </xf>
    <xf numFmtId="4" fontId="65" fillId="81" borderId="2013" applyNumberFormat="0" applyProtection="0">
      <alignment horizontal="right" vertical="center"/>
    </xf>
    <xf numFmtId="4" fontId="65" fillId="78" borderId="2013" applyNumberFormat="0" applyProtection="0">
      <alignment horizontal="right" vertical="center"/>
    </xf>
    <xf numFmtId="4" fontId="65" fillId="78" borderId="2013" applyNumberFormat="0" applyProtection="0">
      <alignment horizontal="right" vertical="center"/>
    </xf>
    <xf numFmtId="4" fontId="65" fillId="77" borderId="2013" applyNumberFormat="0" applyProtection="0">
      <alignment horizontal="right" vertical="center"/>
    </xf>
    <xf numFmtId="4" fontId="65" fillId="77" borderId="2013" applyNumberFormat="0" applyProtection="0">
      <alignment horizontal="right" vertical="center"/>
    </xf>
    <xf numFmtId="4" fontId="65" fillId="76" borderId="2013" applyNumberFormat="0" applyProtection="0">
      <alignment horizontal="right" vertical="center"/>
    </xf>
    <xf numFmtId="4" fontId="65" fillId="76" borderId="2013" applyNumberFormat="0" applyProtection="0">
      <alignment horizontal="right" vertical="center"/>
    </xf>
    <xf numFmtId="4" fontId="65" fillId="48" borderId="2013" applyNumberFormat="0" applyProtection="0">
      <alignment horizontal="right" vertical="center"/>
    </xf>
    <xf numFmtId="4" fontId="65" fillId="48" borderId="2013" applyNumberFormat="0" applyProtection="0">
      <alignment horizontal="right" vertical="center"/>
    </xf>
    <xf numFmtId="4" fontId="65" fillId="75" borderId="2013" applyNumberFormat="0" applyProtection="0">
      <alignment horizontal="right" vertical="center"/>
    </xf>
    <xf numFmtId="4" fontId="65" fillId="75" borderId="2013" applyNumberFormat="0" applyProtection="0">
      <alignment horizontal="right" vertical="center"/>
    </xf>
    <xf numFmtId="4" fontId="65" fillId="47" borderId="2013" applyNumberFormat="0" applyProtection="0">
      <alignment horizontal="right" vertical="center"/>
    </xf>
    <xf numFmtId="4" fontId="65" fillId="47" borderId="2013" applyNumberFormat="0" applyProtection="0">
      <alignment horizontal="right" vertical="center"/>
    </xf>
    <xf numFmtId="4" fontId="65" fillId="54" borderId="2013" applyNumberFormat="0" applyProtection="0">
      <alignment horizontal="right" vertical="center"/>
    </xf>
    <xf numFmtId="4" fontId="65" fillId="54" borderId="2013" applyNumberFormat="0" applyProtection="0">
      <alignment horizontal="right" vertical="center"/>
    </xf>
    <xf numFmtId="4" fontId="65" fillId="41" borderId="2013" applyNumberFormat="0" applyProtection="0">
      <alignment horizontal="right" vertical="center"/>
    </xf>
    <xf numFmtId="4" fontId="65" fillId="41" borderId="2013" applyNumberFormat="0" applyProtection="0">
      <alignment horizontal="right" vertical="center"/>
    </xf>
    <xf numFmtId="4" fontId="65" fillId="40" borderId="2013" applyNumberFormat="0" applyProtection="0">
      <alignment horizontal="right" vertical="center"/>
    </xf>
    <xf numFmtId="4" fontId="65" fillId="40" borderId="2013" applyNumberFormat="0" applyProtection="0">
      <alignment horizontal="right" vertical="center"/>
    </xf>
    <xf numFmtId="0" fontId="73" fillId="51" borderId="2013" applyNumberFormat="0" applyProtection="0">
      <alignment horizontal="left" vertical="top" indent="1"/>
    </xf>
    <xf numFmtId="0" fontId="73" fillId="51" borderId="2013" applyNumberFormat="0" applyProtection="0">
      <alignment horizontal="left" vertical="top" indent="1"/>
    </xf>
    <xf numFmtId="4" fontId="73" fillId="51" borderId="2013" applyNumberFormat="0" applyProtection="0">
      <alignment horizontal="left" vertical="center" indent="1"/>
    </xf>
    <xf numFmtId="4" fontId="73" fillId="51" borderId="2013" applyNumberFormat="0" applyProtection="0">
      <alignment horizontal="left" vertical="center" indent="1"/>
    </xf>
    <xf numFmtId="4" fontId="147" fillId="51" borderId="2013" applyNumberFormat="0" applyProtection="0">
      <alignment vertical="center"/>
    </xf>
    <xf numFmtId="4" fontId="147" fillId="51" borderId="2013" applyNumberFormat="0" applyProtection="0">
      <alignment vertical="center"/>
    </xf>
    <xf numFmtId="4" fontId="73" fillId="46" borderId="2013" applyNumberFormat="0" applyProtection="0">
      <alignment vertical="center"/>
    </xf>
    <xf numFmtId="4" fontId="73" fillId="46" borderId="2013" applyNumberFormat="0" applyProtection="0">
      <alignment vertical="center"/>
    </xf>
    <xf numFmtId="10" fontId="53" fillId="49" borderId="2011" applyNumberFormat="0" applyBorder="0" applyAlignment="0" applyProtection="0"/>
    <xf numFmtId="10" fontId="53" fillId="70" borderId="2011" applyNumberFormat="0" applyBorder="0" applyAlignment="0" applyProtection="0"/>
    <xf numFmtId="10" fontId="53" fillId="70" borderId="2011" applyNumberFormat="0" applyBorder="0" applyAlignment="0" applyProtection="0"/>
    <xf numFmtId="10" fontId="53" fillId="49" borderId="2011" applyNumberFormat="0" applyBorder="0" applyAlignment="0" applyProtection="0"/>
    <xf numFmtId="0" fontId="55" fillId="0" borderId="2012">
      <alignment horizontal="left" vertical="center"/>
    </xf>
    <xf numFmtId="0" fontId="55" fillId="0" borderId="2012">
      <alignment horizontal="left" vertical="center"/>
    </xf>
    <xf numFmtId="0" fontId="12" fillId="0" borderId="2009" applyNumberFormat="0" applyFill="0" applyAlignment="0" applyProtection="0">
      <alignment vertical="center"/>
    </xf>
    <xf numFmtId="4" fontId="65" fillId="51" borderId="2006" applyNumberFormat="0" applyProtection="0">
      <alignment vertical="center"/>
    </xf>
    <xf numFmtId="0" fontId="115" fillId="56" borderId="2006" applyNumberFormat="0" applyAlignment="0" applyProtection="0">
      <alignment vertical="center"/>
    </xf>
    <xf numFmtId="0" fontId="115" fillId="56" borderId="2006" applyNumberFormat="0" applyAlignment="0" applyProtection="0">
      <alignment vertical="center"/>
    </xf>
    <xf numFmtId="0" fontId="113" fillId="44" borderId="2007" applyNumberFormat="0" applyAlignment="0" applyProtection="0">
      <alignment vertical="center"/>
    </xf>
    <xf numFmtId="0" fontId="113" fillId="44" borderId="2007" applyNumberFormat="0" applyAlignment="0" applyProtection="0">
      <alignment vertical="center"/>
    </xf>
    <xf numFmtId="0" fontId="12" fillId="0" borderId="2009" applyNumberFormat="0" applyFill="0" applyAlignment="0" applyProtection="0">
      <alignment vertical="center"/>
    </xf>
    <xf numFmtId="0" fontId="12" fillId="0" borderId="2009" applyNumberFormat="0" applyFill="0" applyAlignment="0" applyProtection="0">
      <alignment vertical="center"/>
    </xf>
    <xf numFmtId="0" fontId="12" fillId="0" borderId="2009" applyNumberFormat="0" applyFill="0" applyAlignment="0" applyProtection="0">
      <alignment vertical="center"/>
    </xf>
    <xf numFmtId="0" fontId="112" fillId="0" borderId="2010" applyNumberFormat="0" applyFill="0" applyAlignment="0" applyProtection="0">
      <alignment vertical="center"/>
    </xf>
    <xf numFmtId="0" fontId="112" fillId="0" borderId="2010" applyNumberFormat="0" applyFill="0" applyAlignment="0" applyProtection="0">
      <alignment vertical="center"/>
    </xf>
    <xf numFmtId="0" fontId="12" fillId="0" borderId="2009" applyNumberFormat="0" applyFill="0" applyAlignment="0" applyProtection="0">
      <alignment vertical="center"/>
    </xf>
    <xf numFmtId="0" fontId="82" fillId="42" borderId="2008" applyNumberFormat="0" applyFont="0" applyAlignment="0" applyProtection="0">
      <alignment vertical="center"/>
    </xf>
    <xf numFmtId="0" fontId="82" fillId="42" borderId="2008" applyNumberFormat="0" applyFont="0" applyAlignment="0" applyProtection="0">
      <alignment vertical="center"/>
    </xf>
    <xf numFmtId="37" fontId="126" fillId="0" borderId="2003" applyFont="0" applyFill="0" applyBorder="0">
      <alignment vertical="center"/>
    </xf>
    <xf numFmtId="37" fontId="126" fillId="0" borderId="2003" applyFont="0" applyFill="0" applyBorder="0">
      <alignment vertical="center"/>
    </xf>
    <xf numFmtId="0" fontId="117" fillId="56" borderId="2007" applyNumberFormat="0" applyAlignment="0" applyProtection="0">
      <alignment vertical="center"/>
    </xf>
    <xf numFmtId="0" fontId="117" fillId="56" borderId="2007" applyNumberFormat="0" applyAlignment="0" applyProtection="0">
      <alignment vertical="center"/>
    </xf>
    <xf numFmtId="4" fontId="151" fillId="65" borderId="2005" applyNumberFormat="0" applyProtection="0">
      <alignment horizontal="right" vertical="center"/>
    </xf>
    <xf numFmtId="4" fontId="151" fillId="65" borderId="2005" applyNumberFormat="0" applyProtection="0">
      <alignment horizontal="right" vertical="center"/>
    </xf>
    <xf numFmtId="0" fontId="65" fillId="74" borderId="2005" applyNumberFormat="0" applyProtection="0">
      <alignment horizontal="left" vertical="top" indent="1"/>
    </xf>
    <xf numFmtId="0" fontId="65" fillId="74" borderId="2005" applyNumberFormat="0" applyProtection="0">
      <alignment horizontal="left" vertical="top" indent="1"/>
    </xf>
    <xf numFmtId="4" fontId="65" fillId="81" borderId="2005" applyNumberFormat="0" applyProtection="0">
      <alignment horizontal="left" vertical="center" indent="1"/>
    </xf>
    <xf numFmtId="4" fontId="65" fillId="81" borderId="2005" applyNumberFormat="0" applyProtection="0">
      <alignment horizontal="left" vertical="center" indent="1"/>
    </xf>
    <xf numFmtId="4" fontId="149" fillId="65" borderId="2005" applyNumberFormat="0" applyProtection="0">
      <alignment horizontal="right" vertical="center"/>
    </xf>
    <xf numFmtId="4" fontId="149" fillId="65" borderId="2005" applyNumberFormat="0" applyProtection="0">
      <alignment horizontal="right" vertical="center"/>
    </xf>
    <xf numFmtId="4" fontId="65" fillId="52" borderId="2006" applyNumberFormat="0" applyProtection="0">
      <alignment horizontal="right" vertical="center"/>
    </xf>
    <xf numFmtId="4" fontId="65" fillId="65" borderId="2005" applyNumberFormat="0" applyProtection="0">
      <alignment horizontal="right" vertical="center"/>
    </xf>
    <xf numFmtId="4" fontId="65" fillId="65" borderId="2005" applyNumberFormat="0" applyProtection="0">
      <alignment horizontal="right" vertical="center"/>
    </xf>
    <xf numFmtId="4" fontId="65" fillId="52" borderId="2006" applyNumberFormat="0" applyProtection="0">
      <alignment horizontal="right" vertical="center"/>
    </xf>
    <xf numFmtId="0" fontId="65" fillId="70" borderId="2005" applyNumberFormat="0" applyProtection="0">
      <alignment horizontal="left" vertical="top" indent="1"/>
    </xf>
    <xf numFmtId="0" fontId="65" fillId="70" borderId="2005" applyNumberFormat="0" applyProtection="0">
      <alignment horizontal="left" vertical="top" indent="1"/>
    </xf>
    <xf numFmtId="4" fontId="65" fillId="70" borderId="2005" applyNumberFormat="0" applyProtection="0">
      <alignment horizontal="left" vertical="center" indent="1"/>
    </xf>
    <xf numFmtId="4" fontId="65" fillId="70" borderId="2005" applyNumberFormat="0" applyProtection="0">
      <alignment horizontal="left" vertical="center" indent="1"/>
    </xf>
    <xf numFmtId="4" fontId="149" fillId="70" borderId="2005" applyNumberFormat="0" applyProtection="0">
      <alignment vertical="center"/>
    </xf>
    <xf numFmtId="4" fontId="149" fillId="70" borderId="2005" applyNumberFormat="0" applyProtection="0">
      <alignment vertical="center"/>
    </xf>
    <xf numFmtId="4" fontId="65" fillId="70" borderId="2005" applyNumberFormat="0" applyProtection="0">
      <alignment vertical="center"/>
    </xf>
    <xf numFmtId="4" fontId="65" fillId="70" borderId="2005" applyNumberFormat="0" applyProtection="0">
      <alignment vertical="center"/>
    </xf>
    <xf numFmtId="0" fontId="40" fillId="62" borderId="2005" applyNumberFormat="0" applyProtection="0">
      <alignment horizontal="left" vertical="top" indent="1"/>
    </xf>
    <xf numFmtId="0" fontId="40" fillId="62" borderId="2005" applyNumberFormat="0" applyProtection="0">
      <alignment horizontal="left" vertical="top" indent="1"/>
    </xf>
    <xf numFmtId="0" fontId="40" fillId="62" borderId="2005" applyNumberFormat="0" applyProtection="0">
      <alignment horizontal="left" vertical="center" indent="1"/>
    </xf>
    <xf numFmtId="0" fontId="40" fillId="62" borderId="2005" applyNumberFormat="0" applyProtection="0">
      <alignment horizontal="left" vertical="center" indent="1"/>
    </xf>
    <xf numFmtId="0" fontId="40" fillId="61" borderId="2005" applyNumberFormat="0" applyProtection="0">
      <alignment horizontal="left" vertical="top" indent="1"/>
    </xf>
    <xf numFmtId="0" fontId="40" fillId="61" borderId="2005" applyNumberFormat="0" applyProtection="0">
      <alignment horizontal="left" vertical="top" indent="1"/>
    </xf>
    <xf numFmtId="0" fontId="40" fillId="61" borderId="2005" applyNumberFormat="0" applyProtection="0">
      <alignment horizontal="left" vertical="center" indent="1"/>
    </xf>
    <xf numFmtId="0" fontId="40" fillId="61" borderId="2005" applyNumberFormat="0" applyProtection="0">
      <alignment horizontal="left" vertical="center" indent="1"/>
    </xf>
    <xf numFmtId="0" fontId="40" fillId="74" borderId="2005" applyNumberFormat="0" applyProtection="0">
      <alignment horizontal="left" vertical="top" indent="1"/>
    </xf>
    <xf numFmtId="0" fontId="40" fillId="74" borderId="2005" applyNumberFormat="0" applyProtection="0">
      <alignment horizontal="left" vertical="top" indent="1"/>
    </xf>
    <xf numFmtId="0" fontId="40" fillId="74" borderId="2005" applyNumberFormat="0" applyProtection="0">
      <alignment horizontal="left" vertical="center" indent="1"/>
    </xf>
    <xf numFmtId="0" fontId="40" fillId="74" borderId="2005" applyNumberFormat="0" applyProtection="0">
      <alignment horizontal="left" vertical="center" indent="1"/>
    </xf>
    <xf numFmtId="0" fontId="40" fillId="80" borderId="2005" applyNumberFormat="0" applyProtection="0">
      <alignment horizontal="left" vertical="top" indent="1"/>
    </xf>
    <xf numFmtId="0" fontId="40" fillId="80" borderId="2005" applyNumberFormat="0" applyProtection="0">
      <alignment horizontal="left" vertical="top" indent="1"/>
    </xf>
    <xf numFmtId="0" fontId="40" fillId="80" borderId="2005" applyNumberFormat="0" applyProtection="0">
      <alignment horizontal="left" vertical="center" indent="1"/>
    </xf>
    <xf numFmtId="0" fontId="40" fillId="80" borderId="2005" applyNumberFormat="0" applyProtection="0">
      <alignment horizontal="left" vertical="center" indent="1"/>
    </xf>
    <xf numFmtId="4" fontId="65" fillId="81" borderId="2005" applyNumberFormat="0" applyProtection="0">
      <alignment horizontal="right" vertical="center"/>
    </xf>
    <xf numFmtId="4" fontId="65" fillId="81" borderId="2005" applyNumberFormat="0" applyProtection="0">
      <alignment horizontal="right" vertical="center"/>
    </xf>
    <xf numFmtId="4" fontId="65" fillId="78" borderId="2005" applyNumberFormat="0" applyProtection="0">
      <alignment horizontal="right" vertical="center"/>
    </xf>
    <xf numFmtId="4" fontId="65" fillId="78" borderId="2005" applyNumberFormat="0" applyProtection="0">
      <alignment horizontal="right" vertical="center"/>
    </xf>
    <xf numFmtId="4" fontId="65" fillId="77" borderId="2005" applyNumberFormat="0" applyProtection="0">
      <alignment horizontal="right" vertical="center"/>
    </xf>
    <xf numFmtId="4" fontId="65" fillId="77" borderId="2005" applyNumberFormat="0" applyProtection="0">
      <alignment horizontal="right" vertical="center"/>
    </xf>
    <xf numFmtId="4" fontId="65" fillId="76" borderId="2005" applyNumberFormat="0" applyProtection="0">
      <alignment horizontal="right" vertical="center"/>
    </xf>
    <xf numFmtId="4" fontId="65" fillId="76" borderId="2005" applyNumberFormat="0" applyProtection="0">
      <alignment horizontal="right" vertical="center"/>
    </xf>
    <xf numFmtId="4" fontId="65" fillId="48" borderId="2005" applyNumberFormat="0" applyProtection="0">
      <alignment horizontal="right" vertical="center"/>
    </xf>
    <xf numFmtId="4" fontId="65" fillId="48" borderId="2005" applyNumberFormat="0" applyProtection="0">
      <alignment horizontal="right" vertical="center"/>
    </xf>
    <xf numFmtId="4" fontId="65" fillId="75" borderId="2005" applyNumberFormat="0" applyProtection="0">
      <alignment horizontal="right" vertical="center"/>
    </xf>
    <xf numFmtId="4" fontId="65" fillId="75" borderId="2005" applyNumberFormat="0" applyProtection="0">
      <alignment horizontal="right" vertical="center"/>
    </xf>
    <xf numFmtId="4" fontId="65" fillId="47" borderId="2005" applyNumberFormat="0" applyProtection="0">
      <alignment horizontal="right" vertical="center"/>
    </xf>
    <xf numFmtId="4" fontId="65" fillId="47" borderId="2005" applyNumberFormat="0" applyProtection="0">
      <alignment horizontal="right" vertical="center"/>
    </xf>
    <xf numFmtId="4" fontId="65" fillId="54" borderId="2005" applyNumberFormat="0" applyProtection="0">
      <alignment horizontal="right" vertical="center"/>
    </xf>
    <xf numFmtId="4" fontId="65" fillId="54" borderId="2005" applyNumberFormat="0" applyProtection="0">
      <alignment horizontal="right" vertical="center"/>
    </xf>
    <xf numFmtId="4" fontId="65" fillId="41" borderId="2005" applyNumberFormat="0" applyProtection="0">
      <alignment horizontal="right" vertical="center"/>
    </xf>
    <xf numFmtId="4" fontId="65" fillId="41" borderId="2005" applyNumberFormat="0" applyProtection="0">
      <alignment horizontal="right" vertical="center"/>
    </xf>
    <xf numFmtId="4" fontId="65" fillId="40" borderId="2005" applyNumberFormat="0" applyProtection="0">
      <alignment horizontal="right" vertical="center"/>
    </xf>
    <xf numFmtId="4" fontId="65" fillId="40" borderId="2005" applyNumberFormat="0" applyProtection="0">
      <alignment horizontal="right" vertical="center"/>
    </xf>
    <xf numFmtId="0" fontId="73" fillId="51" borderId="2005" applyNumberFormat="0" applyProtection="0">
      <alignment horizontal="left" vertical="top" indent="1"/>
    </xf>
    <xf numFmtId="0" fontId="73" fillId="51" borderId="2005" applyNumberFormat="0" applyProtection="0">
      <alignment horizontal="left" vertical="top" indent="1"/>
    </xf>
    <xf numFmtId="4" fontId="73" fillId="51" borderId="2005" applyNumberFormat="0" applyProtection="0">
      <alignment horizontal="left" vertical="center" indent="1"/>
    </xf>
    <xf numFmtId="4" fontId="73" fillId="51" borderId="2005" applyNumberFormat="0" applyProtection="0">
      <alignment horizontal="left" vertical="center" indent="1"/>
    </xf>
    <xf numFmtId="4" fontId="147" fillId="51" borderId="2005" applyNumberFormat="0" applyProtection="0">
      <alignment vertical="center"/>
    </xf>
    <xf numFmtId="4" fontId="147" fillId="51" borderId="2005" applyNumberFormat="0" applyProtection="0">
      <alignment vertical="center"/>
    </xf>
    <xf numFmtId="4" fontId="73" fillId="46" borderId="2005" applyNumberFormat="0" applyProtection="0">
      <alignment vertical="center"/>
    </xf>
    <xf numFmtId="4" fontId="73" fillId="46" borderId="2005" applyNumberFormat="0" applyProtection="0">
      <alignment vertical="center"/>
    </xf>
    <xf numFmtId="10" fontId="53" fillId="49" borderId="2003" applyNumberFormat="0" applyBorder="0" applyAlignment="0" applyProtection="0"/>
    <xf numFmtId="10" fontId="53" fillId="70" borderId="2003" applyNumberFormat="0" applyBorder="0" applyAlignment="0" applyProtection="0"/>
    <xf numFmtId="10" fontId="53" fillId="70" borderId="2003" applyNumberFormat="0" applyBorder="0" applyAlignment="0" applyProtection="0"/>
    <xf numFmtId="10" fontId="53" fillId="49" borderId="2003" applyNumberFormat="0" applyBorder="0" applyAlignment="0" applyProtection="0"/>
    <xf numFmtId="0" fontId="55" fillId="0" borderId="2004">
      <alignment horizontal="left" vertical="center"/>
    </xf>
    <xf numFmtId="0" fontId="55" fillId="0" borderId="2004">
      <alignment horizontal="left" vertical="center"/>
    </xf>
    <xf numFmtId="0" fontId="12" fillId="0" borderId="2001" applyNumberFormat="0" applyFill="0" applyAlignment="0" applyProtection="0">
      <alignment vertical="center"/>
    </xf>
    <xf numFmtId="4" fontId="65" fillId="51" borderId="1998" applyNumberFormat="0" applyProtection="0">
      <alignment vertical="center"/>
    </xf>
    <xf numFmtId="0" fontId="115" fillId="56" borderId="1998" applyNumberFormat="0" applyAlignment="0" applyProtection="0">
      <alignment vertical="center"/>
    </xf>
    <xf numFmtId="0" fontId="115" fillId="56" borderId="1998" applyNumberFormat="0" applyAlignment="0" applyProtection="0">
      <alignment vertical="center"/>
    </xf>
    <xf numFmtId="0" fontId="113" fillId="44" borderId="1999" applyNumberFormat="0" applyAlignment="0" applyProtection="0">
      <alignment vertical="center"/>
    </xf>
    <xf numFmtId="0" fontId="113" fillId="44" borderId="1999" applyNumberFormat="0" applyAlignment="0" applyProtection="0">
      <alignment vertical="center"/>
    </xf>
    <xf numFmtId="0" fontId="12" fillId="0" borderId="2001" applyNumberFormat="0" applyFill="0" applyAlignment="0" applyProtection="0">
      <alignment vertical="center"/>
    </xf>
    <xf numFmtId="0" fontId="12" fillId="0" borderId="2001" applyNumberFormat="0" applyFill="0" applyAlignment="0" applyProtection="0">
      <alignment vertical="center"/>
    </xf>
    <xf numFmtId="0" fontId="12" fillId="0" borderId="2001" applyNumberFormat="0" applyFill="0" applyAlignment="0" applyProtection="0">
      <alignment vertical="center"/>
    </xf>
    <xf numFmtId="0" fontId="112" fillId="0" borderId="2002" applyNumberFormat="0" applyFill="0" applyAlignment="0" applyProtection="0">
      <alignment vertical="center"/>
    </xf>
    <xf numFmtId="0" fontId="112" fillId="0" borderId="2002" applyNumberFormat="0" applyFill="0" applyAlignment="0" applyProtection="0">
      <alignment vertical="center"/>
    </xf>
    <xf numFmtId="0" fontId="12" fillId="0" borderId="2001" applyNumberFormat="0" applyFill="0" applyAlignment="0" applyProtection="0">
      <alignment vertical="center"/>
    </xf>
    <xf numFmtId="0" fontId="82" fillId="42" borderId="2000" applyNumberFormat="0" applyFont="0" applyAlignment="0" applyProtection="0">
      <alignment vertical="center"/>
    </xf>
    <xf numFmtId="0" fontId="82" fillId="42" borderId="2000" applyNumberFormat="0" applyFont="0" applyAlignment="0" applyProtection="0">
      <alignment vertical="center"/>
    </xf>
    <xf numFmtId="37" fontId="126" fillId="0" borderId="1995" applyFont="0" applyFill="0" applyBorder="0">
      <alignment vertical="center"/>
    </xf>
    <xf numFmtId="37" fontId="126" fillId="0" borderId="1995" applyFont="0" applyFill="0" applyBorder="0">
      <alignment vertical="center"/>
    </xf>
    <xf numFmtId="0" fontId="117" fillId="56" borderId="1999" applyNumberFormat="0" applyAlignment="0" applyProtection="0">
      <alignment vertical="center"/>
    </xf>
    <xf numFmtId="0" fontId="117" fillId="56" borderId="1999" applyNumberFormat="0" applyAlignment="0" applyProtection="0">
      <alignment vertical="center"/>
    </xf>
    <xf numFmtId="4" fontId="151" fillId="65" borderId="1997" applyNumberFormat="0" applyProtection="0">
      <alignment horizontal="right" vertical="center"/>
    </xf>
    <xf numFmtId="4" fontId="151" fillId="65" borderId="1997" applyNumberFormat="0" applyProtection="0">
      <alignment horizontal="right" vertical="center"/>
    </xf>
    <xf numFmtId="0" fontId="65" fillId="74" borderId="1997" applyNumberFormat="0" applyProtection="0">
      <alignment horizontal="left" vertical="top" indent="1"/>
    </xf>
    <xf numFmtId="0" fontId="65" fillId="74" borderId="1997" applyNumberFormat="0" applyProtection="0">
      <alignment horizontal="left" vertical="top" indent="1"/>
    </xf>
    <xf numFmtId="4" fontId="65" fillId="81" borderId="1997" applyNumberFormat="0" applyProtection="0">
      <alignment horizontal="left" vertical="center" indent="1"/>
    </xf>
    <xf numFmtId="4" fontId="65" fillId="81" borderId="1997" applyNumberFormat="0" applyProtection="0">
      <alignment horizontal="left" vertical="center" indent="1"/>
    </xf>
    <xf numFmtId="4" fontId="149" fillId="65" borderId="1997" applyNumberFormat="0" applyProtection="0">
      <alignment horizontal="right" vertical="center"/>
    </xf>
    <xf numFmtId="4" fontId="149" fillId="65" borderId="1997" applyNumberFormat="0" applyProtection="0">
      <alignment horizontal="right" vertical="center"/>
    </xf>
    <xf numFmtId="4" fontId="65" fillId="52" borderId="1998" applyNumberFormat="0" applyProtection="0">
      <alignment horizontal="right" vertical="center"/>
    </xf>
    <xf numFmtId="4" fontId="65" fillId="65" borderId="1997" applyNumberFormat="0" applyProtection="0">
      <alignment horizontal="right" vertical="center"/>
    </xf>
    <xf numFmtId="4" fontId="65" fillId="65" borderId="1997" applyNumberFormat="0" applyProtection="0">
      <alignment horizontal="right" vertical="center"/>
    </xf>
    <xf numFmtId="4" fontId="65" fillId="52" borderId="1998" applyNumberFormat="0" applyProtection="0">
      <alignment horizontal="right" vertical="center"/>
    </xf>
    <xf numFmtId="0" fontId="65" fillId="70" borderId="1997" applyNumberFormat="0" applyProtection="0">
      <alignment horizontal="left" vertical="top" indent="1"/>
    </xf>
    <xf numFmtId="0" fontId="65" fillId="70" borderId="1997" applyNumberFormat="0" applyProtection="0">
      <alignment horizontal="left" vertical="top" indent="1"/>
    </xf>
    <xf numFmtId="4" fontId="65" fillId="70" borderId="1997" applyNumberFormat="0" applyProtection="0">
      <alignment horizontal="left" vertical="center" indent="1"/>
    </xf>
    <xf numFmtId="4" fontId="65" fillId="70" borderId="1997" applyNumberFormat="0" applyProtection="0">
      <alignment horizontal="left" vertical="center" indent="1"/>
    </xf>
    <xf numFmtId="4" fontId="149" fillId="70" borderId="1997" applyNumberFormat="0" applyProtection="0">
      <alignment vertical="center"/>
    </xf>
    <xf numFmtId="4" fontId="149" fillId="70" borderId="1997" applyNumberFormat="0" applyProtection="0">
      <alignment vertical="center"/>
    </xf>
    <xf numFmtId="4" fontId="65" fillId="70" borderId="1997" applyNumberFormat="0" applyProtection="0">
      <alignment vertical="center"/>
    </xf>
    <xf numFmtId="4" fontId="65" fillId="70" borderId="1997" applyNumberFormat="0" applyProtection="0">
      <alignment vertical="center"/>
    </xf>
    <xf numFmtId="0" fontId="40" fillId="62" borderId="1997" applyNumberFormat="0" applyProtection="0">
      <alignment horizontal="left" vertical="top" indent="1"/>
    </xf>
    <xf numFmtId="0" fontId="40" fillId="62" borderId="1997" applyNumberFormat="0" applyProtection="0">
      <alignment horizontal="left" vertical="top" indent="1"/>
    </xf>
    <xf numFmtId="0" fontId="40" fillId="62" borderId="1997" applyNumberFormat="0" applyProtection="0">
      <alignment horizontal="left" vertical="center" indent="1"/>
    </xf>
    <xf numFmtId="0" fontId="40" fillId="62" borderId="1997" applyNumberFormat="0" applyProtection="0">
      <alignment horizontal="left" vertical="center" indent="1"/>
    </xf>
    <xf numFmtId="0" fontId="40" fillId="61" borderId="1997" applyNumberFormat="0" applyProtection="0">
      <alignment horizontal="left" vertical="top" indent="1"/>
    </xf>
    <xf numFmtId="0" fontId="40" fillId="61" borderId="1997" applyNumberFormat="0" applyProtection="0">
      <alignment horizontal="left" vertical="top" indent="1"/>
    </xf>
    <xf numFmtId="0" fontId="40" fillId="61" borderId="1997" applyNumberFormat="0" applyProtection="0">
      <alignment horizontal="left" vertical="center" indent="1"/>
    </xf>
    <xf numFmtId="0" fontId="40" fillId="61" borderId="1997" applyNumberFormat="0" applyProtection="0">
      <alignment horizontal="left" vertical="center" indent="1"/>
    </xf>
    <xf numFmtId="0" fontId="40" fillId="74" borderId="1997" applyNumberFormat="0" applyProtection="0">
      <alignment horizontal="left" vertical="top" indent="1"/>
    </xf>
    <xf numFmtId="0" fontId="40" fillId="74" borderId="1997" applyNumberFormat="0" applyProtection="0">
      <alignment horizontal="left" vertical="top" indent="1"/>
    </xf>
    <xf numFmtId="0" fontId="40" fillId="74" borderId="1997" applyNumberFormat="0" applyProtection="0">
      <alignment horizontal="left" vertical="center" indent="1"/>
    </xf>
    <xf numFmtId="0" fontId="40" fillId="74" borderId="1997" applyNumberFormat="0" applyProtection="0">
      <alignment horizontal="left" vertical="center" indent="1"/>
    </xf>
    <xf numFmtId="0" fontId="40" fillId="80" borderId="1997" applyNumberFormat="0" applyProtection="0">
      <alignment horizontal="left" vertical="top" indent="1"/>
    </xf>
    <xf numFmtId="0" fontId="40" fillId="80" borderId="1997" applyNumberFormat="0" applyProtection="0">
      <alignment horizontal="left" vertical="top" indent="1"/>
    </xf>
    <xf numFmtId="0" fontId="40" fillId="80" borderId="1997" applyNumberFormat="0" applyProtection="0">
      <alignment horizontal="left" vertical="center" indent="1"/>
    </xf>
    <xf numFmtId="0" fontId="40" fillId="80" borderId="1997" applyNumberFormat="0" applyProtection="0">
      <alignment horizontal="left" vertical="center" indent="1"/>
    </xf>
    <xf numFmtId="4" fontId="65" fillId="81" borderId="1997" applyNumberFormat="0" applyProtection="0">
      <alignment horizontal="right" vertical="center"/>
    </xf>
    <xf numFmtId="4" fontId="65" fillId="81" borderId="1997" applyNumberFormat="0" applyProtection="0">
      <alignment horizontal="right" vertical="center"/>
    </xf>
    <xf numFmtId="4" fontId="65" fillId="78" borderId="1997" applyNumberFormat="0" applyProtection="0">
      <alignment horizontal="right" vertical="center"/>
    </xf>
    <xf numFmtId="4" fontId="65" fillId="78" borderId="1997" applyNumberFormat="0" applyProtection="0">
      <alignment horizontal="right" vertical="center"/>
    </xf>
    <xf numFmtId="4" fontId="65" fillId="77" borderId="1997" applyNumberFormat="0" applyProtection="0">
      <alignment horizontal="right" vertical="center"/>
    </xf>
    <xf numFmtId="4" fontId="65" fillId="77" borderId="1997" applyNumberFormat="0" applyProtection="0">
      <alignment horizontal="right" vertical="center"/>
    </xf>
    <xf numFmtId="4" fontId="65" fillId="76" borderId="1997" applyNumberFormat="0" applyProtection="0">
      <alignment horizontal="right" vertical="center"/>
    </xf>
    <xf numFmtId="4" fontId="65" fillId="76" borderId="1997" applyNumberFormat="0" applyProtection="0">
      <alignment horizontal="right" vertical="center"/>
    </xf>
    <xf numFmtId="4" fontId="65" fillId="48" borderId="1997" applyNumberFormat="0" applyProtection="0">
      <alignment horizontal="right" vertical="center"/>
    </xf>
    <xf numFmtId="4" fontId="65" fillId="48" borderId="1997" applyNumberFormat="0" applyProtection="0">
      <alignment horizontal="right" vertical="center"/>
    </xf>
    <xf numFmtId="4" fontId="65" fillId="75" borderId="1997" applyNumberFormat="0" applyProtection="0">
      <alignment horizontal="right" vertical="center"/>
    </xf>
    <xf numFmtId="4" fontId="65" fillId="75" borderId="1997" applyNumberFormat="0" applyProtection="0">
      <alignment horizontal="right" vertical="center"/>
    </xf>
    <xf numFmtId="4" fontId="65" fillId="47" borderId="1997" applyNumberFormat="0" applyProtection="0">
      <alignment horizontal="right" vertical="center"/>
    </xf>
    <xf numFmtId="4" fontId="65" fillId="47" borderId="1997" applyNumberFormat="0" applyProtection="0">
      <alignment horizontal="right" vertical="center"/>
    </xf>
    <xf numFmtId="4" fontId="65" fillId="54" borderId="1997" applyNumberFormat="0" applyProtection="0">
      <alignment horizontal="right" vertical="center"/>
    </xf>
    <xf numFmtId="4" fontId="65" fillId="54" borderId="1997" applyNumberFormat="0" applyProtection="0">
      <alignment horizontal="right" vertical="center"/>
    </xf>
    <xf numFmtId="4" fontId="65" fillId="41" borderId="1997" applyNumberFormat="0" applyProtection="0">
      <alignment horizontal="right" vertical="center"/>
    </xf>
    <xf numFmtId="4" fontId="65" fillId="41" borderId="1997" applyNumberFormat="0" applyProtection="0">
      <alignment horizontal="right" vertical="center"/>
    </xf>
    <xf numFmtId="4" fontId="65" fillId="40" borderId="1997" applyNumberFormat="0" applyProtection="0">
      <alignment horizontal="right" vertical="center"/>
    </xf>
    <xf numFmtId="4" fontId="65" fillId="40" borderId="1997" applyNumberFormat="0" applyProtection="0">
      <alignment horizontal="right" vertical="center"/>
    </xf>
    <xf numFmtId="0" fontId="73" fillId="51" borderId="1997" applyNumberFormat="0" applyProtection="0">
      <alignment horizontal="left" vertical="top" indent="1"/>
    </xf>
    <xf numFmtId="0" fontId="73" fillId="51" borderId="1997" applyNumberFormat="0" applyProtection="0">
      <alignment horizontal="left" vertical="top" indent="1"/>
    </xf>
    <xf numFmtId="4" fontId="73" fillId="51" borderId="1997" applyNumberFormat="0" applyProtection="0">
      <alignment horizontal="left" vertical="center" indent="1"/>
    </xf>
    <xf numFmtId="4" fontId="73" fillId="51" borderId="1997" applyNumberFormat="0" applyProtection="0">
      <alignment horizontal="left" vertical="center" indent="1"/>
    </xf>
    <xf numFmtId="4" fontId="147" fillId="51" borderId="1997" applyNumberFormat="0" applyProtection="0">
      <alignment vertical="center"/>
    </xf>
    <xf numFmtId="4" fontId="147" fillId="51" borderId="1997" applyNumberFormat="0" applyProtection="0">
      <alignment vertical="center"/>
    </xf>
    <xf numFmtId="4" fontId="73" fillId="46" borderId="1997" applyNumberFormat="0" applyProtection="0">
      <alignment vertical="center"/>
    </xf>
    <xf numFmtId="4" fontId="73" fillId="46" borderId="1997" applyNumberFormat="0" applyProtection="0">
      <alignment vertical="center"/>
    </xf>
    <xf numFmtId="10" fontId="53" fillId="49" borderId="1995" applyNumberFormat="0" applyBorder="0" applyAlignment="0" applyProtection="0"/>
    <xf numFmtId="10" fontId="53" fillId="70" borderId="1995" applyNumberFormat="0" applyBorder="0" applyAlignment="0" applyProtection="0"/>
    <xf numFmtId="10" fontId="53" fillId="70" borderId="1995" applyNumberFormat="0" applyBorder="0" applyAlignment="0" applyProtection="0"/>
    <xf numFmtId="10" fontId="53" fillId="49" borderId="1995" applyNumberFormat="0" applyBorder="0" applyAlignment="0" applyProtection="0"/>
    <xf numFmtId="0" fontId="55" fillId="0" borderId="1996">
      <alignment horizontal="left" vertical="center"/>
    </xf>
    <xf numFmtId="0" fontId="55" fillId="0" borderId="1996">
      <alignment horizontal="left" vertical="center"/>
    </xf>
    <xf numFmtId="10" fontId="53" fillId="70" borderId="2043" applyNumberFormat="0" applyBorder="0" applyAlignment="0" applyProtection="0"/>
    <xf numFmtId="0" fontId="115" fillId="56" borderId="1982" applyNumberFormat="0" applyAlignment="0" applyProtection="0">
      <alignment vertical="center"/>
    </xf>
    <xf numFmtId="0" fontId="12" fillId="0" borderId="2025" applyNumberFormat="0" applyFill="0" applyAlignment="0" applyProtection="0">
      <alignment vertical="center"/>
    </xf>
    <xf numFmtId="0" fontId="112" fillId="0" borderId="2026" applyNumberFormat="0" applyFill="0" applyAlignment="0" applyProtection="0">
      <alignment vertical="center"/>
    </xf>
    <xf numFmtId="4" fontId="65" fillId="81" borderId="1981" applyNumberFormat="0" applyProtection="0">
      <alignment horizontal="right" vertical="center"/>
    </xf>
    <xf numFmtId="10" fontId="53" fillId="70" borderId="2035" applyNumberFormat="0" applyBorder="0" applyAlignment="0" applyProtection="0"/>
    <xf numFmtId="0" fontId="40" fillId="74" borderId="1981" applyNumberFormat="0" applyProtection="0">
      <alignment horizontal="left" vertical="center" indent="1"/>
    </xf>
    <xf numFmtId="0" fontId="65" fillId="70" borderId="1981" applyNumberFormat="0" applyProtection="0">
      <alignment horizontal="left" vertical="top" indent="1"/>
    </xf>
    <xf numFmtId="4" fontId="151" fillId="65" borderId="1981" applyNumberFormat="0" applyProtection="0">
      <alignment horizontal="right" vertical="center"/>
    </xf>
    <xf numFmtId="0" fontId="40" fillId="62" borderId="2021" applyNumberFormat="0" applyProtection="0">
      <alignment horizontal="left" vertical="center" indent="1"/>
    </xf>
    <xf numFmtId="0" fontId="40" fillId="80" borderId="1981" applyNumberFormat="0" applyProtection="0">
      <alignment horizontal="left" vertical="center" indent="1"/>
    </xf>
    <xf numFmtId="0" fontId="40" fillId="74" borderId="2021" applyNumberFormat="0" applyProtection="0">
      <alignment horizontal="left" vertical="center" indent="1"/>
    </xf>
    <xf numFmtId="0" fontId="40" fillId="74" borderId="2021" applyNumberFormat="0" applyProtection="0">
      <alignment horizontal="left" vertical="top" indent="1"/>
    </xf>
    <xf numFmtId="37" fontId="126" fillId="0" borderId="2043" applyFont="0" applyFill="0" applyBorder="0">
      <alignment vertical="center"/>
    </xf>
    <xf numFmtId="10" fontId="53" fillId="70" borderId="1979" applyNumberFormat="0" applyBorder="0" applyAlignment="0" applyProtection="0"/>
    <xf numFmtId="0" fontId="55" fillId="0" borderId="1980">
      <alignment horizontal="left" vertical="center"/>
    </xf>
    <xf numFmtId="10" fontId="53" fillId="70" borderId="2019" applyNumberFormat="0" applyBorder="0" applyAlignment="0" applyProtection="0"/>
    <xf numFmtId="0" fontId="40" fillId="74" borderId="2021" applyNumberFormat="0" applyProtection="0">
      <alignment horizontal="left" vertical="top" indent="1"/>
    </xf>
    <xf numFmtId="0" fontId="113" fillId="44" borderId="1983" applyNumberFormat="0" applyAlignment="0" applyProtection="0">
      <alignment vertical="center"/>
    </xf>
    <xf numFmtId="0" fontId="40" fillId="62" borderId="1981" applyNumberFormat="0" applyProtection="0">
      <alignment horizontal="left" vertical="center" indent="1"/>
    </xf>
    <xf numFmtId="4" fontId="73" fillId="46" borderId="1981" applyNumberFormat="0" applyProtection="0">
      <alignment vertical="center"/>
    </xf>
    <xf numFmtId="0" fontId="113" fillId="44" borderId="1983" applyNumberFormat="0" applyAlignment="0" applyProtection="0">
      <alignment vertical="center"/>
    </xf>
    <xf numFmtId="4" fontId="65" fillId="48" borderId="2021" applyNumberFormat="0" applyProtection="0">
      <alignment horizontal="right" vertical="center"/>
    </xf>
    <xf numFmtId="4" fontId="65" fillId="70" borderId="1981" applyNumberFormat="0" applyProtection="0">
      <alignment vertical="center"/>
    </xf>
    <xf numFmtId="37" fontId="126" fillId="0" borderId="2035" applyFont="0" applyFill="0" applyBorder="0">
      <alignment vertical="center"/>
    </xf>
    <xf numFmtId="4" fontId="151" fillId="65" borderId="2021" applyNumberFormat="0" applyProtection="0">
      <alignment horizontal="right" vertical="center"/>
    </xf>
    <xf numFmtId="0" fontId="12" fillId="0" borderId="2025" applyNumberFormat="0" applyFill="0" applyAlignment="0" applyProtection="0">
      <alignment vertical="center"/>
    </xf>
    <xf numFmtId="0" fontId="112" fillId="0" borderId="1986" applyNumberFormat="0" applyFill="0" applyAlignment="0" applyProtection="0">
      <alignment vertical="center"/>
    </xf>
    <xf numFmtId="0" fontId="12" fillId="0" borderId="1985" applyNumberFormat="0" applyFill="0" applyAlignment="0" applyProtection="0">
      <alignment vertical="center"/>
    </xf>
    <xf numFmtId="0" fontId="82" fillId="42" borderId="2024" applyNumberFormat="0" applyFont="0" applyAlignment="0" applyProtection="0">
      <alignment vertical="center"/>
    </xf>
    <xf numFmtId="10" fontId="53" fillId="49" borderId="2035" applyNumberFormat="0" applyBorder="0" applyAlignment="0" applyProtection="0"/>
    <xf numFmtId="4" fontId="65" fillId="47" borderId="1981" applyNumberFormat="0" applyProtection="0">
      <alignment horizontal="right" vertical="center"/>
    </xf>
    <xf numFmtId="0" fontId="65" fillId="74" borderId="1981" applyNumberFormat="0" applyProtection="0">
      <alignment horizontal="left" vertical="top" indent="1"/>
    </xf>
    <xf numFmtId="0" fontId="40" fillId="74" borderId="1981" applyNumberFormat="0" applyProtection="0">
      <alignment horizontal="left" vertical="center" indent="1"/>
    </xf>
    <xf numFmtId="4" fontId="73" fillId="51" borderId="2021" applyNumberFormat="0" applyProtection="0">
      <alignment horizontal="left" vertical="center" indent="1"/>
    </xf>
    <xf numFmtId="4" fontId="65" fillId="77" borderId="1981" applyNumberFormat="0" applyProtection="0">
      <alignment horizontal="right" vertical="center"/>
    </xf>
    <xf numFmtId="0" fontId="40" fillId="80" borderId="1981" applyNumberFormat="0" applyProtection="0">
      <alignment horizontal="left" vertical="top" indent="1"/>
    </xf>
    <xf numFmtId="4" fontId="73" fillId="51" borderId="1981" applyNumberFormat="0" applyProtection="0">
      <alignment horizontal="left" vertical="center" indent="1"/>
    </xf>
    <xf numFmtId="0" fontId="82" fillId="42" borderId="1984" applyNumberFormat="0" applyFont="0" applyAlignment="0" applyProtection="0">
      <alignment vertical="center"/>
    </xf>
    <xf numFmtId="0" fontId="40" fillId="62" borderId="2021" applyNumberFormat="0" applyProtection="0">
      <alignment horizontal="left" vertical="top" indent="1"/>
    </xf>
    <xf numFmtId="0" fontId="12" fillId="0" borderId="2025" applyNumberFormat="0" applyFill="0" applyAlignment="0" applyProtection="0">
      <alignment vertical="center"/>
    </xf>
    <xf numFmtId="4" fontId="65" fillId="40" borderId="1981" applyNumberFormat="0" applyProtection="0">
      <alignment horizontal="right" vertical="center"/>
    </xf>
    <xf numFmtId="0" fontId="40" fillId="61" borderId="1981" applyNumberFormat="0" applyProtection="0">
      <alignment horizontal="left" vertical="center" indent="1"/>
    </xf>
    <xf numFmtId="10" fontId="53" fillId="49" borderId="2019" applyNumberFormat="0" applyBorder="0" applyAlignment="0" applyProtection="0"/>
    <xf numFmtId="0" fontId="82" fillId="42" borderId="1984" applyNumberFormat="0" applyFont="0" applyAlignment="0" applyProtection="0">
      <alignment vertical="center"/>
    </xf>
    <xf numFmtId="0" fontId="117" fillId="56" borderId="1983" applyNumberFormat="0" applyAlignment="0" applyProtection="0">
      <alignment vertical="center"/>
    </xf>
    <xf numFmtId="4" fontId="73" fillId="46" borderId="2021" applyNumberFormat="0" applyProtection="0">
      <alignment vertical="center"/>
    </xf>
    <xf numFmtId="4" fontId="65" fillId="78" borderId="1981" applyNumberFormat="0" applyProtection="0">
      <alignment horizontal="right" vertical="center"/>
    </xf>
    <xf numFmtId="4" fontId="65" fillId="40" borderId="1981" applyNumberFormat="0" applyProtection="0">
      <alignment horizontal="right" vertical="center"/>
    </xf>
    <xf numFmtId="0" fontId="73" fillId="51" borderId="2021" applyNumberFormat="0" applyProtection="0">
      <alignment horizontal="left" vertical="top" indent="1"/>
    </xf>
    <xf numFmtId="0" fontId="115" fillId="56" borderId="1982" applyNumberFormat="0" applyAlignment="0" applyProtection="0">
      <alignment vertical="center"/>
    </xf>
    <xf numFmtId="10" fontId="53" fillId="70" borderId="2043" applyNumberFormat="0" applyBorder="0" applyAlignment="0" applyProtection="0"/>
    <xf numFmtId="10" fontId="53" fillId="70" borderId="2003" applyNumberFormat="0" applyBorder="0" applyAlignment="0" applyProtection="0"/>
    <xf numFmtId="0" fontId="40" fillId="80" borderId="2021" applyNumberFormat="0" applyProtection="0">
      <alignment horizontal="left" vertical="center" indent="1"/>
    </xf>
    <xf numFmtId="4" fontId="65" fillId="51" borderId="2022" applyNumberFormat="0" applyProtection="0">
      <alignment vertical="center"/>
    </xf>
    <xf numFmtId="0" fontId="40" fillId="80" borderId="1981" applyNumberFormat="0" applyProtection="0">
      <alignment horizontal="left" vertical="center" indent="1"/>
    </xf>
    <xf numFmtId="10" fontId="53" fillId="70" borderId="2003" applyNumberFormat="0" applyBorder="0" applyAlignment="0" applyProtection="0"/>
    <xf numFmtId="10" fontId="53" fillId="49" borderId="2043" applyNumberFormat="0" applyBorder="0" applyAlignment="0" applyProtection="0"/>
    <xf numFmtId="0" fontId="115" fillId="56" borderId="2022" applyNumberFormat="0" applyAlignment="0" applyProtection="0">
      <alignment vertical="center"/>
    </xf>
    <xf numFmtId="4" fontId="65" fillId="51" borderId="1982" applyNumberFormat="0" applyProtection="0">
      <alignment vertical="center"/>
    </xf>
    <xf numFmtId="0" fontId="40" fillId="62" borderId="1981" applyNumberFormat="0" applyProtection="0">
      <alignment horizontal="left" vertical="center" indent="1"/>
    </xf>
    <xf numFmtId="0" fontId="65" fillId="74" borderId="1981" applyNumberFormat="0" applyProtection="0">
      <alignment horizontal="left" vertical="top" indent="1"/>
    </xf>
    <xf numFmtId="4" fontId="65" fillId="76" borderId="1981" applyNumberFormat="0" applyProtection="0">
      <alignment horizontal="right" vertical="center"/>
    </xf>
    <xf numFmtId="0" fontId="12" fillId="0" borderId="2025" applyNumberFormat="0" applyFill="0" applyAlignment="0" applyProtection="0">
      <alignment vertical="center"/>
    </xf>
    <xf numFmtId="4" fontId="65" fillId="47" borderId="2021" applyNumberFormat="0" applyProtection="0">
      <alignment horizontal="right" vertical="center"/>
    </xf>
    <xf numFmtId="0" fontId="55" fillId="0" borderId="1980">
      <alignment horizontal="left" vertical="center"/>
    </xf>
    <xf numFmtId="10" fontId="53" fillId="70" borderId="2011" applyNumberFormat="0" applyBorder="0" applyAlignment="0" applyProtection="0"/>
    <xf numFmtId="0" fontId="40" fillId="61" borderId="1981" applyNumberFormat="0" applyProtection="0">
      <alignment horizontal="left" vertical="top" indent="1"/>
    </xf>
    <xf numFmtId="0" fontId="112" fillId="0" borderId="2026" applyNumberFormat="0" applyFill="0" applyAlignment="0" applyProtection="0">
      <alignment vertical="center"/>
    </xf>
    <xf numFmtId="4" fontId="65" fillId="77" borderId="1981" applyNumberFormat="0" applyProtection="0">
      <alignment horizontal="right" vertical="center"/>
    </xf>
    <xf numFmtId="0" fontId="40" fillId="80" borderId="2021" applyNumberFormat="0" applyProtection="0">
      <alignment horizontal="left" vertical="top" indent="1"/>
    </xf>
    <xf numFmtId="4" fontId="65" fillId="48" borderId="1981" applyNumberFormat="0" applyProtection="0">
      <alignment horizontal="right" vertical="center"/>
    </xf>
    <xf numFmtId="4" fontId="147" fillId="51" borderId="1981" applyNumberFormat="0" applyProtection="0">
      <alignment vertical="center"/>
    </xf>
    <xf numFmtId="10" fontId="53" fillId="70" borderId="2035" applyNumberFormat="0" applyBorder="0" applyAlignment="0" applyProtection="0"/>
    <xf numFmtId="0" fontId="65" fillId="70" borderId="1981" applyNumberFormat="0" applyProtection="0">
      <alignment horizontal="left" vertical="top" indent="1"/>
    </xf>
    <xf numFmtId="4" fontId="65" fillId="78" borderId="1981" applyNumberFormat="0" applyProtection="0">
      <alignment horizontal="right" vertical="center"/>
    </xf>
    <xf numFmtId="4" fontId="65" fillId="40" borderId="2021" applyNumberFormat="0" applyProtection="0">
      <alignment horizontal="right" vertical="center"/>
    </xf>
    <xf numFmtId="4" fontId="65" fillId="41" borderId="2021" applyNumberFormat="0" applyProtection="0">
      <alignment horizontal="right" vertical="center"/>
    </xf>
    <xf numFmtId="4" fontId="65" fillId="81" borderId="1981" applyNumberFormat="0" applyProtection="0">
      <alignment horizontal="left" vertical="center" indent="1"/>
    </xf>
    <xf numFmtId="4" fontId="65" fillId="81" borderId="1981" applyNumberFormat="0" applyProtection="0">
      <alignment horizontal="left" vertical="center" indent="1"/>
    </xf>
    <xf numFmtId="0" fontId="112" fillId="0" borderId="1986" applyNumberFormat="0" applyFill="0" applyAlignment="0" applyProtection="0">
      <alignment vertical="center"/>
    </xf>
    <xf numFmtId="0" fontId="40" fillId="80" borderId="2021" applyNumberFormat="0" applyProtection="0">
      <alignment horizontal="left" vertical="top" indent="1"/>
    </xf>
    <xf numFmtId="4" fontId="65" fillId="54" borderId="2021" applyNumberFormat="0" applyProtection="0">
      <alignment horizontal="right" vertical="center"/>
    </xf>
    <xf numFmtId="4" fontId="65" fillId="65" borderId="2021" applyNumberFormat="0" applyProtection="0">
      <alignment horizontal="right" vertical="center"/>
    </xf>
    <xf numFmtId="4" fontId="149" fillId="70" borderId="1981" applyNumberFormat="0" applyProtection="0">
      <alignment vertical="center"/>
    </xf>
    <xf numFmtId="4" fontId="151" fillId="65" borderId="2021" applyNumberFormat="0" applyProtection="0">
      <alignment horizontal="right" vertical="center"/>
    </xf>
    <xf numFmtId="4" fontId="65" fillId="54" borderId="1981" applyNumberFormat="0" applyProtection="0">
      <alignment horizontal="right" vertical="center"/>
    </xf>
    <xf numFmtId="0" fontId="12" fillId="0" borderId="1985" applyNumberFormat="0" applyFill="0" applyAlignment="0" applyProtection="0">
      <alignment vertical="center"/>
    </xf>
    <xf numFmtId="4" fontId="65" fillId="81" borderId="2021" applyNumberFormat="0" applyProtection="0">
      <alignment horizontal="left" vertical="center" indent="1"/>
    </xf>
    <xf numFmtId="4" fontId="149" fillId="70" borderId="1981" applyNumberFormat="0" applyProtection="0">
      <alignment vertical="center"/>
    </xf>
    <xf numFmtId="10" fontId="53" fillId="70" borderId="1979" applyNumberFormat="0" applyBorder="0" applyAlignment="0" applyProtection="0"/>
    <xf numFmtId="4" fontId="147" fillId="51" borderId="2021" applyNumberFormat="0" applyProtection="0">
      <alignment vertical="center"/>
    </xf>
    <xf numFmtId="0" fontId="40" fillId="74" borderId="2021" applyNumberFormat="0" applyProtection="0">
      <alignment horizontal="left" vertical="center" indent="1"/>
    </xf>
    <xf numFmtId="0" fontId="117" fillId="56" borderId="2023" applyNumberFormat="0" applyAlignment="0" applyProtection="0">
      <alignment vertical="center"/>
    </xf>
    <xf numFmtId="0" fontId="113" fillId="44" borderId="2023" applyNumberFormat="0" applyAlignment="0" applyProtection="0">
      <alignment vertical="center"/>
    </xf>
    <xf numFmtId="4" fontId="65" fillId="47" borderId="2021" applyNumberFormat="0" applyProtection="0">
      <alignment horizontal="right" vertical="center"/>
    </xf>
    <xf numFmtId="4" fontId="65" fillId="75" borderId="1981" applyNumberFormat="0" applyProtection="0">
      <alignment horizontal="right" vertical="center"/>
    </xf>
    <xf numFmtId="0" fontId="40" fillId="80" borderId="2021" applyNumberFormat="0" applyProtection="0">
      <alignment horizontal="left" vertical="center" indent="1"/>
    </xf>
    <xf numFmtId="4" fontId="65" fillId="70" borderId="1981" applyNumberFormat="0" applyProtection="0">
      <alignment horizontal="left" vertical="center" indent="1"/>
    </xf>
    <xf numFmtId="0" fontId="65" fillId="74" borderId="2021" applyNumberFormat="0" applyProtection="0">
      <alignment horizontal="left" vertical="top" indent="1"/>
    </xf>
    <xf numFmtId="10" fontId="53" fillId="70" borderId="2019" applyNumberFormat="0" applyBorder="0" applyAlignment="0" applyProtection="0"/>
    <xf numFmtId="0" fontId="40" fillId="61" borderId="2021" applyNumberFormat="0" applyProtection="0">
      <alignment horizontal="left" vertical="top" indent="1"/>
    </xf>
    <xf numFmtId="37" fontId="126" fillId="0" borderId="2051" applyFont="0" applyFill="0" applyBorder="0">
      <alignment vertical="center"/>
    </xf>
    <xf numFmtId="4" fontId="147" fillId="51" borderId="1981" applyNumberFormat="0" applyProtection="0">
      <alignment vertical="center"/>
    </xf>
    <xf numFmtId="10" fontId="53" fillId="49" borderId="2003" applyNumberFormat="0" applyBorder="0" applyAlignment="0" applyProtection="0"/>
    <xf numFmtId="10" fontId="53" fillId="49" borderId="2035" applyNumberFormat="0" applyBorder="0" applyAlignment="0" applyProtection="0"/>
    <xf numFmtId="4" fontId="65" fillId="54" borderId="2021" applyNumberFormat="0" applyProtection="0">
      <alignment horizontal="right" vertical="center"/>
    </xf>
    <xf numFmtId="4" fontId="65" fillId="65" borderId="2021" applyNumberFormat="0" applyProtection="0">
      <alignment horizontal="right" vertical="center"/>
    </xf>
    <xf numFmtId="0" fontId="73" fillId="51" borderId="1981" applyNumberFormat="0" applyProtection="0">
      <alignment horizontal="left" vertical="top" indent="1"/>
    </xf>
    <xf numFmtId="0" fontId="82" fillId="42" borderId="2024" applyNumberFormat="0" applyFont="0" applyAlignment="0" applyProtection="0">
      <alignment vertical="center"/>
    </xf>
    <xf numFmtId="37" fontId="126" fillId="0" borderId="1979" applyFont="0" applyFill="0" applyBorder="0">
      <alignment vertical="center"/>
    </xf>
    <xf numFmtId="4" fontId="65" fillId="76" borderId="2021" applyNumberFormat="0" applyProtection="0">
      <alignment horizontal="right" vertical="center"/>
    </xf>
    <xf numFmtId="4" fontId="65" fillId="41" borderId="1981" applyNumberFormat="0" applyProtection="0">
      <alignment horizontal="right" vertical="center"/>
    </xf>
    <xf numFmtId="4" fontId="147" fillId="51" borderId="2021" applyNumberFormat="0" applyProtection="0">
      <alignment vertical="center"/>
    </xf>
    <xf numFmtId="37" fontId="126" fillId="0" borderId="2051" applyFont="0" applyFill="0" applyBorder="0">
      <alignment vertical="center"/>
    </xf>
    <xf numFmtId="0" fontId="113" fillId="44" borderId="2023" applyNumberFormat="0" applyAlignment="0" applyProtection="0">
      <alignment vertical="center"/>
    </xf>
    <xf numFmtId="0" fontId="65" fillId="70" borderId="2021" applyNumberFormat="0" applyProtection="0">
      <alignment horizontal="left" vertical="top" indent="1"/>
    </xf>
    <xf numFmtId="4" fontId="65" fillId="70" borderId="1981" applyNumberFormat="0" applyProtection="0">
      <alignment horizontal="left" vertical="center" indent="1"/>
    </xf>
    <xf numFmtId="4" fontId="65" fillId="70" borderId="2021" applyNumberFormat="0" applyProtection="0">
      <alignment horizontal="left" vertical="center" indent="1"/>
    </xf>
    <xf numFmtId="0" fontId="65" fillId="70" borderId="2021" applyNumberFormat="0" applyProtection="0">
      <alignment horizontal="left" vertical="top" indent="1"/>
    </xf>
    <xf numFmtId="10" fontId="53" fillId="49" borderId="2043" applyNumberFormat="0" applyBorder="0" applyAlignment="0" applyProtection="0"/>
    <xf numFmtId="4" fontId="149" fillId="65" borderId="2021" applyNumberFormat="0" applyProtection="0">
      <alignment horizontal="right" vertical="center"/>
    </xf>
    <xf numFmtId="0" fontId="40" fillId="61" borderId="2021" applyNumberFormat="0" applyProtection="0">
      <alignment horizontal="left" vertical="top" indent="1"/>
    </xf>
    <xf numFmtId="0" fontId="12" fillId="0" borderId="1985" applyNumberFormat="0" applyFill="0" applyAlignment="0" applyProtection="0">
      <alignment vertical="center"/>
    </xf>
    <xf numFmtId="4" fontId="65" fillId="76" borderId="2021" applyNumberFormat="0" applyProtection="0">
      <alignment horizontal="right" vertical="center"/>
    </xf>
    <xf numFmtId="4" fontId="65" fillId="65" borderId="1981" applyNumberFormat="0" applyProtection="0">
      <alignment horizontal="right" vertical="center"/>
    </xf>
    <xf numFmtId="0" fontId="115" fillId="56" borderId="2022" applyNumberFormat="0" applyAlignment="0" applyProtection="0">
      <alignment vertical="center"/>
    </xf>
    <xf numFmtId="10" fontId="53" fillId="49" borderId="2019" applyNumberFormat="0" applyBorder="0" applyAlignment="0" applyProtection="0"/>
    <xf numFmtId="0" fontId="55" fillId="0" borderId="2020">
      <alignment horizontal="left" vertical="center"/>
    </xf>
    <xf numFmtId="4" fontId="65" fillId="75" borderId="1981" applyNumberFormat="0" applyProtection="0">
      <alignment horizontal="right" vertical="center"/>
    </xf>
    <xf numFmtId="10" fontId="53" fillId="49" borderId="1979" applyNumberFormat="0" applyBorder="0" applyAlignment="0" applyProtection="0"/>
    <xf numFmtId="0" fontId="40" fillId="61" borderId="2021" applyNumberFormat="0" applyProtection="0">
      <alignment horizontal="left" vertical="center" indent="1"/>
    </xf>
    <xf numFmtId="4" fontId="73" fillId="46" borderId="2021" applyNumberFormat="0" applyProtection="0">
      <alignment vertical="center"/>
    </xf>
    <xf numFmtId="37" fontId="126" fillId="0" borderId="2043" applyFont="0" applyFill="0" applyBorder="0">
      <alignment vertical="center"/>
    </xf>
    <xf numFmtId="0" fontId="12" fillId="0" borderId="1985" applyNumberFormat="0" applyFill="0" applyAlignment="0" applyProtection="0">
      <alignment vertical="center"/>
    </xf>
    <xf numFmtId="10" fontId="53" fillId="49" borderId="2011" applyNumberFormat="0" applyBorder="0" applyAlignment="0" applyProtection="0"/>
    <xf numFmtId="10" fontId="53" fillId="49" borderId="2011" applyNumberFormat="0" applyBorder="0" applyAlignment="0" applyProtection="0"/>
    <xf numFmtId="37" fontId="126" fillId="0" borderId="2019" applyFont="0" applyFill="0" applyBorder="0">
      <alignment vertical="center"/>
    </xf>
    <xf numFmtId="0" fontId="40" fillId="61" borderId="1981" applyNumberFormat="0" applyProtection="0">
      <alignment horizontal="left" vertical="top" indent="1"/>
    </xf>
    <xf numFmtId="4" fontId="149" fillId="65" borderId="2021" applyNumberFormat="0" applyProtection="0">
      <alignment horizontal="right" vertical="center"/>
    </xf>
    <xf numFmtId="0" fontId="40" fillId="61" borderId="1981" applyNumberFormat="0" applyProtection="0">
      <alignment horizontal="left" vertical="center" indent="1"/>
    </xf>
    <xf numFmtId="0" fontId="117" fillId="56" borderId="1983" applyNumberFormat="0" applyAlignment="0" applyProtection="0">
      <alignment vertical="center"/>
    </xf>
    <xf numFmtId="4" fontId="65" fillId="75" borderId="2021" applyNumberFormat="0" applyProtection="0">
      <alignment horizontal="right" vertical="center"/>
    </xf>
    <xf numFmtId="4" fontId="65" fillId="70" borderId="2021" applyNumberFormat="0" applyProtection="0">
      <alignment horizontal="left" vertical="center" indent="1"/>
    </xf>
    <xf numFmtId="4" fontId="65" fillId="78" borderId="2021" applyNumberFormat="0" applyProtection="0">
      <alignment horizontal="right" vertical="center"/>
    </xf>
    <xf numFmtId="0" fontId="40" fillId="74" borderId="1981" applyNumberFormat="0" applyProtection="0">
      <alignment horizontal="left" vertical="top" indent="1"/>
    </xf>
    <xf numFmtId="4" fontId="149" fillId="65" borderId="1981" applyNumberFormat="0" applyProtection="0">
      <alignment horizontal="right" vertical="center"/>
    </xf>
    <xf numFmtId="4" fontId="65" fillId="65" borderId="1981" applyNumberFormat="0" applyProtection="0">
      <alignment horizontal="right" vertical="center"/>
    </xf>
    <xf numFmtId="4" fontId="73" fillId="51" borderId="2021" applyNumberFormat="0" applyProtection="0">
      <alignment horizontal="left" vertical="center" indent="1"/>
    </xf>
    <xf numFmtId="4" fontId="65" fillId="41" borderId="2021" applyNumberFormat="0" applyProtection="0">
      <alignment horizontal="right" vertical="center"/>
    </xf>
    <xf numFmtId="4" fontId="65" fillId="70" borderId="1981" applyNumberFormat="0" applyProtection="0">
      <alignment vertical="center"/>
    </xf>
    <xf numFmtId="10" fontId="53" fillId="70" borderId="2051" applyNumberFormat="0" applyBorder="0" applyAlignment="0" applyProtection="0"/>
    <xf numFmtId="4" fontId="65" fillId="81" borderId="2021" applyNumberFormat="0" applyProtection="0">
      <alignment horizontal="right" vertical="center"/>
    </xf>
    <xf numFmtId="0" fontId="117" fillId="56" borderId="2023" applyNumberFormat="0" applyAlignment="0" applyProtection="0">
      <alignment vertical="center"/>
    </xf>
    <xf numFmtId="37" fontId="126" fillId="0" borderId="2011" applyFont="0" applyFill="0" applyBorder="0">
      <alignment vertical="center"/>
    </xf>
    <xf numFmtId="0" fontId="73" fillId="51" borderId="1981" applyNumberFormat="0" applyProtection="0">
      <alignment horizontal="left" vertical="top" indent="1"/>
    </xf>
    <xf numFmtId="0" fontId="73" fillId="51" borderId="2021" applyNumberFormat="0" applyProtection="0">
      <alignment horizontal="left" vertical="top" indent="1"/>
    </xf>
    <xf numFmtId="4" fontId="65" fillId="77" borderId="2021" applyNumberFormat="0" applyProtection="0">
      <alignment horizontal="right" vertical="center"/>
    </xf>
    <xf numFmtId="0" fontId="12" fillId="0" borderId="2025" applyNumberFormat="0" applyFill="0" applyAlignment="0" applyProtection="0">
      <alignment vertical="center"/>
    </xf>
    <xf numFmtId="4" fontId="149" fillId="70" borderId="2021" applyNumberFormat="0" applyProtection="0">
      <alignment vertical="center"/>
    </xf>
    <xf numFmtId="4" fontId="65" fillId="52" borderId="1982" applyNumberFormat="0" applyProtection="0">
      <alignment horizontal="right" vertical="center"/>
    </xf>
    <xf numFmtId="4" fontId="65" fillId="70" borderId="2021" applyNumberFormat="0" applyProtection="0">
      <alignment vertical="center"/>
    </xf>
    <xf numFmtId="0" fontId="40" fillId="62" borderId="1981" applyNumberFormat="0" applyProtection="0">
      <alignment horizontal="left" vertical="top" indent="1"/>
    </xf>
    <xf numFmtId="4" fontId="149" fillId="65" borderId="1981" applyNumberFormat="0" applyProtection="0">
      <alignment horizontal="right" vertical="center"/>
    </xf>
    <xf numFmtId="4" fontId="65" fillId="77" borderId="2021" applyNumberFormat="0" applyProtection="0">
      <alignment horizontal="right" vertical="center"/>
    </xf>
    <xf numFmtId="0" fontId="40" fillId="80" borderId="1981" applyNumberFormat="0" applyProtection="0">
      <alignment horizontal="left" vertical="top" indent="1"/>
    </xf>
    <xf numFmtId="10" fontId="53" fillId="49" borderId="2003" applyNumberFormat="0" applyBorder="0" applyAlignment="0" applyProtection="0"/>
    <xf numFmtId="4" fontId="65" fillId="81" borderId="1981" applyNumberFormat="0" applyProtection="0">
      <alignment horizontal="right" vertical="center"/>
    </xf>
    <xf numFmtId="4" fontId="65" fillId="81" borderId="2021" applyNumberFormat="0" applyProtection="0">
      <alignment horizontal="left" vertical="center" indent="1"/>
    </xf>
    <xf numFmtId="37" fontId="126" fillId="0" borderId="2003" applyFont="0" applyFill="0" applyBorder="0">
      <alignment vertical="center"/>
    </xf>
    <xf numFmtId="4" fontId="65" fillId="70" borderId="2021" applyNumberFormat="0" applyProtection="0">
      <alignment vertical="center"/>
    </xf>
    <xf numFmtId="4" fontId="65" fillId="81" borderId="2021" applyNumberFormat="0" applyProtection="0">
      <alignment horizontal="right" vertical="center"/>
    </xf>
    <xf numFmtId="0" fontId="40" fillId="62" borderId="2021" applyNumberFormat="0" applyProtection="0">
      <alignment horizontal="left" vertical="center" indent="1"/>
    </xf>
    <xf numFmtId="4" fontId="65" fillId="78" borderId="2021" applyNumberFormat="0" applyProtection="0">
      <alignment horizontal="right" vertical="center"/>
    </xf>
    <xf numFmtId="4" fontId="65" fillId="47" borderId="1981" applyNumberFormat="0" applyProtection="0">
      <alignment horizontal="right" vertical="center"/>
    </xf>
    <xf numFmtId="0" fontId="55" fillId="0" borderId="2020">
      <alignment horizontal="left" vertical="center"/>
    </xf>
    <xf numFmtId="4" fontId="65" fillId="52" borderId="1982" applyNumberFormat="0" applyProtection="0">
      <alignment horizontal="right" vertical="center"/>
    </xf>
    <xf numFmtId="37" fontId="126" fillId="0" borderId="2019" applyFont="0" applyFill="0" applyBorder="0">
      <alignment vertical="center"/>
    </xf>
    <xf numFmtId="10" fontId="53" fillId="70" borderId="2051" applyNumberFormat="0" applyBorder="0" applyAlignment="0" applyProtection="0"/>
    <xf numFmtId="0" fontId="40" fillId="74" borderId="1981" applyNumberFormat="0" applyProtection="0">
      <alignment horizontal="left" vertical="top" indent="1"/>
    </xf>
    <xf numFmtId="0" fontId="65" fillId="74" borderId="2021" applyNumberFormat="0" applyProtection="0">
      <alignment horizontal="left" vertical="top" indent="1"/>
    </xf>
    <xf numFmtId="10" fontId="53" fillId="49" borderId="2051" applyNumberFormat="0" applyBorder="0" applyAlignment="0" applyProtection="0"/>
    <xf numFmtId="4" fontId="65" fillId="41" borderId="1981" applyNumberFormat="0" applyProtection="0">
      <alignment horizontal="right" vertical="center"/>
    </xf>
    <xf numFmtId="0" fontId="40" fillId="62" borderId="1981" applyNumberFormat="0" applyProtection="0">
      <alignment horizontal="left" vertical="top" indent="1"/>
    </xf>
    <xf numFmtId="0" fontId="40" fillId="61" borderId="2021" applyNumberFormat="0" applyProtection="0">
      <alignment horizontal="left" vertical="center" indent="1"/>
    </xf>
    <xf numFmtId="4" fontId="65" fillId="52" borderId="2022" applyNumberFormat="0" applyProtection="0">
      <alignment horizontal="right" vertical="center"/>
    </xf>
    <xf numFmtId="4" fontId="151" fillId="65" borderId="1981" applyNumberFormat="0" applyProtection="0">
      <alignment horizontal="right" vertical="center"/>
    </xf>
    <xf numFmtId="37" fontId="126" fillId="0" borderId="1979" applyFont="0" applyFill="0" applyBorder="0">
      <alignment vertical="center"/>
    </xf>
    <xf numFmtId="0" fontId="40" fillId="62" borderId="2021" applyNumberFormat="0" applyProtection="0">
      <alignment horizontal="left" vertical="top" indent="1"/>
    </xf>
    <xf numFmtId="4" fontId="73" fillId="46" borderId="1981" applyNumberFormat="0" applyProtection="0">
      <alignment vertical="center"/>
    </xf>
    <xf numFmtId="4" fontId="73" fillId="51" borderId="1981" applyNumberFormat="0" applyProtection="0">
      <alignment horizontal="left" vertical="center" indent="1"/>
    </xf>
    <xf numFmtId="4" fontId="65" fillId="54" borderId="1981" applyNumberFormat="0" applyProtection="0">
      <alignment horizontal="right" vertical="center"/>
    </xf>
    <xf numFmtId="37" fontId="126" fillId="0" borderId="2003" applyFont="0" applyFill="0" applyBorder="0">
      <alignment vertical="center"/>
    </xf>
    <xf numFmtId="4" fontId="65" fillId="40" borderId="2021" applyNumberFormat="0" applyProtection="0">
      <alignment horizontal="right" vertical="center"/>
    </xf>
    <xf numFmtId="4" fontId="65" fillId="48" borderId="2021" applyNumberFormat="0" applyProtection="0">
      <alignment horizontal="right" vertical="center"/>
    </xf>
    <xf numFmtId="0" fontId="12" fillId="0" borderId="1985" applyNumberFormat="0" applyFill="0" applyAlignment="0" applyProtection="0">
      <alignment vertical="center"/>
    </xf>
    <xf numFmtId="10" fontId="53" fillId="49" borderId="2051" applyNumberFormat="0" applyBorder="0" applyAlignment="0" applyProtection="0"/>
    <xf numFmtId="10" fontId="53" fillId="49" borderId="1979" applyNumberFormat="0" applyBorder="0" applyAlignment="0" applyProtection="0"/>
    <xf numFmtId="37" fontId="126" fillId="0" borderId="2011" applyFont="0" applyFill="0" applyBorder="0">
      <alignment vertical="center"/>
    </xf>
    <xf numFmtId="4" fontId="65" fillId="76" borderId="1981" applyNumberFormat="0" applyProtection="0">
      <alignment horizontal="right" vertical="center"/>
    </xf>
    <xf numFmtId="4" fontId="65" fillId="52" borderId="2022" applyNumberFormat="0" applyProtection="0">
      <alignment horizontal="right" vertical="center"/>
    </xf>
    <xf numFmtId="10" fontId="53" fillId="70" borderId="2011" applyNumberFormat="0" applyBorder="0" applyAlignment="0" applyProtection="0"/>
    <xf numFmtId="37" fontId="126" fillId="0" borderId="2035" applyFont="0" applyFill="0" applyBorder="0">
      <alignment vertical="center"/>
    </xf>
    <xf numFmtId="4" fontId="65" fillId="48" borderId="1981" applyNumberFormat="0" applyProtection="0">
      <alignment horizontal="right" vertical="center"/>
    </xf>
    <xf numFmtId="4" fontId="65" fillId="75" borderId="2021" applyNumberFormat="0" applyProtection="0">
      <alignment horizontal="right" vertical="center"/>
    </xf>
    <xf numFmtId="4" fontId="149" fillId="70" borderId="2021" applyNumberFormat="0" applyProtection="0">
      <alignment vertical="center"/>
    </xf>
    <xf numFmtId="0" fontId="12" fillId="0" borderId="1993" applyNumberFormat="0" applyFill="0" applyAlignment="0" applyProtection="0">
      <alignment vertical="center"/>
    </xf>
    <xf numFmtId="4" fontId="65" fillId="51" borderId="1990" applyNumberFormat="0" applyProtection="0">
      <alignment vertical="center"/>
    </xf>
    <xf numFmtId="0" fontId="115" fillId="56" borderId="1990" applyNumberFormat="0" applyAlignment="0" applyProtection="0">
      <alignment vertical="center"/>
    </xf>
    <xf numFmtId="0" fontId="115" fillId="56" borderId="1990" applyNumberFormat="0" applyAlignment="0" applyProtection="0">
      <alignment vertical="center"/>
    </xf>
    <xf numFmtId="0" fontId="113" fillId="44" borderId="1991" applyNumberFormat="0" applyAlignment="0" applyProtection="0">
      <alignment vertical="center"/>
    </xf>
    <xf numFmtId="0" fontId="113" fillId="44" borderId="1991" applyNumberFormat="0" applyAlignment="0" applyProtection="0">
      <alignment vertical="center"/>
    </xf>
    <xf numFmtId="0" fontId="12" fillId="0" borderId="1993" applyNumberFormat="0" applyFill="0" applyAlignment="0" applyProtection="0">
      <alignment vertical="center"/>
    </xf>
    <xf numFmtId="0" fontId="12" fillId="0" borderId="1993" applyNumberFormat="0" applyFill="0" applyAlignment="0" applyProtection="0">
      <alignment vertical="center"/>
    </xf>
    <xf numFmtId="0" fontId="12" fillId="0" borderId="1993" applyNumberFormat="0" applyFill="0" applyAlignment="0" applyProtection="0">
      <alignment vertical="center"/>
    </xf>
    <xf numFmtId="0" fontId="112" fillId="0" borderId="1994" applyNumberFormat="0" applyFill="0" applyAlignment="0" applyProtection="0">
      <alignment vertical="center"/>
    </xf>
    <xf numFmtId="0" fontId="112" fillId="0" borderId="1994" applyNumberFormat="0" applyFill="0" applyAlignment="0" applyProtection="0">
      <alignment vertical="center"/>
    </xf>
    <xf numFmtId="0" fontId="12" fillId="0" borderId="1993" applyNumberFormat="0" applyFill="0" applyAlignment="0" applyProtection="0">
      <alignment vertical="center"/>
    </xf>
    <xf numFmtId="0" fontId="82" fillId="42" borderId="1992" applyNumberFormat="0" applyFont="0" applyAlignment="0" applyProtection="0">
      <alignment vertical="center"/>
    </xf>
    <xf numFmtId="0" fontId="82" fillId="42" borderId="1992" applyNumberFormat="0" applyFont="0" applyAlignment="0" applyProtection="0">
      <alignment vertical="center"/>
    </xf>
    <xf numFmtId="37" fontId="126" fillId="0" borderId="1987" applyFont="0" applyFill="0" applyBorder="0">
      <alignment vertical="center"/>
    </xf>
    <xf numFmtId="37" fontId="126" fillId="0" borderId="1987" applyFont="0" applyFill="0" applyBorder="0">
      <alignment vertical="center"/>
    </xf>
    <xf numFmtId="0" fontId="117" fillId="56" borderId="1991" applyNumberFormat="0" applyAlignment="0" applyProtection="0">
      <alignment vertical="center"/>
    </xf>
    <xf numFmtId="0" fontId="117" fillId="56" borderId="1991" applyNumberFormat="0" applyAlignment="0" applyProtection="0">
      <alignment vertical="center"/>
    </xf>
    <xf numFmtId="4" fontId="151" fillId="65" borderId="1989" applyNumberFormat="0" applyProtection="0">
      <alignment horizontal="right" vertical="center"/>
    </xf>
    <xf numFmtId="4" fontId="151" fillId="65" borderId="1989" applyNumberFormat="0" applyProtection="0">
      <alignment horizontal="right" vertical="center"/>
    </xf>
    <xf numFmtId="0" fontId="65" fillId="74" borderId="1989" applyNumberFormat="0" applyProtection="0">
      <alignment horizontal="left" vertical="top" indent="1"/>
    </xf>
    <xf numFmtId="0" fontId="65" fillId="74" borderId="1989" applyNumberFormat="0" applyProtection="0">
      <alignment horizontal="left" vertical="top" indent="1"/>
    </xf>
    <xf numFmtId="4" fontId="65" fillId="81" borderId="1989" applyNumberFormat="0" applyProtection="0">
      <alignment horizontal="left" vertical="center" indent="1"/>
    </xf>
    <xf numFmtId="4" fontId="65" fillId="81" borderId="1989" applyNumberFormat="0" applyProtection="0">
      <alignment horizontal="left" vertical="center" indent="1"/>
    </xf>
    <xf numFmtId="4" fontId="149" fillId="65" borderId="1989" applyNumberFormat="0" applyProtection="0">
      <alignment horizontal="right" vertical="center"/>
    </xf>
    <xf numFmtId="4" fontId="149" fillId="65" borderId="1989" applyNumberFormat="0" applyProtection="0">
      <alignment horizontal="right" vertical="center"/>
    </xf>
    <xf numFmtId="4" fontId="65" fillId="52" borderId="1990" applyNumberFormat="0" applyProtection="0">
      <alignment horizontal="right" vertical="center"/>
    </xf>
    <xf numFmtId="4" fontId="65" fillId="65" borderId="1989" applyNumberFormat="0" applyProtection="0">
      <alignment horizontal="right" vertical="center"/>
    </xf>
    <xf numFmtId="4" fontId="65" fillId="65" borderId="1989" applyNumberFormat="0" applyProtection="0">
      <alignment horizontal="right" vertical="center"/>
    </xf>
    <xf numFmtId="4" fontId="65" fillId="52" borderId="1990" applyNumberFormat="0" applyProtection="0">
      <alignment horizontal="right" vertical="center"/>
    </xf>
    <xf numFmtId="0" fontId="65" fillId="70" borderId="1989" applyNumberFormat="0" applyProtection="0">
      <alignment horizontal="left" vertical="top" indent="1"/>
    </xf>
    <xf numFmtId="0" fontId="65" fillId="70" borderId="1989" applyNumberFormat="0" applyProtection="0">
      <alignment horizontal="left" vertical="top" indent="1"/>
    </xf>
    <xf numFmtId="4" fontId="65" fillId="70" borderId="1989" applyNumberFormat="0" applyProtection="0">
      <alignment horizontal="left" vertical="center" indent="1"/>
    </xf>
    <xf numFmtId="4" fontId="65" fillId="70" borderId="1989" applyNumberFormat="0" applyProtection="0">
      <alignment horizontal="left" vertical="center" indent="1"/>
    </xf>
    <xf numFmtId="4" fontId="149" fillId="70" borderId="1989" applyNumberFormat="0" applyProtection="0">
      <alignment vertical="center"/>
    </xf>
    <xf numFmtId="4" fontId="149" fillId="70" borderId="1989" applyNumberFormat="0" applyProtection="0">
      <alignment vertical="center"/>
    </xf>
    <xf numFmtId="4" fontId="65" fillId="70" borderId="1989" applyNumberFormat="0" applyProtection="0">
      <alignment vertical="center"/>
    </xf>
    <xf numFmtId="4" fontId="65" fillId="70" borderId="1989" applyNumberFormat="0" applyProtection="0">
      <alignment vertical="center"/>
    </xf>
    <xf numFmtId="0" fontId="40" fillId="62" borderId="1989" applyNumberFormat="0" applyProtection="0">
      <alignment horizontal="left" vertical="top" indent="1"/>
    </xf>
    <xf numFmtId="0" fontId="40" fillId="62" borderId="1989" applyNumberFormat="0" applyProtection="0">
      <alignment horizontal="left" vertical="top" indent="1"/>
    </xf>
    <xf numFmtId="0" fontId="40" fillId="62" borderId="1989" applyNumberFormat="0" applyProtection="0">
      <alignment horizontal="left" vertical="center" indent="1"/>
    </xf>
    <xf numFmtId="0" fontId="40" fillId="62" borderId="1989" applyNumberFormat="0" applyProtection="0">
      <alignment horizontal="left" vertical="center" indent="1"/>
    </xf>
    <xf numFmtId="0" fontId="40" fillId="61" borderId="1989" applyNumberFormat="0" applyProtection="0">
      <alignment horizontal="left" vertical="top" indent="1"/>
    </xf>
    <xf numFmtId="0" fontId="40" fillId="61" borderId="1989" applyNumberFormat="0" applyProtection="0">
      <alignment horizontal="left" vertical="top" indent="1"/>
    </xf>
    <xf numFmtId="0" fontId="40" fillId="61" borderId="1989" applyNumberFormat="0" applyProtection="0">
      <alignment horizontal="left" vertical="center" indent="1"/>
    </xf>
    <xf numFmtId="0" fontId="40" fillId="61" borderId="1989" applyNumberFormat="0" applyProtection="0">
      <alignment horizontal="left" vertical="center" indent="1"/>
    </xf>
    <xf numFmtId="0" fontId="40" fillId="74" borderId="1989" applyNumberFormat="0" applyProtection="0">
      <alignment horizontal="left" vertical="top" indent="1"/>
    </xf>
    <xf numFmtId="0" fontId="40" fillId="74" borderId="1989" applyNumberFormat="0" applyProtection="0">
      <alignment horizontal="left" vertical="top" indent="1"/>
    </xf>
    <xf numFmtId="0" fontId="40" fillId="74" borderId="1989" applyNumberFormat="0" applyProtection="0">
      <alignment horizontal="left" vertical="center" indent="1"/>
    </xf>
    <xf numFmtId="0" fontId="40" fillId="74" borderId="1989" applyNumberFormat="0" applyProtection="0">
      <alignment horizontal="left" vertical="center" indent="1"/>
    </xf>
    <xf numFmtId="0" fontId="40" fillId="80" borderId="1989" applyNumberFormat="0" applyProtection="0">
      <alignment horizontal="left" vertical="top" indent="1"/>
    </xf>
    <xf numFmtId="0" fontId="40" fillId="80" borderId="1989" applyNumberFormat="0" applyProtection="0">
      <alignment horizontal="left" vertical="top" indent="1"/>
    </xf>
    <xf numFmtId="0" fontId="40" fillId="80" borderId="1989" applyNumberFormat="0" applyProtection="0">
      <alignment horizontal="left" vertical="center" indent="1"/>
    </xf>
    <xf numFmtId="0" fontId="40" fillId="80" borderId="1989" applyNumberFormat="0" applyProtection="0">
      <alignment horizontal="left" vertical="center" indent="1"/>
    </xf>
    <xf numFmtId="4" fontId="65" fillId="81" borderId="1989" applyNumberFormat="0" applyProtection="0">
      <alignment horizontal="right" vertical="center"/>
    </xf>
    <xf numFmtId="4" fontId="65" fillId="81" borderId="1989" applyNumberFormat="0" applyProtection="0">
      <alignment horizontal="right" vertical="center"/>
    </xf>
    <xf numFmtId="4" fontId="65" fillId="78" borderId="1989" applyNumberFormat="0" applyProtection="0">
      <alignment horizontal="right" vertical="center"/>
    </xf>
    <xf numFmtId="4" fontId="65" fillId="78" borderId="1989" applyNumberFormat="0" applyProtection="0">
      <alignment horizontal="right" vertical="center"/>
    </xf>
    <xf numFmtId="4" fontId="65" fillId="77" borderId="1989" applyNumberFormat="0" applyProtection="0">
      <alignment horizontal="right" vertical="center"/>
    </xf>
    <xf numFmtId="4" fontId="65" fillId="77" borderId="1989" applyNumberFormat="0" applyProtection="0">
      <alignment horizontal="right" vertical="center"/>
    </xf>
    <xf numFmtId="4" fontId="65" fillId="76" borderId="1989" applyNumberFormat="0" applyProtection="0">
      <alignment horizontal="right" vertical="center"/>
    </xf>
    <xf numFmtId="4" fontId="65" fillId="76" borderId="1989" applyNumberFormat="0" applyProtection="0">
      <alignment horizontal="right" vertical="center"/>
    </xf>
    <xf numFmtId="4" fontId="65" fillId="48" borderId="1989" applyNumberFormat="0" applyProtection="0">
      <alignment horizontal="right" vertical="center"/>
    </xf>
    <xf numFmtId="4" fontId="65" fillId="48" borderId="1989" applyNumberFormat="0" applyProtection="0">
      <alignment horizontal="right" vertical="center"/>
    </xf>
    <xf numFmtId="4" fontId="65" fillId="75" borderId="1989" applyNumberFormat="0" applyProtection="0">
      <alignment horizontal="right" vertical="center"/>
    </xf>
    <xf numFmtId="4" fontId="65" fillId="75" borderId="1989" applyNumberFormat="0" applyProtection="0">
      <alignment horizontal="right" vertical="center"/>
    </xf>
    <xf numFmtId="4" fontId="65" fillId="47" borderId="1989" applyNumberFormat="0" applyProtection="0">
      <alignment horizontal="right" vertical="center"/>
    </xf>
    <xf numFmtId="4" fontId="65" fillId="47" borderId="1989" applyNumberFormat="0" applyProtection="0">
      <alignment horizontal="right" vertical="center"/>
    </xf>
    <xf numFmtId="4" fontId="65" fillId="54" borderId="1989" applyNumberFormat="0" applyProtection="0">
      <alignment horizontal="right" vertical="center"/>
    </xf>
    <xf numFmtId="4" fontId="65" fillId="54" borderId="1989" applyNumberFormat="0" applyProtection="0">
      <alignment horizontal="right" vertical="center"/>
    </xf>
    <xf numFmtId="4" fontId="65" fillId="41" borderId="1989" applyNumberFormat="0" applyProtection="0">
      <alignment horizontal="right" vertical="center"/>
    </xf>
    <xf numFmtId="4" fontId="65" fillId="41" borderId="1989" applyNumberFormat="0" applyProtection="0">
      <alignment horizontal="right" vertical="center"/>
    </xf>
    <xf numFmtId="4" fontId="65" fillId="40" borderId="1989" applyNumberFormat="0" applyProtection="0">
      <alignment horizontal="right" vertical="center"/>
    </xf>
    <xf numFmtId="4" fontId="65" fillId="40" borderId="1989" applyNumberFormat="0" applyProtection="0">
      <alignment horizontal="right" vertical="center"/>
    </xf>
    <xf numFmtId="0" fontId="73" fillId="51" borderId="1989" applyNumberFormat="0" applyProtection="0">
      <alignment horizontal="left" vertical="top" indent="1"/>
    </xf>
    <xf numFmtId="0" fontId="73" fillId="51" borderId="1989" applyNumberFormat="0" applyProtection="0">
      <alignment horizontal="left" vertical="top" indent="1"/>
    </xf>
    <xf numFmtId="4" fontId="73" fillId="51" borderId="1989" applyNumberFormat="0" applyProtection="0">
      <alignment horizontal="left" vertical="center" indent="1"/>
    </xf>
    <xf numFmtId="4" fontId="73" fillId="51" borderId="1989" applyNumberFormat="0" applyProtection="0">
      <alignment horizontal="left" vertical="center" indent="1"/>
    </xf>
    <xf numFmtId="4" fontId="147" fillId="51" borderId="1989" applyNumberFormat="0" applyProtection="0">
      <alignment vertical="center"/>
    </xf>
    <xf numFmtId="4" fontId="147" fillId="51" borderId="1989" applyNumberFormat="0" applyProtection="0">
      <alignment vertical="center"/>
    </xf>
    <xf numFmtId="4" fontId="73" fillId="46" borderId="1989" applyNumberFormat="0" applyProtection="0">
      <alignment vertical="center"/>
    </xf>
    <xf numFmtId="4" fontId="73" fillId="46" borderId="1989" applyNumberFormat="0" applyProtection="0">
      <alignment vertical="center"/>
    </xf>
    <xf numFmtId="10" fontId="53" fillId="49" borderId="1987" applyNumberFormat="0" applyBorder="0" applyAlignment="0" applyProtection="0"/>
    <xf numFmtId="10" fontId="53" fillId="70" borderId="1987" applyNumberFormat="0" applyBorder="0" applyAlignment="0" applyProtection="0"/>
    <xf numFmtId="10" fontId="53" fillId="70" borderId="1987" applyNumberFormat="0" applyBorder="0" applyAlignment="0" applyProtection="0"/>
    <xf numFmtId="10" fontId="53" fillId="49" borderId="1987" applyNumberFormat="0" applyBorder="0" applyAlignment="0" applyProtection="0"/>
    <xf numFmtId="0" fontId="55" fillId="0" borderId="1988">
      <alignment horizontal="left" vertical="center"/>
    </xf>
    <xf numFmtId="0" fontId="55" fillId="0" borderId="1988">
      <alignment horizontal="left" vertical="center"/>
    </xf>
    <xf numFmtId="0" fontId="12" fillId="0" borderId="1985" applyNumberFormat="0" applyFill="0" applyAlignment="0" applyProtection="0">
      <alignment vertical="center"/>
    </xf>
    <xf numFmtId="4" fontId="65" fillId="51" borderId="1982" applyNumberFormat="0" applyProtection="0">
      <alignment vertical="center"/>
    </xf>
    <xf numFmtId="10" fontId="53" fillId="49" borderId="979" applyNumberFormat="0" applyBorder="0" applyAlignment="0" applyProtection="0"/>
    <xf numFmtId="10" fontId="53" fillId="70" borderId="979" applyNumberFormat="0" applyBorder="0" applyAlignment="0" applyProtection="0"/>
    <xf numFmtId="10" fontId="53" fillId="70" borderId="979" applyNumberFormat="0" applyBorder="0" applyAlignment="0" applyProtection="0"/>
    <xf numFmtId="10" fontId="53" fillId="49" borderId="979" applyNumberFormat="0" applyBorder="0" applyAlignment="0" applyProtection="0"/>
    <xf numFmtId="37" fontId="126" fillId="0" borderId="979" applyFont="0" applyFill="0" applyBorder="0">
      <alignment vertical="center"/>
    </xf>
    <xf numFmtId="37" fontId="126" fillId="0" borderId="979" applyFont="0" applyFill="0" applyBorder="0">
      <alignment vertical="center"/>
    </xf>
    <xf numFmtId="0" fontId="115" fillId="56" borderId="1982" applyNumberFormat="0" applyAlignment="0" applyProtection="0">
      <alignment vertical="center"/>
    </xf>
    <xf numFmtId="0" fontId="115" fillId="56" borderId="1982" applyNumberFormat="0" applyAlignment="0" applyProtection="0">
      <alignment vertical="center"/>
    </xf>
    <xf numFmtId="0" fontId="12" fillId="0" borderId="1985" applyNumberFormat="0" applyFill="0" applyAlignment="0" applyProtection="0">
      <alignment vertical="center"/>
    </xf>
    <xf numFmtId="0" fontId="113" fillId="44" borderId="1983" applyNumberFormat="0" applyAlignment="0" applyProtection="0">
      <alignment vertical="center"/>
    </xf>
    <xf numFmtId="0" fontId="12" fillId="0" borderId="1985" applyNumberFormat="0" applyFill="0" applyAlignment="0" applyProtection="0">
      <alignment vertical="center"/>
    </xf>
    <xf numFmtId="4" fontId="151" fillId="65" borderId="1981" applyNumberFormat="0" applyProtection="0">
      <alignment horizontal="right" vertical="center"/>
    </xf>
    <xf numFmtId="0" fontId="82" fillId="42" borderId="1984" applyNumberFormat="0" applyFont="0" applyAlignment="0" applyProtection="0">
      <alignment vertical="center"/>
    </xf>
    <xf numFmtId="0" fontId="82" fillId="42" borderId="1984" applyNumberFormat="0" applyFont="0" applyAlignment="0" applyProtection="0">
      <alignment vertical="center"/>
    </xf>
    <xf numFmtId="37" fontId="126" fillId="0" borderId="1979" applyFont="0" applyFill="0" applyBorder="0">
      <alignment vertical="center"/>
    </xf>
    <xf numFmtId="0" fontId="117" fillId="56" borderId="1983" applyNumberFormat="0" applyAlignment="0" applyProtection="0">
      <alignment vertical="center"/>
    </xf>
    <xf numFmtId="0" fontId="117" fillId="56" borderId="1983" applyNumberFormat="0" applyAlignment="0" applyProtection="0">
      <alignment vertical="center"/>
    </xf>
    <xf numFmtId="4" fontId="65" fillId="65" borderId="1981" applyNumberFormat="0" applyProtection="0">
      <alignment horizontal="right" vertical="center"/>
    </xf>
    <xf numFmtId="4" fontId="65" fillId="81" borderId="1981" applyNumberFormat="0" applyProtection="0">
      <alignment horizontal="left" vertical="center" indent="1"/>
    </xf>
    <xf numFmtId="4" fontId="149" fillId="65" borderId="1981" applyNumberFormat="0" applyProtection="0">
      <alignment horizontal="right" vertical="center"/>
    </xf>
    <xf numFmtId="4" fontId="65" fillId="52" borderId="1982" applyNumberFormat="0" applyProtection="0">
      <alignment horizontal="right" vertical="center"/>
    </xf>
    <xf numFmtId="0" fontId="65" fillId="70" borderId="1981" applyNumberFormat="0" applyProtection="0">
      <alignment horizontal="left" vertical="top" indent="1"/>
    </xf>
    <xf numFmtId="4" fontId="65" fillId="70" borderId="1981" applyNumberFormat="0" applyProtection="0">
      <alignment horizontal="left" vertical="center" indent="1"/>
    </xf>
    <xf numFmtId="4" fontId="65" fillId="70" borderId="1981" applyNumberFormat="0" applyProtection="0">
      <alignment horizontal="left" vertical="center" indent="1"/>
    </xf>
    <xf numFmtId="4" fontId="149" fillId="70" borderId="1981" applyNumberFormat="0" applyProtection="0">
      <alignment vertical="center"/>
    </xf>
    <xf numFmtId="0" fontId="40" fillId="80" borderId="1981" applyNumberFormat="0" applyProtection="0">
      <alignment horizontal="left" vertical="top" indent="1"/>
    </xf>
    <xf numFmtId="4" fontId="65" fillId="70" borderId="1981" applyNumberFormat="0" applyProtection="0">
      <alignment vertical="center"/>
    </xf>
    <xf numFmtId="0" fontId="40" fillId="62" borderId="1981" applyNumberFormat="0" applyProtection="0">
      <alignment horizontal="left" vertical="top" indent="1"/>
    </xf>
    <xf numFmtId="0" fontId="40" fillId="62" borderId="1981" applyNumberFormat="0" applyProtection="0">
      <alignment horizontal="left" vertical="top" indent="1"/>
    </xf>
    <xf numFmtId="0" fontId="40" fillId="62" borderId="1981" applyNumberFormat="0" applyProtection="0">
      <alignment horizontal="left" vertical="center" indent="1"/>
    </xf>
    <xf numFmtId="0" fontId="40" fillId="62" borderId="1981" applyNumberFormat="0" applyProtection="0">
      <alignment horizontal="left" vertical="center" indent="1"/>
    </xf>
    <xf numFmtId="0" fontId="40" fillId="61" borderId="1981" applyNumberFormat="0" applyProtection="0">
      <alignment horizontal="left" vertical="top" indent="1"/>
    </xf>
    <xf numFmtId="0" fontId="40" fillId="74" borderId="1981" applyNumberFormat="0" applyProtection="0">
      <alignment horizontal="left" vertical="center" indent="1"/>
    </xf>
    <xf numFmtId="0" fontId="40" fillId="74" borderId="1981" applyNumberFormat="0" applyProtection="0">
      <alignment horizontal="left" vertical="center" indent="1"/>
    </xf>
    <xf numFmtId="4" fontId="65" fillId="77" borderId="1981" applyNumberFormat="0" applyProtection="0">
      <alignment horizontal="right" vertical="center"/>
    </xf>
    <xf numFmtId="4" fontId="65" fillId="81" borderId="1981" applyNumberFormat="0" applyProtection="0">
      <alignment horizontal="right" vertical="center"/>
    </xf>
    <xf numFmtId="4" fontId="65" fillId="78" borderId="1981" applyNumberFormat="0" applyProtection="0">
      <alignment horizontal="right" vertical="center"/>
    </xf>
    <xf numFmtId="4" fontId="65" fillId="54" borderId="1981" applyNumberFormat="0" applyProtection="0">
      <alignment horizontal="right" vertical="center"/>
    </xf>
    <xf numFmtId="4" fontId="65" fillId="48" borderId="1981" applyNumberFormat="0" applyProtection="0">
      <alignment horizontal="right" vertical="center"/>
    </xf>
    <xf numFmtId="4" fontId="65" fillId="54" borderId="1981" applyNumberFormat="0" applyProtection="0">
      <alignment horizontal="right" vertical="center"/>
    </xf>
    <xf numFmtId="4" fontId="73" fillId="46" borderId="1981" applyNumberFormat="0" applyProtection="0">
      <alignment vertical="center"/>
    </xf>
    <xf numFmtId="0" fontId="73" fillId="51" borderId="1981" applyNumberFormat="0" applyProtection="0">
      <alignment horizontal="left" vertical="top" indent="1"/>
    </xf>
    <xf numFmtId="4" fontId="147" fillId="51" borderId="1981" applyNumberFormat="0" applyProtection="0">
      <alignment vertical="center"/>
    </xf>
    <xf numFmtId="10" fontId="53" fillId="70" borderId="1979" applyNumberFormat="0" applyBorder="0" applyAlignment="0" applyProtection="0"/>
    <xf numFmtId="0" fontId="12" fillId="0" borderId="1977" applyNumberFormat="0" applyFill="0" applyAlignment="0" applyProtection="0">
      <alignment vertical="center"/>
    </xf>
    <xf numFmtId="4" fontId="65" fillId="51" borderId="1974" applyNumberFormat="0" applyProtection="0">
      <alignment vertical="center"/>
    </xf>
    <xf numFmtId="0" fontId="115" fillId="56" borderId="1974" applyNumberFormat="0" applyAlignment="0" applyProtection="0">
      <alignment vertical="center"/>
    </xf>
    <xf numFmtId="0" fontId="115" fillId="56" borderId="1974" applyNumberFormat="0" applyAlignment="0" applyProtection="0">
      <alignment vertical="center"/>
    </xf>
    <xf numFmtId="0" fontId="113" fillId="44" borderId="1975" applyNumberFormat="0" applyAlignment="0" applyProtection="0">
      <alignment vertical="center"/>
    </xf>
    <xf numFmtId="0" fontId="113" fillId="44" borderId="1975" applyNumberFormat="0" applyAlignment="0" applyProtection="0">
      <alignment vertical="center"/>
    </xf>
    <xf numFmtId="0" fontId="12" fillId="0" borderId="1977" applyNumberFormat="0" applyFill="0" applyAlignment="0" applyProtection="0">
      <alignment vertical="center"/>
    </xf>
    <xf numFmtId="0" fontId="12" fillId="0" borderId="1977" applyNumberFormat="0" applyFill="0" applyAlignment="0" applyProtection="0">
      <alignment vertical="center"/>
    </xf>
    <xf numFmtId="0" fontId="12" fillId="0" borderId="1977" applyNumberFormat="0" applyFill="0" applyAlignment="0" applyProtection="0">
      <alignment vertical="center"/>
    </xf>
    <xf numFmtId="0" fontId="112" fillId="0" borderId="1978" applyNumberFormat="0" applyFill="0" applyAlignment="0" applyProtection="0">
      <alignment vertical="center"/>
    </xf>
    <xf numFmtId="0" fontId="112" fillId="0" borderId="1978" applyNumberFormat="0" applyFill="0" applyAlignment="0" applyProtection="0">
      <alignment vertical="center"/>
    </xf>
    <xf numFmtId="0" fontId="12" fillId="0" borderId="1977" applyNumberFormat="0" applyFill="0" applyAlignment="0" applyProtection="0">
      <alignment vertical="center"/>
    </xf>
    <xf numFmtId="0" fontId="82" fillId="42" borderId="1976" applyNumberFormat="0" applyFont="0" applyAlignment="0" applyProtection="0">
      <alignment vertical="center"/>
    </xf>
    <xf numFmtId="0" fontId="82" fillId="42" borderId="1976" applyNumberFormat="0" applyFont="0" applyAlignment="0" applyProtection="0">
      <alignment vertical="center"/>
    </xf>
    <xf numFmtId="37" fontId="126" fillId="0" borderId="1971" applyFont="0" applyFill="0" applyBorder="0">
      <alignment vertical="center"/>
    </xf>
    <xf numFmtId="37" fontId="126" fillId="0" borderId="1971" applyFont="0" applyFill="0" applyBorder="0">
      <alignment vertical="center"/>
    </xf>
    <xf numFmtId="0" fontId="117" fillId="56" borderId="1975" applyNumberFormat="0" applyAlignment="0" applyProtection="0">
      <alignment vertical="center"/>
    </xf>
    <xf numFmtId="0" fontId="117" fillId="56" borderId="1975" applyNumberFormat="0" applyAlignment="0" applyProtection="0">
      <alignment vertical="center"/>
    </xf>
    <xf numFmtId="4" fontId="151" fillId="65" borderId="1973" applyNumberFormat="0" applyProtection="0">
      <alignment horizontal="right" vertical="center"/>
    </xf>
    <xf numFmtId="4" fontId="151" fillId="65" borderId="1973" applyNumberFormat="0" applyProtection="0">
      <alignment horizontal="right" vertical="center"/>
    </xf>
    <xf numFmtId="0" fontId="65" fillId="74" borderId="1973" applyNumberFormat="0" applyProtection="0">
      <alignment horizontal="left" vertical="top" indent="1"/>
    </xf>
    <xf numFmtId="0" fontId="65" fillId="74" borderId="1973" applyNumberFormat="0" applyProtection="0">
      <alignment horizontal="left" vertical="top" indent="1"/>
    </xf>
    <xf numFmtId="4" fontId="65" fillId="81" borderId="1973" applyNumberFormat="0" applyProtection="0">
      <alignment horizontal="left" vertical="center" indent="1"/>
    </xf>
    <xf numFmtId="4" fontId="65" fillId="81" borderId="1973" applyNumberFormat="0" applyProtection="0">
      <alignment horizontal="left" vertical="center" indent="1"/>
    </xf>
    <xf numFmtId="4" fontId="149" fillId="65" borderId="1973" applyNumberFormat="0" applyProtection="0">
      <alignment horizontal="right" vertical="center"/>
    </xf>
    <xf numFmtId="4" fontId="149" fillId="65" borderId="1973" applyNumberFormat="0" applyProtection="0">
      <alignment horizontal="right" vertical="center"/>
    </xf>
    <xf numFmtId="4" fontId="65" fillId="52" borderId="1974" applyNumberFormat="0" applyProtection="0">
      <alignment horizontal="right" vertical="center"/>
    </xf>
    <xf numFmtId="4" fontId="65" fillId="65" borderId="1973" applyNumberFormat="0" applyProtection="0">
      <alignment horizontal="right" vertical="center"/>
    </xf>
    <xf numFmtId="4" fontId="65" fillId="65" borderId="1973" applyNumberFormat="0" applyProtection="0">
      <alignment horizontal="right" vertical="center"/>
    </xf>
    <xf numFmtId="4" fontId="65" fillId="52" borderId="1974" applyNumberFormat="0" applyProtection="0">
      <alignment horizontal="right" vertical="center"/>
    </xf>
    <xf numFmtId="0" fontId="65" fillId="70" borderId="1973" applyNumberFormat="0" applyProtection="0">
      <alignment horizontal="left" vertical="top" indent="1"/>
    </xf>
    <xf numFmtId="0" fontId="65" fillId="70" borderId="1973" applyNumberFormat="0" applyProtection="0">
      <alignment horizontal="left" vertical="top" indent="1"/>
    </xf>
    <xf numFmtId="4" fontId="65" fillId="70" borderId="1973" applyNumberFormat="0" applyProtection="0">
      <alignment horizontal="left" vertical="center" indent="1"/>
    </xf>
    <xf numFmtId="4" fontId="65" fillId="70" borderId="1973" applyNumberFormat="0" applyProtection="0">
      <alignment horizontal="left" vertical="center" indent="1"/>
    </xf>
    <xf numFmtId="4" fontId="149" fillId="70" borderId="1973" applyNumberFormat="0" applyProtection="0">
      <alignment vertical="center"/>
    </xf>
    <xf numFmtId="4" fontId="149" fillId="70" borderId="1973" applyNumberFormat="0" applyProtection="0">
      <alignment vertical="center"/>
    </xf>
    <xf numFmtId="4" fontId="65" fillId="70" borderId="1973" applyNumberFormat="0" applyProtection="0">
      <alignment vertical="center"/>
    </xf>
    <xf numFmtId="4" fontId="65" fillId="70" borderId="1973" applyNumberFormat="0" applyProtection="0">
      <alignment vertical="center"/>
    </xf>
    <xf numFmtId="0" fontId="40" fillId="62" borderId="1973" applyNumberFormat="0" applyProtection="0">
      <alignment horizontal="left" vertical="top" indent="1"/>
    </xf>
    <xf numFmtId="0" fontId="40" fillId="62" borderId="1973" applyNumberFormat="0" applyProtection="0">
      <alignment horizontal="left" vertical="top" indent="1"/>
    </xf>
    <xf numFmtId="0" fontId="40" fillId="62" borderId="1973" applyNumberFormat="0" applyProtection="0">
      <alignment horizontal="left" vertical="center" indent="1"/>
    </xf>
    <xf numFmtId="0" fontId="40" fillId="62" borderId="1973" applyNumberFormat="0" applyProtection="0">
      <alignment horizontal="left" vertical="center" indent="1"/>
    </xf>
    <xf numFmtId="0" fontId="40" fillId="61" borderId="1973" applyNumberFormat="0" applyProtection="0">
      <alignment horizontal="left" vertical="top" indent="1"/>
    </xf>
    <xf numFmtId="0" fontId="40" fillId="61" borderId="1973" applyNumberFormat="0" applyProtection="0">
      <alignment horizontal="left" vertical="top" indent="1"/>
    </xf>
    <xf numFmtId="0" fontId="40" fillId="61" borderId="1973" applyNumberFormat="0" applyProtection="0">
      <alignment horizontal="left" vertical="center" indent="1"/>
    </xf>
    <xf numFmtId="0" fontId="40" fillId="61" borderId="1973" applyNumberFormat="0" applyProtection="0">
      <alignment horizontal="left" vertical="center" indent="1"/>
    </xf>
    <xf numFmtId="0" fontId="40" fillId="74" borderId="1973" applyNumberFormat="0" applyProtection="0">
      <alignment horizontal="left" vertical="top" indent="1"/>
    </xf>
    <xf numFmtId="0" fontId="40" fillId="74" borderId="1973" applyNumberFormat="0" applyProtection="0">
      <alignment horizontal="left" vertical="top" indent="1"/>
    </xf>
    <xf numFmtId="0" fontId="40" fillId="74" borderId="1973" applyNumberFormat="0" applyProtection="0">
      <alignment horizontal="left" vertical="center" indent="1"/>
    </xf>
    <xf numFmtId="0" fontId="40" fillId="74" borderId="1973" applyNumberFormat="0" applyProtection="0">
      <alignment horizontal="left" vertical="center" indent="1"/>
    </xf>
    <xf numFmtId="0" fontId="40" fillId="80" borderId="1973" applyNumberFormat="0" applyProtection="0">
      <alignment horizontal="left" vertical="top" indent="1"/>
    </xf>
    <xf numFmtId="0" fontId="40" fillId="80" borderId="1973" applyNumberFormat="0" applyProtection="0">
      <alignment horizontal="left" vertical="top" indent="1"/>
    </xf>
    <xf numFmtId="0" fontId="40" fillId="80" borderId="1973" applyNumberFormat="0" applyProtection="0">
      <alignment horizontal="left" vertical="center" indent="1"/>
    </xf>
    <xf numFmtId="0" fontId="40" fillId="80" borderId="1973" applyNumberFormat="0" applyProtection="0">
      <alignment horizontal="left" vertical="center" indent="1"/>
    </xf>
    <xf numFmtId="4" fontId="65" fillId="81" borderId="1973" applyNumberFormat="0" applyProtection="0">
      <alignment horizontal="right" vertical="center"/>
    </xf>
    <xf numFmtId="4" fontId="65" fillId="81" borderId="1973" applyNumberFormat="0" applyProtection="0">
      <alignment horizontal="right" vertical="center"/>
    </xf>
    <xf numFmtId="4" fontId="65" fillId="78" borderId="1973" applyNumberFormat="0" applyProtection="0">
      <alignment horizontal="right" vertical="center"/>
    </xf>
    <xf numFmtId="4" fontId="65" fillId="78" borderId="1973" applyNumberFormat="0" applyProtection="0">
      <alignment horizontal="right" vertical="center"/>
    </xf>
    <xf numFmtId="4" fontId="65" fillId="77" borderId="1973" applyNumberFormat="0" applyProtection="0">
      <alignment horizontal="right" vertical="center"/>
    </xf>
    <xf numFmtId="4" fontId="65" fillId="77" borderId="1973" applyNumberFormat="0" applyProtection="0">
      <alignment horizontal="right" vertical="center"/>
    </xf>
    <xf numFmtId="4" fontId="65" fillId="76" borderId="1973" applyNumberFormat="0" applyProtection="0">
      <alignment horizontal="right" vertical="center"/>
    </xf>
    <xf numFmtId="4" fontId="65" fillId="76" borderId="1973" applyNumberFormat="0" applyProtection="0">
      <alignment horizontal="right" vertical="center"/>
    </xf>
    <xf numFmtId="4" fontId="65" fillId="48" borderId="1973" applyNumberFormat="0" applyProtection="0">
      <alignment horizontal="right" vertical="center"/>
    </xf>
    <xf numFmtId="4" fontId="65" fillId="48" borderId="1973" applyNumberFormat="0" applyProtection="0">
      <alignment horizontal="right" vertical="center"/>
    </xf>
    <xf numFmtId="4" fontId="65" fillId="75" borderId="1973" applyNumberFormat="0" applyProtection="0">
      <alignment horizontal="right" vertical="center"/>
    </xf>
    <xf numFmtId="4" fontId="65" fillId="75" borderId="1973" applyNumberFormat="0" applyProtection="0">
      <alignment horizontal="right" vertical="center"/>
    </xf>
    <xf numFmtId="4" fontId="65" fillId="47" borderId="1973" applyNumberFormat="0" applyProtection="0">
      <alignment horizontal="right" vertical="center"/>
    </xf>
    <xf numFmtId="4" fontId="65" fillId="47" borderId="1973" applyNumberFormat="0" applyProtection="0">
      <alignment horizontal="right" vertical="center"/>
    </xf>
    <xf numFmtId="4" fontId="65" fillId="54" borderId="1973" applyNumberFormat="0" applyProtection="0">
      <alignment horizontal="right" vertical="center"/>
    </xf>
    <xf numFmtId="4" fontId="65" fillId="54" borderId="1973" applyNumberFormat="0" applyProtection="0">
      <alignment horizontal="right" vertical="center"/>
    </xf>
    <xf numFmtId="4" fontId="65" fillId="41" borderId="1973" applyNumberFormat="0" applyProtection="0">
      <alignment horizontal="right" vertical="center"/>
    </xf>
    <xf numFmtId="4" fontId="65" fillId="41" borderId="1973" applyNumberFormat="0" applyProtection="0">
      <alignment horizontal="right" vertical="center"/>
    </xf>
    <xf numFmtId="4" fontId="65" fillId="40" borderId="1973" applyNumberFormat="0" applyProtection="0">
      <alignment horizontal="right" vertical="center"/>
    </xf>
    <xf numFmtId="4" fontId="65" fillId="40" borderId="1973" applyNumberFormat="0" applyProtection="0">
      <alignment horizontal="right" vertical="center"/>
    </xf>
    <xf numFmtId="0" fontId="73" fillId="51" borderId="1973" applyNumberFormat="0" applyProtection="0">
      <alignment horizontal="left" vertical="top" indent="1"/>
    </xf>
    <xf numFmtId="0" fontId="73" fillId="51" borderId="1973" applyNumberFormat="0" applyProtection="0">
      <alignment horizontal="left" vertical="top" indent="1"/>
    </xf>
    <xf numFmtId="4" fontId="73" fillId="51" borderId="1973" applyNumberFormat="0" applyProtection="0">
      <alignment horizontal="left" vertical="center" indent="1"/>
    </xf>
    <xf numFmtId="4" fontId="73" fillId="51" borderId="1973" applyNumberFormat="0" applyProtection="0">
      <alignment horizontal="left" vertical="center" indent="1"/>
    </xf>
    <xf numFmtId="4" fontId="147" fillId="51" borderId="1973" applyNumberFormat="0" applyProtection="0">
      <alignment vertical="center"/>
    </xf>
    <xf numFmtId="4" fontId="147" fillId="51" borderId="1973" applyNumberFormat="0" applyProtection="0">
      <alignment vertical="center"/>
    </xf>
    <xf numFmtId="4" fontId="73" fillId="46" borderId="1973" applyNumberFormat="0" applyProtection="0">
      <alignment vertical="center"/>
    </xf>
    <xf numFmtId="4" fontId="73" fillId="46" borderId="1973" applyNumberFormat="0" applyProtection="0">
      <alignment vertical="center"/>
    </xf>
    <xf numFmtId="10" fontId="53" fillId="49" borderId="1971" applyNumberFormat="0" applyBorder="0" applyAlignment="0" applyProtection="0"/>
    <xf numFmtId="10" fontId="53" fillId="70" borderId="1971" applyNumberFormat="0" applyBorder="0" applyAlignment="0" applyProtection="0"/>
    <xf numFmtId="10" fontId="53" fillId="70" borderId="1971" applyNumberFormat="0" applyBorder="0" applyAlignment="0" applyProtection="0"/>
    <xf numFmtId="10" fontId="53" fillId="49" borderId="1971" applyNumberFormat="0" applyBorder="0" applyAlignment="0" applyProtection="0"/>
    <xf numFmtId="0" fontId="55" fillId="0" borderId="1972">
      <alignment horizontal="left" vertical="center"/>
    </xf>
    <xf numFmtId="0" fontId="55" fillId="0" borderId="1972">
      <alignment horizontal="left" vertical="center"/>
    </xf>
    <xf numFmtId="0" fontId="12" fillId="0" borderId="1969" applyNumberFormat="0" applyFill="0" applyAlignment="0" applyProtection="0">
      <alignment vertical="center"/>
    </xf>
    <xf numFmtId="4" fontId="65" fillId="51" borderId="1966" applyNumberFormat="0" applyProtection="0">
      <alignment vertical="center"/>
    </xf>
    <xf numFmtId="0" fontId="115" fillId="56" borderId="1966" applyNumberFormat="0" applyAlignment="0" applyProtection="0">
      <alignment vertical="center"/>
    </xf>
    <xf numFmtId="0" fontId="115" fillId="56" borderId="1966" applyNumberFormat="0" applyAlignment="0" applyProtection="0">
      <alignment vertical="center"/>
    </xf>
    <xf numFmtId="0" fontId="113" fillId="44" borderId="1967" applyNumberFormat="0" applyAlignment="0" applyProtection="0">
      <alignment vertical="center"/>
    </xf>
    <xf numFmtId="0" fontId="113" fillId="44" borderId="1967" applyNumberFormat="0" applyAlignment="0" applyProtection="0">
      <alignment vertical="center"/>
    </xf>
    <xf numFmtId="0" fontId="12" fillId="0" borderId="1969" applyNumberFormat="0" applyFill="0" applyAlignment="0" applyProtection="0">
      <alignment vertical="center"/>
    </xf>
    <xf numFmtId="0" fontId="12" fillId="0" borderId="1969" applyNumberFormat="0" applyFill="0" applyAlignment="0" applyProtection="0">
      <alignment vertical="center"/>
    </xf>
    <xf numFmtId="0" fontId="12" fillId="0" borderId="1969" applyNumberFormat="0" applyFill="0" applyAlignment="0" applyProtection="0">
      <alignment vertical="center"/>
    </xf>
    <xf numFmtId="0" fontId="112" fillId="0" borderId="1970" applyNumberFormat="0" applyFill="0" applyAlignment="0" applyProtection="0">
      <alignment vertical="center"/>
    </xf>
    <xf numFmtId="0" fontId="112" fillId="0" borderId="1970" applyNumberFormat="0" applyFill="0" applyAlignment="0" applyProtection="0">
      <alignment vertical="center"/>
    </xf>
    <xf numFmtId="0" fontId="12" fillId="0" borderId="1969" applyNumberFormat="0" applyFill="0" applyAlignment="0" applyProtection="0">
      <alignment vertical="center"/>
    </xf>
    <xf numFmtId="0" fontId="82" fillId="42" borderId="1968" applyNumberFormat="0" applyFont="0" applyAlignment="0" applyProtection="0">
      <alignment vertical="center"/>
    </xf>
    <xf numFmtId="0" fontId="82" fillId="42" borderId="1968" applyNumberFormat="0" applyFont="0" applyAlignment="0" applyProtection="0">
      <alignment vertical="center"/>
    </xf>
    <xf numFmtId="37" fontId="126" fillId="0" borderId="1963" applyFont="0" applyFill="0" applyBorder="0">
      <alignment vertical="center"/>
    </xf>
    <xf numFmtId="37" fontId="126" fillId="0" borderId="1963" applyFont="0" applyFill="0" applyBorder="0">
      <alignment vertical="center"/>
    </xf>
    <xf numFmtId="0" fontId="117" fillId="56" borderId="1967" applyNumberFormat="0" applyAlignment="0" applyProtection="0">
      <alignment vertical="center"/>
    </xf>
    <xf numFmtId="0" fontId="117" fillId="56" borderId="1967" applyNumberFormat="0" applyAlignment="0" applyProtection="0">
      <alignment vertical="center"/>
    </xf>
    <xf numFmtId="4" fontId="151" fillId="65" borderId="1965" applyNumberFormat="0" applyProtection="0">
      <alignment horizontal="right" vertical="center"/>
    </xf>
    <xf numFmtId="4" fontId="151" fillId="65" borderId="1965" applyNumberFormat="0" applyProtection="0">
      <alignment horizontal="right" vertical="center"/>
    </xf>
    <xf numFmtId="0" fontId="65" fillId="74" borderId="1965" applyNumberFormat="0" applyProtection="0">
      <alignment horizontal="left" vertical="top" indent="1"/>
    </xf>
    <xf numFmtId="0" fontId="65" fillId="74" borderId="1965" applyNumberFormat="0" applyProtection="0">
      <alignment horizontal="left" vertical="top" indent="1"/>
    </xf>
    <xf numFmtId="4" fontId="65" fillId="81" borderId="1965" applyNumberFormat="0" applyProtection="0">
      <alignment horizontal="left" vertical="center" indent="1"/>
    </xf>
    <xf numFmtId="4" fontId="65" fillId="81" borderId="1965" applyNumberFormat="0" applyProtection="0">
      <alignment horizontal="left" vertical="center" indent="1"/>
    </xf>
    <xf numFmtId="4" fontId="149" fillId="65" borderId="1965" applyNumberFormat="0" applyProtection="0">
      <alignment horizontal="right" vertical="center"/>
    </xf>
    <xf numFmtId="4" fontId="149" fillId="65" borderId="1965" applyNumberFormat="0" applyProtection="0">
      <alignment horizontal="right" vertical="center"/>
    </xf>
    <xf numFmtId="4" fontId="65" fillId="52" borderId="1966" applyNumberFormat="0" applyProtection="0">
      <alignment horizontal="right" vertical="center"/>
    </xf>
    <xf numFmtId="4" fontId="65" fillId="65" borderId="1965" applyNumberFormat="0" applyProtection="0">
      <alignment horizontal="right" vertical="center"/>
    </xf>
    <xf numFmtId="4" fontId="65" fillId="65" borderId="1965" applyNumberFormat="0" applyProtection="0">
      <alignment horizontal="right" vertical="center"/>
    </xf>
    <xf numFmtId="4" fontId="65" fillId="52" borderId="1966" applyNumberFormat="0" applyProtection="0">
      <alignment horizontal="right" vertical="center"/>
    </xf>
    <xf numFmtId="0" fontId="65" fillId="70" borderId="1965" applyNumberFormat="0" applyProtection="0">
      <alignment horizontal="left" vertical="top" indent="1"/>
    </xf>
    <xf numFmtId="0" fontId="65" fillId="70" borderId="1965" applyNumberFormat="0" applyProtection="0">
      <alignment horizontal="left" vertical="top" indent="1"/>
    </xf>
    <xf numFmtId="4" fontId="65" fillId="70" borderId="1965" applyNumberFormat="0" applyProtection="0">
      <alignment horizontal="left" vertical="center" indent="1"/>
    </xf>
    <xf numFmtId="4" fontId="65" fillId="70" borderId="1965" applyNumberFormat="0" applyProtection="0">
      <alignment horizontal="left" vertical="center" indent="1"/>
    </xf>
    <xf numFmtId="4" fontId="149" fillId="70" borderId="1965" applyNumberFormat="0" applyProtection="0">
      <alignment vertical="center"/>
    </xf>
    <xf numFmtId="4" fontId="149" fillId="70" borderId="1965" applyNumberFormat="0" applyProtection="0">
      <alignment vertical="center"/>
    </xf>
    <xf numFmtId="4" fontId="65" fillId="70" borderId="1965" applyNumberFormat="0" applyProtection="0">
      <alignment vertical="center"/>
    </xf>
    <xf numFmtId="4" fontId="65" fillId="70" borderId="1965" applyNumberFormat="0" applyProtection="0">
      <alignment vertical="center"/>
    </xf>
    <xf numFmtId="0" fontId="40" fillId="62" borderId="1965" applyNumberFormat="0" applyProtection="0">
      <alignment horizontal="left" vertical="top" indent="1"/>
    </xf>
    <xf numFmtId="0" fontId="40" fillId="62" borderId="1965" applyNumberFormat="0" applyProtection="0">
      <alignment horizontal="left" vertical="top" indent="1"/>
    </xf>
    <xf numFmtId="0" fontId="40" fillId="62" borderId="1965" applyNumberFormat="0" applyProtection="0">
      <alignment horizontal="left" vertical="center" indent="1"/>
    </xf>
    <xf numFmtId="0" fontId="40" fillId="62" borderId="1965" applyNumberFormat="0" applyProtection="0">
      <alignment horizontal="left" vertical="center" indent="1"/>
    </xf>
    <xf numFmtId="0" fontId="40" fillId="61" borderId="1965" applyNumberFormat="0" applyProtection="0">
      <alignment horizontal="left" vertical="top" indent="1"/>
    </xf>
    <xf numFmtId="0" fontId="40" fillId="61" borderId="1965" applyNumberFormat="0" applyProtection="0">
      <alignment horizontal="left" vertical="top" indent="1"/>
    </xf>
    <xf numFmtId="0" fontId="40" fillId="61" borderId="1965" applyNumberFormat="0" applyProtection="0">
      <alignment horizontal="left" vertical="center" indent="1"/>
    </xf>
    <xf numFmtId="0" fontId="40" fillId="61" borderId="1965" applyNumberFormat="0" applyProtection="0">
      <alignment horizontal="left" vertical="center" indent="1"/>
    </xf>
    <xf numFmtId="0" fontId="40" fillId="74" borderId="1965" applyNumberFormat="0" applyProtection="0">
      <alignment horizontal="left" vertical="top" indent="1"/>
    </xf>
    <xf numFmtId="0" fontId="40" fillId="74" borderId="1965" applyNumberFormat="0" applyProtection="0">
      <alignment horizontal="left" vertical="top" indent="1"/>
    </xf>
    <xf numFmtId="0" fontId="40" fillId="74" borderId="1965" applyNumberFormat="0" applyProtection="0">
      <alignment horizontal="left" vertical="center" indent="1"/>
    </xf>
    <xf numFmtId="0" fontId="40" fillId="74" borderId="1965" applyNumberFormat="0" applyProtection="0">
      <alignment horizontal="left" vertical="center" indent="1"/>
    </xf>
    <xf numFmtId="0" fontId="40" fillId="80" borderId="1965" applyNumberFormat="0" applyProtection="0">
      <alignment horizontal="left" vertical="top" indent="1"/>
    </xf>
    <xf numFmtId="0" fontId="40" fillId="80" borderId="1965" applyNumberFormat="0" applyProtection="0">
      <alignment horizontal="left" vertical="top" indent="1"/>
    </xf>
    <xf numFmtId="0" fontId="40" fillId="80" borderId="1965" applyNumberFormat="0" applyProtection="0">
      <alignment horizontal="left" vertical="center" indent="1"/>
    </xf>
    <xf numFmtId="0" fontId="40" fillId="80" borderId="1965" applyNumberFormat="0" applyProtection="0">
      <alignment horizontal="left" vertical="center" indent="1"/>
    </xf>
    <xf numFmtId="4" fontId="65" fillId="81" borderId="1965" applyNumberFormat="0" applyProtection="0">
      <alignment horizontal="right" vertical="center"/>
    </xf>
    <xf numFmtId="4" fontId="65" fillId="81" borderId="1965" applyNumberFormat="0" applyProtection="0">
      <alignment horizontal="right" vertical="center"/>
    </xf>
    <xf numFmtId="4" fontId="65" fillId="78" borderId="1965" applyNumberFormat="0" applyProtection="0">
      <alignment horizontal="right" vertical="center"/>
    </xf>
    <xf numFmtId="4" fontId="65" fillId="78" borderId="1965" applyNumberFormat="0" applyProtection="0">
      <alignment horizontal="right" vertical="center"/>
    </xf>
    <xf numFmtId="4" fontId="65" fillId="77" borderId="1965" applyNumberFormat="0" applyProtection="0">
      <alignment horizontal="right" vertical="center"/>
    </xf>
    <xf numFmtId="4" fontId="65" fillId="77" borderId="1965" applyNumberFormat="0" applyProtection="0">
      <alignment horizontal="right" vertical="center"/>
    </xf>
    <xf numFmtId="4" fontId="65" fillId="76" borderId="1965" applyNumberFormat="0" applyProtection="0">
      <alignment horizontal="right" vertical="center"/>
    </xf>
    <xf numFmtId="4" fontId="65" fillId="76" borderId="1965" applyNumberFormat="0" applyProtection="0">
      <alignment horizontal="right" vertical="center"/>
    </xf>
    <xf numFmtId="4" fontId="65" fillId="48" borderId="1965" applyNumberFormat="0" applyProtection="0">
      <alignment horizontal="right" vertical="center"/>
    </xf>
    <xf numFmtId="4" fontId="65" fillId="48" borderId="1965" applyNumberFormat="0" applyProtection="0">
      <alignment horizontal="right" vertical="center"/>
    </xf>
    <xf numFmtId="4" fontId="65" fillId="75" borderId="1965" applyNumberFormat="0" applyProtection="0">
      <alignment horizontal="right" vertical="center"/>
    </xf>
    <xf numFmtId="4" fontId="65" fillId="75" borderId="1965" applyNumberFormat="0" applyProtection="0">
      <alignment horizontal="right" vertical="center"/>
    </xf>
    <xf numFmtId="4" fontId="65" fillId="47" borderId="1965" applyNumberFormat="0" applyProtection="0">
      <alignment horizontal="right" vertical="center"/>
    </xf>
    <xf numFmtId="4" fontId="65" fillId="47" borderId="1965" applyNumberFormat="0" applyProtection="0">
      <alignment horizontal="right" vertical="center"/>
    </xf>
    <xf numFmtId="4" fontId="65" fillId="54" borderId="1965" applyNumberFormat="0" applyProtection="0">
      <alignment horizontal="right" vertical="center"/>
    </xf>
    <xf numFmtId="4" fontId="65" fillId="54" borderId="1965" applyNumberFormat="0" applyProtection="0">
      <alignment horizontal="right" vertical="center"/>
    </xf>
    <xf numFmtId="4" fontId="65" fillId="41" borderId="1965" applyNumberFormat="0" applyProtection="0">
      <alignment horizontal="right" vertical="center"/>
    </xf>
    <xf numFmtId="4" fontId="65" fillId="41" borderId="1965" applyNumberFormat="0" applyProtection="0">
      <alignment horizontal="right" vertical="center"/>
    </xf>
    <xf numFmtId="4" fontId="65" fillId="40" borderId="1965" applyNumberFormat="0" applyProtection="0">
      <alignment horizontal="right" vertical="center"/>
    </xf>
    <xf numFmtId="4" fontId="65" fillId="40" borderId="1965" applyNumberFormat="0" applyProtection="0">
      <alignment horizontal="right" vertical="center"/>
    </xf>
    <xf numFmtId="0" fontId="73" fillId="51" borderId="1965" applyNumberFormat="0" applyProtection="0">
      <alignment horizontal="left" vertical="top" indent="1"/>
    </xf>
    <xf numFmtId="0" fontId="73" fillId="51" borderId="1965" applyNumberFormat="0" applyProtection="0">
      <alignment horizontal="left" vertical="top" indent="1"/>
    </xf>
    <xf numFmtId="4" fontId="73" fillId="51" borderId="1965" applyNumberFormat="0" applyProtection="0">
      <alignment horizontal="left" vertical="center" indent="1"/>
    </xf>
    <xf numFmtId="4" fontId="73" fillId="51" borderId="1965" applyNumberFormat="0" applyProtection="0">
      <alignment horizontal="left" vertical="center" indent="1"/>
    </xf>
    <xf numFmtId="4" fontId="147" fillId="51" borderId="1965" applyNumberFormat="0" applyProtection="0">
      <alignment vertical="center"/>
    </xf>
    <xf numFmtId="4" fontId="147" fillId="51" borderId="1965" applyNumberFormat="0" applyProtection="0">
      <alignment vertical="center"/>
    </xf>
    <xf numFmtId="4" fontId="73" fillId="46" borderId="1965" applyNumberFormat="0" applyProtection="0">
      <alignment vertical="center"/>
    </xf>
    <xf numFmtId="4" fontId="73" fillId="46" borderId="1965" applyNumberFormat="0" applyProtection="0">
      <alignment vertical="center"/>
    </xf>
    <xf numFmtId="10" fontId="53" fillId="49" borderId="1963" applyNumberFormat="0" applyBorder="0" applyAlignment="0" applyProtection="0"/>
    <xf numFmtId="10" fontId="53" fillId="70" borderId="1963" applyNumberFormat="0" applyBorder="0" applyAlignment="0" applyProtection="0"/>
    <xf numFmtId="10" fontId="53" fillId="70" borderId="1963" applyNumberFormat="0" applyBorder="0" applyAlignment="0" applyProtection="0"/>
    <xf numFmtId="10" fontId="53" fillId="49" borderId="1963" applyNumberFormat="0" applyBorder="0" applyAlignment="0" applyProtection="0"/>
    <xf numFmtId="0" fontId="55" fillId="0" borderId="1964">
      <alignment horizontal="left" vertical="center"/>
    </xf>
    <xf numFmtId="0" fontId="55" fillId="0" borderId="1964">
      <alignment horizontal="left" vertical="center"/>
    </xf>
    <xf numFmtId="0" fontId="12" fillId="0" borderId="1961" applyNumberFormat="0" applyFill="0" applyAlignment="0" applyProtection="0">
      <alignment vertical="center"/>
    </xf>
    <xf numFmtId="4" fontId="65" fillId="51" borderId="1958" applyNumberFormat="0" applyProtection="0">
      <alignment vertical="center"/>
    </xf>
    <xf numFmtId="0" fontId="115" fillId="56" borderId="1958" applyNumberFormat="0" applyAlignment="0" applyProtection="0">
      <alignment vertical="center"/>
    </xf>
    <xf numFmtId="0" fontId="115" fillId="56" borderId="1958" applyNumberFormat="0" applyAlignment="0" applyProtection="0">
      <alignment vertical="center"/>
    </xf>
    <xf numFmtId="0" fontId="113" fillId="44" borderId="1959" applyNumberFormat="0" applyAlignment="0" applyProtection="0">
      <alignment vertical="center"/>
    </xf>
    <xf numFmtId="0" fontId="113" fillId="44" borderId="1959" applyNumberFormat="0" applyAlignment="0" applyProtection="0">
      <alignment vertical="center"/>
    </xf>
    <xf numFmtId="0" fontId="12" fillId="0" borderId="1961" applyNumberFormat="0" applyFill="0" applyAlignment="0" applyProtection="0">
      <alignment vertical="center"/>
    </xf>
    <xf numFmtId="0" fontId="12" fillId="0" borderId="1961" applyNumberFormat="0" applyFill="0" applyAlignment="0" applyProtection="0">
      <alignment vertical="center"/>
    </xf>
    <xf numFmtId="0" fontId="12" fillId="0" borderId="1961" applyNumberFormat="0" applyFill="0" applyAlignment="0" applyProtection="0">
      <alignment vertical="center"/>
    </xf>
    <xf numFmtId="0" fontId="112" fillId="0" borderId="1962" applyNumberFormat="0" applyFill="0" applyAlignment="0" applyProtection="0">
      <alignment vertical="center"/>
    </xf>
    <xf numFmtId="0" fontId="112" fillId="0" borderId="1962" applyNumberFormat="0" applyFill="0" applyAlignment="0" applyProtection="0">
      <alignment vertical="center"/>
    </xf>
    <xf numFmtId="0" fontId="12" fillId="0" borderId="1961" applyNumberFormat="0" applyFill="0" applyAlignment="0" applyProtection="0">
      <alignment vertical="center"/>
    </xf>
    <xf numFmtId="0" fontId="82" fillId="42" borderId="1960" applyNumberFormat="0" applyFont="0" applyAlignment="0" applyProtection="0">
      <alignment vertical="center"/>
    </xf>
    <xf numFmtId="0" fontId="82" fillId="42" borderId="1960" applyNumberFormat="0" applyFont="0" applyAlignment="0" applyProtection="0">
      <alignment vertical="center"/>
    </xf>
    <xf numFmtId="37" fontId="126" fillId="0" borderId="1955" applyFont="0" applyFill="0" applyBorder="0">
      <alignment vertical="center"/>
    </xf>
    <xf numFmtId="37" fontId="126" fillId="0" borderId="1955" applyFont="0" applyFill="0" applyBorder="0">
      <alignment vertical="center"/>
    </xf>
    <xf numFmtId="0" fontId="117" fillId="56" borderId="1959" applyNumberFormat="0" applyAlignment="0" applyProtection="0">
      <alignment vertical="center"/>
    </xf>
    <xf numFmtId="0" fontId="117" fillId="56" borderId="1959" applyNumberFormat="0" applyAlignment="0" applyProtection="0">
      <alignment vertical="center"/>
    </xf>
    <xf numFmtId="4" fontId="151" fillId="65" borderId="1957" applyNumberFormat="0" applyProtection="0">
      <alignment horizontal="right" vertical="center"/>
    </xf>
    <xf numFmtId="4" fontId="151" fillId="65" borderId="1957" applyNumberFormat="0" applyProtection="0">
      <alignment horizontal="right" vertical="center"/>
    </xf>
    <xf numFmtId="0" fontId="65" fillId="74" borderId="1957" applyNumberFormat="0" applyProtection="0">
      <alignment horizontal="left" vertical="top" indent="1"/>
    </xf>
    <xf numFmtId="0" fontId="65" fillId="74" borderId="1957" applyNumberFormat="0" applyProtection="0">
      <alignment horizontal="left" vertical="top" indent="1"/>
    </xf>
    <xf numFmtId="4" fontId="65" fillId="81" borderId="1957" applyNumberFormat="0" applyProtection="0">
      <alignment horizontal="left" vertical="center" indent="1"/>
    </xf>
    <xf numFmtId="4" fontId="65" fillId="81" borderId="1957" applyNumberFormat="0" applyProtection="0">
      <alignment horizontal="left" vertical="center" indent="1"/>
    </xf>
    <xf numFmtId="4" fontId="149" fillId="65" borderId="1957" applyNumberFormat="0" applyProtection="0">
      <alignment horizontal="right" vertical="center"/>
    </xf>
    <xf numFmtId="4" fontId="149" fillId="65" borderId="1957" applyNumberFormat="0" applyProtection="0">
      <alignment horizontal="right" vertical="center"/>
    </xf>
    <xf numFmtId="4" fontId="65" fillId="52" borderId="1958" applyNumberFormat="0" applyProtection="0">
      <alignment horizontal="right" vertical="center"/>
    </xf>
    <xf numFmtId="4" fontId="65" fillId="65" borderId="1957" applyNumberFormat="0" applyProtection="0">
      <alignment horizontal="right" vertical="center"/>
    </xf>
    <xf numFmtId="4" fontId="65" fillId="65" borderId="1957" applyNumberFormat="0" applyProtection="0">
      <alignment horizontal="right" vertical="center"/>
    </xf>
    <xf numFmtId="4" fontId="65" fillId="52" borderId="1958" applyNumberFormat="0" applyProtection="0">
      <alignment horizontal="right" vertical="center"/>
    </xf>
    <xf numFmtId="0" fontId="65" fillId="70" borderId="1957" applyNumberFormat="0" applyProtection="0">
      <alignment horizontal="left" vertical="top" indent="1"/>
    </xf>
    <xf numFmtId="0" fontId="65" fillId="70" borderId="1957" applyNumberFormat="0" applyProtection="0">
      <alignment horizontal="left" vertical="top" indent="1"/>
    </xf>
    <xf numFmtId="4" fontId="65" fillId="70" borderId="1957" applyNumberFormat="0" applyProtection="0">
      <alignment horizontal="left" vertical="center" indent="1"/>
    </xf>
    <xf numFmtId="4" fontId="65" fillId="70" borderId="1957" applyNumberFormat="0" applyProtection="0">
      <alignment horizontal="left" vertical="center" indent="1"/>
    </xf>
    <xf numFmtId="4" fontId="149" fillId="70" borderId="1957" applyNumberFormat="0" applyProtection="0">
      <alignment vertical="center"/>
    </xf>
    <xf numFmtId="4" fontId="149" fillId="70" borderId="1957" applyNumberFormat="0" applyProtection="0">
      <alignment vertical="center"/>
    </xf>
    <xf numFmtId="4" fontId="65" fillId="70" borderId="1957" applyNumberFormat="0" applyProtection="0">
      <alignment vertical="center"/>
    </xf>
    <xf numFmtId="4" fontId="65" fillId="70" borderId="1957" applyNumberFormat="0" applyProtection="0">
      <alignment vertical="center"/>
    </xf>
    <xf numFmtId="0" fontId="40" fillId="62" borderId="1957" applyNumberFormat="0" applyProtection="0">
      <alignment horizontal="left" vertical="top" indent="1"/>
    </xf>
    <xf numFmtId="0" fontId="40" fillId="62" borderId="1957" applyNumberFormat="0" applyProtection="0">
      <alignment horizontal="left" vertical="top" indent="1"/>
    </xf>
    <xf numFmtId="0" fontId="40" fillId="62" borderId="1957" applyNumberFormat="0" applyProtection="0">
      <alignment horizontal="left" vertical="center" indent="1"/>
    </xf>
    <xf numFmtId="0" fontId="40" fillId="62" borderId="1957" applyNumberFormat="0" applyProtection="0">
      <alignment horizontal="left" vertical="center" indent="1"/>
    </xf>
    <xf numFmtId="0" fontId="40" fillId="61" borderId="1957" applyNumberFormat="0" applyProtection="0">
      <alignment horizontal="left" vertical="top" indent="1"/>
    </xf>
    <xf numFmtId="0" fontId="40" fillId="61" borderId="1957" applyNumberFormat="0" applyProtection="0">
      <alignment horizontal="left" vertical="top" indent="1"/>
    </xf>
    <xf numFmtId="0" fontId="40" fillId="61" borderId="1957" applyNumberFormat="0" applyProtection="0">
      <alignment horizontal="left" vertical="center" indent="1"/>
    </xf>
    <xf numFmtId="0" fontId="40" fillId="61" borderId="1957" applyNumberFormat="0" applyProtection="0">
      <alignment horizontal="left" vertical="center" indent="1"/>
    </xf>
    <xf numFmtId="0" fontId="40" fillId="74" borderId="1957" applyNumberFormat="0" applyProtection="0">
      <alignment horizontal="left" vertical="top" indent="1"/>
    </xf>
    <xf numFmtId="0" fontId="40" fillId="74" borderId="1957" applyNumberFormat="0" applyProtection="0">
      <alignment horizontal="left" vertical="top" indent="1"/>
    </xf>
    <xf numFmtId="0" fontId="40" fillId="74" borderId="1957" applyNumberFormat="0" applyProtection="0">
      <alignment horizontal="left" vertical="center" indent="1"/>
    </xf>
    <xf numFmtId="0" fontId="40" fillId="74" borderId="1957" applyNumberFormat="0" applyProtection="0">
      <alignment horizontal="left" vertical="center" indent="1"/>
    </xf>
    <xf numFmtId="0" fontId="40" fillId="80" borderId="1957" applyNumberFormat="0" applyProtection="0">
      <alignment horizontal="left" vertical="top" indent="1"/>
    </xf>
    <xf numFmtId="0" fontId="40" fillId="80" borderId="1957" applyNumberFormat="0" applyProtection="0">
      <alignment horizontal="left" vertical="top" indent="1"/>
    </xf>
    <xf numFmtId="0" fontId="40" fillId="80" borderId="1957" applyNumberFormat="0" applyProtection="0">
      <alignment horizontal="left" vertical="center" indent="1"/>
    </xf>
    <xf numFmtId="0" fontId="40" fillId="80" borderId="1957" applyNumberFormat="0" applyProtection="0">
      <alignment horizontal="left" vertical="center" indent="1"/>
    </xf>
    <xf numFmtId="4" fontId="65" fillId="81" borderId="1957" applyNumberFormat="0" applyProtection="0">
      <alignment horizontal="right" vertical="center"/>
    </xf>
    <xf numFmtId="4" fontId="65" fillId="81" borderId="1957" applyNumberFormat="0" applyProtection="0">
      <alignment horizontal="right" vertical="center"/>
    </xf>
    <xf numFmtId="4" fontId="65" fillId="78" borderId="1957" applyNumberFormat="0" applyProtection="0">
      <alignment horizontal="right" vertical="center"/>
    </xf>
    <xf numFmtId="4" fontId="65" fillId="78" borderId="1957" applyNumberFormat="0" applyProtection="0">
      <alignment horizontal="right" vertical="center"/>
    </xf>
    <xf numFmtId="4" fontId="65" fillId="77" borderId="1957" applyNumberFormat="0" applyProtection="0">
      <alignment horizontal="right" vertical="center"/>
    </xf>
    <xf numFmtId="4" fontId="65" fillId="77" borderId="1957" applyNumberFormat="0" applyProtection="0">
      <alignment horizontal="right" vertical="center"/>
    </xf>
    <xf numFmtId="4" fontId="65" fillId="76" borderId="1957" applyNumberFormat="0" applyProtection="0">
      <alignment horizontal="right" vertical="center"/>
    </xf>
    <xf numFmtId="4" fontId="65" fillId="76" borderId="1957" applyNumberFormat="0" applyProtection="0">
      <alignment horizontal="right" vertical="center"/>
    </xf>
    <xf numFmtId="4" fontId="65" fillId="48" borderId="1957" applyNumberFormat="0" applyProtection="0">
      <alignment horizontal="right" vertical="center"/>
    </xf>
    <xf numFmtId="4" fontId="65" fillId="48" borderId="1957" applyNumberFormat="0" applyProtection="0">
      <alignment horizontal="right" vertical="center"/>
    </xf>
    <xf numFmtId="4" fontId="65" fillId="75" borderId="1957" applyNumberFormat="0" applyProtection="0">
      <alignment horizontal="right" vertical="center"/>
    </xf>
    <xf numFmtId="4" fontId="65" fillId="75" borderId="1957" applyNumberFormat="0" applyProtection="0">
      <alignment horizontal="right" vertical="center"/>
    </xf>
    <xf numFmtId="4" fontId="65" fillId="47" borderId="1957" applyNumberFormat="0" applyProtection="0">
      <alignment horizontal="right" vertical="center"/>
    </xf>
    <xf numFmtId="4" fontId="65" fillId="47" borderId="1957" applyNumberFormat="0" applyProtection="0">
      <alignment horizontal="right" vertical="center"/>
    </xf>
    <xf numFmtId="4" fontId="65" fillId="54" borderId="1957" applyNumberFormat="0" applyProtection="0">
      <alignment horizontal="right" vertical="center"/>
    </xf>
    <xf numFmtId="4" fontId="65" fillId="54" borderId="1957" applyNumberFormat="0" applyProtection="0">
      <alignment horizontal="right" vertical="center"/>
    </xf>
    <xf numFmtId="4" fontId="65" fillId="41" borderId="1957" applyNumberFormat="0" applyProtection="0">
      <alignment horizontal="right" vertical="center"/>
    </xf>
    <xf numFmtId="4" fontId="65" fillId="41" borderId="1957" applyNumberFormat="0" applyProtection="0">
      <alignment horizontal="right" vertical="center"/>
    </xf>
    <xf numFmtId="4" fontId="65" fillId="40" borderId="1957" applyNumberFormat="0" applyProtection="0">
      <alignment horizontal="right" vertical="center"/>
    </xf>
    <xf numFmtId="4" fontId="65" fillId="40" borderId="1957" applyNumberFormat="0" applyProtection="0">
      <alignment horizontal="right" vertical="center"/>
    </xf>
    <xf numFmtId="0" fontId="73" fillId="51" borderId="1957" applyNumberFormat="0" applyProtection="0">
      <alignment horizontal="left" vertical="top" indent="1"/>
    </xf>
    <xf numFmtId="0" fontId="73" fillId="51" borderId="1957" applyNumberFormat="0" applyProtection="0">
      <alignment horizontal="left" vertical="top" indent="1"/>
    </xf>
    <xf numFmtId="4" fontId="73" fillId="51" borderId="1957" applyNumberFormat="0" applyProtection="0">
      <alignment horizontal="left" vertical="center" indent="1"/>
    </xf>
    <xf numFmtId="4" fontId="73" fillId="51" borderId="1957" applyNumberFormat="0" applyProtection="0">
      <alignment horizontal="left" vertical="center" indent="1"/>
    </xf>
    <xf numFmtId="4" fontId="147" fillId="51" borderId="1957" applyNumberFormat="0" applyProtection="0">
      <alignment vertical="center"/>
    </xf>
    <xf numFmtId="4" fontId="147" fillId="51" borderId="1957" applyNumberFormat="0" applyProtection="0">
      <alignment vertical="center"/>
    </xf>
    <xf numFmtId="4" fontId="73" fillId="46" borderId="1957" applyNumberFormat="0" applyProtection="0">
      <alignment vertical="center"/>
    </xf>
    <xf numFmtId="4" fontId="73" fillId="46" borderId="1957" applyNumberFormat="0" applyProtection="0">
      <alignment vertical="center"/>
    </xf>
    <xf numFmtId="10" fontId="53" fillId="49" borderId="1955" applyNumberFormat="0" applyBorder="0" applyAlignment="0" applyProtection="0"/>
    <xf numFmtId="10" fontId="53" fillId="70" borderId="1955" applyNumberFormat="0" applyBorder="0" applyAlignment="0" applyProtection="0"/>
    <xf numFmtId="10" fontId="53" fillId="70" borderId="1955" applyNumberFormat="0" applyBorder="0" applyAlignment="0" applyProtection="0"/>
    <xf numFmtId="10" fontId="53" fillId="49" borderId="1955" applyNumberFormat="0" applyBorder="0" applyAlignment="0" applyProtection="0"/>
    <xf numFmtId="0" fontId="55" fillId="0" borderId="1956">
      <alignment horizontal="left" vertical="center"/>
    </xf>
    <xf numFmtId="0" fontId="55" fillId="0" borderId="1956">
      <alignment horizontal="left" vertical="center"/>
    </xf>
    <xf numFmtId="0" fontId="12" fillId="0" borderId="1953" applyNumberFormat="0" applyFill="0" applyAlignment="0" applyProtection="0">
      <alignment vertical="center"/>
    </xf>
    <xf numFmtId="4" fontId="65" fillId="51" borderId="1950" applyNumberFormat="0" applyProtection="0">
      <alignment vertical="center"/>
    </xf>
    <xf numFmtId="0" fontId="115" fillId="56" borderId="1950" applyNumberFormat="0" applyAlignment="0" applyProtection="0">
      <alignment vertical="center"/>
    </xf>
    <xf numFmtId="0" fontId="115" fillId="56" borderId="1950" applyNumberFormat="0" applyAlignment="0" applyProtection="0">
      <alignment vertical="center"/>
    </xf>
    <xf numFmtId="0" fontId="113" fillId="44" borderId="1951" applyNumberFormat="0" applyAlignment="0" applyProtection="0">
      <alignment vertical="center"/>
    </xf>
    <xf numFmtId="0" fontId="113" fillId="44" borderId="1951" applyNumberFormat="0" applyAlignment="0" applyProtection="0">
      <alignment vertical="center"/>
    </xf>
    <xf numFmtId="0" fontId="12" fillId="0" borderId="1953" applyNumberFormat="0" applyFill="0" applyAlignment="0" applyProtection="0">
      <alignment vertical="center"/>
    </xf>
    <xf numFmtId="0" fontId="12" fillId="0" borderId="1953" applyNumberFormat="0" applyFill="0" applyAlignment="0" applyProtection="0">
      <alignment vertical="center"/>
    </xf>
    <xf numFmtId="0" fontId="12" fillId="0" borderId="1953" applyNumberFormat="0" applyFill="0" applyAlignment="0" applyProtection="0">
      <alignment vertical="center"/>
    </xf>
    <xf numFmtId="0" fontId="112" fillId="0" borderId="1954" applyNumberFormat="0" applyFill="0" applyAlignment="0" applyProtection="0">
      <alignment vertical="center"/>
    </xf>
    <xf numFmtId="0" fontId="112" fillId="0" borderId="1954" applyNumberFormat="0" applyFill="0" applyAlignment="0" applyProtection="0">
      <alignment vertical="center"/>
    </xf>
    <xf numFmtId="0" fontId="12" fillId="0" borderId="1953" applyNumberFormat="0" applyFill="0" applyAlignment="0" applyProtection="0">
      <alignment vertical="center"/>
    </xf>
    <xf numFmtId="0" fontId="82" fillId="42" borderId="1952" applyNumberFormat="0" applyFont="0" applyAlignment="0" applyProtection="0">
      <alignment vertical="center"/>
    </xf>
    <xf numFmtId="0" fontId="82" fillId="42" borderId="1952" applyNumberFormat="0" applyFont="0" applyAlignment="0" applyProtection="0">
      <alignment vertical="center"/>
    </xf>
    <xf numFmtId="37" fontId="126" fillId="0" borderId="1947" applyFont="0" applyFill="0" applyBorder="0">
      <alignment vertical="center"/>
    </xf>
    <xf numFmtId="37" fontId="126" fillId="0" borderId="1947" applyFont="0" applyFill="0" applyBorder="0">
      <alignment vertical="center"/>
    </xf>
    <xf numFmtId="0" fontId="117" fillId="56" borderId="1951" applyNumberFormat="0" applyAlignment="0" applyProtection="0">
      <alignment vertical="center"/>
    </xf>
    <xf numFmtId="0" fontId="117" fillId="56" borderId="1951" applyNumberFormat="0" applyAlignment="0" applyProtection="0">
      <alignment vertical="center"/>
    </xf>
    <xf numFmtId="4" fontId="151" fillId="65" borderId="1949" applyNumberFormat="0" applyProtection="0">
      <alignment horizontal="right" vertical="center"/>
    </xf>
    <xf numFmtId="4" fontId="151" fillId="65" borderId="1949" applyNumberFormat="0" applyProtection="0">
      <alignment horizontal="right" vertical="center"/>
    </xf>
    <xf numFmtId="0" fontId="65" fillId="74" borderId="1949" applyNumberFormat="0" applyProtection="0">
      <alignment horizontal="left" vertical="top" indent="1"/>
    </xf>
    <xf numFmtId="0" fontId="65" fillId="74" borderId="1949" applyNumberFormat="0" applyProtection="0">
      <alignment horizontal="left" vertical="top" indent="1"/>
    </xf>
    <xf numFmtId="4" fontId="65" fillId="81" borderId="1949" applyNumberFormat="0" applyProtection="0">
      <alignment horizontal="left" vertical="center" indent="1"/>
    </xf>
    <xf numFmtId="4" fontId="65" fillId="81" borderId="1949" applyNumberFormat="0" applyProtection="0">
      <alignment horizontal="left" vertical="center" indent="1"/>
    </xf>
    <xf numFmtId="4" fontId="149" fillId="65" borderId="1949" applyNumberFormat="0" applyProtection="0">
      <alignment horizontal="right" vertical="center"/>
    </xf>
    <xf numFmtId="4" fontId="149" fillId="65" borderId="1949" applyNumberFormat="0" applyProtection="0">
      <alignment horizontal="right" vertical="center"/>
    </xf>
    <xf numFmtId="4" fontId="65" fillId="52" borderId="1950" applyNumberFormat="0" applyProtection="0">
      <alignment horizontal="right" vertical="center"/>
    </xf>
    <xf numFmtId="4" fontId="65" fillId="65" borderId="1949" applyNumberFormat="0" applyProtection="0">
      <alignment horizontal="right" vertical="center"/>
    </xf>
    <xf numFmtId="4" fontId="65" fillId="65" borderId="1949" applyNumberFormat="0" applyProtection="0">
      <alignment horizontal="right" vertical="center"/>
    </xf>
    <xf numFmtId="4" fontId="65" fillId="52" borderId="1950" applyNumberFormat="0" applyProtection="0">
      <alignment horizontal="right" vertical="center"/>
    </xf>
    <xf numFmtId="0" fontId="65" fillId="70" borderId="1949" applyNumberFormat="0" applyProtection="0">
      <alignment horizontal="left" vertical="top" indent="1"/>
    </xf>
    <xf numFmtId="0" fontId="65" fillId="70" borderId="1949" applyNumberFormat="0" applyProtection="0">
      <alignment horizontal="left" vertical="top" indent="1"/>
    </xf>
    <xf numFmtId="4" fontId="65" fillId="70" borderId="1949" applyNumberFormat="0" applyProtection="0">
      <alignment horizontal="left" vertical="center" indent="1"/>
    </xf>
    <xf numFmtId="4" fontId="65" fillId="70" borderId="1949" applyNumberFormat="0" applyProtection="0">
      <alignment horizontal="left" vertical="center" indent="1"/>
    </xf>
    <xf numFmtId="4" fontId="149" fillId="70" borderId="1949" applyNumberFormat="0" applyProtection="0">
      <alignment vertical="center"/>
    </xf>
    <xf numFmtId="4" fontId="149" fillId="70" borderId="1949" applyNumberFormat="0" applyProtection="0">
      <alignment vertical="center"/>
    </xf>
    <xf numFmtId="4" fontId="65" fillId="70" borderId="1949" applyNumberFormat="0" applyProtection="0">
      <alignment vertical="center"/>
    </xf>
    <xf numFmtId="4" fontId="65" fillId="70" borderId="1949" applyNumberFormat="0" applyProtection="0">
      <alignment vertical="center"/>
    </xf>
    <xf numFmtId="0" fontId="40" fillId="62" borderId="1949" applyNumberFormat="0" applyProtection="0">
      <alignment horizontal="left" vertical="top" indent="1"/>
    </xf>
    <xf numFmtId="0" fontId="40" fillId="62" borderId="1949" applyNumberFormat="0" applyProtection="0">
      <alignment horizontal="left" vertical="top" indent="1"/>
    </xf>
    <xf numFmtId="0" fontId="40" fillId="62" borderId="1949" applyNumberFormat="0" applyProtection="0">
      <alignment horizontal="left" vertical="center" indent="1"/>
    </xf>
    <xf numFmtId="0" fontId="40" fillId="62" borderId="1949" applyNumberFormat="0" applyProtection="0">
      <alignment horizontal="left" vertical="center" indent="1"/>
    </xf>
    <xf numFmtId="0" fontId="40" fillId="61" borderId="1949" applyNumberFormat="0" applyProtection="0">
      <alignment horizontal="left" vertical="top" indent="1"/>
    </xf>
    <xf numFmtId="0" fontId="40" fillId="61" borderId="1949" applyNumberFormat="0" applyProtection="0">
      <alignment horizontal="left" vertical="top" indent="1"/>
    </xf>
    <xf numFmtId="0" fontId="40" fillId="61" borderId="1949" applyNumberFormat="0" applyProtection="0">
      <alignment horizontal="left" vertical="center" indent="1"/>
    </xf>
    <xf numFmtId="0" fontId="40" fillId="61" borderId="1949" applyNumberFormat="0" applyProtection="0">
      <alignment horizontal="left" vertical="center" indent="1"/>
    </xf>
    <xf numFmtId="0" fontId="40" fillId="74" borderId="1949" applyNumberFormat="0" applyProtection="0">
      <alignment horizontal="left" vertical="top" indent="1"/>
    </xf>
    <xf numFmtId="0" fontId="40" fillId="74" borderId="1949" applyNumberFormat="0" applyProtection="0">
      <alignment horizontal="left" vertical="top" indent="1"/>
    </xf>
    <xf numFmtId="0" fontId="40" fillId="74" borderId="1949" applyNumberFormat="0" applyProtection="0">
      <alignment horizontal="left" vertical="center" indent="1"/>
    </xf>
    <xf numFmtId="0" fontId="40" fillId="74" borderId="1949" applyNumberFormat="0" applyProtection="0">
      <alignment horizontal="left" vertical="center" indent="1"/>
    </xf>
    <xf numFmtId="0" fontId="40" fillId="80" borderId="1949" applyNumberFormat="0" applyProtection="0">
      <alignment horizontal="left" vertical="top" indent="1"/>
    </xf>
    <xf numFmtId="0" fontId="40" fillId="80" borderId="1949" applyNumberFormat="0" applyProtection="0">
      <alignment horizontal="left" vertical="top" indent="1"/>
    </xf>
    <xf numFmtId="0" fontId="40" fillId="80" borderId="1949" applyNumberFormat="0" applyProtection="0">
      <alignment horizontal="left" vertical="center" indent="1"/>
    </xf>
    <xf numFmtId="0" fontId="40" fillId="80" borderId="1949" applyNumberFormat="0" applyProtection="0">
      <alignment horizontal="left" vertical="center" indent="1"/>
    </xf>
    <xf numFmtId="4" fontId="65" fillId="81" borderId="1949" applyNumberFormat="0" applyProtection="0">
      <alignment horizontal="right" vertical="center"/>
    </xf>
    <xf numFmtId="4" fontId="65" fillId="81" borderId="1949" applyNumberFormat="0" applyProtection="0">
      <alignment horizontal="right" vertical="center"/>
    </xf>
    <xf numFmtId="4" fontId="65" fillId="78" borderId="1949" applyNumberFormat="0" applyProtection="0">
      <alignment horizontal="right" vertical="center"/>
    </xf>
    <xf numFmtId="4" fontId="65" fillId="78" borderId="1949" applyNumberFormat="0" applyProtection="0">
      <alignment horizontal="right" vertical="center"/>
    </xf>
    <xf numFmtId="4" fontId="65" fillId="77" borderId="1949" applyNumberFormat="0" applyProtection="0">
      <alignment horizontal="right" vertical="center"/>
    </xf>
    <xf numFmtId="4" fontId="65" fillId="77" borderId="1949" applyNumberFormat="0" applyProtection="0">
      <alignment horizontal="right" vertical="center"/>
    </xf>
    <xf numFmtId="4" fontId="65" fillId="76" borderId="1949" applyNumberFormat="0" applyProtection="0">
      <alignment horizontal="right" vertical="center"/>
    </xf>
    <xf numFmtId="4" fontId="65" fillId="76" borderId="1949" applyNumberFormat="0" applyProtection="0">
      <alignment horizontal="right" vertical="center"/>
    </xf>
    <xf numFmtId="4" fontId="65" fillId="48" borderId="1949" applyNumberFormat="0" applyProtection="0">
      <alignment horizontal="right" vertical="center"/>
    </xf>
    <xf numFmtId="4" fontId="65" fillId="48" borderId="1949" applyNumberFormat="0" applyProtection="0">
      <alignment horizontal="right" vertical="center"/>
    </xf>
    <xf numFmtId="4" fontId="65" fillId="75" borderId="1949" applyNumberFormat="0" applyProtection="0">
      <alignment horizontal="right" vertical="center"/>
    </xf>
    <xf numFmtId="4" fontId="65" fillId="75" borderId="1949" applyNumberFormat="0" applyProtection="0">
      <alignment horizontal="right" vertical="center"/>
    </xf>
    <xf numFmtId="4" fontId="65" fillId="47" borderId="1949" applyNumberFormat="0" applyProtection="0">
      <alignment horizontal="right" vertical="center"/>
    </xf>
    <xf numFmtId="4" fontId="65" fillId="47" borderId="1949" applyNumberFormat="0" applyProtection="0">
      <alignment horizontal="right" vertical="center"/>
    </xf>
    <xf numFmtId="4" fontId="65" fillId="54" borderId="1949" applyNumberFormat="0" applyProtection="0">
      <alignment horizontal="right" vertical="center"/>
    </xf>
    <xf numFmtId="4" fontId="65" fillId="54" borderId="1949" applyNumberFormat="0" applyProtection="0">
      <alignment horizontal="right" vertical="center"/>
    </xf>
    <xf numFmtId="4" fontId="65" fillId="41" borderId="1949" applyNumberFormat="0" applyProtection="0">
      <alignment horizontal="right" vertical="center"/>
    </xf>
    <xf numFmtId="4" fontId="65" fillId="41" borderId="1949" applyNumberFormat="0" applyProtection="0">
      <alignment horizontal="right" vertical="center"/>
    </xf>
    <xf numFmtId="4" fontId="65" fillId="40" borderId="1949" applyNumberFormat="0" applyProtection="0">
      <alignment horizontal="right" vertical="center"/>
    </xf>
    <xf numFmtId="4" fontId="65" fillId="40" borderId="1949" applyNumberFormat="0" applyProtection="0">
      <alignment horizontal="right" vertical="center"/>
    </xf>
    <xf numFmtId="0" fontId="73" fillId="51" borderId="1949" applyNumberFormat="0" applyProtection="0">
      <alignment horizontal="left" vertical="top" indent="1"/>
    </xf>
    <xf numFmtId="0" fontId="73" fillId="51" borderId="1949" applyNumberFormat="0" applyProtection="0">
      <alignment horizontal="left" vertical="top" indent="1"/>
    </xf>
    <xf numFmtId="4" fontId="73" fillId="51" borderId="1949" applyNumberFormat="0" applyProtection="0">
      <alignment horizontal="left" vertical="center" indent="1"/>
    </xf>
    <xf numFmtId="4" fontId="73" fillId="51" borderId="1949" applyNumberFormat="0" applyProtection="0">
      <alignment horizontal="left" vertical="center" indent="1"/>
    </xf>
    <xf numFmtId="4" fontId="147" fillId="51" borderId="1949" applyNumberFormat="0" applyProtection="0">
      <alignment vertical="center"/>
    </xf>
    <xf numFmtId="4" fontId="147" fillId="51" borderId="1949" applyNumberFormat="0" applyProtection="0">
      <alignment vertical="center"/>
    </xf>
    <xf numFmtId="4" fontId="73" fillId="46" borderId="1949" applyNumberFormat="0" applyProtection="0">
      <alignment vertical="center"/>
    </xf>
    <xf numFmtId="10" fontId="53" fillId="49" borderId="1947" applyNumberFormat="0" applyBorder="0" applyAlignment="0" applyProtection="0"/>
    <xf numFmtId="10" fontId="53" fillId="70" borderId="1947" applyNumberFormat="0" applyBorder="0" applyAlignment="0" applyProtection="0"/>
    <xf numFmtId="10" fontId="53" fillId="70" borderId="1947" applyNumberFormat="0" applyBorder="0" applyAlignment="0" applyProtection="0"/>
    <xf numFmtId="10" fontId="53" fillId="49" borderId="1947" applyNumberFormat="0" applyBorder="0" applyAlignment="0" applyProtection="0"/>
    <xf numFmtId="0" fontId="55" fillId="0" borderId="1948">
      <alignment horizontal="left" vertical="center"/>
    </xf>
    <xf numFmtId="0" fontId="55" fillId="0" borderId="1948">
      <alignment horizontal="left" vertical="center"/>
    </xf>
    <xf numFmtId="0" fontId="12" fillId="0" borderId="1937" applyNumberFormat="0" applyFill="0" applyAlignment="0" applyProtection="0">
      <alignment vertical="center"/>
    </xf>
    <xf numFmtId="0" fontId="115" fillId="56" borderId="1934" applyNumberFormat="0" applyAlignment="0" applyProtection="0">
      <alignment vertical="center"/>
    </xf>
    <xf numFmtId="0" fontId="115" fillId="56" borderId="1934" applyNumberFormat="0" applyAlignment="0" applyProtection="0">
      <alignment vertical="center"/>
    </xf>
    <xf numFmtId="0" fontId="12" fillId="0" borderId="1937" applyNumberFormat="0" applyFill="0" applyAlignment="0" applyProtection="0">
      <alignment vertical="center"/>
    </xf>
    <xf numFmtId="0" fontId="112" fillId="0" borderId="1938" applyNumberFormat="0" applyFill="0" applyAlignment="0" applyProtection="0">
      <alignment vertical="center"/>
    </xf>
    <xf numFmtId="0" fontId="82" fillId="42" borderId="1936" applyNumberFormat="0" applyFont="0" applyAlignment="0" applyProtection="0">
      <alignment vertical="center"/>
    </xf>
    <xf numFmtId="0" fontId="82" fillId="42" borderId="1936" applyNumberFormat="0" applyFont="0" applyAlignment="0" applyProtection="0">
      <alignment vertical="center"/>
    </xf>
    <xf numFmtId="0" fontId="117" fillId="56" borderId="1935" applyNumberFormat="0" applyAlignment="0" applyProtection="0">
      <alignment vertical="center"/>
    </xf>
    <xf numFmtId="0" fontId="117" fillId="56" borderId="1935" applyNumberFormat="0" applyAlignment="0" applyProtection="0">
      <alignment vertical="center"/>
    </xf>
    <xf numFmtId="4" fontId="151" fillId="65" borderId="1933" applyNumberFormat="0" applyProtection="0">
      <alignment horizontal="right" vertical="center"/>
    </xf>
    <xf numFmtId="4" fontId="151" fillId="65" borderId="1933" applyNumberFormat="0" applyProtection="0">
      <alignment horizontal="right" vertical="center"/>
    </xf>
    <xf numFmtId="0" fontId="65" fillId="74" borderId="1933" applyNumberFormat="0" applyProtection="0">
      <alignment horizontal="left" vertical="top" indent="1"/>
    </xf>
    <xf numFmtId="4" fontId="65" fillId="81" borderId="1933" applyNumberFormat="0" applyProtection="0">
      <alignment horizontal="left" vertical="center" indent="1"/>
    </xf>
    <xf numFmtId="4" fontId="149" fillId="65" borderId="1933" applyNumberFormat="0" applyProtection="0">
      <alignment horizontal="right" vertical="center"/>
    </xf>
    <xf numFmtId="4" fontId="65" fillId="52" borderId="1934" applyNumberFormat="0" applyProtection="0">
      <alignment horizontal="right" vertical="center"/>
    </xf>
    <xf numFmtId="4" fontId="65" fillId="65" borderId="1933" applyNumberFormat="0" applyProtection="0">
      <alignment horizontal="right" vertical="center"/>
    </xf>
    <xf numFmtId="4" fontId="65" fillId="52" borderId="1934" applyNumberFormat="0" applyProtection="0">
      <alignment horizontal="right" vertical="center"/>
    </xf>
    <xf numFmtId="0" fontId="65" fillId="70" borderId="1933" applyNumberFormat="0" applyProtection="0">
      <alignment horizontal="left" vertical="top" indent="1"/>
    </xf>
    <xf numFmtId="0" fontId="65" fillId="70" borderId="1933" applyNumberFormat="0" applyProtection="0">
      <alignment horizontal="left" vertical="top" indent="1"/>
    </xf>
    <xf numFmtId="4" fontId="65" fillId="70" borderId="1933" applyNumberFormat="0" applyProtection="0">
      <alignment horizontal="left" vertical="center" indent="1"/>
    </xf>
    <xf numFmtId="4" fontId="65" fillId="70" borderId="1933" applyNumberFormat="0" applyProtection="0">
      <alignment horizontal="left" vertical="center" indent="1"/>
    </xf>
    <xf numFmtId="4" fontId="149" fillId="70" borderId="1933" applyNumberFormat="0" applyProtection="0">
      <alignment vertical="center"/>
    </xf>
    <xf numFmtId="4" fontId="149" fillId="70" borderId="1933" applyNumberFormat="0" applyProtection="0">
      <alignment vertical="center"/>
    </xf>
    <xf numFmtId="4" fontId="65" fillId="70" borderId="1933" applyNumberFormat="0" applyProtection="0">
      <alignment vertical="center"/>
    </xf>
    <xf numFmtId="4" fontId="65" fillId="70" borderId="1933" applyNumberFormat="0" applyProtection="0">
      <alignment vertical="center"/>
    </xf>
    <xf numFmtId="0" fontId="40" fillId="62" borderId="1933" applyNumberFormat="0" applyProtection="0">
      <alignment horizontal="left" vertical="top" indent="1"/>
    </xf>
    <xf numFmtId="0" fontId="40" fillId="62" borderId="1933" applyNumberFormat="0" applyProtection="0">
      <alignment horizontal="left" vertical="top" indent="1"/>
    </xf>
    <xf numFmtId="0" fontId="40" fillId="62" borderId="1933" applyNumberFormat="0" applyProtection="0">
      <alignment horizontal="left" vertical="center" indent="1"/>
    </xf>
    <xf numFmtId="0" fontId="40" fillId="62" borderId="1933" applyNumberFormat="0" applyProtection="0">
      <alignment horizontal="left" vertical="center" indent="1"/>
    </xf>
    <xf numFmtId="0" fontId="40" fillId="61" borderId="1933" applyNumberFormat="0" applyProtection="0">
      <alignment horizontal="left" vertical="top" indent="1"/>
    </xf>
    <xf numFmtId="0" fontId="40" fillId="61" borderId="1933" applyNumberFormat="0" applyProtection="0">
      <alignment horizontal="left" vertical="top" indent="1"/>
    </xf>
    <xf numFmtId="0" fontId="40" fillId="61" borderId="1933" applyNumberFormat="0" applyProtection="0">
      <alignment horizontal="left" vertical="center" indent="1"/>
    </xf>
    <xf numFmtId="0" fontId="40" fillId="61" borderId="1933" applyNumberFormat="0" applyProtection="0">
      <alignment horizontal="left" vertical="center" indent="1"/>
    </xf>
    <xf numFmtId="0" fontId="40" fillId="74" borderId="1933" applyNumberFormat="0" applyProtection="0">
      <alignment horizontal="left" vertical="top" indent="1"/>
    </xf>
    <xf numFmtId="0" fontId="40" fillId="74" borderId="1933" applyNumberFormat="0" applyProtection="0">
      <alignment horizontal="left" vertical="top" indent="1"/>
    </xf>
    <xf numFmtId="0" fontId="40" fillId="74" borderId="1933" applyNumberFormat="0" applyProtection="0">
      <alignment horizontal="left" vertical="center" indent="1"/>
    </xf>
    <xf numFmtId="0" fontId="40" fillId="74" borderId="1933" applyNumberFormat="0" applyProtection="0">
      <alignment horizontal="left" vertical="center" indent="1"/>
    </xf>
    <xf numFmtId="0" fontId="40" fillId="80" borderId="1933" applyNumberFormat="0" applyProtection="0">
      <alignment horizontal="left" vertical="top" indent="1"/>
    </xf>
    <xf numFmtId="0" fontId="40" fillId="80" borderId="1933" applyNumberFormat="0" applyProtection="0">
      <alignment horizontal="left" vertical="top" indent="1"/>
    </xf>
    <xf numFmtId="0" fontId="40" fillId="80" borderId="1933" applyNumberFormat="0" applyProtection="0">
      <alignment horizontal="left" vertical="center" indent="1"/>
    </xf>
    <xf numFmtId="0" fontId="40" fillId="80" borderId="1933" applyNumberFormat="0" applyProtection="0">
      <alignment horizontal="left" vertical="center" indent="1"/>
    </xf>
    <xf numFmtId="4" fontId="65" fillId="81" borderId="1933" applyNumberFormat="0" applyProtection="0">
      <alignment horizontal="right" vertical="center"/>
    </xf>
    <xf numFmtId="4" fontId="65" fillId="81" borderId="1933" applyNumberFormat="0" applyProtection="0">
      <alignment horizontal="right" vertical="center"/>
    </xf>
    <xf numFmtId="4" fontId="65" fillId="78" borderId="1933" applyNumberFormat="0" applyProtection="0">
      <alignment horizontal="right" vertical="center"/>
    </xf>
    <xf numFmtId="4" fontId="65" fillId="78" borderId="1933" applyNumberFormat="0" applyProtection="0">
      <alignment horizontal="right" vertical="center"/>
    </xf>
    <xf numFmtId="4" fontId="65" fillId="77" borderId="1933" applyNumberFormat="0" applyProtection="0">
      <alignment horizontal="right" vertical="center"/>
    </xf>
    <xf numFmtId="4" fontId="65" fillId="77" borderId="1933" applyNumberFormat="0" applyProtection="0">
      <alignment horizontal="right" vertical="center"/>
    </xf>
    <xf numFmtId="4" fontId="65" fillId="76" borderId="1933" applyNumberFormat="0" applyProtection="0">
      <alignment horizontal="right" vertical="center"/>
    </xf>
    <xf numFmtId="4" fontId="65" fillId="76" borderId="1933" applyNumberFormat="0" applyProtection="0">
      <alignment horizontal="right" vertical="center"/>
    </xf>
    <xf numFmtId="4" fontId="65" fillId="48" borderId="1933" applyNumberFormat="0" applyProtection="0">
      <alignment horizontal="right" vertical="center"/>
    </xf>
    <xf numFmtId="4" fontId="65" fillId="48" borderId="1933" applyNumberFormat="0" applyProtection="0">
      <alignment horizontal="right" vertical="center"/>
    </xf>
    <xf numFmtId="4" fontId="65" fillId="75" borderId="1933" applyNumberFormat="0" applyProtection="0">
      <alignment horizontal="right" vertical="center"/>
    </xf>
    <xf numFmtId="4" fontId="65" fillId="75" borderId="1933" applyNumberFormat="0" applyProtection="0">
      <alignment horizontal="right" vertical="center"/>
    </xf>
    <xf numFmtId="4" fontId="65" fillId="47" borderId="1933" applyNumberFormat="0" applyProtection="0">
      <alignment horizontal="right" vertical="center"/>
    </xf>
    <xf numFmtId="4" fontId="65" fillId="47" borderId="1933" applyNumberFormat="0" applyProtection="0">
      <alignment horizontal="right" vertical="center"/>
    </xf>
    <xf numFmtId="4" fontId="65" fillId="54" borderId="1933" applyNumberFormat="0" applyProtection="0">
      <alignment horizontal="right" vertical="center"/>
    </xf>
    <xf numFmtId="4" fontId="65" fillId="54" borderId="1933" applyNumberFormat="0" applyProtection="0">
      <alignment horizontal="right" vertical="center"/>
    </xf>
    <xf numFmtId="4" fontId="65" fillId="41" borderId="1933" applyNumberFormat="0" applyProtection="0">
      <alignment horizontal="right" vertical="center"/>
    </xf>
    <xf numFmtId="4" fontId="65" fillId="41" borderId="1933" applyNumberFormat="0" applyProtection="0">
      <alignment horizontal="right" vertical="center"/>
    </xf>
    <xf numFmtId="4" fontId="65" fillId="40" borderId="1933" applyNumberFormat="0" applyProtection="0">
      <alignment horizontal="right" vertical="center"/>
    </xf>
    <xf numFmtId="4" fontId="65" fillId="40" borderId="1933" applyNumberFormat="0" applyProtection="0">
      <alignment horizontal="right" vertical="center"/>
    </xf>
    <xf numFmtId="0" fontId="73" fillId="51" borderId="1933" applyNumberFormat="0" applyProtection="0">
      <alignment horizontal="left" vertical="top" indent="1"/>
    </xf>
    <xf numFmtId="0" fontId="73" fillId="51" borderId="1933" applyNumberFormat="0" applyProtection="0">
      <alignment horizontal="left" vertical="top" indent="1"/>
    </xf>
    <xf numFmtId="4" fontId="73" fillId="51" borderId="1933" applyNumberFormat="0" applyProtection="0">
      <alignment horizontal="left" vertical="center" indent="1"/>
    </xf>
    <xf numFmtId="4" fontId="73" fillId="51" borderId="1933" applyNumberFormat="0" applyProtection="0">
      <alignment horizontal="left" vertical="center" indent="1"/>
    </xf>
    <xf numFmtId="4" fontId="147" fillId="51" borderId="1933" applyNumberFormat="0" applyProtection="0">
      <alignment vertical="center"/>
    </xf>
    <xf numFmtId="4" fontId="147" fillId="51" borderId="1933" applyNumberFormat="0" applyProtection="0">
      <alignment vertical="center"/>
    </xf>
    <xf numFmtId="4" fontId="73" fillId="46" borderId="1933" applyNumberFormat="0" applyProtection="0">
      <alignment vertical="center"/>
    </xf>
    <xf numFmtId="4" fontId="73" fillId="46" borderId="1933" applyNumberFormat="0" applyProtection="0">
      <alignment vertical="center"/>
    </xf>
    <xf numFmtId="10" fontId="53" fillId="49" borderId="1931" applyNumberFormat="0" applyBorder="0" applyAlignment="0" applyProtection="0"/>
    <xf numFmtId="10" fontId="53" fillId="70" borderId="1931" applyNumberFormat="0" applyBorder="0" applyAlignment="0" applyProtection="0"/>
    <xf numFmtId="10" fontId="53" fillId="70" borderId="1931" applyNumberFormat="0" applyBorder="0" applyAlignment="0" applyProtection="0"/>
    <xf numFmtId="10" fontId="53" fillId="49" borderId="1931" applyNumberFormat="0" applyBorder="0" applyAlignment="0" applyProtection="0"/>
    <xf numFmtId="0" fontId="55" fillId="0" borderId="1932">
      <alignment horizontal="left" vertical="center"/>
    </xf>
    <xf numFmtId="0" fontId="55" fillId="0" borderId="1932">
      <alignment horizontal="left" vertical="center"/>
    </xf>
    <xf numFmtId="0" fontId="12" fillId="0" borderId="1929" applyNumberFormat="0" applyFill="0" applyAlignment="0" applyProtection="0">
      <alignment vertical="center"/>
    </xf>
    <xf numFmtId="4" fontId="65" fillId="51" borderId="1926" applyNumberFormat="0" applyProtection="0">
      <alignment vertical="center"/>
    </xf>
    <xf numFmtId="0" fontId="115" fillId="56" borderId="1926" applyNumberFormat="0" applyAlignment="0" applyProtection="0">
      <alignment vertical="center"/>
    </xf>
    <xf numFmtId="0" fontId="115" fillId="56" borderId="1926" applyNumberFormat="0" applyAlignment="0" applyProtection="0">
      <alignment vertical="center"/>
    </xf>
    <xf numFmtId="0" fontId="113" fillId="44" borderId="1927" applyNumberFormat="0" applyAlignment="0" applyProtection="0">
      <alignment vertical="center"/>
    </xf>
    <xf numFmtId="0" fontId="113" fillId="44" borderId="1927" applyNumberFormat="0" applyAlignment="0" applyProtection="0">
      <alignment vertical="center"/>
    </xf>
    <xf numFmtId="0" fontId="12" fillId="0" borderId="1929" applyNumberFormat="0" applyFill="0" applyAlignment="0" applyProtection="0">
      <alignment vertical="center"/>
    </xf>
    <xf numFmtId="0" fontId="12" fillId="0" borderId="1929" applyNumberFormat="0" applyFill="0" applyAlignment="0" applyProtection="0">
      <alignment vertical="center"/>
    </xf>
    <xf numFmtId="0" fontId="12" fillId="0" borderId="1929" applyNumberFormat="0" applyFill="0" applyAlignment="0" applyProtection="0">
      <alignment vertical="center"/>
    </xf>
    <xf numFmtId="0" fontId="112" fillId="0" borderId="1930" applyNumberFormat="0" applyFill="0" applyAlignment="0" applyProtection="0">
      <alignment vertical="center"/>
    </xf>
    <xf numFmtId="0" fontId="112" fillId="0" borderId="1930" applyNumberFormat="0" applyFill="0" applyAlignment="0" applyProtection="0">
      <alignment vertical="center"/>
    </xf>
    <xf numFmtId="0" fontId="12" fillId="0" borderId="1929" applyNumberFormat="0" applyFill="0" applyAlignment="0" applyProtection="0">
      <alignment vertical="center"/>
    </xf>
    <xf numFmtId="0" fontId="82" fillId="42" borderId="1928" applyNumberFormat="0" applyFont="0" applyAlignment="0" applyProtection="0">
      <alignment vertical="center"/>
    </xf>
    <xf numFmtId="0" fontId="82" fillId="42" borderId="1928" applyNumberFormat="0" applyFont="0" applyAlignment="0" applyProtection="0">
      <alignment vertical="center"/>
    </xf>
    <xf numFmtId="37" fontId="126" fillId="0" borderId="1923" applyFont="0" applyFill="0" applyBorder="0">
      <alignment vertical="center"/>
    </xf>
    <xf numFmtId="37" fontId="126" fillId="0" borderId="1923" applyFont="0" applyFill="0" applyBorder="0">
      <alignment vertical="center"/>
    </xf>
    <xf numFmtId="0" fontId="117" fillId="56" borderId="1927" applyNumberFormat="0" applyAlignment="0" applyProtection="0">
      <alignment vertical="center"/>
    </xf>
    <xf numFmtId="0" fontId="117" fillId="56" borderId="1927" applyNumberFormat="0" applyAlignment="0" applyProtection="0">
      <alignment vertical="center"/>
    </xf>
    <xf numFmtId="4" fontId="151" fillId="65" borderId="1925" applyNumberFormat="0" applyProtection="0">
      <alignment horizontal="right" vertical="center"/>
    </xf>
    <xf numFmtId="4" fontId="151" fillId="65" borderId="1925" applyNumberFormat="0" applyProtection="0">
      <alignment horizontal="right" vertical="center"/>
    </xf>
    <xf numFmtId="0" fontId="65" fillId="74" borderId="1925" applyNumberFormat="0" applyProtection="0">
      <alignment horizontal="left" vertical="top" indent="1"/>
    </xf>
    <xf numFmtId="0" fontId="65" fillId="74" borderId="1925" applyNumberFormat="0" applyProtection="0">
      <alignment horizontal="left" vertical="top" indent="1"/>
    </xf>
    <xf numFmtId="4" fontId="65" fillId="81" borderId="1925" applyNumberFormat="0" applyProtection="0">
      <alignment horizontal="left" vertical="center" indent="1"/>
    </xf>
    <xf numFmtId="4" fontId="65" fillId="81" borderId="1925" applyNumberFormat="0" applyProtection="0">
      <alignment horizontal="left" vertical="center" indent="1"/>
    </xf>
    <xf numFmtId="4" fontId="149" fillId="65" borderId="1925" applyNumberFormat="0" applyProtection="0">
      <alignment horizontal="right" vertical="center"/>
    </xf>
    <xf numFmtId="4" fontId="149" fillId="65" borderId="1925" applyNumberFormat="0" applyProtection="0">
      <alignment horizontal="right" vertical="center"/>
    </xf>
    <xf numFmtId="4" fontId="65" fillId="52" borderId="1926" applyNumberFormat="0" applyProtection="0">
      <alignment horizontal="right" vertical="center"/>
    </xf>
    <xf numFmtId="4" fontId="65" fillId="65" borderId="1925" applyNumberFormat="0" applyProtection="0">
      <alignment horizontal="right" vertical="center"/>
    </xf>
    <xf numFmtId="4" fontId="65" fillId="65" borderId="1925" applyNumberFormat="0" applyProtection="0">
      <alignment horizontal="right" vertical="center"/>
    </xf>
    <xf numFmtId="4" fontId="65" fillId="52" borderId="1926" applyNumberFormat="0" applyProtection="0">
      <alignment horizontal="right" vertical="center"/>
    </xf>
    <xf numFmtId="0" fontId="65" fillId="70" borderId="1925" applyNumberFormat="0" applyProtection="0">
      <alignment horizontal="left" vertical="top" indent="1"/>
    </xf>
    <xf numFmtId="0" fontId="65" fillId="70" borderId="1925" applyNumberFormat="0" applyProtection="0">
      <alignment horizontal="left" vertical="top" indent="1"/>
    </xf>
    <xf numFmtId="4" fontId="65" fillId="70" borderId="1925" applyNumberFormat="0" applyProtection="0">
      <alignment horizontal="left" vertical="center" indent="1"/>
    </xf>
    <xf numFmtId="4" fontId="65" fillId="70" borderId="1925" applyNumberFormat="0" applyProtection="0">
      <alignment horizontal="left" vertical="center" indent="1"/>
    </xf>
    <xf numFmtId="4" fontId="149" fillId="70" borderId="1925" applyNumberFormat="0" applyProtection="0">
      <alignment vertical="center"/>
    </xf>
    <xf numFmtId="4" fontId="149" fillId="70" borderId="1925" applyNumberFormat="0" applyProtection="0">
      <alignment vertical="center"/>
    </xf>
    <xf numFmtId="4" fontId="65" fillId="70" borderId="1925" applyNumberFormat="0" applyProtection="0">
      <alignment vertical="center"/>
    </xf>
    <xf numFmtId="4" fontId="65" fillId="70" borderId="1925" applyNumberFormat="0" applyProtection="0">
      <alignment vertical="center"/>
    </xf>
    <xf numFmtId="0" fontId="40" fillId="62" borderId="1925" applyNumberFormat="0" applyProtection="0">
      <alignment horizontal="left" vertical="top" indent="1"/>
    </xf>
    <xf numFmtId="0" fontId="40" fillId="62" borderId="1925" applyNumberFormat="0" applyProtection="0">
      <alignment horizontal="left" vertical="top" indent="1"/>
    </xf>
    <xf numFmtId="0" fontId="40" fillId="62" borderId="1925" applyNumberFormat="0" applyProtection="0">
      <alignment horizontal="left" vertical="center" indent="1"/>
    </xf>
    <xf numFmtId="0" fontId="40" fillId="62" borderId="1925" applyNumberFormat="0" applyProtection="0">
      <alignment horizontal="left" vertical="center" indent="1"/>
    </xf>
    <xf numFmtId="0" fontId="40" fillId="61" borderId="1925" applyNumberFormat="0" applyProtection="0">
      <alignment horizontal="left" vertical="top" indent="1"/>
    </xf>
    <xf numFmtId="0" fontId="40" fillId="61" borderId="1925" applyNumberFormat="0" applyProtection="0">
      <alignment horizontal="left" vertical="top" indent="1"/>
    </xf>
    <xf numFmtId="0" fontId="40" fillId="61" borderId="1925" applyNumberFormat="0" applyProtection="0">
      <alignment horizontal="left" vertical="center" indent="1"/>
    </xf>
    <xf numFmtId="0" fontId="40" fillId="61" borderId="1925" applyNumberFormat="0" applyProtection="0">
      <alignment horizontal="left" vertical="center" indent="1"/>
    </xf>
    <xf numFmtId="0" fontId="40" fillId="74" borderId="1925" applyNumberFormat="0" applyProtection="0">
      <alignment horizontal="left" vertical="top" indent="1"/>
    </xf>
    <xf numFmtId="0" fontId="40" fillId="74" borderId="1925" applyNumberFormat="0" applyProtection="0">
      <alignment horizontal="left" vertical="top" indent="1"/>
    </xf>
    <xf numFmtId="0" fontId="40" fillId="74" borderId="1925" applyNumberFormat="0" applyProtection="0">
      <alignment horizontal="left" vertical="center" indent="1"/>
    </xf>
    <xf numFmtId="0" fontId="40" fillId="74" borderId="1925" applyNumberFormat="0" applyProtection="0">
      <alignment horizontal="left" vertical="center" indent="1"/>
    </xf>
    <xf numFmtId="0" fontId="40" fillId="80" borderId="1925" applyNumberFormat="0" applyProtection="0">
      <alignment horizontal="left" vertical="top" indent="1"/>
    </xf>
    <xf numFmtId="0" fontId="40" fillId="80" borderId="1925" applyNumberFormat="0" applyProtection="0">
      <alignment horizontal="left" vertical="top" indent="1"/>
    </xf>
    <xf numFmtId="0" fontId="40" fillId="80" borderId="1925" applyNumberFormat="0" applyProtection="0">
      <alignment horizontal="left" vertical="center" indent="1"/>
    </xf>
    <xf numFmtId="0" fontId="40" fillId="80" borderId="1925" applyNumberFormat="0" applyProtection="0">
      <alignment horizontal="left" vertical="center" indent="1"/>
    </xf>
    <xf numFmtId="4" fontId="65" fillId="81" borderId="1925" applyNumberFormat="0" applyProtection="0">
      <alignment horizontal="right" vertical="center"/>
    </xf>
    <xf numFmtId="4" fontId="65" fillId="81" borderId="1925" applyNumberFormat="0" applyProtection="0">
      <alignment horizontal="right" vertical="center"/>
    </xf>
    <xf numFmtId="4" fontId="65" fillId="78" borderId="1925" applyNumberFormat="0" applyProtection="0">
      <alignment horizontal="right" vertical="center"/>
    </xf>
    <xf numFmtId="4" fontId="65" fillId="78" borderId="1925" applyNumberFormat="0" applyProtection="0">
      <alignment horizontal="right" vertical="center"/>
    </xf>
    <xf numFmtId="4" fontId="65" fillId="77" borderId="1925" applyNumberFormat="0" applyProtection="0">
      <alignment horizontal="right" vertical="center"/>
    </xf>
    <xf numFmtId="4" fontId="65" fillId="77" borderId="1925" applyNumberFormat="0" applyProtection="0">
      <alignment horizontal="right" vertical="center"/>
    </xf>
    <xf numFmtId="4" fontId="65" fillId="76" borderId="1925" applyNumberFormat="0" applyProtection="0">
      <alignment horizontal="right" vertical="center"/>
    </xf>
    <xf numFmtId="4" fontId="65" fillId="76" borderId="1925" applyNumberFormat="0" applyProtection="0">
      <alignment horizontal="right" vertical="center"/>
    </xf>
    <xf numFmtId="4" fontId="65" fillId="48" borderId="1925" applyNumberFormat="0" applyProtection="0">
      <alignment horizontal="right" vertical="center"/>
    </xf>
    <xf numFmtId="4" fontId="65" fillId="48" borderId="1925" applyNumberFormat="0" applyProtection="0">
      <alignment horizontal="right" vertical="center"/>
    </xf>
    <xf numFmtId="4" fontId="65" fillId="75" borderId="1925" applyNumberFormat="0" applyProtection="0">
      <alignment horizontal="right" vertical="center"/>
    </xf>
    <xf numFmtId="4" fontId="65" fillId="75" borderId="1925" applyNumberFormat="0" applyProtection="0">
      <alignment horizontal="right" vertical="center"/>
    </xf>
    <xf numFmtId="4" fontId="65" fillId="47" borderId="1925" applyNumberFormat="0" applyProtection="0">
      <alignment horizontal="right" vertical="center"/>
    </xf>
    <xf numFmtId="4" fontId="65" fillId="47" borderId="1925" applyNumberFormat="0" applyProtection="0">
      <alignment horizontal="right" vertical="center"/>
    </xf>
    <xf numFmtId="4" fontId="65" fillId="54" borderId="1925" applyNumberFormat="0" applyProtection="0">
      <alignment horizontal="right" vertical="center"/>
    </xf>
    <xf numFmtId="4" fontId="65" fillId="54" borderId="1925" applyNumberFormat="0" applyProtection="0">
      <alignment horizontal="right" vertical="center"/>
    </xf>
    <xf numFmtId="4" fontId="65" fillId="41" borderId="1925" applyNumberFormat="0" applyProtection="0">
      <alignment horizontal="right" vertical="center"/>
    </xf>
    <xf numFmtId="4" fontId="65" fillId="41" borderId="1925" applyNumberFormat="0" applyProtection="0">
      <alignment horizontal="right" vertical="center"/>
    </xf>
    <xf numFmtId="4" fontId="65" fillId="40" borderId="1925" applyNumberFormat="0" applyProtection="0">
      <alignment horizontal="right" vertical="center"/>
    </xf>
    <xf numFmtId="4" fontId="65" fillId="40" borderId="1925" applyNumberFormat="0" applyProtection="0">
      <alignment horizontal="right" vertical="center"/>
    </xf>
    <xf numFmtId="0" fontId="73" fillId="51" borderId="1925" applyNumberFormat="0" applyProtection="0">
      <alignment horizontal="left" vertical="top" indent="1"/>
    </xf>
    <xf numFmtId="0" fontId="73" fillId="51" borderId="1925" applyNumberFormat="0" applyProtection="0">
      <alignment horizontal="left" vertical="top" indent="1"/>
    </xf>
    <xf numFmtId="4" fontId="73" fillId="51" borderId="1925" applyNumberFormat="0" applyProtection="0">
      <alignment horizontal="left" vertical="center" indent="1"/>
    </xf>
    <xf numFmtId="4" fontId="147" fillId="51" borderId="1925" applyNumberFormat="0" applyProtection="0">
      <alignment vertical="center"/>
    </xf>
    <xf numFmtId="4" fontId="147" fillId="51" borderId="1925" applyNumberFormat="0" applyProtection="0">
      <alignment vertical="center"/>
    </xf>
    <xf numFmtId="4" fontId="73" fillId="46" borderId="1925" applyNumberFormat="0" applyProtection="0">
      <alignment vertical="center"/>
    </xf>
    <xf numFmtId="4" fontId="73" fillId="46" borderId="1925" applyNumberFormat="0" applyProtection="0">
      <alignment vertical="center"/>
    </xf>
    <xf numFmtId="10" fontId="53" fillId="49" borderId="1923" applyNumberFormat="0" applyBorder="0" applyAlignment="0" applyProtection="0"/>
    <xf numFmtId="10" fontId="53" fillId="70" borderId="1923" applyNumberFormat="0" applyBorder="0" applyAlignment="0" applyProtection="0"/>
    <xf numFmtId="10" fontId="53" fillId="70" borderId="1923" applyNumberFormat="0" applyBorder="0" applyAlignment="0" applyProtection="0"/>
    <xf numFmtId="0" fontId="55" fillId="0" borderId="1924">
      <alignment horizontal="left" vertical="center"/>
    </xf>
    <xf numFmtId="0" fontId="55" fillId="0" borderId="1924">
      <alignment horizontal="left" vertical="center"/>
    </xf>
    <xf numFmtId="4" fontId="65" fillId="51" borderId="1918" applyNumberFormat="0" applyProtection="0">
      <alignment vertical="center"/>
    </xf>
    <xf numFmtId="0" fontId="115" fillId="56" borderId="1918" applyNumberFormat="0" applyAlignment="0" applyProtection="0">
      <alignment vertical="center"/>
    </xf>
    <xf numFmtId="0" fontId="115" fillId="56" borderId="1918" applyNumberFormat="0" applyAlignment="0" applyProtection="0">
      <alignment vertical="center"/>
    </xf>
    <xf numFmtId="0" fontId="113" fillId="44" borderId="1919" applyNumberFormat="0" applyAlignment="0" applyProtection="0">
      <alignment vertical="center"/>
    </xf>
    <xf numFmtId="0" fontId="113" fillId="44" borderId="1919" applyNumberFormat="0" applyAlignment="0" applyProtection="0">
      <alignment vertical="center"/>
    </xf>
    <xf numFmtId="0" fontId="12" fillId="0" borderId="1921" applyNumberFormat="0" applyFill="0" applyAlignment="0" applyProtection="0">
      <alignment vertical="center"/>
    </xf>
    <xf numFmtId="0" fontId="12" fillId="0" borderId="1921" applyNumberFormat="0" applyFill="0" applyAlignment="0" applyProtection="0">
      <alignment vertical="center"/>
    </xf>
    <xf numFmtId="0" fontId="12" fillId="0" borderId="1921" applyNumberFormat="0" applyFill="0" applyAlignment="0" applyProtection="0">
      <alignment vertical="center"/>
    </xf>
    <xf numFmtId="0" fontId="112" fillId="0" borderId="1922" applyNumberFormat="0" applyFill="0" applyAlignment="0" applyProtection="0">
      <alignment vertical="center"/>
    </xf>
    <xf numFmtId="0" fontId="112" fillId="0" borderId="1922" applyNumberFormat="0" applyFill="0" applyAlignment="0" applyProtection="0">
      <alignment vertical="center"/>
    </xf>
    <xf numFmtId="0" fontId="12" fillId="0" borderId="1921" applyNumberFormat="0" applyFill="0" applyAlignment="0" applyProtection="0">
      <alignment vertical="center"/>
    </xf>
    <xf numFmtId="0" fontId="82" fillId="42" borderId="1920" applyNumberFormat="0" applyFont="0" applyAlignment="0" applyProtection="0">
      <alignment vertical="center"/>
    </xf>
    <xf numFmtId="0" fontId="82" fillId="42" borderId="1920" applyNumberFormat="0" applyFont="0" applyAlignment="0" applyProtection="0">
      <alignment vertical="center"/>
    </xf>
    <xf numFmtId="37" fontId="126" fillId="0" borderId="1915" applyFont="0" applyFill="0" applyBorder="0">
      <alignment vertical="center"/>
    </xf>
    <xf numFmtId="37" fontId="126" fillId="0" borderId="1915" applyFont="0" applyFill="0" applyBorder="0">
      <alignment vertical="center"/>
    </xf>
    <xf numFmtId="0" fontId="117" fillId="56" borderId="1919" applyNumberFormat="0" applyAlignment="0" applyProtection="0">
      <alignment vertical="center"/>
    </xf>
    <xf numFmtId="0" fontId="117" fillId="56" borderId="1919" applyNumberFormat="0" applyAlignment="0" applyProtection="0">
      <alignment vertical="center"/>
    </xf>
    <xf numFmtId="4" fontId="151" fillId="65" borderId="1917" applyNumberFormat="0" applyProtection="0">
      <alignment horizontal="right" vertical="center"/>
    </xf>
    <xf numFmtId="4" fontId="151" fillId="65" borderId="1917" applyNumberFormat="0" applyProtection="0">
      <alignment horizontal="right" vertical="center"/>
    </xf>
    <xf numFmtId="0" fontId="65" fillId="74" borderId="1917" applyNumberFormat="0" applyProtection="0">
      <alignment horizontal="left" vertical="top" indent="1"/>
    </xf>
    <xf numFmtId="0" fontId="65" fillId="74" borderId="1917" applyNumberFormat="0" applyProtection="0">
      <alignment horizontal="left" vertical="top" indent="1"/>
    </xf>
    <xf numFmtId="4" fontId="65" fillId="81" borderId="1917" applyNumberFormat="0" applyProtection="0">
      <alignment horizontal="left" vertical="center" indent="1"/>
    </xf>
    <xf numFmtId="4" fontId="65" fillId="81" borderId="1917" applyNumberFormat="0" applyProtection="0">
      <alignment horizontal="left" vertical="center" indent="1"/>
    </xf>
    <xf numFmtId="4" fontId="149" fillId="65" borderId="1917" applyNumberFormat="0" applyProtection="0">
      <alignment horizontal="right" vertical="center"/>
    </xf>
    <xf numFmtId="4" fontId="149" fillId="65" borderId="1917" applyNumberFormat="0" applyProtection="0">
      <alignment horizontal="right" vertical="center"/>
    </xf>
    <xf numFmtId="4" fontId="65" fillId="52" borderId="1918" applyNumberFormat="0" applyProtection="0">
      <alignment horizontal="right" vertical="center"/>
    </xf>
    <xf numFmtId="4" fontId="65" fillId="65" borderId="1917" applyNumberFormat="0" applyProtection="0">
      <alignment horizontal="right" vertical="center"/>
    </xf>
    <xf numFmtId="4" fontId="65" fillId="65" borderId="1917" applyNumberFormat="0" applyProtection="0">
      <alignment horizontal="right" vertical="center"/>
    </xf>
    <xf numFmtId="4" fontId="65" fillId="52" borderId="1918" applyNumberFormat="0" applyProtection="0">
      <alignment horizontal="right" vertical="center"/>
    </xf>
    <xf numFmtId="0" fontId="65" fillId="70" borderId="1917" applyNumberFormat="0" applyProtection="0">
      <alignment horizontal="left" vertical="top" indent="1"/>
    </xf>
    <xf numFmtId="0" fontId="65" fillId="70" borderId="1917" applyNumberFormat="0" applyProtection="0">
      <alignment horizontal="left" vertical="top" indent="1"/>
    </xf>
    <xf numFmtId="4" fontId="65" fillId="70" borderId="1917" applyNumberFormat="0" applyProtection="0">
      <alignment horizontal="left" vertical="center" indent="1"/>
    </xf>
    <xf numFmtId="4" fontId="65" fillId="70" borderId="1917" applyNumberFormat="0" applyProtection="0">
      <alignment horizontal="left" vertical="center" indent="1"/>
    </xf>
    <xf numFmtId="4" fontId="149" fillId="70" borderId="1917" applyNumberFormat="0" applyProtection="0">
      <alignment vertical="center"/>
    </xf>
    <xf numFmtId="4" fontId="149" fillId="70" borderId="1917" applyNumberFormat="0" applyProtection="0">
      <alignment vertical="center"/>
    </xf>
    <xf numFmtId="4" fontId="65" fillId="70" borderId="1917" applyNumberFormat="0" applyProtection="0">
      <alignment vertical="center"/>
    </xf>
    <xf numFmtId="4" fontId="65" fillId="70" borderId="1917" applyNumberFormat="0" applyProtection="0">
      <alignment vertical="center"/>
    </xf>
    <xf numFmtId="0" fontId="40" fillId="62" borderId="1917" applyNumberFormat="0" applyProtection="0">
      <alignment horizontal="left" vertical="top" indent="1"/>
    </xf>
    <xf numFmtId="0" fontId="40" fillId="62" borderId="1917" applyNumberFormat="0" applyProtection="0">
      <alignment horizontal="left" vertical="top" indent="1"/>
    </xf>
    <xf numFmtId="0" fontId="40" fillId="62" borderId="1917" applyNumberFormat="0" applyProtection="0">
      <alignment horizontal="left" vertical="center" indent="1"/>
    </xf>
    <xf numFmtId="0" fontId="40" fillId="62" borderId="1917" applyNumberFormat="0" applyProtection="0">
      <alignment horizontal="left" vertical="center" indent="1"/>
    </xf>
    <xf numFmtId="0" fontId="40" fillId="61" borderId="1917" applyNumberFormat="0" applyProtection="0">
      <alignment horizontal="left" vertical="top" indent="1"/>
    </xf>
    <xf numFmtId="0" fontId="40" fillId="61" borderId="1917" applyNumberFormat="0" applyProtection="0">
      <alignment horizontal="left" vertical="center" indent="1"/>
    </xf>
    <xf numFmtId="0" fontId="40" fillId="61" borderId="1917" applyNumberFormat="0" applyProtection="0">
      <alignment horizontal="left" vertical="center" indent="1"/>
    </xf>
    <xf numFmtId="0" fontId="40" fillId="74" borderId="1917" applyNumberFormat="0" applyProtection="0">
      <alignment horizontal="left" vertical="top" indent="1"/>
    </xf>
    <xf numFmtId="0" fontId="40" fillId="74" borderId="1917" applyNumberFormat="0" applyProtection="0">
      <alignment horizontal="left" vertical="top" indent="1"/>
    </xf>
    <xf numFmtId="0" fontId="40" fillId="74" borderId="1917" applyNumberFormat="0" applyProtection="0">
      <alignment horizontal="left" vertical="center" indent="1"/>
    </xf>
    <xf numFmtId="0" fontId="40" fillId="74" borderId="1917" applyNumberFormat="0" applyProtection="0">
      <alignment horizontal="left" vertical="center" indent="1"/>
    </xf>
    <xf numFmtId="0" fontId="40" fillId="80" borderId="1917" applyNumberFormat="0" applyProtection="0">
      <alignment horizontal="left" vertical="top" indent="1"/>
    </xf>
    <xf numFmtId="0" fontId="40" fillId="80" borderId="1917" applyNumberFormat="0" applyProtection="0">
      <alignment horizontal="left" vertical="top" indent="1"/>
    </xf>
    <xf numFmtId="0" fontId="40" fillId="80" borderId="1917" applyNumberFormat="0" applyProtection="0">
      <alignment horizontal="left" vertical="center" indent="1"/>
    </xf>
    <xf numFmtId="0" fontId="40" fillId="80" borderId="1917" applyNumberFormat="0" applyProtection="0">
      <alignment horizontal="left" vertical="center" indent="1"/>
    </xf>
    <xf numFmtId="4" fontId="65" fillId="81" borderId="1917" applyNumberFormat="0" applyProtection="0">
      <alignment horizontal="right" vertical="center"/>
    </xf>
    <xf numFmtId="4" fontId="65" fillId="81" borderId="1917" applyNumberFormat="0" applyProtection="0">
      <alignment horizontal="right" vertical="center"/>
    </xf>
    <xf numFmtId="4" fontId="65" fillId="78" borderId="1917" applyNumberFormat="0" applyProtection="0">
      <alignment horizontal="right" vertical="center"/>
    </xf>
    <xf numFmtId="4" fontId="65" fillId="78" borderId="1917" applyNumberFormat="0" applyProtection="0">
      <alignment horizontal="right" vertical="center"/>
    </xf>
    <xf numFmtId="4" fontId="65" fillId="77" borderId="1917" applyNumberFormat="0" applyProtection="0">
      <alignment horizontal="right" vertical="center"/>
    </xf>
    <xf numFmtId="4" fontId="65" fillId="77" borderId="1917" applyNumberFormat="0" applyProtection="0">
      <alignment horizontal="right" vertical="center"/>
    </xf>
    <xf numFmtId="4" fontId="65" fillId="76" borderId="1917" applyNumberFormat="0" applyProtection="0">
      <alignment horizontal="right" vertical="center"/>
    </xf>
    <xf numFmtId="4" fontId="65" fillId="76" borderId="1917" applyNumberFormat="0" applyProtection="0">
      <alignment horizontal="right" vertical="center"/>
    </xf>
    <xf numFmtId="4" fontId="65" fillId="48" borderId="1917" applyNumberFormat="0" applyProtection="0">
      <alignment horizontal="right" vertical="center"/>
    </xf>
    <xf numFmtId="4" fontId="65" fillId="48" borderId="1917" applyNumberFormat="0" applyProtection="0">
      <alignment horizontal="right" vertical="center"/>
    </xf>
    <xf numFmtId="4" fontId="65" fillId="75" borderId="1917" applyNumberFormat="0" applyProtection="0">
      <alignment horizontal="right" vertical="center"/>
    </xf>
    <xf numFmtId="4" fontId="65" fillId="75" borderId="1917" applyNumberFormat="0" applyProtection="0">
      <alignment horizontal="right" vertical="center"/>
    </xf>
    <xf numFmtId="4" fontId="65" fillId="47" borderId="1917" applyNumberFormat="0" applyProtection="0">
      <alignment horizontal="right" vertical="center"/>
    </xf>
    <xf numFmtId="4" fontId="65" fillId="47" borderId="1917" applyNumberFormat="0" applyProtection="0">
      <alignment horizontal="right" vertical="center"/>
    </xf>
    <xf numFmtId="4" fontId="65" fillId="54" borderId="1917" applyNumberFormat="0" applyProtection="0">
      <alignment horizontal="right" vertical="center"/>
    </xf>
    <xf numFmtId="4" fontId="65" fillId="54" borderId="1917" applyNumberFormat="0" applyProtection="0">
      <alignment horizontal="right" vertical="center"/>
    </xf>
    <xf numFmtId="4" fontId="65" fillId="41" borderId="1917" applyNumberFormat="0" applyProtection="0">
      <alignment horizontal="right" vertical="center"/>
    </xf>
    <xf numFmtId="4" fontId="65" fillId="41" borderId="1917" applyNumberFormat="0" applyProtection="0">
      <alignment horizontal="right" vertical="center"/>
    </xf>
    <xf numFmtId="4" fontId="65" fillId="40" borderId="1917" applyNumberFormat="0" applyProtection="0">
      <alignment horizontal="right" vertical="center"/>
    </xf>
    <xf numFmtId="4" fontId="65" fillId="40" borderId="1917" applyNumberFormat="0" applyProtection="0">
      <alignment horizontal="right" vertical="center"/>
    </xf>
    <xf numFmtId="0" fontId="73" fillId="51" borderId="1917" applyNumberFormat="0" applyProtection="0">
      <alignment horizontal="left" vertical="top" indent="1"/>
    </xf>
    <xf numFmtId="0" fontId="73" fillId="51" borderId="1917" applyNumberFormat="0" applyProtection="0">
      <alignment horizontal="left" vertical="top" indent="1"/>
    </xf>
    <xf numFmtId="4" fontId="73" fillId="51" borderId="1917" applyNumberFormat="0" applyProtection="0">
      <alignment horizontal="left" vertical="center" indent="1"/>
    </xf>
    <xf numFmtId="4" fontId="73" fillId="51" borderId="1917" applyNumberFormat="0" applyProtection="0">
      <alignment horizontal="left" vertical="center" indent="1"/>
    </xf>
    <xf numFmtId="4" fontId="147" fillId="51" borderId="1917" applyNumberFormat="0" applyProtection="0">
      <alignment vertical="center"/>
    </xf>
    <xf numFmtId="4" fontId="147" fillId="51" borderId="1917" applyNumberFormat="0" applyProtection="0">
      <alignment vertical="center"/>
    </xf>
    <xf numFmtId="4" fontId="73" fillId="46" borderId="1917" applyNumberFormat="0" applyProtection="0">
      <alignment vertical="center"/>
    </xf>
    <xf numFmtId="4" fontId="73" fillId="46" borderId="1917" applyNumberFormat="0" applyProtection="0">
      <alignment vertical="center"/>
    </xf>
    <xf numFmtId="10" fontId="53" fillId="49" borderId="1915" applyNumberFormat="0" applyBorder="0" applyAlignment="0" applyProtection="0"/>
    <xf numFmtId="10" fontId="53" fillId="70" borderId="1915" applyNumberFormat="0" applyBorder="0" applyAlignment="0" applyProtection="0"/>
    <xf numFmtId="10" fontId="53" fillId="70" borderId="1915" applyNumberFormat="0" applyBorder="0" applyAlignment="0" applyProtection="0"/>
    <xf numFmtId="10" fontId="53" fillId="49" borderId="1915" applyNumberFormat="0" applyBorder="0" applyAlignment="0" applyProtection="0"/>
    <xf numFmtId="0" fontId="55" fillId="0" borderId="1916">
      <alignment horizontal="left" vertical="center"/>
    </xf>
    <xf numFmtId="0" fontId="55" fillId="0" borderId="1916">
      <alignment horizontal="left" vertical="center"/>
    </xf>
    <xf numFmtId="10" fontId="53" fillId="70" borderId="1963" applyNumberFormat="0" applyBorder="0" applyAlignment="0" applyProtection="0"/>
    <xf numFmtId="0" fontId="115" fillId="56" borderId="1910" applyNumberFormat="0" applyAlignment="0" applyProtection="0">
      <alignment vertical="center"/>
    </xf>
    <xf numFmtId="0" fontId="12" fillId="0" borderId="1945" applyNumberFormat="0" applyFill="0" applyAlignment="0" applyProtection="0">
      <alignment vertical="center"/>
    </xf>
    <xf numFmtId="4" fontId="65" fillId="81" borderId="1909" applyNumberFormat="0" applyProtection="0">
      <alignment horizontal="right" vertical="center"/>
    </xf>
    <xf numFmtId="10" fontId="53" fillId="70" borderId="1955" applyNumberFormat="0" applyBorder="0" applyAlignment="0" applyProtection="0"/>
    <xf numFmtId="0" fontId="40" fillId="74" borderId="1909" applyNumberFormat="0" applyProtection="0">
      <alignment horizontal="left" vertical="center" indent="1"/>
    </xf>
    <xf numFmtId="0" fontId="65" fillId="70" borderId="1909" applyNumberFormat="0" applyProtection="0">
      <alignment horizontal="left" vertical="top" indent="1"/>
    </xf>
    <xf numFmtId="4" fontId="151" fillId="65" borderId="1909" applyNumberFormat="0" applyProtection="0">
      <alignment horizontal="right" vertical="center"/>
    </xf>
    <xf numFmtId="0" fontId="40" fillId="62" borderId="1941" applyNumberFormat="0" applyProtection="0">
      <alignment horizontal="left" vertical="center" indent="1"/>
    </xf>
    <xf numFmtId="0" fontId="40" fillId="80" borderId="1909" applyNumberFormat="0" applyProtection="0">
      <alignment horizontal="left" vertical="center" indent="1"/>
    </xf>
    <xf numFmtId="0" fontId="40" fillId="74" borderId="1941" applyNumberFormat="0" applyProtection="0">
      <alignment horizontal="left" vertical="center" indent="1"/>
    </xf>
    <xf numFmtId="0" fontId="40" fillId="74" borderId="1941" applyNumberFormat="0" applyProtection="0">
      <alignment horizontal="left" vertical="top" indent="1"/>
    </xf>
    <xf numFmtId="37" fontId="126" fillId="0" borderId="1963" applyFont="0" applyFill="0" applyBorder="0">
      <alignment vertical="center"/>
    </xf>
    <xf numFmtId="10" fontId="53" fillId="70" borderId="1907" applyNumberFormat="0" applyBorder="0" applyAlignment="0" applyProtection="0"/>
    <xf numFmtId="0" fontId="55" fillId="0" borderId="1908">
      <alignment horizontal="left" vertical="center"/>
    </xf>
    <xf numFmtId="10" fontId="53" fillId="70" borderId="1939" applyNumberFormat="0" applyBorder="0" applyAlignment="0" applyProtection="0"/>
    <xf numFmtId="0" fontId="40" fillId="74" borderId="1941" applyNumberFormat="0" applyProtection="0">
      <alignment horizontal="left" vertical="top" indent="1"/>
    </xf>
    <xf numFmtId="0" fontId="113" fillId="44" borderId="1911" applyNumberFormat="0" applyAlignment="0" applyProtection="0">
      <alignment vertical="center"/>
    </xf>
    <xf numFmtId="0" fontId="40" fillId="62" borderId="1909" applyNumberFormat="0" applyProtection="0">
      <alignment horizontal="left" vertical="center" indent="1"/>
    </xf>
    <xf numFmtId="4" fontId="73" fillId="46" borderId="1909" applyNumberFormat="0" applyProtection="0">
      <alignment vertical="center"/>
    </xf>
    <xf numFmtId="0" fontId="113" fillId="44" borderId="1911" applyNumberFormat="0" applyAlignment="0" applyProtection="0">
      <alignment vertical="center"/>
    </xf>
    <xf numFmtId="4" fontId="65" fillId="48" borderId="1941" applyNumberFormat="0" applyProtection="0">
      <alignment horizontal="right" vertical="center"/>
    </xf>
    <xf numFmtId="4" fontId="65" fillId="70" borderId="1909" applyNumberFormat="0" applyProtection="0">
      <alignment vertical="center"/>
    </xf>
    <xf numFmtId="37" fontId="126" fillId="0" borderId="1955" applyFont="0" applyFill="0" applyBorder="0">
      <alignment vertical="center"/>
    </xf>
    <xf numFmtId="4" fontId="151" fillId="65" borderId="1941" applyNumberFormat="0" applyProtection="0">
      <alignment horizontal="right" vertical="center"/>
    </xf>
    <xf numFmtId="0" fontId="12" fillId="0" borderId="1945" applyNumberFormat="0" applyFill="0" applyAlignment="0" applyProtection="0">
      <alignment vertical="center"/>
    </xf>
    <xf numFmtId="0" fontId="112" fillId="0" borderId="1914" applyNumberFormat="0" applyFill="0" applyAlignment="0" applyProtection="0">
      <alignment vertical="center"/>
    </xf>
    <xf numFmtId="0" fontId="12" fillId="0" borderId="1913" applyNumberFormat="0" applyFill="0" applyAlignment="0" applyProtection="0">
      <alignment vertical="center"/>
    </xf>
    <xf numFmtId="0" fontId="82" fillId="42" borderId="1944" applyNumberFormat="0" applyFont="0" applyAlignment="0" applyProtection="0">
      <alignment vertical="center"/>
    </xf>
    <xf numFmtId="10" fontId="53" fillId="49" borderId="1955" applyNumberFormat="0" applyBorder="0" applyAlignment="0" applyProtection="0"/>
    <xf numFmtId="4" fontId="65" fillId="47" borderId="1909" applyNumberFormat="0" applyProtection="0">
      <alignment horizontal="right" vertical="center"/>
    </xf>
    <xf numFmtId="0" fontId="65" fillId="74" borderId="1909" applyNumberFormat="0" applyProtection="0">
      <alignment horizontal="left" vertical="top" indent="1"/>
    </xf>
    <xf numFmtId="0" fontId="40" fillId="74" borderId="1909" applyNumberFormat="0" applyProtection="0">
      <alignment horizontal="left" vertical="center" indent="1"/>
    </xf>
    <xf numFmtId="4" fontId="73" fillId="51" borderId="1941" applyNumberFormat="0" applyProtection="0">
      <alignment horizontal="left" vertical="center" indent="1"/>
    </xf>
    <xf numFmtId="4" fontId="65" fillId="77" borderId="1909" applyNumberFormat="0" applyProtection="0">
      <alignment horizontal="right" vertical="center"/>
    </xf>
    <xf numFmtId="0" fontId="40" fillId="80" borderId="1909" applyNumberFormat="0" applyProtection="0">
      <alignment horizontal="left" vertical="top" indent="1"/>
    </xf>
    <xf numFmtId="4" fontId="73" fillId="51" borderId="1909" applyNumberFormat="0" applyProtection="0">
      <alignment horizontal="left" vertical="center" indent="1"/>
    </xf>
    <xf numFmtId="0" fontId="82" fillId="42" borderId="1912" applyNumberFormat="0" applyFont="0" applyAlignment="0" applyProtection="0">
      <alignment vertical="center"/>
    </xf>
    <xf numFmtId="0" fontId="40" fillId="62" borderId="1941" applyNumberFormat="0" applyProtection="0">
      <alignment horizontal="left" vertical="top" indent="1"/>
    </xf>
    <xf numFmtId="0" fontId="12" fillId="0" borderId="1945" applyNumberFormat="0" applyFill="0" applyAlignment="0" applyProtection="0">
      <alignment vertical="center"/>
    </xf>
    <xf numFmtId="4" fontId="65" fillId="40" borderId="1909" applyNumberFormat="0" applyProtection="0">
      <alignment horizontal="right" vertical="center"/>
    </xf>
    <xf numFmtId="0" fontId="40" fillId="61" borderId="1909" applyNumberFormat="0" applyProtection="0">
      <alignment horizontal="left" vertical="center" indent="1"/>
    </xf>
    <xf numFmtId="10" fontId="53" fillId="49" borderId="1939" applyNumberFormat="0" applyBorder="0" applyAlignment="0" applyProtection="0"/>
    <xf numFmtId="0" fontId="82" fillId="42" borderId="1912" applyNumberFormat="0" applyFont="0" applyAlignment="0" applyProtection="0">
      <alignment vertical="center"/>
    </xf>
    <xf numFmtId="0" fontId="117" fillId="56" borderId="1911" applyNumberFormat="0" applyAlignment="0" applyProtection="0">
      <alignment vertical="center"/>
    </xf>
    <xf numFmtId="4" fontId="73" fillId="46" borderId="1941" applyNumberFormat="0" applyProtection="0">
      <alignment vertical="center"/>
    </xf>
    <xf numFmtId="4" fontId="65" fillId="78" borderId="1909" applyNumberFormat="0" applyProtection="0">
      <alignment horizontal="right" vertical="center"/>
    </xf>
    <xf numFmtId="4" fontId="65" fillId="40" borderId="1909" applyNumberFormat="0" applyProtection="0">
      <alignment horizontal="right" vertical="center"/>
    </xf>
    <xf numFmtId="0" fontId="73" fillId="51" borderId="1941" applyNumberFormat="0" applyProtection="0">
      <alignment horizontal="left" vertical="top" indent="1"/>
    </xf>
    <xf numFmtId="0" fontId="115" fillId="56" borderId="1910" applyNumberFormat="0" applyAlignment="0" applyProtection="0">
      <alignment vertical="center"/>
    </xf>
    <xf numFmtId="10" fontId="53" fillId="70" borderId="1923" applyNumberFormat="0" applyBorder="0" applyAlignment="0" applyProtection="0"/>
    <xf numFmtId="0" fontId="40" fillId="80" borderId="1941" applyNumberFormat="0" applyProtection="0">
      <alignment horizontal="left" vertical="center" indent="1"/>
    </xf>
    <xf numFmtId="4" fontId="65" fillId="51" borderId="1942" applyNumberFormat="0" applyProtection="0">
      <alignment vertical="center"/>
    </xf>
    <xf numFmtId="0" fontId="40" fillId="80" borderId="1909" applyNumberFormat="0" applyProtection="0">
      <alignment horizontal="left" vertical="center" indent="1"/>
    </xf>
    <xf numFmtId="10" fontId="53" fillId="70" borderId="1923" applyNumberFormat="0" applyBorder="0" applyAlignment="0" applyProtection="0"/>
    <xf numFmtId="10" fontId="53" fillId="49" borderId="1963" applyNumberFormat="0" applyBorder="0" applyAlignment="0" applyProtection="0"/>
    <xf numFmtId="0" fontId="115" fillId="56" borderId="1942" applyNumberFormat="0" applyAlignment="0" applyProtection="0">
      <alignment vertical="center"/>
    </xf>
    <xf numFmtId="4" fontId="65" fillId="51" borderId="1910" applyNumberFormat="0" applyProtection="0">
      <alignment vertical="center"/>
    </xf>
    <xf numFmtId="0" fontId="40" fillId="62" borderId="1909" applyNumberFormat="0" applyProtection="0">
      <alignment horizontal="left" vertical="center" indent="1"/>
    </xf>
    <xf numFmtId="0" fontId="65" fillId="74" borderId="1909" applyNumberFormat="0" applyProtection="0">
      <alignment horizontal="left" vertical="top" indent="1"/>
    </xf>
    <xf numFmtId="4" fontId="65" fillId="76" borderId="1909" applyNumberFormat="0" applyProtection="0">
      <alignment horizontal="right" vertical="center"/>
    </xf>
    <xf numFmtId="0" fontId="12" fillId="0" borderId="1945" applyNumberFormat="0" applyFill="0" applyAlignment="0" applyProtection="0">
      <alignment vertical="center"/>
    </xf>
    <xf numFmtId="4" fontId="65" fillId="47" borderId="1941" applyNumberFormat="0" applyProtection="0">
      <alignment horizontal="right" vertical="center"/>
    </xf>
    <xf numFmtId="0" fontId="55" fillId="0" borderId="1908">
      <alignment horizontal="left" vertical="center"/>
    </xf>
    <xf numFmtId="10" fontId="53" fillId="70" borderId="1931" applyNumberFormat="0" applyBorder="0" applyAlignment="0" applyProtection="0"/>
    <xf numFmtId="0" fontId="40" fillId="61" borderId="1909" applyNumberFormat="0" applyProtection="0">
      <alignment horizontal="left" vertical="top" indent="1"/>
    </xf>
    <xf numFmtId="0" fontId="112" fillId="0" borderId="1946" applyNumberFormat="0" applyFill="0" applyAlignment="0" applyProtection="0">
      <alignment vertical="center"/>
    </xf>
    <xf numFmtId="4" fontId="65" fillId="77" borderId="1909" applyNumberFormat="0" applyProtection="0">
      <alignment horizontal="right" vertical="center"/>
    </xf>
    <xf numFmtId="0" fontId="40" fillId="80" borderId="1941" applyNumberFormat="0" applyProtection="0">
      <alignment horizontal="left" vertical="top" indent="1"/>
    </xf>
    <xf numFmtId="4" fontId="65" fillId="48" borderId="1909" applyNumberFormat="0" applyProtection="0">
      <alignment horizontal="right" vertical="center"/>
    </xf>
    <xf numFmtId="4" fontId="147" fillId="51" borderId="1909" applyNumberFormat="0" applyProtection="0">
      <alignment vertical="center"/>
    </xf>
    <xf numFmtId="10" fontId="53" fillId="70" borderId="1955" applyNumberFormat="0" applyBorder="0" applyAlignment="0" applyProtection="0"/>
    <xf numFmtId="0" fontId="65" fillId="70" borderId="1909" applyNumberFormat="0" applyProtection="0">
      <alignment horizontal="left" vertical="top" indent="1"/>
    </xf>
    <xf numFmtId="4" fontId="65" fillId="78" borderId="1909" applyNumberFormat="0" applyProtection="0">
      <alignment horizontal="right" vertical="center"/>
    </xf>
    <xf numFmtId="4" fontId="65" fillId="40" borderId="1941" applyNumberFormat="0" applyProtection="0">
      <alignment horizontal="right" vertical="center"/>
    </xf>
    <xf numFmtId="4" fontId="65" fillId="41" borderId="1941" applyNumberFormat="0" applyProtection="0">
      <alignment horizontal="right" vertical="center"/>
    </xf>
    <xf numFmtId="4" fontId="65" fillId="81" borderId="1909" applyNumberFormat="0" applyProtection="0">
      <alignment horizontal="left" vertical="center" indent="1"/>
    </xf>
    <xf numFmtId="4" fontId="65" fillId="81" borderId="1909" applyNumberFormat="0" applyProtection="0">
      <alignment horizontal="left" vertical="center" indent="1"/>
    </xf>
    <xf numFmtId="0" fontId="112" fillId="0" borderId="1914" applyNumberFormat="0" applyFill="0" applyAlignment="0" applyProtection="0">
      <alignment vertical="center"/>
    </xf>
    <xf numFmtId="0" fontId="40" fillId="80" borderId="1941" applyNumberFormat="0" applyProtection="0">
      <alignment horizontal="left" vertical="top" indent="1"/>
    </xf>
    <xf numFmtId="4" fontId="65" fillId="54" borderId="1941" applyNumberFormat="0" applyProtection="0">
      <alignment horizontal="right" vertical="center"/>
    </xf>
    <xf numFmtId="4" fontId="65" fillId="65" borderId="1941" applyNumberFormat="0" applyProtection="0">
      <alignment horizontal="right" vertical="center"/>
    </xf>
    <xf numFmtId="4" fontId="149" fillId="70" borderId="1909" applyNumberFormat="0" applyProtection="0">
      <alignment vertical="center"/>
    </xf>
    <xf numFmtId="4" fontId="151" fillId="65" borderId="1941" applyNumberFormat="0" applyProtection="0">
      <alignment horizontal="right" vertical="center"/>
    </xf>
    <xf numFmtId="4" fontId="65" fillId="54" borderId="1909" applyNumberFormat="0" applyProtection="0">
      <alignment horizontal="right" vertical="center"/>
    </xf>
    <xf numFmtId="0" fontId="12" fillId="0" borderId="1913" applyNumberFormat="0" applyFill="0" applyAlignment="0" applyProtection="0">
      <alignment vertical="center"/>
    </xf>
    <xf numFmtId="4" fontId="65" fillId="81" borderId="1941" applyNumberFormat="0" applyProtection="0">
      <alignment horizontal="left" vertical="center" indent="1"/>
    </xf>
    <xf numFmtId="4" fontId="149" fillId="70" borderId="1909" applyNumberFormat="0" applyProtection="0">
      <alignment vertical="center"/>
    </xf>
    <xf numFmtId="10" fontId="53" fillId="70" borderId="1907" applyNumberFormat="0" applyBorder="0" applyAlignment="0" applyProtection="0"/>
    <xf numFmtId="4" fontId="147" fillId="51" borderId="1941" applyNumberFormat="0" applyProtection="0">
      <alignment vertical="center"/>
    </xf>
    <xf numFmtId="0" fontId="40" fillId="74" borderId="1941" applyNumberFormat="0" applyProtection="0">
      <alignment horizontal="left" vertical="center" indent="1"/>
    </xf>
    <xf numFmtId="0" fontId="117" fillId="56" borderId="1943" applyNumberFormat="0" applyAlignment="0" applyProtection="0">
      <alignment vertical="center"/>
    </xf>
    <xf numFmtId="0" fontId="113" fillId="44" borderId="1943" applyNumberFormat="0" applyAlignment="0" applyProtection="0">
      <alignment vertical="center"/>
    </xf>
    <xf numFmtId="4" fontId="65" fillId="47" borderId="1941" applyNumberFormat="0" applyProtection="0">
      <alignment horizontal="right" vertical="center"/>
    </xf>
    <xf numFmtId="4" fontId="65" fillId="75" borderId="1909" applyNumberFormat="0" applyProtection="0">
      <alignment horizontal="right" vertical="center"/>
    </xf>
    <xf numFmtId="0" fontId="40" fillId="80" borderId="1941" applyNumberFormat="0" applyProtection="0">
      <alignment horizontal="left" vertical="center" indent="1"/>
    </xf>
    <xf numFmtId="4" fontId="65" fillId="70" borderId="1909" applyNumberFormat="0" applyProtection="0">
      <alignment horizontal="left" vertical="center" indent="1"/>
    </xf>
    <xf numFmtId="10" fontId="53" fillId="70" borderId="1939" applyNumberFormat="0" applyBorder="0" applyAlignment="0" applyProtection="0"/>
    <xf numFmtId="0" fontId="40" fillId="61" borderId="1941" applyNumberFormat="0" applyProtection="0">
      <alignment horizontal="left" vertical="top" indent="1"/>
    </xf>
    <xf numFmtId="37" fontId="126" fillId="0" borderId="1971" applyFont="0" applyFill="0" applyBorder="0">
      <alignment vertical="center"/>
    </xf>
    <xf numFmtId="4" fontId="147" fillId="51" borderId="1909" applyNumberFormat="0" applyProtection="0">
      <alignment vertical="center"/>
    </xf>
    <xf numFmtId="10" fontId="53" fillId="49" borderId="1923" applyNumberFormat="0" applyBorder="0" applyAlignment="0" applyProtection="0"/>
    <xf numFmtId="10" fontId="53" fillId="49" borderId="1955" applyNumberFormat="0" applyBorder="0" applyAlignment="0" applyProtection="0"/>
    <xf numFmtId="4" fontId="65" fillId="54" borderId="1941" applyNumberFormat="0" applyProtection="0">
      <alignment horizontal="right" vertical="center"/>
    </xf>
    <xf numFmtId="4" fontId="65" fillId="65" borderId="1941" applyNumberFormat="0" applyProtection="0">
      <alignment horizontal="right" vertical="center"/>
    </xf>
    <xf numFmtId="0" fontId="73" fillId="51" borderId="1909" applyNumberFormat="0" applyProtection="0">
      <alignment horizontal="left" vertical="top" indent="1"/>
    </xf>
    <xf numFmtId="0" fontId="82" fillId="42" borderId="1944" applyNumberFormat="0" applyFont="0" applyAlignment="0" applyProtection="0">
      <alignment vertical="center"/>
    </xf>
    <xf numFmtId="37" fontId="126" fillId="0" borderId="1907" applyFont="0" applyFill="0" applyBorder="0">
      <alignment vertical="center"/>
    </xf>
    <xf numFmtId="4" fontId="65" fillId="76" borderId="1941" applyNumberFormat="0" applyProtection="0">
      <alignment horizontal="right" vertical="center"/>
    </xf>
    <xf numFmtId="4" fontId="65" fillId="41" borderId="1909" applyNumberFormat="0" applyProtection="0">
      <alignment horizontal="right" vertical="center"/>
    </xf>
    <xf numFmtId="4" fontId="147" fillId="51" borderId="1941" applyNumberFormat="0" applyProtection="0">
      <alignment vertical="center"/>
    </xf>
    <xf numFmtId="37" fontId="126" fillId="0" borderId="1971" applyFont="0" applyFill="0" applyBorder="0">
      <alignment vertical="center"/>
    </xf>
    <xf numFmtId="0" fontId="113" fillId="44" borderId="1943" applyNumberFormat="0" applyAlignment="0" applyProtection="0">
      <alignment vertical="center"/>
    </xf>
    <xf numFmtId="0" fontId="65" fillId="70" borderId="1941" applyNumberFormat="0" applyProtection="0">
      <alignment horizontal="left" vertical="top" indent="1"/>
    </xf>
    <xf numFmtId="4" fontId="65" fillId="70" borderId="1909" applyNumberFormat="0" applyProtection="0">
      <alignment horizontal="left" vertical="center" indent="1"/>
    </xf>
    <xf numFmtId="4" fontId="65" fillId="70" borderId="1941" applyNumberFormat="0" applyProtection="0">
      <alignment horizontal="left" vertical="center" indent="1"/>
    </xf>
    <xf numFmtId="0" fontId="65" fillId="70" borderId="1941" applyNumberFormat="0" applyProtection="0">
      <alignment horizontal="left" vertical="top" indent="1"/>
    </xf>
    <xf numFmtId="10" fontId="53" fillId="49" borderId="1963" applyNumberFormat="0" applyBorder="0" applyAlignment="0" applyProtection="0"/>
    <xf numFmtId="4" fontId="149" fillId="65" borderId="1941" applyNumberFormat="0" applyProtection="0">
      <alignment horizontal="right" vertical="center"/>
    </xf>
    <xf numFmtId="0" fontId="40" fillId="61" borderId="1941" applyNumberFormat="0" applyProtection="0">
      <alignment horizontal="left" vertical="top" indent="1"/>
    </xf>
    <xf numFmtId="0" fontId="12" fillId="0" borderId="1913" applyNumberFormat="0" applyFill="0" applyAlignment="0" applyProtection="0">
      <alignment vertical="center"/>
    </xf>
    <xf numFmtId="4" fontId="65" fillId="76" borderId="1941" applyNumberFormat="0" applyProtection="0">
      <alignment horizontal="right" vertical="center"/>
    </xf>
    <xf numFmtId="4" fontId="65" fillId="65" borderId="1909" applyNumberFormat="0" applyProtection="0">
      <alignment horizontal="right" vertical="center"/>
    </xf>
    <xf numFmtId="0" fontId="115" fillId="56" borderId="1942" applyNumberFormat="0" applyAlignment="0" applyProtection="0">
      <alignment vertical="center"/>
    </xf>
    <xf numFmtId="10" fontId="53" fillId="49" borderId="1939" applyNumberFormat="0" applyBorder="0" applyAlignment="0" applyProtection="0"/>
    <xf numFmtId="0" fontId="55" fillId="0" borderId="1940">
      <alignment horizontal="left" vertical="center"/>
    </xf>
    <xf numFmtId="4" fontId="65" fillId="75" borderId="1909" applyNumberFormat="0" applyProtection="0">
      <alignment horizontal="right" vertical="center"/>
    </xf>
    <xf numFmtId="10" fontId="53" fillId="49" borderId="1907" applyNumberFormat="0" applyBorder="0" applyAlignment="0" applyProtection="0"/>
    <xf numFmtId="0" fontId="40" fillId="61" borderId="1941" applyNumberFormat="0" applyProtection="0">
      <alignment horizontal="left" vertical="center" indent="1"/>
    </xf>
    <xf numFmtId="4" fontId="73" fillId="46" borderId="1941" applyNumberFormat="0" applyProtection="0">
      <alignment vertical="center"/>
    </xf>
    <xf numFmtId="37" fontId="126" fillId="0" borderId="1963" applyFont="0" applyFill="0" applyBorder="0">
      <alignment vertical="center"/>
    </xf>
    <xf numFmtId="0" fontId="12" fillId="0" borderId="1913" applyNumberFormat="0" applyFill="0" applyAlignment="0" applyProtection="0">
      <alignment vertical="center"/>
    </xf>
    <xf numFmtId="10" fontId="53" fillId="49" borderId="1931" applyNumberFormat="0" applyBorder="0" applyAlignment="0" applyProtection="0"/>
    <xf numFmtId="10" fontId="53" fillId="49" borderId="1931" applyNumberFormat="0" applyBorder="0" applyAlignment="0" applyProtection="0"/>
    <xf numFmtId="37" fontId="126" fillId="0" borderId="1939" applyFont="0" applyFill="0" applyBorder="0">
      <alignment vertical="center"/>
    </xf>
    <xf numFmtId="0" fontId="40" fillId="61" borderId="1909" applyNumberFormat="0" applyProtection="0">
      <alignment horizontal="left" vertical="top" indent="1"/>
    </xf>
    <xf numFmtId="4" fontId="149" fillId="65" borderId="1941" applyNumberFormat="0" applyProtection="0">
      <alignment horizontal="right" vertical="center"/>
    </xf>
    <xf numFmtId="0" fontId="40" fillId="61" borderId="1909" applyNumberFormat="0" applyProtection="0">
      <alignment horizontal="left" vertical="center" indent="1"/>
    </xf>
    <xf numFmtId="0" fontId="117" fillId="56" borderId="1911" applyNumberFormat="0" applyAlignment="0" applyProtection="0">
      <alignment vertical="center"/>
    </xf>
    <xf numFmtId="4" fontId="65" fillId="75" borderId="1941" applyNumberFormat="0" applyProtection="0">
      <alignment horizontal="right" vertical="center"/>
    </xf>
    <xf numFmtId="4" fontId="65" fillId="70" borderId="1941" applyNumberFormat="0" applyProtection="0">
      <alignment horizontal="left" vertical="center" indent="1"/>
    </xf>
    <xf numFmtId="4" fontId="65" fillId="78" borderId="1941" applyNumberFormat="0" applyProtection="0">
      <alignment horizontal="right" vertical="center"/>
    </xf>
    <xf numFmtId="0" fontId="40" fillId="74" borderId="1909" applyNumberFormat="0" applyProtection="0">
      <alignment horizontal="left" vertical="top" indent="1"/>
    </xf>
    <xf numFmtId="4" fontId="149" fillId="65" borderId="1909" applyNumberFormat="0" applyProtection="0">
      <alignment horizontal="right" vertical="center"/>
    </xf>
    <xf numFmtId="4" fontId="73" fillId="51" borderId="1941" applyNumberFormat="0" applyProtection="0">
      <alignment horizontal="left" vertical="center" indent="1"/>
    </xf>
    <xf numFmtId="4" fontId="65" fillId="41" borderId="1941" applyNumberFormat="0" applyProtection="0">
      <alignment horizontal="right" vertical="center"/>
    </xf>
    <xf numFmtId="4" fontId="65" fillId="70" borderId="1909" applyNumberFormat="0" applyProtection="0">
      <alignment vertical="center"/>
    </xf>
    <xf numFmtId="10" fontId="53" fillId="70" borderId="1971" applyNumberFormat="0" applyBorder="0" applyAlignment="0" applyProtection="0"/>
    <xf numFmtId="4" fontId="65" fillId="81" borderId="1941" applyNumberFormat="0" applyProtection="0">
      <alignment horizontal="right" vertical="center"/>
    </xf>
    <xf numFmtId="0" fontId="117" fillId="56" borderId="1943" applyNumberFormat="0" applyAlignment="0" applyProtection="0">
      <alignment vertical="center"/>
    </xf>
    <xf numFmtId="37" fontId="126" fillId="0" borderId="1931" applyFont="0" applyFill="0" applyBorder="0">
      <alignment vertical="center"/>
    </xf>
    <xf numFmtId="0" fontId="73" fillId="51" borderId="1909" applyNumberFormat="0" applyProtection="0">
      <alignment horizontal="left" vertical="top" indent="1"/>
    </xf>
    <xf numFmtId="0" fontId="73" fillId="51" borderId="1941" applyNumberFormat="0" applyProtection="0">
      <alignment horizontal="left" vertical="top" indent="1"/>
    </xf>
    <xf numFmtId="4" fontId="65" fillId="77" borderId="1941" applyNumberFormat="0" applyProtection="0">
      <alignment horizontal="right" vertical="center"/>
    </xf>
    <xf numFmtId="0" fontId="12" fillId="0" borderId="1945" applyNumberFormat="0" applyFill="0" applyAlignment="0" applyProtection="0">
      <alignment vertical="center"/>
    </xf>
    <xf numFmtId="4" fontId="149" fillId="70" borderId="1941" applyNumberFormat="0" applyProtection="0">
      <alignment vertical="center"/>
    </xf>
    <xf numFmtId="4" fontId="65" fillId="52" borderId="1910" applyNumberFormat="0" applyProtection="0">
      <alignment horizontal="right" vertical="center"/>
    </xf>
    <xf numFmtId="4" fontId="65" fillId="70" borderId="1941" applyNumberFormat="0" applyProtection="0">
      <alignment vertical="center"/>
    </xf>
    <xf numFmtId="0" fontId="40" fillId="62" borderId="1909" applyNumberFormat="0" applyProtection="0">
      <alignment horizontal="left" vertical="top" indent="1"/>
    </xf>
    <xf numFmtId="4" fontId="149" fillId="65" borderId="1909" applyNumberFormat="0" applyProtection="0">
      <alignment horizontal="right" vertical="center"/>
    </xf>
    <xf numFmtId="4" fontId="65" fillId="77" borderId="1941" applyNumberFormat="0" applyProtection="0">
      <alignment horizontal="right" vertical="center"/>
    </xf>
    <xf numFmtId="0" fontId="40" fillId="80" borderId="1909" applyNumberFormat="0" applyProtection="0">
      <alignment horizontal="left" vertical="top" indent="1"/>
    </xf>
    <xf numFmtId="10" fontId="53" fillId="49" borderId="1923" applyNumberFormat="0" applyBorder="0" applyAlignment="0" applyProtection="0"/>
    <xf numFmtId="4" fontId="65" fillId="81" borderId="1909" applyNumberFormat="0" applyProtection="0">
      <alignment horizontal="right" vertical="center"/>
    </xf>
    <xf numFmtId="4" fontId="65" fillId="81" borderId="1941" applyNumberFormat="0" applyProtection="0">
      <alignment horizontal="left" vertical="center" indent="1"/>
    </xf>
    <xf numFmtId="37" fontId="126" fillId="0" borderId="1923" applyFont="0" applyFill="0" applyBorder="0">
      <alignment vertical="center"/>
    </xf>
    <xf numFmtId="4" fontId="65" fillId="70" borderId="1941" applyNumberFormat="0" applyProtection="0">
      <alignment vertical="center"/>
    </xf>
    <xf numFmtId="4" fontId="65" fillId="81" borderId="1941" applyNumberFormat="0" applyProtection="0">
      <alignment horizontal="right" vertical="center"/>
    </xf>
    <xf numFmtId="0" fontId="40" fillId="62" borderId="1941" applyNumberFormat="0" applyProtection="0">
      <alignment horizontal="left" vertical="center" indent="1"/>
    </xf>
    <xf numFmtId="4" fontId="65" fillId="78" borderId="1941" applyNumberFormat="0" applyProtection="0">
      <alignment horizontal="right" vertical="center"/>
    </xf>
    <xf numFmtId="4" fontId="65" fillId="47" borderId="1909" applyNumberFormat="0" applyProtection="0">
      <alignment horizontal="right" vertical="center"/>
    </xf>
    <xf numFmtId="0" fontId="55" fillId="0" borderId="1940">
      <alignment horizontal="left" vertical="center"/>
    </xf>
    <xf numFmtId="4" fontId="65" fillId="52" borderId="1910" applyNumberFormat="0" applyProtection="0">
      <alignment horizontal="right" vertical="center"/>
    </xf>
    <xf numFmtId="37" fontId="126" fillId="0" borderId="1939" applyFont="0" applyFill="0" applyBorder="0">
      <alignment vertical="center"/>
    </xf>
    <xf numFmtId="10" fontId="53" fillId="70" borderId="1971" applyNumberFormat="0" applyBorder="0" applyAlignment="0" applyProtection="0"/>
    <xf numFmtId="0" fontId="40" fillId="74" borderId="1909" applyNumberFormat="0" applyProtection="0">
      <alignment horizontal="left" vertical="top" indent="1"/>
    </xf>
    <xf numFmtId="0" fontId="65" fillId="74" borderId="1941" applyNumberFormat="0" applyProtection="0">
      <alignment horizontal="left" vertical="top" indent="1"/>
    </xf>
    <xf numFmtId="10" fontId="53" fillId="49" borderId="1971" applyNumberFormat="0" applyBorder="0" applyAlignment="0" applyProtection="0"/>
    <xf numFmtId="4" fontId="65" fillId="41" borderId="1909" applyNumberFormat="0" applyProtection="0">
      <alignment horizontal="right" vertical="center"/>
    </xf>
    <xf numFmtId="0" fontId="40" fillId="62" borderId="1909" applyNumberFormat="0" applyProtection="0">
      <alignment horizontal="left" vertical="top" indent="1"/>
    </xf>
    <xf numFmtId="0" fontId="40" fillId="61" borderId="1941" applyNumberFormat="0" applyProtection="0">
      <alignment horizontal="left" vertical="center" indent="1"/>
    </xf>
    <xf numFmtId="4" fontId="65" fillId="52" borderId="1942" applyNumberFormat="0" applyProtection="0">
      <alignment horizontal="right" vertical="center"/>
    </xf>
    <xf numFmtId="4" fontId="151" fillId="65" borderId="1909" applyNumberFormat="0" applyProtection="0">
      <alignment horizontal="right" vertical="center"/>
    </xf>
    <xf numFmtId="37" fontId="126" fillId="0" borderId="1907" applyFont="0" applyFill="0" applyBorder="0">
      <alignment vertical="center"/>
    </xf>
    <xf numFmtId="0" fontId="40" fillId="62" borderId="1941" applyNumberFormat="0" applyProtection="0">
      <alignment horizontal="left" vertical="top" indent="1"/>
    </xf>
    <xf numFmtId="4" fontId="73" fillId="46" borderId="1909" applyNumberFormat="0" applyProtection="0">
      <alignment vertical="center"/>
    </xf>
    <xf numFmtId="4" fontId="73" fillId="51" borderId="1909" applyNumberFormat="0" applyProtection="0">
      <alignment horizontal="left" vertical="center" indent="1"/>
    </xf>
    <xf numFmtId="4" fontId="65" fillId="54" borderId="1909" applyNumberFormat="0" applyProtection="0">
      <alignment horizontal="right" vertical="center"/>
    </xf>
    <xf numFmtId="37" fontId="126" fillId="0" borderId="1923" applyFont="0" applyFill="0" applyBorder="0">
      <alignment vertical="center"/>
    </xf>
    <xf numFmtId="4" fontId="65" fillId="40" borderId="1941" applyNumberFormat="0" applyProtection="0">
      <alignment horizontal="right" vertical="center"/>
    </xf>
    <xf numFmtId="0" fontId="12" fillId="0" borderId="1913" applyNumberFormat="0" applyFill="0" applyAlignment="0" applyProtection="0">
      <alignment vertical="center"/>
    </xf>
    <xf numFmtId="10" fontId="53" fillId="49" borderId="1971" applyNumberFormat="0" applyBorder="0" applyAlignment="0" applyProtection="0"/>
    <xf numFmtId="10" fontId="53" fillId="49" borderId="1907" applyNumberFormat="0" applyBorder="0" applyAlignment="0" applyProtection="0"/>
    <xf numFmtId="37" fontId="126" fillId="0" borderId="1931" applyFont="0" applyFill="0" applyBorder="0">
      <alignment vertical="center"/>
    </xf>
    <xf numFmtId="4" fontId="65" fillId="76" borderId="1909" applyNumberFormat="0" applyProtection="0">
      <alignment horizontal="right" vertical="center"/>
    </xf>
    <xf numFmtId="4" fontId="65" fillId="52" borderId="1942" applyNumberFormat="0" applyProtection="0">
      <alignment horizontal="right" vertical="center"/>
    </xf>
    <xf numFmtId="10" fontId="53" fillId="70" borderId="1931" applyNumberFormat="0" applyBorder="0" applyAlignment="0" applyProtection="0"/>
    <xf numFmtId="37" fontId="126" fillId="0" borderId="1955" applyFont="0" applyFill="0" applyBorder="0">
      <alignment vertical="center"/>
    </xf>
    <xf numFmtId="4" fontId="65" fillId="48" borderId="1909" applyNumberFormat="0" applyProtection="0">
      <alignment horizontal="right" vertical="center"/>
    </xf>
    <xf numFmtId="4" fontId="65" fillId="75" borderId="1941" applyNumberFormat="0" applyProtection="0">
      <alignment horizontal="right" vertical="center"/>
    </xf>
    <xf numFmtId="4" fontId="149" fillId="70" borderId="1941" applyNumberFormat="0" applyProtection="0">
      <alignment vertical="center"/>
    </xf>
    <xf numFmtId="10" fontId="53" fillId="49" borderId="1907" applyNumberFormat="0" applyBorder="0" applyAlignment="0" applyProtection="0"/>
    <xf numFmtId="0" fontId="12" fillId="0" borderId="1985" applyNumberFormat="0" applyFill="0" applyAlignment="0" applyProtection="0">
      <alignment vertical="center"/>
    </xf>
    <xf numFmtId="37" fontId="126" fillId="0" borderId="1979" applyFont="0" applyFill="0" applyBorder="0">
      <alignment vertical="center"/>
    </xf>
    <xf numFmtId="4" fontId="149" fillId="65" borderId="1981" applyNumberFormat="0" applyProtection="0">
      <alignment horizontal="right" vertical="center"/>
    </xf>
    <xf numFmtId="0" fontId="40" fillId="61" borderId="1981" applyNumberFormat="0" applyProtection="0">
      <alignment horizontal="left" vertical="top" indent="1"/>
    </xf>
    <xf numFmtId="4" fontId="65" fillId="78" borderId="1981" applyNumberFormat="0" applyProtection="0">
      <alignment horizontal="right" vertical="center"/>
    </xf>
    <xf numFmtId="4" fontId="65" fillId="75" borderId="1981" applyNumberFormat="0" applyProtection="0">
      <alignment horizontal="right" vertical="center"/>
    </xf>
    <xf numFmtId="0" fontId="73" fillId="51" borderId="1981" applyNumberFormat="0" applyProtection="0">
      <alignment horizontal="left" vertical="top" indent="1"/>
    </xf>
    <xf numFmtId="10" fontId="53" fillId="49" borderId="1979" applyNumberFormat="0" applyBorder="0" applyAlignment="0" applyProtection="0"/>
    <xf numFmtId="0" fontId="40" fillId="74" borderId="1981" applyNumberFormat="0" applyProtection="0">
      <alignment horizontal="left" vertical="top" indent="1"/>
    </xf>
    <xf numFmtId="0" fontId="113" fillId="44" borderId="1935" applyNumberFormat="0" applyAlignment="0" applyProtection="0">
      <alignment vertical="center"/>
    </xf>
    <xf numFmtId="4" fontId="151" fillId="65" borderId="1981" applyNumberFormat="0" applyProtection="0">
      <alignment horizontal="right" vertical="center"/>
    </xf>
    <xf numFmtId="4" fontId="65" fillId="65" borderId="1981" applyNumberFormat="0" applyProtection="0">
      <alignment horizontal="right" vertical="center"/>
    </xf>
    <xf numFmtId="4" fontId="65" fillId="77" borderId="1981" applyNumberFormat="0" applyProtection="0">
      <alignment horizontal="right" vertical="center"/>
    </xf>
    <xf numFmtId="4" fontId="65" fillId="41" borderId="1981" applyNumberFormat="0" applyProtection="0">
      <alignment horizontal="right" vertical="center"/>
    </xf>
    <xf numFmtId="4" fontId="73" fillId="46" borderId="1981" applyNumberFormat="0" applyProtection="0">
      <alignment vertical="center"/>
    </xf>
    <xf numFmtId="4" fontId="73" fillId="51" borderId="1925" applyNumberFormat="0" applyProtection="0">
      <alignment horizontal="left" vertical="center" indent="1"/>
    </xf>
    <xf numFmtId="0" fontId="40" fillId="61" borderId="1981" applyNumberFormat="0" applyProtection="0">
      <alignment horizontal="left" vertical="center" indent="1"/>
    </xf>
    <xf numFmtId="4" fontId="65" fillId="75" borderId="1981" applyNumberFormat="0" applyProtection="0">
      <alignment horizontal="right" vertical="center"/>
    </xf>
    <xf numFmtId="4" fontId="73" fillId="51" borderId="1981" applyNumberFormat="0" applyProtection="0">
      <alignment horizontal="left" vertical="center" indent="1"/>
    </xf>
    <xf numFmtId="0" fontId="55" fillId="0" borderId="1980">
      <alignment horizontal="left" vertical="center"/>
    </xf>
    <xf numFmtId="0" fontId="113" fillId="44" borderId="1935" applyNumberFormat="0" applyAlignment="0" applyProtection="0">
      <alignment vertical="center"/>
    </xf>
    <xf numFmtId="10" fontId="53" fillId="70" borderId="1907" applyNumberFormat="0" applyBorder="0" applyAlignment="0" applyProtection="0"/>
    <xf numFmtId="0" fontId="112" fillId="0" borderId="1938" applyNumberFormat="0" applyFill="0" applyAlignment="0" applyProtection="0">
      <alignment vertical="center"/>
    </xf>
    <xf numFmtId="4" fontId="149" fillId="70" borderId="1013" applyNumberFormat="0" applyProtection="0">
      <alignment vertical="center"/>
    </xf>
    <xf numFmtId="4" fontId="65" fillId="75" borderId="1013" applyNumberFormat="0" applyProtection="0">
      <alignment horizontal="right" vertical="center"/>
    </xf>
    <xf numFmtId="4" fontId="65" fillId="48" borderId="981" applyNumberFormat="0" applyProtection="0">
      <alignment horizontal="right" vertical="center"/>
    </xf>
    <xf numFmtId="37" fontId="126" fillId="0" borderId="1027" applyFont="0" applyFill="0" applyBorder="0">
      <alignment vertical="center"/>
    </xf>
    <xf numFmtId="10" fontId="53" fillId="70" borderId="1003" applyNumberFormat="0" applyBorder="0" applyAlignment="0" applyProtection="0"/>
    <xf numFmtId="4" fontId="65" fillId="52" borderId="1014" applyNumberFormat="0" applyProtection="0">
      <alignment horizontal="right" vertical="center"/>
    </xf>
    <xf numFmtId="4" fontId="65" fillId="76" borderId="981" applyNumberFormat="0" applyProtection="0">
      <alignment horizontal="right" vertical="center"/>
    </xf>
    <xf numFmtId="37" fontId="126" fillId="0" borderId="1003" applyFont="0" applyFill="0" applyBorder="0">
      <alignment vertical="center"/>
    </xf>
    <xf numFmtId="10" fontId="53" fillId="49" borderId="979" applyNumberFormat="0" applyBorder="0" applyAlignment="0" applyProtection="0"/>
    <xf numFmtId="10" fontId="53" fillId="49" borderId="1043" applyNumberFormat="0" applyBorder="0" applyAlignment="0" applyProtection="0"/>
    <xf numFmtId="0" fontId="12" fillId="0" borderId="985" applyNumberFormat="0" applyFill="0" applyAlignment="0" applyProtection="0">
      <alignment vertical="center"/>
    </xf>
    <xf numFmtId="4" fontId="65" fillId="48" borderId="1013" applyNumberFormat="0" applyProtection="0">
      <alignment horizontal="right" vertical="center"/>
    </xf>
    <xf numFmtId="4" fontId="65" fillId="40" borderId="1013" applyNumberFormat="0" applyProtection="0">
      <alignment horizontal="right" vertical="center"/>
    </xf>
    <xf numFmtId="37" fontId="126" fillId="0" borderId="995" applyFont="0" applyFill="0" applyBorder="0">
      <alignment vertical="center"/>
    </xf>
    <xf numFmtId="4" fontId="65" fillId="54" borderId="981" applyNumberFormat="0" applyProtection="0">
      <alignment horizontal="right" vertical="center"/>
    </xf>
    <xf numFmtId="4" fontId="73" fillId="51" borderId="981" applyNumberFormat="0" applyProtection="0">
      <alignment horizontal="left" vertical="center" indent="1"/>
    </xf>
    <xf numFmtId="4" fontId="73" fillId="46" borderId="981" applyNumberFormat="0" applyProtection="0">
      <alignment vertical="center"/>
    </xf>
    <xf numFmtId="0" fontId="40" fillId="62" borderId="1013" applyNumberFormat="0" applyProtection="0">
      <alignment horizontal="left" vertical="top" indent="1"/>
    </xf>
    <xf numFmtId="37" fontId="126" fillId="0" borderId="979" applyFont="0" applyFill="0" applyBorder="0">
      <alignment vertical="center"/>
    </xf>
    <xf numFmtId="4" fontId="151" fillId="65" borderId="981" applyNumberFormat="0" applyProtection="0">
      <alignment horizontal="right" vertical="center"/>
    </xf>
    <xf numFmtId="4" fontId="65" fillId="52" borderId="1014" applyNumberFormat="0" applyProtection="0">
      <alignment horizontal="right" vertical="center"/>
    </xf>
    <xf numFmtId="0" fontId="40" fillId="61" borderId="1013" applyNumberFormat="0" applyProtection="0">
      <alignment horizontal="left" vertical="center" indent="1"/>
    </xf>
    <xf numFmtId="0" fontId="40" fillId="62" borderId="981" applyNumberFormat="0" applyProtection="0">
      <alignment horizontal="left" vertical="top" indent="1"/>
    </xf>
    <xf numFmtId="4" fontId="65" fillId="41" borderId="981" applyNumberFormat="0" applyProtection="0">
      <alignment horizontal="right" vertical="center"/>
    </xf>
    <xf numFmtId="10" fontId="53" fillId="49" borderId="1043" applyNumberFormat="0" applyBorder="0" applyAlignment="0" applyProtection="0"/>
    <xf numFmtId="0" fontId="65" fillId="74" borderId="1013" applyNumberFormat="0" applyProtection="0">
      <alignment horizontal="left" vertical="top" indent="1"/>
    </xf>
    <xf numFmtId="0" fontId="40" fillId="74" borderId="981" applyNumberFormat="0" applyProtection="0">
      <alignment horizontal="left" vertical="top" indent="1"/>
    </xf>
    <xf numFmtId="10" fontId="53" fillId="70" borderId="1043" applyNumberFormat="0" applyBorder="0" applyAlignment="0" applyProtection="0"/>
    <xf numFmtId="37" fontId="126" fillId="0" borderId="1011" applyFont="0" applyFill="0" applyBorder="0">
      <alignment vertical="center"/>
    </xf>
    <xf numFmtId="4" fontId="65" fillId="52" borderId="982" applyNumberFormat="0" applyProtection="0">
      <alignment horizontal="right" vertical="center"/>
    </xf>
    <xf numFmtId="0" fontId="55" fillId="0" borderId="1012">
      <alignment horizontal="left" vertical="center"/>
    </xf>
    <xf numFmtId="4" fontId="65" fillId="47" borderId="981" applyNumberFormat="0" applyProtection="0">
      <alignment horizontal="right" vertical="center"/>
    </xf>
    <xf numFmtId="4" fontId="65" fillId="78" borderId="1013" applyNumberFormat="0" applyProtection="0">
      <alignment horizontal="right" vertical="center"/>
    </xf>
    <xf numFmtId="0" fontId="40" fillId="62" borderId="1013" applyNumberFormat="0" applyProtection="0">
      <alignment horizontal="left" vertical="center" indent="1"/>
    </xf>
    <xf numFmtId="4" fontId="65" fillId="81" borderId="1013" applyNumberFormat="0" applyProtection="0">
      <alignment horizontal="right" vertical="center"/>
    </xf>
    <xf numFmtId="4" fontId="65" fillId="70" borderId="1013" applyNumberFormat="0" applyProtection="0">
      <alignment vertical="center"/>
    </xf>
    <xf numFmtId="37" fontId="126" fillId="0" borderId="995" applyFont="0" applyFill="0" applyBorder="0">
      <alignment vertical="center"/>
    </xf>
    <xf numFmtId="4" fontId="65" fillId="81" borderId="1013" applyNumberFormat="0" applyProtection="0">
      <alignment horizontal="left" vertical="center" indent="1"/>
    </xf>
    <xf numFmtId="4" fontId="65" fillId="81" borderId="981" applyNumberFormat="0" applyProtection="0">
      <alignment horizontal="right" vertical="center"/>
    </xf>
    <xf numFmtId="10" fontId="53" fillId="49" borderId="995" applyNumberFormat="0" applyBorder="0" applyAlignment="0" applyProtection="0"/>
    <xf numFmtId="0" fontId="40" fillId="80" borderId="981" applyNumberFormat="0" applyProtection="0">
      <alignment horizontal="left" vertical="top" indent="1"/>
    </xf>
    <xf numFmtId="4" fontId="65" fillId="77" borderId="1013" applyNumberFormat="0" applyProtection="0">
      <alignment horizontal="right" vertical="center"/>
    </xf>
    <xf numFmtId="4" fontId="149" fillId="65" borderId="981" applyNumberFormat="0" applyProtection="0">
      <alignment horizontal="right" vertical="center"/>
    </xf>
    <xf numFmtId="0" fontId="40" fillId="62" borderId="981" applyNumberFormat="0" applyProtection="0">
      <alignment horizontal="left" vertical="top" indent="1"/>
    </xf>
    <xf numFmtId="4" fontId="65" fillId="70" borderId="1013" applyNumberFormat="0" applyProtection="0">
      <alignment vertical="center"/>
    </xf>
    <xf numFmtId="4" fontId="65" fillId="52" borderId="982" applyNumberFormat="0" applyProtection="0">
      <alignment horizontal="right" vertical="center"/>
    </xf>
    <xf numFmtId="4" fontId="149" fillId="70" borderId="1013" applyNumberFormat="0" applyProtection="0">
      <alignment vertical="center"/>
    </xf>
    <xf numFmtId="0" fontId="12" fillId="0" borderId="1017" applyNumberFormat="0" applyFill="0" applyAlignment="0" applyProtection="0">
      <alignment vertical="center"/>
    </xf>
    <xf numFmtId="4" fontId="65" fillId="77" borderId="1013" applyNumberFormat="0" applyProtection="0">
      <alignment horizontal="right" vertical="center"/>
    </xf>
    <xf numFmtId="0" fontId="73" fillId="51" borderId="1013" applyNumberFormat="0" applyProtection="0">
      <alignment horizontal="left" vertical="top" indent="1"/>
    </xf>
    <xf numFmtId="0" fontId="73" fillId="51" borderId="981" applyNumberFormat="0" applyProtection="0">
      <alignment horizontal="left" vertical="top" indent="1"/>
    </xf>
    <xf numFmtId="37" fontId="126" fillId="0" borderId="1003" applyFont="0" applyFill="0" applyBorder="0">
      <alignment vertical="center"/>
    </xf>
    <xf numFmtId="0" fontId="117" fillId="56" borderId="1015" applyNumberFormat="0" applyAlignment="0" applyProtection="0">
      <alignment vertical="center"/>
    </xf>
    <xf numFmtId="4" fontId="65" fillId="81" borderId="1013" applyNumberFormat="0" applyProtection="0">
      <alignment horizontal="right" vertical="center"/>
    </xf>
    <xf numFmtId="10" fontId="53" fillId="70" borderId="1043" applyNumberFormat="0" applyBorder="0" applyAlignment="0" applyProtection="0"/>
    <xf numFmtId="4" fontId="65" fillId="70" borderId="981" applyNumberFormat="0" applyProtection="0">
      <alignment vertical="center"/>
    </xf>
    <xf numFmtId="4" fontId="65" fillId="41" borderId="1013" applyNumberFormat="0" applyProtection="0">
      <alignment horizontal="right" vertical="center"/>
    </xf>
    <xf numFmtId="4" fontId="73" fillId="51" borderId="1013" applyNumberFormat="0" applyProtection="0">
      <alignment horizontal="left" vertical="center" indent="1"/>
    </xf>
    <xf numFmtId="4" fontId="65" fillId="65" borderId="981" applyNumberFormat="0" applyProtection="0">
      <alignment horizontal="right" vertical="center"/>
    </xf>
    <xf numFmtId="4" fontId="149" fillId="65" borderId="981" applyNumberFormat="0" applyProtection="0">
      <alignment horizontal="right" vertical="center"/>
    </xf>
    <xf numFmtId="0" fontId="40" fillId="74" borderId="981" applyNumberFormat="0" applyProtection="0">
      <alignment horizontal="left" vertical="top" indent="1"/>
    </xf>
    <xf numFmtId="4" fontId="65" fillId="78" borderId="1013" applyNumberFormat="0" applyProtection="0">
      <alignment horizontal="right" vertical="center"/>
    </xf>
    <xf numFmtId="4" fontId="65" fillId="70" borderId="1013" applyNumberFormat="0" applyProtection="0">
      <alignment horizontal="left" vertical="center" indent="1"/>
    </xf>
    <xf numFmtId="4" fontId="65" fillId="75" borderId="1013" applyNumberFormat="0" applyProtection="0">
      <alignment horizontal="right" vertical="center"/>
    </xf>
    <xf numFmtId="0" fontId="117" fillId="56" borderId="983" applyNumberFormat="0" applyAlignment="0" applyProtection="0">
      <alignment vertical="center"/>
    </xf>
    <xf numFmtId="0" fontId="40" fillId="61" borderId="981" applyNumberFormat="0" applyProtection="0">
      <alignment horizontal="left" vertical="center" indent="1"/>
    </xf>
    <xf numFmtId="4" fontId="149" fillId="65" borderId="1013" applyNumberFormat="0" applyProtection="0">
      <alignment horizontal="right" vertical="center"/>
    </xf>
    <xf numFmtId="0" fontId="40" fillId="61" borderId="981" applyNumberFormat="0" applyProtection="0">
      <alignment horizontal="left" vertical="top" indent="1"/>
    </xf>
    <xf numFmtId="37" fontId="126" fillId="0" borderId="1011" applyFont="0" applyFill="0" applyBorder="0">
      <alignment vertical="center"/>
    </xf>
    <xf numFmtId="10" fontId="53" fillId="49" borderId="1003" applyNumberFormat="0" applyBorder="0" applyAlignment="0" applyProtection="0"/>
    <xf numFmtId="10" fontId="53" fillId="49" borderId="1003" applyNumberFormat="0" applyBorder="0" applyAlignment="0" applyProtection="0"/>
    <xf numFmtId="0" fontId="12" fillId="0" borderId="985" applyNumberFormat="0" applyFill="0" applyAlignment="0" applyProtection="0">
      <alignment vertical="center"/>
    </xf>
    <xf numFmtId="37" fontId="126" fillId="0" borderId="1035" applyFont="0" applyFill="0" applyBorder="0">
      <alignment vertical="center"/>
    </xf>
    <xf numFmtId="4" fontId="73" fillId="46" borderId="1013" applyNumberFormat="0" applyProtection="0">
      <alignment vertical="center"/>
    </xf>
    <xf numFmtId="0" fontId="40" fillId="61" borderId="1013" applyNumberFormat="0" applyProtection="0">
      <alignment horizontal="left" vertical="center" indent="1"/>
    </xf>
    <xf numFmtId="10" fontId="53" fillId="49" borderId="979" applyNumberFormat="0" applyBorder="0" applyAlignment="0" applyProtection="0"/>
    <xf numFmtId="4" fontId="65" fillId="75" borderId="981" applyNumberFormat="0" applyProtection="0">
      <alignment horizontal="right" vertical="center"/>
    </xf>
    <xf numFmtId="0" fontId="55" fillId="0" borderId="1012">
      <alignment horizontal="left" vertical="center"/>
    </xf>
    <xf numFmtId="10" fontId="53" fillId="49" borderId="1011" applyNumberFormat="0" applyBorder="0" applyAlignment="0" applyProtection="0"/>
    <xf numFmtId="0" fontId="115" fillId="56" borderId="1014" applyNumberFormat="0" applyAlignment="0" applyProtection="0">
      <alignment vertical="center"/>
    </xf>
    <xf numFmtId="4" fontId="65" fillId="65" borderId="981" applyNumberFormat="0" applyProtection="0">
      <alignment horizontal="right" vertical="center"/>
    </xf>
    <xf numFmtId="4" fontId="65" fillId="76" borderId="1013" applyNumberFormat="0" applyProtection="0">
      <alignment horizontal="right" vertical="center"/>
    </xf>
    <xf numFmtId="0" fontId="12" fillId="0" borderId="985" applyNumberFormat="0" applyFill="0" applyAlignment="0" applyProtection="0">
      <alignment vertical="center"/>
    </xf>
    <xf numFmtId="0" fontId="40" fillId="61" borderId="1013" applyNumberFormat="0" applyProtection="0">
      <alignment horizontal="left" vertical="top" indent="1"/>
    </xf>
    <xf numFmtId="4" fontId="149" fillId="65" borderId="1013" applyNumberFormat="0" applyProtection="0">
      <alignment horizontal="right" vertical="center"/>
    </xf>
    <xf numFmtId="10" fontId="53" fillId="49" borderId="1035" applyNumberFormat="0" applyBorder="0" applyAlignment="0" applyProtection="0"/>
    <xf numFmtId="0" fontId="65" fillId="70" borderId="1013" applyNumberFormat="0" applyProtection="0">
      <alignment horizontal="left" vertical="top" indent="1"/>
    </xf>
    <xf numFmtId="4" fontId="65" fillId="70" borderId="1013" applyNumberFormat="0" applyProtection="0">
      <alignment horizontal="left" vertical="center" indent="1"/>
    </xf>
    <xf numFmtId="4" fontId="65" fillId="70" borderId="981" applyNumberFormat="0" applyProtection="0">
      <alignment horizontal="left" vertical="center" indent="1"/>
    </xf>
    <xf numFmtId="0" fontId="65" fillId="70" borderId="1013" applyNumberFormat="0" applyProtection="0">
      <alignment horizontal="left" vertical="top" indent="1"/>
    </xf>
    <xf numFmtId="0" fontId="113" fillId="44" borderId="1015" applyNumberFormat="0" applyAlignment="0" applyProtection="0">
      <alignment vertical="center"/>
    </xf>
    <xf numFmtId="37" fontId="126" fillId="0" borderId="1043" applyFont="0" applyFill="0" applyBorder="0">
      <alignment vertical="center"/>
    </xf>
    <xf numFmtId="4" fontId="147" fillId="51" borderId="1013" applyNumberFormat="0" applyProtection="0">
      <alignment vertical="center"/>
    </xf>
    <xf numFmtId="4" fontId="65" fillId="41" borderId="981" applyNumberFormat="0" applyProtection="0">
      <alignment horizontal="right" vertical="center"/>
    </xf>
    <xf numFmtId="4" fontId="65" fillId="76" borderId="1013" applyNumberFormat="0" applyProtection="0">
      <alignment horizontal="right" vertical="center"/>
    </xf>
    <xf numFmtId="37" fontId="126" fillId="0" borderId="979" applyFont="0" applyFill="0" applyBorder="0">
      <alignment vertical="center"/>
    </xf>
    <xf numFmtId="0" fontId="82" fillId="42" borderId="1016" applyNumberFormat="0" applyFont="0" applyAlignment="0" applyProtection="0">
      <alignment vertical="center"/>
    </xf>
    <xf numFmtId="0" fontId="73" fillId="51" borderId="981" applyNumberFormat="0" applyProtection="0">
      <alignment horizontal="left" vertical="top" indent="1"/>
    </xf>
    <xf numFmtId="4" fontId="65" fillId="65" borderId="1013" applyNumberFormat="0" applyProtection="0">
      <alignment horizontal="right" vertical="center"/>
    </xf>
    <xf numFmtId="4" fontId="65" fillId="54" borderId="1013" applyNumberFormat="0" applyProtection="0">
      <alignment horizontal="right" vertical="center"/>
    </xf>
    <xf numFmtId="10" fontId="53" fillId="49" borderId="1027" applyNumberFormat="0" applyBorder="0" applyAlignment="0" applyProtection="0"/>
    <xf numFmtId="10" fontId="53" fillId="49" borderId="995" applyNumberFormat="0" applyBorder="0" applyAlignment="0" applyProtection="0"/>
    <xf numFmtId="4" fontId="147" fillId="51" borderId="981" applyNumberFormat="0" applyProtection="0">
      <alignment vertical="center"/>
    </xf>
    <xf numFmtId="37" fontId="126" fillId="0" borderId="1043" applyFont="0" applyFill="0" applyBorder="0">
      <alignment vertical="center"/>
    </xf>
    <xf numFmtId="0" fontId="40" fillId="61" borderId="1013" applyNumberFormat="0" applyProtection="0">
      <alignment horizontal="left" vertical="top" indent="1"/>
    </xf>
    <xf numFmtId="10" fontId="53" fillId="70" borderId="1011" applyNumberFormat="0" applyBorder="0" applyAlignment="0" applyProtection="0"/>
    <xf numFmtId="0" fontId="65" fillId="74" borderId="1013" applyNumberFormat="0" applyProtection="0">
      <alignment horizontal="left" vertical="top" indent="1"/>
    </xf>
    <xf numFmtId="4" fontId="65" fillId="70" borderId="981" applyNumberFormat="0" applyProtection="0">
      <alignment horizontal="left" vertical="center" indent="1"/>
    </xf>
    <xf numFmtId="0" fontId="40" fillId="80" borderId="1013" applyNumberFormat="0" applyProtection="0">
      <alignment horizontal="left" vertical="center" indent="1"/>
    </xf>
    <xf numFmtId="4" fontId="65" fillId="75" borderId="981" applyNumberFormat="0" applyProtection="0">
      <alignment horizontal="right" vertical="center"/>
    </xf>
    <xf numFmtId="4" fontId="65" fillId="47" borderId="1013" applyNumberFormat="0" applyProtection="0">
      <alignment horizontal="right" vertical="center"/>
    </xf>
    <xf numFmtId="0" fontId="113" fillId="44" borderId="1015" applyNumberFormat="0" applyAlignment="0" applyProtection="0">
      <alignment vertical="center"/>
    </xf>
    <xf numFmtId="0" fontId="117" fillId="56" borderId="1015" applyNumberFormat="0" applyAlignment="0" applyProtection="0">
      <alignment vertical="center"/>
    </xf>
    <xf numFmtId="0" fontId="40" fillId="74" borderId="1013" applyNumberFormat="0" applyProtection="0">
      <alignment horizontal="left" vertical="center" indent="1"/>
    </xf>
    <xf numFmtId="4" fontId="147" fillId="51" borderId="1013" applyNumberFormat="0" applyProtection="0">
      <alignment vertical="center"/>
    </xf>
    <xf numFmtId="10" fontId="53" fillId="70" borderId="979" applyNumberFormat="0" applyBorder="0" applyAlignment="0" applyProtection="0"/>
    <xf numFmtId="4" fontId="149" fillId="70" borderId="981" applyNumberFormat="0" applyProtection="0">
      <alignment vertical="center"/>
    </xf>
    <xf numFmtId="4" fontId="65" fillId="81" borderId="1013" applyNumberFormat="0" applyProtection="0">
      <alignment horizontal="left" vertical="center" indent="1"/>
    </xf>
    <xf numFmtId="0" fontId="12" fillId="0" borderId="985" applyNumberFormat="0" applyFill="0" applyAlignment="0" applyProtection="0">
      <alignment vertical="center"/>
    </xf>
    <xf numFmtId="4" fontId="65" fillId="54" borderId="981" applyNumberFormat="0" applyProtection="0">
      <alignment horizontal="right" vertical="center"/>
    </xf>
    <xf numFmtId="4" fontId="151" fillId="65" borderId="1013" applyNumberFormat="0" applyProtection="0">
      <alignment horizontal="right" vertical="center"/>
    </xf>
    <xf numFmtId="4" fontId="149" fillId="70" borderId="981" applyNumberFormat="0" applyProtection="0">
      <alignment vertical="center"/>
    </xf>
    <xf numFmtId="4" fontId="65" fillId="65" borderId="1013" applyNumberFormat="0" applyProtection="0">
      <alignment horizontal="right" vertical="center"/>
    </xf>
    <xf numFmtId="4" fontId="65" fillId="54" borderId="1013" applyNumberFormat="0" applyProtection="0">
      <alignment horizontal="right" vertical="center"/>
    </xf>
    <xf numFmtId="0" fontId="40" fillId="80" borderId="1013" applyNumberFormat="0" applyProtection="0">
      <alignment horizontal="left" vertical="top" indent="1"/>
    </xf>
    <xf numFmtId="0" fontId="112" fillId="0" borderId="986" applyNumberFormat="0" applyFill="0" applyAlignment="0" applyProtection="0">
      <alignment vertical="center"/>
    </xf>
    <xf numFmtId="4" fontId="65" fillId="81" borderId="981" applyNumberFormat="0" applyProtection="0">
      <alignment horizontal="left" vertical="center" indent="1"/>
    </xf>
    <xf numFmtId="4" fontId="65" fillId="81" borderId="981" applyNumberFormat="0" applyProtection="0">
      <alignment horizontal="left" vertical="center" indent="1"/>
    </xf>
    <xf numFmtId="4" fontId="65" fillId="41" borderId="1013" applyNumberFormat="0" applyProtection="0">
      <alignment horizontal="right" vertical="center"/>
    </xf>
    <xf numFmtId="4" fontId="65" fillId="40" borderId="1013" applyNumberFormat="0" applyProtection="0">
      <alignment horizontal="right" vertical="center"/>
    </xf>
    <xf numFmtId="4" fontId="65" fillId="78" borderId="981" applyNumberFormat="0" applyProtection="0">
      <alignment horizontal="right" vertical="center"/>
    </xf>
    <xf numFmtId="0" fontId="65" fillId="70" borderId="981" applyNumberFormat="0" applyProtection="0">
      <alignment horizontal="left" vertical="top" indent="1"/>
    </xf>
    <xf numFmtId="10" fontId="53" fillId="70" borderId="1027" applyNumberFormat="0" applyBorder="0" applyAlignment="0" applyProtection="0"/>
    <xf numFmtId="4" fontId="147" fillId="51" borderId="981" applyNumberFormat="0" applyProtection="0">
      <alignment vertical="center"/>
    </xf>
    <xf numFmtId="4" fontId="65" fillId="48" borderId="981" applyNumberFormat="0" applyProtection="0">
      <alignment horizontal="right" vertical="center"/>
    </xf>
    <xf numFmtId="0" fontId="40" fillId="80" borderId="1013" applyNumberFormat="0" applyProtection="0">
      <alignment horizontal="left" vertical="top" indent="1"/>
    </xf>
    <xf numFmtId="4" fontId="65" fillId="77" borderId="981" applyNumberFormat="0" applyProtection="0">
      <alignment horizontal="right" vertical="center"/>
    </xf>
    <xf numFmtId="0" fontId="112" fillId="0" borderId="1018" applyNumberFormat="0" applyFill="0" applyAlignment="0" applyProtection="0">
      <alignment vertical="center"/>
    </xf>
    <xf numFmtId="0" fontId="40" fillId="61" borderId="981" applyNumberFormat="0" applyProtection="0">
      <alignment horizontal="left" vertical="top" indent="1"/>
    </xf>
    <xf numFmtId="10" fontId="53" fillId="70" borderId="1003" applyNumberFormat="0" applyBorder="0" applyAlignment="0" applyProtection="0"/>
    <xf numFmtId="0" fontId="55" fillId="0" borderId="980">
      <alignment horizontal="left" vertical="center"/>
    </xf>
    <xf numFmtId="4" fontId="65" fillId="47" borderId="1013" applyNumberFormat="0" applyProtection="0">
      <alignment horizontal="right" vertical="center"/>
    </xf>
    <xf numFmtId="0" fontId="12" fillId="0" borderId="1017" applyNumberFormat="0" applyFill="0" applyAlignment="0" applyProtection="0">
      <alignment vertical="center"/>
    </xf>
    <xf numFmtId="4" fontId="65" fillId="76" borderId="981" applyNumberFormat="0" applyProtection="0">
      <alignment horizontal="right" vertical="center"/>
    </xf>
    <xf numFmtId="0" fontId="65" fillId="74" borderId="981" applyNumberFormat="0" applyProtection="0">
      <alignment horizontal="left" vertical="top" indent="1"/>
    </xf>
    <xf numFmtId="0" fontId="40" fillId="62" borderId="981" applyNumberFormat="0" applyProtection="0">
      <alignment horizontal="left" vertical="center" indent="1"/>
    </xf>
    <xf numFmtId="4" fontId="65" fillId="51" borderId="982" applyNumberFormat="0" applyProtection="0">
      <alignment vertical="center"/>
    </xf>
    <xf numFmtId="0" fontId="115" fillId="56" borderId="1014" applyNumberFormat="0" applyAlignment="0" applyProtection="0">
      <alignment vertical="center"/>
    </xf>
    <xf numFmtId="10" fontId="53" fillId="49" borderId="1035" applyNumberFormat="0" applyBorder="0" applyAlignment="0" applyProtection="0"/>
    <xf numFmtId="10" fontId="53" fillId="70" borderId="995" applyNumberFormat="0" applyBorder="0" applyAlignment="0" applyProtection="0"/>
    <xf numFmtId="0" fontId="40" fillId="80" borderId="981" applyNumberFormat="0" applyProtection="0">
      <alignment horizontal="left" vertical="center" indent="1"/>
    </xf>
    <xf numFmtId="4" fontId="65" fillId="51" borderId="1014" applyNumberFormat="0" applyProtection="0">
      <alignment vertical="center"/>
    </xf>
    <xf numFmtId="0" fontId="40" fillId="80" borderId="1013" applyNumberFormat="0" applyProtection="0">
      <alignment horizontal="left" vertical="center" indent="1"/>
    </xf>
    <xf numFmtId="10" fontId="53" fillId="70" borderId="995" applyNumberFormat="0" applyBorder="0" applyAlignment="0" applyProtection="0"/>
    <xf numFmtId="10" fontId="53" fillId="70" borderId="1035" applyNumberFormat="0" applyBorder="0" applyAlignment="0" applyProtection="0"/>
    <xf numFmtId="0" fontId="115" fillId="56" borderId="982" applyNumberFormat="0" applyAlignment="0" applyProtection="0">
      <alignment vertical="center"/>
    </xf>
    <xf numFmtId="0" fontId="73" fillId="51" borderId="1013" applyNumberFormat="0" applyProtection="0">
      <alignment horizontal="left" vertical="top" indent="1"/>
    </xf>
    <xf numFmtId="4" fontId="65" fillId="40" borderId="981" applyNumberFormat="0" applyProtection="0">
      <alignment horizontal="right" vertical="center"/>
    </xf>
    <xf numFmtId="4" fontId="65" fillId="78" borderId="981" applyNumberFormat="0" applyProtection="0">
      <alignment horizontal="right" vertical="center"/>
    </xf>
    <xf numFmtId="4" fontId="73" fillId="46" borderId="1013" applyNumberFormat="0" applyProtection="0">
      <alignment vertical="center"/>
    </xf>
    <xf numFmtId="0" fontId="117" fillId="56" borderId="983" applyNumberFormat="0" applyAlignment="0" applyProtection="0">
      <alignment vertical="center"/>
    </xf>
    <xf numFmtId="0" fontId="82" fillId="42" borderId="984" applyNumberFormat="0" applyFont="0" applyAlignment="0" applyProtection="0">
      <alignment vertical="center"/>
    </xf>
    <xf numFmtId="10" fontId="53" fillId="49" borderId="1011" applyNumberFormat="0" applyBorder="0" applyAlignment="0" applyProtection="0"/>
    <xf numFmtId="0" fontId="40" fillId="61" borderId="981" applyNumberFormat="0" applyProtection="0">
      <alignment horizontal="left" vertical="center" indent="1"/>
    </xf>
    <xf numFmtId="4" fontId="65" fillId="40" borderId="981" applyNumberFormat="0" applyProtection="0">
      <alignment horizontal="right" vertical="center"/>
    </xf>
    <xf numFmtId="0" fontId="12" fillId="0" borderId="1017" applyNumberFormat="0" applyFill="0" applyAlignment="0" applyProtection="0">
      <alignment vertical="center"/>
    </xf>
    <xf numFmtId="0" fontId="40" fillId="62" borderId="1013" applyNumberFormat="0" applyProtection="0">
      <alignment horizontal="left" vertical="top" indent="1"/>
    </xf>
    <xf numFmtId="0" fontId="82" fillId="42" borderId="984" applyNumberFormat="0" applyFont="0" applyAlignment="0" applyProtection="0">
      <alignment vertical="center"/>
    </xf>
    <xf numFmtId="4" fontId="73" fillId="51" borderId="981" applyNumberFormat="0" applyProtection="0">
      <alignment horizontal="left" vertical="center" indent="1"/>
    </xf>
    <xf numFmtId="0" fontId="40" fillId="80" borderId="981" applyNumberFormat="0" applyProtection="0">
      <alignment horizontal="left" vertical="top" indent="1"/>
    </xf>
    <xf numFmtId="4" fontId="65" fillId="77" borderId="981" applyNumberFormat="0" applyProtection="0">
      <alignment horizontal="right" vertical="center"/>
    </xf>
    <xf numFmtId="4" fontId="73" fillId="51" borderId="1013" applyNumberFormat="0" applyProtection="0">
      <alignment horizontal="left" vertical="center" indent="1"/>
    </xf>
    <xf numFmtId="0" fontId="40" fillId="74" borderId="981" applyNumberFormat="0" applyProtection="0">
      <alignment horizontal="left" vertical="center" indent="1"/>
    </xf>
    <xf numFmtId="0" fontId="65" fillId="74" borderId="981" applyNumberFormat="0" applyProtection="0">
      <alignment horizontal="left" vertical="top" indent="1"/>
    </xf>
    <xf numFmtId="4" fontId="65" fillId="47" borderId="981" applyNumberFormat="0" applyProtection="0">
      <alignment horizontal="right" vertical="center"/>
    </xf>
    <xf numFmtId="10" fontId="53" fillId="49" borderId="1027" applyNumberFormat="0" applyBorder="0" applyAlignment="0" applyProtection="0"/>
    <xf numFmtId="0" fontId="82" fillId="42" borderId="1016" applyNumberFormat="0" applyFont="0" applyAlignment="0" applyProtection="0">
      <alignment vertical="center"/>
    </xf>
    <xf numFmtId="0" fontId="12" fillId="0" borderId="985" applyNumberFormat="0" applyFill="0" applyAlignment="0" applyProtection="0">
      <alignment vertical="center"/>
    </xf>
    <xf numFmtId="0" fontId="112" fillId="0" borderId="986" applyNumberFormat="0" applyFill="0" applyAlignment="0" applyProtection="0">
      <alignment vertical="center"/>
    </xf>
    <xf numFmtId="0" fontId="12" fillId="0" borderId="1017" applyNumberFormat="0" applyFill="0" applyAlignment="0" applyProtection="0">
      <alignment vertical="center"/>
    </xf>
    <xf numFmtId="4" fontId="151" fillId="65" borderId="1013" applyNumberFormat="0" applyProtection="0">
      <alignment horizontal="right" vertical="center"/>
    </xf>
    <xf numFmtId="37" fontId="126" fillId="0" borderId="1027" applyFont="0" applyFill="0" applyBorder="0">
      <alignment vertical="center"/>
    </xf>
    <xf numFmtId="4" fontId="65" fillId="70" borderId="981" applyNumberFormat="0" applyProtection="0">
      <alignment vertical="center"/>
    </xf>
    <xf numFmtId="4" fontId="65" fillId="48" borderId="1013" applyNumberFormat="0" applyProtection="0">
      <alignment horizontal="right" vertical="center"/>
    </xf>
    <xf numFmtId="0" fontId="113" fillId="44" borderId="983" applyNumberFormat="0" applyAlignment="0" applyProtection="0">
      <alignment vertical="center"/>
    </xf>
    <xf numFmtId="4" fontId="73" fillId="46" borderId="981" applyNumberFormat="0" applyProtection="0">
      <alignment vertical="center"/>
    </xf>
    <xf numFmtId="0" fontId="40" fillId="62" borderId="981" applyNumberFormat="0" applyProtection="0">
      <alignment horizontal="left" vertical="center" indent="1"/>
    </xf>
    <xf numFmtId="0" fontId="113" fillId="44" borderId="983" applyNumberFormat="0" applyAlignment="0" applyProtection="0">
      <alignment vertical="center"/>
    </xf>
    <xf numFmtId="0" fontId="40" fillId="74" borderId="1013" applyNumberFormat="0" applyProtection="0">
      <alignment horizontal="left" vertical="top" indent="1"/>
    </xf>
    <xf numFmtId="10" fontId="53" fillId="70" borderId="1011" applyNumberFormat="0" applyBorder="0" applyAlignment="0" applyProtection="0"/>
    <xf numFmtId="0" fontId="55" fillId="0" borderId="980">
      <alignment horizontal="left" vertical="center"/>
    </xf>
    <xf numFmtId="10" fontId="53" fillId="70" borderId="979" applyNumberFormat="0" applyBorder="0" applyAlignment="0" applyProtection="0"/>
    <xf numFmtId="37" fontId="126" fillId="0" borderId="1035" applyFont="0" applyFill="0" applyBorder="0">
      <alignment vertical="center"/>
    </xf>
    <xf numFmtId="0" fontId="40" fillId="74" borderId="1013" applyNumberFormat="0" applyProtection="0">
      <alignment horizontal="left" vertical="top" indent="1"/>
    </xf>
    <xf numFmtId="0" fontId="40" fillId="74" borderId="1013" applyNumberFormat="0" applyProtection="0">
      <alignment horizontal="left" vertical="center" indent="1"/>
    </xf>
    <xf numFmtId="0" fontId="40" fillId="80" borderId="981" applyNumberFormat="0" applyProtection="0">
      <alignment horizontal="left" vertical="center" indent="1"/>
    </xf>
    <xf numFmtId="0" fontId="40" fillId="62" borderId="1013" applyNumberFormat="0" applyProtection="0">
      <alignment horizontal="left" vertical="center" indent="1"/>
    </xf>
    <xf numFmtId="4" fontId="151" fillId="65" borderId="981" applyNumberFormat="0" applyProtection="0">
      <alignment horizontal="right" vertical="center"/>
    </xf>
    <xf numFmtId="0" fontId="65" fillId="70" borderId="981" applyNumberFormat="0" applyProtection="0">
      <alignment horizontal="left" vertical="top" indent="1"/>
    </xf>
    <xf numFmtId="0" fontId="40" fillId="74" borderId="981" applyNumberFormat="0" applyProtection="0">
      <alignment horizontal="left" vertical="center" indent="1"/>
    </xf>
    <xf numFmtId="10" fontId="53" fillId="70" borderId="1027" applyNumberFormat="0" applyBorder="0" applyAlignment="0" applyProtection="0"/>
    <xf numFmtId="4" fontId="65" fillId="81" borderId="981" applyNumberFormat="0" applyProtection="0">
      <alignment horizontal="right" vertical="center"/>
    </xf>
    <xf numFmtId="0" fontId="112" fillId="0" borderId="1018" applyNumberFormat="0" applyFill="0" applyAlignment="0" applyProtection="0">
      <alignment vertical="center"/>
    </xf>
    <xf numFmtId="0" fontId="12" fillId="0" borderId="1017" applyNumberFormat="0" applyFill="0" applyAlignment="0" applyProtection="0">
      <alignment vertical="center"/>
    </xf>
    <xf numFmtId="0" fontId="115" fillId="56" borderId="982" applyNumberFormat="0" applyAlignment="0" applyProtection="0">
      <alignment vertical="center"/>
    </xf>
    <xf numFmtId="10" fontId="53" fillId="70" borderId="1035" applyNumberFormat="0" applyBorder="0" applyAlignment="0" applyProtection="0"/>
    <xf numFmtId="0" fontId="55" fillId="0" borderId="988">
      <alignment horizontal="left" vertical="center"/>
    </xf>
    <xf numFmtId="0" fontId="55" fillId="0" borderId="988">
      <alignment horizontal="left" vertical="center"/>
    </xf>
    <xf numFmtId="10" fontId="53" fillId="49" borderId="987" applyNumberFormat="0" applyBorder="0" applyAlignment="0" applyProtection="0"/>
    <xf numFmtId="10" fontId="53" fillId="70" borderId="987" applyNumberFormat="0" applyBorder="0" applyAlignment="0" applyProtection="0"/>
    <xf numFmtId="10" fontId="53" fillId="70" borderId="987" applyNumberFormat="0" applyBorder="0" applyAlignment="0" applyProtection="0"/>
    <xf numFmtId="10" fontId="53" fillId="49" borderId="987" applyNumberFormat="0" applyBorder="0" applyAlignment="0" applyProtection="0"/>
    <xf numFmtId="4" fontId="73" fillId="46" borderId="989" applyNumberFormat="0" applyProtection="0">
      <alignment vertical="center"/>
    </xf>
    <xf numFmtId="4" fontId="73" fillId="46" borderId="989" applyNumberFormat="0" applyProtection="0">
      <alignment vertical="center"/>
    </xf>
    <xf numFmtId="4" fontId="147" fillId="51" borderId="989" applyNumberFormat="0" applyProtection="0">
      <alignment vertical="center"/>
    </xf>
    <xf numFmtId="4" fontId="147" fillId="51" borderId="989" applyNumberFormat="0" applyProtection="0">
      <alignment vertical="center"/>
    </xf>
    <xf numFmtId="4" fontId="73" fillId="51" borderId="989" applyNumberFormat="0" applyProtection="0">
      <alignment horizontal="left" vertical="center" indent="1"/>
    </xf>
    <xf numFmtId="4" fontId="73" fillId="51" borderId="989" applyNumberFormat="0" applyProtection="0">
      <alignment horizontal="left" vertical="center" indent="1"/>
    </xf>
    <xf numFmtId="0" fontId="73" fillId="51" borderId="989" applyNumberFormat="0" applyProtection="0">
      <alignment horizontal="left" vertical="top" indent="1"/>
    </xf>
    <xf numFmtId="0" fontId="73" fillId="51" borderId="989" applyNumberFormat="0" applyProtection="0">
      <alignment horizontal="left" vertical="top" indent="1"/>
    </xf>
    <xf numFmtId="4" fontId="65" fillId="40" borderId="989" applyNumberFormat="0" applyProtection="0">
      <alignment horizontal="right" vertical="center"/>
    </xf>
    <xf numFmtId="4" fontId="65" fillId="40" borderId="989" applyNumberFormat="0" applyProtection="0">
      <alignment horizontal="right" vertical="center"/>
    </xf>
    <xf numFmtId="4" fontId="65" fillId="41" borderId="989" applyNumberFormat="0" applyProtection="0">
      <alignment horizontal="right" vertical="center"/>
    </xf>
    <xf numFmtId="4" fontId="65" fillId="41" borderId="989" applyNumberFormat="0" applyProtection="0">
      <alignment horizontal="right" vertical="center"/>
    </xf>
    <xf numFmtId="4" fontId="65" fillId="54" borderId="989" applyNumberFormat="0" applyProtection="0">
      <alignment horizontal="right" vertical="center"/>
    </xf>
    <xf numFmtId="4" fontId="65" fillId="54" borderId="989" applyNumberFormat="0" applyProtection="0">
      <alignment horizontal="right" vertical="center"/>
    </xf>
    <xf numFmtId="4" fontId="65" fillId="47" borderId="989" applyNumberFormat="0" applyProtection="0">
      <alignment horizontal="right" vertical="center"/>
    </xf>
    <xf numFmtId="4" fontId="65" fillId="47" borderId="989" applyNumberFormat="0" applyProtection="0">
      <alignment horizontal="right" vertical="center"/>
    </xf>
    <xf numFmtId="4" fontId="65" fillId="75" borderId="989" applyNumberFormat="0" applyProtection="0">
      <alignment horizontal="right" vertical="center"/>
    </xf>
    <xf numFmtId="4" fontId="65" fillId="75" borderId="989" applyNumberFormat="0" applyProtection="0">
      <alignment horizontal="right" vertical="center"/>
    </xf>
    <xf numFmtId="4" fontId="65" fillId="48" borderId="989" applyNumberFormat="0" applyProtection="0">
      <alignment horizontal="right" vertical="center"/>
    </xf>
    <xf numFmtId="4" fontId="65" fillId="48" borderId="989" applyNumberFormat="0" applyProtection="0">
      <alignment horizontal="right" vertical="center"/>
    </xf>
    <xf numFmtId="4" fontId="65" fillId="76" borderId="989" applyNumberFormat="0" applyProtection="0">
      <alignment horizontal="right" vertical="center"/>
    </xf>
    <xf numFmtId="4" fontId="65" fillId="76" borderId="989" applyNumberFormat="0" applyProtection="0">
      <alignment horizontal="right" vertical="center"/>
    </xf>
    <xf numFmtId="4" fontId="65" fillId="77" borderId="989" applyNumberFormat="0" applyProtection="0">
      <alignment horizontal="right" vertical="center"/>
    </xf>
    <xf numFmtId="4" fontId="65" fillId="77" borderId="989" applyNumberFormat="0" applyProtection="0">
      <alignment horizontal="right" vertical="center"/>
    </xf>
    <xf numFmtId="4" fontId="65" fillId="78" borderId="989" applyNumberFormat="0" applyProtection="0">
      <alignment horizontal="right" vertical="center"/>
    </xf>
    <xf numFmtId="4" fontId="65" fillId="78" borderId="989" applyNumberFormat="0" applyProtection="0">
      <alignment horizontal="right" vertical="center"/>
    </xf>
    <xf numFmtId="4" fontId="65" fillId="81" borderId="989" applyNumberFormat="0" applyProtection="0">
      <alignment horizontal="right" vertical="center"/>
    </xf>
    <xf numFmtId="4" fontId="65" fillId="81" borderId="989" applyNumberFormat="0" applyProtection="0">
      <alignment horizontal="right" vertical="center"/>
    </xf>
    <xf numFmtId="0" fontId="40" fillId="80" borderId="989" applyNumberFormat="0" applyProtection="0">
      <alignment horizontal="left" vertical="center" indent="1"/>
    </xf>
    <xf numFmtId="0" fontId="40" fillId="80" borderId="989" applyNumberFormat="0" applyProtection="0">
      <alignment horizontal="left" vertical="center" indent="1"/>
    </xf>
    <xf numFmtId="0" fontId="40" fillId="80" borderId="989" applyNumberFormat="0" applyProtection="0">
      <alignment horizontal="left" vertical="top" indent="1"/>
    </xf>
    <xf numFmtId="0" fontId="40" fillId="80" borderId="989" applyNumberFormat="0" applyProtection="0">
      <alignment horizontal="left" vertical="top" indent="1"/>
    </xf>
    <xf numFmtId="0" fontId="40" fillId="74" borderId="989" applyNumberFormat="0" applyProtection="0">
      <alignment horizontal="left" vertical="center" indent="1"/>
    </xf>
    <xf numFmtId="0" fontId="40" fillId="74" borderId="989" applyNumberFormat="0" applyProtection="0">
      <alignment horizontal="left" vertical="center" indent="1"/>
    </xf>
    <xf numFmtId="0" fontId="40" fillId="74" borderId="989" applyNumberFormat="0" applyProtection="0">
      <alignment horizontal="left" vertical="top" indent="1"/>
    </xf>
    <xf numFmtId="0" fontId="40" fillId="74" borderId="989" applyNumberFormat="0" applyProtection="0">
      <alignment horizontal="left" vertical="top" indent="1"/>
    </xf>
    <xf numFmtId="0" fontId="40" fillId="61" borderId="989" applyNumberFormat="0" applyProtection="0">
      <alignment horizontal="left" vertical="center" indent="1"/>
    </xf>
    <xf numFmtId="0" fontId="40" fillId="61" borderId="989" applyNumberFormat="0" applyProtection="0">
      <alignment horizontal="left" vertical="center" indent="1"/>
    </xf>
    <xf numFmtId="0" fontId="40" fillId="61" borderId="989" applyNumberFormat="0" applyProtection="0">
      <alignment horizontal="left" vertical="top" indent="1"/>
    </xf>
    <xf numFmtId="0" fontId="40" fillId="61" borderId="989" applyNumberFormat="0" applyProtection="0">
      <alignment horizontal="left" vertical="top" indent="1"/>
    </xf>
    <xf numFmtId="0" fontId="40" fillId="62" borderId="989" applyNumberFormat="0" applyProtection="0">
      <alignment horizontal="left" vertical="center" indent="1"/>
    </xf>
    <xf numFmtId="0" fontId="40" fillId="62" borderId="989" applyNumberFormat="0" applyProtection="0">
      <alignment horizontal="left" vertical="center" indent="1"/>
    </xf>
    <xf numFmtId="0" fontId="40" fillId="62" borderId="989" applyNumberFormat="0" applyProtection="0">
      <alignment horizontal="left" vertical="top" indent="1"/>
    </xf>
    <xf numFmtId="0" fontId="40" fillId="62" borderId="989" applyNumberFormat="0" applyProtection="0">
      <alignment horizontal="left" vertical="top" indent="1"/>
    </xf>
    <xf numFmtId="4" fontId="65" fillId="70" borderId="989" applyNumberFormat="0" applyProtection="0">
      <alignment vertical="center"/>
    </xf>
    <xf numFmtId="4" fontId="65" fillId="70" borderId="989" applyNumberFormat="0" applyProtection="0">
      <alignment vertical="center"/>
    </xf>
    <xf numFmtId="4" fontId="149" fillId="70" borderId="989" applyNumberFormat="0" applyProtection="0">
      <alignment vertical="center"/>
    </xf>
    <xf numFmtId="4" fontId="149" fillId="70" borderId="989" applyNumberFormat="0" applyProtection="0">
      <alignment vertical="center"/>
    </xf>
    <xf numFmtId="4" fontId="65" fillId="70" borderId="989" applyNumberFormat="0" applyProtection="0">
      <alignment horizontal="left" vertical="center" indent="1"/>
    </xf>
    <xf numFmtId="4" fontId="65" fillId="70" borderId="989" applyNumberFormat="0" applyProtection="0">
      <alignment horizontal="left" vertical="center" indent="1"/>
    </xf>
    <xf numFmtId="0" fontId="65" fillId="70" borderId="989" applyNumberFormat="0" applyProtection="0">
      <alignment horizontal="left" vertical="top" indent="1"/>
    </xf>
    <xf numFmtId="0" fontId="65" fillId="70" borderId="989" applyNumberFormat="0" applyProtection="0">
      <alignment horizontal="left" vertical="top" indent="1"/>
    </xf>
    <xf numFmtId="4" fontId="65" fillId="52" borderId="990" applyNumberFormat="0" applyProtection="0">
      <alignment horizontal="right" vertical="center"/>
    </xf>
    <xf numFmtId="4" fontId="65" fillId="65" borderId="989" applyNumberFormat="0" applyProtection="0">
      <alignment horizontal="right" vertical="center"/>
    </xf>
    <xf numFmtId="4" fontId="65" fillId="65" borderId="989" applyNumberFormat="0" applyProtection="0">
      <alignment horizontal="right" vertical="center"/>
    </xf>
    <xf numFmtId="4" fontId="65" fillId="52" borderId="990" applyNumberFormat="0" applyProtection="0">
      <alignment horizontal="right" vertical="center"/>
    </xf>
    <xf numFmtId="4" fontId="149" fillId="65" borderId="989" applyNumberFormat="0" applyProtection="0">
      <alignment horizontal="right" vertical="center"/>
    </xf>
    <xf numFmtId="4" fontId="149" fillId="65" borderId="989" applyNumberFormat="0" applyProtection="0">
      <alignment horizontal="right" vertical="center"/>
    </xf>
    <xf numFmtId="4" fontId="65" fillId="81" borderId="989" applyNumberFormat="0" applyProtection="0">
      <alignment horizontal="left" vertical="center" indent="1"/>
    </xf>
    <xf numFmtId="4" fontId="65" fillId="81" borderId="989" applyNumberFormat="0" applyProtection="0">
      <alignment horizontal="left" vertical="center" indent="1"/>
    </xf>
    <xf numFmtId="0" fontId="65" fillId="74" borderId="989" applyNumberFormat="0" applyProtection="0">
      <alignment horizontal="left" vertical="top" indent="1"/>
    </xf>
    <xf numFmtId="0" fontId="65" fillId="74" borderId="989" applyNumberFormat="0" applyProtection="0">
      <alignment horizontal="left" vertical="top" indent="1"/>
    </xf>
    <xf numFmtId="4" fontId="151" fillId="65" borderId="989" applyNumberFormat="0" applyProtection="0">
      <alignment horizontal="right" vertical="center"/>
    </xf>
    <xf numFmtId="4" fontId="151" fillId="65" borderId="989" applyNumberFormat="0" applyProtection="0">
      <alignment horizontal="right" vertical="center"/>
    </xf>
    <xf numFmtId="0" fontId="117" fillId="56" borderId="991" applyNumberFormat="0" applyAlignment="0" applyProtection="0">
      <alignment vertical="center"/>
    </xf>
    <xf numFmtId="0" fontId="117" fillId="56" borderId="991" applyNumberFormat="0" applyAlignment="0" applyProtection="0">
      <alignment vertical="center"/>
    </xf>
    <xf numFmtId="37" fontId="126" fillId="0" borderId="987" applyFont="0" applyFill="0" applyBorder="0">
      <alignment vertical="center"/>
    </xf>
    <xf numFmtId="37" fontId="126" fillId="0" borderId="987" applyFont="0" applyFill="0" applyBorder="0">
      <alignment vertical="center"/>
    </xf>
    <xf numFmtId="0" fontId="82" fillId="42" borderId="992" applyNumberFormat="0" applyFont="0" applyAlignment="0" applyProtection="0">
      <alignment vertical="center"/>
    </xf>
    <xf numFmtId="0" fontId="82" fillId="42" borderId="992" applyNumberFormat="0" applyFont="0" applyAlignment="0" applyProtection="0">
      <alignment vertical="center"/>
    </xf>
    <xf numFmtId="0" fontId="12" fillId="0" borderId="993" applyNumberFormat="0" applyFill="0" applyAlignment="0" applyProtection="0">
      <alignment vertical="center"/>
    </xf>
    <xf numFmtId="0" fontId="112" fillId="0" borderId="994" applyNumberFormat="0" applyFill="0" applyAlignment="0" applyProtection="0">
      <alignment vertical="center"/>
    </xf>
    <xf numFmtId="0" fontId="112" fillId="0" borderId="994" applyNumberFormat="0" applyFill="0" applyAlignment="0" applyProtection="0">
      <alignment vertical="center"/>
    </xf>
    <xf numFmtId="0" fontId="12" fillId="0" borderId="993" applyNumberFormat="0" applyFill="0" applyAlignment="0" applyProtection="0">
      <alignment vertical="center"/>
    </xf>
    <xf numFmtId="0" fontId="12" fillId="0" borderId="993" applyNumberFormat="0" applyFill="0" applyAlignment="0" applyProtection="0">
      <alignment vertical="center"/>
    </xf>
    <xf numFmtId="0" fontId="12" fillId="0" borderId="993" applyNumberFormat="0" applyFill="0" applyAlignment="0" applyProtection="0">
      <alignment vertical="center"/>
    </xf>
    <xf numFmtId="0" fontId="113" fillId="44" borderId="991" applyNumberFormat="0" applyAlignment="0" applyProtection="0">
      <alignment vertical="center"/>
    </xf>
    <xf numFmtId="0" fontId="113" fillId="44" borderId="991" applyNumberFormat="0" applyAlignment="0" applyProtection="0">
      <alignment vertical="center"/>
    </xf>
    <xf numFmtId="0" fontId="115" fillId="56" borderId="990" applyNumberFormat="0" applyAlignment="0" applyProtection="0">
      <alignment vertical="center"/>
    </xf>
    <xf numFmtId="0" fontId="115" fillId="56" borderId="990" applyNumberFormat="0" applyAlignment="0" applyProtection="0">
      <alignment vertical="center"/>
    </xf>
    <xf numFmtId="4" fontId="65" fillId="51" borderId="990" applyNumberFormat="0" applyProtection="0">
      <alignment vertical="center"/>
    </xf>
    <xf numFmtId="0" fontId="12" fillId="0" borderId="993" applyNumberFormat="0" applyFill="0" applyAlignment="0" applyProtection="0">
      <alignment vertical="center"/>
    </xf>
    <xf numFmtId="0" fontId="55" fillId="0" borderId="996">
      <alignment horizontal="left" vertical="center"/>
    </xf>
    <xf numFmtId="0" fontId="55" fillId="0" borderId="996">
      <alignment horizontal="left" vertical="center"/>
    </xf>
    <xf numFmtId="10" fontId="53" fillId="49" borderId="995" applyNumberFormat="0" applyBorder="0" applyAlignment="0" applyProtection="0"/>
    <xf numFmtId="10" fontId="53" fillId="70" borderId="995" applyNumberFormat="0" applyBorder="0" applyAlignment="0" applyProtection="0"/>
    <xf numFmtId="10" fontId="53" fillId="70" borderId="995" applyNumberFormat="0" applyBorder="0" applyAlignment="0" applyProtection="0"/>
    <xf numFmtId="10" fontId="53" fillId="49" borderId="995" applyNumberFormat="0" applyBorder="0" applyAlignment="0" applyProtection="0"/>
    <xf numFmtId="4" fontId="73" fillId="46" borderId="997" applyNumberFormat="0" applyProtection="0">
      <alignment vertical="center"/>
    </xf>
    <xf numFmtId="4" fontId="73" fillId="46" borderId="997" applyNumberFormat="0" applyProtection="0">
      <alignment vertical="center"/>
    </xf>
    <xf numFmtId="4" fontId="147" fillId="51" borderId="997" applyNumberFormat="0" applyProtection="0">
      <alignment vertical="center"/>
    </xf>
    <xf numFmtId="4" fontId="147" fillId="51" borderId="997" applyNumberFormat="0" applyProtection="0">
      <alignment vertical="center"/>
    </xf>
    <xf numFmtId="4" fontId="73" fillId="51" borderId="997" applyNumberFormat="0" applyProtection="0">
      <alignment horizontal="left" vertical="center" indent="1"/>
    </xf>
    <xf numFmtId="4" fontId="73" fillId="51" borderId="997" applyNumberFormat="0" applyProtection="0">
      <alignment horizontal="left" vertical="center" indent="1"/>
    </xf>
    <xf numFmtId="0" fontId="73" fillId="51" borderId="997" applyNumberFormat="0" applyProtection="0">
      <alignment horizontal="left" vertical="top" indent="1"/>
    </xf>
    <xf numFmtId="0" fontId="73" fillId="51" borderId="997" applyNumberFormat="0" applyProtection="0">
      <alignment horizontal="left" vertical="top" indent="1"/>
    </xf>
    <xf numFmtId="4" fontId="65" fillId="40" borderId="997" applyNumberFormat="0" applyProtection="0">
      <alignment horizontal="right" vertical="center"/>
    </xf>
    <xf numFmtId="4" fontId="65" fillId="40" borderId="997" applyNumberFormat="0" applyProtection="0">
      <alignment horizontal="right" vertical="center"/>
    </xf>
    <xf numFmtId="4" fontId="65" fillId="41" borderId="997" applyNumberFormat="0" applyProtection="0">
      <alignment horizontal="right" vertical="center"/>
    </xf>
    <xf numFmtId="4" fontId="65" fillId="41" borderId="997" applyNumberFormat="0" applyProtection="0">
      <alignment horizontal="right" vertical="center"/>
    </xf>
    <xf numFmtId="4" fontId="65" fillId="54" borderId="997" applyNumberFormat="0" applyProtection="0">
      <alignment horizontal="right" vertical="center"/>
    </xf>
    <xf numFmtId="4" fontId="65" fillId="54" borderId="997" applyNumberFormat="0" applyProtection="0">
      <alignment horizontal="right" vertical="center"/>
    </xf>
    <xf numFmtId="4" fontId="65" fillId="47" borderId="997" applyNumberFormat="0" applyProtection="0">
      <alignment horizontal="right" vertical="center"/>
    </xf>
    <xf numFmtId="4" fontId="65" fillId="47" borderId="997" applyNumberFormat="0" applyProtection="0">
      <alignment horizontal="right" vertical="center"/>
    </xf>
    <xf numFmtId="4" fontId="65" fillId="75" borderId="997" applyNumberFormat="0" applyProtection="0">
      <alignment horizontal="right" vertical="center"/>
    </xf>
    <xf numFmtId="4" fontId="65" fillId="75" borderId="997" applyNumberFormat="0" applyProtection="0">
      <alignment horizontal="right" vertical="center"/>
    </xf>
    <xf numFmtId="4" fontId="65" fillId="48" borderId="997" applyNumberFormat="0" applyProtection="0">
      <alignment horizontal="right" vertical="center"/>
    </xf>
    <xf numFmtId="4" fontId="65" fillId="48" borderId="997" applyNumberFormat="0" applyProtection="0">
      <alignment horizontal="right" vertical="center"/>
    </xf>
    <xf numFmtId="4" fontId="65" fillId="76" borderId="997" applyNumberFormat="0" applyProtection="0">
      <alignment horizontal="right" vertical="center"/>
    </xf>
    <xf numFmtId="4" fontId="65" fillId="76" borderId="997" applyNumberFormat="0" applyProtection="0">
      <alignment horizontal="right" vertical="center"/>
    </xf>
    <xf numFmtId="4" fontId="65" fillId="77" borderId="997" applyNumberFormat="0" applyProtection="0">
      <alignment horizontal="right" vertical="center"/>
    </xf>
    <xf numFmtId="4" fontId="65" fillId="77" borderId="997" applyNumberFormat="0" applyProtection="0">
      <alignment horizontal="right" vertical="center"/>
    </xf>
    <xf numFmtId="4" fontId="65" fillId="78" borderId="997" applyNumberFormat="0" applyProtection="0">
      <alignment horizontal="right" vertical="center"/>
    </xf>
    <xf numFmtId="4" fontId="65" fillId="78" borderId="997" applyNumberFormat="0" applyProtection="0">
      <alignment horizontal="right" vertical="center"/>
    </xf>
    <xf numFmtId="4" fontId="65" fillId="81" borderId="997" applyNumberFormat="0" applyProtection="0">
      <alignment horizontal="right" vertical="center"/>
    </xf>
    <xf numFmtId="4" fontId="65" fillId="81" borderId="997" applyNumberFormat="0" applyProtection="0">
      <alignment horizontal="right" vertical="center"/>
    </xf>
    <xf numFmtId="0" fontId="40" fillId="80" borderId="997" applyNumberFormat="0" applyProtection="0">
      <alignment horizontal="left" vertical="center" indent="1"/>
    </xf>
    <xf numFmtId="0" fontId="40" fillId="80" borderId="997" applyNumberFormat="0" applyProtection="0">
      <alignment horizontal="left" vertical="center" indent="1"/>
    </xf>
    <xf numFmtId="0" fontId="40" fillId="80" borderId="997" applyNumberFormat="0" applyProtection="0">
      <alignment horizontal="left" vertical="top" indent="1"/>
    </xf>
    <xf numFmtId="0" fontId="40" fillId="80" borderId="997" applyNumberFormat="0" applyProtection="0">
      <alignment horizontal="left" vertical="top" indent="1"/>
    </xf>
    <xf numFmtId="0" fontId="40" fillId="74" borderId="997" applyNumberFormat="0" applyProtection="0">
      <alignment horizontal="left" vertical="center" indent="1"/>
    </xf>
    <xf numFmtId="0" fontId="40" fillId="74" borderId="997" applyNumberFormat="0" applyProtection="0">
      <alignment horizontal="left" vertical="center" indent="1"/>
    </xf>
    <xf numFmtId="0" fontId="40" fillId="74" borderId="997" applyNumberFormat="0" applyProtection="0">
      <alignment horizontal="left" vertical="top" indent="1"/>
    </xf>
    <xf numFmtId="0" fontId="40" fillId="74" borderId="997" applyNumberFormat="0" applyProtection="0">
      <alignment horizontal="left" vertical="top" indent="1"/>
    </xf>
    <xf numFmtId="0" fontId="40" fillId="61" borderId="997" applyNumberFormat="0" applyProtection="0">
      <alignment horizontal="left" vertical="center" indent="1"/>
    </xf>
    <xf numFmtId="0" fontId="40" fillId="61" borderId="997" applyNumberFormat="0" applyProtection="0">
      <alignment horizontal="left" vertical="center" indent="1"/>
    </xf>
    <xf numFmtId="0" fontId="40" fillId="61" borderId="997" applyNumberFormat="0" applyProtection="0">
      <alignment horizontal="left" vertical="top" indent="1"/>
    </xf>
    <xf numFmtId="0" fontId="40" fillId="61" borderId="997" applyNumberFormat="0" applyProtection="0">
      <alignment horizontal="left" vertical="top" indent="1"/>
    </xf>
    <xf numFmtId="0" fontId="40" fillId="62" borderId="997" applyNumberFormat="0" applyProtection="0">
      <alignment horizontal="left" vertical="center" indent="1"/>
    </xf>
    <xf numFmtId="0" fontId="40" fillId="62" borderId="997" applyNumberFormat="0" applyProtection="0">
      <alignment horizontal="left" vertical="center" indent="1"/>
    </xf>
    <xf numFmtId="0" fontId="40" fillId="62" borderId="997" applyNumberFormat="0" applyProtection="0">
      <alignment horizontal="left" vertical="top" indent="1"/>
    </xf>
    <xf numFmtId="0" fontId="40" fillId="62" borderId="997" applyNumberFormat="0" applyProtection="0">
      <alignment horizontal="left" vertical="top" indent="1"/>
    </xf>
    <xf numFmtId="4" fontId="65" fillId="70" borderId="997" applyNumberFormat="0" applyProtection="0">
      <alignment vertical="center"/>
    </xf>
    <xf numFmtId="4" fontId="65" fillId="70" borderId="997" applyNumberFormat="0" applyProtection="0">
      <alignment vertical="center"/>
    </xf>
    <xf numFmtId="4" fontId="149" fillId="70" borderId="997" applyNumberFormat="0" applyProtection="0">
      <alignment vertical="center"/>
    </xf>
    <xf numFmtId="4" fontId="149" fillId="70" borderId="997" applyNumberFormat="0" applyProtection="0">
      <alignment vertical="center"/>
    </xf>
    <xf numFmtId="4" fontId="65" fillId="70" borderId="997" applyNumberFormat="0" applyProtection="0">
      <alignment horizontal="left" vertical="center" indent="1"/>
    </xf>
    <xf numFmtId="4" fontId="65" fillId="70" borderId="997" applyNumberFormat="0" applyProtection="0">
      <alignment horizontal="left" vertical="center" indent="1"/>
    </xf>
    <xf numFmtId="0" fontId="65" fillId="70" borderId="997" applyNumberFormat="0" applyProtection="0">
      <alignment horizontal="left" vertical="top" indent="1"/>
    </xf>
    <xf numFmtId="0" fontId="65" fillId="70" borderId="997" applyNumberFormat="0" applyProtection="0">
      <alignment horizontal="left" vertical="top" indent="1"/>
    </xf>
    <xf numFmtId="4" fontId="65" fillId="52" borderId="998" applyNumberFormat="0" applyProtection="0">
      <alignment horizontal="right" vertical="center"/>
    </xf>
    <xf numFmtId="4" fontId="65" fillId="65" borderId="997" applyNumberFormat="0" applyProtection="0">
      <alignment horizontal="right" vertical="center"/>
    </xf>
    <xf numFmtId="4" fontId="65" fillId="65" borderId="997" applyNumberFormat="0" applyProtection="0">
      <alignment horizontal="right" vertical="center"/>
    </xf>
    <xf numFmtId="4" fontId="65" fillId="52" borderId="998" applyNumberFormat="0" applyProtection="0">
      <alignment horizontal="right" vertical="center"/>
    </xf>
    <xf numFmtId="4" fontId="149" fillId="65" borderId="997" applyNumberFormat="0" applyProtection="0">
      <alignment horizontal="right" vertical="center"/>
    </xf>
    <xf numFmtId="4" fontId="149" fillId="65" borderId="997" applyNumberFormat="0" applyProtection="0">
      <alignment horizontal="right" vertical="center"/>
    </xf>
    <xf numFmtId="4" fontId="65" fillId="81" borderId="997" applyNumberFormat="0" applyProtection="0">
      <alignment horizontal="left" vertical="center" indent="1"/>
    </xf>
    <xf numFmtId="4" fontId="65" fillId="81" borderId="997" applyNumberFormat="0" applyProtection="0">
      <alignment horizontal="left" vertical="center" indent="1"/>
    </xf>
    <xf numFmtId="0" fontId="65" fillId="74" borderId="997" applyNumberFormat="0" applyProtection="0">
      <alignment horizontal="left" vertical="top" indent="1"/>
    </xf>
    <xf numFmtId="0" fontId="65" fillId="74" borderId="997" applyNumberFormat="0" applyProtection="0">
      <alignment horizontal="left" vertical="top" indent="1"/>
    </xf>
    <xf numFmtId="4" fontId="151" fillId="65" borderId="997" applyNumberFormat="0" applyProtection="0">
      <alignment horizontal="right" vertical="center"/>
    </xf>
    <xf numFmtId="4" fontId="151" fillId="65" borderId="997" applyNumberFormat="0" applyProtection="0">
      <alignment horizontal="right" vertical="center"/>
    </xf>
    <xf numFmtId="0" fontId="117" fillId="56" borderId="999" applyNumberFormat="0" applyAlignment="0" applyProtection="0">
      <alignment vertical="center"/>
    </xf>
    <xf numFmtId="0" fontId="117" fillId="56" borderId="999" applyNumberFormat="0" applyAlignment="0" applyProtection="0">
      <alignment vertical="center"/>
    </xf>
    <xf numFmtId="37" fontId="126" fillId="0" borderId="995" applyFont="0" applyFill="0" applyBorder="0">
      <alignment vertical="center"/>
    </xf>
    <xf numFmtId="37" fontId="126" fillId="0" borderId="995" applyFont="0" applyFill="0" applyBorder="0">
      <alignment vertical="center"/>
    </xf>
    <xf numFmtId="0" fontId="82" fillId="42" borderId="1000" applyNumberFormat="0" applyFont="0" applyAlignment="0" applyProtection="0">
      <alignment vertical="center"/>
    </xf>
    <xf numFmtId="0" fontId="82" fillId="42" borderId="1000" applyNumberFormat="0" applyFont="0" applyAlignment="0" applyProtection="0">
      <alignment vertical="center"/>
    </xf>
    <xf numFmtId="0" fontId="12" fillId="0" borderId="1001" applyNumberFormat="0" applyFill="0" applyAlignment="0" applyProtection="0">
      <alignment vertical="center"/>
    </xf>
    <xf numFmtId="0" fontId="112" fillId="0" borderId="1002" applyNumberFormat="0" applyFill="0" applyAlignment="0" applyProtection="0">
      <alignment vertical="center"/>
    </xf>
    <xf numFmtId="0" fontId="112" fillId="0" borderId="1002" applyNumberFormat="0" applyFill="0" applyAlignment="0" applyProtection="0">
      <alignment vertical="center"/>
    </xf>
    <xf numFmtId="0" fontId="12" fillId="0" borderId="1001" applyNumberFormat="0" applyFill="0" applyAlignment="0" applyProtection="0">
      <alignment vertical="center"/>
    </xf>
    <xf numFmtId="0" fontId="12" fillId="0" borderId="1001" applyNumberFormat="0" applyFill="0" applyAlignment="0" applyProtection="0">
      <alignment vertical="center"/>
    </xf>
    <xf numFmtId="0" fontId="12" fillId="0" borderId="1001" applyNumberFormat="0" applyFill="0" applyAlignment="0" applyProtection="0">
      <alignment vertical="center"/>
    </xf>
    <xf numFmtId="0" fontId="113" fillId="44" borderId="999" applyNumberFormat="0" applyAlignment="0" applyProtection="0">
      <alignment vertical="center"/>
    </xf>
    <xf numFmtId="0" fontId="113" fillId="44" borderId="999" applyNumberFormat="0" applyAlignment="0" applyProtection="0">
      <alignment vertical="center"/>
    </xf>
    <xf numFmtId="0" fontId="115" fillId="56" borderId="998" applyNumberFormat="0" applyAlignment="0" applyProtection="0">
      <alignment vertical="center"/>
    </xf>
    <xf numFmtId="0" fontId="115" fillId="56" borderId="998" applyNumberFormat="0" applyAlignment="0" applyProtection="0">
      <alignment vertical="center"/>
    </xf>
    <xf numFmtId="4" fontId="65" fillId="51" borderId="998" applyNumberFormat="0" applyProtection="0">
      <alignment vertical="center"/>
    </xf>
    <xf numFmtId="0" fontId="12" fillId="0" borderId="1001" applyNumberFormat="0" applyFill="0" applyAlignment="0" applyProtection="0">
      <alignment vertical="center"/>
    </xf>
    <xf numFmtId="0" fontId="55" fillId="0" borderId="1004">
      <alignment horizontal="left" vertical="center"/>
    </xf>
    <xf numFmtId="0" fontId="55" fillId="0" borderId="1004">
      <alignment horizontal="left" vertical="center"/>
    </xf>
    <xf numFmtId="10" fontId="53" fillId="49" borderId="1003" applyNumberFormat="0" applyBorder="0" applyAlignment="0" applyProtection="0"/>
    <xf numFmtId="10" fontId="53" fillId="70" borderId="1003" applyNumberFormat="0" applyBorder="0" applyAlignment="0" applyProtection="0"/>
    <xf numFmtId="10" fontId="53" fillId="70" borderId="1003" applyNumberFormat="0" applyBorder="0" applyAlignment="0" applyProtection="0"/>
    <xf numFmtId="10" fontId="53" fillId="49" borderId="1003" applyNumberFormat="0" applyBorder="0" applyAlignment="0" applyProtection="0"/>
    <xf numFmtId="4" fontId="73" fillId="46" borderId="1005" applyNumberFormat="0" applyProtection="0">
      <alignment vertical="center"/>
    </xf>
    <xf numFmtId="4" fontId="73" fillId="46" borderId="1005" applyNumberFormat="0" applyProtection="0">
      <alignment vertical="center"/>
    </xf>
    <xf numFmtId="4" fontId="147" fillId="51" borderId="1005" applyNumberFormat="0" applyProtection="0">
      <alignment vertical="center"/>
    </xf>
    <xf numFmtId="4" fontId="147" fillId="51" borderId="1005" applyNumberFormat="0" applyProtection="0">
      <alignment vertical="center"/>
    </xf>
    <xf numFmtId="4" fontId="73" fillId="51" borderId="1005" applyNumberFormat="0" applyProtection="0">
      <alignment horizontal="left" vertical="center" indent="1"/>
    </xf>
    <xf numFmtId="4" fontId="73" fillId="51" borderId="1005" applyNumberFormat="0" applyProtection="0">
      <alignment horizontal="left" vertical="center" indent="1"/>
    </xf>
    <xf numFmtId="0" fontId="73" fillId="51" borderId="1005" applyNumberFormat="0" applyProtection="0">
      <alignment horizontal="left" vertical="top" indent="1"/>
    </xf>
    <xf numFmtId="0" fontId="73" fillId="51" borderId="1005" applyNumberFormat="0" applyProtection="0">
      <alignment horizontal="left" vertical="top" indent="1"/>
    </xf>
    <xf numFmtId="4" fontId="65" fillId="40" borderId="1005" applyNumberFormat="0" applyProtection="0">
      <alignment horizontal="right" vertical="center"/>
    </xf>
    <xf numFmtId="4" fontId="65" fillId="40" borderId="1005" applyNumberFormat="0" applyProtection="0">
      <alignment horizontal="right" vertical="center"/>
    </xf>
    <xf numFmtId="4" fontId="65" fillId="41" borderId="1005" applyNumberFormat="0" applyProtection="0">
      <alignment horizontal="right" vertical="center"/>
    </xf>
    <xf numFmtId="4" fontId="65" fillId="41" borderId="1005" applyNumberFormat="0" applyProtection="0">
      <alignment horizontal="right" vertical="center"/>
    </xf>
    <xf numFmtId="4" fontId="65" fillId="54" borderId="1005" applyNumberFormat="0" applyProtection="0">
      <alignment horizontal="right" vertical="center"/>
    </xf>
    <xf numFmtId="4" fontId="65" fillId="54" borderId="1005" applyNumberFormat="0" applyProtection="0">
      <alignment horizontal="right" vertical="center"/>
    </xf>
    <xf numFmtId="4" fontId="65" fillId="47" borderId="1005" applyNumberFormat="0" applyProtection="0">
      <alignment horizontal="right" vertical="center"/>
    </xf>
    <xf numFmtId="4" fontId="65" fillId="47" borderId="1005" applyNumberFormat="0" applyProtection="0">
      <alignment horizontal="right" vertical="center"/>
    </xf>
    <xf numFmtId="4" fontId="65" fillId="75" borderId="1005" applyNumberFormat="0" applyProtection="0">
      <alignment horizontal="right" vertical="center"/>
    </xf>
    <xf numFmtId="4" fontId="65" fillId="75" borderId="1005" applyNumberFormat="0" applyProtection="0">
      <alignment horizontal="right" vertical="center"/>
    </xf>
    <xf numFmtId="4" fontId="65" fillId="48" borderId="1005" applyNumberFormat="0" applyProtection="0">
      <alignment horizontal="right" vertical="center"/>
    </xf>
    <xf numFmtId="4" fontId="65" fillId="48" borderId="1005" applyNumberFormat="0" applyProtection="0">
      <alignment horizontal="right" vertical="center"/>
    </xf>
    <xf numFmtId="4" fontId="65" fillId="76" borderId="1005" applyNumberFormat="0" applyProtection="0">
      <alignment horizontal="right" vertical="center"/>
    </xf>
    <xf numFmtId="4" fontId="65" fillId="76" borderId="1005" applyNumberFormat="0" applyProtection="0">
      <alignment horizontal="right" vertical="center"/>
    </xf>
    <xf numFmtId="4" fontId="65" fillId="77" borderId="1005" applyNumberFormat="0" applyProtection="0">
      <alignment horizontal="right" vertical="center"/>
    </xf>
    <xf numFmtId="4" fontId="65" fillId="77" borderId="1005" applyNumberFormat="0" applyProtection="0">
      <alignment horizontal="right" vertical="center"/>
    </xf>
    <xf numFmtId="4" fontId="65" fillId="78" borderId="1005" applyNumberFormat="0" applyProtection="0">
      <alignment horizontal="right" vertical="center"/>
    </xf>
    <xf numFmtId="4" fontId="65" fillId="78" borderId="1005" applyNumberFormat="0" applyProtection="0">
      <alignment horizontal="right" vertical="center"/>
    </xf>
    <xf numFmtId="4" fontId="65" fillId="81" borderId="1005" applyNumberFormat="0" applyProtection="0">
      <alignment horizontal="right" vertical="center"/>
    </xf>
    <xf numFmtId="4" fontId="65" fillId="81" borderId="1005" applyNumberFormat="0" applyProtection="0">
      <alignment horizontal="right" vertical="center"/>
    </xf>
    <xf numFmtId="0" fontId="40" fillId="80" borderId="1005" applyNumberFormat="0" applyProtection="0">
      <alignment horizontal="left" vertical="center" indent="1"/>
    </xf>
    <xf numFmtId="0" fontId="40" fillId="80" borderId="1005" applyNumberFormat="0" applyProtection="0">
      <alignment horizontal="left" vertical="center" indent="1"/>
    </xf>
    <xf numFmtId="0" fontId="40" fillId="80" borderId="1005" applyNumberFormat="0" applyProtection="0">
      <alignment horizontal="left" vertical="top" indent="1"/>
    </xf>
    <xf numFmtId="0" fontId="40" fillId="80" borderId="1005" applyNumberFormat="0" applyProtection="0">
      <alignment horizontal="left" vertical="top" indent="1"/>
    </xf>
    <xf numFmtId="0" fontId="40" fillId="74" borderId="1005" applyNumberFormat="0" applyProtection="0">
      <alignment horizontal="left" vertical="center" indent="1"/>
    </xf>
    <xf numFmtId="0" fontId="40" fillId="74" borderId="1005" applyNumberFormat="0" applyProtection="0">
      <alignment horizontal="left" vertical="center" indent="1"/>
    </xf>
    <xf numFmtId="0" fontId="40" fillId="74" borderId="1005" applyNumberFormat="0" applyProtection="0">
      <alignment horizontal="left" vertical="top" indent="1"/>
    </xf>
    <xf numFmtId="0" fontId="40" fillId="74" borderId="1005" applyNumberFormat="0" applyProtection="0">
      <alignment horizontal="left" vertical="top" indent="1"/>
    </xf>
    <xf numFmtId="0" fontId="40" fillId="61" borderId="1005" applyNumberFormat="0" applyProtection="0">
      <alignment horizontal="left" vertical="center" indent="1"/>
    </xf>
    <xf numFmtId="0" fontId="40" fillId="61" borderId="1005" applyNumberFormat="0" applyProtection="0">
      <alignment horizontal="left" vertical="center" indent="1"/>
    </xf>
    <xf numFmtId="0" fontId="40" fillId="61" borderId="1005" applyNumberFormat="0" applyProtection="0">
      <alignment horizontal="left" vertical="top" indent="1"/>
    </xf>
    <xf numFmtId="0" fontId="40" fillId="61" borderId="1005" applyNumberFormat="0" applyProtection="0">
      <alignment horizontal="left" vertical="top" indent="1"/>
    </xf>
    <xf numFmtId="0" fontId="40" fillId="62" borderId="1005" applyNumberFormat="0" applyProtection="0">
      <alignment horizontal="left" vertical="center" indent="1"/>
    </xf>
    <xf numFmtId="0" fontId="40" fillId="62" borderId="1005" applyNumberFormat="0" applyProtection="0">
      <alignment horizontal="left" vertical="center" indent="1"/>
    </xf>
    <xf numFmtId="0" fontId="40" fillId="62" borderId="1005" applyNumberFormat="0" applyProtection="0">
      <alignment horizontal="left" vertical="top" indent="1"/>
    </xf>
    <xf numFmtId="0" fontId="40" fillId="62" borderId="1005" applyNumberFormat="0" applyProtection="0">
      <alignment horizontal="left" vertical="top" indent="1"/>
    </xf>
    <xf numFmtId="4" fontId="65" fillId="70" borderId="1005" applyNumberFormat="0" applyProtection="0">
      <alignment vertical="center"/>
    </xf>
    <xf numFmtId="4" fontId="65" fillId="70" borderId="1005" applyNumberFormat="0" applyProtection="0">
      <alignment vertical="center"/>
    </xf>
    <xf numFmtId="4" fontId="149" fillId="70" borderId="1005" applyNumberFormat="0" applyProtection="0">
      <alignment vertical="center"/>
    </xf>
    <xf numFmtId="4" fontId="149" fillId="70" borderId="1005" applyNumberFormat="0" applyProtection="0">
      <alignment vertical="center"/>
    </xf>
    <xf numFmtId="4" fontId="65" fillId="70" borderId="1005" applyNumberFormat="0" applyProtection="0">
      <alignment horizontal="left" vertical="center" indent="1"/>
    </xf>
    <xf numFmtId="4" fontId="65" fillId="70" borderId="1005" applyNumberFormat="0" applyProtection="0">
      <alignment horizontal="left" vertical="center" indent="1"/>
    </xf>
    <xf numFmtId="0" fontId="65" fillId="70" borderId="1005" applyNumberFormat="0" applyProtection="0">
      <alignment horizontal="left" vertical="top" indent="1"/>
    </xf>
    <xf numFmtId="0" fontId="65" fillId="70" borderId="1005" applyNumberFormat="0" applyProtection="0">
      <alignment horizontal="left" vertical="top" indent="1"/>
    </xf>
    <xf numFmtId="4" fontId="65" fillId="52" borderId="1006" applyNumberFormat="0" applyProtection="0">
      <alignment horizontal="right" vertical="center"/>
    </xf>
    <xf numFmtId="4" fontId="65" fillId="65" borderId="1005" applyNumberFormat="0" applyProtection="0">
      <alignment horizontal="right" vertical="center"/>
    </xf>
    <xf numFmtId="4" fontId="65" fillId="65" borderId="1005" applyNumberFormat="0" applyProtection="0">
      <alignment horizontal="right" vertical="center"/>
    </xf>
    <xf numFmtId="4" fontId="65" fillId="52" borderId="1006" applyNumberFormat="0" applyProtection="0">
      <alignment horizontal="right" vertical="center"/>
    </xf>
    <xf numFmtId="4" fontId="149" fillId="65" borderId="1005" applyNumberFormat="0" applyProtection="0">
      <alignment horizontal="right" vertical="center"/>
    </xf>
    <xf numFmtId="4" fontId="149" fillId="65" borderId="1005" applyNumberFormat="0" applyProtection="0">
      <alignment horizontal="right" vertical="center"/>
    </xf>
    <xf numFmtId="4" fontId="65" fillId="81" borderId="1005" applyNumberFormat="0" applyProtection="0">
      <alignment horizontal="left" vertical="center" indent="1"/>
    </xf>
    <xf numFmtId="4" fontId="65" fillId="81" borderId="1005" applyNumberFormat="0" applyProtection="0">
      <alignment horizontal="left" vertical="center" indent="1"/>
    </xf>
    <xf numFmtId="0" fontId="65" fillId="74" borderId="1005" applyNumberFormat="0" applyProtection="0">
      <alignment horizontal="left" vertical="top" indent="1"/>
    </xf>
    <xf numFmtId="0" fontId="65" fillId="74" borderId="1005" applyNumberFormat="0" applyProtection="0">
      <alignment horizontal="left" vertical="top" indent="1"/>
    </xf>
    <xf numFmtId="4" fontId="151" fillId="65" borderId="1005" applyNumberFormat="0" applyProtection="0">
      <alignment horizontal="right" vertical="center"/>
    </xf>
    <xf numFmtId="4" fontId="151" fillId="65" borderId="1005" applyNumberFormat="0" applyProtection="0">
      <alignment horizontal="right" vertical="center"/>
    </xf>
    <xf numFmtId="0" fontId="117" fillId="56" borderId="1007" applyNumberFormat="0" applyAlignment="0" applyProtection="0">
      <alignment vertical="center"/>
    </xf>
    <xf numFmtId="0" fontId="117" fillId="56" borderId="1007" applyNumberFormat="0" applyAlignment="0" applyProtection="0">
      <alignment vertical="center"/>
    </xf>
    <xf numFmtId="37" fontId="126" fillId="0" borderId="1003" applyFont="0" applyFill="0" applyBorder="0">
      <alignment vertical="center"/>
    </xf>
    <xf numFmtId="37" fontId="126" fillId="0" borderId="1003" applyFont="0" applyFill="0" applyBorder="0">
      <alignment vertical="center"/>
    </xf>
    <xf numFmtId="0" fontId="82" fillId="42" borderId="1008" applyNumberFormat="0" applyFont="0" applyAlignment="0" applyProtection="0">
      <alignment vertical="center"/>
    </xf>
    <xf numFmtId="0" fontId="82" fillId="42" borderId="1008" applyNumberFormat="0" applyFont="0" applyAlignment="0" applyProtection="0">
      <alignment vertical="center"/>
    </xf>
    <xf numFmtId="0" fontId="12" fillId="0" borderId="1009" applyNumberFormat="0" applyFill="0" applyAlignment="0" applyProtection="0">
      <alignment vertical="center"/>
    </xf>
    <xf numFmtId="0" fontId="112" fillId="0" borderId="1010" applyNumberFormat="0" applyFill="0" applyAlignment="0" applyProtection="0">
      <alignment vertical="center"/>
    </xf>
    <xf numFmtId="0" fontId="112" fillId="0" borderId="1010" applyNumberFormat="0" applyFill="0" applyAlignment="0" applyProtection="0">
      <alignment vertical="center"/>
    </xf>
    <xf numFmtId="0" fontId="12" fillId="0" borderId="1009" applyNumberFormat="0" applyFill="0" applyAlignment="0" applyProtection="0">
      <alignment vertical="center"/>
    </xf>
    <xf numFmtId="0" fontId="12" fillId="0" borderId="1009" applyNumberFormat="0" applyFill="0" applyAlignment="0" applyProtection="0">
      <alignment vertical="center"/>
    </xf>
    <xf numFmtId="0" fontId="12" fillId="0" borderId="1009" applyNumberFormat="0" applyFill="0" applyAlignment="0" applyProtection="0">
      <alignment vertical="center"/>
    </xf>
    <xf numFmtId="0" fontId="113" fillId="44" borderId="1007" applyNumberFormat="0" applyAlignment="0" applyProtection="0">
      <alignment vertical="center"/>
    </xf>
    <xf numFmtId="0" fontId="113" fillId="44" borderId="1007" applyNumberFormat="0" applyAlignment="0" applyProtection="0">
      <alignment vertical="center"/>
    </xf>
    <xf numFmtId="0" fontId="115" fillId="56" borderId="1006" applyNumberFormat="0" applyAlignment="0" applyProtection="0">
      <alignment vertical="center"/>
    </xf>
    <xf numFmtId="0" fontId="115" fillId="56" borderId="1006" applyNumberFormat="0" applyAlignment="0" applyProtection="0">
      <alignment vertical="center"/>
    </xf>
    <xf numFmtId="4" fontId="65" fillId="51" borderId="1006" applyNumberFormat="0" applyProtection="0">
      <alignment vertical="center"/>
    </xf>
    <xf numFmtId="0" fontId="12" fillId="0" borderId="1009" applyNumberFormat="0" applyFill="0" applyAlignment="0" applyProtection="0">
      <alignment vertical="center"/>
    </xf>
    <xf numFmtId="0" fontId="55" fillId="0" borderId="1020">
      <alignment horizontal="left" vertical="center"/>
    </xf>
    <xf numFmtId="0" fontId="55" fillId="0" borderId="1020">
      <alignment horizontal="left" vertical="center"/>
    </xf>
    <xf numFmtId="10" fontId="53" fillId="49" borderId="1019" applyNumberFormat="0" applyBorder="0" applyAlignment="0" applyProtection="0"/>
    <xf numFmtId="10" fontId="53" fillId="70" borderId="1019" applyNumberFormat="0" applyBorder="0" applyAlignment="0" applyProtection="0"/>
    <xf numFmtId="10" fontId="53" fillId="70" borderId="1019" applyNumberFormat="0" applyBorder="0" applyAlignment="0" applyProtection="0"/>
    <xf numFmtId="10" fontId="53" fillId="49" borderId="1019" applyNumberFormat="0" applyBorder="0" applyAlignment="0" applyProtection="0"/>
    <xf numFmtId="4" fontId="73" fillId="46" borderId="1021" applyNumberFormat="0" applyProtection="0">
      <alignment vertical="center"/>
    </xf>
    <xf numFmtId="4" fontId="73" fillId="46" borderId="1021" applyNumberFormat="0" applyProtection="0">
      <alignment vertical="center"/>
    </xf>
    <xf numFmtId="4" fontId="147" fillId="51" borderId="1021" applyNumberFormat="0" applyProtection="0">
      <alignment vertical="center"/>
    </xf>
    <xf numFmtId="4" fontId="147" fillId="51" borderId="1021" applyNumberFormat="0" applyProtection="0">
      <alignment vertical="center"/>
    </xf>
    <xf numFmtId="4" fontId="73" fillId="51" borderId="1021" applyNumberFormat="0" applyProtection="0">
      <alignment horizontal="left" vertical="center" indent="1"/>
    </xf>
    <xf numFmtId="4" fontId="73" fillId="51" borderId="1021" applyNumberFormat="0" applyProtection="0">
      <alignment horizontal="left" vertical="center" indent="1"/>
    </xf>
    <xf numFmtId="0" fontId="73" fillId="51" borderId="1021" applyNumberFormat="0" applyProtection="0">
      <alignment horizontal="left" vertical="top" indent="1"/>
    </xf>
    <xf numFmtId="0" fontId="73" fillId="51" borderId="1021" applyNumberFormat="0" applyProtection="0">
      <alignment horizontal="left" vertical="top" indent="1"/>
    </xf>
    <xf numFmtId="4" fontId="65" fillId="40" borderId="1021" applyNumberFormat="0" applyProtection="0">
      <alignment horizontal="right" vertical="center"/>
    </xf>
    <xf numFmtId="4" fontId="65" fillId="40" borderId="1021" applyNumberFormat="0" applyProtection="0">
      <alignment horizontal="right" vertical="center"/>
    </xf>
    <xf numFmtId="4" fontId="65" fillId="41" borderId="1021" applyNumberFormat="0" applyProtection="0">
      <alignment horizontal="right" vertical="center"/>
    </xf>
    <xf numFmtId="4" fontId="65" fillId="41" borderId="1021" applyNumberFormat="0" applyProtection="0">
      <alignment horizontal="right" vertical="center"/>
    </xf>
    <xf numFmtId="4" fontId="65" fillId="54" borderId="1021" applyNumberFormat="0" applyProtection="0">
      <alignment horizontal="right" vertical="center"/>
    </xf>
    <xf numFmtId="4" fontId="65" fillId="54" borderId="1021" applyNumberFormat="0" applyProtection="0">
      <alignment horizontal="right" vertical="center"/>
    </xf>
    <xf numFmtId="4" fontId="65" fillId="47" borderId="1021" applyNumberFormat="0" applyProtection="0">
      <alignment horizontal="right" vertical="center"/>
    </xf>
    <xf numFmtId="4" fontId="65" fillId="47" borderId="1021" applyNumberFormat="0" applyProtection="0">
      <alignment horizontal="right" vertical="center"/>
    </xf>
    <xf numFmtId="4" fontId="65" fillId="75" borderId="1021" applyNumberFormat="0" applyProtection="0">
      <alignment horizontal="right" vertical="center"/>
    </xf>
    <xf numFmtId="4" fontId="65" fillId="75" borderId="1021" applyNumberFormat="0" applyProtection="0">
      <alignment horizontal="right" vertical="center"/>
    </xf>
    <xf numFmtId="4" fontId="65" fillId="48" borderId="1021" applyNumberFormat="0" applyProtection="0">
      <alignment horizontal="right" vertical="center"/>
    </xf>
    <xf numFmtId="4" fontId="65" fillId="48" borderId="1021" applyNumberFormat="0" applyProtection="0">
      <alignment horizontal="right" vertical="center"/>
    </xf>
    <xf numFmtId="4" fontId="65" fillId="76" borderId="1021" applyNumberFormat="0" applyProtection="0">
      <alignment horizontal="right" vertical="center"/>
    </xf>
    <xf numFmtId="4" fontId="65" fillId="76" borderId="1021" applyNumberFormat="0" applyProtection="0">
      <alignment horizontal="right" vertical="center"/>
    </xf>
    <xf numFmtId="4" fontId="65" fillId="77" borderId="1021" applyNumberFormat="0" applyProtection="0">
      <alignment horizontal="right" vertical="center"/>
    </xf>
    <xf numFmtId="4" fontId="65" fillId="77" borderId="1021" applyNumberFormat="0" applyProtection="0">
      <alignment horizontal="right" vertical="center"/>
    </xf>
    <xf numFmtId="4" fontId="65" fillId="78" borderId="1021" applyNumberFormat="0" applyProtection="0">
      <alignment horizontal="right" vertical="center"/>
    </xf>
    <xf numFmtId="4" fontId="65" fillId="78" borderId="1021" applyNumberFormat="0" applyProtection="0">
      <alignment horizontal="right" vertical="center"/>
    </xf>
    <xf numFmtId="4" fontId="65" fillId="81" borderId="1021" applyNumberFormat="0" applyProtection="0">
      <alignment horizontal="right" vertical="center"/>
    </xf>
    <xf numFmtId="4" fontId="65" fillId="81" borderId="1021" applyNumberFormat="0" applyProtection="0">
      <alignment horizontal="right" vertical="center"/>
    </xf>
    <xf numFmtId="0" fontId="40" fillId="80" borderId="1021" applyNumberFormat="0" applyProtection="0">
      <alignment horizontal="left" vertical="center" indent="1"/>
    </xf>
    <xf numFmtId="0" fontId="40" fillId="80" borderId="1021" applyNumberFormat="0" applyProtection="0">
      <alignment horizontal="left" vertical="center" indent="1"/>
    </xf>
    <xf numFmtId="0" fontId="40" fillId="80" borderId="1021" applyNumberFormat="0" applyProtection="0">
      <alignment horizontal="left" vertical="top" indent="1"/>
    </xf>
    <xf numFmtId="0" fontId="40" fillId="80" borderId="1021" applyNumberFormat="0" applyProtection="0">
      <alignment horizontal="left" vertical="top" indent="1"/>
    </xf>
    <xf numFmtId="0" fontId="40" fillId="74" borderId="1021" applyNumberFormat="0" applyProtection="0">
      <alignment horizontal="left" vertical="center" indent="1"/>
    </xf>
    <xf numFmtId="0" fontId="40" fillId="74" borderId="1021" applyNumberFormat="0" applyProtection="0">
      <alignment horizontal="left" vertical="center" indent="1"/>
    </xf>
    <xf numFmtId="0" fontId="40" fillId="74" borderId="1021" applyNumberFormat="0" applyProtection="0">
      <alignment horizontal="left" vertical="top" indent="1"/>
    </xf>
    <xf numFmtId="0" fontId="40" fillId="74" borderId="1021" applyNumberFormat="0" applyProtection="0">
      <alignment horizontal="left" vertical="top" indent="1"/>
    </xf>
    <xf numFmtId="0" fontId="40" fillId="61" borderId="1021" applyNumberFormat="0" applyProtection="0">
      <alignment horizontal="left" vertical="center" indent="1"/>
    </xf>
    <xf numFmtId="0" fontId="40" fillId="61" borderId="1021" applyNumberFormat="0" applyProtection="0">
      <alignment horizontal="left" vertical="center" indent="1"/>
    </xf>
    <xf numFmtId="0" fontId="40" fillId="61" borderId="1021" applyNumberFormat="0" applyProtection="0">
      <alignment horizontal="left" vertical="top" indent="1"/>
    </xf>
    <xf numFmtId="0" fontId="40" fillId="61" borderId="1021" applyNumberFormat="0" applyProtection="0">
      <alignment horizontal="left" vertical="top" indent="1"/>
    </xf>
    <xf numFmtId="0" fontId="40" fillId="62" borderId="1021" applyNumberFormat="0" applyProtection="0">
      <alignment horizontal="left" vertical="center" indent="1"/>
    </xf>
    <xf numFmtId="0" fontId="40" fillId="62" borderId="1021" applyNumberFormat="0" applyProtection="0">
      <alignment horizontal="left" vertical="center" indent="1"/>
    </xf>
    <xf numFmtId="0" fontId="40" fillId="62" borderId="1021" applyNumberFormat="0" applyProtection="0">
      <alignment horizontal="left" vertical="top" indent="1"/>
    </xf>
    <xf numFmtId="0" fontId="40" fillId="62" borderId="1021" applyNumberFormat="0" applyProtection="0">
      <alignment horizontal="left" vertical="top" indent="1"/>
    </xf>
    <xf numFmtId="4" fontId="65" fillId="70" borderId="1021" applyNumberFormat="0" applyProtection="0">
      <alignment vertical="center"/>
    </xf>
    <xf numFmtId="4" fontId="65" fillId="70" borderId="1021" applyNumberFormat="0" applyProtection="0">
      <alignment vertical="center"/>
    </xf>
    <xf numFmtId="4" fontId="149" fillId="70" borderId="1021" applyNumberFormat="0" applyProtection="0">
      <alignment vertical="center"/>
    </xf>
    <xf numFmtId="4" fontId="149" fillId="70" borderId="1021" applyNumberFormat="0" applyProtection="0">
      <alignment vertical="center"/>
    </xf>
    <xf numFmtId="4" fontId="65" fillId="70" borderId="1021" applyNumberFormat="0" applyProtection="0">
      <alignment horizontal="left" vertical="center" indent="1"/>
    </xf>
    <xf numFmtId="4" fontId="65" fillId="70" borderId="1021" applyNumberFormat="0" applyProtection="0">
      <alignment horizontal="left" vertical="center" indent="1"/>
    </xf>
    <xf numFmtId="0" fontId="65" fillId="70" borderId="1021" applyNumberFormat="0" applyProtection="0">
      <alignment horizontal="left" vertical="top" indent="1"/>
    </xf>
    <xf numFmtId="0" fontId="65" fillId="70" borderId="1021" applyNumberFormat="0" applyProtection="0">
      <alignment horizontal="left" vertical="top" indent="1"/>
    </xf>
    <xf numFmtId="4" fontId="65" fillId="52" borderId="1022" applyNumberFormat="0" applyProtection="0">
      <alignment horizontal="right" vertical="center"/>
    </xf>
    <xf numFmtId="4" fontId="65" fillId="65" borderId="1021" applyNumberFormat="0" applyProtection="0">
      <alignment horizontal="right" vertical="center"/>
    </xf>
    <xf numFmtId="4" fontId="65" fillId="65" borderId="1021" applyNumberFormat="0" applyProtection="0">
      <alignment horizontal="right" vertical="center"/>
    </xf>
    <xf numFmtId="4" fontId="65" fillId="52" borderId="1022" applyNumberFormat="0" applyProtection="0">
      <alignment horizontal="right" vertical="center"/>
    </xf>
    <xf numFmtId="4" fontId="149" fillId="65" borderId="1021" applyNumberFormat="0" applyProtection="0">
      <alignment horizontal="right" vertical="center"/>
    </xf>
    <xf numFmtId="4" fontId="149" fillId="65" borderId="1021" applyNumberFormat="0" applyProtection="0">
      <alignment horizontal="right" vertical="center"/>
    </xf>
    <xf numFmtId="4" fontId="65" fillId="81" borderId="1021" applyNumberFormat="0" applyProtection="0">
      <alignment horizontal="left" vertical="center" indent="1"/>
    </xf>
    <xf numFmtId="4" fontId="65" fillId="81" borderId="1021" applyNumberFormat="0" applyProtection="0">
      <alignment horizontal="left" vertical="center" indent="1"/>
    </xf>
    <xf numFmtId="0" fontId="65" fillId="74" borderId="1021" applyNumberFormat="0" applyProtection="0">
      <alignment horizontal="left" vertical="top" indent="1"/>
    </xf>
    <xf numFmtId="0" fontId="65" fillId="74" borderId="1021" applyNumberFormat="0" applyProtection="0">
      <alignment horizontal="left" vertical="top" indent="1"/>
    </xf>
    <xf numFmtId="4" fontId="151" fillId="65" borderId="1021" applyNumberFormat="0" applyProtection="0">
      <alignment horizontal="right" vertical="center"/>
    </xf>
    <xf numFmtId="4" fontId="151" fillId="65" borderId="1021" applyNumberFormat="0" applyProtection="0">
      <alignment horizontal="right" vertical="center"/>
    </xf>
    <xf numFmtId="0" fontId="117" fillId="56" borderId="1023" applyNumberFormat="0" applyAlignment="0" applyProtection="0">
      <alignment vertical="center"/>
    </xf>
    <xf numFmtId="0" fontId="117" fillId="56" borderId="1023" applyNumberFormat="0" applyAlignment="0" applyProtection="0">
      <alignment vertical="center"/>
    </xf>
    <xf numFmtId="37" fontId="126" fillId="0" borderId="1019" applyFont="0" applyFill="0" applyBorder="0">
      <alignment vertical="center"/>
    </xf>
    <xf numFmtId="37" fontId="126" fillId="0" borderId="1019" applyFont="0" applyFill="0" applyBorder="0">
      <alignment vertical="center"/>
    </xf>
    <xf numFmtId="0" fontId="82" fillId="42" borderId="1024" applyNumberFormat="0" applyFont="0" applyAlignment="0" applyProtection="0">
      <alignment vertical="center"/>
    </xf>
    <xf numFmtId="0" fontId="82" fillId="42" borderId="1024" applyNumberFormat="0" applyFont="0" applyAlignment="0" applyProtection="0">
      <alignment vertical="center"/>
    </xf>
    <xf numFmtId="0" fontId="12" fillId="0" borderId="1025" applyNumberFormat="0" applyFill="0" applyAlignment="0" applyProtection="0">
      <alignment vertical="center"/>
    </xf>
    <xf numFmtId="0" fontId="112" fillId="0" borderId="1026" applyNumberFormat="0" applyFill="0" applyAlignment="0" applyProtection="0">
      <alignment vertical="center"/>
    </xf>
    <xf numFmtId="0" fontId="112" fillId="0" borderId="1026" applyNumberFormat="0" applyFill="0" applyAlignment="0" applyProtection="0">
      <alignment vertical="center"/>
    </xf>
    <xf numFmtId="0" fontId="12" fillId="0" borderId="1025" applyNumberFormat="0" applyFill="0" applyAlignment="0" applyProtection="0">
      <alignment vertical="center"/>
    </xf>
    <xf numFmtId="0" fontId="12" fillId="0" borderId="1025" applyNumberFormat="0" applyFill="0" applyAlignment="0" applyProtection="0">
      <alignment vertical="center"/>
    </xf>
    <xf numFmtId="0" fontId="12" fillId="0" borderId="1025" applyNumberFormat="0" applyFill="0" applyAlignment="0" applyProtection="0">
      <alignment vertical="center"/>
    </xf>
    <xf numFmtId="0" fontId="113" fillId="44" borderId="1023" applyNumberFormat="0" applyAlignment="0" applyProtection="0">
      <alignment vertical="center"/>
    </xf>
    <xf numFmtId="0" fontId="113" fillId="44" borderId="1023" applyNumberFormat="0" applyAlignment="0" applyProtection="0">
      <alignment vertical="center"/>
    </xf>
    <xf numFmtId="0" fontId="115" fillId="56" borderId="1022" applyNumberFormat="0" applyAlignment="0" applyProtection="0">
      <alignment vertical="center"/>
    </xf>
    <xf numFmtId="0" fontId="115" fillId="56" borderId="1022" applyNumberFormat="0" applyAlignment="0" applyProtection="0">
      <alignment vertical="center"/>
    </xf>
    <xf numFmtId="4" fontId="65" fillId="51" borderId="1022" applyNumberFormat="0" applyProtection="0">
      <alignment vertical="center"/>
    </xf>
    <xf numFmtId="0" fontId="12" fillId="0" borderId="1025" applyNumberFormat="0" applyFill="0" applyAlignment="0" applyProtection="0">
      <alignment vertical="center"/>
    </xf>
    <xf numFmtId="0" fontId="55" fillId="0" borderId="1028">
      <alignment horizontal="left" vertical="center"/>
    </xf>
    <xf numFmtId="0" fontId="55" fillId="0" borderId="1028">
      <alignment horizontal="left" vertical="center"/>
    </xf>
    <xf numFmtId="10" fontId="53" fillId="49" borderId="1027" applyNumberFormat="0" applyBorder="0" applyAlignment="0" applyProtection="0"/>
    <xf numFmtId="10" fontId="53" fillId="70" borderId="1027" applyNumberFormat="0" applyBorder="0" applyAlignment="0" applyProtection="0"/>
    <xf numFmtId="10" fontId="53" fillId="70" borderId="1027" applyNumberFormat="0" applyBorder="0" applyAlignment="0" applyProtection="0"/>
    <xf numFmtId="10" fontId="53" fillId="49" borderId="1027" applyNumberFormat="0" applyBorder="0" applyAlignment="0" applyProtection="0"/>
    <xf numFmtId="4" fontId="73" fillId="46" borderId="1029" applyNumberFormat="0" applyProtection="0">
      <alignment vertical="center"/>
    </xf>
    <xf numFmtId="4" fontId="73" fillId="46" borderId="1029" applyNumberFormat="0" applyProtection="0">
      <alignment vertical="center"/>
    </xf>
    <xf numFmtId="4" fontId="147" fillId="51" borderId="1029" applyNumberFormat="0" applyProtection="0">
      <alignment vertical="center"/>
    </xf>
    <xf numFmtId="4" fontId="147" fillId="51" borderId="1029" applyNumberFormat="0" applyProtection="0">
      <alignment vertical="center"/>
    </xf>
    <xf numFmtId="4" fontId="73" fillId="51" borderId="1029" applyNumberFormat="0" applyProtection="0">
      <alignment horizontal="left" vertical="center" indent="1"/>
    </xf>
    <xf numFmtId="4" fontId="73" fillId="51" borderId="1029" applyNumberFormat="0" applyProtection="0">
      <alignment horizontal="left" vertical="center" indent="1"/>
    </xf>
    <xf numFmtId="0" fontId="73" fillId="51" borderId="1029" applyNumberFormat="0" applyProtection="0">
      <alignment horizontal="left" vertical="top" indent="1"/>
    </xf>
    <xf numFmtId="0" fontId="73" fillId="51" borderId="1029" applyNumberFormat="0" applyProtection="0">
      <alignment horizontal="left" vertical="top" indent="1"/>
    </xf>
    <xf numFmtId="4" fontId="65" fillId="40" borderId="1029" applyNumberFormat="0" applyProtection="0">
      <alignment horizontal="right" vertical="center"/>
    </xf>
    <xf numFmtId="4" fontId="65" fillId="40" borderId="1029" applyNumberFormat="0" applyProtection="0">
      <alignment horizontal="right" vertical="center"/>
    </xf>
    <xf numFmtId="4" fontId="65" fillId="41" borderId="1029" applyNumberFormat="0" applyProtection="0">
      <alignment horizontal="right" vertical="center"/>
    </xf>
    <xf numFmtId="4" fontId="65" fillId="41" borderId="1029" applyNumberFormat="0" applyProtection="0">
      <alignment horizontal="right" vertical="center"/>
    </xf>
    <xf numFmtId="4" fontId="65" fillId="54" borderId="1029" applyNumberFormat="0" applyProtection="0">
      <alignment horizontal="right" vertical="center"/>
    </xf>
    <xf numFmtId="4" fontId="65" fillId="54" borderId="1029" applyNumberFormat="0" applyProtection="0">
      <alignment horizontal="right" vertical="center"/>
    </xf>
    <xf numFmtId="4" fontId="65" fillId="47" borderId="1029" applyNumberFormat="0" applyProtection="0">
      <alignment horizontal="right" vertical="center"/>
    </xf>
    <xf numFmtId="4" fontId="65" fillId="47" borderId="1029" applyNumberFormat="0" applyProtection="0">
      <alignment horizontal="right" vertical="center"/>
    </xf>
    <xf numFmtId="4" fontId="65" fillId="75" borderId="1029" applyNumberFormat="0" applyProtection="0">
      <alignment horizontal="right" vertical="center"/>
    </xf>
    <xf numFmtId="4" fontId="65" fillId="75" borderId="1029" applyNumberFormat="0" applyProtection="0">
      <alignment horizontal="right" vertical="center"/>
    </xf>
    <xf numFmtId="4" fontId="65" fillId="48" borderId="1029" applyNumberFormat="0" applyProtection="0">
      <alignment horizontal="right" vertical="center"/>
    </xf>
    <xf numFmtId="4" fontId="65" fillId="48" borderId="1029" applyNumberFormat="0" applyProtection="0">
      <alignment horizontal="right" vertical="center"/>
    </xf>
    <xf numFmtId="4" fontId="65" fillId="76" borderId="1029" applyNumberFormat="0" applyProtection="0">
      <alignment horizontal="right" vertical="center"/>
    </xf>
    <xf numFmtId="4" fontId="65" fillId="76" borderId="1029" applyNumberFormat="0" applyProtection="0">
      <alignment horizontal="right" vertical="center"/>
    </xf>
    <xf numFmtId="4" fontId="65" fillId="77" borderId="1029" applyNumberFormat="0" applyProtection="0">
      <alignment horizontal="right" vertical="center"/>
    </xf>
    <xf numFmtId="4" fontId="65" fillId="77" borderId="1029" applyNumberFormat="0" applyProtection="0">
      <alignment horizontal="right" vertical="center"/>
    </xf>
    <xf numFmtId="4" fontId="65" fillId="78" borderId="1029" applyNumberFormat="0" applyProtection="0">
      <alignment horizontal="right" vertical="center"/>
    </xf>
    <xf numFmtId="4" fontId="65" fillId="78" borderId="1029" applyNumberFormat="0" applyProtection="0">
      <alignment horizontal="right" vertical="center"/>
    </xf>
    <xf numFmtId="4" fontId="65" fillId="81" borderId="1029" applyNumberFormat="0" applyProtection="0">
      <alignment horizontal="right" vertical="center"/>
    </xf>
    <xf numFmtId="4" fontId="65" fillId="81" borderId="1029" applyNumberFormat="0" applyProtection="0">
      <alignment horizontal="right" vertical="center"/>
    </xf>
    <xf numFmtId="0" fontId="40" fillId="80" borderId="1029" applyNumberFormat="0" applyProtection="0">
      <alignment horizontal="left" vertical="center" indent="1"/>
    </xf>
    <xf numFmtId="0" fontId="40" fillId="80" borderId="1029" applyNumberFormat="0" applyProtection="0">
      <alignment horizontal="left" vertical="center" indent="1"/>
    </xf>
    <xf numFmtId="0" fontId="40" fillId="80" borderId="1029" applyNumberFormat="0" applyProtection="0">
      <alignment horizontal="left" vertical="top" indent="1"/>
    </xf>
    <xf numFmtId="0" fontId="40" fillId="80" borderId="1029" applyNumberFormat="0" applyProtection="0">
      <alignment horizontal="left" vertical="top" indent="1"/>
    </xf>
    <xf numFmtId="0" fontId="40" fillId="74" borderId="1029" applyNumberFormat="0" applyProtection="0">
      <alignment horizontal="left" vertical="center" indent="1"/>
    </xf>
    <xf numFmtId="0" fontId="40" fillId="74" borderId="1029" applyNumberFormat="0" applyProtection="0">
      <alignment horizontal="left" vertical="center" indent="1"/>
    </xf>
    <xf numFmtId="0" fontId="40" fillId="74" borderId="1029" applyNumberFormat="0" applyProtection="0">
      <alignment horizontal="left" vertical="top" indent="1"/>
    </xf>
    <xf numFmtId="0" fontId="40" fillId="74" borderId="1029" applyNumberFormat="0" applyProtection="0">
      <alignment horizontal="left" vertical="top" indent="1"/>
    </xf>
    <xf numFmtId="0" fontId="40" fillId="61" borderId="1029" applyNumberFormat="0" applyProtection="0">
      <alignment horizontal="left" vertical="center" indent="1"/>
    </xf>
    <xf numFmtId="0" fontId="40" fillId="61" borderId="1029" applyNumberFormat="0" applyProtection="0">
      <alignment horizontal="left" vertical="center" indent="1"/>
    </xf>
    <xf numFmtId="0" fontId="40" fillId="61" borderId="1029" applyNumberFormat="0" applyProtection="0">
      <alignment horizontal="left" vertical="top" indent="1"/>
    </xf>
    <xf numFmtId="0" fontId="40" fillId="61" borderId="1029" applyNumberFormat="0" applyProtection="0">
      <alignment horizontal="left" vertical="top" indent="1"/>
    </xf>
    <xf numFmtId="0" fontId="40" fillId="62" borderId="1029" applyNumberFormat="0" applyProtection="0">
      <alignment horizontal="left" vertical="center" indent="1"/>
    </xf>
    <xf numFmtId="0" fontId="40" fillId="62" borderId="1029" applyNumberFormat="0" applyProtection="0">
      <alignment horizontal="left" vertical="center" indent="1"/>
    </xf>
    <xf numFmtId="0" fontId="40" fillId="62" borderId="1029" applyNumberFormat="0" applyProtection="0">
      <alignment horizontal="left" vertical="top" indent="1"/>
    </xf>
    <xf numFmtId="0" fontId="40" fillId="62" borderId="1029" applyNumberFormat="0" applyProtection="0">
      <alignment horizontal="left" vertical="top" indent="1"/>
    </xf>
    <xf numFmtId="4" fontId="65" fillId="70" borderId="1029" applyNumberFormat="0" applyProtection="0">
      <alignment vertical="center"/>
    </xf>
    <xf numFmtId="4" fontId="65" fillId="70" borderId="1029" applyNumberFormat="0" applyProtection="0">
      <alignment vertical="center"/>
    </xf>
    <xf numFmtId="4" fontId="149" fillId="70" borderId="1029" applyNumberFormat="0" applyProtection="0">
      <alignment vertical="center"/>
    </xf>
    <xf numFmtId="4" fontId="149" fillId="70" borderId="1029" applyNumberFormat="0" applyProtection="0">
      <alignment vertical="center"/>
    </xf>
    <xf numFmtId="4" fontId="65" fillId="70" borderId="1029" applyNumberFormat="0" applyProtection="0">
      <alignment horizontal="left" vertical="center" indent="1"/>
    </xf>
    <xf numFmtId="4" fontId="65" fillId="70" borderId="1029" applyNumberFormat="0" applyProtection="0">
      <alignment horizontal="left" vertical="center" indent="1"/>
    </xf>
    <xf numFmtId="0" fontId="65" fillId="70" borderId="1029" applyNumberFormat="0" applyProtection="0">
      <alignment horizontal="left" vertical="top" indent="1"/>
    </xf>
    <xf numFmtId="0" fontId="65" fillId="70" borderId="1029" applyNumberFormat="0" applyProtection="0">
      <alignment horizontal="left" vertical="top" indent="1"/>
    </xf>
    <xf numFmtId="4" fontId="65" fillId="52" borderId="1030" applyNumberFormat="0" applyProtection="0">
      <alignment horizontal="right" vertical="center"/>
    </xf>
    <xf numFmtId="4" fontId="65" fillId="65" borderId="1029" applyNumberFormat="0" applyProtection="0">
      <alignment horizontal="right" vertical="center"/>
    </xf>
    <xf numFmtId="4" fontId="65" fillId="65" borderId="1029" applyNumberFormat="0" applyProtection="0">
      <alignment horizontal="right" vertical="center"/>
    </xf>
    <xf numFmtId="4" fontId="65" fillId="52" borderId="1030" applyNumberFormat="0" applyProtection="0">
      <alignment horizontal="right" vertical="center"/>
    </xf>
    <xf numFmtId="4" fontId="149" fillId="65" borderId="1029" applyNumberFormat="0" applyProtection="0">
      <alignment horizontal="right" vertical="center"/>
    </xf>
    <xf numFmtId="4" fontId="149" fillId="65" borderId="1029" applyNumberFormat="0" applyProtection="0">
      <alignment horizontal="right" vertical="center"/>
    </xf>
    <xf numFmtId="4" fontId="65" fillId="81" borderId="1029" applyNumberFormat="0" applyProtection="0">
      <alignment horizontal="left" vertical="center" indent="1"/>
    </xf>
    <xf numFmtId="4" fontId="65" fillId="81" borderId="1029" applyNumberFormat="0" applyProtection="0">
      <alignment horizontal="left" vertical="center" indent="1"/>
    </xf>
    <xf numFmtId="0" fontId="65" fillId="74" borderId="1029" applyNumberFormat="0" applyProtection="0">
      <alignment horizontal="left" vertical="top" indent="1"/>
    </xf>
    <xf numFmtId="0" fontId="65" fillId="74" borderId="1029" applyNumberFormat="0" applyProtection="0">
      <alignment horizontal="left" vertical="top" indent="1"/>
    </xf>
    <xf numFmtId="4" fontId="151" fillId="65" borderId="1029" applyNumberFormat="0" applyProtection="0">
      <alignment horizontal="right" vertical="center"/>
    </xf>
    <xf numFmtId="4" fontId="151" fillId="65" borderId="1029" applyNumberFormat="0" applyProtection="0">
      <alignment horizontal="right" vertical="center"/>
    </xf>
    <xf numFmtId="0" fontId="117" fillId="56" borderId="1031" applyNumberFormat="0" applyAlignment="0" applyProtection="0">
      <alignment vertical="center"/>
    </xf>
    <xf numFmtId="0" fontId="117" fillId="56" borderId="1031" applyNumberFormat="0" applyAlignment="0" applyProtection="0">
      <alignment vertical="center"/>
    </xf>
    <xf numFmtId="37" fontId="126" fillId="0" borderId="1027" applyFont="0" applyFill="0" applyBorder="0">
      <alignment vertical="center"/>
    </xf>
    <xf numFmtId="37" fontId="126" fillId="0" borderId="1027" applyFont="0" applyFill="0" applyBorder="0">
      <alignment vertical="center"/>
    </xf>
    <xf numFmtId="0" fontId="82" fillId="42" borderId="1032" applyNumberFormat="0" applyFont="0" applyAlignment="0" applyProtection="0">
      <alignment vertical="center"/>
    </xf>
    <xf numFmtId="0" fontId="82" fillId="42" borderId="1032" applyNumberFormat="0" applyFont="0" applyAlignment="0" applyProtection="0">
      <alignment vertical="center"/>
    </xf>
    <xf numFmtId="0" fontId="12" fillId="0" borderId="1033" applyNumberFormat="0" applyFill="0" applyAlignment="0" applyProtection="0">
      <alignment vertical="center"/>
    </xf>
    <xf numFmtId="0" fontId="112" fillId="0" borderId="1034" applyNumberFormat="0" applyFill="0" applyAlignment="0" applyProtection="0">
      <alignment vertical="center"/>
    </xf>
    <xf numFmtId="0" fontId="112" fillId="0" borderId="1034" applyNumberFormat="0" applyFill="0" applyAlignment="0" applyProtection="0">
      <alignment vertical="center"/>
    </xf>
    <xf numFmtId="0" fontId="12" fillId="0" borderId="1033" applyNumberFormat="0" applyFill="0" applyAlignment="0" applyProtection="0">
      <alignment vertical="center"/>
    </xf>
    <xf numFmtId="0" fontId="12" fillId="0" borderId="1033" applyNumberFormat="0" applyFill="0" applyAlignment="0" applyProtection="0">
      <alignment vertical="center"/>
    </xf>
    <xf numFmtId="0" fontId="12" fillId="0" borderId="1033" applyNumberFormat="0" applyFill="0" applyAlignment="0" applyProtection="0">
      <alignment vertical="center"/>
    </xf>
    <xf numFmtId="0" fontId="113" fillId="44" borderId="1031" applyNumberFormat="0" applyAlignment="0" applyProtection="0">
      <alignment vertical="center"/>
    </xf>
    <xf numFmtId="0" fontId="113" fillId="44" borderId="1031" applyNumberFormat="0" applyAlignment="0" applyProtection="0">
      <alignment vertical="center"/>
    </xf>
    <xf numFmtId="0" fontId="115" fillId="56" borderId="1030" applyNumberFormat="0" applyAlignment="0" applyProtection="0">
      <alignment vertical="center"/>
    </xf>
    <xf numFmtId="0" fontId="115" fillId="56" borderId="1030" applyNumberFormat="0" applyAlignment="0" applyProtection="0">
      <alignment vertical="center"/>
    </xf>
    <xf numFmtId="4" fontId="65" fillId="51" borderId="1030" applyNumberFormat="0" applyProtection="0">
      <alignment vertical="center"/>
    </xf>
    <xf numFmtId="0" fontId="12" fillId="0" borderId="1033" applyNumberFormat="0" applyFill="0" applyAlignment="0" applyProtection="0">
      <alignment vertical="center"/>
    </xf>
    <xf numFmtId="0" fontId="55" fillId="0" borderId="1036">
      <alignment horizontal="left" vertical="center"/>
    </xf>
    <xf numFmtId="0" fontId="55" fillId="0" borderId="1036">
      <alignment horizontal="left" vertical="center"/>
    </xf>
    <xf numFmtId="10" fontId="53" fillId="49" borderId="1035" applyNumberFormat="0" applyBorder="0" applyAlignment="0" applyProtection="0"/>
    <xf numFmtId="10" fontId="53" fillId="70" borderId="1035" applyNumberFormat="0" applyBorder="0" applyAlignment="0" applyProtection="0"/>
    <xf numFmtId="10" fontId="53" fillId="70" borderId="1035" applyNumberFormat="0" applyBorder="0" applyAlignment="0" applyProtection="0"/>
    <xf numFmtId="10" fontId="53" fillId="49" borderId="1035" applyNumberFormat="0" applyBorder="0" applyAlignment="0" applyProtection="0"/>
    <xf numFmtId="4" fontId="73" fillId="46" borderId="1037" applyNumberFormat="0" applyProtection="0">
      <alignment vertical="center"/>
    </xf>
    <xf numFmtId="4" fontId="73" fillId="46" borderId="1037" applyNumberFormat="0" applyProtection="0">
      <alignment vertical="center"/>
    </xf>
    <xf numFmtId="4" fontId="147" fillId="51" borderId="1037" applyNumberFormat="0" applyProtection="0">
      <alignment vertical="center"/>
    </xf>
    <xf numFmtId="4" fontId="147" fillId="51" borderId="1037" applyNumberFormat="0" applyProtection="0">
      <alignment vertical="center"/>
    </xf>
    <xf numFmtId="4" fontId="73" fillId="51" borderId="1037" applyNumberFormat="0" applyProtection="0">
      <alignment horizontal="left" vertical="center" indent="1"/>
    </xf>
    <xf numFmtId="4" fontId="73" fillId="51" borderId="1037" applyNumberFormat="0" applyProtection="0">
      <alignment horizontal="left" vertical="center" indent="1"/>
    </xf>
    <xf numFmtId="0" fontId="73" fillId="51" borderId="1037" applyNumberFormat="0" applyProtection="0">
      <alignment horizontal="left" vertical="top" indent="1"/>
    </xf>
    <xf numFmtId="0" fontId="73" fillId="51" borderId="1037" applyNumberFormat="0" applyProtection="0">
      <alignment horizontal="left" vertical="top" indent="1"/>
    </xf>
    <xf numFmtId="4" fontId="65" fillId="40" borderId="1037" applyNumberFormat="0" applyProtection="0">
      <alignment horizontal="right" vertical="center"/>
    </xf>
    <xf numFmtId="4" fontId="65" fillId="40" borderId="1037" applyNumberFormat="0" applyProtection="0">
      <alignment horizontal="right" vertical="center"/>
    </xf>
    <xf numFmtId="4" fontId="65" fillId="41" borderId="1037" applyNumberFormat="0" applyProtection="0">
      <alignment horizontal="right" vertical="center"/>
    </xf>
    <xf numFmtId="4" fontId="65" fillId="41" borderId="1037" applyNumberFormat="0" applyProtection="0">
      <alignment horizontal="right" vertical="center"/>
    </xf>
    <xf numFmtId="4" fontId="65" fillId="54" borderId="1037" applyNumberFormat="0" applyProtection="0">
      <alignment horizontal="right" vertical="center"/>
    </xf>
    <xf numFmtId="4" fontId="65" fillId="54" borderId="1037" applyNumberFormat="0" applyProtection="0">
      <alignment horizontal="right" vertical="center"/>
    </xf>
    <xf numFmtId="4" fontId="65" fillId="47" borderId="1037" applyNumberFormat="0" applyProtection="0">
      <alignment horizontal="right" vertical="center"/>
    </xf>
    <xf numFmtId="4" fontId="65" fillId="47" borderId="1037" applyNumberFormat="0" applyProtection="0">
      <alignment horizontal="right" vertical="center"/>
    </xf>
    <xf numFmtId="4" fontId="65" fillId="75" borderId="1037" applyNumberFormat="0" applyProtection="0">
      <alignment horizontal="right" vertical="center"/>
    </xf>
    <xf numFmtId="4" fontId="65" fillId="75" borderId="1037" applyNumberFormat="0" applyProtection="0">
      <alignment horizontal="right" vertical="center"/>
    </xf>
    <xf numFmtId="4" fontId="65" fillId="48" borderId="1037" applyNumberFormat="0" applyProtection="0">
      <alignment horizontal="right" vertical="center"/>
    </xf>
    <xf numFmtId="4" fontId="65" fillId="48" borderId="1037" applyNumberFormat="0" applyProtection="0">
      <alignment horizontal="right" vertical="center"/>
    </xf>
    <xf numFmtId="4" fontId="65" fillId="76" borderId="1037" applyNumberFormat="0" applyProtection="0">
      <alignment horizontal="right" vertical="center"/>
    </xf>
    <xf numFmtId="4" fontId="65" fillId="76" borderId="1037" applyNumberFormat="0" applyProtection="0">
      <alignment horizontal="right" vertical="center"/>
    </xf>
    <xf numFmtId="4" fontId="65" fillId="77" borderId="1037" applyNumberFormat="0" applyProtection="0">
      <alignment horizontal="right" vertical="center"/>
    </xf>
    <xf numFmtId="4" fontId="65" fillId="77" borderId="1037" applyNumberFormat="0" applyProtection="0">
      <alignment horizontal="right" vertical="center"/>
    </xf>
    <xf numFmtId="4" fontId="65" fillId="78" borderId="1037" applyNumberFormat="0" applyProtection="0">
      <alignment horizontal="right" vertical="center"/>
    </xf>
    <xf numFmtId="4" fontId="65" fillId="78" borderId="1037" applyNumberFormat="0" applyProtection="0">
      <alignment horizontal="right" vertical="center"/>
    </xf>
    <xf numFmtId="4" fontId="65" fillId="81" borderId="1037" applyNumberFormat="0" applyProtection="0">
      <alignment horizontal="right" vertical="center"/>
    </xf>
    <xf numFmtId="4" fontId="65" fillId="81" borderId="1037" applyNumberFormat="0" applyProtection="0">
      <alignment horizontal="right" vertical="center"/>
    </xf>
    <xf numFmtId="0" fontId="40" fillId="80" borderId="1037" applyNumberFormat="0" applyProtection="0">
      <alignment horizontal="left" vertical="center" indent="1"/>
    </xf>
    <xf numFmtId="0" fontId="40" fillId="80" borderId="1037" applyNumberFormat="0" applyProtection="0">
      <alignment horizontal="left" vertical="center" indent="1"/>
    </xf>
    <xf numFmtId="0" fontId="40" fillId="80" borderId="1037" applyNumberFormat="0" applyProtection="0">
      <alignment horizontal="left" vertical="top" indent="1"/>
    </xf>
    <xf numFmtId="0" fontId="40" fillId="80" borderId="1037" applyNumberFormat="0" applyProtection="0">
      <alignment horizontal="left" vertical="top" indent="1"/>
    </xf>
    <xf numFmtId="0" fontId="40" fillId="74" borderId="1037" applyNumberFormat="0" applyProtection="0">
      <alignment horizontal="left" vertical="center" indent="1"/>
    </xf>
    <xf numFmtId="0" fontId="40" fillId="74" borderId="1037" applyNumberFormat="0" applyProtection="0">
      <alignment horizontal="left" vertical="center" indent="1"/>
    </xf>
    <xf numFmtId="0" fontId="40" fillId="74" borderId="1037" applyNumberFormat="0" applyProtection="0">
      <alignment horizontal="left" vertical="top" indent="1"/>
    </xf>
    <xf numFmtId="0" fontId="40" fillId="74" borderId="1037" applyNumberFormat="0" applyProtection="0">
      <alignment horizontal="left" vertical="top" indent="1"/>
    </xf>
    <xf numFmtId="0" fontId="40" fillId="61" borderId="1037" applyNumberFormat="0" applyProtection="0">
      <alignment horizontal="left" vertical="center" indent="1"/>
    </xf>
    <xf numFmtId="0" fontId="40" fillId="61" borderId="1037" applyNumberFormat="0" applyProtection="0">
      <alignment horizontal="left" vertical="center" indent="1"/>
    </xf>
    <xf numFmtId="0" fontId="40" fillId="61" borderId="1037" applyNumberFormat="0" applyProtection="0">
      <alignment horizontal="left" vertical="top" indent="1"/>
    </xf>
    <xf numFmtId="0" fontId="40" fillId="61" borderId="1037" applyNumberFormat="0" applyProtection="0">
      <alignment horizontal="left" vertical="top" indent="1"/>
    </xf>
    <xf numFmtId="0" fontId="40" fillId="62" borderId="1037" applyNumberFormat="0" applyProtection="0">
      <alignment horizontal="left" vertical="center" indent="1"/>
    </xf>
    <xf numFmtId="0" fontId="40" fillId="62" borderId="1037" applyNumberFormat="0" applyProtection="0">
      <alignment horizontal="left" vertical="center" indent="1"/>
    </xf>
    <xf numFmtId="0" fontId="40" fillId="62" borderId="1037" applyNumberFormat="0" applyProtection="0">
      <alignment horizontal="left" vertical="top" indent="1"/>
    </xf>
    <xf numFmtId="0" fontId="40" fillId="62" borderId="1037" applyNumberFormat="0" applyProtection="0">
      <alignment horizontal="left" vertical="top" indent="1"/>
    </xf>
    <xf numFmtId="4" fontId="65" fillId="70" borderId="1037" applyNumberFormat="0" applyProtection="0">
      <alignment vertical="center"/>
    </xf>
    <xf numFmtId="4" fontId="65" fillId="70" borderId="1037" applyNumberFormat="0" applyProtection="0">
      <alignment vertical="center"/>
    </xf>
    <xf numFmtId="4" fontId="149" fillId="70" borderId="1037" applyNumberFormat="0" applyProtection="0">
      <alignment vertical="center"/>
    </xf>
    <xf numFmtId="4" fontId="149" fillId="70" borderId="1037" applyNumberFormat="0" applyProtection="0">
      <alignment vertical="center"/>
    </xf>
    <xf numFmtId="4" fontId="65" fillId="70" borderId="1037" applyNumberFormat="0" applyProtection="0">
      <alignment horizontal="left" vertical="center" indent="1"/>
    </xf>
    <xf numFmtId="4" fontId="65" fillId="70" borderId="1037" applyNumberFormat="0" applyProtection="0">
      <alignment horizontal="left" vertical="center" indent="1"/>
    </xf>
    <xf numFmtId="0" fontId="65" fillId="70" borderId="1037" applyNumberFormat="0" applyProtection="0">
      <alignment horizontal="left" vertical="top" indent="1"/>
    </xf>
    <xf numFmtId="0" fontId="65" fillId="70" borderId="1037" applyNumberFormat="0" applyProtection="0">
      <alignment horizontal="left" vertical="top" indent="1"/>
    </xf>
    <xf numFmtId="4" fontId="65" fillId="52" borderId="1038" applyNumberFormat="0" applyProtection="0">
      <alignment horizontal="right" vertical="center"/>
    </xf>
    <xf numFmtId="4" fontId="65" fillId="65" borderId="1037" applyNumberFormat="0" applyProtection="0">
      <alignment horizontal="right" vertical="center"/>
    </xf>
    <xf numFmtId="4" fontId="65" fillId="65" borderId="1037" applyNumberFormat="0" applyProtection="0">
      <alignment horizontal="right" vertical="center"/>
    </xf>
    <xf numFmtId="4" fontId="65" fillId="52" borderId="1038" applyNumberFormat="0" applyProtection="0">
      <alignment horizontal="right" vertical="center"/>
    </xf>
    <xf numFmtId="4" fontId="149" fillId="65" borderId="1037" applyNumberFormat="0" applyProtection="0">
      <alignment horizontal="right" vertical="center"/>
    </xf>
    <xf numFmtId="4" fontId="149" fillId="65" borderId="1037" applyNumberFormat="0" applyProtection="0">
      <alignment horizontal="right" vertical="center"/>
    </xf>
    <xf numFmtId="4" fontId="65" fillId="81" borderId="1037" applyNumberFormat="0" applyProtection="0">
      <alignment horizontal="left" vertical="center" indent="1"/>
    </xf>
    <xf numFmtId="4" fontId="65" fillId="81" borderId="1037" applyNumberFormat="0" applyProtection="0">
      <alignment horizontal="left" vertical="center" indent="1"/>
    </xf>
    <xf numFmtId="0" fontId="65" fillId="74" borderId="1037" applyNumberFormat="0" applyProtection="0">
      <alignment horizontal="left" vertical="top" indent="1"/>
    </xf>
    <xf numFmtId="0" fontId="65" fillId="74" borderId="1037" applyNumberFormat="0" applyProtection="0">
      <alignment horizontal="left" vertical="top" indent="1"/>
    </xf>
    <xf numFmtId="4" fontId="151" fillId="65" borderId="1037" applyNumberFormat="0" applyProtection="0">
      <alignment horizontal="right" vertical="center"/>
    </xf>
    <xf numFmtId="4" fontId="151" fillId="65" borderId="1037" applyNumberFormat="0" applyProtection="0">
      <alignment horizontal="right" vertical="center"/>
    </xf>
    <xf numFmtId="0" fontId="117" fillId="56" borderId="1039" applyNumberFormat="0" applyAlignment="0" applyProtection="0">
      <alignment vertical="center"/>
    </xf>
    <xf numFmtId="0" fontId="117" fillId="56" borderId="1039" applyNumberFormat="0" applyAlignment="0" applyProtection="0">
      <alignment vertical="center"/>
    </xf>
    <xf numFmtId="37" fontId="126" fillId="0" borderId="1035" applyFont="0" applyFill="0" applyBorder="0">
      <alignment vertical="center"/>
    </xf>
    <xf numFmtId="37" fontId="126" fillId="0" borderId="1035" applyFont="0" applyFill="0" applyBorder="0">
      <alignment vertical="center"/>
    </xf>
    <xf numFmtId="0" fontId="82" fillId="42" borderId="1040" applyNumberFormat="0" applyFont="0" applyAlignment="0" applyProtection="0">
      <alignment vertical="center"/>
    </xf>
    <xf numFmtId="0" fontId="82" fillId="42" borderId="1040" applyNumberFormat="0" applyFont="0" applyAlignment="0" applyProtection="0">
      <alignment vertical="center"/>
    </xf>
    <xf numFmtId="0" fontId="12" fillId="0" borderId="1041" applyNumberFormat="0" applyFill="0" applyAlignment="0" applyProtection="0">
      <alignment vertical="center"/>
    </xf>
    <xf numFmtId="0" fontId="112" fillId="0" borderId="1042" applyNumberFormat="0" applyFill="0" applyAlignment="0" applyProtection="0">
      <alignment vertical="center"/>
    </xf>
    <xf numFmtId="0" fontId="112" fillId="0" borderId="1042" applyNumberFormat="0" applyFill="0" applyAlignment="0" applyProtection="0">
      <alignment vertical="center"/>
    </xf>
    <xf numFmtId="0" fontId="12" fillId="0" borderId="1041" applyNumberFormat="0" applyFill="0" applyAlignment="0" applyProtection="0">
      <alignment vertical="center"/>
    </xf>
    <xf numFmtId="0" fontId="12" fillId="0" borderId="1041" applyNumberFormat="0" applyFill="0" applyAlignment="0" applyProtection="0">
      <alignment vertical="center"/>
    </xf>
    <xf numFmtId="0" fontId="12" fillId="0" borderId="1041" applyNumberFormat="0" applyFill="0" applyAlignment="0" applyProtection="0">
      <alignment vertical="center"/>
    </xf>
    <xf numFmtId="0" fontId="113" fillId="44" borderId="1039" applyNumberFormat="0" applyAlignment="0" applyProtection="0">
      <alignment vertical="center"/>
    </xf>
    <xf numFmtId="0" fontId="113" fillId="44" borderId="1039" applyNumberFormat="0" applyAlignment="0" applyProtection="0">
      <alignment vertical="center"/>
    </xf>
    <xf numFmtId="0" fontId="115" fillId="56" borderId="1038" applyNumberFormat="0" applyAlignment="0" applyProtection="0">
      <alignment vertical="center"/>
    </xf>
    <xf numFmtId="0" fontId="115" fillId="56" borderId="1038" applyNumberFormat="0" applyAlignment="0" applyProtection="0">
      <alignment vertical="center"/>
    </xf>
    <xf numFmtId="4" fontId="65" fillId="51" borderId="1038" applyNumberFormat="0" applyProtection="0">
      <alignment vertical="center"/>
    </xf>
    <xf numFmtId="0" fontId="12" fillId="0" borderId="1041" applyNumberFormat="0" applyFill="0" applyAlignment="0" applyProtection="0">
      <alignment vertical="center"/>
    </xf>
    <xf numFmtId="0" fontId="55" fillId="0" borderId="1044">
      <alignment horizontal="left" vertical="center"/>
    </xf>
    <xf numFmtId="0" fontId="55" fillId="0" borderId="1044">
      <alignment horizontal="left" vertical="center"/>
    </xf>
    <xf numFmtId="10" fontId="53" fillId="49" borderId="1043" applyNumberFormat="0" applyBorder="0" applyAlignment="0" applyProtection="0"/>
    <xf numFmtId="10" fontId="53" fillId="70" borderId="1043" applyNumberFormat="0" applyBorder="0" applyAlignment="0" applyProtection="0"/>
    <xf numFmtId="10" fontId="53" fillId="70" borderId="1043" applyNumberFormat="0" applyBorder="0" applyAlignment="0" applyProtection="0"/>
    <xf numFmtId="10" fontId="53" fillId="49" borderId="1043" applyNumberFormat="0" applyBorder="0" applyAlignment="0" applyProtection="0"/>
    <xf numFmtId="4" fontId="73" fillId="46" borderId="1045" applyNumberFormat="0" applyProtection="0">
      <alignment vertical="center"/>
    </xf>
    <xf numFmtId="4" fontId="73" fillId="46" borderId="1045" applyNumberFormat="0" applyProtection="0">
      <alignment vertical="center"/>
    </xf>
    <xf numFmtId="4" fontId="147" fillId="51" borderId="1045" applyNumberFormat="0" applyProtection="0">
      <alignment vertical="center"/>
    </xf>
    <xf numFmtId="4" fontId="147" fillId="51" borderId="1045" applyNumberFormat="0" applyProtection="0">
      <alignment vertical="center"/>
    </xf>
    <xf numFmtId="4" fontId="73" fillId="51" borderId="1045" applyNumberFormat="0" applyProtection="0">
      <alignment horizontal="left" vertical="center" indent="1"/>
    </xf>
    <xf numFmtId="4" fontId="73" fillId="51" borderId="1045" applyNumberFormat="0" applyProtection="0">
      <alignment horizontal="left" vertical="center" indent="1"/>
    </xf>
    <xf numFmtId="0" fontId="73" fillId="51" borderId="1045" applyNumberFormat="0" applyProtection="0">
      <alignment horizontal="left" vertical="top" indent="1"/>
    </xf>
    <xf numFmtId="0" fontId="73" fillId="51" borderId="1045" applyNumberFormat="0" applyProtection="0">
      <alignment horizontal="left" vertical="top" indent="1"/>
    </xf>
    <xf numFmtId="4" fontId="65" fillId="40" borderId="1045" applyNumberFormat="0" applyProtection="0">
      <alignment horizontal="right" vertical="center"/>
    </xf>
    <xf numFmtId="4" fontId="65" fillId="40" borderId="1045" applyNumberFormat="0" applyProtection="0">
      <alignment horizontal="right" vertical="center"/>
    </xf>
    <xf numFmtId="4" fontId="65" fillId="41" borderId="1045" applyNumberFormat="0" applyProtection="0">
      <alignment horizontal="right" vertical="center"/>
    </xf>
    <xf numFmtId="4" fontId="65" fillId="41" borderId="1045" applyNumberFormat="0" applyProtection="0">
      <alignment horizontal="right" vertical="center"/>
    </xf>
    <xf numFmtId="4" fontId="65" fillId="54" borderId="1045" applyNumberFormat="0" applyProtection="0">
      <alignment horizontal="right" vertical="center"/>
    </xf>
    <xf numFmtId="4" fontId="65" fillId="54" borderId="1045" applyNumberFormat="0" applyProtection="0">
      <alignment horizontal="right" vertical="center"/>
    </xf>
    <xf numFmtId="4" fontId="65" fillId="47" borderId="1045" applyNumberFormat="0" applyProtection="0">
      <alignment horizontal="right" vertical="center"/>
    </xf>
    <xf numFmtId="4" fontId="65" fillId="47" borderId="1045" applyNumberFormat="0" applyProtection="0">
      <alignment horizontal="right" vertical="center"/>
    </xf>
    <xf numFmtId="4" fontId="65" fillId="75" borderId="1045" applyNumberFormat="0" applyProtection="0">
      <alignment horizontal="right" vertical="center"/>
    </xf>
    <xf numFmtId="4" fontId="65" fillId="75" borderId="1045" applyNumberFormat="0" applyProtection="0">
      <alignment horizontal="right" vertical="center"/>
    </xf>
    <xf numFmtId="4" fontId="65" fillId="48" borderId="1045" applyNumberFormat="0" applyProtection="0">
      <alignment horizontal="right" vertical="center"/>
    </xf>
    <xf numFmtId="4" fontId="65" fillId="48" borderId="1045" applyNumberFormat="0" applyProtection="0">
      <alignment horizontal="right" vertical="center"/>
    </xf>
    <xf numFmtId="4" fontId="65" fillId="76" borderId="1045" applyNumberFormat="0" applyProtection="0">
      <alignment horizontal="right" vertical="center"/>
    </xf>
    <xf numFmtId="4" fontId="65" fillId="76" borderId="1045" applyNumberFormat="0" applyProtection="0">
      <alignment horizontal="right" vertical="center"/>
    </xf>
    <xf numFmtId="4" fontId="65" fillId="77" borderId="1045" applyNumberFormat="0" applyProtection="0">
      <alignment horizontal="right" vertical="center"/>
    </xf>
    <xf numFmtId="4" fontId="65" fillId="77" borderId="1045" applyNumberFormat="0" applyProtection="0">
      <alignment horizontal="right" vertical="center"/>
    </xf>
    <xf numFmtId="4" fontId="65" fillId="78" borderId="1045" applyNumberFormat="0" applyProtection="0">
      <alignment horizontal="right" vertical="center"/>
    </xf>
    <xf numFmtId="4" fontId="65" fillId="78" borderId="1045" applyNumberFormat="0" applyProtection="0">
      <alignment horizontal="right" vertical="center"/>
    </xf>
    <xf numFmtId="4" fontId="65" fillId="81" borderId="1045" applyNumberFormat="0" applyProtection="0">
      <alignment horizontal="right" vertical="center"/>
    </xf>
    <xf numFmtId="4" fontId="65" fillId="81" borderId="1045" applyNumberFormat="0" applyProtection="0">
      <alignment horizontal="right" vertical="center"/>
    </xf>
    <xf numFmtId="0" fontId="40" fillId="80" borderId="1045" applyNumberFormat="0" applyProtection="0">
      <alignment horizontal="left" vertical="center" indent="1"/>
    </xf>
    <xf numFmtId="0" fontId="40" fillId="80" borderId="1045" applyNumberFormat="0" applyProtection="0">
      <alignment horizontal="left" vertical="center" indent="1"/>
    </xf>
    <xf numFmtId="0" fontId="40" fillId="80" borderId="1045" applyNumberFormat="0" applyProtection="0">
      <alignment horizontal="left" vertical="top" indent="1"/>
    </xf>
    <xf numFmtId="0" fontId="40" fillId="80" borderId="1045" applyNumberFormat="0" applyProtection="0">
      <alignment horizontal="left" vertical="top" indent="1"/>
    </xf>
    <xf numFmtId="0" fontId="40" fillId="74" borderId="1045" applyNumberFormat="0" applyProtection="0">
      <alignment horizontal="left" vertical="center" indent="1"/>
    </xf>
    <xf numFmtId="0" fontId="40" fillId="74" borderId="1045" applyNumberFormat="0" applyProtection="0">
      <alignment horizontal="left" vertical="center" indent="1"/>
    </xf>
    <xf numFmtId="0" fontId="40" fillId="74" borderId="1045" applyNumberFormat="0" applyProtection="0">
      <alignment horizontal="left" vertical="top" indent="1"/>
    </xf>
    <xf numFmtId="0" fontId="40" fillId="74" borderId="1045" applyNumberFormat="0" applyProtection="0">
      <alignment horizontal="left" vertical="top" indent="1"/>
    </xf>
    <xf numFmtId="0" fontId="40" fillId="61" borderId="1045" applyNumberFormat="0" applyProtection="0">
      <alignment horizontal="left" vertical="center" indent="1"/>
    </xf>
    <xf numFmtId="0" fontId="40" fillId="61" borderId="1045" applyNumberFormat="0" applyProtection="0">
      <alignment horizontal="left" vertical="center" indent="1"/>
    </xf>
    <xf numFmtId="0" fontId="40" fillId="61" borderId="1045" applyNumberFormat="0" applyProtection="0">
      <alignment horizontal="left" vertical="top" indent="1"/>
    </xf>
    <xf numFmtId="0" fontId="40" fillId="61" borderId="1045" applyNumberFormat="0" applyProtection="0">
      <alignment horizontal="left" vertical="top" indent="1"/>
    </xf>
    <xf numFmtId="0" fontId="40" fillId="62" borderId="1045" applyNumberFormat="0" applyProtection="0">
      <alignment horizontal="left" vertical="center" indent="1"/>
    </xf>
    <xf numFmtId="0" fontId="40" fillId="62" borderId="1045" applyNumberFormat="0" applyProtection="0">
      <alignment horizontal="left" vertical="center" indent="1"/>
    </xf>
    <xf numFmtId="0" fontId="40" fillId="62" borderId="1045" applyNumberFormat="0" applyProtection="0">
      <alignment horizontal="left" vertical="top" indent="1"/>
    </xf>
    <xf numFmtId="0" fontId="40" fillId="62" borderId="1045" applyNumberFormat="0" applyProtection="0">
      <alignment horizontal="left" vertical="top" indent="1"/>
    </xf>
    <xf numFmtId="4" fontId="65" fillId="70" borderId="1045" applyNumberFormat="0" applyProtection="0">
      <alignment vertical="center"/>
    </xf>
    <xf numFmtId="4" fontId="65" fillId="70" borderId="1045" applyNumberFormat="0" applyProtection="0">
      <alignment vertical="center"/>
    </xf>
    <xf numFmtId="4" fontId="149" fillId="70" borderId="1045" applyNumberFormat="0" applyProtection="0">
      <alignment vertical="center"/>
    </xf>
    <xf numFmtId="4" fontId="149" fillId="70" borderId="1045" applyNumberFormat="0" applyProtection="0">
      <alignment vertical="center"/>
    </xf>
    <xf numFmtId="4" fontId="65" fillId="70" borderId="1045" applyNumberFormat="0" applyProtection="0">
      <alignment horizontal="left" vertical="center" indent="1"/>
    </xf>
    <xf numFmtId="4" fontId="65" fillId="70" borderId="1045" applyNumberFormat="0" applyProtection="0">
      <alignment horizontal="left" vertical="center" indent="1"/>
    </xf>
    <xf numFmtId="0" fontId="65" fillId="70" borderId="1045" applyNumberFormat="0" applyProtection="0">
      <alignment horizontal="left" vertical="top" indent="1"/>
    </xf>
    <xf numFmtId="0" fontId="65" fillId="70" borderId="1045" applyNumberFormat="0" applyProtection="0">
      <alignment horizontal="left" vertical="top" indent="1"/>
    </xf>
    <xf numFmtId="4" fontId="65" fillId="52" borderId="1046" applyNumberFormat="0" applyProtection="0">
      <alignment horizontal="right" vertical="center"/>
    </xf>
    <xf numFmtId="4" fontId="65" fillId="65" borderId="1045" applyNumberFormat="0" applyProtection="0">
      <alignment horizontal="right" vertical="center"/>
    </xf>
    <xf numFmtId="4" fontId="65" fillId="65" borderId="1045" applyNumberFormat="0" applyProtection="0">
      <alignment horizontal="right" vertical="center"/>
    </xf>
    <xf numFmtId="4" fontId="65" fillId="52" borderId="1046" applyNumberFormat="0" applyProtection="0">
      <alignment horizontal="right" vertical="center"/>
    </xf>
    <xf numFmtId="4" fontId="149" fillId="65" borderId="1045" applyNumberFormat="0" applyProtection="0">
      <alignment horizontal="right" vertical="center"/>
    </xf>
    <xf numFmtId="4" fontId="149" fillId="65" borderId="1045" applyNumberFormat="0" applyProtection="0">
      <alignment horizontal="right" vertical="center"/>
    </xf>
    <xf numFmtId="4" fontId="65" fillId="81" borderId="1045" applyNumberFormat="0" applyProtection="0">
      <alignment horizontal="left" vertical="center" indent="1"/>
    </xf>
    <xf numFmtId="4" fontId="65" fillId="81" borderId="1045" applyNumberFormat="0" applyProtection="0">
      <alignment horizontal="left" vertical="center" indent="1"/>
    </xf>
    <xf numFmtId="0" fontId="65" fillId="74" borderId="1045" applyNumberFormat="0" applyProtection="0">
      <alignment horizontal="left" vertical="top" indent="1"/>
    </xf>
    <xf numFmtId="0" fontId="65" fillId="74" borderId="1045" applyNumberFormat="0" applyProtection="0">
      <alignment horizontal="left" vertical="top" indent="1"/>
    </xf>
    <xf numFmtId="4" fontId="151" fillId="65" borderId="1045" applyNumberFormat="0" applyProtection="0">
      <alignment horizontal="right" vertical="center"/>
    </xf>
    <xf numFmtId="4" fontId="151" fillId="65" borderId="1045" applyNumberFormat="0" applyProtection="0">
      <alignment horizontal="right" vertical="center"/>
    </xf>
    <xf numFmtId="0" fontId="117" fillId="56" borderId="1047" applyNumberFormat="0" applyAlignment="0" applyProtection="0">
      <alignment vertical="center"/>
    </xf>
    <xf numFmtId="0" fontId="117" fillId="56" borderId="1047" applyNumberFormat="0" applyAlignment="0" applyProtection="0">
      <alignment vertical="center"/>
    </xf>
    <xf numFmtId="37" fontId="126" fillId="0" borderId="1043" applyFont="0" applyFill="0" applyBorder="0">
      <alignment vertical="center"/>
    </xf>
    <xf numFmtId="37" fontId="126" fillId="0" borderId="1043" applyFont="0" applyFill="0" applyBorder="0">
      <alignment vertical="center"/>
    </xf>
    <xf numFmtId="0" fontId="82" fillId="42" borderId="1048" applyNumberFormat="0" applyFont="0" applyAlignment="0" applyProtection="0">
      <alignment vertical="center"/>
    </xf>
    <xf numFmtId="0" fontId="82" fillId="42" borderId="1048" applyNumberFormat="0" applyFont="0" applyAlignment="0" applyProtection="0">
      <alignment vertical="center"/>
    </xf>
    <xf numFmtId="0" fontId="12" fillId="0" borderId="1049" applyNumberFormat="0" applyFill="0" applyAlignment="0" applyProtection="0">
      <alignment vertical="center"/>
    </xf>
    <xf numFmtId="0" fontId="112" fillId="0" borderId="1050" applyNumberFormat="0" applyFill="0" applyAlignment="0" applyProtection="0">
      <alignment vertical="center"/>
    </xf>
    <xf numFmtId="0" fontId="112" fillId="0" borderId="1050" applyNumberFormat="0" applyFill="0" applyAlignment="0" applyProtection="0">
      <alignment vertical="center"/>
    </xf>
    <xf numFmtId="0" fontId="12" fillId="0" borderId="1049" applyNumberFormat="0" applyFill="0" applyAlignment="0" applyProtection="0">
      <alignment vertical="center"/>
    </xf>
    <xf numFmtId="0" fontId="12" fillId="0" borderId="1049" applyNumberFormat="0" applyFill="0" applyAlignment="0" applyProtection="0">
      <alignment vertical="center"/>
    </xf>
    <xf numFmtId="0" fontId="12" fillId="0" borderId="1049" applyNumberFormat="0" applyFill="0" applyAlignment="0" applyProtection="0">
      <alignment vertical="center"/>
    </xf>
    <xf numFmtId="0" fontId="113" fillId="44" borderId="1047" applyNumberFormat="0" applyAlignment="0" applyProtection="0">
      <alignment vertical="center"/>
    </xf>
    <xf numFmtId="0" fontId="113" fillId="44" borderId="1047" applyNumberFormat="0" applyAlignment="0" applyProtection="0">
      <alignment vertical="center"/>
    </xf>
    <xf numFmtId="0" fontId="115" fillId="56" borderId="1046" applyNumberFormat="0" applyAlignment="0" applyProtection="0">
      <alignment vertical="center"/>
    </xf>
    <xf numFmtId="0" fontId="115" fillId="56" borderId="1046" applyNumberFormat="0" applyAlignment="0" applyProtection="0">
      <alignment vertical="center"/>
    </xf>
    <xf numFmtId="4" fontId="65" fillId="51" borderId="1046" applyNumberFormat="0" applyProtection="0">
      <alignment vertical="center"/>
    </xf>
    <xf numFmtId="0" fontId="12" fillId="0" borderId="1049" applyNumberFormat="0" applyFill="0" applyAlignment="0" applyProtection="0">
      <alignment vertical="center"/>
    </xf>
    <xf numFmtId="0" fontId="55" fillId="0" borderId="1052">
      <alignment horizontal="left" vertical="center"/>
    </xf>
    <xf numFmtId="0" fontId="55" fillId="0" borderId="1052">
      <alignment horizontal="left" vertical="center"/>
    </xf>
    <xf numFmtId="10" fontId="53" fillId="49" borderId="1051" applyNumberFormat="0" applyBorder="0" applyAlignment="0" applyProtection="0"/>
    <xf numFmtId="10" fontId="53" fillId="70" borderId="1051" applyNumberFormat="0" applyBorder="0" applyAlignment="0" applyProtection="0"/>
    <xf numFmtId="10" fontId="53" fillId="70" borderId="1051" applyNumberFormat="0" applyBorder="0" applyAlignment="0" applyProtection="0"/>
    <xf numFmtId="10" fontId="53" fillId="49" borderId="1051" applyNumberFormat="0" applyBorder="0" applyAlignment="0" applyProtection="0"/>
    <xf numFmtId="4" fontId="73" fillId="46" borderId="1053" applyNumberFormat="0" applyProtection="0">
      <alignment vertical="center"/>
    </xf>
    <xf numFmtId="4" fontId="73" fillId="46" borderId="1053" applyNumberFormat="0" applyProtection="0">
      <alignment vertical="center"/>
    </xf>
    <xf numFmtId="4" fontId="147" fillId="51" borderId="1053" applyNumberFormat="0" applyProtection="0">
      <alignment vertical="center"/>
    </xf>
    <xf numFmtId="4" fontId="147" fillId="51" borderId="1053" applyNumberFormat="0" applyProtection="0">
      <alignment vertical="center"/>
    </xf>
    <xf numFmtId="4" fontId="73" fillId="51" borderId="1053" applyNumberFormat="0" applyProtection="0">
      <alignment horizontal="left" vertical="center" indent="1"/>
    </xf>
    <xf numFmtId="4" fontId="73" fillId="51" borderId="1053" applyNumberFormat="0" applyProtection="0">
      <alignment horizontal="left" vertical="center" indent="1"/>
    </xf>
    <xf numFmtId="0" fontId="73" fillId="51" borderId="1053" applyNumberFormat="0" applyProtection="0">
      <alignment horizontal="left" vertical="top" indent="1"/>
    </xf>
    <xf numFmtId="0" fontId="73" fillId="51" borderId="1053" applyNumberFormat="0" applyProtection="0">
      <alignment horizontal="left" vertical="top" indent="1"/>
    </xf>
    <xf numFmtId="4" fontId="65" fillId="40" borderId="1053" applyNumberFormat="0" applyProtection="0">
      <alignment horizontal="right" vertical="center"/>
    </xf>
    <xf numFmtId="4" fontId="65" fillId="40" borderId="1053" applyNumberFormat="0" applyProtection="0">
      <alignment horizontal="right" vertical="center"/>
    </xf>
    <xf numFmtId="4" fontId="65" fillId="41" borderId="1053" applyNumberFormat="0" applyProtection="0">
      <alignment horizontal="right" vertical="center"/>
    </xf>
    <xf numFmtId="4" fontId="65" fillId="41" borderId="1053" applyNumberFormat="0" applyProtection="0">
      <alignment horizontal="right" vertical="center"/>
    </xf>
    <xf numFmtId="4" fontId="65" fillId="54" borderId="1053" applyNumberFormat="0" applyProtection="0">
      <alignment horizontal="right" vertical="center"/>
    </xf>
    <xf numFmtId="4" fontId="65" fillId="54" borderId="1053" applyNumberFormat="0" applyProtection="0">
      <alignment horizontal="right" vertical="center"/>
    </xf>
    <xf numFmtId="4" fontId="65" fillId="47" borderId="1053" applyNumberFormat="0" applyProtection="0">
      <alignment horizontal="right" vertical="center"/>
    </xf>
    <xf numFmtId="4" fontId="65" fillId="47" borderId="1053" applyNumberFormat="0" applyProtection="0">
      <alignment horizontal="right" vertical="center"/>
    </xf>
    <xf numFmtId="4" fontId="65" fillId="75" borderId="1053" applyNumberFormat="0" applyProtection="0">
      <alignment horizontal="right" vertical="center"/>
    </xf>
    <xf numFmtId="4" fontId="65" fillId="75" borderId="1053" applyNumberFormat="0" applyProtection="0">
      <alignment horizontal="right" vertical="center"/>
    </xf>
    <xf numFmtId="4" fontId="65" fillId="48" borderId="1053" applyNumberFormat="0" applyProtection="0">
      <alignment horizontal="right" vertical="center"/>
    </xf>
    <xf numFmtId="4" fontId="65" fillId="48" borderId="1053" applyNumberFormat="0" applyProtection="0">
      <alignment horizontal="right" vertical="center"/>
    </xf>
    <xf numFmtId="4" fontId="65" fillId="76" borderId="1053" applyNumberFormat="0" applyProtection="0">
      <alignment horizontal="right" vertical="center"/>
    </xf>
    <xf numFmtId="4" fontId="65" fillId="76" borderId="1053" applyNumberFormat="0" applyProtection="0">
      <alignment horizontal="right" vertical="center"/>
    </xf>
    <xf numFmtId="4" fontId="65" fillId="77" borderId="1053" applyNumberFormat="0" applyProtection="0">
      <alignment horizontal="right" vertical="center"/>
    </xf>
    <xf numFmtId="4" fontId="65" fillId="77" borderId="1053" applyNumberFormat="0" applyProtection="0">
      <alignment horizontal="right" vertical="center"/>
    </xf>
    <xf numFmtId="4" fontId="65" fillId="78" borderId="1053" applyNumberFormat="0" applyProtection="0">
      <alignment horizontal="right" vertical="center"/>
    </xf>
    <xf numFmtId="4" fontId="65" fillId="78" borderId="1053" applyNumberFormat="0" applyProtection="0">
      <alignment horizontal="right" vertical="center"/>
    </xf>
    <xf numFmtId="4" fontId="65" fillId="81" borderId="1053" applyNumberFormat="0" applyProtection="0">
      <alignment horizontal="right" vertical="center"/>
    </xf>
    <xf numFmtId="4" fontId="65" fillId="81" borderId="1053" applyNumberFormat="0" applyProtection="0">
      <alignment horizontal="right" vertical="center"/>
    </xf>
    <xf numFmtId="0" fontId="40" fillId="80" borderId="1053" applyNumberFormat="0" applyProtection="0">
      <alignment horizontal="left" vertical="center" indent="1"/>
    </xf>
    <xf numFmtId="0" fontId="40" fillId="80" borderId="1053" applyNumberFormat="0" applyProtection="0">
      <alignment horizontal="left" vertical="center" indent="1"/>
    </xf>
    <xf numFmtId="0" fontId="40" fillId="80" borderId="1053" applyNumberFormat="0" applyProtection="0">
      <alignment horizontal="left" vertical="top" indent="1"/>
    </xf>
    <xf numFmtId="0" fontId="40" fillId="80" borderId="1053" applyNumberFormat="0" applyProtection="0">
      <alignment horizontal="left" vertical="top" indent="1"/>
    </xf>
    <xf numFmtId="0" fontId="40" fillId="74" borderId="1053" applyNumberFormat="0" applyProtection="0">
      <alignment horizontal="left" vertical="center" indent="1"/>
    </xf>
    <xf numFmtId="0" fontId="40" fillId="74" borderId="1053" applyNumberFormat="0" applyProtection="0">
      <alignment horizontal="left" vertical="center" indent="1"/>
    </xf>
    <xf numFmtId="0" fontId="40" fillId="74" borderId="1053" applyNumberFormat="0" applyProtection="0">
      <alignment horizontal="left" vertical="top" indent="1"/>
    </xf>
    <xf numFmtId="0" fontId="40" fillId="74" borderId="1053" applyNumberFormat="0" applyProtection="0">
      <alignment horizontal="left" vertical="top" indent="1"/>
    </xf>
    <xf numFmtId="0" fontId="40" fillId="61" borderId="1053" applyNumberFormat="0" applyProtection="0">
      <alignment horizontal="left" vertical="center" indent="1"/>
    </xf>
    <xf numFmtId="0" fontId="40" fillId="61" borderId="1053" applyNumberFormat="0" applyProtection="0">
      <alignment horizontal="left" vertical="center" indent="1"/>
    </xf>
    <xf numFmtId="0" fontId="40" fillId="61" borderId="1053" applyNumberFormat="0" applyProtection="0">
      <alignment horizontal="left" vertical="top" indent="1"/>
    </xf>
    <xf numFmtId="0" fontId="40" fillId="61" borderId="1053" applyNumberFormat="0" applyProtection="0">
      <alignment horizontal="left" vertical="top" indent="1"/>
    </xf>
    <xf numFmtId="0" fontId="40" fillId="62" borderId="1053" applyNumberFormat="0" applyProtection="0">
      <alignment horizontal="left" vertical="center" indent="1"/>
    </xf>
    <xf numFmtId="0" fontId="40" fillId="62" borderId="1053" applyNumberFormat="0" applyProtection="0">
      <alignment horizontal="left" vertical="center" indent="1"/>
    </xf>
    <xf numFmtId="0" fontId="40" fillId="62" borderId="1053" applyNumberFormat="0" applyProtection="0">
      <alignment horizontal="left" vertical="top" indent="1"/>
    </xf>
    <xf numFmtId="0" fontId="40" fillId="62" borderId="1053" applyNumberFormat="0" applyProtection="0">
      <alignment horizontal="left" vertical="top" indent="1"/>
    </xf>
    <xf numFmtId="4" fontId="65" fillId="70" borderId="1053" applyNumberFormat="0" applyProtection="0">
      <alignment vertical="center"/>
    </xf>
    <xf numFmtId="4" fontId="65" fillId="70" borderId="1053" applyNumberFormat="0" applyProtection="0">
      <alignment vertical="center"/>
    </xf>
    <xf numFmtId="4" fontId="149" fillId="70" borderId="1053" applyNumberFormat="0" applyProtection="0">
      <alignment vertical="center"/>
    </xf>
    <xf numFmtId="4" fontId="149" fillId="70" borderId="1053" applyNumberFormat="0" applyProtection="0">
      <alignment vertical="center"/>
    </xf>
    <xf numFmtId="4" fontId="65" fillId="70" borderId="1053" applyNumberFormat="0" applyProtection="0">
      <alignment horizontal="left" vertical="center" indent="1"/>
    </xf>
    <xf numFmtId="4" fontId="65" fillId="70" borderId="1053" applyNumberFormat="0" applyProtection="0">
      <alignment horizontal="left" vertical="center" indent="1"/>
    </xf>
    <xf numFmtId="0" fontId="65" fillId="70" borderId="1053" applyNumberFormat="0" applyProtection="0">
      <alignment horizontal="left" vertical="top" indent="1"/>
    </xf>
    <xf numFmtId="0" fontId="65" fillId="70" borderId="1053" applyNumberFormat="0" applyProtection="0">
      <alignment horizontal="left" vertical="top" indent="1"/>
    </xf>
    <xf numFmtId="4" fontId="65" fillId="52" borderId="1054" applyNumberFormat="0" applyProtection="0">
      <alignment horizontal="right" vertical="center"/>
    </xf>
    <xf numFmtId="4" fontId="65" fillId="65" borderId="1053" applyNumberFormat="0" applyProtection="0">
      <alignment horizontal="right" vertical="center"/>
    </xf>
    <xf numFmtId="4" fontId="65" fillId="65" borderId="1053" applyNumberFormat="0" applyProtection="0">
      <alignment horizontal="right" vertical="center"/>
    </xf>
    <xf numFmtId="4" fontId="65" fillId="52" borderId="1054" applyNumberFormat="0" applyProtection="0">
      <alignment horizontal="right" vertical="center"/>
    </xf>
    <xf numFmtId="4" fontId="149" fillId="65" borderId="1053" applyNumberFormat="0" applyProtection="0">
      <alignment horizontal="right" vertical="center"/>
    </xf>
    <xf numFmtId="4" fontId="149" fillId="65" borderId="1053" applyNumberFormat="0" applyProtection="0">
      <alignment horizontal="right" vertical="center"/>
    </xf>
    <xf numFmtId="4" fontId="65" fillId="81" borderId="1053" applyNumberFormat="0" applyProtection="0">
      <alignment horizontal="left" vertical="center" indent="1"/>
    </xf>
    <xf numFmtId="4" fontId="65" fillId="81" borderId="1053" applyNumberFormat="0" applyProtection="0">
      <alignment horizontal="left" vertical="center" indent="1"/>
    </xf>
    <xf numFmtId="0" fontId="65" fillId="74" borderId="1053" applyNumberFormat="0" applyProtection="0">
      <alignment horizontal="left" vertical="top" indent="1"/>
    </xf>
    <xf numFmtId="0" fontId="65" fillId="74" borderId="1053" applyNumberFormat="0" applyProtection="0">
      <alignment horizontal="left" vertical="top" indent="1"/>
    </xf>
    <xf numFmtId="4" fontId="151" fillId="65" borderId="1053" applyNumberFormat="0" applyProtection="0">
      <alignment horizontal="right" vertical="center"/>
    </xf>
    <xf numFmtId="4" fontId="151" fillId="65" borderId="1053" applyNumberFormat="0" applyProtection="0">
      <alignment horizontal="right" vertical="center"/>
    </xf>
    <xf numFmtId="0" fontId="117" fillId="56" borderId="1055" applyNumberFormat="0" applyAlignment="0" applyProtection="0">
      <alignment vertical="center"/>
    </xf>
    <xf numFmtId="0" fontId="117" fillId="56" borderId="1055" applyNumberFormat="0" applyAlignment="0" applyProtection="0">
      <alignment vertical="center"/>
    </xf>
    <xf numFmtId="37" fontId="126" fillId="0" borderId="1051" applyFont="0" applyFill="0" applyBorder="0">
      <alignment vertical="center"/>
    </xf>
    <xf numFmtId="37" fontId="126" fillId="0" borderId="1051" applyFont="0" applyFill="0" applyBorder="0">
      <alignment vertical="center"/>
    </xf>
    <xf numFmtId="0" fontId="82" fillId="42" borderId="1056" applyNumberFormat="0" applyFont="0" applyAlignment="0" applyProtection="0">
      <alignment vertical="center"/>
    </xf>
    <xf numFmtId="0" fontId="82" fillId="42" borderId="1056" applyNumberFormat="0" applyFont="0" applyAlignment="0" applyProtection="0">
      <alignment vertical="center"/>
    </xf>
    <xf numFmtId="0" fontId="12" fillId="0" borderId="1057" applyNumberFormat="0" applyFill="0" applyAlignment="0" applyProtection="0">
      <alignment vertical="center"/>
    </xf>
    <xf numFmtId="0" fontId="112" fillId="0" borderId="1058" applyNumberFormat="0" applyFill="0" applyAlignment="0" applyProtection="0">
      <alignment vertical="center"/>
    </xf>
    <xf numFmtId="0" fontId="112" fillId="0" borderId="1058" applyNumberFormat="0" applyFill="0" applyAlignment="0" applyProtection="0">
      <alignment vertical="center"/>
    </xf>
    <xf numFmtId="0" fontId="12" fillId="0" borderId="1057" applyNumberFormat="0" applyFill="0" applyAlignment="0" applyProtection="0">
      <alignment vertical="center"/>
    </xf>
    <xf numFmtId="0" fontId="12" fillId="0" borderId="1057" applyNumberFormat="0" applyFill="0" applyAlignment="0" applyProtection="0">
      <alignment vertical="center"/>
    </xf>
    <xf numFmtId="0" fontId="12" fillId="0" borderId="1057" applyNumberFormat="0" applyFill="0" applyAlignment="0" applyProtection="0">
      <alignment vertical="center"/>
    </xf>
    <xf numFmtId="0" fontId="113" fillId="44" borderId="1055" applyNumberFormat="0" applyAlignment="0" applyProtection="0">
      <alignment vertical="center"/>
    </xf>
    <xf numFmtId="0" fontId="113" fillId="44" borderId="1055" applyNumberFormat="0" applyAlignment="0" applyProtection="0">
      <alignment vertical="center"/>
    </xf>
    <xf numFmtId="0" fontId="115" fillId="56" borderId="1054" applyNumberFormat="0" applyAlignment="0" applyProtection="0">
      <alignment vertical="center"/>
    </xf>
    <xf numFmtId="0" fontId="115" fillId="56" borderId="1054" applyNumberFormat="0" applyAlignment="0" applyProtection="0">
      <alignment vertical="center"/>
    </xf>
    <xf numFmtId="10" fontId="53" fillId="70" borderId="1907" applyNumberFormat="0" applyBorder="0" applyAlignment="0" applyProtection="0"/>
    <xf numFmtId="0" fontId="40" fillId="61" borderId="1981" applyNumberFormat="0" applyProtection="0">
      <alignment horizontal="left" vertical="center" indent="1"/>
    </xf>
    <xf numFmtId="4" fontId="65" fillId="47" borderId="1981" applyNumberFormat="0" applyProtection="0">
      <alignment horizontal="right" vertical="center"/>
    </xf>
    <xf numFmtId="0" fontId="55" fillId="0" borderId="1980">
      <alignment horizontal="left" vertical="center"/>
    </xf>
    <xf numFmtId="0" fontId="12" fillId="0" borderId="1937" applyNumberFormat="0" applyFill="0" applyAlignment="0" applyProtection="0">
      <alignment vertical="center"/>
    </xf>
    <xf numFmtId="4" fontId="65" fillId="51" borderId="1054" applyNumberFormat="0" applyProtection="0">
      <alignment vertical="center"/>
    </xf>
    <xf numFmtId="0" fontId="12" fillId="0" borderId="1057" applyNumberFormat="0" applyFill="0" applyAlignment="0" applyProtection="0">
      <alignment vertical="center"/>
    </xf>
    <xf numFmtId="37" fontId="126" fillId="0" borderId="1907" applyFont="0" applyFill="0" applyBorder="0">
      <alignment vertical="center"/>
    </xf>
    <xf numFmtId="4" fontId="73" fillId="51" borderId="1981" applyNumberFormat="0" applyProtection="0">
      <alignment horizontal="left" vertical="center" indent="1"/>
    </xf>
    <xf numFmtId="0" fontId="55" fillId="0" borderId="1060">
      <alignment horizontal="left" vertical="center"/>
    </xf>
    <xf numFmtId="0" fontId="55" fillId="0" borderId="1060">
      <alignment horizontal="left" vertical="center"/>
    </xf>
    <xf numFmtId="10" fontId="53" fillId="49" borderId="1059" applyNumberFormat="0" applyBorder="0" applyAlignment="0" applyProtection="0"/>
    <xf numFmtId="10" fontId="53" fillId="70" borderId="1059" applyNumberFormat="0" applyBorder="0" applyAlignment="0" applyProtection="0"/>
    <xf numFmtId="10" fontId="53" fillId="70" borderId="1059" applyNumberFormat="0" applyBorder="0" applyAlignment="0" applyProtection="0"/>
    <xf numFmtId="10" fontId="53" fillId="49" borderId="1059" applyNumberFormat="0" applyBorder="0" applyAlignment="0" applyProtection="0"/>
    <xf numFmtId="4" fontId="73" fillId="46" borderId="1061" applyNumberFormat="0" applyProtection="0">
      <alignment vertical="center"/>
    </xf>
    <xf numFmtId="4" fontId="73" fillId="46" borderId="1061" applyNumberFormat="0" applyProtection="0">
      <alignment vertical="center"/>
    </xf>
    <xf numFmtId="4" fontId="147" fillId="51" borderId="1061" applyNumberFormat="0" applyProtection="0">
      <alignment vertical="center"/>
    </xf>
    <xf numFmtId="4" fontId="147" fillId="51" borderId="1061" applyNumberFormat="0" applyProtection="0">
      <alignment vertical="center"/>
    </xf>
    <xf numFmtId="4" fontId="73" fillId="51" borderId="1061" applyNumberFormat="0" applyProtection="0">
      <alignment horizontal="left" vertical="center" indent="1"/>
    </xf>
    <xf numFmtId="4" fontId="73" fillId="51" borderId="1061" applyNumberFormat="0" applyProtection="0">
      <alignment horizontal="left" vertical="center" indent="1"/>
    </xf>
    <xf numFmtId="0" fontId="73" fillId="51" borderId="1061" applyNumberFormat="0" applyProtection="0">
      <alignment horizontal="left" vertical="top" indent="1"/>
    </xf>
    <xf numFmtId="0" fontId="73" fillId="51" borderId="1061" applyNumberFormat="0" applyProtection="0">
      <alignment horizontal="left" vertical="top" indent="1"/>
    </xf>
    <xf numFmtId="4" fontId="65" fillId="40" borderId="1061" applyNumberFormat="0" applyProtection="0">
      <alignment horizontal="right" vertical="center"/>
    </xf>
    <xf numFmtId="4" fontId="65" fillId="40" borderId="1061" applyNumberFormat="0" applyProtection="0">
      <alignment horizontal="right" vertical="center"/>
    </xf>
    <xf numFmtId="4" fontId="65" fillId="41" borderId="1061" applyNumberFormat="0" applyProtection="0">
      <alignment horizontal="right" vertical="center"/>
    </xf>
    <xf numFmtId="4" fontId="65" fillId="41" borderId="1061" applyNumberFormat="0" applyProtection="0">
      <alignment horizontal="right" vertical="center"/>
    </xf>
    <xf numFmtId="4" fontId="65" fillId="54" borderId="1061" applyNumberFormat="0" applyProtection="0">
      <alignment horizontal="right" vertical="center"/>
    </xf>
    <xf numFmtId="4" fontId="65" fillId="54" borderId="1061" applyNumberFormat="0" applyProtection="0">
      <alignment horizontal="right" vertical="center"/>
    </xf>
    <xf numFmtId="4" fontId="65" fillId="47" borderId="1061" applyNumberFormat="0" applyProtection="0">
      <alignment horizontal="right" vertical="center"/>
    </xf>
    <xf numFmtId="4" fontId="65" fillId="47" borderId="1061" applyNumberFormat="0" applyProtection="0">
      <alignment horizontal="right" vertical="center"/>
    </xf>
    <xf numFmtId="4" fontId="65" fillId="75" borderId="1061" applyNumberFormat="0" applyProtection="0">
      <alignment horizontal="right" vertical="center"/>
    </xf>
    <xf numFmtId="4" fontId="65" fillId="75" borderId="1061" applyNumberFormat="0" applyProtection="0">
      <alignment horizontal="right" vertical="center"/>
    </xf>
    <xf numFmtId="4" fontId="65" fillId="48" borderId="1061" applyNumberFormat="0" applyProtection="0">
      <alignment horizontal="right" vertical="center"/>
    </xf>
    <xf numFmtId="4" fontId="65" fillId="48" borderId="1061" applyNumberFormat="0" applyProtection="0">
      <alignment horizontal="right" vertical="center"/>
    </xf>
    <xf numFmtId="4" fontId="65" fillId="76" borderId="1061" applyNumberFormat="0" applyProtection="0">
      <alignment horizontal="right" vertical="center"/>
    </xf>
    <xf numFmtId="4" fontId="65" fillId="76" borderId="1061" applyNumberFormat="0" applyProtection="0">
      <alignment horizontal="right" vertical="center"/>
    </xf>
    <xf numFmtId="4" fontId="65" fillId="77" borderId="1061" applyNumberFormat="0" applyProtection="0">
      <alignment horizontal="right" vertical="center"/>
    </xf>
    <xf numFmtId="4" fontId="65" fillId="77" borderId="1061" applyNumberFormat="0" applyProtection="0">
      <alignment horizontal="right" vertical="center"/>
    </xf>
    <xf numFmtId="4" fontId="65" fillId="78" borderId="1061" applyNumberFormat="0" applyProtection="0">
      <alignment horizontal="right" vertical="center"/>
    </xf>
    <xf numFmtId="4" fontId="65" fillId="78" borderId="1061" applyNumberFormat="0" applyProtection="0">
      <alignment horizontal="right" vertical="center"/>
    </xf>
    <xf numFmtId="4" fontId="65" fillId="81" borderId="1061" applyNumberFormat="0" applyProtection="0">
      <alignment horizontal="right" vertical="center"/>
    </xf>
    <xf numFmtId="4" fontId="65" fillId="81" borderId="1061" applyNumberFormat="0" applyProtection="0">
      <alignment horizontal="right" vertical="center"/>
    </xf>
    <xf numFmtId="0" fontId="40" fillId="80" borderId="1061" applyNumberFormat="0" applyProtection="0">
      <alignment horizontal="left" vertical="center" indent="1"/>
    </xf>
    <xf numFmtId="0" fontId="40" fillId="80" borderId="1061" applyNumberFormat="0" applyProtection="0">
      <alignment horizontal="left" vertical="center" indent="1"/>
    </xf>
    <xf numFmtId="0" fontId="40" fillId="80" borderId="1061" applyNumberFormat="0" applyProtection="0">
      <alignment horizontal="left" vertical="top" indent="1"/>
    </xf>
    <xf numFmtId="0" fontId="40" fillId="80" borderId="1061" applyNumberFormat="0" applyProtection="0">
      <alignment horizontal="left" vertical="top" indent="1"/>
    </xf>
    <xf numFmtId="0" fontId="40" fillId="74" borderId="1061" applyNumberFormat="0" applyProtection="0">
      <alignment horizontal="left" vertical="center" indent="1"/>
    </xf>
    <xf numFmtId="0" fontId="40" fillId="74" borderId="1061" applyNumberFormat="0" applyProtection="0">
      <alignment horizontal="left" vertical="center" indent="1"/>
    </xf>
    <xf numFmtId="0" fontId="40" fillId="74" borderId="1061" applyNumberFormat="0" applyProtection="0">
      <alignment horizontal="left" vertical="top" indent="1"/>
    </xf>
    <xf numFmtId="0" fontId="40" fillId="74" borderId="1061" applyNumberFormat="0" applyProtection="0">
      <alignment horizontal="left" vertical="top" indent="1"/>
    </xf>
    <xf numFmtId="0" fontId="40" fillId="61" borderId="1061" applyNumberFormat="0" applyProtection="0">
      <alignment horizontal="left" vertical="center" indent="1"/>
    </xf>
    <xf numFmtId="0" fontId="40" fillId="61" borderId="1061" applyNumberFormat="0" applyProtection="0">
      <alignment horizontal="left" vertical="center" indent="1"/>
    </xf>
    <xf numFmtId="0" fontId="40" fillId="61" borderId="1061" applyNumberFormat="0" applyProtection="0">
      <alignment horizontal="left" vertical="top" indent="1"/>
    </xf>
    <xf numFmtId="0" fontId="40" fillId="61" borderId="1061" applyNumberFormat="0" applyProtection="0">
      <alignment horizontal="left" vertical="top" indent="1"/>
    </xf>
    <xf numFmtId="0" fontId="40" fillId="62" borderId="1061" applyNumberFormat="0" applyProtection="0">
      <alignment horizontal="left" vertical="center" indent="1"/>
    </xf>
    <xf numFmtId="0" fontId="40" fillId="62" borderId="1061" applyNumberFormat="0" applyProtection="0">
      <alignment horizontal="left" vertical="center" indent="1"/>
    </xf>
    <xf numFmtId="0" fontId="40" fillId="62" borderId="1061" applyNumberFormat="0" applyProtection="0">
      <alignment horizontal="left" vertical="top" indent="1"/>
    </xf>
    <xf numFmtId="0" fontId="40" fillId="62" borderId="1061" applyNumberFormat="0" applyProtection="0">
      <alignment horizontal="left" vertical="top" indent="1"/>
    </xf>
    <xf numFmtId="4" fontId="65" fillId="70" borderId="1061" applyNumberFormat="0" applyProtection="0">
      <alignment vertical="center"/>
    </xf>
    <xf numFmtId="4" fontId="65" fillId="70" borderId="1061" applyNumberFormat="0" applyProtection="0">
      <alignment vertical="center"/>
    </xf>
    <xf numFmtId="4" fontId="149" fillId="70" borderId="1061" applyNumberFormat="0" applyProtection="0">
      <alignment vertical="center"/>
    </xf>
    <xf numFmtId="4" fontId="149" fillId="70" borderId="1061" applyNumberFormat="0" applyProtection="0">
      <alignment vertical="center"/>
    </xf>
    <xf numFmtId="4" fontId="65" fillId="70" borderId="1061" applyNumberFormat="0" applyProtection="0">
      <alignment horizontal="left" vertical="center" indent="1"/>
    </xf>
    <xf numFmtId="4" fontId="65" fillId="70" borderId="1061" applyNumberFormat="0" applyProtection="0">
      <alignment horizontal="left" vertical="center" indent="1"/>
    </xf>
    <xf numFmtId="0" fontId="65" fillId="70" borderId="1061" applyNumberFormat="0" applyProtection="0">
      <alignment horizontal="left" vertical="top" indent="1"/>
    </xf>
    <xf numFmtId="0" fontId="65" fillId="70" borderId="1061" applyNumberFormat="0" applyProtection="0">
      <alignment horizontal="left" vertical="top" indent="1"/>
    </xf>
    <xf numFmtId="4" fontId="65" fillId="52" borderId="1062" applyNumberFormat="0" applyProtection="0">
      <alignment horizontal="right" vertical="center"/>
    </xf>
    <xf numFmtId="4" fontId="65" fillId="65" borderId="1061" applyNumberFormat="0" applyProtection="0">
      <alignment horizontal="right" vertical="center"/>
    </xf>
    <xf numFmtId="4" fontId="65" fillId="65" borderId="1061" applyNumberFormat="0" applyProtection="0">
      <alignment horizontal="right" vertical="center"/>
    </xf>
    <xf numFmtId="4" fontId="65" fillId="52" borderId="1062" applyNumberFormat="0" applyProtection="0">
      <alignment horizontal="right" vertical="center"/>
    </xf>
    <xf numFmtId="4" fontId="149" fillId="65" borderId="1061" applyNumberFormat="0" applyProtection="0">
      <alignment horizontal="right" vertical="center"/>
    </xf>
    <xf numFmtId="4" fontId="149" fillId="65" borderId="1061" applyNumberFormat="0" applyProtection="0">
      <alignment horizontal="right" vertical="center"/>
    </xf>
    <xf numFmtId="4" fontId="65" fillId="81" borderId="1061" applyNumberFormat="0" applyProtection="0">
      <alignment horizontal="left" vertical="center" indent="1"/>
    </xf>
    <xf numFmtId="4" fontId="65" fillId="81" borderId="1061" applyNumberFormat="0" applyProtection="0">
      <alignment horizontal="left" vertical="center" indent="1"/>
    </xf>
    <xf numFmtId="0" fontId="65" fillId="74" borderId="1061" applyNumberFormat="0" applyProtection="0">
      <alignment horizontal="left" vertical="top" indent="1"/>
    </xf>
    <xf numFmtId="0" fontId="65" fillId="74" borderId="1061" applyNumberFormat="0" applyProtection="0">
      <alignment horizontal="left" vertical="top" indent="1"/>
    </xf>
    <xf numFmtId="4" fontId="151" fillId="65" borderId="1061" applyNumberFormat="0" applyProtection="0">
      <alignment horizontal="right" vertical="center"/>
    </xf>
    <xf numFmtId="4" fontId="151" fillId="65" borderId="1061" applyNumberFormat="0" applyProtection="0">
      <alignment horizontal="right" vertical="center"/>
    </xf>
    <xf numFmtId="0" fontId="117" fillId="56" borderId="1063" applyNumberFormat="0" applyAlignment="0" applyProtection="0">
      <alignment vertical="center"/>
    </xf>
    <xf numFmtId="0" fontId="117" fillId="56" borderId="1063" applyNumberFormat="0" applyAlignment="0" applyProtection="0">
      <alignment vertical="center"/>
    </xf>
    <xf numFmtId="37" fontId="126" fillId="0" borderId="1059" applyFont="0" applyFill="0" applyBorder="0">
      <alignment vertical="center"/>
    </xf>
    <xf numFmtId="37" fontId="126" fillId="0" borderId="1059" applyFont="0" applyFill="0" applyBorder="0">
      <alignment vertical="center"/>
    </xf>
    <xf numFmtId="0" fontId="82" fillId="42" borderId="1064" applyNumberFormat="0" applyFont="0" applyAlignment="0" applyProtection="0">
      <alignment vertical="center"/>
    </xf>
    <xf numFmtId="0" fontId="82" fillId="42" borderId="1064" applyNumberFormat="0" applyFont="0" applyAlignment="0" applyProtection="0">
      <alignment vertical="center"/>
    </xf>
    <xf numFmtId="0" fontId="12" fillId="0" borderId="1065" applyNumberFormat="0" applyFill="0" applyAlignment="0" applyProtection="0">
      <alignment vertical="center"/>
    </xf>
    <xf numFmtId="0" fontId="112" fillId="0" borderId="1066" applyNumberFormat="0" applyFill="0" applyAlignment="0" applyProtection="0">
      <alignment vertical="center"/>
    </xf>
    <xf numFmtId="0" fontId="112" fillId="0" borderId="1066" applyNumberFormat="0" applyFill="0" applyAlignment="0" applyProtection="0">
      <alignment vertical="center"/>
    </xf>
    <xf numFmtId="0" fontId="12" fillId="0" borderId="1065" applyNumberFormat="0" applyFill="0" applyAlignment="0" applyProtection="0">
      <alignment vertical="center"/>
    </xf>
    <xf numFmtId="0" fontId="12" fillId="0" borderId="1065" applyNumberFormat="0" applyFill="0" applyAlignment="0" applyProtection="0">
      <alignment vertical="center"/>
    </xf>
    <xf numFmtId="0" fontId="12" fillId="0" borderId="1065" applyNumberFormat="0" applyFill="0" applyAlignment="0" applyProtection="0">
      <alignment vertical="center"/>
    </xf>
    <xf numFmtId="0" fontId="113" fillId="44" borderId="1063" applyNumberFormat="0" applyAlignment="0" applyProtection="0">
      <alignment vertical="center"/>
    </xf>
    <xf numFmtId="0" fontId="113" fillId="44" borderId="1063" applyNumberFormat="0" applyAlignment="0" applyProtection="0">
      <alignment vertical="center"/>
    </xf>
    <xf numFmtId="0" fontId="115" fillId="56" borderId="1062" applyNumberFormat="0" applyAlignment="0" applyProtection="0">
      <alignment vertical="center"/>
    </xf>
    <xf numFmtId="0" fontId="115" fillId="56" borderId="1062" applyNumberFormat="0" applyAlignment="0" applyProtection="0">
      <alignment vertical="center"/>
    </xf>
    <xf numFmtId="4" fontId="65" fillId="51" borderId="1062" applyNumberFormat="0" applyProtection="0">
      <alignment vertical="center"/>
    </xf>
    <xf numFmtId="0" fontId="12" fillId="0" borderId="1065" applyNumberFormat="0" applyFill="0" applyAlignment="0" applyProtection="0">
      <alignment vertical="center"/>
    </xf>
    <xf numFmtId="4" fontId="149" fillId="70" borderId="1093" applyNumberFormat="0" applyProtection="0">
      <alignment vertical="center"/>
    </xf>
    <xf numFmtId="4" fontId="65" fillId="75" borderId="1093" applyNumberFormat="0" applyProtection="0">
      <alignment horizontal="right" vertical="center"/>
    </xf>
    <xf numFmtId="4" fontId="65" fillId="48" borderId="1053" applyNumberFormat="0" applyProtection="0">
      <alignment horizontal="right" vertical="center"/>
    </xf>
    <xf numFmtId="37" fontId="126" fillId="0" borderId="1107" applyFont="0" applyFill="0" applyBorder="0">
      <alignment vertical="center"/>
    </xf>
    <xf numFmtId="10" fontId="53" fillId="70" borderId="1083" applyNumberFormat="0" applyBorder="0" applyAlignment="0" applyProtection="0"/>
    <xf numFmtId="4" fontId="65" fillId="52" borderId="1094" applyNumberFormat="0" applyProtection="0">
      <alignment horizontal="right" vertical="center"/>
    </xf>
    <xf numFmtId="4" fontId="65" fillId="76" borderId="1053" applyNumberFormat="0" applyProtection="0">
      <alignment horizontal="right" vertical="center"/>
    </xf>
    <xf numFmtId="37" fontId="126" fillId="0" borderId="1083" applyFont="0" applyFill="0" applyBorder="0">
      <alignment vertical="center"/>
    </xf>
    <xf numFmtId="10" fontId="53" fillId="49" borderId="1051" applyNumberFormat="0" applyBorder="0" applyAlignment="0" applyProtection="0"/>
    <xf numFmtId="10" fontId="53" fillId="49" borderId="1123" applyNumberFormat="0" applyBorder="0" applyAlignment="0" applyProtection="0"/>
    <xf numFmtId="0" fontId="12" fillId="0" borderId="1057" applyNumberFormat="0" applyFill="0" applyAlignment="0" applyProtection="0">
      <alignment vertical="center"/>
    </xf>
    <xf numFmtId="4" fontId="65" fillId="48" borderId="1093" applyNumberFormat="0" applyProtection="0">
      <alignment horizontal="right" vertical="center"/>
    </xf>
    <xf numFmtId="4" fontId="65" fillId="40" borderId="1093" applyNumberFormat="0" applyProtection="0">
      <alignment horizontal="right" vertical="center"/>
    </xf>
    <xf numFmtId="37" fontId="126" fillId="0" borderId="1075" applyFont="0" applyFill="0" applyBorder="0">
      <alignment vertical="center"/>
    </xf>
    <xf numFmtId="4" fontId="65" fillId="54" borderId="1053" applyNumberFormat="0" applyProtection="0">
      <alignment horizontal="right" vertical="center"/>
    </xf>
    <xf numFmtId="4" fontId="73" fillId="51" borderId="1053" applyNumberFormat="0" applyProtection="0">
      <alignment horizontal="left" vertical="center" indent="1"/>
    </xf>
    <xf numFmtId="4" fontId="73" fillId="46" borderId="1053" applyNumberFormat="0" applyProtection="0">
      <alignment vertical="center"/>
    </xf>
    <xf numFmtId="0" fontId="40" fillId="62" borderId="1093" applyNumberFormat="0" applyProtection="0">
      <alignment horizontal="left" vertical="top" indent="1"/>
    </xf>
    <xf numFmtId="37" fontId="126" fillId="0" borderId="1051" applyFont="0" applyFill="0" applyBorder="0">
      <alignment vertical="center"/>
    </xf>
    <xf numFmtId="4" fontId="151" fillId="65" borderId="1053" applyNumberFormat="0" applyProtection="0">
      <alignment horizontal="right" vertical="center"/>
    </xf>
    <xf numFmtId="4" fontId="65" fillId="52" borderId="1094" applyNumberFormat="0" applyProtection="0">
      <alignment horizontal="right" vertical="center"/>
    </xf>
    <xf numFmtId="0" fontId="40" fillId="61" borderId="1093" applyNumberFormat="0" applyProtection="0">
      <alignment horizontal="left" vertical="center" indent="1"/>
    </xf>
    <xf numFmtId="0" fontId="40" fillId="62" borderId="1053" applyNumberFormat="0" applyProtection="0">
      <alignment horizontal="left" vertical="top" indent="1"/>
    </xf>
    <xf numFmtId="4" fontId="65" fillId="41" borderId="1053" applyNumberFormat="0" applyProtection="0">
      <alignment horizontal="right" vertical="center"/>
    </xf>
    <xf numFmtId="10" fontId="53" fillId="49" borderId="1123" applyNumberFormat="0" applyBorder="0" applyAlignment="0" applyProtection="0"/>
    <xf numFmtId="0" fontId="65" fillId="74" borderId="1093" applyNumberFormat="0" applyProtection="0">
      <alignment horizontal="left" vertical="top" indent="1"/>
    </xf>
    <xf numFmtId="0" fontId="40" fillId="74" borderId="1053" applyNumberFormat="0" applyProtection="0">
      <alignment horizontal="left" vertical="top" indent="1"/>
    </xf>
    <xf numFmtId="10" fontId="53" fillId="70" borderId="1123" applyNumberFormat="0" applyBorder="0" applyAlignment="0" applyProtection="0"/>
    <xf numFmtId="37" fontId="126" fillId="0" borderId="1091" applyFont="0" applyFill="0" applyBorder="0">
      <alignment vertical="center"/>
    </xf>
    <xf numFmtId="4" fontId="65" fillId="52" borderId="1054" applyNumberFormat="0" applyProtection="0">
      <alignment horizontal="right" vertical="center"/>
    </xf>
    <xf numFmtId="0" fontId="55" fillId="0" borderId="1092">
      <alignment horizontal="left" vertical="center"/>
    </xf>
    <xf numFmtId="4" fontId="65" fillId="47" borderId="1053" applyNumberFormat="0" applyProtection="0">
      <alignment horizontal="right" vertical="center"/>
    </xf>
    <xf numFmtId="4" fontId="65" fillId="78" borderId="1093" applyNumberFormat="0" applyProtection="0">
      <alignment horizontal="right" vertical="center"/>
    </xf>
    <xf numFmtId="0" fontId="40" fillId="62" borderId="1093" applyNumberFormat="0" applyProtection="0">
      <alignment horizontal="left" vertical="center" indent="1"/>
    </xf>
    <xf numFmtId="4" fontId="65" fillId="81" borderId="1093" applyNumberFormat="0" applyProtection="0">
      <alignment horizontal="right" vertical="center"/>
    </xf>
    <xf numFmtId="4" fontId="65" fillId="70" borderId="1093" applyNumberFormat="0" applyProtection="0">
      <alignment vertical="center"/>
    </xf>
    <xf numFmtId="37" fontId="126" fillId="0" borderId="1075" applyFont="0" applyFill="0" applyBorder="0">
      <alignment vertical="center"/>
    </xf>
    <xf numFmtId="4" fontId="65" fillId="81" borderId="1093" applyNumberFormat="0" applyProtection="0">
      <alignment horizontal="left" vertical="center" indent="1"/>
    </xf>
    <xf numFmtId="4" fontId="65" fillId="81" borderId="1053" applyNumberFormat="0" applyProtection="0">
      <alignment horizontal="right" vertical="center"/>
    </xf>
    <xf numFmtId="10" fontId="53" fillId="49" borderId="1075" applyNumberFormat="0" applyBorder="0" applyAlignment="0" applyProtection="0"/>
    <xf numFmtId="0" fontId="40" fillId="80" borderId="1053" applyNumberFormat="0" applyProtection="0">
      <alignment horizontal="left" vertical="top" indent="1"/>
    </xf>
    <xf numFmtId="4" fontId="65" fillId="77" borderId="1093" applyNumberFormat="0" applyProtection="0">
      <alignment horizontal="right" vertical="center"/>
    </xf>
    <xf numFmtId="4" fontId="149" fillId="65" borderId="1053" applyNumberFormat="0" applyProtection="0">
      <alignment horizontal="right" vertical="center"/>
    </xf>
    <xf numFmtId="0" fontId="40" fillId="62" borderId="1053" applyNumberFormat="0" applyProtection="0">
      <alignment horizontal="left" vertical="top" indent="1"/>
    </xf>
    <xf numFmtId="4" fontId="65" fillId="70" borderId="1093" applyNumberFormat="0" applyProtection="0">
      <alignment vertical="center"/>
    </xf>
    <xf numFmtId="4" fontId="65" fillId="52" borderId="1054" applyNumberFormat="0" applyProtection="0">
      <alignment horizontal="right" vertical="center"/>
    </xf>
    <xf numFmtId="4" fontId="149" fillId="70" borderId="1093" applyNumberFormat="0" applyProtection="0">
      <alignment vertical="center"/>
    </xf>
    <xf numFmtId="0" fontId="12" fillId="0" borderId="1097" applyNumberFormat="0" applyFill="0" applyAlignment="0" applyProtection="0">
      <alignment vertical="center"/>
    </xf>
    <xf numFmtId="4" fontId="65" fillId="77" borderId="1093" applyNumberFormat="0" applyProtection="0">
      <alignment horizontal="right" vertical="center"/>
    </xf>
    <xf numFmtId="0" fontId="73" fillId="51" borderId="1093" applyNumberFormat="0" applyProtection="0">
      <alignment horizontal="left" vertical="top" indent="1"/>
    </xf>
    <xf numFmtId="0" fontId="73" fillId="51" borderId="1053" applyNumberFormat="0" applyProtection="0">
      <alignment horizontal="left" vertical="top" indent="1"/>
    </xf>
    <xf numFmtId="37" fontId="126" fillId="0" borderId="1083" applyFont="0" applyFill="0" applyBorder="0">
      <alignment vertical="center"/>
    </xf>
    <xf numFmtId="0" fontId="117" fillId="56" borderId="1095" applyNumberFormat="0" applyAlignment="0" applyProtection="0">
      <alignment vertical="center"/>
    </xf>
    <xf numFmtId="4" fontId="65" fillId="81" borderId="1093" applyNumberFormat="0" applyProtection="0">
      <alignment horizontal="right" vertical="center"/>
    </xf>
    <xf numFmtId="10" fontId="53" fillId="70" borderId="1123" applyNumberFormat="0" applyBorder="0" applyAlignment="0" applyProtection="0"/>
    <xf numFmtId="4" fontId="65" fillId="70" borderId="1053" applyNumberFormat="0" applyProtection="0">
      <alignment vertical="center"/>
    </xf>
    <xf numFmtId="4" fontId="65" fillId="41" borderId="1093" applyNumberFormat="0" applyProtection="0">
      <alignment horizontal="right" vertical="center"/>
    </xf>
    <xf numFmtId="4" fontId="73" fillId="51" borderId="1093" applyNumberFormat="0" applyProtection="0">
      <alignment horizontal="left" vertical="center" indent="1"/>
    </xf>
    <xf numFmtId="4" fontId="65" fillId="65" borderId="1053" applyNumberFormat="0" applyProtection="0">
      <alignment horizontal="right" vertical="center"/>
    </xf>
    <xf numFmtId="4" fontId="149" fillId="65" borderId="1053" applyNumberFormat="0" applyProtection="0">
      <alignment horizontal="right" vertical="center"/>
    </xf>
    <xf numFmtId="0" fontId="40" fillId="74" borderId="1053" applyNumberFormat="0" applyProtection="0">
      <alignment horizontal="left" vertical="top" indent="1"/>
    </xf>
    <xf numFmtId="4" fontId="65" fillId="78" borderId="1093" applyNumberFormat="0" applyProtection="0">
      <alignment horizontal="right" vertical="center"/>
    </xf>
    <xf numFmtId="4" fontId="65" fillId="70" borderId="1093" applyNumberFormat="0" applyProtection="0">
      <alignment horizontal="left" vertical="center" indent="1"/>
    </xf>
    <xf numFmtId="4" fontId="65" fillId="75" borderId="1093" applyNumberFormat="0" applyProtection="0">
      <alignment horizontal="right" vertical="center"/>
    </xf>
    <xf numFmtId="0" fontId="117" fillId="56" borderId="1055" applyNumberFormat="0" applyAlignment="0" applyProtection="0">
      <alignment vertical="center"/>
    </xf>
    <xf numFmtId="0" fontId="40" fillId="61" borderId="1053" applyNumberFormat="0" applyProtection="0">
      <alignment horizontal="left" vertical="center" indent="1"/>
    </xf>
    <xf numFmtId="4" fontId="149" fillId="65" borderId="1093" applyNumberFormat="0" applyProtection="0">
      <alignment horizontal="right" vertical="center"/>
    </xf>
    <xf numFmtId="0" fontId="40" fillId="61" borderId="1053" applyNumberFormat="0" applyProtection="0">
      <alignment horizontal="left" vertical="top" indent="1"/>
    </xf>
    <xf numFmtId="37" fontId="126" fillId="0" borderId="1091" applyFont="0" applyFill="0" applyBorder="0">
      <alignment vertical="center"/>
    </xf>
    <xf numFmtId="10" fontId="53" fillId="49" borderId="1083" applyNumberFormat="0" applyBorder="0" applyAlignment="0" applyProtection="0"/>
    <xf numFmtId="10" fontId="53" fillId="49" borderId="1083" applyNumberFormat="0" applyBorder="0" applyAlignment="0" applyProtection="0"/>
    <xf numFmtId="0" fontId="12" fillId="0" borderId="1057" applyNumberFormat="0" applyFill="0" applyAlignment="0" applyProtection="0">
      <alignment vertical="center"/>
    </xf>
    <xf numFmtId="37" fontId="126" fillId="0" borderId="1115" applyFont="0" applyFill="0" applyBorder="0">
      <alignment vertical="center"/>
    </xf>
    <xf numFmtId="4" fontId="73" fillId="46" borderId="1093" applyNumberFormat="0" applyProtection="0">
      <alignment vertical="center"/>
    </xf>
    <xf numFmtId="0" fontId="40" fillId="61" borderId="1093" applyNumberFormat="0" applyProtection="0">
      <alignment horizontal="left" vertical="center" indent="1"/>
    </xf>
    <xf numFmtId="10" fontId="53" fillId="49" borderId="1051" applyNumberFormat="0" applyBorder="0" applyAlignment="0" applyProtection="0"/>
    <xf numFmtId="4" fontId="65" fillId="75" borderId="1053" applyNumberFormat="0" applyProtection="0">
      <alignment horizontal="right" vertical="center"/>
    </xf>
    <xf numFmtId="0" fontId="55" fillId="0" borderId="1092">
      <alignment horizontal="left" vertical="center"/>
    </xf>
    <xf numFmtId="10" fontId="53" fillId="49" borderId="1091" applyNumberFormat="0" applyBorder="0" applyAlignment="0" applyProtection="0"/>
    <xf numFmtId="0" fontId="115" fillId="56" borderId="1094" applyNumberFormat="0" applyAlignment="0" applyProtection="0">
      <alignment vertical="center"/>
    </xf>
    <xf numFmtId="4" fontId="65" fillId="65" borderId="1053" applyNumberFormat="0" applyProtection="0">
      <alignment horizontal="right" vertical="center"/>
    </xf>
    <xf numFmtId="4" fontId="65" fillId="76" borderId="1093" applyNumberFormat="0" applyProtection="0">
      <alignment horizontal="right" vertical="center"/>
    </xf>
    <xf numFmtId="0" fontId="12" fillId="0" borderId="1057" applyNumberFormat="0" applyFill="0" applyAlignment="0" applyProtection="0">
      <alignment vertical="center"/>
    </xf>
    <xf numFmtId="0" fontId="40" fillId="61" borderId="1093" applyNumberFormat="0" applyProtection="0">
      <alignment horizontal="left" vertical="top" indent="1"/>
    </xf>
    <xf numFmtId="4" fontId="149" fillId="65" borderId="1093" applyNumberFormat="0" applyProtection="0">
      <alignment horizontal="right" vertical="center"/>
    </xf>
    <xf numFmtId="10" fontId="53" fillId="49" borderId="1115" applyNumberFormat="0" applyBorder="0" applyAlignment="0" applyProtection="0"/>
    <xf numFmtId="0" fontId="65" fillId="70" borderId="1093" applyNumberFormat="0" applyProtection="0">
      <alignment horizontal="left" vertical="top" indent="1"/>
    </xf>
    <xf numFmtId="4" fontId="65" fillId="70" borderId="1093" applyNumberFormat="0" applyProtection="0">
      <alignment horizontal="left" vertical="center" indent="1"/>
    </xf>
    <xf numFmtId="4" fontId="65" fillId="70" borderId="1053" applyNumberFormat="0" applyProtection="0">
      <alignment horizontal="left" vertical="center" indent="1"/>
    </xf>
    <xf numFmtId="0" fontId="65" fillId="70" borderId="1093" applyNumberFormat="0" applyProtection="0">
      <alignment horizontal="left" vertical="top" indent="1"/>
    </xf>
    <xf numFmtId="0" fontId="113" fillId="44" borderId="1095" applyNumberFormat="0" applyAlignment="0" applyProtection="0">
      <alignment vertical="center"/>
    </xf>
    <xf numFmtId="37" fontId="126" fillId="0" borderId="1123" applyFont="0" applyFill="0" applyBorder="0">
      <alignment vertical="center"/>
    </xf>
    <xf numFmtId="4" fontId="147" fillId="51" borderId="1093" applyNumberFormat="0" applyProtection="0">
      <alignment vertical="center"/>
    </xf>
    <xf numFmtId="4" fontId="65" fillId="41" borderId="1053" applyNumberFormat="0" applyProtection="0">
      <alignment horizontal="right" vertical="center"/>
    </xf>
    <xf numFmtId="4" fontId="65" fillId="76" borderId="1093" applyNumberFormat="0" applyProtection="0">
      <alignment horizontal="right" vertical="center"/>
    </xf>
    <xf numFmtId="37" fontId="126" fillId="0" borderId="1051" applyFont="0" applyFill="0" applyBorder="0">
      <alignment vertical="center"/>
    </xf>
    <xf numFmtId="0" fontId="82" fillId="42" borderId="1096" applyNumberFormat="0" applyFont="0" applyAlignment="0" applyProtection="0">
      <alignment vertical="center"/>
    </xf>
    <xf numFmtId="0" fontId="73" fillId="51" borderId="1053" applyNumberFormat="0" applyProtection="0">
      <alignment horizontal="left" vertical="top" indent="1"/>
    </xf>
    <xf numFmtId="4" fontId="65" fillId="65" borderId="1093" applyNumberFormat="0" applyProtection="0">
      <alignment horizontal="right" vertical="center"/>
    </xf>
    <xf numFmtId="4" fontId="65" fillId="54" borderId="1093" applyNumberFormat="0" applyProtection="0">
      <alignment horizontal="right" vertical="center"/>
    </xf>
    <xf numFmtId="10" fontId="53" fillId="49" borderId="1107" applyNumberFormat="0" applyBorder="0" applyAlignment="0" applyProtection="0"/>
    <xf numFmtId="10" fontId="53" fillId="49" borderId="1075" applyNumberFormat="0" applyBorder="0" applyAlignment="0" applyProtection="0"/>
    <xf numFmtId="4" fontId="147" fillId="51" borderId="1053" applyNumberFormat="0" applyProtection="0">
      <alignment vertical="center"/>
    </xf>
    <xf numFmtId="37" fontId="126" fillId="0" borderId="1123" applyFont="0" applyFill="0" applyBorder="0">
      <alignment vertical="center"/>
    </xf>
    <xf numFmtId="0" fontId="40" fillId="61" borderId="1093" applyNumberFormat="0" applyProtection="0">
      <alignment horizontal="left" vertical="top" indent="1"/>
    </xf>
    <xf numFmtId="10" fontId="53" fillId="70" borderId="1091" applyNumberFormat="0" applyBorder="0" applyAlignment="0" applyProtection="0"/>
    <xf numFmtId="0" fontId="65" fillId="74" borderId="1093" applyNumberFormat="0" applyProtection="0">
      <alignment horizontal="left" vertical="top" indent="1"/>
    </xf>
    <xf numFmtId="4" fontId="65" fillId="70" borderId="1053" applyNumberFormat="0" applyProtection="0">
      <alignment horizontal="left" vertical="center" indent="1"/>
    </xf>
    <xf numFmtId="0" fontId="40" fillId="80" borderId="1093" applyNumberFormat="0" applyProtection="0">
      <alignment horizontal="left" vertical="center" indent="1"/>
    </xf>
    <xf numFmtId="4" fontId="65" fillId="75" borderId="1053" applyNumberFormat="0" applyProtection="0">
      <alignment horizontal="right" vertical="center"/>
    </xf>
    <xf numFmtId="4" fontId="65" fillId="47" borderId="1093" applyNumberFormat="0" applyProtection="0">
      <alignment horizontal="right" vertical="center"/>
    </xf>
    <xf numFmtId="0" fontId="113" fillId="44" borderId="1095" applyNumberFormat="0" applyAlignment="0" applyProtection="0">
      <alignment vertical="center"/>
    </xf>
    <xf numFmtId="0" fontId="117" fillId="56" borderId="1095" applyNumberFormat="0" applyAlignment="0" applyProtection="0">
      <alignment vertical="center"/>
    </xf>
    <xf numFmtId="0" fontId="40" fillId="74" borderId="1093" applyNumberFormat="0" applyProtection="0">
      <alignment horizontal="left" vertical="center" indent="1"/>
    </xf>
    <xf numFmtId="4" fontId="147" fillId="51" borderId="1093" applyNumberFormat="0" applyProtection="0">
      <alignment vertical="center"/>
    </xf>
    <xf numFmtId="10" fontId="53" fillId="70" borderId="1051" applyNumberFormat="0" applyBorder="0" applyAlignment="0" applyProtection="0"/>
    <xf numFmtId="4" fontId="149" fillId="70" borderId="1053" applyNumberFormat="0" applyProtection="0">
      <alignment vertical="center"/>
    </xf>
    <xf numFmtId="4" fontId="65" fillId="81" borderId="1093" applyNumberFormat="0" applyProtection="0">
      <alignment horizontal="left" vertical="center" indent="1"/>
    </xf>
    <xf numFmtId="0" fontId="12" fillId="0" borderId="1057" applyNumberFormat="0" applyFill="0" applyAlignment="0" applyProtection="0">
      <alignment vertical="center"/>
    </xf>
    <xf numFmtId="4" fontId="65" fillId="54" borderId="1053" applyNumberFormat="0" applyProtection="0">
      <alignment horizontal="right" vertical="center"/>
    </xf>
    <xf numFmtId="4" fontId="151" fillId="65" borderId="1093" applyNumberFormat="0" applyProtection="0">
      <alignment horizontal="right" vertical="center"/>
    </xf>
    <xf numFmtId="4" fontId="149" fillId="70" borderId="1053" applyNumberFormat="0" applyProtection="0">
      <alignment vertical="center"/>
    </xf>
    <xf numFmtId="4" fontId="65" fillId="65" borderId="1093" applyNumberFormat="0" applyProtection="0">
      <alignment horizontal="right" vertical="center"/>
    </xf>
    <xf numFmtId="4" fontId="65" fillId="54" borderId="1093" applyNumberFormat="0" applyProtection="0">
      <alignment horizontal="right" vertical="center"/>
    </xf>
    <xf numFmtId="0" fontId="40" fillId="80" borderId="1093" applyNumberFormat="0" applyProtection="0">
      <alignment horizontal="left" vertical="top" indent="1"/>
    </xf>
    <xf numFmtId="0" fontId="112" fillId="0" borderId="1058" applyNumberFormat="0" applyFill="0" applyAlignment="0" applyProtection="0">
      <alignment vertical="center"/>
    </xf>
    <xf numFmtId="4" fontId="65" fillId="81" borderId="1053" applyNumberFormat="0" applyProtection="0">
      <alignment horizontal="left" vertical="center" indent="1"/>
    </xf>
    <xf numFmtId="4" fontId="65" fillId="81" borderId="1053" applyNumberFormat="0" applyProtection="0">
      <alignment horizontal="left" vertical="center" indent="1"/>
    </xf>
    <xf numFmtId="4" fontId="65" fillId="41" borderId="1093" applyNumberFormat="0" applyProtection="0">
      <alignment horizontal="right" vertical="center"/>
    </xf>
    <xf numFmtId="4" fontId="65" fillId="40" borderId="1093" applyNumberFormat="0" applyProtection="0">
      <alignment horizontal="right" vertical="center"/>
    </xf>
    <xf numFmtId="4" fontId="65" fillId="78" borderId="1053" applyNumberFormat="0" applyProtection="0">
      <alignment horizontal="right" vertical="center"/>
    </xf>
    <xf numFmtId="0" fontId="65" fillId="70" borderId="1053" applyNumberFormat="0" applyProtection="0">
      <alignment horizontal="left" vertical="top" indent="1"/>
    </xf>
    <xf numFmtId="10" fontId="53" fillId="70" borderId="1107" applyNumberFormat="0" applyBorder="0" applyAlignment="0" applyProtection="0"/>
    <xf numFmtId="4" fontId="147" fillId="51" borderId="1053" applyNumberFormat="0" applyProtection="0">
      <alignment vertical="center"/>
    </xf>
    <xf numFmtId="4" fontId="65" fillId="48" borderId="1053" applyNumberFormat="0" applyProtection="0">
      <alignment horizontal="right" vertical="center"/>
    </xf>
    <xf numFmtId="0" fontId="40" fillId="80" borderId="1093" applyNumberFormat="0" applyProtection="0">
      <alignment horizontal="left" vertical="top" indent="1"/>
    </xf>
    <xf numFmtId="4" fontId="65" fillId="77" borderId="1053" applyNumberFormat="0" applyProtection="0">
      <alignment horizontal="right" vertical="center"/>
    </xf>
    <xf numFmtId="0" fontId="112" fillId="0" borderId="1098" applyNumberFormat="0" applyFill="0" applyAlignment="0" applyProtection="0">
      <alignment vertical="center"/>
    </xf>
    <xf numFmtId="0" fontId="40" fillId="61" borderId="1053" applyNumberFormat="0" applyProtection="0">
      <alignment horizontal="left" vertical="top" indent="1"/>
    </xf>
    <xf numFmtId="10" fontId="53" fillId="70" borderId="1083" applyNumberFormat="0" applyBorder="0" applyAlignment="0" applyProtection="0"/>
    <xf numFmtId="0" fontId="55" fillId="0" borderId="1052">
      <alignment horizontal="left" vertical="center"/>
    </xf>
    <xf numFmtId="4" fontId="65" fillId="47" borderId="1093" applyNumberFormat="0" applyProtection="0">
      <alignment horizontal="right" vertical="center"/>
    </xf>
    <xf numFmtId="0" fontId="12" fillId="0" borderId="1097" applyNumberFormat="0" applyFill="0" applyAlignment="0" applyProtection="0">
      <alignment vertical="center"/>
    </xf>
    <xf numFmtId="4" fontId="65" fillId="76" borderId="1053" applyNumberFormat="0" applyProtection="0">
      <alignment horizontal="right" vertical="center"/>
    </xf>
    <xf numFmtId="0" fontId="65" fillId="74" borderId="1053" applyNumberFormat="0" applyProtection="0">
      <alignment horizontal="left" vertical="top" indent="1"/>
    </xf>
    <xf numFmtId="0" fontId="40" fillId="62" borderId="1053" applyNumberFormat="0" applyProtection="0">
      <alignment horizontal="left" vertical="center" indent="1"/>
    </xf>
    <xf numFmtId="4" fontId="65" fillId="51" borderId="1054" applyNumberFormat="0" applyProtection="0">
      <alignment vertical="center"/>
    </xf>
    <xf numFmtId="0" fontId="115" fillId="56" borderId="1094" applyNumberFormat="0" applyAlignment="0" applyProtection="0">
      <alignment vertical="center"/>
    </xf>
    <xf numFmtId="10" fontId="53" fillId="49" borderId="1115" applyNumberFormat="0" applyBorder="0" applyAlignment="0" applyProtection="0"/>
    <xf numFmtId="10" fontId="53" fillId="70" borderId="1075" applyNumberFormat="0" applyBorder="0" applyAlignment="0" applyProtection="0"/>
    <xf numFmtId="0" fontId="40" fillId="80" borderId="1053" applyNumberFormat="0" applyProtection="0">
      <alignment horizontal="left" vertical="center" indent="1"/>
    </xf>
    <xf numFmtId="4" fontId="65" fillId="51" borderId="1094" applyNumberFormat="0" applyProtection="0">
      <alignment vertical="center"/>
    </xf>
    <xf numFmtId="0" fontId="40" fillId="80" borderId="1093" applyNumberFormat="0" applyProtection="0">
      <alignment horizontal="left" vertical="center" indent="1"/>
    </xf>
    <xf numFmtId="10" fontId="53" fillId="70" borderId="1075" applyNumberFormat="0" applyBorder="0" applyAlignment="0" applyProtection="0"/>
    <xf numFmtId="10" fontId="53" fillId="70" borderId="1115" applyNumberFormat="0" applyBorder="0" applyAlignment="0" applyProtection="0"/>
    <xf numFmtId="0" fontId="115" fillId="56" borderId="1054" applyNumberFormat="0" applyAlignment="0" applyProtection="0">
      <alignment vertical="center"/>
    </xf>
    <xf numFmtId="0" fontId="73" fillId="51" borderId="1093" applyNumberFormat="0" applyProtection="0">
      <alignment horizontal="left" vertical="top" indent="1"/>
    </xf>
    <xf numFmtId="4" fontId="65" fillId="40" borderId="1053" applyNumberFormat="0" applyProtection="0">
      <alignment horizontal="right" vertical="center"/>
    </xf>
    <xf numFmtId="4" fontId="65" fillId="78" borderId="1053" applyNumberFormat="0" applyProtection="0">
      <alignment horizontal="right" vertical="center"/>
    </xf>
    <xf numFmtId="4" fontId="73" fillId="46" borderId="1093" applyNumberFormat="0" applyProtection="0">
      <alignment vertical="center"/>
    </xf>
    <xf numFmtId="0" fontId="117" fillId="56" borderId="1055" applyNumberFormat="0" applyAlignment="0" applyProtection="0">
      <alignment vertical="center"/>
    </xf>
    <xf numFmtId="0" fontId="82" fillId="42" borderId="1056" applyNumberFormat="0" applyFont="0" applyAlignment="0" applyProtection="0">
      <alignment vertical="center"/>
    </xf>
    <xf numFmtId="10" fontId="53" fillId="49" borderId="1091" applyNumberFormat="0" applyBorder="0" applyAlignment="0" applyProtection="0"/>
    <xf numFmtId="0" fontId="40" fillId="61" borderId="1053" applyNumberFormat="0" applyProtection="0">
      <alignment horizontal="left" vertical="center" indent="1"/>
    </xf>
    <xf numFmtId="4" fontId="65" fillId="40" borderId="1053" applyNumberFormat="0" applyProtection="0">
      <alignment horizontal="right" vertical="center"/>
    </xf>
    <xf numFmtId="0" fontId="12" fillId="0" borderId="1097" applyNumberFormat="0" applyFill="0" applyAlignment="0" applyProtection="0">
      <alignment vertical="center"/>
    </xf>
    <xf numFmtId="0" fontId="40" fillId="62" borderId="1093" applyNumberFormat="0" applyProtection="0">
      <alignment horizontal="left" vertical="top" indent="1"/>
    </xf>
    <xf numFmtId="0" fontId="82" fillId="42" borderId="1056" applyNumberFormat="0" applyFont="0" applyAlignment="0" applyProtection="0">
      <alignment vertical="center"/>
    </xf>
    <xf numFmtId="4" fontId="73" fillId="51" borderId="1053" applyNumberFormat="0" applyProtection="0">
      <alignment horizontal="left" vertical="center" indent="1"/>
    </xf>
    <xf numFmtId="0" fontId="40" fillId="80" borderId="1053" applyNumberFormat="0" applyProtection="0">
      <alignment horizontal="left" vertical="top" indent="1"/>
    </xf>
    <xf numFmtId="4" fontId="65" fillId="77" borderId="1053" applyNumberFormat="0" applyProtection="0">
      <alignment horizontal="right" vertical="center"/>
    </xf>
    <xf numFmtId="4" fontId="73" fillId="51" borderId="1093" applyNumberFormat="0" applyProtection="0">
      <alignment horizontal="left" vertical="center" indent="1"/>
    </xf>
    <xf numFmtId="0" fontId="40" fillId="74" borderId="1053" applyNumberFormat="0" applyProtection="0">
      <alignment horizontal="left" vertical="center" indent="1"/>
    </xf>
    <xf numFmtId="0" fontId="65" fillId="74" borderId="1053" applyNumberFormat="0" applyProtection="0">
      <alignment horizontal="left" vertical="top" indent="1"/>
    </xf>
    <xf numFmtId="4" fontId="65" fillId="47" borderId="1053" applyNumberFormat="0" applyProtection="0">
      <alignment horizontal="right" vertical="center"/>
    </xf>
    <xf numFmtId="10" fontId="53" fillId="49" borderId="1107" applyNumberFormat="0" applyBorder="0" applyAlignment="0" applyProtection="0"/>
    <xf numFmtId="0" fontId="82" fillId="42" borderId="1096" applyNumberFormat="0" applyFont="0" applyAlignment="0" applyProtection="0">
      <alignment vertical="center"/>
    </xf>
    <xf numFmtId="0" fontId="12" fillId="0" borderId="1057" applyNumberFormat="0" applyFill="0" applyAlignment="0" applyProtection="0">
      <alignment vertical="center"/>
    </xf>
    <xf numFmtId="0" fontId="112" fillId="0" borderId="1058" applyNumberFormat="0" applyFill="0" applyAlignment="0" applyProtection="0">
      <alignment vertical="center"/>
    </xf>
    <xf numFmtId="0" fontId="12" fillId="0" borderId="1097" applyNumberFormat="0" applyFill="0" applyAlignment="0" applyProtection="0">
      <alignment vertical="center"/>
    </xf>
    <xf numFmtId="4" fontId="151" fillId="65" borderId="1093" applyNumberFormat="0" applyProtection="0">
      <alignment horizontal="right" vertical="center"/>
    </xf>
    <xf numFmtId="37" fontId="126" fillId="0" borderId="1107" applyFont="0" applyFill="0" applyBorder="0">
      <alignment vertical="center"/>
    </xf>
    <xf numFmtId="4" fontId="65" fillId="70" borderId="1053" applyNumberFormat="0" applyProtection="0">
      <alignment vertical="center"/>
    </xf>
    <xf numFmtId="4" fontId="65" fillId="48" borderId="1093" applyNumberFormat="0" applyProtection="0">
      <alignment horizontal="right" vertical="center"/>
    </xf>
    <xf numFmtId="0" fontId="113" fillId="44" borderId="1055" applyNumberFormat="0" applyAlignment="0" applyProtection="0">
      <alignment vertical="center"/>
    </xf>
    <xf numFmtId="4" fontId="73" fillId="46" borderId="1053" applyNumberFormat="0" applyProtection="0">
      <alignment vertical="center"/>
    </xf>
    <xf numFmtId="0" fontId="40" fillId="62" borderId="1053" applyNumberFormat="0" applyProtection="0">
      <alignment horizontal="left" vertical="center" indent="1"/>
    </xf>
    <xf numFmtId="0" fontId="113" fillId="44" borderId="1055" applyNumberFormat="0" applyAlignment="0" applyProtection="0">
      <alignment vertical="center"/>
    </xf>
    <xf numFmtId="0" fontId="40" fillId="74" borderId="1093" applyNumberFormat="0" applyProtection="0">
      <alignment horizontal="left" vertical="top" indent="1"/>
    </xf>
    <xf numFmtId="10" fontId="53" fillId="70" borderId="1091" applyNumberFormat="0" applyBorder="0" applyAlignment="0" applyProtection="0"/>
    <xf numFmtId="0" fontId="55" fillId="0" borderId="1052">
      <alignment horizontal="left" vertical="center"/>
    </xf>
    <xf numFmtId="10" fontId="53" fillId="70" borderId="1051" applyNumberFormat="0" applyBorder="0" applyAlignment="0" applyProtection="0"/>
    <xf numFmtId="37" fontId="126" fillId="0" borderId="1115" applyFont="0" applyFill="0" applyBorder="0">
      <alignment vertical="center"/>
    </xf>
    <xf numFmtId="0" fontId="40" fillId="74" borderId="1093" applyNumberFormat="0" applyProtection="0">
      <alignment horizontal="left" vertical="top" indent="1"/>
    </xf>
    <xf numFmtId="0" fontId="40" fillId="74" borderId="1093" applyNumberFormat="0" applyProtection="0">
      <alignment horizontal="left" vertical="center" indent="1"/>
    </xf>
    <xf numFmtId="0" fontId="40" fillId="80" borderId="1053" applyNumberFormat="0" applyProtection="0">
      <alignment horizontal="left" vertical="center" indent="1"/>
    </xf>
    <xf numFmtId="0" fontId="40" fillId="62" borderId="1093" applyNumberFormat="0" applyProtection="0">
      <alignment horizontal="left" vertical="center" indent="1"/>
    </xf>
    <xf numFmtId="4" fontId="151" fillId="65" borderId="1053" applyNumberFormat="0" applyProtection="0">
      <alignment horizontal="right" vertical="center"/>
    </xf>
    <xf numFmtId="0" fontId="65" fillId="70" borderId="1053" applyNumberFormat="0" applyProtection="0">
      <alignment horizontal="left" vertical="top" indent="1"/>
    </xf>
    <xf numFmtId="0" fontId="40" fillId="74" borderId="1053" applyNumberFormat="0" applyProtection="0">
      <alignment horizontal="left" vertical="center" indent="1"/>
    </xf>
    <xf numFmtId="10" fontId="53" fillId="70" borderId="1107" applyNumberFormat="0" applyBorder="0" applyAlignment="0" applyProtection="0"/>
    <xf numFmtId="4" fontId="65" fillId="81" borderId="1053" applyNumberFormat="0" applyProtection="0">
      <alignment horizontal="right" vertical="center"/>
    </xf>
    <xf numFmtId="0" fontId="112" fillId="0" borderId="1098" applyNumberFormat="0" applyFill="0" applyAlignment="0" applyProtection="0">
      <alignment vertical="center"/>
    </xf>
    <xf numFmtId="0" fontId="12" fillId="0" borderId="1097" applyNumberFormat="0" applyFill="0" applyAlignment="0" applyProtection="0">
      <alignment vertical="center"/>
    </xf>
    <xf numFmtId="0" fontId="115" fillId="56" borderId="1054" applyNumberFormat="0" applyAlignment="0" applyProtection="0">
      <alignment vertical="center"/>
    </xf>
    <xf numFmtId="10" fontId="53" fillId="70" borderId="1115" applyNumberFormat="0" applyBorder="0" applyAlignment="0" applyProtection="0"/>
    <xf numFmtId="0" fontId="55" fillId="0" borderId="1068">
      <alignment horizontal="left" vertical="center"/>
    </xf>
    <xf numFmtId="0" fontId="55" fillId="0" borderId="1068">
      <alignment horizontal="left" vertical="center"/>
    </xf>
    <xf numFmtId="10" fontId="53" fillId="49" borderId="1067" applyNumberFormat="0" applyBorder="0" applyAlignment="0" applyProtection="0"/>
    <xf numFmtId="10" fontId="53" fillId="70" borderId="1067" applyNumberFormat="0" applyBorder="0" applyAlignment="0" applyProtection="0"/>
    <xf numFmtId="10" fontId="53" fillId="70" borderId="1067" applyNumberFormat="0" applyBorder="0" applyAlignment="0" applyProtection="0"/>
    <xf numFmtId="10" fontId="53" fillId="49" borderId="1067" applyNumberFormat="0" applyBorder="0" applyAlignment="0" applyProtection="0"/>
    <xf numFmtId="4" fontId="73" fillId="46" borderId="1069" applyNumberFormat="0" applyProtection="0">
      <alignment vertical="center"/>
    </xf>
    <xf numFmtId="4" fontId="73" fillId="46" borderId="1069" applyNumberFormat="0" applyProtection="0">
      <alignment vertical="center"/>
    </xf>
    <xf numFmtId="4" fontId="147" fillId="51" borderId="1069" applyNumberFormat="0" applyProtection="0">
      <alignment vertical="center"/>
    </xf>
    <xf numFmtId="4" fontId="147" fillId="51" borderId="1069" applyNumberFormat="0" applyProtection="0">
      <alignment vertical="center"/>
    </xf>
    <xf numFmtId="4" fontId="73" fillId="51" borderId="1069" applyNumberFormat="0" applyProtection="0">
      <alignment horizontal="left" vertical="center" indent="1"/>
    </xf>
    <xf numFmtId="4" fontId="73" fillId="51" borderId="1069" applyNumberFormat="0" applyProtection="0">
      <alignment horizontal="left" vertical="center" indent="1"/>
    </xf>
    <xf numFmtId="0" fontId="73" fillId="51" borderId="1069" applyNumberFormat="0" applyProtection="0">
      <alignment horizontal="left" vertical="top" indent="1"/>
    </xf>
    <xf numFmtId="0" fontId="73" fillId="51" borderId="1069" applyNumberFormat="0" applyProtection="0">
      <alignment horizontal="left" vertical="top" indent="1"/>
    </xf>
    <xf numFmtId="4" fontId="65" fillId="40" borderId="1069" applyNumberFormat="0" applyProtection="0">
      <alignment horizontal="right" vertical="center"/>
    </xf>
    <xf numFmtId="4" fontId="65" fillId="40" borderId="1069" applyNumberFormat="0" applyProtection="0">
      <alignment horizontal="right" vertical="center"/>
    </xf>
    <xf numFmtId="4" fontId="65" fillId="41" borderId="1069" applyNumberFormat="0" applyProtection="0">
      <alignment horizontal="right" vertical="center"/>
    </xf>
    <xf numFmtId="4" fontId="65" fillId="41" borderId="1069" applyNumberFormat="0" applyProtection="0">
      <alignment horizontal="right" vertical="center"/>
    </xf>
    <xf numFmtId="4" fontId="65" fillId="54" borderId="1069" applyNumberFormat="0" applyProtection="0">
      <alignment horizontal="right" vertical="center"/>
    </xf>
    <xf numFmtId="4" fontId="65" fillId="54" borderId="1069" applyNumberFormat="0" applyProtection="0">
      <alignment horizontal="right" vertical="center"/>
    </xf>
    <xf numFmtId="4" fontId="65" fillId="47" borderId="1069" applyNumberFormat="0" applyProtection="0">
      <alignment horizontal="right" vertical="center"/>
    </xf>
    <xf numFmtId="4" fontId="65" fillId="47" borderId="1069" applyNumberFormat="0" applyProtection="0">
      <alignment horizontal="right" vertical="center"/>
    </xf>
    <xf numFmtId="4" fontId="65" fillId="75" borderId="1069" applyNumberFormat="0" applyProtection="0">
      <alignment horizontal="right" vertical="center"/>
    </xf>
    <xf numFmtId="4" fontId="65" fillId="75" borderId="1069" applyNumberFormat="0" applyProtection="0">
      <alignment horizontal="right" vertical="center"/>
    </xf>
    <xf numFmtId="4" fontId="65" fillId="48" borderId="1069" applyNumberFormat="0" applyProtection="0">
      <alignment horizontal="right" vertical="center"/>
    </xf>
    <xf numFmtId="4" fontId="65" fillId="48" borderId="1069" applyNumberFormat="0" applyProtection="0">
      <alignment horizontal="right" vertical="center"/>
    </xf>
    <xf numFmtId="4" fontId="65" fillId="76" borderId="1069" applyNumberFormat="0" applyProtection="0">
      <alignment horizontal="right" vertical="center"/>
    </xf>
    <xf numFmtId="4" fontId="65" fillId="76" borderId="1069" applyNumberFormat="0" applyProtection="0">
      <alignment horizontal="right" vertical="center"/>
    </xf>
    <xf numFmtId="4" fontId="65" fillId="77" borderId="1069" applyNumberFormat="0" applyProtection="0">
      <alignment horizontal="right" vertical="center"/>
    </xf>
    <xf numFmtId="4" fontId="65" fillId="77" borderId="1069" applyNumberFormat="0" applyProtection="0">
      <alignment horizontal="right" vertical="center"/>
    </xf>
    <xf numFmtId="4" fontId="65" fillId="78" borderId="1069" applyNumberFormat="0" applyProtection="0">
      <alignment horizontal="right" vertical="center"/>
    </xf>
    <xf numFmtId="4" fontId="65" fillId="78" borderId="1069" applyNumberFormat="0" applyProtection="0">
      <alignment horizontal="right" vertical="center"/>
    </xf>
    <xf numFmtId="4" fontId="65" fillId="81" borderId="1069" applyNumberFormat="0" applyProtection="0">
      <alignment horizontal="right" vertical="center"/>
    </xf>
    <xf numFmtId="4" fontId="65" fillId="81" borderId="1069" applyNumberFormat="0" applyProtection="0">
      <alignment horizontal="right" vertical="center"/>
    </xf>
    <xf numFmtId="0" fontId="40" fillId="80" borderId="1069" applyNumberFormat="0" applyProtection="0">
      <alignment horizontal="left" vertical="center" indent="1"/>
    </xf>
    <xf numFmtId="0" fontId="40" fillId="80" borderId="1069" applyNumberFormat="0" applyProtection="0">
      <alignment horizontal="left" vertical="center" indent="1"/>
    </xf>
    <xf numFmtId="0" fontId="40" fillId="80" borderId="1069" applyNumberFormat="0" applyProtection="0">
      <alignment horizontal="left" vertical="top" indent="1"/>
    </xf>
    <xf numFmtId="0" fontId="40" fillId="80" borderId="1069" applyNumberFormat="0" applyProtection="0">
      <alignment horizontal="left" vertical="top" indent="1"/>
    </xf>
    <xf numFmtId="0" fontId="40" fillId="74" borderId="1069" applyNumberFormat="0" applyProtection="0">
      <alignment horizontal="left" vertical="center" indent="1"/>
    </xf>
    <xf numFmtId="0" fontId="40" fillId="74" borderId="1069" applyNumberFormat="0" applyProtection="0">
      <alignment horizontal="left" vertical="center" indent="1"/>
    </xf>
    <xf numFmtId="0" fontId="40" fillId="74" borderId="1069" applyNumberFormat="0" applyProtection="0">
      <alignment horizontal="left" vertical="top" indent="1"/>
    </xf>
    <xf numFmtId="0" fontId="40" fillId="74" borderId="1069" applyNumberFormat="0" applyProtection="0">
      <alignment horizontal="left" vertical="top" indent="1"/>
    </xf>
    <xf numFmtId="0" fontId="40" fillId="61" borderId="1069" applyNumberFormat="0" applyProtection="0">
      <alignment horizontal="left" vertical="center" indent="1"/>
    </xf>
    <xf numFmtId="0" fontId="40" fillId="61" borderId="1069" applyNumberFormat="0" applyProtection="0">
      <alignment horizontal="left" vertical="center" indent="1"/>
    </xf>
    <xf numFmtId="0" fontId="40" fillId="61" borderId="1069" applyNumberFormat="0" applyProtection="0">
      <alignment horizontal="left" vertical="top" indent="1"/>
    </xf>
    <xf numFmtId="0" fontId="40" fillId="61" borderId="1069" applyNumberFormat="0" applyProtection="0">
      <alignment horizontal="left" vertical="top" indent="1"/>
    </xf>
    <xf numFmtId="0" fontId="40" fillId="62" borderId="1069" applyNumberFormat="0" applyProtection="0">
      <alignment horizontal="left" vertical="center" indent="1"/>
    </xf>
    <xf numFmtId="0" fontId="40" fillId="62" borderId="1069" applyNumberFormat="0" applyProtection="0">
      <alignment horizontal="left" vertical="center" indent="1"/>
    </xf>
    <xf numFmtId="0" fontId="40" fillId="62" borderId="1069" applyNumberFormat="0" applyProtection="0">
      <alignment horizontal="left" vertical="top" indent="1"/>
    </xf>
    <xf numFmtId="0" fontId="40" fillId="62" borderId="1069" applyNumberFormat="0" applyProtection="0">
      <alignment horizontal="left" vertical="top" indent="1"/>
    </xf>
    <xf numFmtId="4" fontId="65" fillId="70" borderId="1069" applyNumberFormat="0" applyProtection="0">
      <alignment vertical="center"/>
    </xf>
    <xf numFmtId="4" fontId="65" fillId="70" borderId="1069" applyNumberFormat="0" applyProtection="0">
      <alignment vertical="center"/>
    </xf>
    <xf numFmtId="4" fontId="149" fillId="70" borderId="1069" applyNumberFormat="0" applyProtection="0">
      <alignment vertical="center"/>
    </xf>
    <xf numFmtId="4" fontId="149" fillId="70" borderId="1069" applyNumberFormat="0" applyProtection="0">
      <alignment vertical="center"/>
    </xf>
    <xf numFmtId="4" fontId="65" fillId="70" borderId="1069" applyNumberFormat="0" applyProtection="0">
      <alignment horizontal="left" vertical="center" indent="1"/>
    </xf>
    <xf numFmtId="4" fontId="65" fillId="70" borderId="1069" applyNumberFormat="0" applyProtection="0">
      <alignment horizontal="left" vertical="center" indent="1"/>
    </xf>
    <xf numFmtId="0" fontId="65" fillId="70" borderId="1069" applyNumberFormat="0" applyProtection="0">
      <alignment horizontal="left" vertical="top" indent="1"/>
    </xf>
    <xf numFmtId="0" fontId="65" fillId="70" borderId="1069" applyNumberFormat="0" applyProtection="0">
      <alignment horizontal="left" vertical="top" indent="1"/>
    </xf>
    <xf numFmtId="4" fontId="65" fillId="52" borderId="1070" applyNumberFormat="0" applyProtection="0">
      <alignment horizontal="right" vertical="center"/>
    </xf>
    <xf numFmtId="4" fontId="65" fillId="65" borderId="1069" applyNumberFormat="0" applyProtection="0">
      <alignment horizontal="right" vertical="center"/>
    </xf>
    <xf numFmtId="4" fontId="65" fillId="65" borderId="1069" applyNumberFormat="0" applyProtection="0">
      <alignment horizontal="right" vertical="center"/>
    </xf>
    <xf numFmtId="4" fontId="65" fillId="52" borderId="1070" applyNumberFormat="0" applyProtection="0">
      <alignment horizontal="right" vertical="center"/>
    </xf>
    <xf numFmtId="4" fontId="149" fillId="65" borderId="1069" applyNumberFormat="0" applyProtection="0">
      <alignment horizontal="right" vertical="center"/>
    </xf>
    <xf numFmtId="4" fontId="149" fillId="65" borderId="1069" applyNumberFormat="0" applyProtection="0">
      <alignment horizontal="right" vertical="center"/>
    </xf>
    <xf numFmtId="4" fontId="65" fillId="81" borderId="1069" applyNumberFormat="0" applyProtection="0">
      <alignment horizontal="left" vertical="center" indent="1"/>
    </xf>
    <xf numFmtId="4" fontId="65" fillId="81" borderId="1069" applyNumberFormat="0" applyProtection="0">
      <alignment horizontal="left" vertical="center" indent="1"/>
    </xf>
    <xf numFmtId="0" fontId="65" fillId="74" borderId="1069" applyNumberFormat="0" applyProtection="0">
      <alignment horizontal="left" vertical="top" indent="1"/>
    </xf>
    <xf numFmtId="0" fontId="65" fillId="74" borderId="1069" applyNumberFormat="0" applyProtection="0">
      <alignment horizontal="left" vertical="top" indent="1"/>
    </xf>
    <xf numFmtId="4" fontId="151" fillId="65" borderId="1069" applyNumberFormat="0" applyProtection="0">
      <alignment horizontal="right" vertical="center"/>
    </xf>
    <xf numFmtId="4" fontId="151" fillId="65" borderId="1069" applyNumberFormat="0" applyProtection="0">
      <alignment horizontal="right" vertical="center"/>
    </xf>
    <xf numFmtId="0" fontId="117" fillId="56" borderId="1071" applyNumberFormat="0" applyAlignment="0" applyProtection="0">
      <alignment vertical="center"/>
    </xf>
    <xf numFmtId="0" fontId="117" fillId="56" borderId="1071" applyNumberFormat="0" applyAlignment="0" applyProtection="0">
      <alignment vertical="center"/>
    </xf>
    <xf numFmtId="37" fontId="126" fillId="0" borderId="1067" applyFont="0" applyFill="0" applyBorder="0">
      <alignment vertical="center"/>
    </xf>
    <xf numFmtId="37" fontId="126" fillId="0" borderId="1067" applyFont="0" applyFill="0" applyBorder="0">
      <alignment vertical="center"/>
    </xf>
    <xf numFmtId="0" fontId="82" fillId="42" borderId="1072" applyNumberFormat="0" applyFont="0" applyAlignment="0" applyProtection="0">
      <alignment vertical="center"/>
    </xf>
    <xf numFmtId="0" fontId="82" fillId="42" borderId="1072" applyNumberFormat="0" applyFont="0" applyAlignment="0" applyProtection="0">
      <alignment vertical="center"/>
    </xf>
    <xf numFmtId="0" fontId="12" fillId="0" borderId="1073" applyNumberFormat="0" applyFill="0" applyAlignment="0" applyProtection="0">
      <alignment vertical="center"/>
    </xf>
    <xf numFmtId="0" fontId="112" fillId="0" borderId="1074" applyNumberFormat="0" applyFill="0" applyAlignment="0" applyProtection="0">
      <alignment vertical="center"/>
    </xf>
    <xf numFmtId="0" fontId="112" fillId="0" borderId="1074" applyNumberFormat="0" applyFill="0" applyAlignment="0" applyProtection="0">
      <alignment vertical="center"/>
    </xf>
    <xf numFmtId="0" fontId="12" fillId="0" borderId="1073" applyNumberFormat="0" applyFill="0" applyAlignment="0" applyProtection="0">
      <alignment vertical="center"/>
    </xf>
    <xf numFmtId="0" fontId="12" fillId="0" borderId="1073" applyNumberFormat="0" applyFill="0" applyAlignment="0" applyProtection="0">
      <alignment vertical="center"/>
    </xf>
    <xf numFmtId="0" fontId="12" fillId="0" borderId="1073" applyNumberFormat="0" applyFill="0" applyAlignment="0" applyProtection="0">
      <alignment vertical="center"/>
    </xf>
    <xf numFmtId="0" fontId="113" fillId="44" borderId="1071" applyNumberFormat="0" applyAlignment="0" applyProtection="0">
      <alignment vertical="center"/>
    </xf>
    <xf numFmtId="0" fontId="113" fillId="44" borderId="1071" applyNumberFormat="0" applyAlignment="0" applyProtection="0">
      <alignment vertical="center"/>
    </xf>
    <xf numFmtId="0" fontId="115" fillId="56" borderId="1070" applyNumberFormat="0" applyAlignment="0" applyProtection="0">
      <alignment vertical="center"/>
    </xf>
    <xf numFmtId="0" fontId="115" fillId="56" borderId="1070" applyNumberFormat="0" applyAlignment="0" applyProtection="0">
      <alignment vertical="center"/>
    </xf>
    <xf numFmtId="4" fontId="65" fillId="51" borderId="1070" applyNumberFormat="0" applyProtection="0">
      <alignment vertical="center"/>
    </xf>
    <xf numFmtId="0" fontId="12" fillId="0" borderId="1073" applyNumberFormat="0" applyFill="0" applyAlignment="0" applyProtection="0">
      <alignment vertical="center"/>
    </xf>
    <xf numFmtId="0" fontId="55" fillId="0" borderId="1076">
      <alignment horizontal="left" vertical="center"/>
    </xf>
    <xf numFmtId="0" fontId="55" fillId="0" borderId="1076">
      <alignment horizontal="left" vertical="center"/>
    </xf>
    <xf numFmtId="10" fontId="53" fillId="49" borderId="1075" applyNumberFormat="0" applyBorder="0" applyAlignment="0" applyProtection="0"/>
    <xf numFmtId="10" fontId="53" fillId="70" borderId="1075" applyNumberFormat="0" applyBorder="0" applyAlignment="0" applyProtection="0"/>
    <xf numFmtId="10" fontId="53" fillId="70" borderId="1075" applyNumberFormat="0" applyBorder="0" applyAlignment="0" applyProtection="0"/>
    <xf numFmtId="10" fontId="53" fillId="49" borderId="1075" applyNumberFormat="0" applyBorder="0" applyAlignment="0" applyProtection="0"/>
    <xf numFmtId="4" fontId="73" fillId="46" borderId="1077" applyNumberFormat="0" applyProtection="0">
      <alignment vertical="center"/>
    </xf>
    <xf numFmtId="4" fontId="73" fillId="46" borderId="1077" applyNumberFormat="0" applyProtection="0">
      <alignment vertical="center"/>
    </xf>
    <xf numFmtId="4" fontId="147" fillId="51" borderId="1077" applyNumberFormat="0" applyProtection="0">
      <alignment vertical="center"/>
    </xf>
    <xf numFmtId="4" fontId="147" fillId="51" borderId="1077" applyNumberFormat="0" applyProtection="0">
      <alignment vertical="center"/>
    </xf>
    <xf numFmtId="4" fontId="73" fillId="51" borderId="1077" applyNumberFormat="0" applyProtection="0">
      <alignment horizontal="left" vertical="center" indent="1"/>
    </xf>
    <xf numFmtId="4" fontId="73" fillId="51" borderId="1077" applyNumberFormat="0" applyProtection="0">
      <alignment horizontal="left" vertical="center" indent="1"/>
    </xf>
    <xf numFmtId="0" fontId="73" fillId="51" borderId="1077" applyNumberFormat="0" applyProtection="0">
      <alignment horizontal="left" vertical="top" indent="1"/>
    </xf>
    <xf numFmtId="0" fontId="73" fillId="51" borderId="1077" applyNumberFormat="0" applyProtection="0">
      <alignment horizontal="left" vertical="top" indent="1"/>
    </xf>
    <xf numFmtId="4" fontId="65" fillId="40" borderId="1077" applyNumberFormat="0" applyProtection="0">
      <alignment horizontal="right" vertical="center"/>
    </xf>
    <xf numFmtId="4" fontId="65" fillId="40" borderId="1077" applyNumberFormat="0" applyProtection="0">
      <alignment horizontal="right" vertical="center"/>
    </xf>
    <xf numFmtId="4" fontId="65" fillId="41" borderId="1077" applyNumberFormat="0" applyProtection="0">
      <alignment horizontal="right" vertical="center"/>
    </xf>
    <xf numFmtId="4" fontId="65" fillId="41" borderId="1077" applyNumberFormat="0" applyProtection="0">
      <alignment horizontal="right" vertical="center"/>
    </xf>
    <xf numFmtId="4" fontId="65" fillId="54" borderId="1077" applyNumberFormat="0" applyProtection="0">
      <alignment horizontal="right" vertical="center"/>
    </xf>
    <xf numFmtId="4" fontId="65" fillId="54" borderId="1077" applyNumberFormat="0" applyProtection="0">
      <alignment horizontal="right" vertical="center"/>
    </xf>
    <xf numFmtId="4" fontId="65" fillId="47" borderId="1077" applyNumberFormat="0" applyProtection="0">
      <alignment horizontal="right" vertical="center"/>
    </xf>
    <xf numFmtId="4" fontId="65" fillId="47" borderId="1077" applyNumberFormat="0" applyProtection="0">
      <alignment horizontal="right" vertical="center"/>
    </xf>
    <xf numFmtId="4" fontId="65" fillId="75" borderId="1077" applyNumberFormat="0" applyProtection="0">
      <alignment horizontal="right" vertical="center"/>
    </xf>
    <xf numFmtId="4" fontId="65" fillId="75" borderId="1077" applyNumberFormat="0" applyProtection="0">
      <alignment horizontal="right" vertical="center"/>
    </xf>
    <xf numFmtId="4" fontId="65" fillId="48" borderId="1077" applyNumberFormat="0" applyProtection="0">
      <alignment horizontal="right" vertical="center"/>
    </xf>
    <xf numFmtId="4" fontId="65" fillId="48" borderId="1077" applyNumberFormat="0" applyProtection="0">
      <alignment horizontal="right" vertical="center"/>
    </xf>
    <xf numFmtId="4" fontId="65" fillId="76" borderId="1077" applyNumberFormat="0" applyProtection="0">
      <alignment horizontal="right" vertical="center"/>
    </xf>
    <xf numFmtId="4" fontId="65" fillId="76" borderId="1077" applyNumberFormat="0" applyProtection="0">
      <alignment horizontal="right" vertical="center"/>
    </xf>
    <xf numFmtId="4" fontId="65" fillId="77" borderId="1077" applyNumberFormat="0" applyProtection="0">
      <alignment horizontal="right" vertical="center"/>
    </xf>
    <xf numFmtId="4" fontId="65" fillId="77" borderId="1077" applyNumberFormat="0" applyProtection="0">
      <alignment horizontal="right" vertical="center"/>
    </xf>
    <xf numFmtId="4" fontId="65" fillId="78" borderId="1077" applyNumberFormat="0" applyProtection="0">
      <alignment horizontal="right" vertical="center"/>
    </xf>
    <xf numFmtId="4" fontId="65" fillId="78" borderId="1077" applyNumberFormat="0" applyProtection="0">
      <alignment horizontal="right" vertical="center"/>
    </xf>
    <xf numFmtId="4" fontId="65" fillId="81" borderId="1077" applyNumberFormat="0" applyProtection="0">
      <alignment horizontal="right" vertical="center"/>
    </xf>
    <xf numFmtId="4" fontId="65" fillId="81" borderId="1077" applyNumberFormat="0" applyProtection="0">
      <alignment horizontal="right" vertical="center"/>
    </xf>
    <xf numFmtId="0" fontId="40" fillId="80" borderId="1077" applyNumberFormat="0" applyProtection="0">
      <alignment horizontal="left" vertical="center" indent="1"/>
    </xf>
    <xf numFmtId="0" fontId="40" fillId="80" borderId="1077" applyNumberFormat="0" applyProtection="0">
      <alignment horizontal="left" vertical="center" indent="1"/>
    </xf>
    <xf numFmtId="0" fontId="40" fillId="80" borderId="1077" applyNumberFormat="0" applyProtection="0">
      <alignment horizontal="left" vertical="top" indent="1"/>
    </xf>
    <xf numFmtId="0" fontId="40" fillId="80" borderId="1077" applyNumberFormat="0" applyProtection="0">
      <alignment horizontal="left" vertical="top" indent="1"/>
    </xf>
    <xf numFmtId="0" fontId="40" fillId="74" borderId="1077" applyNumberFormat="0" applyProtection="0">
      <alignment horizontal="left" vertical="center" indent="1"/>
    </xf>
    <xf numFmtId="0" fontId="40" fillId="74" borderId="1077" applyNumberFormat="0" applyProtection="0">
      <alignment horizontal="left" vertical="center" indent="1"/>
    </xf>
    <xf numFmtId="0" fontId="40" fillId="74" borderId="1077" applyNumberFormat="0" applyProtection="0">
      <alignment horizontal="left" vertical="top" indent="1"/>
    </xf>
    <xf numFmtId="0" fontId="40" fillId="74" borderId="1077" applyNumberFormat="0" applyProtection="0">
      <alignment horizontal="left" vertical="top" indent="1"/>
    </xf>
    <xf numFmtId="0" fontId="40" fillId="61" borderId="1077" applyNumberFormat="0" applyProtection="0">
      <alignment horizontal="left" vertical="center" indent="1"/>
    </xf>
    <xf numFmtId="0" fontId="40" fillId="61" borderId="1077" applyNumberFormat="0" applyProtection="0">
      <alignment horizontal="left" vertical="center" indent="1"/>
    </xf>
    <xf numFmtId="0" fontId="40" fillId="61" borderId="1077" applyNumberFormat="0" applyProtection="0">
      <alignment horizontal="left" vertical="top" indent="1"/>
    </xf>
    <xf numFmtId="0" fontId="40" fillId="61" borderId="1077" applyNumberFormat="0" applyProtection="0">
      <alignment horizontal="left" vertical="top" indent="1"/>
    </xf>
    <xf numFmtId="0" fontId="40" fillId="62" borderId="1077" applyNumberFormat="0" applyProtection="0">
      <alignment horizontal="left" vertical="center" indent="1"/>
    </xf>
    <xf numFmtId="0" fontId="40" fillId="62" borderId="1077" applyNumberFormat="0" applyProtection="0">
      <alignment horizontal="left" vertical="center" indent="1"/>
    </xf>
    <xf numFmtId="0" fontId="40" fillId="62" borderId="1077" applyNumberFormat="0" applyProtection="0">
      <alignment horizontal="left" vertical="top" indent="1"/>
    </xf>
    <xf numFmtId="0" fontId="40" fillId="62" borderId="1077" applyNumberFormat="0" applyProtection="0">
      <alignment horizontal="left" vertical="top" indent="1"/>
    </xf>
    <xf numFmtId="4" fontId="65" fillId="70" borderId="1077" applyNumberFormat="0" applyProtection="0">
      <alignment vertical="center"/>
    </xf>
    <xf numFmtId="4" fontId="65" fillId="70" borderId="1077" applyNumberFormat="0" applyProtection="0">
      <alignment vertical="center"/>
    </xf>
    <xf numFmtId="4" fontId="149" fillId="70" borderId="1077" applyNumberFormat="0" applyProtection="0">
      <alignment vertical="center"/>
    </xf>
    <xf numFmtId="4" fontId="149" fillId="70" borderId="1077" applyNumberFormat="0" applyProtection="0">
      <alignment vertical="center"/>
    </xf>
    <xf numFmtId="4" fontId="65" fillId="70" borderId="1077" applyNumberFormat="0" applyProtection="0">
      <alignment horizontal="left" vertical="center" indent="1"/>
    </xf>
    <xf numFmtId="4" fontId="65" fillId="70" borderId="1077" applyNumberFormat="0" applyProtection="0">
      <alignment horizontal="left" vertical="center" indent="1"/>
    </xf>
    <xf numFmtId="0" fontId="65" fillId="70" borderId="1077" applyNumberFormat="0" applyProtection="0">
      <alignment horizontal="left" vertical="top" indent="1"/>
    </xf>
    <xf numFmtId="0" fontId="65" fillId="70" borderId="1077" applyNumberFormat="0" applyProtection="0">
      <alignment horizontal="left" vertical="top" indent="1"/>
    </xf>
    <xf numFmtId="4" fontId="65" fillId="52" borderId="1078" applyNumberFormat="0" applyProtection="0">
      <alignment horizontal="right" vertical="center"/>
    </xf>
    <xf numFmtId="4" fontId="65" fillId="65" borderId="1077" applyNumberFormat="0" applyProtection="0">
      <alignment horizontal="right" vertical="center"/>
    </xf>
    <xf numFmtId="4" fontId="65" fillId="65" borderId="1077" applyNumberFormat="0" applyProtection="0">
      <alignment horizontal="right" vertical="center"/>
    </xf>
    <xf numFmtId="4" fontId="65" fillId="52" borderId="1078" applyNumberFormat="0" applyProtection="0">
      <alignment horizontal="right" vertical="center"/>
    </xf>
    <xf numFmtId="4" fontId="149" fillId="65" borderId="1077" applyNumberFormat="0" applyProtection="0">
      <alignment horizontal="right" vertical="center"/>
    </xf>
    <xf numFmtId="4" fontId="149" fillId="65" borderId="1077" applyNumberFormat="0" applyProtection="0">
      <alignment horizontal="right" vertical="center"/>
    </xf>
    <xf numFmtId="4" fontId="65" fillId="81" borderId="1077" applyNumberFormat="0" applyProtection="0">
      <alignment horizontal="left" vertical="center" indent="1"/>
    </xf>
    <xf numFmtId="4" fontId="65" fillId="81" borderId="1077" applyNumberFormat="0" applyProtection="0">
      <alignment horizontal="left" vertical="center" indent="1"/>
    </xf>
    <xf numFmtId="0" fontId="65" fillId="74" borderId="1077" applyNumberFormat="0" applyProtection="0">
      <alignment horizontal="left" vertical="top" indent="1"/>
    </xf>
    <xf numFmtId="0" fontId="65" fillId="74" borderId="1077" applyNumberFormat="0" applyProtection="0">
      <alignment horizontal="left" vertical="top" indent="1"/>
    </xf>
    <xf numFmtId="4" fontId="151" fillId="65" borderId="1077" applyNumberFormat="0" applyProtection="0">
      <alignment horizontal="right" vertical="center"/>
    </xf>
    <xf numFmtId="4" fontId="151" fillId="65" borderId="1077" applyNumberFormat="0" applyProtection="0">
      <alignment horizontal="right" vertical="center"/>
    </xf>
    <xf numFmtId="0" fontId="117" fillId="56" borderId="1079" applyNumberFormat="0" applyAlignment="0" applyProtection="0">
      <alignment vertical="center"/>
    </xf>
    <xf numFmtId="0" fontId="117" fillId="56" borderId="1079" applyNumberFormat="0" applyAlignment="0" applyProtection="0">
      <alignment vertical="center"/>
    </xf>
    <xf numFmtId="37" fontId="126" fillId="0" borderId="1075" applyFont="0" applyFill="0" applyBorder="0">
      <alignment vertical="center"/>
    </xf>
    <xf numFmtId="37" fontId="126" fillId="0" borderId="1075" applyFont="0" applyFill="0" applyBorder="0">
      <alignment vertical="center"/>
    </xf>
    <xf numFmtId="0" fontId="82" fillId="42" borderId="1080" applyNumberFormat="0" applyFont="0" applyAlignment="0" applyProtection="0">
      <alignment vertical="center"/>
    </xf>
    <xf numFmtId="0" fontId="82" fillId="42" borderId="1080" applyNumberFormat="0" applyFont="0" applyAlignment="0" applyProtection="0">
      <alignment vertical="center"/>
    </xf>
    <xf numFmtId="0" fontId="12" fillId="0" borderId="1081" applyNumberFormat="0" applyFill="0" applyAlignment="0" applyProtection="0">
      <alignment vertical="center"/>
    </xf>
    <xf numFmtId="0" fontId="112" fillId="0" borderId="1082" applyNumberFormat="0" applyFill="0" applyAlignment="0" applyProtection="0">
      <alignment vertical="center"/>
    </xf>
    <xf numFmtId="0" fontId="112" fillId="0" borderId="1082" applyNumberFormat="0" applyFill="0" applyAlignment="0" applyProtection="0">
      <alignment vertical="center"/>
    </xf>
    <xf numFmtId="0" fontId="12" fillId="0" borderId="1081" applyNumberFormat="0" applyFill="0" applyAlignment="0" applyProtection="0">
      <alignment vertical="center"/>
    </xf>
    <xf numFmtId="0" fontId="12" fillId="0" borderId="1081" applyNumberFormat="0" applyFill="0" applyAlignment="0" applyProtection="0">
      <alignment vertical="center"/>
    </xf>
    <xf numFmtId="0" fontId="12" fillId="0" borderId="1081" applyNumberFormat="0" applyFill="0" applyAlignment="0" applyProtection="0">
      <alignment vertical="center"/>
    </xf>
    <xf numFmtId="0" fontId="113" fillId="44" borderId="1079" applyNumberFormat="0" applyAlignment="0" applyProtection="0">
      <alignment vertical="center"/>
    </xf>
    <xf numFmtId="0" fontId="113" fillId="44" borderId="1079" applyNumberFormat="0" applyAlignment="0" applyProtection="0">
      <alignment vertical="center"/>
    </xf>
    <xf numFmtId="0" fontId="115" fillId="56" borderId="1078" applyNumberFormat="0" applyAlignment="0" applyProtection="0">
      <alignment vertical="center"/>
    </xf>
    <xf numFmtId="0" fontId="115" fillId="56" borderId="1078" applyNumberFormat="0" applyAlignment="0" applyProtection="0">
      <alignment vertical="center"/>
    </xf>
    <xf numFmtId="4" fontId="65" fillId="51" borderId="1078" applyNumberFormat="0" applyProtection="0">
      <alignment vertical="center"/>
    </xf>
    <xf numFmtId="0" fontId="12" fillId="0" borderId="1081" applyNumberFormat="0" applyFill="0" applyAlignment="0" applyProtection="0">
      <alignment vertical="center"/>
    </xf>
    <xf numFmtId="0" fontId="55" fillId="0" borderId="1084">
      <alignment horizontal="left" vertical="center"/>
    </xf>
    <xf numFmtId="0" fontId="55" fillId="0" borderId="1084">
      <alignment horizontal="left" vertical="center"/>
    </xf>
    <xf numFmtId="10" fontId="53" fillId="49" borderId="1083" applyNumberFormat="0" applyBorder="0" applyAlignment="0" applyProtection="0"/>
    <xf numFmtId="10" fontId="53" fillId="70" borderId="1083" applyNumberFormat="0" applyBorder="0" applyAlignment="0" applyProtection="0"/>
    <xf numFmtId="10" fontId="53" fillId="70" borderId="1083" applyNumberFormat="0" applyBorder="0" applyAlignment="0" applyProtection="0"/>
    <xf numFmtId="10" fontId="53" fillId="49" borderId="1083" applyNumberFormat="0" applyBorder="0" applyAlignment="0" applyProtection="0"/>
    <xf numFmtId="4" fontId="73" fillId="46" borderId="1085" applyNumberFormat="0" applyProtection="0">
      <alignment vertical="center"/>
    </xf>
    <xf numFmtId="4" fontId="73" fillId="46" borderId="1085" applyNumberFormat="0" applyProtection="0">
      <alignment vertical="center"/>
    </xf>
    <xf numFmtId="4" fontId="147" fillId="51" borderId="1085" applyNumberFormat="0" applyProtection="0">
      <alignment vertical="center"/>
    </xf>
    <xf numFmtId="4" fontId="147" fillId="51" borderId="1085" applyNumberFormat="0" applyProtection="0">
      <alignment vertical="center"/>
    </xf>
    <xf numFmtId="4" fontId="73" fillId="51" borderId="1085" applyNumberFormat="0" applyProtection="0">
      <alignment horizontal="left" vertical="center" indent="1"/>
    </xf>
    <xf numFmtId="4" fontId="73" fillId="51" borderId="1085" applyNumberFormat="0" applyProtection="0">
      <alignment horizontal="left" vertical="center" indent="1"/>
    </xf>
    <xf numFmtId="0" fontId="73" fillId="51" borderId="1085" applyNumberFormat="0" applyProtection="0">
      <alignment horizontal="left" vertical="top" indent="1"/>
    </xf>
    <xf numFmtId="0" fontId="73" fillId="51" borderId="1085" applyNumberFormat="0" applyProtection="0">
      <alignment horizontal="left" vertical="top" indent="1"/>
    </xf>
    <xf numFmtId="4" fontId="65" fillId="40" borderId="1085" applyNumberFormat="0" applyProtection="0">
      <alignment horizontal="right" vertical="center"/>
    </xf>
    <xf numFmtId="4" fontId="65" fillId="40" borderId="1085" applyNumberFormat="0" applyProtection="0">
      <alignment horizontal="right" vertical="center"/>
    </xf>
    <xf numFmtId="4" fontId="65" fillId="41" borderId="1085" applyNumberFormat="0" applyProtection="0">
      <alignment horizontal="right" vertical="center"/>
    </xf>
    <xf numFmtId="4" fontId="65" fillId="41" borderId="1085" applyNumberFormat="0" applyProtection="0">
      <alignment horizontal="right" vertical="center"/>
    </xf>
    <xf numFmtId="4" fontId="65" fillId="54" borderId="1085" applyNumberFormat="0" applyProtection="0">
      <alignment horizontal="right" vertical="center"/>
    </xf>
    <xf numFmtId="4" fontId="65" fillId="54" borderId="1085" applyNumberFormat="0" applyProtection="0">
      <alignment horizontal="right" vertical="center"/>
    </xf>
    <xf numFmtId="4" fontId="65" fillId="47" borderId="1085" applyNumberFormat="0" applyProtection="0">
      <alignment horizontal="right" vertical="center"/>
    </xf>
    <xf numFmtId="4" fontId="65" fillId="47" borderId="1085" applyNumberFormat="0" applyProtection="0">
      <alignment horizontal="right" vertical="center"/>
    </xf>
    <xf numFmtId="4" fontId="65" fillId="75" borderId="1085" applyNumberFormat="0" applyProtection="0">
      <alignment horizontal="right" vertical="center"/>
    </xf>
    <xf numFmtId="4" fontId="65" fillId="75" borderId="1085" applyNumberFormat="0" applyProtection="0">
      <alignment horizontal="right" vertical="center"/>
    </xf>
    <xf numFmtId="4" fontId="65" fillId="48" borderId="1085" applyNumberFormat="0" applyProtection="0">
      <alignment horizontal="right" vertical="center"/>
    </xf>
    <xf numFmtId="4" fontId="65" fillId="48" borderId="1085" applyNumberFormat="0" applyProtection="0">
      <alignment horizontal="right" vertical="center"/>
    </xf>
    <xf numFmtId="4" fontId="65" fillId="76" borderId="1085" applyNumberFormat="0" applyProtection="0">
      <alignment horizontal="right" vertical="center"/>
    </xf>
    <xf numFmtId="4" fontId="65" fillId="76" borderId="1085" applyNumberFormat="0" applyProtection="0">
      <alignment horizontal="right" vertical="center"/>
    </xf>
    <xf numFmtId="4" fontId="65" fillId="77" borderId="1085" applyNumberFormat="0" applyProtection="0">
      <alignment horizontal="right" vertical="center"/>
    </xf>
    <xf numFmtId="4" fontId="65" fillId="77" borderId="1085" applyNumberFormat="0" applyProtection="0">
      <alignment horizontal="right" vertical="center"/>
    </xf>
    <xf numFmtId="4" fontId="65" fillId="78" borderId="1085" applyNumberFormat="0" applyProtection="0">
      <alignment horizontal="right" vertical="center"/>
    </xf>
    <xf numFmtId="4" fontId="65" fillId="78" borderId="1085" applyNumberFormat="0" applyProtection="0">
      <alignment horizontal="right" vertical="center"/>
    </xf>
    <xf numFmtId="4" fontId="65" fillId="81" borderId="1085" applyNumberFormat="0" applyProtection="0">
      <alignment horizontal="right" vertical="center"/>
    </xf>
    <xf numFmtId="4" fontId="65" fillId="81" borderId="1085" applyNumberFormat="0" applyProtection="0">
      <alignment horizontal="right" vertical="center"/>
    </xf>
    <xf numFmtId="0" fontId="40" fillId="80" borderId="1085" applyNumberFormat="0" applyProtection="0">
      <alignment horizontal="left" vertical="center" indent="1"/>
    </xf>
    <xf numFmtId="0" fontId="40" fillId="80" borderId="1085" applyNumberFormat="0" applyProtection="0">
      <alignment horizontal="left" vertical="center" indent="1"/>
    </xf>
    <xf numFmtId="0" fontId="40" fillId="80" borderId="1085" applyNumberFormat="0" applyProtection="0">
      <alignment horizontal="left" vertical="top" indent="1"/>
    </xf>
    <xf numFmtId="0" fontId="40" fillId="80" borderId="1085" applyNumberFormat="0" applyProtection="0">
      <alignment horizontal="left" vertical="top" indent="1"/>
    </xf>
    <xf numFmtId="0" fontId="40" fillId="74" borderId="1085" applyNumberFormat="0" applyProtection="0">
      <alignment horizontal="left" vertical="center" indent="1"/>
    </xf>
    <xf numFmtId="0" fontId="40" fillId="74" borderId="1085" applyNumberFormat="0" applyProtection="0">
      <alignment horizontal="left" vertical="center" indent="1"/>
    </xf>
    <xf numFmtId="0" fontId="40" fillId="74" borderId="1085" applyNumberFormat="0" applyProtection="0">
      <alignment horizontal="left" vertical="top" indent="1"/>
    </xf>
    <xf numFmtId="0" fontId="40" fillId="74" borderId="1085" applyNumberFormat="0" applyProtection="0">
      <alignment horizontal="left" vertical="top" indent="1"/>
    </xf>
    <xf numFmtId="0" fontId="40" fillId="61" borderId="1085" applyNumberFormat="0" applyProtection="0">
      <alignment horizontal="left" vertical="center" indent="1"/>
    </xf>
    <xf numFmtId="0" fontId="40" fillId="61" borderId="1085" applyNumberFormat="0" applyProtection="0">
      <alignment horizontal="left" vertical="center" indent="1"/>
    </xf>
    <xf numFmtId="0" fontId="40" fillId="61" borderId="1085" applyNumberFormat="0" applyProtection="0">
      <alignment horizontal="left" vertical="top" indent="1"/>
    </xf>
    <xf numFmtId="0" fontId="40" fillId="61" borderId="1085" applyNumberFormat="0" applyProtection="0">
      <alignment horizontal="left" vertical="top" indent="1"/>
    </xf>
    <xf numFmtId="0" fontId="40" fillId="62" borderId="1085" applyNumberFormat="0" applyProtection="0">
      <alignment horizontal="left" vertical="center" indent="1"/>
    </xf>
    <xf numFmtId="0" fontId="40" fillId="62" borderId="1085" applyNumberFormat="0" applyProtection="0">
      <alignment horizontal="left" vertical="center" indent="1"/>
    </xf>
    <xf numFmtId="0" fontId="40" fillId="62" borderId="1085" applyNumberFormat="0" applyProtection="0">
      <alignment horizontal="left" vertical="top" indent="1"/>
    </xf>
    <xf numFmtId="0" fontId="40" fillId="62" borderId="1085" applyNumberFormat="0" applyProtection="0">
      <alignment horizontal="left" vertical="top" indent="1"/>
    </xf>
    <xf numFmtId="4" fontId="65" fillId="70" borderId="1085" applyNumberFormat="0" applyProtection="0">
      <alignment vertical="center"/>
    </xf>
    <xf numFmtId="4" fontId="65" fillId="70" borderId="1085" applyNumberFormat="0" applyProtection="0">
      <alignment vertical="center"/>
    </xf>
    <xf numFmtId="4" fontId="149" fillId="70" borderId="1085" applyNumberFormat="0" applyProtection="0">
      <alignment vertical="center"/>
    </xf>
    <xf numFmtId="4" fontId="149" fillId="70" borderId="1085" applyNumberFormat="0" applyProtection="0">
      <alignment vertical="center"/>
    </xf>
    <xf numFmtId="4" fontId="65" fillId="70" borderId="1085" applyNumberFormat="0" applyProtection="0">
      <alignment horizontal="left" vertical="center" indent="1"/>
    </xf>
    <xf numFmtId="4" fontId="65" fillId="70" borderId="1085" applyNumberFormat="0" applyProtection="0">
      <alignment horizontal="left" vertical="center" indent="1"/>
    </xf>
    <xf numFmtId="0" fontId="65" fillId="70" borderId="1085" applyNumberFormat="0" applyProtection="0">
      <alignment horizontal="left" vertical="top" indent="1"/>
    </xf>
    <xf numFmtId="0" fontId="65" fillId="70" borderId="1085" applyNumberFormat="0" applyProtection="0">
      <alignment horizontal="left" vertical="top" indent="1"/>
    </xf>
    <xf numFmtId="4" fontId="65" fillId="52" borderId="1086" applyNumberFormat="0" applyProtection="0">
      <alignment horizontal="right" vertical="center"/>
    </xf>
    <xf numFmtId="4" fontId="65" fillId="65" borderId="1085" applyNumberFormat="0" applyProtection="0">
      <alignment horizontal="right" vertical="center"/>
    </xf>
    <xf numFmtId="4" fontId="65" fillId="65" borderId="1085" applyNumberFormat="0" applyProtection="0">
      <alignment horizontal="right" vertical="center"/>
    </xf>
    <xf numFmtId="4" fontId="65" fillId="52" borderId="1086" applyNumberFormat="0" applyProtection="0">
      <alignment horizontal="right" vertical="center"/>
    </xf>
    <xf numFmtId="4" fontId="149" fillId="65" borderId="1085" applyNumberFormat="0" applyProtection="0">
      <alignment horizontal="right" vertical="center"/>
    </xf>
    <xf numFmtId="4" fontId="149" fillId="65" borderId="1085" applyNumberFormat="0" applyProtection="0">
      <alignment horizontal="right" vertical="center"/>
    </xf>
    <xf numFmtId="4" fontId="65" fillId="81" borderId="1085" applyNumberFormat="0" applyProtection="0">
      <alignment horizontal="left" vertical="center" indent="1"/>
    </xf>
    <xf numFmtId="4" fontId="65" fillId="81" borderId="1085" applyNumberFormat="0" applyProtection="0">
      <alignment horizontal="left" vertical="center" indent="1"/>
    </xf>
    <xf numFmtId="0" fontId="65" fillId="74" borderId="1085" applyNumberFormat="0" applyProtection="0">
      <alignment horizontal="left" vertical="top" indent="1"/>
    </xf>
    <xf numFmtId="0" fontId="65" fillId="74" borderId="1085" applyNumberFormat="0" applyProtection="0">
      <alignment horizontal="left" vertical="top" indent="1"/>
    </xf>
    <xf numFmtId="4" fontId="151" fillId="65" borderId="1085" applyNumberFormat="0" applyProtection="0">
      <alignment horizontal="right" vertical="center"/>
    </xf>
    <xf numFmtId="4" fontId="151" fillId="65" borderId="1085" applyNumberFormat="0" applyProtection="0">
      <alignment horizontal="right" vertical="center"/>
    </xf>
    <xf numFmtId="0" fontId="117" fillId="56" borderId="1087" applyNumberFormat="0" applyAlignment="0" applyProtection="0">
      <alignment vertical="center"/>
    </xf>
    <xf numFmtId="0" fontId="117" fillId="56" borderId="1087" applyNumberFormat="0" applyAlignment="0" applyProtection="0">
      <alignment vertical="center"/>
    </xf>
    <xf numFmtId="37" fontId="126" fillId="0" borderId="1083" applyFont="0" applyFill="0" applyBorder="0">
      <alignment vertical="center"/>
    </xf>
    <xf numFmtId="37" fontId="126" fillId="0" borderId="1083" applyFont="0" applyFill="0" applyBorder="0">
      <alignment vertical="center"/>
    </xf>
    <xf numFmtId="0" fontId="82" fillId="42" borderId="1088" applyNumberFormat="0" applyFont="0" applyAlignment="0" applyProtection="0">
      <alignment vertical="center"/>
    </xf>
    <xf numFmtId="0" fontId="82" fillId="42" borderId="1088" applyNumberFormat="0" applyFont="0" applyAlignment="0" applyProtection="0">
      <alignment vertical="center"/>
    </xf>
    <xf numFmtId="0" fontId="12" fillId="0" borderId="1089" applyNumberFormat="0" applyFill="0" applyAlignment="0" applyProtection="0">
      <alignment vertical="center"/>
    </xf>
    <xf numFmtId="0" fontId="112" fillId="0" borderId="1090" applyNumberFormat="0" applyFill="0" applyAlignment="0" applyProtection="0">
      <alignment vertical="center"/>
    </xf>
    <xf numFmtId="0" fontId="112" fillId="0" borderId="1090" applyNumberFormat="0" applyFill="0" applyAlignment="0" applyProtection="0">
      <alignment vertical="center"/>
    </xf>
    <xf numFmtId="0" fontId="12" fillId="0" borderId="1089" applyNumberFormat="0" applyFill="0" applyAlignment="0" applyProtection="0">
      <alignment vertical="center"/>
    </xf>
    <xf numFmtId="0" fontId="12" fillId="0" borderId="1089" applyNumberFormat="0" applyFill="0" applyAlignment="0" applyProtection="0">
      <alignment vertical="center"/>
    </xf>
    <xf numFmtId="0" fontId="12" fillId="0" borderId="1089" applyNumberFormat="0" applyFill="0" applyAlignment="0" applyProtection="0">
      <alignment vertical="center"/>
    </xf>
    <xf numFmtId="0" fontId="113" fillId="44" borderId="1087" applyNumberFormat="0" applyAlignment="0" applyProtection="0">
      <alignment vertical="center"/>
    </xf>
    <xf numFmtId="0" fontId="113" fillId="44" borderId="1087" applyNumberFormat="0" applyAlignment="0" applyProtection="0">
      <alignment vertical="center"/>
    </xf>
    <xf numFmtId="0" fontId="115" fillId="56" borderId="1086" applyNumberFormat="0" applyAlignment="0" applyProtection="0">
      <alignment vertical="center"/>
    </xf>
    <xf numFmtId="0" fontId="115" fillId="56" borderId="1086" applyNumberFormat="0" applyAlignment="0" applyProtection="0">
      <alignment vertical="center"/>
    </xf>
    <xf numFmtId="4" fontId="65" fillId="51" borderId="1086" applyNumberFormat="0" applyProtection="0">
      <alignment vertical="center"/>
    </xf>
    <xf numFmtId="0" fontId="12" fillId="0" borderId="1089" applyNumberFormat="0" applyFill="0" applyAlignment="0" applyProtection="0">
      <alignment vertical="center"/>
    </xf>
    <xf numFmtId="0" fontId="55" fillId="0" borderId="1100">
      <alignment horizontal="left" vertical="center"/>
    </xf>
    <xf numFmtId="0" fontId="55" fillId="0" borderId="1100">
      <alignment horizontal="left" vertical="center"/>
    </xf>
    <xf numFmtId="10" fontId="53" fillId="49" borderId="1099" applyNumberFormat="0" applyBorder="0" applyAlignment="0" applyProtection="0"/>
    <xf numFmtId="10" fontId="53" fillId="70" borderId="1099" applyNumberFormat="0" applyBorder="0" applyAlignment="0" applyProtection="0"/>
    <xf numFmtId="10" fontId="53" fillId="70" borderId="1099" applyNumberFormat="0" applyBorder="0" applyAlignment="0" applyProtection="0"/>
    <xf numFmtId="10" fontId="53" fillId="49" borderId="1099" applyNumberFormat="0" applyBorder="0" applyAlignment="0" applyProtection="0"/>
    <xf numFmtId="4" fontId="73" fillId="46" borderId="1101" applyNumberFormat="0" applyProtection="0">
      <alignment vertical="center"/>
    </xf>
    <xf numFmtId="4" fontId="73" fillId="46" borderId="1101" applyNumberFormat="0" applyProtection="0">
      <alignment vertical="center"/>
    </xf>
    <xf numFmtId="4" fontId="147" fillId="51" borderId="1101" applyNumberFormat="0" applyProtection="0">
      <alignment vertical="center"/>
    </xf>
    <xf numFmtId="4" fontId="147" fillId="51" borderId="1101" applyNumberFormat="0" applyProtection="0">
      <alignment vertical="center"/>
    </xf>
    <xf numFmtId="4" fontId="73" fillId="51" borderId="1101" applyNumberFormat="0" applyProtection="0">
      <alignment horizontal="left" vertical="center" indent="1"/>
    </xf>
    <xf numFmtId="4" fontId="73" fillId="51" borderId="1101" applyNumberFormat="0" applyProtection="0">
      <alignment horizontal="left" vertical="center" indent="1"/>
    </xf>
    <xf numFmtId="0" fontId="73" fillId="51" borderId="1101" applyNumberFormat="0" applyProtection="0">
      <alignment horizontal="left" vertical="top" indent="1"/>
    </xf>
    <xf numFmtId="0" fontId="73" fillId="51" borderId="1101" applyNumberFormat="0" applyProtection="0">
      <alignment horizontal="left" vertical="top" indent="1"/>
    </xf>
    <xf numFmtId="4" fontId="65" fillId="40" borderId="1101" applyNumberFormat="0" applyProtection="0">
      <alignment horizontal="right" vertical="center"/>
    </xf>
    <xf numFmtId="4" fontId="65" fillId="40" borderId="1101" applyNumberFormat="0" applyProtection="0">
      <alignment horizontal="right" vertical="center"/>
    </xf>
    <xf numFmtId="4" fontId="65" fillId="41" borderId="1101" applyNumberFormat="0" applyProtection="0">
      <alignment horizontal="right" vertical="center"/>
    </xf>
    <xf numFmtId="4" fontId="65" fillId="41" borderId="1101" applyNumberFormat="0" applyProtection="0">
      <alignment horizontal="right" vertical="center"/>
    </xf>
    <xf numFmtId="4" fontId="65" fillId="54" borderId="1101" applyNumberFormat="0" applyProtection="0">
      <alignment horizontal="right" vertical="center"/>
    </xf>
    <xf numFmtId="4" fontId="65" fillId="54" borderId="1101" applyNumberFormat="0" applyProtection="0">
      <alignment horizontal="right" vertical="center"/>
    </xf>
    <xf numFmtId="4" fontId="65" fillId="47" borderId="1101" applyNumberFormat="0" applyProtection="0">
      <alignment horizontal="right" vertical="center"/>
    </xf>
    <xf numFmtId="4" fontId="65" fillId="47" borderId="1101" applyNumberFormat="0" applyProtection="0">
      <alignment horizontal="right" vertical="center"/>
    </xf>
    <xf numFmtId="4" fontId="65" fillId="75" borderId="1101" applyNumberFormat="0" applyProtection="0">
      <alignment horizontal="right" vertical="center"/>
    </xf>
    <xf numFmtId="4" fontId="65" fillId="75" borderId="1101" applyNumberFormat="0" applyProtection="0">
      <alignment horizontal="right" vertical="center"/>
    </xf>
    <xf numFmtId="4" fontId="65" fillId="48" borderId="1101" applyNumberFormat="0" applyProtection="0">
      <alignment horizontal="right" vertical="center"/>
    </xf>
    <xf numFmtId="4" fontId="65" fillId="48" borderId="1101" applyNumberFormat="0" applyProtection="0">
      <alignment horizontal="right" vertical="center"/>
    </xf>
    <xf numFmtId="4" fontId="65" fillId="76" borderId="1101" applyNumberFormat="0" applyProtection="0">
      <alignment horizontal="right" vertical="center"/>
    </xf>
    <xf numFmtId="4" fontId="65" fillId="76" borderId="1101" applyNumberFormat="0" applyProtection="0">
      <alignment horizontal="right" vertical="center"/>
    </xf>
    <xf numFmtId="4" fontId="65" fillId="77" borderId="1101" applyNumberFormat="0" applyProtection="0">
      <alignment horizontal="right" vertical="center"/>
    </xf>
    <xf numFmtId="4" fontId="65" fillId="77" borderId="1101" applyNumberFormat="0" applyProtection="0">
      <alignment horizontal="right" vertical="center"/>
    </xf>
    <xf numFmtId="4" fontId="65" fillId="78" borderId="1101" applyNumberFormat="0" applyProtection="0">
      <alignment horizontal="right" vertical="center"/>
    </xf>
    <xf numFmtId="4" fontId="65" fillId="78" borderId="1101" applyNumberFormat="0" applyProtection="0">
      <alignment horizontal="right" vertical="center"/>
    </xf>
    <xf numFmtId="4" fontId="65" fillId="81" borderId="1101" applyNumberFormat="0" applyProtection="0">
      <alignment horizontal="right" vertical="center"/>
    </xf>
    <xf numFmtId="4" fontId="65" fillId="81" borderId="1101" applyNumberFormat="0" applyProtection="0">
      <alignment horizontal="right" vertical="center"/>
    </xf>
    <xf numFmtId="0" fontId="40" fillId="80" borderId="1101" applyNumberFormat="0" applyProtection="0">
      <alignment horizontal="left" vertical="center" indent="1"/>
    </xf>
    <xf numFmtId="0" fontId="40" fillId="80" borderId="1101" applyNumberFormat="0" applyProtection="0">
      <alignment horizontal="left" vertical="center" indent="1"/>
    </xf>
    <xf numFmtId="0" fontId="40" fillId="80" borderId="1101" applyNumberFormat="0" applyProtection="0">
      <alignment horizontal="left" vertical="top" indent="1"/>
    </xf>
    <xf numFmtId="0" fontId="40" fillId="80" borderId="1101" applyNumberFormat="0" applyProtection="0">
      <alignment horizontal="left" vertical="top" indent="1"/>
    </xf>
    <xf numFmtId="0" fontId="40" fillId="74" borderId="1101" applyNumberFormat="0" applyProtection="0">
      <alignment horizontal="left" vertical="center" indent="1"/>
    </xf>
    <xf numFmtId="0" fontId="40" fillId="74" borderId="1101" applyNumberFormat="0" applyProtection="0">
      <alignment horizontal="left" vertical="center" indent="1"/>
    </xf>
    <xf numFmtId="0" fontId="40" fillId="74" borderId="1101" applyNumberFormat="0" applyProtection="0">
      <alignment horizontal="left" vertical="top" indent="1"/>
    </xf>
    <xf numFmtId="0" fontId="40" fillId="74" borderId="1101" applyNumberFormat="0" applyProtection="0">
      <alignment horizontal="left" vertical="top" indent="1"/>
    </xf>
    <xf numFmtId="0" fontId="40" fillId="61" borderId="1101" applyNumberFormat="0" applyProtection="0">
      <alignment horizontal="left" vertical="center" indent="1"/>
    </xf>
    <xf numFmtId="0" fontId="40" fillId="61" borderId="1101" applyNumberFormat="0" applyProtection="0">
      <alignment horizontal="left" vertical="center" indent="1"/>
    </xf>
    <xf numFmtId="0" fontId="40" fillId="61" borderId="1101" applyNumberFormat="0" applyProtection="0">
      <alignment horizontal="left" vertical="top" indent="1"/>
    </xf>
    <xf numFmtId="0" fontId="40" fillId="61" borderId="1101" applyNumberFormat="0" applyProtection="0">
      <alignment horizontal="left" vertical="top" indent="1"/>
    </xf>
    <xf numFmtId="0" fontId="40" fillId="62" borderId="1101" applyNumberFormat="0" applyProtection="0">
      <alignment horizontal="left" vertical="center" indent="1"/>
    </xf>
    <xf numFmtId="0" fontId="40" fillId="62" borderId="1101" applyNumberFormat="0" applyProtection="0">
      <alignment horizontal="left" vertical="center" indent="1"/>
    </xf>
    <xf numFmtId="0" fontId="40" fillId="62" borderId="1101" applyNumberFormat="0" applyProtection="0">
      <alignment horizontal="left" vertical="top" indent="1"/>
    </xf>
    <xf numFmtId="0" fontId="40" fillId="62" borderId="1101" applyNumberFormat="0" applyProtection="0">
      <alignment horizontal="left" vertical="top" indent="1"/>
    </xf>
    <xf numFmtId="4" fontId="65" fillId="70" borderId="1101" applyNumberFormat="0" applyProtection="0">
      <alignment vertical="center"/>
    </xf>
    <xf numFmtId="4" fontId="65" fillId="70" borderId="1101" applyNumberFormat="0" applyProtection="0">
      <alignment vertical="center"/>
    </xf>
    <xf numFmtId="4" fontId="149" fillId="70" borderId="1101" applyNumberFormat="0" applyProtection="0">
      <alignment vertical="center"/>
    </xf>
    <xf numFmtId="4" fontId="149" fillId="70" borderId="1101" applyNumberFormat="0" applyProtection="0">
      <alignment vertical="center"/>
    </xf>
    <xf numFmtId="4" fontId="65" fillId="70" borderId="1101" applyNumberFormat="0" applyProtection="0">
      <alignment horizontal="left" vertical="center" indent="1"/>
    </xf>
    <xf numFmtId="4" fontId="65" fillId="70" borderId="1101" applyNumberFormat="0" applyProtection="0">
      <alignment horizontal="left" vertical="center" indent="1"/>
    </xf>
    <xf numFmtId="0" fontId="65" fillId="70" borderId="1101" applyNumberFormat="0" applyProtection="0">
      <alignment horizontal="left" vertical="top" indent="1"/>
    </xf>
    <xf numFmtId="0" fontId="65" fillId="70" borderId="1101" applyNumberFormat="0" applyProtection="0">
      <alignment horizontal="left" vertical="top" indent="1"/>
    </xf>
    <xf numFmtId="4" fontId="65" fillId="52" borderId="1102" applyNumberFormat="0" applyProtection="0">
      <alignment horizontal="right" vertical="center"/>
    </xf>
    <xf numFmtId="4" fontId="65" fillId="65" borderId="1101" applyNumberFormat="0" applyProtection="0">
      <alignment horizontal="right" vertical="center"/>
    </xf>
    <xf numFmtId="4" fontId="65" fillId="65" borderId="1101" applyNumberFormat="0" applyProtection="0">
      <alignment horizontal="right" vertical="center"/>
    </xf>
    <xf numFmtId="4" fontId="65" fillId="52" borderId="1102" applyNumberFormat="0" applyProtection="0">
      <alignment horizontal="right" vertical="center"/>
    </xf>
    <xf numFmtId="4" fontId="149" fillId="65" borderId="1101" applyNumberFormat="0" applyProtection="0">
      <alignment horizontal="right" vertical="center"/>
    </xf>
    <xf numFmtId="4" fontId="149" fillId="65" borderId="1101" applyNumberFormat="0" applyProtection="0">
      <alignment horizontal="right" vertical="center"/>
    </xf>
    <xf numFmtId="4" fontId="65" fillId="81" borderId="1101" applyNumberFormat="0" applyProtection="0">
      <alignment horizontal="left" vertical="center" indent="1"/>
    </xf>
    <xf numFmtId="4" fontId="65" fillId="81" borderId="1101" applyNumberFormat="0" applyProtection="0">
      <alignment horizontal="left" vertical="center" indent="1"/>
    </xf>
    <xf numFmtId="0" fontId="65" fillId="74" borderId="1101" applyNumberFormat="0" applyProtection="0">
      <alignment horizontal="left" vertical="top" indent="1"/>
    </xf>
    <xf numFmtId="0" fontId="65" fillId="74" borderId="1101" applyNumberFormat="0" applyProtection="0">
      <alignment horizontal="left" vertical="top" indent="1"/>
    </xf>
    <xf numFmtId="4" fontId="151" fillId="65" borderId="1101" applyNumberFormat="0" applyProtection="0">
      <alignment horizontal="right" vertical="center"/>
    </xf>
    <xf numFmtId="4" fontId="151" fillId="65" borderId="1101" applyNumberFormat="0" applyProtection="0">
      <alignment horizontal="right" vertical="center"/>
    </xf>
    <xf numFmtId="0" fontId="117" fillId="56" borderId="1103" applyNumberFormat="0" applyAlignment="0" applyProtection="0">
      <alignment vertical="center"/>
    </xf>
    <xf numFmtId="0" fontId="117" fillId="56" borderId="1103" applyNumberFormat="0" applyAlignment="0" applyProtection="0">
      <alignment vertical="center"/>
    </xf>
    <xf numFmtId="37" fontId="126" fillId="0" borderId="1099" applyFont="0" applyFill="0" applyBorder="0">
      <alignment vertical="center"/>
    </xf>
    <xf numFmtId="37" fontId="126" fillId="0" borderId="1099" applyFont="0" applyFill="0" applyBorder="0">
      <alignment vertical="center"/>
    </xf>
    <xf numFmtId="0" fontId="82" fillId="42" borderId="1104" applyNumberFormat="0" applyFont="0" applyAlignment="0" applyProtection="0">
      <alignment vertical="center"/>
    </xf>
    <xf numFmtId="0" fontId="82" fillId="42" borderId="1104" applyNumberFormat="0" applyFont="0" applyAlignment="0" applyProtection="0">
      <alignment vertical="center"/>
    </xf>
    <xf numFmtId="0" fontId="12" fillId="0" borderId="1105" applyNumberFormat="0" applyFill="0" applyAlignment="0" applyProtection="0">
      <alignment vertical="center"/>
    </xf>
    <xf numFmtId="0" fontId="112" fillId="0" borderId="1106" applyNumberFormat="0" applyFill="0" applyAlignment="0" applyProtection="0">
      <alignment vertical="center"/>
    </xf>
    <xf numFmtId="0" fontId="112" fillId="0" borderId="1106" applyNumberFormat="0" applyFill="0" applyAlignment="0" applyProtection="0">
      <alignment vertical="center"/>
    </xf>
    <xf numFmtId="0" fontId="12" fillId="0" borderId="1105" applyNumberFormat="0" applyFill="0" applyAlignment="0" applyProtection="0">
      <alignment vertical="center"/>
    </xf>
    <xf numFmtId="0" fontId="12" fillId="0" borderId="1105" applyNumberFormat="0" applyFill="0" applyAlignment="0" applyProtection="0">
      <alignment vertical="center"/>
    </xf>
    <xf numFmtId="0" fontId="12" fillId="0" borderId="1105" applyNumberFormat="0" applyFill="0" applyAlignment="0" applyProtection="0">
      <alignment vertical="center"/>
    </xf>
    <xf numFmtId="0" fontId="113" fillId="44" borderId="1103" applyNumberFormat="0" applyAlignment="0" applyProtection="0">
      <alignment vertical="center"/>
    </xf>
    <xf numFmtId="0" fontId="113" fillId="44" borderId="1103" applyNumberFormat="0" applyAlignment="0" applyProtection="0">
      <alignment vertical="center"/>
    </xf>
    <xf numFmtId="0" fontId="115" fillId="56" borderId="1102" applyNumberFormat="0" applyAlignment="0" applyProtection="0">
      <alignment vertical="center"/>
    </xf>
    <xf numFmtId="0" fontId="115" fillId="56" borderId="1102" applyNumberFormat="0" applyAlignment="0" applyProtection="0">
      <alignment vertical="center"/>
    </xf>
    <xf numFmtId="4" fontId="65" fillId="51" borderId="1102" applyNumberFormat="0" applyProtection="0">
      <alignment vertical="center"/>
    </xf>
    <xf numFmtId="0" fontId="12" fillId="0" borderId="1105" applyNumberFormat="0" applyFill="0" applyAlignment="0" applyProtection="0">
      <alignment vertical="center"/>
    </xf>
    <xf numFmtId="0" fontId="55" fillId="0" borderId="1108">
      <alignment horizontal="left" vertical="center"/>
    </xf>
    <xf numFmtId="0" fontId="55" fillId="0" borderId="1108">
      <alignment horizontal="left" vertical="center"/>
    </xf>
    <xf numFmtId="10" fontId="53" fillId="49" borderId="1107" applyNumberFormat="0" applyBorder="0" applyAlignment="0" applyProtection="0"/>
    <xf numFmtId="10" fontId="53" fillId="70" borderId="1107" applyNumberFormat="0" applyBorder="0" applyAlignment="0" applyProtection="0"/>
    <xf numFmtId="10" fontId="53" fillId="70" borderId="1107" applyNumberFormat="0" applyBorder="0" applyAlignment="0" applyProtection="0"/>
    <xf numFmtId="10" fontId="53" fillId="49" borderId="1107" applyNumberFormat="0" applyBorder="0" applyAlignment="0" applyProtection="0"/>
    <xf numFmtId="4" fontId="73" fillId="46" borderId="1109" applyNumberFormat="0" applyProtection="0">
      <alignment vertical="center"/>
    </xf>
    <xf numFmtId="4" fontId="73" fillId="46" borderId="1109" applyNumberFormat="0" applyProtection="0">
      <alignment vertical="center"/>
    </xf>
    <xf numFmtId="4" fontId="147" fillId="51" borderId="1109" applyNumberFormat="0" applyProtection="0">
      <alignment vertical="center"/>
    </xf>
    <xf numFmtId="4" fontId="147" fillId="51" borderId="1109" applyNumberFormat="0" applyProtection="0">
      <alignment vertical="center"/>
    </xf>
    <xf numFmtId="4" fontId="73" fillId="51" borderId="1109" applyNumberFormat="0" applyProtection="0">
      <alignment horizontal="left" vertical="center" indent="1"/>
    </xf>
    <xf numFmtId="4" fontId="73" fillId="51" borderId="1109" applyNumberFormat="0" applyProtection="0">
      <alignment horizontal="left" vertical="center" indent="1"/>
    </xf>
    <xf numFmtId="0" fontId="73" fillId="51" borderId="1109" applyNumberFormat="0" applyProtection="0">
      <alignment horizontal="left" vertical="top" indent="1"/>
    </xf>
    <xf numFmtId="0" fontId="73" fillId="51" borderId="1109" applyNumberFormat="0" applyProtection="0">
      <alignment horizontal="left" vertical="top" indent="1"/>
    </xf>
    <xf numFmtId="4" fontId="65" fillId="40" borderId="1109" applyNumberFormat="0" applyProtection="0">
      <alignment horizontal="right" vertical="center"/>
    </xf>
    <xf numFmtId="4" fontId="65" fillId="40" borderId="1109" applyNumberFormat="0" applyProtection="0">
      <alignment horizontal="right" vertical="center"/>
    </xf>
    <xf numFmtId="4" fontId="65" fillId="41" borderId="1109" applyNumberFormat="0" applyProtection="0">
      <alignment horizontal="right" vertical="center"/>
    </xf>
    <xf numFmtId="4" fontId="65" fillId="41" borderId="1109" applyNumberFormat="0" applyProtection="0">
      <alignment horizontal="right" vertical="center"/>
    </xf>
    <xf numFmtId="4" fontId="65" fillId="54" borderId="1109" applyNumberFormat="0" applyProtection="0">
      <alignment horizontal="right" vertical="center"/>
    </xf>
    <xf numFmtId="4" fontId="65" fillId="54" borderId="1109" applyNumberFormat="0" applyProtection="0">
      <alignment horizontal="right" vertical="center"/>
    </xf>
    <xf numFmtId="4" fontId="65" fillId="47" borderId="1109" applyNumberFormat="0" applyProtection="0">
      <alignment horizontal="right" vertical="center"/>
    </xf>
    <xf numFmtId="4" fontId="65" fillId="47" borderId="1109" applyNumberFormat="0" applyProtection="0">
      <alignment horizontal="right" vertical="center"/>
    </xf>
    <xf numFmtId="4" fontId="65" fillId="75" borderId="1109" applyNumberFormat="0" applyProtection="0">
      <alignment horizontal="right" vertical="center"/>
    </xf>
    <xf numFmtId="4" fontId="65" fillId="75" borderId="1109" applyNumberFormat="0" applyProtection="0">
      <alignment horizontal="right" vertical="center"/>
    </xf>
    <xf numFmtId="4" fontId="65" fillId="48" borderId="1109" applyNumberFormat="0" applyProtection="0">
      <alignment horizontal="right" vertical="center"/>
    </xf>
    <xf numFmtId="4" fontId="65" fillId="48" borderId="1109" applyNumberFormat="0" applyProtection="0">
      <alignment horizontal="right" vertical="center"/>
    </xf>
    <xf numFmtId="4" fontId="65" fillId="76" borderId="1109" applyNumberFormat="0" applyProtection="0">
      <alignment horizontal="right" vertical="center"/>
    </xf>
    <xf numFmtId="4" fontId="65" fillId="76" borderId="1109" applyNumberFormat="0" applyProtection="0">
      <alignment horizontal="right" vertical="center"/>
    </xf>
    <xf numFmtId="4" fontId="65" fillId="77" borderId="1109" applyNumberFormat="0" applyProtection="0">
      <alignment horizontal="right" vertical="center"/>
    </xf>
    <xf numFmtId="4" fontId="65" fillId="77" borderId="1109" applyNumberFormat="0" applyProtection="0">
      <alignment horizontal="right" vertical="center"/>
    </xf>
    <xf numFmtId="4" fontId="65" fillId="78" borderId="1109" applyNumberFormat="0" applyProtection="0">
      <alignment horizontal="right" vertical="center"/>
    </xf>
    <xf numFmtId="4" fontId="65" fillId="78" borderId="1109" applyNumberFormat="0" applyProtection="0">
      <alignment horizontal="right" vertical="center"/>
    </xf>
    <xf numFmtId="4" fontId="65" fillId="81" borderId="1109" applyNumberFormat="0" applyProtection="0">
      <alignment horizontal="right" vertical="center"/>
    </xf>
    <xf numFmtId="4" fontId="65" fillId="81" borderId="1109" applyNumberFormat="0" applyProtection="0">
      <alignment horizontal="right" vertical="center"/>
    </xf>
    <xf numFmtId="0" fontId="40" fillId="80" borderId="1109" applyNumberFormat="0" applyProtection="0">
      <alignment horizontal="left" vertical="center" indent="1"/>
    </xf>
    <xf numFmtId="0" fontId="40" fillId="80" borderId="1109" applyNumberFormat="0" applyProtection="0">
      <alignment horizontal="left" vertical="center" indent="1"/>
    </xf>
    <xf numFmtId="0" fontId="40" fillId="80" borderId="1109" applyNumberFormat="0" applyProtection="0">
      <alignment horizontal="left" vertical="top" indent="1"/>
    </xf>
    <xf numFmtId="0" fontId="40" fillId="80" borderId="1109" applyNumberFormat="0" applyProtection="0">
      <alignment horizontal="left" vertical="top" indent="1"/>
    </xf>
    <xf numFmtId="0" fontId="40" fillId="74" borderId="1109" applyNumberFormat="0" applyProtection="0">
      <alignment horizontal="left" vertical="center" indent="1"/>
    </xf>
    <xf numFmtId="0" fontId="40" fillId="74" borderId="1109" applyNumberFormat="0" applyProtection="0">
      <alignment horizontal="left" vertical="center" indent="1"/>
    </xf>
    <xf numFmtId="0" fontId="40" fillId="74" borderId="1109" applyNumberFormat="0" applyProtection="0">
      <alignment horizontal="left" vertical="top" indent="1"/>
    </xf>
    <xf numFmtId="0" fontId="40" fillId="74" borderId="1109" applyNumberFormat="0" applyProtection="0">
      <alignment horizontal="left" vertical="top" indent="1"/>
    </xf>
    <xf numFmtId="0" fontId="40" fillId="61" borderId="1109" applyNumberFormat="0" applyProtection="0">
      <alignment horizontal="left" vertical="center" indent="1"/>
    </xf>
    <xf numFmtId="0" fontId="40" fillId="61" borderId="1109" applyNumberFormat="0" applyProtection="0">
      <alignment horizontal="left" vertical="center" indent="1"/>
    </xf>
    <xf numFmtId="0" fontId="40" fillId="61" borderId="1109" applyNumberFormat="0" applyProtection="0">
      <alignment horizontal="left" vertical="top" indent="1"/>
    </xf>
    <xf numFmtId="0" fontId="40" fillId="61" borderId="1109" applyNumberFormat="0" applyProtection="0">
      <alignment horizontal="left" vertical="top" indent="1"/>
    </xf>
    <xf numFmtId="0" fontId="40" fillId="62" borderId="1109" applyNumberFormat="0" applyProtection="0">
      <alignment horizontal="left" vertical="center" indent="1"/>
    </xf>
    <xf numFmtId="0" fontId="40" fillId="62" borderId="1109" applyNumberFormat="0" applyProtection="0">
      <alignment horizontal="left" vertical="center" indent="1"/>
    </xf>
    <xf numFmtId="0" fontId="40" fillId="62" borderId="1109" applyNumberFormat="0" applyProtection="0">
      <alignment horizontal="left" vertical="top" indent="1"/>
    </xf>
    <xf numFmtId="0" fontId="40" fillId="62" borderId="1109" applyNumberFormat="0" applyProtection="0">
      <alignment horizontal="left" vertical="top" indent="1"/>
    </xf>
    <xf numFmtId="4" fontId="65" fillId="70" borderId="1109" applyNumberFormat="0" applyProtection="0">
      <alignment vertical="center"/>
    </xf>
    <xf numFmtId="4" fontId="65" fillId="70" borderId="1109" applyNumberFormat="0" applyProtection="0">
      <alignment vertical="center"/>
    </xf>
    <xf numFmtId="4" fontId="149" fillId="70" borderId="1109" applyNumberFormat="0" applyProtection="0">
      <alignment vertical="center"/>
    </xf>
    <xf numFmtId="4" fontId="149" fillId="70" borderId="1109" applyNumberFormat="0" applyProtection="0">
      <alignment vertical="center"/>
    </xf>
    <xf numFmtId="4" fontId="65" fillId="70" borderId="1109" applyNumberFormat="0" applyProtection="0">
      <alignment horizontal="left" vertical="center" indent="1"/>
    </xf>
    <xf numFmtId="4" fontId="65" fillId="70" borderId="1109" applyNumberFormat="0" applyProtection="0">
      <alignment horizontal="left" vertical="center" indent="1"/>
    </xf>
    <xf numFmtId="0" fontId="65" fillId="70" borderId="1109" applyNumberFormat="0" applyProtection="0">
      <alignment horizontal="left" vertical="top" indent="1"/>
    </xf>
    <xf numFmtId="0" fontId="65" fillId="70" borderId="1109" applyNumberFormat="0" applyProtection="0">
      <alignment horizontal="left" vertical="top" indent="1"/>
    </xf>
    <xf numFmtId="4" fontId="65" fillId="52" borderId="1110" applyNumberFormat="0" applyProtection="0">
      <alignment horizontal="right" vertical="center"/>
    </xf>
    <xf numFmtId="4" fontId="65" fillId="65" borderId="1109" applyNumberFormat="0" applyProtection="0">
      <alignment horizontal="right" vertical="center"/>
    </xf>
    <xf numFmtId="4" fontId="65" fillId="65" borderId="1109" applyNumberFormat="0" applyProtection="0">
      <alignment horizontal="right" vertical="center"/>
    </xf>
    <xf numFmtId="4" fontId="65" fillId="52" borderId="1110" applyNumberFormat="0" applyProtection="0">
      <alignment horizontal="right" vertical="center"/>
    </xf>
    <xf numFmtId="4" fontId="149" fillId="65" borderId="1109" applyNumberFormat="0" applyProtection="0">
      <alignment horizontal="right" vertical="center"/>
    </xf>
    <xf numFmtId="4" fontId="149" fillId="65" borderId="1109" applyNumberFormat="0" applyProtection="0">
      <alignment horizontal="right" vertical="center"/>
    </xf>
    <xf numFmtId="4" fontId="65" fillId="81" borderId="1109" applyNumberFormat="0" applyProtection="0">
      <alignment horizontal="left" vertical="center" indent="1"/>
    </xf>
    <xf numFmtId="4" fontId="65" fillId="81" borderId="1109" applyNumberFormat="0" applyProtection="0">
      <alignment horizontal="left" vertical="center" indent="1"/>
    </xf>
    <xf numFmtId="0" fontId="65" fillId="74" borderId="1109" applyNumberFormat="0" applyProtection="0">
      <alignment horizontal="left" vertical="top" indent="1"/>
    </xf>
    <xf numFmtId="0" fontId="65" fillId="74" borderId="1109" applyNumberFormat="0" applyProtection="0">
      <alignment horizontal="left" vertical="top" indent="1"/>
    </xf>
    <xf numFmtId="4" fontId="151" fillId="65" borderId="1109" applyNumberFormat="0" applyProtection="0">
      <alignment horizontal="right" vertical="center"/>
    </xf>
    <xf numFmtId="4" fontId="151" fillId="65" borderId="1109" applyNumberFormat="0" applyProtection="0">
      <alignment horizontal="right" vertical="center"/>
    </xf>
    <xf numFmtId="0" fontId="117" fillId="56" borderId="1111" applyNumberFormat="0" applyAlignment="0" applyProtection="0">
      <alignment vertical="center"/>
    </xf>
    <xf numFmtId="0" fontId="117" fillId="56" borderId="1111" applyNumberFormat="0" applyAlignment="0" applyProtection="0">
      <alignment vertical="center"/>
    </xf>
    <xf numFmtId="37" fontId="126" fillId="0" borderId="1107" applyFont="0" applyFill="0" applyBorder="0">
      <alignment vertical="center"/>
    </xf>
    <xf numFmtId="37" fontId="126" fillId="0" borderId="1107" applyFont="0" applyFill="0" applyBorder="0">
      <alignment vertical="center"/>
    </xf>
    <xf numFmtId="0" fontId="82" fillId="42" borderId="1112" applyNumberFormat="0" applyFont="0" applyAlignment="0" applyProtection="0">
      <alignment vertical="center"/>
    </xf>
    <xf numFmtId="0" fontId="82" fillId="42" borderId="1112" applyNumberFormat="0" applyFont="0" applyAlignment="0" applyProtection="0">
      <alignment vertical="center"/>
    </xf>
    <xf numFmtId="0" fontId="12" fillId="0" borderId="1113" applyNumberFormat="0" applyFill="0" applyAlignment="0" applyProtection="0">
      <alignment vertical="center"/>
    </xf>
    <xf numFmtId="0" fontId="112" fillId="0" borderId="1114" applyNumberFormat="0" applyFill="0" applyAlignment="0" applyProtection="0">
      <alignment vertical="center"/>
    </xf>
    <xf numFmtId="0" fontId="112" fillId="0" borderId="1114" applyNumberFormat="0" applyFill="0" applyAlignment="0" applyProtection="0">
      <alignment vertical="center"/>
    </xf>
    <xf numFmtId="0" fontId="12" fillId="0" borderId="1113" applyNumberFormat="0" applyFill="0" applyAlignment="0" applyProtection="0">
      <alignment vertical="center"/>
    </xf>
    <xf numFmtId="0" fontId="12" fillId="0" borderId="1113" applyNumberFormat="0" applyFill="0" applyAlignment="0" applyProtection="0">
      <alignment vertical="center"/>
    </xf>
    <xf numFmtId="0" fontId="12" fillId="0" borderId="1113" applyNumberFormat="0" applyFill="0" applyAlignment="0" applyProtection="0">
      <alignment vertical="center"/>
    </xf>
    <xf numFmtId="0" fontId="113" fillId="44" borderId="1111" applyNumberFormat="0" applyAlignment="0" applyProtection="0">
      <alignment vertical="center"/>
    </xf>
    <xf numFmtId="0" fontId="113" fillId="44" borderId="1111" applyNumberFormat="0" applyAlignment="0" applyProtection="0">
      <alignment vertical="center"/>
    </xf>
    <xf numFmtId="0" fontId="115" fillId="56" borderId="1110" applyNumberFormat="0" applyAlignment="0" applyProtection="0">
      <alignment vertical="center"/>
    </xf>
    <xf numFmtId="0" fontId="115" fillId="56" borderId="1110" applyNumberFormat="0" applyAlignment="0" applyProtection="0">
      <alignment vertical="center"/>
    </xf>
    <xf numFmtId="4" fontId="65" fillId="51" borderId="1110" applyNumberFormat="0" applyProtection="0">
      <alignment vertical="center"/>
    </xf>
    <xf numFmtId="0" fontId="12" fillId="0" borderId="1113" applyNumberFormat="0" applyFill="0" applyAlignment="0" applyProtection="0">
      <alignment vertical="center"/>
    </xf>
    <xf numFmtId="0" fontId="55" fillId="0" borderId="1116">
      <alignment horizontal="left" vertical="center"/>
    </xf>
    <xf numFmtId="0" fontId="55" fillId="0" borderId="1116">
      <alignment horizontal="left" vertical="center"/>
    </xf>
    <xf numFmtId="10" fontId="53" fillId="49" borderId="1115" applyNumberFormat="0" applyBorder="0" applyAlignment="0" applyProtection="0"/>
    <xf numFmtId="10" fontId="53" fillId="70" borderId="1115" applyNumberFormat="0" applyBorder="0" applyAlignment="0" applyProtection="0"/>
    <xf numFmtId="10" fontId="53" fillId="70" borderId="1115" applyNumberFormat="0" applyBorder="0" applyAlignment="0" applyProtection="0"/>
    <xf numFmtId="10" fontId="53" fillId="49" borderId="1115" applyNumberFormat="0" applyBorder="0" applyAlignment="0" applyProtection="0"/>
    <xf numFmtId="4" fontId="73" fillId="46" borderId="1117" applyNumberFormat="0" applyProtection="0">
      <alignment vertical="center"/>
    </xf>
    <xf numFmtId="4" fontId="73" fillId="46" borderId="1117" applyNumberFormat="0" applyProtection="0">
      <alignment vertical="center"/>
    </xf>
    <xf numFmtId="4" fontId="147" fillId="51" borderId="1117" applyNumberFormat="0" applyProtection="0">
      <alignment vertical="center"/>
    </xf>
    <xf numFmtId="4" fontId="147" fillId="51" borderId="1117" applyNumberFormat="0" applyProtection="0">
      <alignment vertical="center"/>
    </xf>
    <xf numFmtId="4" fontId="73" fillId="51" borderId="1117" applyNumberFormat="0" applyProtection="0">
      <alignment horizontal="left" vertical="center" indent="1"/>
    </xf>
    <xf numFmtId="4" fontId="73" fillId="51" borderId="1117" applyNumberFormat="0" applyProtection="0">
      <alignment horizontal="left" vertical="center" indent="1"/>
    </xf>
    <xf numFmtId="0" fontId="73" fillId="51" borderId="1117" applyNumberFormat="0" applyProtection="0">
      <alignment horizontal="left" vertical="top" indent="1"/>
    </xf>
    <xf numFmtId="0" fontId="73" fillId="51" borderId="1117" applyNumberFormat="0" applyProtection="0">
      <alignment horizontal="left" vertical="top" indent="1"/>
    </xf>
    <xf numFmtId="4" fontId="65" fillId="40" borderId="1117" applyNumberFormat="0" applyProtection="0">
      <alignment horizontal="right" vertical="center"/>
    </xf>
    <xf numFmtId="4" fontId="65" fillId="40" borderId="1117" applyNumberFormat="0" applyProtection="0">
      <alignment horizontal="right" vertical="center"/>
    </xf>
    <xf numFmtId="4" fontId="65" fillId="41" borderId="1117" applyNumberFormat="0" applyProtection="0">
      <alignment horizontal="right" vertical="center"/>
    </xf>
    <xf numFmtId="4" fontId="65" fillId="41" borderId="1117" applyNumberFormat="0" applyProtection="0">
      <alignment horizontal="right" vertical="center"/>
    </xf>
    <xf numFmtId="4" fontId="65" fillId="54" borderId="1117" applyNumberFormat="0" applyProtection="0">
      <alignment horizontal="right" vertical="center"/>
    </xf>
    <xf numFmtId="4" fontId="65" fillId="54" borderId="1117" applyNumberFormat="0" applyProtection="0">
      <alignment horizontal="right" vertical="center"/>
    </xf>
    <xf numFmtId="4" fontId="65" fillId="47" borderId="1117" applyNumberFormat="0" applyProtection="0">
      <alignment horizontal="right" vertical="center"/>
    </xf>
    <xf numFmtId="4" fontId="65" fillId="47" borderId="1117" applyNumberFormat="0" applyProtection="0">
      <alignment horizontal="right" vertical="center"/>
    </xf>
    <xf numFmtId="4" fontId="65" fillId="75" borderId="1117" applyNumberFormat="0" applyProtection="0">
      <alignment horizontal="right" vertical="center"/>
    </xf>
    <xf numFmtId="4" fontId="65" fillId="75" borderId="1117" applyNumberFormat="0" applyProtection="0">
      <alignment horizontal="right" vertical="center"/>
    </xf>
    <xf numFmtId="4" fontId="65" fillId="48" borderId="1117" applyNumberFormat="0" applyProtection="0">
      <alignment horizontal="right" vertical="center"/>
    </xf>
    <xf numFmtId="4" fontId="65" fillId="48" borderId="1117" applyNumberFormat="0" applyProtection="0">
      <alignment horizontal="right" vertical="center"/>
    </xf>
    <xf numFmtId="4" fontId="65" fillId="76" borderId="1117" applyNumberFormat="0" applyProtection="0">
      <alignment horizontal="right" vertical="center"/>
    </xf>
    <xf numFmtId="4" fontId="65" fillId="76" borderId="1117" applyNumberFormat="0" applyProtection="0">
      <alignment horizontal="right" vertical="center"/>
    </xf>
    <xf numFmtId="4" fontId="65" fillId="77" borderId="1117" applyNumberFormat="0" applyProtection="0">
      <alignment horizontal="right" vertical="center"/>
    </xf>
    <xf numFmtId="4" fontId="65" fillId="77" borderId="1117" applyNumberFormat="0" applyProtection="0">
      <alignment horizontal="right" vertical="center"/>
    </xf>
    <xf numFmtId="4" fontId="65" fillId="78" borderId="1117" applyNumberFormat="0" applyProtection="0">
      <alignment horizontal="right" vertical="center"/>
    </xf>
    <xf numFmtId="4" fontId="65" fillId="78" borderId="1117" applyNumberFormat="0" applyProtection="0">
      <alignment horizontal="right" vertical="center"/>
    </xf>
    <xf numFmtId="4" fontId="65" fillId="81" borderId="1117" applyNumberFormat="0" applyProtection="0">
      <alignment horizontal="right" vertical="center"/>
    </xf>
    <xf numFmtId="4" fontId="65" fillId="81" borderId="1117" applyNumberFormat="0" applyProtection="0">
      <alignment horizontal="right" vertical="center"/>
    </xf>
    <xf numFmtId="0" fontId="40" fillId="80" borderId="1117" applyNumberFormat="0" applyProtection="0">
      <alignment horizontal="left" vertical="center" indent="1"/>
    </xf>
    <xf numFmtId="0" fontId="40" fillId="80" borderId="1117" applyNumberFormat="0" applyProtection="0">
      <alignment horizontal="left" vertical="center" indent="1"/>
    </xf>
    <xf numFmtId="0" fontId="40" fillId="80" borderId="1117" applyNumberFormat="0" applyProtection="0">
      <alignment horizontal="left" vertical="top" indent="1"/>
    </xf>
    <xf numFmtId="0" fontId="40" fillId="80" borderId="1117" applyNumberFormat="0" applyProtection="0">
      <alignment horizontal="left" vertical="top" indent="1"/>
    </xf>
    <xf numFmtId="0" fontId="40" fillId="74" borderId="1117" applyNumberFormat="0" applyProtection="0">
      <alignment horizontal="left" vertical="center" indent="1"/>
    </xf>
    <xf numFmtId="0" fontId="40" fillId="74" borderId="1117" applyNumberFormat="0" applyProtection="0">
      <alignment horizontal="left" vertical="center" indent="1"/>
    </xf>
    <xf numFmtId="0" fontId="40" fillId="74" borderId="1117" applyNumberFormat="0" applyProtection="0">
      <alignment horizontal="left" vertical="top" indent="1"/>
    </xf>
    <xf numFmtId="0" fontId="40" fillId="74" borderId="1117" applyNumberFormat="0" applyProtection="0">
      <alignment horizontal="left" vertical="top" indent="1"/>
    </xf>
    <xf numFmtId="0" fontId="40" fillId="61" borderId="1117" applyNumberFormat="0" applyProtection="0">
      <alignment horizontal="left" vertical="center" indent="1"/>
    </xf>
    <xf numFmtId="0" fontId="40" fillId="61" borderId="1117" applyNumberFormat="0" applyProtection="0">
      <alignment horizontal="left" vertical="center" indent="1"/>
    </xf>
    <xf numFmtId="0" fontId="40" fillId="61" borderId="1117" applyNumberFormat="0" applyProtection="0">
      <alignment horizontal="left" vertical="top" indent="1"/>
    </xf>
    <xf numFmtId="0" fontId="40" fillId="61" borderId="1117" applyNumberFormat="0" applyProtection="0">
      <alignment horizontal="left" vertical="top" indent="1"/>
    </xf>
    <xf numFmtId="0" fontId="40" fillId="62" borderId="1117" applyNumberFormat="0" applyProtection="0">
      <alignment horizontal="left" vertical="center" indent="1"/>
    </xf>
    <xf numFmtId="0" fontId="40" fillId="62" borderId="1117" applyNumberFormat="0" applyProtection="0">
      <alignment horizontal="left" vertical="center" indent="1"/>
    </xf>
    <xf numFmtId="0" fontId="40" fillId="62" borderId="1117" applyNumberFormat="0" applyProtection="0">
      <alignment horizontal="left" vertical="top" indent="1"/>
    </xf>
    <xf numFmtId="0" fontId="40" fillId="62" borderId="1117" applyNumberFormat="0" applyProtection="0">
      <alignment horizontal="left" vertical="top" indent="1"/>
    </xf>
    <xf numFmtId="4" fontId="65" fillId="70" borderId="1117" applyNumberFormat="0" applyProtection="0">
      <alignment vertical="center"/>
    </xf>
    <xf numFmtId="4" fontId="65" fillId="70" borderId="1117" applyNumberFormat="0" applyProtection="0">
      <alignment vertical="center"/>
    </xf>
    <xf numFmtId="4" fontId="149" fillId="70" borderId="1117" applyNumberFormat="0" applyProtection="0">
      <alignment vertical="center"/>
    </xf>
    <xf numFmtId="4" fontId="149" fillId="70" borderId="1117" applyNumberFormat="0" applyProtection="0">
      <alignment vertical="center"/>
    </xf>
    <xf numFmtId="4" fontId="65" fillId="70" borderId="1117" applyNumberFormat="0" applyProtection="0">
      <alignment horizontal="left" vertical="center" indent="1"/>
    </xf>
    <xf numFmtId="4" fontId="65" fillId="70" borderId="1117" applyNumberFormat="0" applyProtection="0">
      <alignment horizontal="left" vertical="center" indent="1"/>
    </xf>
    <xf numFmtId="0" fontId="65" fillId="70" borderId="1117" applyNumberFormat="0" applyProtection="0">
      <alignment horizontal="left" vertical="top" indent="1"/>
    </xf>
    <xf numFmtId="0" fontId="65" fillId="70" borderId="1117" applyNumberFormat="0" applyProtection="0">
      <alignment horizontal="left" vertical="top" indent="1"/>
    </xf>
    <xf numFmtId="4" fontId="65" fillId="52" borderId="1118" applyNumberFormat="0" applyProtection="0">
      <alignment horizontal="right" vertical="center"/>
    </xf>
    <xf numFmtId="4" fontId="65" fillId="65" borderId="1117" applyNumberFormat="0" applyProtection="0">
      <alignment horizontal="right" vertical="center"/>
    </xf>
    <xf numFmtId="4" fontId="65" fillId="65" borderId="1117" applyNumberFormat="0" applyProtection="0">
      <alignment horizontal="right" vertical="center"/>
    </xf>
    <xf numFmtId="4" fontId="65" fillId="52" borderId="1118" applyNumberFormat="0" applyProtection="0">
      <alignment horizontal="right" vertical="center"/>
    </xf>
    <xf numFmtId="4" fontId="149" fillId="65" borderId="1117" applyNumberFormat="0" applyProtection="0">
      <alignment horizontal="right" vertical="center"/>
    </xf>
    <xf numFmtId="4" fontId="149" fillId="65" borderId="1117" applyNumberFormat="0" applyProtection="0">
      <alignment horizontal="right" vertical="center"/>
    </xf>
    <xf numFmtId="4" fontId="65" fillId="81" borderId="1117" applyNumberFormat="0" applyProtection="0">
      <alignment horizontal="left" vertical="center" indent="1"/>
    </xf>
    <xf numFmtId="4" fontId="65" fillId="81" borderId="1117" applyNumberFormat="0" applyProtection="0">
      <alignment horizontal="left" vertical="center" indent="1"/>
    </xf>
    <xf numFmtId="0" fontId="65" fillId="74" borderId="1117" applyNumberFormat="0" applyProtection="0">
      <alignment horizontal="left" vertical="top" indent="1"/>
    </xf>
    <xf numFmtId="0" fontId="65" fillId="74" borderId="1117" applyNumberFormat="0" applyProtection="0">
      <alignment horizontal="left" vertical="top" indent="1"/>
    </xf>
    <xf numFmtId="4" fontId="151" fillId="65" borderId="1117" applyNumberFormat="0" applyProtection="0">
      <alignment horizontal="right" vertical="center"/>
    </xf>
    <xf numFmtId="4" fontId="151" fillId="65" borderId="1117" applyNumberFormat="0" applyProtection="0">
      <alignment horizontal="right" vertical="center"/>
    </xf>
    <xf numFmtId="0" fontId="117" fillId="56" borderId="1119" applyNumberFormat="0" applyAlignment="0" applyProtection="0">
      <alignment vertical="center"/>
    </xf>
    <xf numFmtId="0" fontId="117" fillId="56" borderId="1119" applyNumberFormat="0" applyAlignment="0" applyProtection="0">
      <alignment vertical="center"/>
    </xf>
    <xf numFmtId="37" fontId="126" fillId="0" borderId="1115" applyFont="0" applyFill="0" applyBorder="0">
      <alignment vertical="center"/>
    </xf>
    <xf numFmtId="37" fontId="126" fillId="0" borderId="1115" applyFont="0" applyFill="0" applyBorder="0">
      <alignment vertical="center"/>
    </xf>
    <xf numFmtId="0" fontId="82" fillId="42" borderId="1120" applyNumberFormat="0" applyFont="0" applyAlignment="0" applyProtection="0">
      <alignment vertical="center"/>
    </xf>
    <xf numFmtId="0" fontId="82" fillId="42" borderId="1120" applyNumberFormat="0" applyFont="0" applyAlignment="0" applyProtection="0">
      <alignment vertical="center"/>
    </xf>
    <xf numFmtId="0" fontId="12" fillId="0" borderId="1121" applyNumberFormat="0" applyFill="0" applyAlignment="0" applyProtection="0">
      <alignment vertical="center"/>
    </xf>
    <xf numFmtId="0" fontId="112" fillId="0" borderId="1122" applyNumberFormat="0" applyFill="0" applyAlignment="0" applyProtection="0">
      <alignment vertical="center"/>
    </xf>
    <xf numFmtId="0" fontId="112" fillId="0" borderId="1122" applyNumberFormat="0" applyFill="0" applyAlignment="0" applyProtection="0">
      <alignment vertical="center"/>
    </xf>
    <xf numFmtId="0" fontId="12" fillId="0" borderId="1121" applyNumberFormat="0" applyFill="0" applyAlignment="0" applyProtection="0">
      <alignment vertical="center"/>
    </xf>
    <xf numFmtId="0" fontId="12" fillId="0" borderId="1121" applyNumberFormat="0" applyFill="0" applyAlignment="0" applyProtection="0">
      <alignment vertical="center"/>
    </xf>
    <xf numFmtId="0" fontId="12" fillId="0" borderId="1121" applyNumberFormat="0" applyFill="0" applyAlignment="0" applyProtection="0">
      <alignment vertical="center"/>
    </xf>
    <xf numFmtId="0" fontId="113" fillId="44" borderId="1119" applyNumberFormat="0" applyAlignment="0" applyProtection="0">
      <alignment vertical="center"/>
    </xf>
    <xf numFmtId="0" fontId="113" fillId="44" borderId="1119" applyNumberFormat="0" applyAlignment="0" applyProtection="0">
      <alignment vertical="center"/>
    </xf>
    <xf numFmtId="0" fontId="115" fillId="56" borderId="1118" applyNumberFormat="0" applyAlignment="0" applyProtection="0">
      <alignment vertical="center"/>
    </xf>
    <xf numFmtId="0" fontId="115" fillId="56" borderId="1118" applyNumberFormat="0" applyAlignment="0" applyProtection="0">
      <alignment vertical="center"/>
    </xf>
    <xf numFmtId="4" fontId="65" fillId="51" borderId="1118" applyNumberFormat="0" applyProtection="0">
      <alignment vertical="center"/>
    </xf>
    <xf numFmtId="0" fontId="12" fillId="0" borderId="1121" applyNumberFormat="0" applyFill="0" applyAlignment="0" applyProtection="0">
      <alignment vertical="center"/>
    </xf>
    <xf numFmtId="0" fontId="55" fillId="0" borderId="1124">
      <alignment horizontal="left" vertical="center"/>
    </xf>
    <xf numFmtId="0" fontId="55" fillId="0" borderId="1124">
      <alignment horizontal="left" vertical="center"/>
    </xf>
    <xf numFmtId="10" fontId="53" fillId="49" borderId="1123" applyNumberFormat="0" applyBorder="0" applyAlignment="0" applyProtection="0"/>
    <xf numFmtId="10" fontId="53" fillId="70" borderId="1123" applyNumberFormat="0" applyBorder="0" applyAlignment="0" applyProtection="0"/>
    <xf numFmtId="10" fontId="53" fillId="70" borderId="1123" applyNumberFormat="0" applyBorder="0" applyAlignment="0" applyProtection="0"/>
    <xf numFmtId="10" fontId="53" fillId="49" borderId="1123" applyNumberFormat="0" applyBorder="0" applyAlignment="0" applyProtection="0"/>
    <xf numFmtId="4" fontId="73" fillId="46" borderId="1125" applyNumberFormat="0" applyProtection="0">
      <alignment vertical="center"/>
    </xf>
    <xf numFmtId="4" fontId="73" fillId="46" borderId="1125" applyNumberFormat="0" applyProtection="0">
      <alignment vertical="center"/>
    </xf>
    <xf numFmtId="4" fontId="147" fillId="51" borderId="1125" applyNumberFormat="0" applyProtection="0">
      <alignment vertical="center"/>
    </xf>
    <xf numFmtId="4" fontId="147" fillId="51" borderId="1125" applyNumberFormat="0" applyProtection="0">
      <alignment vertical="center"/>
    </xf>
    <xf numFmtId="4" fontId="73" fillId="51" borderId="1125" applyNumberFormat="0" applyProtection="0">
      <alignment horizontal="left" vertical="center" indent="1"/>
    </xf>
    <xf numFmtId="4" fontId="73" fillId="51" borderId="1125" applyNumberFormat="0" applyProtection="0">
      <alignment horizontal="left" vertical="center" indent="1"/>
    </xf>
    <xf numFmtId="0" fontId="73" fillId="51" borderId="1125" applyNumberFormat="0" applyProtection="0">
      <alignment horizontal="left" vertical="top" indent="1"/>
    </xf>
    <xf numFmtId="0" fontId="73" fillId="51" borderId="1125" applyNumberFormat="0" applyProtection="0">
      <alignment horizontal="left" vertical="top" indent="1"/>
    </xf>
    <xf numFmtId="4" fontId="65" fillId="40" borderId="1125" applyNumberFormat="0" applyProtection="0">
      <alignment horizontal="right" vertical="center"/>
    </xf>
    <xf numFmtId="4" fontId="65" fillId="40" borderId="1125" applyNumberFormat="0" applyProtection="0">
      <alignment horizontal="right" vertical="center"/>
    </xf>
    <xf numFmtId="4" fontId="65" fillId="41" borderId="1125" applyNumberFormat="0" applyProtection="0">
      <alignment horizontal="right" vertical="center"/>
    </xf>
    <xf numFmtId="4" fontId="65" fillId="41" borderId="1125" applyNumberFormat="0" applyProtection="0">
      <alignment horizontal="right" vertical="center"/>
    </xf>
    <xf numFmtId="4" fontId="65" fillId="54" borderId="1125" applyNumberFormat="0" applyProtection="0">
      <alignment horizontal="right" vertical="center"/>
    </xf>
    <xf numFmtId="4" fontId="65" fillId="54" borderId="1125" applyNumberFormat="0" applyProtection="0">
      <alignment horizontal="right" vertical="center"/>
    </xf>
    <xf numFmtId="4" fontId="65" fillId="47" borderId="1125" applyNumberFormat="0" applyProtection="0">
      <alignment horizontal="right" vertical="center"/>
    </xf>
    <xf numFmtId="4" fontId="65" fillId="47" borderId="1125" applyNumberFormat="0" applyProtection="0">
      <alignment horizontal="right" vertical="center"/>
    </xf>
    <xf numFmtId="4" fontId="65" fillId="75" borderId="1125" applyNumberFormat="0" applyProtection="0">
      <alignment horizontal="right" vertical="center"/>
    </xf>
    <xf numFmtId="4" fontId="65" fillId="75" borderId="1125" applyNumberFormat="0" applyProtection="0">
      <alignment horizontal="right" vertical="center"/>
    </xf>
    <xf numFmtId="4" fontId="65" fillId="48" borderId="1125" applyNumberFormat="0" applyProtection="0">
      <alignment horizontal="right" vertical="center"/>
    </xf>
    <xf numFmtId="4" fontId="65" fillId="48" borderId="1125" applyNumberFormat="0" applyProtection="0">
      <alignment horizontal="right" vertical="center"/>
    </xf>
    <xf numFmtId="4" fontId="65" fillId="76" borderId="1125" applyNumberFormat="0" applyProtection="0">
      <alignment horizontal="right" vertical="center"/>
    </xf>
    <xf numFmtId="4" fontId="65" fillId="76" borderId="1125" applyNumberFormat="0" applyProtection="0">
      <alignment horizontal="right" vertical="center"/>
    </xf>
    <xf numFmtId="4" fontId="65" fillId="77" borderId="1125" applyNumberFormat="0" applyProtection="0">
      <alignment horizontal="right" vertical="center"/>
    </xf>
    <xf numFmtId="4" fontId="65" fillId="77" borderId="1125" applyNumberFormat="0" applyProtection="0">
      <alignment horizontal="right" vertical="center"/>
    </xf>
    <xf numFmtId="4" fontId="65" fillId="78" borderId="1125" applyNumberFormat="0" applyProtection="0">
      <alignment horizontal="right" vertical="center"/>
    </xf>
    <xf numFmtId="4" fontId="65" fillId="78" borderId="1125" applyNumberFormat="0" applyProtection="0">
      <alignment horizontal="right" vertical="center"/>
    </xf>
    <xf numFmtId="4" fontId="65" fillId="81" borderId="1125" applyNumberFormat="0" applyProtection="0">
      <alignment horizontal="right" vertical="center"/>
    </xf>
    <xf numFmtId="4" fontId="65" fillId="81" borderId="1125" applyNumberFormat="0" applyProtection="0">
      <alignment horizontal="right" vertical="center"/>
    </xf>
    <xf numFmtId="0" fontId="40" fillId="80" borderId="1125" applyNumberFormat="0" applyProtection="0">
      <alignment horizontal="left" vertical="center" indent="1"/>
    </xf>
    <xf numFmtId="0" fontId="40" fillId="80" borderId="1125" applyNumberFormat="0" applyProtection="0">
      <alignment horizontal="left" vertical="center" indent="1"/>
    </xf>
    <xf numFmtId="0" fontId="40" fillId="80" borderId="1125" applyNumberFormat="0" applyProtection="0">
      <alignment horizontal="left" vertical="top" indent="1"/>
    </xf>
    <xf numFmtId="0" fontId="40" fillId="80" borderId="1125" applyNumberFormat="0" applyProtection="0">
      <alignment horizontal="left" vertical="top" indent="1"/>
    </xf>
    <xf numFmtId="0" fontId="40" fillId="74" borderId="1125" applyNumberFormat="0" applyProtection="0">
      <alignment horizontal="left" vertical="center" indent="1"/>
    </xf>
    <xf numFmtId="0" fontId="40" fillId="74" borderId="1125" applyNumberFormat="0" applyProtection="0">
      <alignment horizontal="left" vertical="center" indent="1"/>
    </xf>
    <xf numFmtId="0" fontId="40" fillId="74" borderId="1125" applyNumberFormat="0" applyProtection="0">
      <alignment horizontal="left" vertical="top" indent="1"/>
    </xf>
    <xf numFmtId="0" fontId="40" fillId="74" borderId="1125" applyNumberFormat="0" applyProtection="0">
      <alignment horizontal="left" vertical="top" indent="1"/>
    </xf>
    <xf numFmtId="0" fontId="40" fillId="61" borderId="1125" applyNumberFormat="0" applyProtection="0">
      <alignment horizontal="left" vertical="center" indent="1"/>
    </xf>
    <xf numFmtId="0" fontId="40" fillId="61" borderId="1125" applyNumberFormat="0" applyProtection="0">
      <alignment horizontal="left" vertical="center" indent="1"/>
    </xf>
    <xf numFmtId="0" fontId="40" fillId="61" borderId="1125" applyNumberFormat="0" applyProtection="0">
      <alignment horizontal="left" vertical="top" indent="1"/>
    </xf>
    <xf numFmtId="0" fontId="40" fillId="61" borderId="1125" applyNumberFormat="0" applyProtection="0">
      <alignment horizontal="left" vertical="top" indent="1"/>
    </xf>
    <xf numFmtId="0" fontId="40" fillId="62" borderId="1125" applyNumberFormat="0" applyProtection="0">
      <alignment horizontal="left" vertical="center" indent="1"/>
    </xf>
    <xf numFmtId="0" fontId="40" fillId="62" borderId="1125" applyNumberFormat="0" applyProtection="0">
      <alignment horizontal="left" vertical="center" indent="1"/>
    </xf>
    <xf numFmtId="0" fontId="40" fillId="62" borderId="1125" applyNumberFormat="0" applyProtection="0">
      <alignment horizontal="left" vertical="top" indent="1"/>
    </xf>
    <xf numFmtId="0" fontId="40" fillId="62" borderId="1125" applyNumberFormat="0" applyProtection="0">
      <alignment horizontal="left" vertical="top" indent="1"/>
    </xf>
    <xf numFmtId="4" fontId="65" fillId="70" borderId="1125" applyNumberFormat="0" applyProtection="0">
      <alignment vertical="center"/>
    </xf>
    <xf numFmtId="4" fontId="65" fillId="70" borderId="1125" applyNumberFormat="0" applyProtection="0">
      <alignment vertical="center"/>
    </xf>
    <xf numFmtId="4" fontId="149" fillId="70" borderId="1125" applyNumberFormat="0" applyProtection="0">
      <alignment vertical="center"/>
    </xf>
    <xf numFmtId="4" fontId="149" fillId="70" borderId="1125" applyNumberFormat="0" applyProtection="0">
      <alignment vertical="center"/>
    </xf>
    <xf numFmtId="4" fontId="65" fillId="70" borderId="1125" applyNumberFormat="0" applyProtection="0">
      <alignment horizontal="left" vertical="center" indent="1"/>
    </xf>
    <xf numFmtId="4" fontId="65" fillId="70" borderId="1125" applyNumberFormat="0" applyProtection="0">
      <alignment horizontal="left" vertical="center" indent="1"/>
    </xf>
    <xf numFmtId="0" fontId="65" fillId="70" borderId="1125" applyNumberFormat="0" applyProtection="0">
      <alignment horizontal="left" vertical="top" indent="1"/>
    </xf>
    <xf numFmtId="0" fontId="65" fillId="70" borderId="1125" applyNumberFormat="0" applyProtection="0">
      <alignment horizontal="left" vertical="top" indent="1"/>
    </xf>
    <xf numFmtId="4" fontId="65" fillId="52" borderId="1126" applyNumberFormat="0" applyProtection="0">
      <alignment horizontal="right" vertical="center"/>
    </xf>
    <xf numFmtId="4" fontId="65" fillId="65" borderId="1125" applyNumberFormat="0" applyProtection="0">
      <alignment horizontal="right" vertical="center"/>
    </xf>
    <xf numFmtId="4" fontId="65" fillId="65" borderId="1125" applyNumberFormat="0" applyProtection="0">
      <alignment horizontal="right" vertical="center"/>
    </xf>
    <xf numFmtId="4" fontId="65" fillId="52" borderId="1126" applyNumberFormat="0" applyProtection="0">
      <alignment horizontal="right" vertical="center"/>
    </xf>
    <xf numFmtId="4" fontId="149" fillId="65" borderId="1125" applyNumberFormat="0" applyProtection="0">
      <alignment horizontal="right" vertical="center"/>
    </xf>
    <xf numFmtId="4" fontId="149" fillId="65" borderId="1125" applyNumberFormat="0" applyProtection="0">
      <alignment horizontal="right" vertical="center"/>
    </xf>
    <xf numFmtId="4" fontId="65" fillId="81" borderId="1125" applyNumberFormat="0" applyProtection="0">
      <alignment horizontal="left" vertical="center" indent="1"/>
    </xf>
    <xf numFmtId="4" fontId="65" fillId="81" borderId="1125" applyNumberFormat="0" applyProtection="0">
      <alignment horizontal="left" vertical="center" indent="1"/>
    </xf>
    <xf numFmtId="0" fontId="65" fillId="74" borderId="1125" applyNumberFormat="0" applyProtection="0">
      <alignment horizontal="left" vertical="top" indent="1"/>
    </xf>
    <xf numFmtId="0" fontId="65" fillId="74" borderId="1125" applyNumberFormat="0" applyProtection="0">
      <alignment horizontal="left" vertical="top" indent="1"/>
    </xf>
    <xf numFmtId="4" fontId="151" fillId="65" borderId="1125" applyNumberFormat="0" applyProtection="0">
      <alignment horizontal="right" vertical="center"/>
    </xf>
    <xf numFmtId="4" fontId="151" fillId="65" borderId="1125" applyNumberFormat="0" applyProtection="0">
      <alignment horizontal="right" vertical="center"/>
    </xf>
    <xf numFmtId="0" fontId="117" fillId="56" borderId="1127" applyNumberFormat="0" applyAlignment="0" applyProtection="0">
      <alignment vertical="center"/>
    </xf>
    <xf numFmtId="0" fontId="117" fillId="56" borderId="1127" applyNumberFormat="0" applyAlignment="0" applyProtection="0">
      <alignment vertical="center"/>
    </xf>
    <xf numFmtId="37" fontId="126" fillId="0" borderId="1123" applyFont="0" applyFill="0" applyBorder="0">
      <alignment vertical="center"/>
    </xf>
    <xf numFmtId="37" fontId="126" fillId="0" borderId="1123" applyFont="0" applyFill="0" applyBorder="0">
      <alignment vertical="center"/>
    </xf>
    <xf numFmtId="0" fontId="82" fillId="42" borderId="1128" applyNumberFormat="0" applyFont="0" applyAlignment="0" applyProtection="0">
      <alignment vertical="center"/>
    </xf>
    <xf numFmtId="0" fontId="82" fillId="42" borderId="1128" applyNumberFormat="0" applyFont="0" applyAlignment="0" applyProtection="0">
      <alignment vertical="center"/>
    </xf>
    <xf numFmtId="0" fontId="12" fillId="0" borderId="1129" applyNumberFormat="0" applyFill="0" applyAlignment="0" applyProtection="0">
      <alignment vertical="center"/>
    </xf>
    <xf numFmtId="0" fontId="112" fillId="0" borderId="1130" applyNumberFormat="0" applyFill="0" applyAlignment="0" applyProtection="0">
      <alignment vertical="center"/>
    </xf>
    <xf numFmtId="0" fontId="112" fillId="0" borderId="1130" applyNumberFormat="0" applyFill="0" applyAlignment="0" applyProtection="0">
      <alignment vertical="center"/>
    </xf>
    <xf numFmtId="0" fontId="12" fillId="0" borderId="1129" applyNumberFormat="0" applyFill="0" applyAlignment="0" applyProtection="0">
      <alignment vertical="center"/>
    </xf>
    <xf numFmtId="0" fontId="12" fillId="0" borderId="1129" applyNumberFormat="0" applyFill="0" applyAlignment="0" applyProtection="0">
      <alignment vertical="center"/>
    </xf>
    <xf numFmtId="0" fontId="12" fillId="0" borderId="1129" applyNumberFormat="0" applyFill="0" applyAlignment="0" applyProtection="0">
      <alignment vertical="center"/>
    </xf>
    <xf numFmtId="0" fontId="113" fillId="44" borderId="1127" applyNumberFormat="0" applyAlignment="0" applyProtection="0">
      <alignment vertical="center"/>
    </xf>
    <xf numFmtId="0" fontId="113" fillId="44" borderId="1127" applyNumberFormat="0" applyAlignment="0" applyProtection="0">
      <alignment vertical="center"/>
    </xf>
    <xf numFmtId="0" fontId="115" fillId="56" borderId="1126" applyNumberFormat="0" applyAlignment="0" applyProtection="0">
      <alignment vertical="center"/>
    </xf>
    <xf numFmtId="0" fontId="115" fillId="56" borderId="1126" applyNumberFormat="0" applyAlignment="0" applyProtection="0">
      <alignment vertical="center"/>
    </xf>
    <xf numFmtId="4" fontId="65" fillId="51" borderId="1126" applyNumberFormat="0" applyProtection="0">
      <alignment vertical="center"/>
    </xf>
    <xf numFmtId="0" fontId="12" fillId="0" borderId="1129" applyNumberFormat="0" applyFill="0" applyAlignment="0" applyProtection="0">
      <alignment vertical="center"/>
    </xf>
    <xf numFmtId="0" fontId="55" fillId="0" borderId="1132">
      <alignment horizontal="left" vertical="center"/>
    </xf>
    <xf numFmtId="0" fontId="55" fillId="0" borderId="1132">
      <alignment horizontal="left" vertical="center"/>
    </xf>
    <xf numFmtId="10" fontId="53" fillId="49" borderId="1131" applyNumberFormat="0" applyBorder="0" applyAlignment="0" applyProtection="0"/>
    <xf numFmtId="10" fontId="53" fillId="70" borderId="1131" applyNumberFormat="0" applyBorder="0" applyAlignment="0" applyProtection="0"/>
    <xf numFmtId="10" fontId="53" fillId="70" borderId="1131" applyNumberFormat="0" applyBorder="0" applyAlignment="0" applyProtection="0"/>
    <xf numFmtId="10" fontId="53" fillId="49" borderId="1131" applyNumberFormat="0" applyBorder="0" applyAlignment="0" applyProtection="0"/>
    <xf numFmtId="4" fontId="73" fillId="46" borderId="1133" applyNumberFormat="0" applyProtection="0">
      <alignment vertical="center"/>
    </xf>
    <xf numFmtId="4" fontId="73" fillId="46" borderId="1133" applyNumberFormat="0" applyProtection="0">
      <alignment vertical="center"/>
    </xf>
    <xf numFmtId="4" fontId="147" fillId="51" borderId="1133" applyNumberFormat="0" applyProtection="0">
      <alignment vertical="center"/>
    </xf>
    <xf numFmtId="4" fontId="147" fillId="51" borderId="1133" applyNumberFormat="0" applyProtection="0">
      <alignment vertical="center"/>
    </xf>
    <xf numFmtId="4" fontId="73" fillId="51" borderId="1133" applyNumberFormat="0" applyProtection="0">
      <alignment horizontal="left" vertical="center" indent="1"/>
    </xf>
    <xf numFmtId="4" fontId="73" fillId="51" borderId="1133" applyNumberFormat="0" applyProtection="0">
      <alignment horizontal="left" vertical="center" indent="1"/>
    </xf>
    <xf numFmtId="0" fontId="73" fillId="51" borderId="1133" applyNumberFormat="0" applyProtection="0">
      <alignment horizontal="left" vertical="top" indent="1"/>
    </xf>
    <xf numFmtId="0" fontId="73" fillId="51" borderId="1133" applyNumberFormat="0" applyProtection="0">
      <alignment horizontal="left" vertical="top" indent="1"/>
    </xf>
    <xf numFmtId="4" fontId="65" fillId="40" borderId="1133" applyNumberFormat="0" applyProtection="0">
      <alignment horizontal="right" vertical="center"/>
    </xf>
    <xf numFmtId="4" fontId="65" fillId="40" borderId="1133" applyNumberFormat="0" applyProtection="0">
      <alignment horizontal="right" vertical="center"/>
    </xf>
    <xf numFmtId="4" fontId="65" fillId="41" borderId="1133" applyNumberFormat="0" applyProtection="0">
      <alignment horizontal="right" vertical="center"/>
    </xf>
    <xf numFmtId="4" fontId="65" fillId="41" borderId="1133" applyNumberFormat="0" applyProtection="0">
      <alignment horizontal="right" vertical="center"/>
    </xf>
    <xf numFmtId="4" fontId="65" fillId="54" borderId="1133" applyNumberFormat="0" applyProtection="0">
      <alignment horizontal="right" vertical="center"/>
    </xf>
    <xf numFmtId="4" fontId="65" fillId="54" borderId="1133" applyNumberFormat="0" applyProtection="0">
      <alignment horizontal="right" vertical="center"/>
    </xf>
    <xf numFmtId="4" fontId="65" fillId="47" borderId="1133" applyNumberFormat="0" applyProtection="0">
      <alignment horizontal="right" vertical="center"/>
    </xf>
    <xf numFmtId="4" fontId="65" fillId="47" borderId="1133" applyNumberFormat="0" applyProtection="0">
      <alignment horizontal="right" vertical="center"/>
    </xf>
    <xf numFmtId="4" fontId="65" fillId="75" borderId="1133" applyNumberFormat="0" applyProtection="0">
      <alignment horizontal="right" vertical="center"/>
    </xf>
    <xf numFmtId="4" fontId="65" fillId="75" borderId="1133" applyNumberFormat="0" applyProtection="0">
      <alignment horizontal="right" vertical="center"/>
    </xf>
    <xf numFmtId="4" fontId="65" fillId="48" borderId="1133" applyNumberFormat="0" applyProtection="0">
      <alignment horizontal="right" vertical="center"/>
    </xf>
    <xf numFmtId="4" fontId="65" fillId="48" borderId="1133" applyNumberFormat="0" applyProtection="0">
      <alignment horizontal="right" vertical="center"/>
    </xf>
    <xf numFmtId="4" fontId="65" fillId="76" borderId="1133" applyNumberFormat="0" applyProtection="0">
      <alignment horizontal="right" vertical="center"/>
    </xf>
    <xf numFmtId="4" fontId="65" fillId="76" borderId="1133" applyNumberFormat="0" applyProtection="0">
      <alignment horizontal="right" vertical="center"/>
    </xf>
    <xf numFmtId="4" fontId="65" fillId="77" borderId="1133" applyNumberFormat="0" applyProtection="0">
      <alignment horizontal="right" vertical="center"/>
    </xf>
    <xf numFmtId="4" fontId="65" fillId="77" borderId="1133" applyNumberFormat="0" applyProtection="0">
      <alignment horizontal="right" vertical="center"/>
    </xf>
    <xf numFmtId="4" fontId="65" fillId="78" borderId="1133" applyNumberFormat="0" applyProtection="0">
      <alignment horizontal="right" vertical="center"/>
    </xf>
    <xf numFmtId="4" fontId="65" fillId="78" borderId="1133" applyNumberFormat="0" applyProtection="0">
      <alignment horizontal="right" vertical="center"/>
    </xf>
    <xf numFmtId="4" fontId="65" fillId="81" borderId="1133" applyNumberFormat="0" applyProtection="0">
      <alignment horizontal="right" vertical="center"/>
    </xf>
    <xf numFmtId="4" fontId="65" fillId="81" borderId="1133" applyNumberFormat="0" applyProtection="0">
      <alignment horizontal="right" vertical="center"/>
    </xf>
    <xf numFmtId="0" fontId="40" fillId="80" borderId="1133" applyNumberFormat="0" applyProtection="0">
      <alignment horizontal="left" vertical="center" indent="1"/>
    </xf>
    <xf numFmtId="0" fontId="40" fillId="80" borderId="1133" applyNumberFormat="0" applyProtection="0">
      <alignment horizontal="left" vertical="center" indent="1"/>
    </xf>
    <xf numFmtId="0" fontId="40" fillId="80" borderId="1133" applyNumberFormat="0" applyProtection="0">
      <alignment horizontal="left" vertical="top" indent="1"/>
    </xf>
    <xf numFmtId="0" fontId="40" fillId="80" borderId="1133" applyNumberFormat="0" applyProtection="0">
      <alignment horizontal="left" vertical="top" indent="1"/>
    </xf>
    <xf numFmtId="0" fontId="40" fillId="74" borderId="1133" applyNumberFormat="0" applyProtection="0">
      <alignment horizontal="left" vertical="center" indent="1"/>
    </xf>
    <xf numFmtId="0" fontId="40" fillId="74" borderId="1133" applyNumberFormat="0" applyProtection="0">
      <alignment horizontal="left" vertical="center" indent="1"/>
    </xf>
    <xf numFmtId="0" fontId="40" fillId="74" borderId="1133" applyNumberFormat="0" applyProtection="0">
      <alignment horizontal="left" vertical="top" indent="1"/>
    </xf>
    <xf numFmtId="0" fontId="40" fillId="74" borderId="1133" applyNumberFormat="0" applyProtection="0">
      <alignment horizontal="left" vertical="top" indent="1"/>
    </xf>
    <xf numFmtId="0" fontId="40" fillId="61" borderId="1133" applyNumberFormat="0" applyProtection="0">
      <alignment horizontal="left" vertical="center" indent="1"/>
    </xf>
    <xf numFmtId="0" fontId="40" fillId="61" borderId="1133" applyNumberFormat="0" applyProtection="0">
      <alignment horizontal="left" vertical="center" indent="1"/>
    </xf>
    <xf numFmtId="0" fontId="40" fillId="61" borderId="1133" applyNumberFormat="0" applyProtection="0">
      <alignment horizontal="left" vertical="top" indent="1"/>
    </xf>
    <xf numFmtId="0" fontId="40" fillId="61" borderId="1133" applyNumberFormat="0" applyProtection="0">
      <alignment horizontal="left" vertical="top" indent="1"/>
    </xf>
    <xf numFmtId="0" fontId="40" fillId="62" borderId="1133" applyNumberFormat="0" applyProtection="0">
      <alignment horizontal="left" vertical="center" indent="1"/>
    </xf>
    <xf numFmtId="0" fontId="40" fillId="62" borderId="1133" applyNumberFormat="0" applyProtection="0">
      <alignment horizontal="left" vertical="center" indent="1"/>
    </xf>
    <xf numFmtId="0" fontId="40" fillId="62" borderId="1133" applyNumberFormat="0" applyProtection="0">
      <alignment horizontal="left" vertical="top" indent="1"/>
    </xf>
    <xf numFmtId="0" fontId="40" fillId="62" borderId="1133" applyNumberFormat="0" applyProtection="0">
      <alignment horizontal="left" vertical="top" indent="1"/>
    </xf>
    <xf numFmtId="4" fontId="65" fillId="70" borderId="1133" applyNumberFormat="0" applyProtection="0">
      <alignment vertical="center"/>
    </xf>
    <xf numFmtId="4" fontId="65" fillId="70" borderId="1133" applyNumberFormat="0" applyProtection="0">
      <alignment vertical="center"/>
    </xf>
    <xf numFmtId="4" fontId="149" fillId="70" borderId="1133" applyNumberFormat="0" applyProtection="0">
      <alignment vertical="center"/>
    </xf>
    <xf numFmtId="4" fontId="149" fillId="70" borderId="1133" applyNumberFormat="0" applyProtection="0">
      <alignment vertical="center"/>
    </xf>
    <xf numFmtId="4" fontId="65" fillId="70" borderId="1133" applyNumberFormat="0" applyProtection="0">
      <alignment horizontal="left" vertical="center" indent="1"/>
    </xf>
    <xf numFmtId="4" fontId="65" fillId="70" borderId="1133" applyNumberFormat="0" applyProtection="0">
      <alignment horizontal="left" vertical="center" indent="1"/>
    </xf>
    <xf numFmtId="0" fontId="65" fillId="70" borderId="1133" applyNumberFormat="0" applyProtection="0">
      <alignment horizontal="left" vertical="top" indent="1"/>
    </xf>
    <xf numFmtId="0" fontId="65" fillId="70" borderId="1133" applyNumberFormat="0" applyProtection="0">
      <alignment horizontal="left" vertical="top" indent="1"/>
    </xf>
    <xf numFmtId="4" fontId="65" fillId="52" borderId="1134" applyNumberFormat="0" applyProtection="0">
      <alignment horizontal="right" vertical="center"/>
    </xf>
    <xf numFmtId="4" fontId="65" fillId="65" borderId="1133" applyNumberFormat="0" applyProtection="0">
      <alignment horizontal="right" vertical="center"/>
    </xf>
    <xf numFmtId="4" fontId="65" fillId="65" borderId="1133" applyNumberFormat="0" applyProtection="0">
      <alignment horizontal="right" vertical="center"/>
    </xf>
    <xf numFmtId="4" fontId="65" fillId="52" borderId="1134" applyNumberFormat="0" applyProtection="0">
      <alignment horizontal="right" vertical="center"/>
    </xf>
    <xf numFmtId="4" fontId="149" fillId="65" borderId="1133" applyNumberFormat="0" applyProtection="0">
      <alignment horizontal="right" vertical="center"/>
    </xf>
    <xf numFmtId="4" fontId="149" fillId="65" borderId="1133" applyNumberFormat="0" applyProtection="0">
      <alignment horizontal="right" vertical="center"/>
    </xf>
    <xf numFmtId="4" fontId="65" fillId="81" borderId="1133" applyNumberFormat="0" applyProtection="0">
      <alignment horizontal="left" vertical="center" indent="1"/>
    </xf>
    <xf numFmtId="4" fontId="65" fillId="81" borderId="1133" applyNumberFormat="0" applyProtection="0">
      <alignment horizontal="left" vertical="center" indent="1"/>
    </xf>
    <xf numFmtId="0" fontId="65" fillId="74" borderId="1133" applyNumberFormat="0" applyProtection="0">
      <alignment horizontal="left" vertical="top" indent="1"/>
    </xf>
    <xf numFmtId="0" fontId="65" fillId="74" borderId="1133" applyNumberFormat="0" applyProtection="0">
      <alignment horizontal="left" vertical="top" indent="1"/>
    </xf>
    <xf numFmtId="4" fontId="151" fillId="65" borderId="1133" applyNumberFormat="0" applyProtection="0">
      <alignment horizontal="right" vertical="center"/>
    </xf>
    <xf numFmtId="4" fontId="151" fillId="65" borderId="1133" applyNumberFormat="0" applyProtection="0">
      <alignment horizontal="right" vertical="center"/>
    </xf>
    <xf numFmtId="0" fontId="117" fillId="56" borderId="1135" applyNumberFormat="0" applyAlignment="0" applyProtection="0">
      <alignment vertical="center"/>
    </xf>
    <xf numFmtId="0" fontId="117" fillId="56" borderId="1135" applyNumberFormat="0" applyAlignment="0" applyProtection="0">
      <alignment vertical="center"/>
    </xf>
    <xf numFmtId="37" fontId="126" fillId="0" borderId="1131" applyFont="0" applyFill="0" applyBorder="0">
      <alignment vertical="center"/>
    </xf>
    <xf numFmtId="37" fontId="126" fillId="0" borderId="1131" applyFont="0" applyFill="0" applyBorder="0">
      <alignment vertical="center"/>
    </xf>
    <xf numFmtId="0" fontId="82" fillId="42" borderId="1136" applyNumberFormat="0" applyFont="0" applyAlignment="0" applyProtection="0">
      <alignment vertical="center"/>
    </xf>
    <xf numFmtId="0" fontId="82" fillId="42" borderId="1136" applyNumberFormat="0" applyFont="0" applyAlignmen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112" fillId="0" borderId="1138" applyNumberFormat="0" applyFill="0" applyAlignment="0" applyProtection="0">
      <alignment vertical="center"/>
    </xf>
    <xf numFmtId="0" fontId="112" fillId="0" borderId="1138" applyNumberFormat="0" applyFill="0" applyAlignmen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113" fillId="44" borderId="1135" applyNumberFormat="0" applyAlignment="0" applyProtection="0">
      <alignment vertical="center"/>
    </xf>
    <xf numFmtId="0" fontId="113" fillId="44" borderId="1135" applyNumberFormat="0" applyAlignment="0" applyProtection="0">
      <alignment vertical="center"/>
    </xf>
    <xf numFmtId="0" fontId="115" fillId="56" borderId="1134" applyNumberFormat="0" applyAlignment="0" applyProtection="0">
      <alignment vertical="center"/>
    </xf>
    <xf numFmtId="0" fontId="115" fillId="56" borderId="1134" applyNumberFormat="0" applyAlignment="0" applyProtection="0">
      <alignment vertical="center"/>
    </xf>
    <xf numFmtId="4" fontId="65" fillId="51" borderId="1134" applyNumberForma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55" fillId="0" borderId="1140">
      <alignment horizontal="left" vertical="center"/>
    </xf>
    <xf numFmtId="0" fontId="55" fillId="0" borderId="1140">
      <alignment horizontal="left" vertical="center"/>
    </xf>
    <xf numFmtId="10" fontId="53" fillId="49" borderId="1139" applyNumberFormat="0" applyBorder="0" applyAlignment="0" applyProtection="0"/>
    <xf numFmtId="10" fontId="53" fillId="70" borderId="1139" applyNumberFormat="0" applyBorder="0" applyAlignment="0" applyProtection="0"/>
    <xf numFmtId="10" fontId="53" fillId="70" borderId="1139" applyNumberFormat="0" applyBorder="0" applyAlignment="0" applyProtection="0"/>
    <xf numFmtId="10" fontId="53" fillId="49" borderId="1139" applyNumberFormat="0" applyBorder="0" applyAlignment="0" applyProtection="0"/>
    <xf numFmtId="4" fontId="73" fillId="46" borderId="1141" applyNumberFormat="0" applyProtection="0">
      <alignment vertical="center"/>
    </xf>
    <xf numFmtId="4" fontId="73" fillId="46" borderId="1141" applyNumberFormat="0" applyProtection="0">
      <alignment vertical="center"/>
    </xf>
    <xf numFmtId="4" fontId="147" fillId="51" borderId="1141" applyNumberFormat="0" applyProtection="0">
      <alignment vertical="center"/>
    </xf>
    <xf numFmtId="4" fontId="147" fillId="51" borderId="1141" applyNumberFormat="0" applyProtection="0">
      <alignment vertical="center"/>
    </xf>
    <xf numFmtId="4" fontId="73" fillId="51" borderId="1141" applyNumberFormat="0" applyProtection="0">
      <alignment horizontal="left" vertical="center" indent="1"/>
    </xf>
    <xf numFmtId="4" fontId="73" fillId="51" borderId="1141" applyNumberFormat="0" applyProtection="0">
      <alignment horizontal="left" vertical="center" indent="1"/>
    </xf>
    <xf numFmtId="0" fontId="73" fillId="51" borderId="1141" applyNumberFormat="0" applyProtection="0">
      <alignment horizontal="left" vertical="top" indent="1"/>
    </xf>
    <xf numFmtId="0" fontId="73" fillId="51" borderId="1141" applyNumberFormat="0" applyProtection="0">
      <alignment horizontal="left" vertical="top" indent="1"/>
    </xf>
    <xf numFmtId="4" fontId="65" fillId="40" borderId="1141" applyNumberFormat="0" applyProtection="0">
      <alignment horizontal="right" vertical="center"/>
    </xf>
    <xf numFmtId="4" fontId="65" fillId="40" borderId="1141" applyNumberFormat="0" applyProtection="0">
      <alignment horizontal="right" vertical="center"/>
    </xf>
    <xf numFmtId="4" fontId="65" fillId="41" borderId="1141" applyNumberFormat="0" applyProtection="0">
      <alignment horizontal="right" vertical="center"/>
    </xf>
    <xf numFmtId="4" fontId="65" fillId="41" borderId="1141" applyNumberFormat="0" applyProtection="0">
      <alignment horizontal="right" vertical="center"/>
    </xf>
    <xf numFmtId="4" fontId="65" fillId="54" borderId="1141" applyNumberFormat="0" applyProtection="0">
      <alignment horizontal="right" vertical="center"/>
    </xf>
    <xf numFmtId="4" fontId="65" fillId="54" borderId="1141" applyNumberFormat="0" applyProtection="0">
      <alignment horizontal="right" vertical="center"/>
    </xf>
    <xf numFmtId="4" fontId="65" fillId="47" borderId="1141" applyNumberFormat="0" applyProtection="0">
      <alignment horizontal="right" vertical="center"/>
    </xf>
    <xf numFmtId="4" fontId="65" fillId="47" borderId="1141" applyNumberFormat="0" applyProtection="0">
      <alignment horizontal="right" vertical="center"/>
    </xf>
    <xf numFmtId="4" fontId="65" fillId="75" borderId="1141" applyNumberFormat="0" applyProtection="0">
      <alignment horizontal="right" vertical="center"/>
    </xf>
    <xf numFmtId="4" fontId="65" fillId="75" borderId="1141" applyNumberFormat="0" applyProtection="0">
      <alignment horizontal="right" vertical="center"/>
    </xf>
    <xf numFmtId="4" fontId="65" fillId="48" borderId="1141" applyNumberFormat="0" applyProtection="0">
      <alignment horizontal="right" vertical="center"/>
    </xf>
    <xf numFmtId="4" fontId="65" fillId="48" borderId="1141" applyNumberFormat="0" applyProtection="0">
      <alignment horizontal="right" vertical="center"/>
    </xf>
    <xf numFmtId="4" fontId="65" fillId="76" borderId="1141" applyNumberFormat="0" applyProtection="0">
      <alignment horizontal="right" vertical="center"/>
    </xf>
    <xf numFmtId="4" fontId="65" fillId="76" borderId="1141" applyNumberFormat="0" applyProtection="0">
      <alignment horizontal="right" vertical="center"/>
    </xf>
    <xf numFmtId="4" fontId="65" fillId="77" borderId="1141" applyNumberFormat="0" applyProtection="0">
      <alignment horizontal="right" vertical="center"/>
    </xf>
    <xf numFmtId="4" fontId="65" fillId="77" borderId="1141" applyNumberFormat="0" applyProtection="0">
      <alignment horizontal="right" vertical="center"/>
    </xf>
    <xf numFmtId="4" fontId="65" fillId="78" borderId="1141" applyNumberFormat="0" applyProtection="0">
      <alignment horizontal="right" vertical="center"/>
    </xf>
    <xf numFmtId="4" fontId="65" fillId="78" borderId="1141" applyNumberFormat="0" applyProtection="0">
      <alignment horizontal="right" vertical="center"/>
    </xf>
    <xf numFmtId="4" fontId="65" fillId="81" borderId="1141" applyNumberFormat="0" applyProtection="0">
      <alignment horizontal="right" vertical="center"/>
    </xf>
    <xf numFmtId="4" fontId="65" fillId="81" borderId="1141" applyNumberFormat="0" applyProtection="0">
      <alignment horizontal="right" vertical="center"/>
    </xf>
    <xf numFmtId="0" fontId="40" fillId="80" borderId="1141" applyNumberFormat="0" applyProtection="0">
      <alignment horizontal="left" vertical="center" indent="1"/>
    </xf>
    <xf numFmtId="0" fontId="40" fillId="80" borderId="1141" applyNumberFormat="0" applyProtection="0">
      <alignment horizontal="left" vertical="center" indent="1"/>
    </xf>
    <xf numFmtId="0" fontId="40" fillId="80" borderId="1141" applyNumberFormat="0" applyProtection="0">
      <alignment horizontal="left" vertical="top" indent="1"/>
    </xf>
    <xf numFmtId="0" fontId="40" fillId="80" borderId="1141" applyNumberFormat="0" applyProtection="0">
      <alignment horizontal="left" vertical="top" indent="1"/>
    </xf>
    <xf numFmtId="0" fontId="40" fillId="74" borderId="1141" applyNumberFormat="0" applyProtection="0">
      <alignment horizontal="left" vertical="center" indent="1"/>
    </xf>
    <xf numFmtId="0" fontId="40" fillId="74" borderId="1141" applyNumberFormat="0" applyProtection="0">
      <alignment horizontal="left" vertical="center" indent="1"/>
    </xf>
    <xf numFmtId="0" fontId="40" fillId="74" borderId="1141" applyNumberFormat="0" applyProtection="0">
      <alignment horizontal="left" vertical="top" indent="1"/>
    </xf>
    <xf numFmtId="0" fontId="40" fillId="74" borderId="1141" applyNumberFormat="0" applyProtection="0">
      <alignment horizontal="left" vertical="top" indent="1"/>
    </xf>
    <xf numFmtId="0" fontId="40" fillId="61" borderId="1141" applyNumberFormat="0" applyProtection="0">
      <alignment horizontal="left" vertical="center" indent="1"/>
    </xf>
    <xf numFmtId="0" fontId="40" fillId="61" borderId="1141" applyNumberFormat="0" applyProtection="0">
      <alignment horizontal="left" vertical="center" indent="1"/>
    </xf>
    <xf numFmtId="0" fontId="40" fillId="61" borderId="1141" applyNumberFormat="0" applyProtection="0">
      <alignment horizontal="left" vertical="top" indent="1"/>
    </xf>
    <xf numFmtId="0" fontId="40" fillId="61" borderId="1141" applyNumberFormat="0" applyProtection="0">
      <alignment horizontal="left" vertical="top" indent="1"/>
    </xf>
    <xf numFmtId="0" fontId="40" fillId="62" borderId="1141" applyNumberFormat="0" applyProtection="0">
      <alignment horizontal="left" vertical="center" indent="1"/>
    </xf>
    <xf numFmtId="0" fontId="40" fillId="62" borderId="1141" applyNumberFormat="0" applyProtection="0">
      <alignment horizontal="left" vertical="center" indent="1"/>
    </xf>
    <xf numFmtId="0" fontId="40" fillId="62" borderId="1141" applyNumberFormat="0" applyProtection="0">
      <alignment horizontal="left" vertical="top" indent="1"/>
    </xf>
    <xf numFmtId="0" fontId="40" fillId="62" borderId="1141" applyNumberFormat="0" applyProtection="0">
      <alignment horizontal="left" vertical="top" indent="1"/>
    </xf>
    <xf numFmtId="4" fontId="65" fillId="70" borderId="1141" applyNumberFormat="0" applyProtection="0">
      <alignment vertical="center"/>
    </xf>
    <xf numFmtId="4" fontId="65" fillId="70" borderId="1141" applyNumberFormat="0" applyProtection="0">
      <alignment vertical="center"/>
    </xf>
    <xf numFmtId="4" fontId="149" fillId="70" borderId="1141" applyNumberFormat="0" applyProtection="0">
      <alignment vertical="center"/>
    </xf>
    <xf numFmtId="4" fontId="149" fillId="70" borderId="1141" applyNumberFormat="0" applyProtection="0">
      <alignment vertical="center"/>
    </xf>
    <xf numFmtId="4" fontId="65" fillId="70" borderId="1141" applyNumberFormat="0" applyProtection="0">
      <alignment horizontal="left" vertical="center" indent="1"/>
    </xf>
    <xf numFmtId="4" fontId="65" fillId="70" borderId="1141" applyNumberFormat="0" applyProtection="0">
      <alignment horizontal="left" vertical="center" indent="1"/>
    </xf>
    <xf numFmtId="0" fontId="65" fillId="70" borderId="1141" applyNumberFormat="0" applyProtection="0">
      <alignment horizontal="left" vertical="top" indent="1"/>
    </xf>
    <xf numFmtId="0" fontId="65" fillId="70" borderId="1141" applyNumberFormat="0" applyProtection="0">
      <alignment horizontal="left" vertical="top" indent="1"/>
    </xf>
    <xf numFmtId="4" fontId="65" fillId="52" borderId="1142" applyNumberFormat="0" applyProtection="0">
      <alignment horizontal="right" vertical="center"/>
    </xf>
    <xf numFmtId="4" fontId="65" fillId="65" borderId="1141" applyNumberFormat="0" applyProtection="0">
      <alignment horizontal="right" vertical="center"/>
    </xf>
    <xf numFmtId="4" fontId="65" fillId="65" borderId="1141" applyNumberFormat="0" applyProtection="0">
      <alignment horizontal="right" vertical="center"/>
    </xf>
    <xf numFmtId="4" fontId="65" fillId="52" borderId="1142" applyNumberFormat="0" applyProtection="0">
      <alignment horizontal="right" vertical="center"/>
    </xf>
    <xf numFmtId="4" fontId="149" fillId="65" borderId="1141" applyNumberFormat="0" applyProtection="0">
      <alignment horizontal="right" vertical="center"/>
    </xf>
    <xf numFmtId="4" fontId="149" fillId="65" borderId="1141" applyNumberFormat="0" applyProtection="0">
      <alignment horizontal="right" vertical="center"/>
    </xf>
    <xf numFmtId="4" fontId="65" fillId="81" borderId="1141" applyNumberFormat="0" applyProtection="0">
      <alignment horizontal="left" vertical="center" indent="1"/>
    </xf>
    <xf numFmtId="4" fontId="65" fillId="81" borderId="1141" applyNumberFormat="0" applyProtection="0">
      <alignment horizontal="left" vertical="center" indent="1"/>
    </xf>
    <xf numFmtId="0" fontId="65" fillId="74" borderId="1141" applyNumberFormat="0" applyProtection="0">
      <alignment horizontal="left" vertical="top" indent="1"/>
    </xf>
    <xf numFmtId="0" fontId="65" fillId="74" borderId="1141" applyNumberFormat="0" applyProtection="0">
      <alignment horizontal="left" vertical="top" indent="1"/>
    </xf>
    <xf numFmtId="4" fontId="151" fillId="65" borderId="1141" applyNumberFormat="0" applyProtection="0">
      <alignment horizontal="right" vertical="center"/>
    </xf>
    <xf numFmtId="4" fontId="151" fillId="65" borderId="1141" applyNumberFormat="0" applyProtection="0">
      <alignment horizontal="right" vertical="center"/>
    </xf>
    <xf numFmtId="0" fontId="117" fillId="56" borderId="1143" applyNumberFormat="0" applyAlignment="0" applyProtection="0">
      <alignment vertical="center"/>
    </xf>
    <xf numFmtId="0" fontId="117" fillId="56" borderId="1143" applyNumberFormat="0" applyAlignment="0" applyProtection="0">
      <alignment vertical="center"/>
    </xf>
    <xf numFmtId="37" fontId="126" fillId="0" borderId="1139" applyFont="0" applyFill="0" applyBorder="0">
      <alignment vertical="center"/>
    </xf>
    <xf numFmtId="37" fontId="126" fillId="0" borderId="1139" applyFont="0" applyFill="0" applyBorder="0">
      <alignment vertical="center"/>
    </xf>
    <xf numFmtId="0" fontId="82" fillId="42" borderId="1144" applyNumberFormat="0" applyFont="0" applyAlignment="0" applyProtection="0">
      <alignment vertical="center"/>
    </xf>
    <xf numFmtId="0" fontId="82" fillId="42" borderId="1144" applyNumberFormat="0" applyFont="0" applyAlignment="0" applyProtection="0">
      <alignment vertical="center"/>
    </xf>
    <xf numFmtId="0" fontId="12" fillId="0" borderId="1145" applyNumberFormat="0" applyFill="0" applyAlignment="0" applyProtection="0">
      <alignment vertical="center"/>
    </xf>
    <xf numFmtId="0" fontId="112" fillId="0" borderId="1146" applyNumberFormat="0" applyFill="0" applyAlignment="0" applyProtection="0">
      <alignment vertical="center"/>
    </xf>
    <xf numFmtId="0" fontId="112" fillId="0" borderId="1146" applyNumberFormat="0" applyFill="0" applyAlignment="0" applyProtection="0">
      <alignment vertical="center"/>
    </xf>
    <xf numFmtId="0" fontId="12" fillId="0" borderId="1145" applyNumberFormat="0" applyFill="0" applyAlignment="0" applyProtection="0">
      <alignment vertical="center"/>
    </xf>
    <xf numFmtId="0" fontId="12" fillId="0" borderId="1145" applyNumberFormat="0" applyFill="0" applyAlignment="0" applyProtection="0">
      <alignment vertical="center"/>
    </xf>
    <xf numFmtId="0" fontId="12" fillId="0" borderId="1145" applyNumberFormat="0" applyFill="0" applyAlignment="0" applyProtection="0">
      <alignment vertical="center"/>
    </xf>
    <xf numFmtId="0" fontId="113" fillId="44" borderId="1143" applyNumberFormat="0" applyAlignment="0" applyProtection="0">
      <alignment vertical="center"/>
    </xf>
    <xf numFmtId="0" fontId="113" fillId="44" borderId="1143" applyNumberFormat="0" applyAlignment="0" applyProtection="0">
      <alignment vertical="center"/>
    </xf>
    <xf numFmtId="0" fontId="115" fillId="56" borderId="1142" applyNumberFormat="0" applyAlignment="0" applyProtection="0">
      <alignment vertical="center"/>
    </xf>
    <xf numFmtId="0" fontId="115" fillId="56" borderId="1142" applyNumberFormat="0" applyAlignment="0" applyProtection="0">
      <alignment vertical="center"/>
    </xf>
    <xf numFmtId="4" fontId="65" fillId="51" borderId="1142" applyNumberFormat="0" applyProtection="0">
      <alignment vertical="center"/>
    </xf>
    <xf numFmtId="0" fontId="12" fillId="0" borderId="1145" applyNumberFormat="0" applyFill="0" applyAlignment="0" applyProtection="0">
      <alignment vertical="center"/>
    </xf>
    <xf numFmtId="0" fontId="40" fillId="80" borderId="1981" applyNumberFormat="0" applyProtection="0">
      <alignment horizontal="left" vertical="top" indent="1"/>
    </xf>
    <xf numFmtId="4" fontId="65" fillId="76" borderId="1981" applyNumberFormat="0" applyProtection="0">
      <alignment horizontal="right" vertical="center"/>
    </xf>
    <xf numFmtId="4" fontId="65" fillId="41" borderId="1981" applyNumberFormat="0" applyProtection="0">
      <alignment horizontal="right" vertical="center"/>
    </xf>
    <xf numFmtId="10" fontId="53" fillId="49" borderId="1979" applyNumberFormat="0" applyBorder="0" applyAlignment="0" applyProtection="0"/>
    <xf numFmtId="4" fontId="65" fillId="52" borderId="1982" applyNumberFormat="0" applyProtection="0">
      <alignment horizontal="right" vertical="center"/>
    </xf>
    <xf numFmtId="0" fontId="112" fillId="0" borderId="1986" applyNumberFormat="0" applyFill="0" applyAlignment="0" applyProtection="0">
      <alignment vertical="center"/>
    </xf>
    <xf numFmtId="0" fontId="65" fillId="74" borderId="1981" applyNumberFormat="0" applyProtection="0">
      <alignment horizontal="left" vertical="top" indent="1"/>
    </xf>
    <xf numFmtId="4" fontId="149" fillId="70" borderId="1165" applyNumberFormat="0" applyProtection="0">
      <alignment vertical="center"/>
    </xf>
    <xf numFmtId="4" fontId="65" fillId="75" borderId="1165" applyNumberFormat="0" applyProtection="0">
      <alignment horizontal="right" vertical="center"/>
    </xf>
    <xf numFmtId="4" fontId="65" fillId="48" borderId="1133" applyNumberFormat="0" applyProtection="0">
      <alignment horizontal="right" vertical="center"/>
    </xf>
    <xf numFmtId="37" fontId="126" fillId="0" borderId="1179" applyFont="0" applyFill="0" applyBorder="0">
      <alignment vertical="center"/>
    </xf>
    <xf numFmtId="10" fontId="53" fillId="70" borderId="1155" applyNumberFormat="0" applyBorder="0" applyAlignment="0" applyProtection="0"/>
    <xf numFmtId="4" fontId="65" fillId="52" borderId="1166" applyNumberFormat="0" applyProtection="0">
      <alignment horizontal="right" vertical="center"/>
    </xf>
    <xf numFmtId="4" fontId="65" fillId="76" borderId="1133" applyNumberFormat="0" applyProtection="0">
      <alignment horizontal="right" vertical="center"/>
    </xf>
    <xf numFmtId="37" fontId="126" fillId="0" borderId="1155" applyFont="0" applyFill="0" applyBorder="0">
      <alignment vertical="center"/>
    </xf>
    <xf numFmtId="10" fontId="53" fillId="49" borderId="1107" applyNumberFormat="0" applyBorder="0" applyAlignment="0" applyProtection="0"/>
    <xf numFmtId="10" fontId="53" fillId="49" borderId="1195" applyNumberFormat="0" applyBorder="0" applyAlignment="0" applyProtection="0"/>
    <xf numFmtId="0" fontId="12" fillId="0" borderId="1137" applyNumberFormat="0" applyFill="0" applyAlignment="0" applyProtection="0">
      <alignment vertical="center"/>
    </xf>
    <xf numFmtId="4" fontId="65" fillId="48" borderId="1165" applyNumberFormat="0" applyProtection="0">
      <alignment horizontal="right" vertical="center"/>
    </xf>
    <xf numFmtId="4" fontId="65" fillId="40" borderId="1165" applyNumberFormat="0" applyProtection="0">
      <alignment horizontal="right" vertical="center"/>
    </xf>
    <xf numFmtId="37" fontId="126" fillId="0" borderId="1147" applyFont="0" applyFill="0" applyBorder="0">
      <alignment vertical="center"/>
    </xf>
    <xf numFmtId="4" fontId="65" fillId="54" borderId="1133" applyNumberFormat="0" applyProtection="0">
      <alignment horizontal="right" vertical="center"/>
    </xf>
    <xf numFmtId="4" fontId="73" fillId="51" borderId="1133" applyNumberFormat="0" applyProtection="0">
      <alignment horizontal="left" vertical="center" indent="1"/>
    </xf>
    <xf numFmtId="4" fontId="73" fillId="46" borderId="1133" applyNumberFormat="0" applyProtection="0">
      <alignment vertical="center"/>
    </xf>
    <xf numFmtId="0" fontId="40" fillId="62" borderId="1165" applyNumberFormat="0" applyProtection="0">
      <alignment horizontal="left" vertical="top" indent="1"/>
    </xf>
    <xf numFmtId="37" fontId="126" fillId="0" borderId="1107" applyFont="0" applyFill="0" applyBorder="0">
      <alignment vertical="center"/>
    </xf>
    <xf numFmtId="4" fontId="151" fillId="65" borderId="1133" applyNumberFormat="0" applyProtection="0">
      <alignment horizontal="right" vertical="center"/>
    </xf>
    <xf numFmtId="4" fontId="65" fillId="52" borderId="1166" applyNumberFormat="0" applyProtection="0">
      <alignment horizontal="right" vertical="center"/>
    </xf>
    <xf numFmtId="0" fontId="40" fillId="61" borderId="1165" applyNumberFormat="0" applyProtection="0">
      <alignment horizontal="left" vertical="center" indent="1"/>
    </xf>
    <xf numFmtId="0" fontId="40" fillId="62" borderId="1133" applyNumberFormat="0" applyProtection="0">
      <alignment horizontal="left" vertical="top" indent="1"/>
    </xf>
    <xf numFmtId="4" fontId="65" fillId="41" borderId="1133" applyNumberFormat="0" applyProtection="0">
      <alignment horizontal="right" vertical="center"/>
    </xf>
    <xf numFmtId="10" fontId="53" fillId="49" borderId="1195" applyNumberFormat="0" applyBorder="0" applyAlignment="0" applyProtection="0"/>
    <xf numFmtId="0" fontId="65" fillId="74" borderId="1165" applyNumberFormat="0" applyProtection="0">
      <alignment horizontal="left" vertical="top" indent="1"/>
    </xf>
    <xf numFmtId="0" fontId="40" fillId="74" borderId="1133" applyNumberFormat="0" applyProtection="0">
      <alignment horizontal="left" vertical="top" indent="1"/>
    </xf>
    <xf numFmtId="10" fontId="53" fillId="70" borderId="1195" applyNumberFormat="0" applyBorder="0" applyAlignment="0" applyProtection="0"/>
    <xf numFmtId="37" fontId="126" fillId="0" borderId="1163" applyFont="0" applyFill="0" applyBorder="0">
      <alignment vertical="center"/>
    </xf>
    <xf numFmtId="4" fontId="65" fillId="52" borderId="1126" applyNumberFormat="0" applyProtection="0">
      <alignment horizontal="right" vertical="center"/>
    </xf>
    <xf numFmtId="0" fontId="55" fillId="0" borderId="1164">
      <alignment horizontal="left" vertical="center"/>
    </xf>
    <xf numFmtId="4" fontId="65" fillId="47" borderId="1133" applyNumberFormat="0" applyProtection="0">
      <alignment horizontal="right" vertical="center"/>
    </xf>
    <xf numFmtId="4" fontId="65" fillId="78" borderId="1165" applyNumberFormat="0" applyProtection="0">
      <alignment horizontal="right" vertical="center"/>
    </xf>
    <xf numFmtId="0" fontId="40" fillId="62" borderId="1165" applyNumberFormat="0" applyProtection="0">
      <alignment horizontal="left" vertical="center" indent="1"/>
    </xf>
    <xf numFmtId="4" fontId="65" fillId="81" borderId="1165" applyNumberFormat="0" applyProtection="0">
      <alignment horizontal="right" vertical="center"/>
    </xf>
    <xf numFmtId="4" fontId="65" fillId="70" borderId="1165" applyNumberFormat="0" applyProtection="0">
      <alignment vertical="center"/>
    </xf>
    <xf numFmtId="37" fontId="126" fillId="0" borderId="1147" applyFont="0" applyFill="0" applyBorder="0">
      <alignment vertical="center"/>
    </xf>
    <xf numFmtId="4" fontId="65" fillId="81" borderId="1165" applyNumberFormat="0" applyProtection="0">
      <alignment horizontal="left" vertical="center" indent="1"/>
    </xf>
    <xf numFmtId="4" fontId="65" fillId="81" borderId="1133" applyNumberFormat="0" applyProtection="0">
      <alignment horizontal="right" vertical="center"/>
    </xf>
    <xf numFmtId="10" fontId="53" fillId="49" borderId="1147" applyNumberFormat="0" applyBorder="0" applyAlignment="0" applyProtection="0"/>
    <xf numFmtId="0" fontId="40" fillId="80" borderId="1133" applyNumberFormat="0" applyProtection="0">
      <alignment horizontal="left" vertical="top" indent="1"/>
    </xf>
    <xf numFmtId="4" fontId="65" fillId="77" borderId="1165" applyNumberFormat="0" applyProtection="0">
      <alignment horizontal="right" vertical="center"/>
    </xf>
    <xf numFmtId="4" fontId="149" fillId="65" borderId="1133" applyNumberFormat="0" applyProtection="0">
      <alignment horizontal="right" vertical="center"/>
    </xf>
    <xf numFmtId="0" fontId="40" fillId="62" borderId="1133" applyNumberFormat="0" applyProtection="0">
      <alignment horizontal="left" vertical="top" indent="1"/>
    </xf>
    <xf numFmtId="4" fontId="65" fillId="70" borderId="1165" applyNumberFormat="0" applyProtection="0">
      <alignment vertical="center"/>
    </xf>
    <xf numFmtId="4" fontId="65" fillId="52" borderId="1126" applyNumberFormat="0" applyProtection="0">
      <alignment horizontal="right" vertical="center"/>
    </xf>
    <xf numFmtId="4" fontId="149" fillId="70" borderId="1165" applyNumberFormat="0" applyProtection="0">
      <alignment vertical="center"/>
    </xf>
    <xf numFmtId="0" fontId="12" fillId="0" borderId="1169" applyNumberFormat="0" applyFill="0" applyAlignment="0" applyProtection="0">
      <alignment vertical="center"/>
    </xf>
    <xf numFmtId="4" fontId="65" fillId="77" borderId="1165" applyNumberFormat="0" applyProtection="0">
      <alignment horizontal="right" vertical="center"/>
    </xf>
    <xf numFmtId="0" fontId="73" fillId="51" borderId="1165" applyNumberFormat="0" applyProtection="0">
      <alignment horizontal="left" vertical="top" indent="1"/>
    </xf>
    <xf numFmtId="0" fontId="73" fillId="51" borderId="1133" applyNumberFormat="0" applyProtection="0">
      <alignment horizontal="left" vertical="top" indent="1"/>
    </xf>
    <xf numFmtId="37" fontId="126" fillId="0" borderId="1155" applyFont="0" applyFill="0" applyBorder="0">
      <alignment vertical="center"/>
    </xf>
    <xf numFmtId="0" fontId="117" fillId="56" borderId="1167" applyNumberFormat="0" applyAlignment="0" applyProtection="0">
      <alignment vertical="center"/>
    </xf>
    <xf numFmtId="4" fontId="65" fillId="81" borderId="1165" applyNumberFormat="0" applyProtection="0">
      <alignment horizontal="right" vertical="center"/>
    </xf>
    <xf numFmtId="10" fontId="53" fillId="70" borderId="1195" applyNumberFormat="0" applyBorder="0" applyAlignment="0" applyProtection="0"/>
    <xf numFmtId="4" fontId="65" fillId="70" borderId="1133" applyNumberFormat="0" applyProtection="0">
      <alignment vertical="center"/>
    </xf>
    <xf numFmtId="4" fontId="65" fillId="41" borderId="1165" applyNumberFormat="0" applyProtection="0">
      <alignment horizontal="right" vertical="center"/>
    </xf>
    <xf numFmtId="4" fontId="73" fillId="51" borderId="1165" applyNumberFormat="0" applyProtection="0">
      <alignment horizontal="left" vertical="center" indent="1"/>
    </xf>
    <xf numFmtId="4" fontId="65" fillId="65" borderId="1133" applyNumberFormat="0" applyProtection="0">
      <alignment horizontal="right" vertical="center"/>
    </xf>
    <xf numFmtId="4" fontId="149" fillId="65" borderId="1133" applyNumberFormat="0" applyProtection="0">
      <alignment horizontal="right" vertical="center"/>
    </xf>
    <xf numFmtId="0" fontId="40" fillId="74" borderId="1133" applyNumberFormat="0" applyProtection="0">
      <alignment horizontal="left" vertical="top" indent="1"/>
    </xf>
    <xf numFmtId="4" fontId="65" fillId="78" borderId="1165" applyNumberFormat="0" applyProtection="0">
      <alignment horizontal="right" vertical="center"/>
    </xf>
    <xf numFmtId="4" fontId="65" fillId="70" borderId="1165" applyNumberFormat="0" applyProtection="0">
      <alignment horizontal="left" vertical="center" indent="1"/>
    </xf>
    <xf numFmtId="4" fontId="65" fillId="75" borderId="1165" applyNumberFormat="0" applyProtection="0">
      <alignment horizontal="right" vertical="center"/>
    </xf>
    <xf numFmtId="0" fontId="117" fillId="56" borderId="1135" applyNumberFormat="0" applyAlignment="0" applyProtection="0">
      <alignment vertical="center"/>
    </xf>
    <xf numFmtId="0" fontId="40" fillId="61" borderId="1133" applyNumberFormat="0" applyProtection="0">
      <alignment horizontal="left" vertical="center" indent="1"/>
    </xf>
    <xf numFmtId="4" fontId="149" fillId="65" borderId="1165" applyNumberFormat="0" applyProtection="0">
      <alignment horizontal="right" vertical="center"/>
    </xf>
    <xf numFmtId="0" fontId="40" fillId="61" borderId="1133" applyNumberFormat="0" applyProtection="0">
      <alignment horizontal="left" vertical="top" indent="1"/>
    </xf>
    <xf numFmtId="37" fontId="126" fillId="0" borderId="1163" applyFont="0" applyFill="0" applyBorder="0">
      <alignment vertical="center"/>
    </xf>
    <xf numFmtId="10" fontId="53" fillId="49" borderId="1155" applyNumberFormat="0" applyBorder="0" applyAlignment="0" applyProtection="0"/>
    <xf numFmtId="10" fontId="53" fillId="49" borderId="1155" applyNumberFormat="0" applyBorder="0" applyAlignment="0" applyProtection="0"/>
    <xf numFmtId="0" fontId="12" fillId="0" borderId="1137" applyNumberFormat="0" applyFill="0" applyAlignment="0" applyProtection="0">
      <alignment vertical="center"/>
    </xf>
    <xf numFmtId="37" fontId="126" fillId="0" borderId="1187" applyFont="0" applyFill="0" applyBorder="0">
      <alignment vertical="center"/>
    </xf>
    <xf numFmtId="4" fontId="73" fillId="46" borderId="1165" applyNumberFormat="0" applyProtection="0">
      <alignment vertical="center"/>
    </xf>
    <xf numFmtId="0" fontId="40" fillId="61" borderId="1165" applyNumberFormat="0" applyProtection="0">
      <alignment horizontal="left" vertical="center" indent="1"/>
    </xf>
    <xf numFmtId="10" fontId="53" fillId="49" borderId="1107" applyNumberFormat="0" applyBorder="0" applyAlignment="0" applyProtection="0"/>
    <xf numFmtId="4" fontId="65" fillId="75" borderId="1133" applyNumberFormat="0" applyProtection="0">
      <alignment horizontal="right" vertical="center"/>
    </xf>
    <xf numFmtId="0" fontId="55" fillId="0" borderId="1164">
      <alignment horizontal="left" vertical="center"/>
    </xf>
    <xf numFmtId="10" fontId="53" fillId="49" borderId="1163" applyNumberFormat="0" applyBorder="0" applyAlignment="0" applyProtection="0"/>
    <xf numFmtId="0" fontId="115" fillId="56" borderId="1166" applyNumberFormat="0" applyAlignment="0" applyProtection="0">
      <alignment vertical="center"/>
    </xf>
    <xf numFmtId="4" fontId="65" fillId="65" borderId="1133" applyNumberFormat="0" applyProtection="0">
      <alignment horizontal="right" vertical="center"/>
    </xf>
    <xf numFmtId="4" fontId="65" fillId="76" borderId="1165" applyNumberFormat="0" applyProtection="0">
      <alignment horizontal="right" vertical="center"/>
    </xf>
    <xf numFmtId="0" fontId="12" fillId="0" borderId="1137" applyNumberFormat="0" applyFill="0" applyAlignment="0" applyProtection="0">
      <alignment vertical="center"/>
    </xf>
    <xf numFmtId="0" fontId="40" fillId="61" borderId="1165" applyNumberFormat="0" applyProtection="0">
      <alignment horizontal="left" vertical="top" indent="1"/>
    </xf>
    <xf numFmtId="4" fontId="149" fillId="65" borderId="1165" applyNumberFormat="0" applyProtection="0">
      <alignment horizontal="right" vertical="center"/>
    </xf>
    <xf numFmtId="10" fontId="53" fillId="49" borderId="1187" applyNumberFormat="0" applyBorder="0" applyAlignment="0" applyProtection="0"/>
    <xf numFmtId="0" fontId="65" fillId="70" borderId="1165" applyNumberFormat="0" applyProtection="0">
      <alignment horizontal="left" vertical="top" indent="1"/>
    </xf>
    <xf numFmtId="4" fontId="65" fillId="70" borderId="1165" applyNumberFormat="0" applyProtection="0">
      <alignment horizontal="left" vertical="center" indent="1"/>
    </xf>
    <xf numFmtId="4" fontId="65" fillId="70" borderId="1133" applyNumberFormat="0" applyProtection="0">
      <alignment horizontal="left" vertical="center" indent="1"/>
    </xf>
    <xf numFmtId="0" fontId="65" fillId="70" borderId="1165" applyNumberFormat="0" applyProtection="0">
      <alignment horizontal="left" vertical="top" indent="1"/>
    </xf>
    <xf numFmtId="0" fontId="113" fillId="44" borderId="1167" applyNumberFormat="0" applyAlignment="0" applyProtection="0">
      <alignment vertical="center"/>
    </xf>
    <xf numFmtId="37" fontId="126" fillId="0" borderId="1195" applyFont="0" applyFill="0" applyBorder="0">
      <alignment vertical="center"/>
    </xf>
    <xf numFmtId="4" fontId="147" fillId="51" borderId="1165" applyNumberFormat="0" applyProtection="0">
      <alignment vertical="center"/>
    </xf>
    <xf numFmtId="4" fontId="65" fillId="41" borderId="1133" applyNumberFormat="0" applyProtection="0">
      <alignment horizontal="right" vertical="center"/>
    </xf>
    <xf numFmtId="4" fontId="65" fillId="76" borderId="1165" applyNumberFormat="0" applyProtection="0">
      <alignment horizontal="right" vertical="center"/>
    </xf>
    <xf numFmtId="37" fontId="126" fillId="0" borderId="1107" applyFont="0" applyFill="0" applyBorder="0">
      <alignment vertical="center"/>
    </xf>
    <xf numFmtId="0" fontId="82" fillId="42" borderId="1168" applyNumberFormat="0" applyFont="0" applyAlignment="0" applyProtection="0">
      <alignment vertical="center"/>
    </xf>
    <xf numFmtId="0" fontId="73" fillId="51" borderId="1133" applyNumberFormat="0" applyProtection="0">
      <alignment horizontal="left" vertical="top" indent="1"/>
    </xf>
    <xf numFmtId="4" fontId="65" fillId="65" borderId="1165" applyNumberFormat="0" applyProtection="0">
      <alignment horizontal="right" vertical="center"/>
    </xf>
    <xf numFmtId="4" fontId="65" fillId="54" borderId="1165" applyNumberFormat="0" applyProtection="0">
      <alignment horizontal="right" vertical="center"/>
    </xf>
    <xf numFmtId="10" fontId="53" fillId="49" borderId="1179" applyNumberFormat="0" applyBorder="0" applyAlignment="0" applyProtection="0"/>
    <xf numFmtId="10" fontId="53" fillId="49" borderId="1147" applyNumberFormat="0" applyBorder="0" applyAlignment="0" applyProtection="0"/>
    <xf numFmtId="4" fontId="147" fillId="51" borderId="1133" applyNumberFormat="0" applyProtection="0">
      <alignment vertical="center"/>
    </xf>
    <xf numFmtId="37" fontId="126" fillId="0" borderId="1195" applyFont="0" applyFill="0" applyBorder="0">
      <alignment vertical="center"/>
    </xf>
    <xf numFmtId="0" fontId="40" fillId="61" borderId="1165" applyNumberFormat="0" applyProtection="0">
      <alignment horizontal="left" vertical="top" indent="1"/>
    </xf>
    <xf numFmtId="10" fontId="53" fillId="70" borderId="1163" applyNumberFormat="0" applyBorder="0" applyAlignment="0" applyProtection="0"/>
    <xf numFmtId="0" fontId="65" fillId="74" borderId="1165" applyNumberFormat="0" applyProtection="0">
      <alignment horizontal="left" vertical="top" indent="1"/>
    </xf>
    <xf numFmtId="4" fontId="65" fillId="70" borderId="1133" applyNumberFormat="0" applyProtection="0">
      <alignment horizontal="left" vertical="center" indent="1"/>
    </xf>
    <xf numFmtId="0" fontId="40" fillId="80" borderId="1165" applyNumberFormat="0" applyProtection="0">
      <alignment horizontal="left" vertical="center" indent="1"/>
    </xf>
    <xf numFmtId="4" fontId="65" fillId="75" borderId="1133" applyNumberFormat="0" applyProtection="0">
      <alignment horizontal="right" vertical="center"/>
    </xf>
    <xf numFmtId="4" fontId="65" fillId="47" borderId="1165" applyNumberFormat="0" applyProtection="0">
      <alignment horizontal="right" vertical="center"/>
    </xf>
    <xf numFmtId="0" fontId="113" fillId="44" borderId="1167" applyNumberFormat="0" applyAlignment="0" applyProtection="0">
      <alignment vertical="center"/>
    </xf>
    <xf numFmtId="0" fontId="117" fillId="56" borderId="1167" applyNumberFormat="0" applyAlignment="0" applyProtection="0">
      <alignment vertical="center"/>
    </xf>
    <xf numFmtId="0" fontId="40" fillId="74" borderId="1165" applyNumberFormat="0" applyProtection="0">
      <alignment horizontal="left" vertical="center" indent="1"/>
    </xf>
    <xf numFmtId="4" fontId="147" fillId="51" borderId="1165" applyNumberFormat="0" applyProtection="0">
      <alignment vertical="center"/>
    </xf>
    <xf numFmtId="10" fontId="53" fillId="70" borderId="1107" applyNumberFormat="0" applyBorder="0" applyAlignment="0" applyProtection="0"/>
    <xf numFmtId="4" fontId="149" fillId="70" borderId="1133" applyNumberFormat="0" applyProtection="0">
      <alignment vertical="center"/>
    </xf>
    <xf numFmtId="4" fontId="65" fillId="81" borderId="1165" applyNumberFormat="0" applyProtection="0">
      <alignment horizontal="left" vertical="center" indent="1"/>
    </xf>
    <xf numFmtId="0" fontId="12" fillId="0" borderId="1137" applyNumberFormat="0" applyFill="0" applyAlignment="0" applyProtection="0">
      <alignment vertical="center"/>
    </xf>
    <xf numFmtId="4" fontId="65" fillId="54" borderId="1133" applyNumberFormat="0" applyProtection="0">
      <alignment horizontal="right" vertical="center"/>
    </xf>
    <xf numFmtId="4" fontId="151" fillId="65" borderId="1165" applyNumberFormat="0" applyProtection="0">
      <alignment horizontal="right" vertical="center"/>
    </xf>
    <xf numFmtId="4" fontId="149" fillId="70" borderId="1133" applyNumberFormat="0" applyProtection="0">
      <alignment vertical="center"/>
    </xf>
    <xf numFmtId="4" fontId="65" fillId="65" borderId="1165" applyNumberFormat="0" applyProtection="0">
      <alignment horizontal="right" vertical="center"/>
    </xf>
    <xf numFmtId="4" fontId="65" fillId="54" borderId="1165" applyNumberFormat="0" applyProtection="0">
      <alignment horizontal="right" vertical="center"/>
    </xf>
    <xf numFmtId="0" fontId="40" fillId="80" borderId="1165" applyNumberFormat="0" applyProtection="0">
      <alignment horizontal="left" vertical="top" indent="1"/>
    </xf>
    <xf numFmtId="0" fontId="112" fillId="0" borderId="1138" applyNumberFormat="0" applyFill="0" applyAlignment="0" applyProtection="0">
      <alignment vertical="center"/>
    </xf>
    <xf numFmtId="4" fontId="65" fillId="81" borderId="1133" applyNumberFormat="0" applyProtection="0">
      <alignment horizontal="left" vertical="center" indent="1"/>
    </xf>
    <xf numFmtId="4" fontId="65" fillId="81" borderId="1133" applyNumberFormat="0" applyProtection="0">
      <alignment horizontal="left" vertical="center" indent="1"/>
    </xf>
    <xf numFmtId="4" fontId="65" fillId="41" borderId="1165" applyNumberFormat="0" applyProtection="0">
      <alignment horizontal="right" vertical="center"/>
    </xf>
    <xf numFmtId="4" fontId="65" fillId="40" borderId="1165" applyNumberFormat="0" applyProtection="0">
      <alignment horizontal="right" vertical="center"/>
    </xf>
    <xf numFmtId="4" fontId="65" fillId="78" borderId="1133" applyNumberFormat="0" applyProtection="0">
      <alignment horizontal="right" vertical="center"/>
    </xf>
    <xf numFmtId="0" fontId="65" fillId="70" borderId="1133" applyNumberFormat="0" applyProtection="0">
      <alignment horizontal="left" vertical="top" indent="1"/>
    </xf>
    <xf numFmtId="10" fontId="53" fillId="70" borderId="1179" applyNumberFormat="0" applyBorder="0" applyAlignment="0" applyProtection="0"/>
    <xf numFmtId="4" fontId="147" fillId="51" borderId="1133" applyNumberFormat="0" applyProtection="0">
      <alignment vertical="center"/>
    </xf>
    <xf numFmtId="4" fontId="65" fillId="48" borderId="1133" applyNumberFormat="0" applyProtection="0">
      <alignment horizontal="right" vertical="center"/>
    </xf>
    <xf numFmtId="0" fontId="40" fillId="80" borderId="1165" applyNumberFormat="0" applyProtection="0">
      <alignment horizontal="left" vertical="top" indent="1"/>
    </xf>
    <xf numFmtId="4" fontId="65" fillId="77" borderId="1133" applyNumberFormat="0" applyProtection="0">
      <alignment horizontal="right" vertical="center"/>
    </xf>
    <xf numFmtId="0" fontId="112" fillId="0" borderId="1170" applyNumberFormat="0" applyFill="0" applyAlignment="0" applyProtection="0">
      <alignment vertical="center"/>
    </xf>
    <xf numFmtId="0" fontId="40" fillId="61" borderId="1133" applyNumberFormat="0" applyProtection="0">
      <alignment horizontal="left" vertical="top" indent="1"/>
    </xf>
    <xf numFmtId="10" fontId="53" fillId="70" borderId="1155" applyNumberFormat="0" applyBorder="0" applyAlignment="0" applyProtection="0"/>
    <xf numFmtId="0" fontId="55" fillId="0" borderId="1116">
      <alignment horizontal="left" vertical="center"/>
    </xf>
    <xf numFmtId="4" fontId="65" fillId="47" borderId="1165" applyNumberFormat="0" applyProtection="0">
      <alignment horizontal="right" vertical="center"/>
    </xf>
    <xf numFmtId="0" fontId="12" fillId="0" borderId="1169" applyNumberFormat="0" applyFill="0" applyAlignment="0" applyProtection="0">
      <alignment vertical="center"/>
    </xf>
    <xf numFmtId="4" fontId="65" fillId="76" borderId="1133" applyNumberFormat="0" applyProtection="0">
      <alignment horizontal="right" vertical="center"/>
    </xf>
    <xf numFmtId="0" fontId="65" fillId="74" borderId="1133" applyNumberFormat="0" applyProtection="0">
      <alignment horizontal="left" vertical="top" indent="1"/>
    </xf>
    <xf numFmtId="0" fontId="40" fillId="62" borderId="1133" applyNumberFormat="0" applyProtection="0">
      <alignment horizontal="left" vertical="center" indent="1"/>
    </xf>
    <xf numFmtId="4" fontId="65" fillId="51" borderId="1126" applyNumberFormat="0" applyProtection="0">
      <alignment vertical="center"/>
    </xf>
    <xf numFmtId="0" fontId="115" fillId="56" borderId="1166" applyNumberFormat="0" applyAlignment="0" applyProtection="0">
      <alignment vertical="center"/>
    </xf>
    <xf numFmtId="10" fontId="53" fillId="49" borderId="1187" applyNumberFormat="0" applyBorder="0" applyAlignment="0" applyProtection="0"/>
    <xf numFmtId="10" fontId="53" fillId="70" borderId="1147" applyNumberFormat="0" applyBorder="0" applyAlignment="0" applyProtection="0"/>
    <xf numFmtId="0" fontId="40" fillId="80" borderId="1133" applyNumberFormat="0" applyProtection="0">
      <alignment horizontal="left" vertical="center" indent="1"/>
    </xf>
    <xf numFmtId="4" fontId="65" fillId="51" borderId="1166" applyNumberFormat="0" applyProtection="0">
      <alignment vertical="center"/>
    </xf>
    <xf numFmtId="0" fontId="40" fillId="80" borderId="1165" applyNumberFormat="0" applyProtection="0">
      <alignment horizontal="left" vertical="center" indent="1"/>
    </xf>
    <xf numFmtId="10" fontId="53" fillId="70" borderId="1147" applyNumberFormat="0" applyBorder="0" applyAlignment="0" applyProtection="0"/>
    <xf numFmtId="10" fontId="53" fillId="70" borderId="1187" applyNumberFormat="0" applyBorder="0" applyAlignment="0" applyProtection="0"/>
    <xf numFmtId="0" fontId="115" fillId="56" borderId="1126" applyNumberFormat="0" applyAlignment="0" applyProtection="0">
      <alignment vertical="center"/>
    </xf>
    <xf numFmtId="0" fontId="73" fillId="51" borderId="1165" applyNumberFormat="0" applyProtection="0">
      <alignment horizontal="left" vertical="top" indent="1"/>
    </xf>
    <xf numFmtId="4" fontId="65" fillId="40" borderId="1133" applyNumberFormat="0" applyProtection="0">
      <alignment horizontal="right" vertical="center"/>
    </xf>
    <xf numFmtId="4" fontId="65" fillId="78" borderId="1133" applyNumberFormat="0" applyProtection="0">
      <alignment horizontal="right" vertical="center"/>
    </xf>
    <xf numFmtId="4" fontId="73" fillId="46" borderId="1165" applyNumberFormat="0" applyProtection="0">
      <alignment vertical="center"/>
    </xf>
    <xf numFmtId="0" fontId="117" fillId="56" borderId="1135" applyNumberFormat="0" applyAlignment="0" applyProtection="0">
      <alignment vertical="center"/>
    </xf>
    <xf numFmtId="0" fontId="82" fillId="42" borderId="1136" applyNumberFormat="0" applyFont="0" applyAlignment="0" applyProtection="0">
      <alignment vertical="center"/>
    </xf>
    <xf numFmtId="10" fontId="53" fillId="49" borderId="1163" applyNumberFormat="0" applyBorder="0" applyAlignment="0" applyProtection="0"/>
    <xf numFmtId="0" fontId="40" fillId="61" borderId="1133" applyNumberFormat="0" applyProtection="0">
      <alignment horizontal="left" vertical="center" indent="1"/>
    </xf>
    <xf numFmtId="4" fontId="65" fillId="40" borderId="1133" applyNumberFormat="0" applyProtection="0">
      <alignment horizontal="right" vertical="center"/>
    </xf>
    <xf numFmtId="0" fontId="12" fillId="0" borderId="1169" applyNumberFormat="0" applyFill="0" applyAlignment="0" applyProtection="0">
      <alignment vertical="center"/>
    </xf>
    <xf numFmtId="0" fontId="40" fillId="62" borderId="1165" applyNumberFormat="0" applyProtection="0">
      <alignment horizontal="left" vertical="top" indent="1"/>
    </xf>
    <xf numFmtId="0" fontId="82" fillId="42" borderId="1136" applyNumberFormat="0" applyFont="0" applyAlignment="0" applyProtection="0">
      <alignment vertical="center"/>
    </xf>
    <xf numFmtId="4" fontId="73" fillId="51" borderId="1133" applyNumberFormat="0" applyProtection="0">
      <alignment horizontal="left" vertical="center" indent="1"/>
    </xf>
    <xf numFmtId="0" fontId="40" fillId="80" borderId="1133" applyNumberFormat="0" applyProtection="0">
      <alignment horizontal="left" vertical="top" indent="1"/>
    </xf>
    <xf numFmtId="4" fontId="65" fillId="77" borderId="1133" applyNumberFormat="0" applyProtection="0">
      <alignment horizontal="right" vertical="center"/>
    </xf>
    <xf numFmtId="4" fontId="73" fillId="51" borderId="1165" applyNumberFormat="0" applyProtection="0">
      <alignment horizontal="left" vertical="center" indent="1"/>
    </xf>
    <xf numFmtId="0" fontId="40" fillId="74" borderId="1133" applyNumberFormat="0" applyProtection="0">
      <alignment horizontal="left" vertical="center" indent="1"/>
    </xf>
    <xf numFmtId="0" fontId="65" fillId="74" borderId="1133" applyNumberFormat="0" applyProtection="0">
      <alignment horizontal="left" vertical="top" indent="1"/>
    </xf>
    <xf numFmtId="4" fontId="65" fillId="47" borderId="1133" applyNumberFormat="0" applyProtection="0">
      <alignment horizontal="right" vertical="center"/>
    </xf>
    <xf numFmtId="10" fontId="53" fillId="49" borderId="1179" applyNumberFormat="0" applyBorder="0" applyAlignment="0" applyProtection="0"/>
    <xf numFmtId="0" fontId="82" fillId="42" borderId="1168" applyNumberFormat="0" applyFont="0" applyAlignmen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112" fillId="0" borderId="1138" applyNumberFormat="0" applyFill="0" applyAlignment="0" applyProtection="0">
      <alignment vertical="center"/>
    </xf>
    <xf numFmtId="0" fontId="12" fillId="0" borderId="1169" applyNumberFormat="0" applyFill="0" applyAlignment="0" applyProtection="0">
      <alignment vertical="center"/>
    </xf>
    <xf numFmtId="4" fontId="151" fillId="65" borderId="1165" applyNumberFormat="0" applyProtection="0">
      <alignment horizontal="right" vertical="center"/>
    </xf>
    <xf numFmtId="37" fontId="126" fillId="0" borderId="1179" applyFont="0" applyFill="0" applyBorder="0">
      <alignment vertical="center"/>
    </xf>
    <xf numFmtId="4" fontId="65" fillId="70" borderId="1133" applyNumberFormat="0" applyProtection="0">
      <alignment vertical="center"/>
    </xf>
    <xf numFmtId="4" fontId="65" fillId="48" borderId="1165" applyNumberFormat="0" applyProtection="0">
      <alignment horizontal="right" vertical="center"/>
    </xf>
    <xf numFmtId="0" fontId="113" fillId="44" borderId="1135" applyNumberFormat="0" applyAlignment="0" applyProtection="0">
      <alignment vertical="center"/>
    </xf>
    <xf numFmtId="4" fontId="73" fillId="46" borderId="1133" applyNumberFormat="0" applyProtection="0">
      <alignment vertical="center"/>
    </xf>
    <xf numFmtId="0" fontId="40" fillId="62" borderId="1133" applyNumberFormat="0" applyProtection="0">
      <alignment horizontal="left" vertical="center" indent="1"/>
    </xf>
    <xf numFmtId="0" fontId="113" fillId="44" borderId="1135" applyNumberFormat="0" applyAlignment="0" applyProtection="0">
      <alignment vertical="center"/>
    </xf>
    <xf numFmtId="0" fontId="40" fillId="74" borderId="1165" applyNumberFormat="0" applyProtection="0">
      <alignment horizontal="left" vertical="top" indent="1"/>
    </xf>
    <xf numFmtId="10" fontId="53" fillId="70" borderId="1163" applyNumberFormat="0" applyBorder="0" applyAlignment="0" applyProtection="0"/>
    <xf numFmtId="0" fontId="55" fillId="0" borderId="1116">
      <alignment horizontal="left" vertical="center"/>
    </xf>
    <xf numFmtId="10" fontId="53" fillId="70" borderId="1107" applyNumberFormat="0" applyBorder="0" applyAlignment="0" applyProtection="0"/>
    <xf numFmtId="37" fontId="126" fillId="0" borderId="1187" applyFont="0" applyFill="0" applyBorder="0">
      <alignment vertical="center"/>
    </xf>
    <xf numFmtId="0" fontId="40" fillId="74" borderId="1165" applyNumberFormat="0" applyProtection="0">
      <alignment horizontal="left" vertical="top" indent="1"/>
    </xf>
    <xf numFmtId="0" fontId="40" fillId="74" borderId="1165" applyNumberFormat="0" applyProtection="0">
      <alignment horizontal="left" vertical="center" indent="1"/>
    </xf>
    <xf numFmtId="0" fontId="40" fillId="80" borderId="1133" applyNumberFormat="0" applyProtection="0">
      <alignment horizontal="left" vertical="center" indent="1"/>
    </xf>
    <xf numFmtId="0" fontId="40" fillId="62" borderId="1165" applyNumberFormat="0" applyProtection="0">
      <alignment horizontal="left" vertical="center" indent="1"/>
    </xf>
    <xf numFmtId="4" fontId="151" fillId="65" borderId="1133" applyNumberFormat="0" applyProtection="0">
      <alignment horizontal="right" vertical="center"/>
    </xf>
    <xf numFmtId="0" fontId="65" fillId="70" borderId="1133" applyNumberFormat="0" applyProtection="0">
      <alignment horizontal="left" vertical="top" indent="1"/>
    </xf>
    <xf numFmtId="0" fontId="40" fillId="74" borderId="1133" applyNumberFormat="0" applyProtection="0">
      <alignment horizontal="left" vertical="center" indent="1"/>
    </xf>
    <xf numFmtId="10" fontId="53" fillId="70" borderId="1179" applyNumberFormat="0" applyBorder="0" applyAlignment="0" applyProtection="0"/>
    <xf numFmtId="4" fontId="65" fillId="81" borderId="1133" applyNumberFormat="0" applyProtection="0">
      <alignment horizontal="right" vertical="center"/>
    </xf>
    <xf numFmtId="0" fontId="112" fillId="0" borderId="1170" applyNumberFormat="0" applyFill="0" applyAlignment="0" applyProtection="0">
      <alignment vertical="center"/>
    </xf>
    <xf numFmtId="0" fontId="12" fillId="0" borderId="1169" applyNumberFormat="0" applyFill="0" applyAlignment="0" applyProtection="0">
      <alignment vertical="center"/>
    </xf>
    <xf numFmtId="0" fontId="115" fillId="56" borderId="1126" applyNumberFormat="0" applyAlignment="0" applyProtection="0">
      <alignment vertical="center"/>
    </xf>
    <xf numFmtId="10" fontId="53" fillId="70" borderId="1187" applyNumberFormat="0" applyBorder="0" applyAlignment="0" applyProtection="0"/>
    <xf numFmtId="0" fontId="55" fillId="0" borderId="1148">
      <alignment horizontal="left" vertical="center"/>
    </xf>
    <xf numFmtId="0" fontId="55" fillId="0" borderId="1148">
      <alignment horizontal="left" vertical="center"/>
    </xf>
    <xf numFmtId="10" fontId="53" fillId="49" borderId="1147" applyNumberFormat="0" applyBorder="0" applyAlignment="0" applyProtection="0"/>
    <xf numFmtId="10" fontId="53" fillId="70" borderId="1147" applyNumberFormat="0" applyBorder="0" applyAlignment="0" applyProtection="0"/>
    <xf numFmtId="10" fontId="53" fillId="70" borderId="1147" applyNumberFormat="0" applyBorder="0" applyAlignment="0" applyProtection="0"/>
    <xf numFmtId="10" fontId="53" fillId="49" borderId="1147" applyNumberFormat="0" applyBorder="0" applyAlignment="0" applyProtection="0"/>
    <xf numFmtId="4" fontId="73" fillId="46" borderId="1149" applyNumberFormat="0" applyProtection="0">
      <alignment vertical="center"/>
    </xf>
    <xf numFmtId="4" fontId="73" fillId="46" borderId="1149" applyNumberFormat="0" applyProtection="0">
      <alignment vertical="center"/>
    </xf>
    <xf numFmtId="4" fontId="147" fillId="51" borderId="1149" applyNumberFormat="0" applyProtection="0">
      <alignment vertical="center"/>
    </xf>
    <xf numFmtId="4" fontId="147" fillId="51" borderId="1149" applyNumberFormat="0" applyProtection="0">
      <alignment vertical="center"/>
    </xf>
    <xf numFmtId="4" fontId="73" fillId="51" borderId="1149" applyNumberFormat="0" applyProtection="0">
      <alignment horizontal="left" vertical="center" indent="1"/>
    </xf>
    <xf numFmtId="4" fontId="73" fillId="51" borderId="1149" applyNumberFormat="0" applyProtection="0">
      <alignment horizontal="left" vertical="center" indent="1"/>
    </xf>
    <xf numFmtId="0" fontId="73" fillId="51" borderId="1149" applyNumberFormat="0" applyProtection="0">
      <alignment horizontal="left" vertical="top" indent="1"/>
    </xf>
    <xf numFmtId="0" fontId="73" fillId="51" borderId="1149" applyNumberFormat="0" applyProtection="0">
      <alignment horizontal="left" vertical="top" indent="1"/>
    </xf>
    <xf numFmtId="4" fontId="65" fillId="40" borderId="1149" applyNumberFormat="0" applyProtection="0">
      <alignment horizontal="right" vertical="center"/>
    </xf>
    <xf numFmtId="4" fontId="65" fillId="40" borderId="1149" applyNumberFormat="0" applyProtection="0">
      <alignment horizontal="right" vertical="center"/>
    </xf>
    <xf numFmtId="4" fontId="65" fillId="41" borderId="1149" applyNumberFormat="0" applyProtection="0">
      <alignment horizontal="right" vertical="center"/>
    </xf>
    <xf numFmtId="4" fontId="65" fillId="41" borderId="1149" applyNumberFormat="0" applyProtection="0">
      <alignment horizontal="right" vertical="center"/>
    </xf>
    <xf numFmtId="4" fontId="65" fillId="54" borderId="1149" applyNumberFormat="0" applyProtection="0">
      <alignment horizontal="right" vertical="center"/>
    </xf>
    <xf numFmtId="4" fontId="65" fillId="54" borderId="1149" applyNumberFormat="0" applyProtection="0">
      <alignment horizontal="right" vertical="center"/>
    </xf>
    <xf numFmtId="4" fontId="65" fillId="47" borderId="1149" applyNumberFormat="0" applyProtection="0">
      <alignment horizontal="right" vertical="center"/>
    </xf>
    <xf numFmtId="4" fontId="65" fillId="47" borderId="1149" applyNumberFormat="0" applyProtection="0">
      <alignment horizontal="right" vertical="center"/>
    </xf>
    <xf numFmtId="4" fontId="65" fillId="75" borderId="1149" applyNumberFormat="0" applyProtection="0">
      <alignment horizontal="right" vertical="center"/>
    </xf>
    <xf numFmtId="4" fontId="65" fillId="75" borderId="1149" applyNumberFormat="0" applyProtection="0">
      <alignment horizontal="right" vertical="center"/>
    </xf>
    <xf numFmtId="4" fontId="65" fillId="48" borderId="1149" applyNumberFormat="0" applyProtection="0">
      <alignment horizontal="right" vertical="center"/>
    </xf>
    <xf numFmtId="4" fontId="65" fillId="48" borderId="1149" applyNumberFormat="0" applyProtection="0">
      <alignment horizontal="right" vertical="center"/>
    </xf>
    <xf numFmtId="4" fontId="65" fillId="76" borderId="1149" applyNumberFormat="0" applyProtection="0">
      <alignment horizontal="right" vertical="center"/>
    </xf>
    <xf numFmtId="4" fontId="65" fillId="76" borderId="1149" applyNumberFormat="0" applyProtection="0">
      <alignment horizontal="right" vertical="center"/>
    </xf>
    <xf numFmtId="4" fontId="65" fillId="77" borderId="1149" applyNumberFormat="0" applyProtection="0">
      <alignment horizontal="right" vertical="center"/>
    </xf>
    <xf numFmtId="4" fontId="65" fillId="77" borderId="1149" applyNumberFormat="0" applyProtection="0">
      <alignment horizontal="right" vertical="center"/>
    </xf>
    <xf numFmtId="4" fontId="65" fillId="78" borderId="1149" applyNumberFormat="0" applyProtection="0">
      <alignment horizontal="right" vertical="center"/>
    </xf>
    <xf numFmtId="4" fontId="65" fillId="78" borderId="1149" applyNumberFormat="0" applyProtection="0">
      <alignment horizontal="right" vertical="center"/>
    </xf>
    <xf numFmtId="4" fontId="65" fillId="81" borderId="1149" applyNumberFormat="0" applyProtection="0">
      <alignment horizontal="right" vertical="center"/>
    </xf>
    <xf numFmtId="4" fontId="65" fillId="81" borderId="1149" applyNumberFormat="0" applyProtection="0">
      <alignment horizontal="right" vertical="center"/>
    </xf>
    <xf numFmtId="0" fontId="40" fillId="80" borderId="1149" applyNumberFormat="0" applyProtection="0">
      <alignment horizontal="left" vertical="center" indent="1"/>
    </xf>
    <xf numFmtId="0" fontId="40" fillId="80" borderId="1149" applyNumberFormat="0" applyProtection="0">
      <alignment horizontal="left" vertical="center" indent="1"/>
    </xf>
    <xf numFmtId="0" fontId="40" fillId="80" borderId="1149" applyNumberFormat="0" applyProtection="0">
      <alignment horizontal="left" vertical="top" indent="1"/>
    </xf>
    <xf numFmtId="0" fontId="40" fillId="80" borderId="1149" applyNumberFormat="0" applyProtection="0">
      <alignment horizontal="left" vertical="top" indent="1"/>
    </xf>
    <xf numFmtId="0" fontId="40" fillId="74" borderId="1149" applyNumberFormat="0" applyProtection="0">
      <alignment horizontal="left" vertical="center" indent="1"/>
    </xf>
    <xf numFmtId="0" fontId="40" fillId="74" borderId="1149" applyNumberFormat="0" applyProtection="0">
      <alignment horizontal="left" vertical="center" indent="1"/>
    </xf>
    <xf numFmtId="0" fontId="40" fillId="74" borderId="1149" applyNumberFormat="0" applyProtection="0">
      <alignment horizontal="left" vertical="top" indent="1"/>
    </xf>
    <xf numFmtId="0" fontId="40" fillId="74" borderId="1149" applyNumberFormat="0" applyProtection="0">
      <alignment horizontal="left" vertical="top" indent="1"/>
    </xf>
    <xf numFmtId="0" fontId="40" fillId="61" borderId="1149" applyNumberFormat="0" applyProtection="0">
      <alignment horizontal="left" vertical="center" indent="1"/>
    </xf>
    <xf numFmtId="0" fontId="40" fillId="61" borderId="1149" applyNumberFormat="0" applyProtection="0">
      <alignment horizontal="left" vertical="center" indent="1"/>
    </xf>
    <xf numFmtId="0" fontId="40" fillId="61" borderId="1149" applyNumberFormat="0" applyProtection="0">
      <alignment horizontal="left" vertical="top" indent="1"/>
    </xf>
    <xf numFmtId="0" fontId="40" fillId="61" borderId="1149" applyNumberFormat="0" applyProtection="0">
      <alignment horizontal="left" vertical="top" indent="1"/>
    </xf>
    <xf numFmtId="0" fontId="40" fillId="62" borderId="1149" applyNumberFormat="0" applyProtection="0">
      <alignment horizontal="left" vertical="center" indent="1"/>
    </xf>
    <xf numFmtId="0" fontId="40" fillId="62" borderId="1149" applyNumberFormat="0" applyProtection="0">
      <alignment horizontal="left" vertical="center" indent="1"/>
    </xf>
    <xf numFmtId="0" fontId="40" fillId="62" borderId="1149" applyNumberFormat="0" applyProtection="0">
      <alignment horizontal="left" vertical="top" indent="1"/>
    </xf>
    <xf numFmtId="0" fontId="40" fillId="62" borderId="1149" applyNumberFormat="0" applyProtection="0">
      <alignment horizontal="left" vertical="top" indent="1"/>
    </xf>
    <xf numFmtId="4" fontId="65" fillId="70" borderId="1149" applyNumberFormat="0" applyProtection="0">
      <alignment vertical="center"/>
    </xf>
    <xf numFmtId="4" fontId="65" fillId="70" borderId="1149" applyNumberFormat="0" applyProtection="0">
      <alignment vertical="center"/>
    </xf>
    <xf numFmtId="4" fontId="149" fillId="70" borderId="1149" applyNumberFormat="0" applyProtection="0">
      <alignment vertical="center"/>
    </xf>
    <xf numFmtId="4" fontId="149" fillId="70" borderId="1149" applyNumberFormat="0" applyProtection="0">
      <alignment vertical="center"/>
    </xf>
    <xf numFmtId="4" fontId="65" fillId="70" borderId="1149" applyNumberFormat="0" applyProtection="0">
      <alignment horizontal="left" vertical="center" indent="1"/>
    </xf>
    <xf numFmtId="4" fontId="65" fillId="70" borderId="1149" applyNumberFormat="0" applyProtection="0">
      <alignment horizontal="left" vertical="center" indent="1"/>
    </xf>
    <xf numFmtId="0" fontId="65" fillId="70" borderId="1149" applyNumberFormat="0" applyProtection="0">
      <alignment horizontal="left" vertical="top" indent="1"/>
    </xf>
    <xf numFmtId="0" fontId="65" fillId="70" borderId="1149" applyNumberFormat="0" applyProtection="0">
      <alignment horizontal="left" vertical="top" indent="1"/>
    </xf>
    <xf numFmtId="4" fontId="65" fillId="52" borderId="1150" applyNumberFormat="0" applyProtection="0">
      <alignment horizontal="right" vertical="center"/>
    </xf>
    <xf numFmtId="4" fontId="65" fillId="65" borderId="1149" applyNumberFormat="0" applyProtection="0">
      <alignment horizontal="right" vertical="center"/>
    </xf>
    <xf numFmtId="4" fontId="65" fillId="65" borderId="1149" applyNumberFormat="0" applyProtection="0">
      <alignment horizontal="right" vertical="center"/>
    </xf>
    <xf numFmtId="4" fontId="65" fillId="52" borderId="1150" applyNumberFormat="0" applyProtection="0">
      <alignment horizontal="right" vertical="center"/>
    </xf>
    <xf numFmtId="4" fontId="149" fillId="65" borderId="1149" applyNumberFormat="0" applyProtection="0">
      <alignment horizontal="right" vertical="center"/>
    </xf>
    <xf numFmtId="4" fontId="149" fillId="65" borderId="1149" applyNumberFormat="0" applyProtection="0">
      <alignment horizontal="right" vertical="center"/>
    </xf>
    <xf numFmtId="4" fontId="65" fillId="81" borderId="1149" applyNumberFormat="0" applyProtection="0">
      <alignment horizontal="left" vertical="center" indent="1"/>
    </xf>
    <xf numFmtId="4" fontId="65" fillId="81" borderId="1149" applyNumberFormat="0" applyProtection="0">
      <alignment horizontal="left" vertical="center" indent="1"/>
    </xf>
    <xf numFmtId="0" fontId="65" fillId="74" borderId="1149" applyNumberFormat="0" applyProtection="0">
      <alignment horizontal="left" vertical="top" indent="1"/>
    </xf>
    <xf numFmtId="0" fontId="65" fillId="74" borderId="1149" applyNumberFormat="0" applyProtection="0">
      <alignment horizontal="left" vertical="top" indent="1"/>
    </xf>
    <xf numFmtId="4" fontId="151" fillId="65" borderId="1149" applyNumberFormat="0" applyProtection="0">
      <alignment horizontal="right" vertical="center"/>
    </xf>
    <xf numFmtId="4" fontId="151" fillId="65" borderId="1149" applyNumberFormat="0" applyProtection="0">
      <alignment horizontal="right" vertical="center"/>
    </xf>
    <xf numFmtId="0" fontId="117" fillId="56" borderId="1151" applyNumberFormat="0" applyAlignment="0" applyProtection="0">
      <alignment vertical="center"/>
    </xf>
    <xf numFmtId="0" fontId="117" fillId="56" borderId="1151" applyNumberFormat="0" applyAlignment="0" applyProtection="0">
      <alignment vertical="center"/>
    </xf>
    <xf numFmtId="37" fontId="126" fillId="0" borderId="1147" applyFont="0" applyFill="0" applyBorder="0">
      <alignment vertical="center"/>
    </xf>
    <xf numFmtId="37" fontId="126" fillId="0" borderId="1147" applyFont="0" applyFill="0" applyBorder="0">
      <alignment vertical="center"/>
    </xf>
    <xf numFmtId="0" fontId="82" fillId="42" borderId="1152" applyNumberFormat="0" applyFont="0" applyAlignment="0" applyProtection="0">
      <alignment vertical="center"/>
    </xf>
    <xf numFmtId="0" fontId="82" fillId="42" borderId="1152" applyNumberFormat="0" applyFont="0" applyAlignment="0" applyProtection="0">
      <alignment vertical="center"/>
    </xf>
    <xf numFmtId="0" fontId="12" fillId="0" borderId="1153" applyNumberFormat="0" applyFill="0" applyAlignment="0" applyProtection="0">
      <alignment vertical="center"/>
    </xf>
    <xf numFmtId="0" fontId="112" fillId="0" borderId="1154" applyNumberFormat="0" applyFill="0" applyAlignment="0" applyProtection="0">
      <alignment vertical="center"/>
    </xf>
    <xf numFmtId="0" fontId="112" fillId="0" borderId="1154" applyNumberFormat="0" applyFill="0" applyAlignment="0" applyProtection="0">
      <alignment vertical="center"/>
    </xf>
    <xf numFmtId="0" fontId="12" fillId="0" borderId="1153" applyNumberFormat="0" applyFill="0" applyAlignment="0" applyProtection="0">
      <alignment vertical="center"/>
    </xf>
    <xf numFmtId="0" fontId="12" fillId="0" borderId="1153" applyNumberFormat="0" applyFill="0" applyAlignment="0" applyProtection="0">
      <alignment vertical="center"/>
    </xf>
    <xf numFmtId="0" fontId="12" fillId="0" borderId="1153" applyNumberFormat="0" applyFill="0" applyAlignment="0" applyProtection="0">
      <alignment vertical="center"/>
    </xf>
    <xf numFmtId="0" fontId="113" fillId="44" borderId="1151" applyNumberFormat="0" applyAlignment="0" applyProtection="0">
      <alignment vertical="center"/>
    </xf>
    <xf numFmtId="0" fontId="113" fillId="44" borderId="1151" applyNumberFormat="0" applyAlignment="0" applyProtection="0">
      <alignment vertical="center"/>
    </xf>
    <xf numFmtId="0" fontId="115" fillId="56" borderId="1150" applyNumberFormat="0" applyAlignment="0" applyProtection="0">
      <alignment vertical="center"/>
    </xf>
    <xf numFmtId="0" fontId="115" fillId="56" borderId="1150" applyNumberFormat="0" applyAlignment="0" applyProtection="0">
      <alignment vertical="center"/>
    </xf>
    <xf numFmtId="4" fontId="65" fillId="51" borderId="1150" applyNumberFormat="0" applyProtection="0">
      <alignment vertical="center"/>
    </xf>
    <xf numFmtId="0" fontId="12" fillId="0" borderId="1153" applyNumberFormat="0" applyFill="0" applyAlignment="0" applyProtection="0">
      <alignment vertical="center"/>
    </xf>
    <xf numFmtId="0" fontId="55" fillId="0" borderId="1156">
      <alignment horizontal="left" vertical="center"/>
    </xf>
    <xf numFmtId="0" fontId="55" fillId="0" borderId="1156">
      <alignment horizontal="left" vertical="center"/>
    </xf>
    <xf numFmtId="10" fontId="53" fillId="49" borderId="1155" applyNumberFormat="0" applyBorder="0" applyAlignment="0" applyProtection="0"/>
    <xf numFmtId="10" fontId="53" fillId="70" borderId="1155" applyNumberFormat="0" applyBorder="0" applyAlignment="0" applyProtection="0"/>
    <xf numFmtId="10" fontId="53" fillId="70" borderId="1155" applyNumberFormat="0" applyBorder="0" applyAlignment="0" applyProtection="0"/>
    <xf numFmtId="10" fontId="53" fillId="49" borderId="1155" applyNumberFormat="0" applyBorder="0" applyAlignment="0" applyProtection="0"/>
    <xf numFmtId="4" fontId="73" fillId="46" borderId="1157" applyNumberFormat="0" applyProtection="0">
      <alignment vertical="center"/>
    </xf>
    <xf numFmtId="4" fontId="73" fillId="46" borderId="1157" applyNumberFormat="0" applyProtection="0">
      <alignment vertical="center"/>
    </xf>
    <xf numFmtId="4" fontId="147" fillId="51" borderId="1157" applyNumberFormat="0" applyProtection="0">
      <alignment vertical="center"/>
    </xf>
    <xf numFmtId="4" fontId="147" fillId="51" borderId="1157" applyNumberFormat="0" applyProtection="0">
      <alignment vertical="center"/>
    </xf>
    <xf numFmtId="4" fontId="73" fillId="51" borderId="1157" applyNumberFormat="0" applyProtection="0">
      <alignment horizontal="left" vertical="center" indent="1"/>
    </xf>
    <xf numFmtId="4" fontId="73" fillId="51" borderId="1157" applyNumberFormat="0" applyProtection="0">
      <alignment horizontal="left" vertical="center" indent="1"/>
    </xf>
    <xf numFmtId="0" fontId="73" fillId="51" borderId="1157" applyNumberFormat="0" applyProtection="0">
      <alignment horizontal="left" vertical="top" indent="1"/>
    </xf>
    <xf numFmtId="0" fontId="73" fillId="51" borderId="1157" applyNumberFormat="0" applyProtection="0">
      <alignment horizontal="left" vertical="top" indent="1"/>
    </xf>
    <xf numFmtId="4" fontId="65" fillId="40" borderId="1157" applyNumberFormat="0" applyProtection="0">
      <alignment horizontal="right" vertical="center"/>
    </xf>
    <xf numFmtId="4" fontId="65" fillId="40" borderId="1157" applyNumberFormat="0" applyProtection="0">
      <alignment horizontal="right" vertical="center"/>
    </xf>
    <xf numFmtId="4" fontId="65" fillId="41" borderId="1157" applyNumberFormat="0" applyProtection="0">
      <alignment horizontal="right" vertical="center"/>
    </xf>
    <xf numFmtId="4" fontId="65" fillId="41" borderId="1157" applyNumberFormat="0" applyProtection="0">
      <alignment horizontal="right" vertical="center"/>
    </xf>
    <xf numFmtId="4" fontId="65" fillId="54" borderId="1157" applyNumberFormat="0" applyProtection="0">
      <alignment horizontal="right" vertical="center"/>
    </xf>
    <xf numFmtId="4" fontId="65" fillId="54" borderId="1157" applyNumberFormat="0" applyProtection="0">
      <alignment horizontal="right" vertical="center"/>
    </xf>
    <xf numFmtId="4" fontId="65" fillId="47" borderId="1157" applyNumberFormat="0" applyProtection="0">
      <alignment horizontal="right" vertical="center"/>
    </xf>
    <xf numFmtId="4" fontId="65" fillId="47" borderId="1157" applyNumberFormat="0" applyProtection="0">
      <alignment horizontal="right" vertical="center"/>
    </xf>
    <xf numFmtId="4" fontId="65" fillId="75" borderId="1157" applyNumberFormat="0" applyProtection="0">
      <alignment horizontal="right" vertical="center"/>
    </xf>
    <xf numFmtId="4" fontId="65" fillId="75" borderId="1157" applyNumberFormat="0" applyProtection="0">
      <alignment horizontal="right" vertical="center"/>
    </xf>
    <xf numFmtId="4" fontId="65" fillId="48" borderId="1157" applyNumberFormat="0" applyProtection="0">
      <alignment horizontal="right" vertical="center"/>
    </xf>
    <xf numFmtId="4" fontId="65" fillId="48" borderId="1157" applyNumberFormat="0" applyProtection="0">
      <alignment horizontal="right" vertical="center"/>
    </xf>
    <xf numFmtId="4" fontId="65" fillId="76" borderId="1157" applyNumberFormat="0" applyProtection="0">
      <alignment horizontal="right" vertical="center"/>
    </xf>
    <xf numFmtId="4" fontId="65" fillId="76" borderId="1157" applyNumberFormat="0" applyProtection="0">
      <alignment horizontal="right" vertical="center"/>
    </xf>
    <xf numFmtId="4" fontId="65" fillId="77" borderId="1157" applyNumberFormat="0" applyProtection="0">
      <alignment horizontal="right" vertical="center"/>
    </xf>
    <xf numFmtId="4" fontId="65" fillId="77" borderId="1157" applyNumberFormat="0" applyProtection="0">
      <alignment horizontal="right" vertical="center"/>
    </xf>
    <xf numFmtId="4" fontId="65" fillId="78" borderId="1157" applyNumberFormat="0" applyProtection="0">
      <alignment horizontal="right" vertical="center"/>
    </xf>
    <xf numFmtId="4" fontId="65" fillId="78" borderId="1157" applyNumberFormat="0" applyProtection="0">
      <alignment horizontal="right" vertical="center"/>
    </xf>
    <xf numFmtId="4" fontId="65" fillId="81" borderId="1157" applyNumberFormat="0" applyProtection="0">
      <alignment horizontal="right" vertical="center"/>
    </xf>
    <xf numFmtId="4" fontId="65" fillId="81" borderId="1157" applyNumberFormat="0" applyProtection="0">
      <alignment horizontal="right" vertical="center"/>
    </xf>
    <xf numFmtId="0" fontId="40" fillId="80" borderId="1157" applyNumberFormat="0" applyProtection="0">
      <alignment horizontal="left" vertical="center" indent="1"/>
    </xf>
    <xf numFmtId="0" fontId="40" fillId="80" borderId="1157" applyNumberFormat="0" applyProtection="0">
      <alignment horizontal="left" vertical="center" indent="1"/>
    </xf>
    <xf numFmtId="0" fontId="40" fillId="80" borderId="1157" applyNumberFormat="0" applyProtection="0">
      <alignment horizontal="left" vertical="top" indent="1"/>
    </xf>
    <xf numFmtId="0" fontId="40" fillId="80" borderId="1157" applyNumberFormat="0" applyProtection="0">
      <alignment horizontal="left" vertical="top" indent="1"/>
    </xf>
    <xf numFmtId="0" fontId="40" fillId="74" borderId="1157" applyNumberFormat="0" applyProtection="0">
      <alignment horizontal="left" vertical="center" indent="1"/>
    </xf>
    <xf numFmtId="0" fontId="40" fillId="74" borderId="1157" applyNumberFormat="0" applyProtection="0">
      <alignment horizontal="left" vertical="center" indent="1"/>
    </xf>
    <xf numFmtId="0" fontId="40" fillId="74" borderId="1157" applyNumberFormat="0" applyProtection="0">
      <alignment horizontal="left" vertical="top" indent="1"/>
    </xf>
    <xf numFmtId="0" fontId="40" fillId="74" borderId="1157" applyNumberFormat="0" applyProtection="0">
      <alignment horizontal="left" vertical="top" indent="1"/>
    </xf>
    <xf numFmtId="0" fontId="40" fillId="61" borderId="1157" applyNumberFormat="0" applyProtection="0">
      <alignment horizontal="left" vertical="center" indent="1"/>
    </xf>
    <xf numFmtId="0" fontId="40" fillId="61" borderId="1157" applyNumberFormat="0" applyProtection="0">
      <alignment horizontal="left" vertical="center" indent="1"/>
    </xf>
    <xf numFmtId="0" fontId="40" fillId="61" borderId="1157" applyNumberFormat="0" applyProtection="0">
      <alignment horizontal="left" vertical="top" indent="1"/>
    </xf>
    <xf numFmtId="0" fontId="40" fillId="61" borderId="1157" applyNumberFormat="0" applyProtection="0">
      <alignment horizontal="left" vertical="top" indent="1"/>
    </xf>
    <xf numFmtId="0" fontId="40" fillId="62" borderId="1157" applyNumberFormat="0" applyProtection="0">
      <alignment horizontal="left" vertical="center" indent="1"/>
    </xf>
    <xf numFmtId="0" fontId="40" fillId="62" borderId="1157" applyNumberFormat="0" applyProtection="0">
      <alignment horizontal="left" vertical="center" indent="1"/>
    </xf>
    <xf numFmtId="0" fontId="40" fillId="62" borderId="1157" applyNumberFormat="0" applyProtection="0">
      <alignment horizontal="left" vertical="top" indent="1"/>
    </xf>
    <xf numFmtId="0" fontId="40" fillId="62" borderId="1157" applyNumberFormat="0" applyProtection="0">
      <alignment horizontal="left" vertical="top" indent="1"/>
    </xf>
    <xf numFmtId="4" fontId="65" fillId="70" borderId="1157" applyNumberFormat="0" applyProtection="0">
      <alignment vertical="center"/>
    </xf>
    <xf numFmtId="4" fontId="65" fillId="70" borderId="1157" applyNumberFormat="0" applyProtection="0">
      <alignment vertical="center"/>
    </xf>
    <xf numFmtId="4" fontId="149" fillId="70" borderId="1157" applyNumberFormat="0" applyProtection="0">
      <alignment vertical="center"/>
    </xf>
    <xf numFmtId="4" fontId="149" fillId="70" borderId="1157" applyNumberFormat="0" applyProtection="0">
      <alignment vertical="center"/>
    </xf>
    <xf numFmtId="4" fontId="65" fillId="70" borderId="1157" applyNumberFormat="0" applyProtection="0">
      <alignment horizontal="left" vertical="center" indent="1"/>
    </xf>
    <xf numFmtId="4" fontId="65" fillId="70" borderId="1157" applyNumberFormat="0" applyProtection="0">
      <alignment horizontal="left" vertical="center" indent="1"/>
    </xf>
    <xf numFmtId="0" fontId="65" fillId="70" borderId="1157" applyNumberFormat="0" applyProtection="0">
      <alignment horizontal="left" vertical="top" indent="1"/>
    </xf>
    <xf numFmtId="0" fontId="65" fillId="70" borderId="1157" applyNumberFormat="0" applyProtection="0">
      <alignment horizontal="left" vertical="top" indent="1"/>
    </xf>
    <xf numFmtId="4" fontId="65" fillId="52" borderId="1158" applyNumberFormat="0" applyProtection="0">
      <alignment horizontal="right" vertical="center"/>
    </xf>
    <xf numFmtId="4" fontId="65" fillId="65" borderId="1157" applyNumberFormat="0" applyProtection="0">
      <alignment horizontal="right" vertical="center"/>
    </xf>
    <xf numFmtId="4" fontId="65" fillId="65" borderId="1157" applyNumberFormat="0" applyProtection="0">
      <alignment horizontal="right" vertical="center"/>
    </xf>
    <xf numFmtId="4" fontId="65" fillId="52" borderId="1158" applyNumberFormat="0" applyProtection="0">
      <alignment horizontal="right" vertical="center"/>
    </xf>
    <xf numFmtId="4" fontId="149" fillId="65" borderId="1157" applyNumberFormat="0" applyProtection="0">
      <alignment horizontal="right" vertical="center"/>
    </xf>
    <xf numFmtId="4" fontId="149" fillId="65" borderId="1157" applyNumberFormat="0" applyProtection="0">
      <alignment horizontal="right" vertical="center"/>
    </xf>
    <xf numFmtId="4" fontId="65" fillId="81" borderId="1157" applyNumberFormat="0" applyProtection="0">
      <alignment horizontal="left" vertical="center" indent="1"/>
    </xf>
    <xf numFmtId="4" fontId="65" fillId="81" borderId="1157" applyNumberFormat="0" applyProtection="0">
      <alignment horizontal="left" vertical="center" indent="1"/>
    </xf>
    <xf numFmtId="0" fontId="65" fillId="74" borderId="1157" applyNumberFormat="0" applyProtection="0">
      <alignment horizontal="left" vertical="top" indent="1"/>
    </xf>
    <xf numFmtId="0" fontId="65" fillId="74" borderId="1157" applyNumberFormat="0" applyProtection="0">
      <alignment horizontal="left" vertical="top" indent="1"/>
    </xf>
    <xf numFmtId="4" fontId="151" fillId="65" borderId="1157" applyNumberFormat="0" applyProtection="0">
      <alignment horizontal="right" vertical="center"/>
    </xf>
    <xf numFmtId="4" fontId="151" fillId="65" borderId="1157" applyNumberFormat="0" applyProtection="0">
      <alignment horizontal="right" vertical="center"/>
    </xf>
    <xf numFmtId="0" fontId="117" fillId="56" borderId="1159" applyNumberFormat="0" applyAlignment="0" applyProtection="0">
      <alignment vertical="center"/>
    </xf>
    <xf numFmtId="0" fontId="117" fillId="56" borderId="1159" applyNumberFormat="0" applyAlignment="0" applyProtection="0">
      <alignment vertical="center"/>
    </xf>
    <xf numFmtId="37" fontId="126" fillId="0" borderId="1155" applyFont="0" applyFill="0" applyBorder="0">
      <alignment vertical="center"/>
    </xf>
    <xf numFmtId="37" fontId="126" fillId="0" borderId="1155" applyFont="0" applyFill="0" applyBorder="0">
      <alignment vertical="center"/>
    </xf>
    <xf numFmtId="0" fontId="82" fillId="42" borderId="1160" applyNumberFormat="0" applyFont="0" applyAlignment="0" applyProtection="0">
      <alignment vertical="center"/>
    </xf>
    <xf numFmtId="0" fontId="82" fillId="42" borderId="1160" applyNumberFormat="0" applyFont="0" applyAlignment="0" applyProtection="0">
      <alignment vertical="center"/>
    </xf>
    <xf numFmtId="0" fontId="12" fillId="0" borderId="1161" applyNumberFormat="0" applyFill="0" applyAlignment="0" applyProtection="0">
      <alignment vertical="center"/>
    </xf>
    <xf numFmtId="0" fontId="112" fillId="0" borderId="1162" applyNumberFormat="0" applyFill="0" applyAlignment="0" applyProtection="0">
      <alignment vertical="center"/>
    </xf>
    <xf numFmtId="0" fontId="112" fillId="0" borderId="1162" applyNumberFormat="0" applyFill="0" applyAlignment="0" applyProtection="0">
      <alignment vertical="center"/>
    </xf>
    <xf numFmtId="0" fontId="12" fillId="0" borderId="1161" applyNumberFormat="0" applyFill="0" applyAlignment="0" applyProtection="0">
      <alignment vertical="center"/>
    </xf>
    <xf numFmtId="0" fontId="12" fillId="0" borderId="1161" applyNumberFormat="0" applyFill="0" applyAlignment="0" applyProtection="0">
      <alignment vertical="center"/>
    </xf>
    <xf numFmtId="0" fontId="12" fillId="0" borderId="1161" applyNumberFormat="0" applyFill="0" applyAlignment="0" applyProtection="0">
      <alignment vertical="center"/>
    </xf>
    <xf numFmtId="0" fontId="113" fillId="44" borderId="1159" applyNumberFormat="0" applyAlignment="0" applyProtection="0">
      <alignment vertical="center"/>
    </xf>
    <xf numFmtId="0" fontId="113" fillId="44" borderId="1159" applyNumberFormat="0" applyAlignment="0" applyProtection="0">
      <alignment vertical="center"/>
    </xf>
    <xf numFmtId="0" fontId="115" fillId="56" borderId="1158" applyNumberFormat="0" applyAlignment="0" applyProtection="0">
      <alignment vertical="center"/>
    </xf>
    <xf numFmtId="0" fontId="115" fillId="56" borderId="1158" applyNumberFormat="0" applyAlignment="0" applyProtection="0">
      <alignment vertical="center"/>
    </xf>
    <xf numFmtId="4" fontId="65" fillId="51" borderId="1158" applyNumberFormat="0" applyProtection="0">
      <alignment vertical="center"/>
    </xf>
    <xf numFmtId="0" fontId="12" fillId="0" borderId="1161" applyNumberFormat="0" applyFill="0" applyAlignment="0" applyProtection="0">
      <alignment vertical="center"/>
    </xf>
    <xf numFmtId="0" fontId="55" fillId="0" borderId="1172">
      <alignment horizontal="left" vertical="center"/>
    </xf>
    <xf numFmtId="0" fontId="55" fillId="0" borderId="1172">
      <alignment horizontal="left" vertical="center"/>
    </xf>
    <xf numFmtId="10" fontId="53" fillId="49" borderId="1171" applyNumberFormat="0" applyBorder="0" applyAlignment="0" applyProtection="0"/>
    <xf numFmtId="10" fontId="53" fillId="70" borderId="1171" applyNumberFormat="0" applyBorder="0" applyAlignment="0" applyProtection="0"/>
    <xf numFmtId="10" fontId="53" fillId="70" borderId="1171" applyNumberFormat="0" applyBorder="0" applyAlignment="0" applyProtection="0"/>
    <xf numFmtId="10" fontId="53" fillId="49" borderId="1171" applyNumberFormat="0" applyBorder="0" applyAlignment="0" applyProtection="0"/>
    <xf numFmtId="4" fontId="73" fillId="46" borderId="1173" applyNumberFormat="0" applyProtection="0">
      <alignment vertical="center"/>
    </xf>
    <xf numFmtId="4" fontId="73" fillId="46" borderId="1173" applyNumberFormat="0" applyProtection="0">
      <alignment vertical="center"/>
    </xf>
    <xf numFmtId="4" fontId="147" fillId="51" borderId="1173" applyNumberFormat="0" applyProtection="0">
      <alignment vertical="center"/>
    </xf>
    <xf numFmtId="4" fontId="147" fillId="51" borderId="1173" applyNumberFormat="0" applyProtection="0">
      <alignment vertical="center"/>
    </xf>
    <xf numFmtId="4" fontId="73" fillId="51" borderId="1173" applyNumberFormat="0" applyProtection="0">
      <alignment horizontal="left" vertical="center" indent="1"/>
    </xf>
    <xf numFmtId="4" fontId="73" fillId="51" borderId="1173" applyNumberFormat="0" applyProtection="0">
      <alignment horizontal="left" vertical="center" indent="1"/>
    </xf>
    <xf numFmtId="0" fontId="73" fillId="51" borderId="1173" applyNumberFormat="0" applyProtection="0">
      <alignment horizontal="left" vertical="top" indent="1"/>
    </xf>
    <xf numFmtId="0" fontId="73" fillId="51" borderId="1173" applyNumberFormat="0" applyProtection="0">
      <alignment horizontal="left" vertical="top" indent="1"/>
    </xf>
    <xf numFmtId="4" fontId="65" fillId="40" borderId="1173" applyNumberFormat="0" applyProtection="0">
      <alignment horizontal="right" vertical="center"/>
    </xf>
    <xf numFmtId="4" fontId="65" fillId="40" borderId="1173" applyNumberFormat="0" applyProtection="0">
      <alignment horizontal="right" vertical="center"/>
    </xf>
    <xf numFmtId="4" fontId="65" fillId="41" borderId="1173" applyNumberFormat="0" applyProtection="0">
      <alignment horizontal="right" vertical="center"/>
    </xf>
    <xf numFmtId="4" fontId="65" fillId="41" borderId="1173" applyNumberFormat="0" applyProtection="0">
      <alignment horizontal="right" vertical="center"/>
    </xf>
    <xf numFmtId="4" fontId="65" fillId="54" borderId="1173" applyNumberFormat="0" applyProtection="0">
      <alignment horizontal="right" vertical="center"/>
    </xf>
    <xf numFmtId="4" fontId="65" fillId="54" borderId="1173" applyNumberFormat="0" applyProtection="0">
      <alignment horizontal="right" vertical="center"/>
    </xf>
    <xf numFmtId="4" fontId="65" fillId="47" borderId="1173" applyNumberFormat="0" applyProtection="0">
      <alignment horizontal="right" vertical="center"/>
    </xf>
    <xf numFmtId="4" fontId="65" fillId="47" borderId="1173" applyNumberFormat="0" applyProtection="0">
      <alignment horizontal="right" vertical="center"/>
    </xf>
    <xf numFmtId="4" fontId="65" fillId="75" borderId="1173" applyNumberFormat="0" applyProtection="0">
      <alignment horizontal="right" vertical="center"/>
    </xf>
    <xf numFmtId="4" fontId="65" fillId="75" borderId="1173" applyNumberFormat="0" applyProtection="0">
      <alignment horizontal="right" vertical="center"/>
    </xf>
    <xf numFmtId="4" fontId="65" fillId="48" borderId="1173" applyNumberFormat="0" applyProtection="0">
      <alignment horizontal="right" vertical="center"/>
    </xf>
    <xf numFmtId="4" fontId="65" fillId="48" borderId="1173" applyNumberFormat="0" applyProtection="0">
      <alignment horizontal="right" vertical="center"/>
    </xf>
    <xf numFmtId="4" fontId="65" fillId="76" borderId="1173" applyNumberFormat="0" applyProtection="0">
      <alignment horizontal="right" vertical="center"/>
    </xf>
    <xf numFmtId="4" fontId="65" fillId="76" borderId="1173" applyNumberFormat="0" applyProtection="0">
      <alignment horizontal="right" vertical="center"/>
    </xf>
    <xf numFmtId="4" fontId="65" fillId="77" borderId="1173" applyNumberFormat="0" applyProtection="0">
      <alignment horizontal="right" vertical="center"/>
    </xf>
    <xf numFmtId="4" fontId="65" fillId="77" borderId="1173" applyNumberFormat="0" applyProtection="0">
      <alignment horizontal="right" vertical="center"/>
    </xf>
    <xf numFmtId="4" fontId="65" fillId="78" borderId="1173" applyNumberFormat="0" applyProtection="0">
      <alignment horizontal="right" vertical="center"/>
    </xf>
    <xf numFmtId="4" fontId="65" fillId="78" borderId="1173" applyNumberFormat="0" applyProtection="0">
      <alignment horizontal="right" vertical="center"/>
    </xf>
    <xf numFmtId="4" fontId="65" fillId="81" borderId="1173" applyNumberFormat="0" applyProtection="0">
      <alignment horizontal="right" vertical="center"/>
    </xf>
    <xf numFmtId="4" fontId="65" fillId="81" borderId="1173" applyNumberFormat="0" applyProtection="0">
      <alignment horizontal="right" vertical="center"/>
    </xf>
    <xf numFmtId="0" fontId="40" fillId="80" borderId="1173" applyNumberFormat="0" applyProtection="0">
      <alignment horizontal="left" vertical="center" indent="1"/>
    </xf>
    <xf numFmtId="0" fontId="40" fillId="80" borderId="1173" applyNumberFormat="0" applyProtection="0">
      <alignment horizontal="left" vertical="center" indent="1"/>
    </xf>
    <xf numFmtId="0" fontId="40" fillId="80" borderId="1173" applyNumberFormat="0" applyProtection="0">
      <alignment horizontal="left" vertical="top" indent="1"/>
    </xf>
    <xf numFmtId="0" fontId="40" fillId="80" borderId="1173" applyNumberFormat="0" applyProtection="0">
      <alignment horizontal="left" vertical="top" indent="1"/>
    </xf>
    <xf numFmtId="0" fontId="40" fillId="74" borderId="1173" applyNumberFormat="0" applyProtection="0">
      <alignment horizontal="left" vertical="center" indent="1"/>
    </xf>
    <xf numFmtId="0" fontId="40" fillId="74" borderId="1173" applyNumberFormat="0" applyProtection="0">
      <alignment horizontal="left" vertical="center" indent="1"/>
    </xf>
    <xf numFmtId="0" fontId="40" fillId="74" borderId="1173" applyNumberFormat="0" applyProtection="0">
      <alignment horizontal="left" vertical="top" indent="1"/>
    </xf>
    <xf numFmtId="0" fontId="40" fillId="74" borderId="1173" applyNumberFormat="0" applyProtection="0">
      <alignment horizontal="left" vertical="top" indent="1"/>
    </xf>
    <xf numFmtId="0" fontId="40" fillId="61" borderId="1173" applyNumberFormat="0" applyProtection="0">
      <alignment horizontal="left" vertical="center" indent="1"/>
    </xf>
    <xf numFmtId="0" fontId="40" fillId="61" borderId="1173" applyNumberFormat="0" applyProtection="0">
      <alignment horizontal="left" vertical="center" indent="1"/>
    </xf>
    <xf numFmtId="0" fontId="40" fillId="61" borderId="1173" applyNumberFormat="0" applyProtection="0">
      <alignment horizontal="left" vertical="top" indent="1"/>
    </xf>
    <xf numFmtId="0" fontId="40" fillId="61" borderId="1173" applyNumberFormat="0" applyProtection="0">
      <alignment horizontal="left" vertical="top" indent="1"/>
    </xf>
    <xf numFmtId="0" fontId="40" fillId="62" borderId="1173" applyNumberFormat="0" applyProtection="0">
      <alignment horizontal="left" vertical="center" indent="1"/>
    </xf>
    <xf numFmtId="0" fontId="40" fillId="62" borderId="1173" applyNumberFormat="0" applyProtection="0">
      <alignment horizontal="left" vertical="center" indent="1"/>
    </xf>
    <xf numFmtId="0" fontId="40" fillId="62" borderId="1173" applyNumberFormat="0" applyProtection="0">
      <alignment horizontal="left" vertical="top" indent="1"/>
    </xf>
    <xf numFmtId="0" fontId="40" fillId="62" borderId="1173" applyNumberFormat="0" applyProtection="0">
      <alignment horizontal="left" vertical="top" indent="1"/>
    </xf>
    <xf numFmtId="4" fontId="65" fillId="70" borderId="1173" applyNumberFormat="0" applyProtection="0">
      <alignment vertical="center"/>
    </xf>
    <xf numFmtId="4" fontId="65" fillId="70" borderId="1173" applyNumberFormat="0" applyProtection="0">
      <alignment vertical="center"/>
    </xf>
    <xf numFmtId="4" fontId="149" fillId="70" borderId="1173" applyNumberFormat="0" applyProtection="0">
      <alignment vertical="center"/>
    </xf>
    <xf numFmtId="4" fontId="149" fillId="70" borderId="1173" applyNumberFormat="0" applyProtection="0">
      <alignment vertical="center"/>
    </xf>
    <xf numFmtId="4" fontId="65" fillId="70" borderId="1173" applyNumberFormat="0" applyProtection="0">
      <alignment horizontal="left" vertical="center" indent="1"/>
    </xf>
    <xf numFmtId="4" fontId="65" fillId="70" borderId="1173" applyNumberFormat="0" applyProtection="0">
      <alignment horizontal="left" vertical="center" indent="1"/>
    </xf>
    <xf numFmtId="0" fontId="65" fillId="70" borderId="1173" applyNumberFormat="0" applyProtection="0">
      <alignment horizontal="left" vertical="top" indent="1"/>
    </xf>
    <xf numFmtId="0" fontId="65" fillId="70" borderId="1173" applyNumberFormat="0" applyProtection="0">
      <alignment horizontal="left" vertical="top" indent="1"/>
    </xf>
    <xf numFmtId="4" fontId="65" fillId="52" borderId="1174" applyNumberFormat="0" applyProtection="0">
      <alignment horizontal="right" vertical="center"/>
    </xf>
    <xf numFmtId="4" fontId="65" fillId="65" borderId="1173" applyNumberFormat="0" applyProtection="0">
      <alignment horizontal="right" vertical="center"/>
    </xf>
    <xf numFmtId="4" fontId="65" fillId="65" borderId="1173" applyNumberFormat="0" applyProtection="0">
      <alignment horizontal="right" vertical="center"/>
    </xf>
    <xf numFmtId="4" fontId="65" fillId="52" borderId="1174" applyNumberFormat="0" applyProtection="0">
      <alignment horizontal="right" vertical="center"/>
    </xf>
    <xf numFmtId="4" fontId="149" fillId="65" borderId="1173" applyNumberFormat="0" applyProtection="0">
      <alignment horizontal="right" vertical="center"/>
    </xf>
    <xf numFmtId="4" fontId="149" fillId="65" borderId="1173" applyNumberFormat="0" applyProtection="0">
      <alignment horizontal="right" vertical="center"/>
    </xf>
    <xf numFmtId="4" fontId="65" fillId="81" borderId="1173" applyNumberFormat="0" applyProtection="0">
      <alignment horizontal="left" vertical="center" indent="1"/>
    </xf>
    <xf numFmtId="4" fontId="65" fillId="81" borderId="1173" applyNumberFormat="0" applyProtection="0">
      <alignment horizontal="left" vertical="center" indent="1"/>
    </xf>
    <xf numFmtId="0" fontId="65" fillId="74" borderId="1173" applyNumberFormat="0" applyProtection="0">
      <alignment horizontal="left" vertical="top" indent="1"/>
    </xf>
    <xf numFmtId="0" fontId="65" fillId="74" borderId="1173" applyNumberFormat="0" applyProtection="0">
      <alignment horizontal="left" vertical="top" indent="1"/>
    </xf>
    <xf numFmtId="4" fontId="151" fillId="65" borderId="1173" applyNumberFormat="0" applyProtection="0">
      <alignment horizontal="right" vertical="center"/>
    </xf>
    <xf numFmtId="4" fontId="151" fillId="65" borderId="1173" applyNumberFormat="0" applyProtection="0">
      <alignment horizontal="right" vertical="center"/>
    </xf>
    <xf numFmtId="0" fontId="117" fillId="56" borderId="1175" applyNumberFormat="0" applyAlignment="0" applyProtection="0">
      <alignment vertical="center"/>
    </xf>
    <xf numFmtId="0" fontId="117" fillId="56" borderId="1175" applyNumberFormat="0" applyAlignment="0" applyProtection="0">
      <alignment vertical="center"/>
    </xf>
    <xf numFmtId="37" fontId="126" fillId="0" borderId="1171" applyFont="0" applyFill="0" applyBorder="0">
      <alignment vertical="center"/>
    </xf>
    <xf numFmtId="37" fontId="126" fillId="0" borderId="1171" applyFont="0" applyFill="0" applyBorder="0">
      <alignment vertical="center"/>
    </xf>
    <xf numFmtId="0" fontId="82" fillId="42" borderId="1176" applyNumberFormat="0" applyFont="0" applyAlignment="0" applyProtection="0">
      <alignment vertical="center"/>
    </xf>
    <xf numFmtId="0" fontId="82" fillId="42" borderId="1176" applyNumberFormat="0" applyFont="0" applyAlignment="0" applyProtection="0">
      <alignment vertical="center"/>
    </xf>
    <xf numFmtId="0" fontId="12" fillId="0" borderId="1177" applyNumberFormat="0" applyFill="0" applyAlignment="0" applyProtection="0">
      <alignment vertical="center"/>
    </xf>
    <xf numFmtId="0" fontId="112" fillId="0" borderId="1178" applyNumberFormat="0" applyFill="0" applyAlignment="0" applyProtection="0">
      <alignment vertical="center"/>
    </xf>
    <xf numFmtId="0" fontId="112" fillId="0" borderId="1178" applyNumberFormat="0" applyFill="0" applyAlignment="0" applyProtection="0">
      <alignment vertical="center"/>
    </xf>
    <xf numFmtId="0" fontId="12" fillId="0" borderId="1177" applyNumberFormat="0" applyFill="0" applyAlignment="0" applyProtection="0">
      <alignment vertical="center"/>
    </xf>
    <xf numFmtId="0" fontId="12" fillId="0" borderId="1177" applyNumberFormat="0" applyFill="0" applyAlignment="0" applyProtection="0">
      <alignment vertical="center"/>
    </xf>
    <xf numFmtId="0" fontId="12" fillId="0" borderId="1177" applyNumberFormat="0" applyFill="0" applyAlignment="0" applyProtection="0">
      <alignment vertical="center"/>
    </xf>
    <xf numFmtId="0" fontId="113" fillId="44" borderId="1175" applyNumberFormat="0" applyAlignment="0" applyProtection="0">
      <alignment vertical="center"/>
    </xf>
    <xf numFmtId="0" fontId="113" fillId="44" borderId="1175" applyNumberFormat="0" applyAlignment="0" applyProtection="0">
      <alignment vertical="center"/>
    </xf>
    <xf numFmtId="0" fontId="115" fillId="56" borderId="1174" applyNumberFormat="0" applyAlignment="0" applyProtection="0">
      <alignment vertical="center"/>
    </xf>
    <xf numFmtId="0" fontId="115" fillId="56" borderId="1174" applyNumberFormat="0" applyAlignment="0" applyProtection="0">
      <alignment vertical="center"/>
    </xf>
    <xf numFmtId="4" fontId="65" fillId="51" borderId="1174" applyNumberFormat="0" applyProtection="0">
      <alignment vertical="center"/>
    </xf>
    <xf numFmtId="0" fontId="12" fillId="0" borderId="1177" applyNumberFormat="0" applyFill="0" applyAlignment="0" applyProtection="0">
      <alignment vertical="center"/>
    </xf>
    <xf numFmtId="0" fontId="55" fillId="0" borderId="1180">
      <alignment horizontal="left" vertical="center"/>
    </xf>
    <xf numFmtId="0" fontId="55" fillId="0" borderId="1180">
      <alignment horizontal="left" vertical="center"/>
    </xf>
    <xf numFmtId="10" fontId="53" fillId="49" borderId="1179" applyNumberFormat="0" applyBorder="0" applyAlignment="0" applyProtection="0"/>
    <xf numFmtId="10" fontId="53" fillId="70" borderId="1179" applyNumberFormat="0" applyBorder="0" applyAlignment="0" applyProtection="0"/>
    <xf numFmtId="10" fontId="53" fillId="70" borderId="1179" applyNumberFormat="0" applyBorder="0" applyAlignment="0" applyProtection="0"/>
    <xf numFmtId="10" fontId="53" fillId="49" borderId="1179" applyNumberFormat="0" applyBorder="0" applyAlignment="0" applyProtection="0"/>
    <xf numFmtId="4" fontId="73" fillId="46" borderId="1181" applyNumberFormat="0" applyProtection="0">
      <alignment vertical="center"/>
    </xf>
    <xf numFmtId="4" fontId="73" fillId="46" borderId="1181" applyNumberFormat="0" applyProtection="0">
      <alignment vertical="center"/>
    </xf>
    <xf numFmtId="4" fontId="147" fillId="51" borderId="1181" applyNumberFormat="0" applyProtection="0">
      <alignment vertical="center"/>
    </xf>
    <xf numFmtId="4" fontId="147" fillId="51" borderId="1181" applyNumberFormat="0" applyProtection="0">
      <alignment vertical="center"/>
    </xf>
    <xf numFmtId="4" fontId="73" fillId="51" borderId="1181" applyNumberFormat="0" applyProtection="0">
      <alignment horizontal="left" vertical="center" indent="1"/>
    </xf>
    <xf numFmtId="4" fontId="73" fillId="51" borderId="1181" applyNumberFormat="0" applyProtection="0">
      <alignment horizontal="left" vertical="center" indent="1"/>
    </xf>
    <xf numFmtId="0" fontId="73" fillId="51" borderId="1181" applyNumberFormat="0" applyProtection="0">
      <alignment horizontal="left" vertical="top" indent="1"/>
    </xf>
    <xf numFmtId="0" fontId="73" fillId="51" borderId="1181" applyNumberFormat="0" applyProtection="0">
      <alignment horizontal="left" vertical="top" indent="1"/>
    </xf>
    <xf numFmtId="4" fontId="65" fillId="40" borderId="1181" applyNumberFormat="0" applyProtection="0">
      <alignment horizontal="right" vertical="center"/>
    </xf>
    <xf numFmtId="4" fontId="65" fillId="40" borderId="1181" applyNumberFormat="0" applyProtection="0">
      <alignment horizontal="right" vertical="center"/>
    </xf>
    <xf numFmtId="4" fontId="65" fillId="41" borderId="1181" applyNumberFormat="0" applyProtection="0">
      <alignment horizontal="right" vertical="center"/>
    </xf>
    <xf numFmtId="4" fontId="65" fillId="41" borderId="1181" applyNumberFormat="0" applyProtection="0">
      <alignment horizontal="right" vertical="center"/>
    </xf>
    <xf numFmtId="4" fontId="65" fillId="54" borderId="1181" applyNumberFormat="0" applyProtection="0">
      <alignment horizontal="right" vertical="center"/>
    </xf>
    <xf numFmtId="4" fontId="65" fillId="54" borderId="1181" applyNumberFormat="0" applyProtection="0">
      <alignment horizontal="right" vertical="center"/>
    </xf>
    <xf numFmtId="4" fontId="65" fillId="47" borderId="1181" applyNumberFormat="0" applyProtection="0">
      <alignment horizontal="right" vertical="center"/>
    </xf>
    <xf numFmtId="4" fontId="65" fillId="47" borderId="1181" applyNumberFormat="0" applyProtection="0">
      <alignment horizontal="right" vertical="center"/>
    </xf>
    <xf numFmtId="4" fontId="65" fillId="75" borderId="1181" applyNumberFormat="0" applyProtection="0">
      <alignment horizontal="right" vertical="center"/>
    </xf>
    <xf numFmtId="4" fontId="65" fillId="75" borderId="1181" applyNumberFormat="0" applyProtection="0">
      <alignment horizontal="right" vertical="center"/>
    </xf>
    <xf numFmtId="4" fontId="65" fillId="48" borderId="1181" applyNumberFormat="0" applyProtection="0">
      <alignment horizontal="right" vertical="center"/>
    </xf>
    <xf numFmtId="4" fontId="65" fillId="48" borderId="1181" applyNumberFormat="0" applyProtection="0">
      <alignment horizontal="right" vertical="center"/>
    </xf>
    <xf numFmtId="4" fontId="65" fillId="76" borderId="1181" applyNumberFormat="0" applyProtection="0">
      <alignment horizontal="right" vertical="center"/>
    </xf>
    <xf numFmtId="4" fontId="65" fillId="76" borderId="1181" applyNumberFormat="0" applyProtection="0">
      <alignment horizontal="right" vertical="center"/>
    </xf>
    <xf numFmtId="4" fontId="65" fillId="77" borderId="1181" applyNumberFormat="0" applyProtection="0">
      <alignment horizontal="right" vertical="center"/>
    </xf>
    <xf numFmtId="4" fontId="65" fillId="77" borderId="1181" applyNumberFormat="0" applyProtection="0">
      <alignment horizontal="right" vertical="center"/>
    </xf>
    <xf numFmtId="4" fontId="65" fillId="78" borderId="1181" applyNumberFormat="0" applyProtection="0">
      <alignment horizontal="right" vertical="center"/>
    </xf>
    <xf numFmtId="4" fontId="65" fillId="78" borderId="1181" applyNumberFormat="0" applyProtection="0">
      <alignment horizontal="right" vertical="center"/>
    </xf>
    <xf numFmtId="4" fontId="65" fillId="81" borderId="1181" applyNumberFormat="0" applyProtection="0">
      <alignment horizontal="right" vertical="center"/>
    </xf>
    <xf numFmtId="4" fontId="65" fillId="81" borderId="1181" applyNumberFormat="0" applyProtection="0">
      <alignment horizontal="right" vertical="center"/>
    </xf>
    <xf numFmtId="0" fontId="40" fillId="80" borderId="1181" applyNumberFormat="0" applyProtection="0">
      <alignment horizontal="left" vertical="center" indent="1"/>
    </xf>
    <xf numFmtId="0" fontId="40" fillId="80" borderId="1181" applyNumberFormat="0" applyProtection="0">
      <alignment horizontal="left" vertical="center" indent="1"/>
    </xf>
    <xf numFmtId="0" fontId="40" fillId="80" borderId="1181" applyNumberFormat="0" applyProtection="0">
      <alignment horizontal="left" vertical="top" indent="1"/>
    </xf>
    <xf numFmtId="0" fontId="40" fillId="80" borderId="1181" applyNumberFormat="0" applyProtection="0">
      <alignment horizontal="left" vertical="top" indent="1"/>
    </xf>
    <xf numFmtId="0" fontId="40" fillId="74" borderId="1181" applyNumberFormat="0" applyProtection="0">
      <alignment horizontal="left" vertical="center" indent="1"/>
    </xf>
    <xf numFmtId="0" fontId="40" fillId="74" borderId="1181" applyNumberFormat="0" applyProtection="0">
      <alignment horizontal="left" vertical="center" indent="1"/>
    </xf>
    <xf numFmtId="0" fontId="40" fillId="74" borderId="1181" applyNumberFormat="0" applyProtection="0">
      <alignment horizontal="left" vertical="top" indent="1"/>
    </xf>
    <xf numFmtId="0" fontId="40" fillId="74" borderId="1181" applyNumberFormat="0" applyProtection="0">
      <alignment horizontal="left" vertical="top" indent="1"/>
    </xf>
    <xf numFmtId="0" fontId="40" fillId="61" borderId="1181" applyNumberFormat="0" applyProtection="0">
      <alignment horizontal="left" vertical="center" indent="1"/>
    </xf>
    <xf numFmtId="0" fontId="40" fillId="61" borderId="1181" applyNumberFormat="0" applyProtection="0">
      <alignment horizontal="left" vertical="center" indent="1"/>
    </xf>
    <xf numFmtId="0" fontId="40" fillId="61" borderId="1181" applyNumberFormat="0" applyProtection="0">
      <alignment horizontal="left" vertical="top" indent="1"/>
    </xf>
    <xf numFmtId="0" fontId="40" fillId="61" borderId="1181" applyNumberFormat="0" applyProtection="0">
      <alignment horizontal="left" vertical="top" indent="1"/>
    </xf>
    <xf numFmtId="0" fontId="40" fillId="62" borderId="1181" applyNumberFormat="0" applyProtection="0">
      <alignment horizontal="left" vertical="center" indent="1"/>
    </xf>
    <xf numFmtId="0" fontId="40" fillId="62" borderId="1181" applyNumberFormat="0" applyProtection="0">
      <alignment horizontal="left" vertical="center" indent="1"/>
    </xf>
    <xf numFmtId="0" fontId="40" fillId="62" borderId="1181" applyNumberFormat="0" applyProtection="0">
      <alignment horizontal="left" vertical="top" indent="1"/>
    </xf>
    <xf numFmtId="0" fontId="40" fillId="62" borderId="1181" applyNumberFormat="0" applyProtection="0">
      <alignment horizontal="left" vertical="top" indent="1"/>
    </xf>
    <xf numFmtId="4" fontId="65" fillId="70" borderId="1181" applyNumberFormat="0" applyProtection="0">
      <alignment vertical="center"/>
    </xf>
    <xf numFmtId="4" fontId="65" fillId="70" borderId="1181" applyNumberFormat="0" applyProtection="0">
      <alignment vertical="center"/>
    </xf>
    <xf numFmtId="4" fontId="149" fillId="70" borderId="1181" applyNumberFormat="0" applyProtection="0">
      <alignment vertical="center"/>
    </xf>
    <xf numFmtId="4" fontId="149" fillId="70" borderId="1181" applyNumberFormat="0" applyProtection="0">
      <alignment vertical="center"/>
    </xf>
    <xf numFmtId="4" fontId="65" fillId="70" borderId="1181" applyNumberFormat="0" applyProtection="0">
      <alignment horizontal="left" vertical="center" indent="1"/>
    </xf>
    <xf numFmtId="4" fontId="65" fillId="70" borderId="1181" applyNumberFormat="0" applyProtection="0">
      <alignment horizontal="left" vertical="center" indent="1"/>
    </xf>
    <xf numFmtId="0" fontId="65" fillId="70" borderId="1181" applyNumberFormat="0" applyProtection="0">
      <alignment horizontal="left" vertical="top" indent="1"/>
    </xf>
    <xf numFmtId="0" fontId="65" fillId="70" borderId="1181" applyNumberFormat="0" applyProtection="0">
      <alignment horizontal="left" vertical="top" indent="1"/>
    </xf>
    <xf numFmtId="4" fontId="65" fillId="52" borderId="1182" applyNumberFormat="0" applyProtection="0">
      <alignment horizontal="right" vertical="center"/>
    </xf>
    <xf numFmtId="4" fontId="65" fillId="65" borderId="1181" applyNumberFormat="0" applyProtection="0">
      <alignment horizontal="right" vertical="center"/>
    </xf>
    <xf numFmtId="4" fontId="65" fillId="65" borderId="1181" applyNumberFormat="0" applyProtection="0">
      <alignment horizontal="right" vertical="center"/>
    </xf>
    <xf numFmtId="4" fontId="65" fillId="52" borderId="1182" applyNumberFormat="0" applyProtection="0">
      <alignment horizontal="right" vertical="center"/>
    </xf>
    <xf numFmtId="4" fontId="149" fillId="65" borderId="1181" applyNumberFormat="0" applyProtection="0">
      <alignment horizontal="right" vertical="center"/>
    </xf>
    <xf numFmtId="4" fontId="149" fillId="65" borderId="1181" applyNumberFormat="0" applyProtection="0">
      <alignment horizontal="right" vertical="center"/>
    </xf>
    <xf numFmtId="4" fontId="65" fillId="81" borderId="1181" applyNumberFormat="0" applyProtection="0">
      <alignment horizontal="left" vertical="center" indent="1"/>
    </xf>
    <xf numFmtId="4" fontId="65" fillId="81" borderId="1181" applyNumberFormat="0" applyProtection="0">
      <alignment horizontal="left" vertical="center" indent="1"/>
    </xf>
    <xf numFmtId="0" fontId="65" fillId="74" borderId="1181" applyNumberFormat="0" applyProtection="0">
      <alignment horizontal="left" vertical="top" indent="1"/>
    </xf>
    <xf numFmtId="0" fontId="65" fillId="74" borderId="1181" applyNumberFormat="0" applyProtection="0">
      <alignment horizontal="left" vertical="top" indent="1"/>
    </xf>
    <xf numFmtId="4" fontId="151" fillId="65" borderId="1181" applyNumberFormat="0" applyProtection="0">
      <alignment horizontal="right" vertical="center"/>
    </xf>
    <xf numFmtId="4" fontId="151" fillId="65" borderId="1181" applyNumberFormat="0" applyProtection="0">
      <alignment horizontal="right" vertical="center"/>
    </xf>
    <xf numFmtId="0" fontId="117" fillId="56" borderId="1183" applyNumberFormat="0" applyAlignment="0" applyProtection="0">
      <alignment vertical="center"/>
    </xf>
    <xf numFmtId="0" fontId="117" fillId="56" borderId="1183" applyNumberFormat="0" applyAlignment="0" applyProtection="0">
      <alignment vertical="center"/>
    </xf>
    <xf numFmtId="37" fontId="126" fillId="0" borderId="1179" applyFont="0" applyFill="0" applyBorder="0">
      <alignment vertical="center"/>
    </xf>
    <xf numFmtId="37" fontId="126" fillId="0" borderId="1179" applyFont="0" applyFill="0" applyBorder="0">
      <alignment vertical="center"/>
    </xf>
    <xf numFmtId="0" fontId="82" fillId="42" borderId="1184" applyNumberFormat="0" applyFont="0" applyAlignment="0" applyProtection="0">
      <alignment vertical="center"/>
    </xf>
    <xf numFmtId="0" fontId="82" fillId="42" borderId="1184" applyNumberFormat="0" applyFont="0" applyAlignment="0" applyProtection="0">
      <alignment vertical="center"/>
    </xf>
    <xf numFmtId="0" fontId="12" fillId="0" borderId="1185" applyNumberFormat="0" applyFill="0" applyAlignment="0" applyProtection="0">
      <alignment vertical="center"/>
    </xf>
    <xf numFmtId="0" fontId="112" fillId="0" borderId="1186" applyNumberFormat="0" applyFill="0" applyAlignment="0" applyProtection="0">
      <alignment vertical="center"/>
    </xf>
    <xf numFmtId="0" fontId="112" fillId="0" borderId="1186" applyNumberFormat="0" applyFill="0" applyAlignment="0" applyProtection="0">
      <alignment vertical="center"/>
    </xf>
    <xf numFmtId="0" fontId="12" fillId="0" borderId="1185" applyNumberFormat="0" applyFill="0" applyAlignment="0" applyProtection="0">
      <alignment vertical="center"/>
    </xf>
    <xf numFmtId="0" fontId="12" fillId="0" borderId="1185" applyNumberFormat="0" applyFill="0" applyAlignment="0" applyProtection="0">
      <alignment vertical="center"/>
    </xf>
    <xf numFmtId="0" fontId="12" fillId="0" borderId="1185" applyNumberFormat="0" applyFill="0" applyAlignment="0" applyProtection="0">
      <alignment vertical="center"/>
    </xf>
    <xf numFmtId="0" fontId="113" fillId="44" borderId="1183" applyNumberFormat="0" applyAlignment="0" applyProtection="0">
      <alignment vertical="center"/>
    </xf>
    <xf numFmtId="0" fontId="113" fillId="44" borderId="1183" applyNumberFormat="0" applyAlignment="0" applyProtection="0">
      <alignment vertical="center"/>
    </xf>
    <xf numFmtId="0" fontId="115" fillId="56" borderId="1182" applyNumberFormat="0" applyAlignment="0" applyProtection="0">
      <alignment vertical="center"/>
    </xf>
    <xf numFmtId="0" fontId="115" fillId="56" borderId="1182" applyNumberFormat="0" applyAlignment="0" applyProtection="0">
      <alignment vertical="center"/>
    </xf>
    <xf numFmtId="4" fontId="65" fillId="51" borderId="1182" applyNumberFormat="0" applyProtection="0">
      <alignment vertical="center"/>
    </xf>
    <xf numFmtId="0" fontId="12" fillId="0" borderId="1185" applyNumberFormat="0" applyFill="0" applyAlignment="0" applyProtection="0">
      <alignment vertical="center"/>
    </xf>
    <xf numFmtId="0" fontId="55" fillId="0" borderId="1188">
      <alignment horizontal="left" vertical="center"/>
    </xf>
    <xf numFmtId="0" fontId="55" fillId="0" borderId="1188">
      <alignment horizontal="left" vertical="center"/>
    </xf>
    <xf numFmtId="10" fontId="53" fillId="49" borderId="1187" applyNumberFormat="0" applyBorder="0" applyAlignment="0" applyProtection="0"/>
    <xf numFmtId="10" fontId="53" fillId="70" borderId="1187" applyNumberFormat="0" applyBorder="0" applyAlignment="0" applyProtection="0"/>
    <xf numFmtId="10" fontId="53" fillId="70" borderId="1187" applyNumberFormat="0" applyBorder="0" applyAlignment="0" applyProtection="0"/>
    <xf numFmtId="10" fontId="53" fillId="49" borderId="1187" applyNumberFormat="0" applyBorder="0" applyAlignment="0" applyProtection="0"/>
    <xf numFmtId="4" fontId="73" fillId="46" borderId="1189" applyNumberFormat="0" applyProtection="0">
      <alignment vertical="center"/>
    </xf>
    <xf numFmtId="4" fontId="73" fillId="46" borderId="1189" applyNumberFormat="0" applyProtection="0">
      <alignment vertical="center"/>
    </xf>
    <xf numFmtId="4" fontId="147" fillId="51" borderId="1189" applyNumberFormat="0" applyProtection="0">
      <alignment vertical="center"/>
    </xf>
    <xf numFmtId="4" fontId="147" fillId="51" borderId="1189" applyNumberFormat="0" applyProtection="0">
      <alignment vertical="center"/>
    </xf>
    <xf numFmtId="4" fontId="73" fillId="51" borderId="1189" applyNumberFormat="0" applyProtection="0">
      <alignment horizontal="left" vertical="center" indent="1"/>
    </xf>
    <xf numFmtId="4" fontId="73" fillId="51" borderId="1189" applyNumberFormat="0" applyProtection="0">
      <alignment horizontal="left" vertical="center" indent="1"/>
    </xf>
    <xf numFmtId="0" fontId="73" fillId="51" borderId="1189" applyNumberFormat="0" applyProtection="0">
      <alignment horizontal="left" vertical="top" indent="1"/>
    </xf>
    <xf numFmtId="0" fontId="73" fillId="51" borderId="1189" applyNumberFormat="0" applyProtection="0">
      <alignment horizontal="left" vertical="top" indent="1"/>
    </xf>
    <xf numFmtId="4" fontId="65" fillId="40" borderId="1189" applyNumberFormat="0" applyProtection="0">
      <alignment horizontal="right" vertical="center"/>
    </xf>
    <xf numFmtId="4" fontId="65" fillId="40" borderId="1189" applyNumberFormat="0" applyProtection="0">
      <alignment horizontal="right" vertical="center"/>
    </xf>
    <xf numFmtId="4" fontId="65" fillId="41" borderId="1189" applyNumberFormat="0" applyProtection="0">
      <alignment horizontal="right" vertical="center"/>
    </xf>
    <xf numFmtId="4" fontId="65" fillId="41" borderId="1189" applyNumberFormat="0" applyProtection="0">
      <alignment horizontal="right" vertical="center"/>
    </xf>
    <xf numFmtId="4" fontId="65" fillId="54" borderId="1189" applyNumberFormat="0" applyProtection="0">
      <alignment horizontal="right" vertical="center"/>
    </xf>
    <xf numFmtId="4" fontId="65" fillId="54" borderId="1189" applyNumberFormat="0" applyProtection="0">
      <alignment horizontal="right" vertical="center"/>
    </xf>
    <xf numFmtId="4" fontId="65" fillId="47" borderId="1189" applyNumberFormat="0" applyProtection="0">
      <alignment horizontal="right" vertical="center"/>
    </xf>
    <xf numFmtId="4" fontId="65" fillId="47" borderId="1189" applyNumberFormat="0" applyProtection="0">
      <alignment horizontal="right" vertical="center"/>
    </xf>
    <xf numFmtId="4" fontId="65" fillId="75" borderId="1189" applyNumberFormat="0" applyProtection="0">
      <alignment horizontal="right" vertical="center"/>
    </xf>
    <xf numFmtId="4" fontId="65" fillId="75" borderId="1189" applyNumberFormat="0" applyProtection="0">
      <alignment horizontal="right" vertical="center"/>
    </xf>
    <xf numFmtId="4" fontId="65" fillId="48" borderId="1189" applyNumberFormat="0" applyProtection="0">
      <alignment horizontal="right" vertical="center"/>
    </xf>
    <xf numFmtId="4" fontId="65" fillId="48" borderId="1189" applyNumberFormat="0" applyProtection="0">
      <alignment horizontal="right" vertical="center"/>
    </xf>
    <xf numFmtId="4" fontId="65" fillId="76" borderId="1189" applyNumberFormat="0" applyProtection="0">
      <alignment horizontal="right" vertical="center"/>
    </xf>
    <xf numFmtId="4" fontId="65" fillId="76" borderId="1189" applyNumberFormat="0" applyProtection="0">
      <alignment horizontal="right" vertical="center"/>
    </xf>
    <xf numFmtId="4" fontId="65" fillId="77" borderId="1189" applyNumberFormat="0" applyProtection="0">
      <alignment horizontal="right" vertical="center"/>
    </xf>
    <xf numFmtId="4" fontId="65" fillId="77" borderId="1189" applyNumberFormat="0" applyProtection="0">
      <alignment horizontal="right" vertical="center"/>
    </xf>
    <xf numFmtId="4" fontId="65" fillId="78" borderId="1189" applyNumberFormat="0" applyProtection="0">
      <alignment horizontal="right" vertical="center"/>
    </xf>
    <xf numFmtId="4" fontId="65" fillId="78" borderId="1189" applyNumberFormat="0" applyProtection="0">
      <alignment horizontal="right" vertical="center"/>
    </xf>
    <xf numFmtId="4" fontId="65" fillId="81" borderId="1189" applyNumberFormat="0" applyProtection="0">
      <alignment horizontal="right" vertical="center"/>
    </xf>
    <xf numFmtId="4" fontId="65" fillId="81" borderId="1189" applyNumberFormat="0" applyProtection="0">
      <alignment horizontal="right" vertical="center"/>
    </xf>
    <xf numFmtId="0" fontId="40" fillId="80" borderId="1189" applyNumberFormat="0" applyProtection="0">
      <alignment horizontal="left" vertical="center" indent="1"/>
    </xf>
    <xf numFmtId="0" fontId="40" fillId="80" borderId="1189" applyNumberFormat="0" applyProtection="0">
      <alignment horizontal="left" vertical="center" indent="1"/>
    </xf>
    <xf numFmtId="0" fontId="40" fillId="80" borderId="1189" applyNumberFormat="0" applyProtection="0">
      <alignment horizontal="left" vertical="top" indent="1"/>
    </xf>
    <xf numFmtId="0" fontId="40" fillId="80" borderId="1189" applyNumberFormat="0" applyProtection="0">
      <alignment horizontal="left" vertical="top" indent="1"/>
    </xf>
    <xf numFmtId="0" fontId="40" fillId="74" borderId="1189" applyNumberFormat="0" applyProtection="0">
      <alignment horizontal="left" vertical="center" indent="1"/>
    </xf>
    <xf numFmtId="0" fontId="40" fillId="74" borderId="1189" applyNumberFormat="0" applyProtection="0">
      <alignment horizontal="left" vertical="center" indent="1"/>
    </xf>
    <xf numFmtId="0" fontId="40" fillId="74" borderId="1189" applyNumberFormat="0" applyProtection="0">
      <alignment horizontal="left" vertical="top" indent="1"/>
    </xf>
    <xf numFmtId="0" fontId="40" fillId="74" borderId="1189" applyNumberFormat="0" applyProtection="0">
      <alignment horizontal="left" vertical="top" indent="1"/>
    </xf>
    <xf numFmtId="0" fontId="40" fillId="61" borderId="1189" applyNumberFormat="0" applyProtection="0">
      <alignment horizontal="left" vertical="center" indent="1"/>
    </xf>
    <xf numFmtId="0" fontId="40" fillId="61" borderId="1189" applyNumberFormat="0" applyProtection="0">
      <alignment horizontal="left" vertical="center" indent="1"/>
    </xf>
    <xf numFmtId="0" fontId="40" fillId="61" borderId="1189" applyNumberFormat="0" applyProtection="0">
      <alignment horizontal="left" vertical="top" indent="1"/>
    </xf>
    <xf numFmtId="0" fontId="40" fillId="61" borderId="1189" applyNumberFormat="0" applyProtection="0">
      <alignment horizontal="left" vertical="top" indent="1"/>
    </xf>
    <xf numFmtId="0" fontId="40" fillId="62" borderId="1189" applyNumberFormat="0" applyProtection="0">
      <alignment horizontal="left" vertical="center" indent="1"/>
    </xf>
    <xf numFmtId="0" fontId="40" fillId="62" borderId="1189" applyNumberFormat="0" applyProtection="0">
      <alignment horizontal="left" vertical="center" indent="1"/>
    </xf>
    <xf numFmtId="0" fontId="40" fillId="62" borderId="1189" applyNumberFormat="0" applyProtection="0">
      <alignment horizontal="left" vertical="top" indent="1"/>
    </xf>
    <xf numFmtId="0" fontId="40" fillId="62" borderId="1189" applyNumberFormat="0" applyProtection="0">
      <alignment horizontal="left" vertical="top" indent="1"/>
    </xf>
    <xf numFmtId="4" fontId="65" fillId="70" borderId="1189" applyNumberFormat="0" applyProtection="0">
      <alignment vertical="center"/>
    </xf>
    <xf numFmtId="4" fontId="65" fillId="70" borderId="1189" applyNumberFormat="0" applyProtection="0">
      <alignment vertical="center"/>
    </xf>
    <xf numFmtId="4" fontId="149" fillId="70" borderId="1189" applyNumberFormat="0" applyProtection="0">
      <alignment vertical="center"/>
    </xf>
    <xf numFmtId="4" fontId="149" fillId="70" borderId="1189" applyNumberFormat="0" applyProtection="0">
      <alignment vertical="center"/>
    </xf>
    <xf numFmtId="4" fontId="65" fillId="70" borderId="1189" applyNumberFormat="0" applyProtection="0">
      <alignment horizontal="left" vertical="center" indent="1"/>
    </xf>
    <xf numFmtId="4" fontId="65" fillId="70" borderId="1189" applyNumberFormat="0" applyProtection="0">
      <alignment horizontal="left" vertical="center" indent="1"/>
    </xf>
    <xf numFmtId="0" fontId="65" fillId="70" borderId="1189" applyNumberFormat="0" applyProtection="0">
      <alignment horizontal="left" vertical="top" indent="1"/>
    </xf>
    <xf numFmtId="0" fontId="65" fillId="70" borderId="1189" applyNumberFormat="0" applyProtection="0">
      <alignment horizontal="left" vertical="top" indent="1"/>
    </xf>
    <xf numFmtId="4" fontId="65" fillId="52" borderId="1190" applyNumberFormat="0" applyProtection="0">
      <alignment horizontal="right" vertical="center"/>
    </xf>
    <xf numFmtId="4" fontId="65" fillId="65" borderId="1189" applyNumberFormat="0" applyProtection="0">
      <alignment horizontal="right" vertical="center"/>
    </xf>
    <xf numFmtId="4" fontId="65" fillId="65" borderId="1189" applyNumberFormat="0" applyProtection="0">
      <alignment horizontal="right" vertical="center"/>
    </xf>
    <xf numFmtId="4" fontId="65" fillId="52" borderId="1190" applyNumberFormat="0" applyProtection="0">
      <alignment horizontal="right" vertical="center"/>
    </xf>
    <xf numFmtId="4" fontId="149" fillId="65" borderId="1189" applyNumberFormat="0" applyProtection="0">
      <alignment horizontal="right" vertical="center"/>
    </xf>
    <xf numFmtId="4" fontId="149" fillId="65" borderId="1189" applyNumberFormat="0" applyProtection="0">
      <alignment horizontal="right" vertical="center"/>
    </xf>
    <xf numFmtId="4" fontId="65" fillId="81" borderId="1189" applyNumberFormat="0" applyProtection="0">
      <alignment horizontal="left" vertical="center" indent="1"/>
    </xf>
    <xf numFmtId="4" fontId="65" fillId="81" borderId="1189" applyNumberFormat="0" applyProtection="0">
      <alignment horizontal="left" vertical="center" indent="1"/>
    </xf>
    <xf numFmtId="0" fontId="65" fillId="74" borderId="1189" applyNumberFormat="0" applyProtection="0">
      <alignment horizontal="left" vertical="top" indent="1"/>
    </xf>
    <xf numFmtId="0" fontId="65" fillId="74" borderId="1189" applyNumberFormat="0" applyProtection="0">
      <alignment horizontal="left" vertical="top" indent="1"/>
    </xf>
    <xf numFmtId="4" fontId="151" fillId="65" borderId="1189" applyNumberFormat="0" applyProtection="0">
      <alignment horizontal="right" vertical="center"/>
    </xf>
    <xf numFmtId="4" fontId="151" fillId="65" borderId="1189" applyNumberFormat="0" applyProtection="0">
      <alignment horizontal="right" vertical="center"/>
    </xf>
    <xf numFmtId="0" fontId="117" fillId="56" borderId="1191" applyNumberFormat="0" applyAlignment="0" applyProtection="0">
      <alignment vertical="center"/>
    </xf>
    <xf numFmtId="0" fontId="117" fillId="56" borderId="1191" applyNumberFormat="0" applyAlignment="0" applyProtection="0">
      <alignment vertical="center"/>
    </xf>
    <xf numFmtId="37" fontId="126" fillId="0" borderId="1187" applyFont="0" applyFill="0" applyBorder="0">
      <alignment vertical="center"/>
    </xf>
    <xf numFmtId="37" fontId="126" fillId="0" borderId="1187" applyFont="0" applyFill="0" applyBorder="0">
      <alignment vertical="center"/>
    </xf>
    <xf numFmtId="0" fontId="82" fillId="42" borderId="1192" applyNumberFormat="0" applyFont="0" applyAlignment="0" applyProtection="0">
      <alignment vertical="center"/>
    </xf>
    <xf numFmtId="0" fontId="82" fillId="42" borderId="1192" applyNumberFormat="0" applyFont="0" applyAlignment="0" applyProtection="0">
      <alignment vertical="center"/>
    </xf>
    <xf numFmtId="0" fontId="12" fillId="0" borderId="1193" applyNumberFormat="0" applyFill="0" applyAlignment="0" applyProtection="0">
      <alignment vertical="center"/>
    </xf>
    <xf numFmtId="0" fontId="112" fillId="0" borderId="1194" applyNumberFormat="0" applyFill="0" applyAlignment="0" applyProtection="0">
      <alignment vertical="center"/>
    </xf>
    <xf numFmtId="0" fontId="112" fillId="0" borderId="1194" applyNumberFormat="0" applyFill="0" applyAlignment="0" applyProtection="0">
      <alignment vertical="center"/>
    </xf>
    <xf numFmtId="0" fontId="12" fillId="0" borderId="1193" applyNumberFormat="0" applyFill="0" applyAlignment="0" applyProtection="0">
      <alignment vertical="center"/>
    </xf>
    <xf numFmtId="0" fontId="12" fillId="0" borderId="1193" applyNumberFormat="0" applyFill="0" applyAlignment="0" applyProtection="0">
      <alignment vertical="center"/>
    </xf>
    <xf numFmtId="0" fontId="12" fillId="0" borderId="1193" applyNumberFormat="0" applyFill="0" applyAlignment="0" applyProtection="0">
      <alignment vertical="center"/>
    </xf>
    <xf numFmtId="0" fontId="113" fillId="44" borderId="1191" applyNumberFormat="0" applyAlignment="0" applyProtection="0">
      <alignment vertical="center"/>
    </xf>
    <xf numFmtId="0" fontId="113" fillId="44" borderId="1191" applyNumberFormat="0" applyAlignment="0" applyProtection="0">
      <alignment vertical="center"/>
    </xf>
    <xf numFmtId="0" fontId="115" fillId="56" borderId="1190" applyNumberFormat="0" applyAlignment="0" applyProtection="0">
      <alignment vertical="center"/>
    </xf>
    <xf numFmtId="0" fontId="115" fillId="56" borderId="1190" applyNumberFormat="0" applyAlignment="0" applyProtection="0">
      <alignment vertical="center"/>
    </xf>
    <xf numFmtId="4" fontId="65" fillId="51" borderId="1190" applyNumberFormat="0" applyProtection="0">
      <alignment vertical="center"/>
    </xf>
    <xf numFmtId="0" fontId="12" fillId="0" borderId="1193" applyNumberFormat="0" applyFill="0" applyAlignment="0" applyProtection="0">
      <alignment vertical="center"/>
    </xf>
    <xf numFmtId="0" fontId="55" fillId="0" borderId="1196">
      <alignment horizontal="left" vertical="center"/>
    </xf>
    <xf numFmtId="0" fontId="55" fillId="0" borderId="1196">
      <alignment horizontal="left" vertical="center"/>
    </xf>
    <xf numFmtId="10" fontId="53" fillId="49" borderId="1195" applyNumberFormat="0" applyBorder="0" applyAlignment="0" applyProtection="0"/>
    <xf numFmtId="10" fontId="53" fillId="70" borderId="1195" applyNumberFormat="0" applyBorder="0" applyAlignment="0" applyProtection="0"/>
    <xf numFmtId="10" fontId="53" fillId="70" borderId="1195" applyNumberFormat="0" applyBorder="0" applyAlignment="0" applyProtection="0"/>
    <xf numFmtId="10" fontId="53" fillId="49" borderId="1195" applyNumberFormat="0" applyBorder="0" applyAlignment="0" applyProtection="0"/>
    <xf numFmtId="4" fontId="73" fillId="46" borderId="1197" applyNumberFormat="0" applyProtection="0">
      <alignment vertical="center"/>
    </xf>
    <xf numFmtId="4" fontId="73" fillId="46" borderId="1197" applyNumberFormat="0" applyProtection="0">
      <alignment vertical="center"/>
    </xf>
    <xf numFmtId="4" fontId="147" fillId="51" borderId="1197" applyNumberFormat="0" applyProtection="0">
      <alignment vertical="center"/>
    </xf>
    <xf numFmtId="4" fontId="147" fillId="51" borderId="1197" applyNumberFormat="0" applyProtection="0">
      <alignment vertical="center"/>
    </xf>
    <xf numFmtId="4" fontId="73" fillId="51" borderId="1197" applyNumberFormat="0" applyProtection="0">
      <alignment horizontal="left" vertical="center" indent="1"/>
    </xf>
    <xf numFmtId="4" fontId="73" fillId="51" borderId="1197" applyNumberFormat="0" applyProtection="0">
      <alignment horizontal="left" vertical="center" indent="1"/>
    </xf>
    <xf numFmtId="0" fontId="73" fillId="51" borderId="1197" applyNumberFormat="0" applyProtection="0">
      <alignment horizontal="left" vertical="top" indent="1"/>
    </xf>
    <xf numFmtId="0" fontId="73" fillId="51" borderId="1197" applyNumberFormat="0" applyProtection="0">
      <alignment horizontal="left" vertical="top" indent="1"/>
    </xf>
    <xf numFmtId="4" fontId="65" fillId="40" borderId="1197" applyNumberFormat="0" applyProtection="0">
      <alignment horizontal="right" vertical="center"/>
    </xf>
    <xf numFmtId="4" fontId="65" fillId="40" borderId="1197" applyNumberFormat="0" applyProtection="0">
      <alignment horizontal="right" vertical="center"/>
    </xf>
    <xf numFmtId="4" fontId="65" fillId="41" borderId="1197" applyNumberFormat="0" applyProtection="0">
      <alignment horizontal="right" vertical="center"/>
    </xf>
    <xf numFmtId="4" fontId="65" fillId="41" borderId="1197" applyNumberFormat="0" applyProtection="0">
      <alignment horizontal="right" vertical="center"/>
    </xf>
    <xf numFmtId="4" fontId="65" fillId="54" borderId="1197" applyNumberFormat="0" applyProtection="0">
      <alignment horizontal="right" vertical="center"/>
    </xf>
    <xf numFmtId="4" fontId="65" fillId="54" borderId="1197" applyNumberFormat="0" applyProtection="0">
      <alignment horizontal="right" vertical="center"/>
    </xf>
    <xf numFmtId="4" fontId="65" fillId="47" borderId="1197" applyNumberFormat="0" applyProtection="0">
      <alignment horizontal="right" vertical="center"/>
    </xf>
    <xf numFmtId="4" fontId="65" fillId="47" borderId="1197" applyNumberFormat="0" applyProtection="0">
      <alignment horizontal="right" vertical="center"/>
    </xf>
    <xf numFmtId="4" fontId="65" fillId="75" borderId="1197" applyNumberFormat="0" applyProtection="0">
      <alignment horizontal="right" vertical="center"/>
    </xf>
    <xf numFmtId="4" fontId="65" fillId="75" borderId="1197" applyNumberFormat="0" applyProtection="0">
      <alignment horizontal="right" vertical="center"/>
    </xf>
    <xf numFmtId="4" fontId="65" fillId="48" borderId="1197" applyNumberFormat="0" applyProtection="0">
      <alignment horizontal="right" vertical="center"/>
    </xf>
    <xf numFmtId="4" fontId="65" fillId="48" borderId="1197" applyNumberFormat="0" applyProtection="0">
      <alignment horizontal="right" vertical="center"/>
    </xf>
    <xf numFmtId="4" fontId="65" fillId="76" borderId="1197" applyNumberFormat="0" applyProtection="0">
      <alignment horizontal="right" vertical="center"/>
    </xf>
    <xf numFmtId="4" fontId="65" fillId="76" borderId="1197" applyNumberFormat="0" applyProtection="0">
      <alignment horizontal="right" vertical="center"/>
    </xf>
    <xf numFmtId="4" fontId="65" fillId="77" borderId="1197" applyNumberFormat="0" applyProtection="0">
      <alignment horizontal="right" vertical="center"/>
    </xf>
    <xf numFmtId="4" fontId="65" fillId="77" borderId="1197" applyNumberFormat="0" applyProtection="0">
      <alignment horizontal="right" vertical="center"/>
    </xf>
    <xf numFmtId="4" fontId="65" fillId="78" borderId="1197" applyNumberFormat="0" applyProtection="0">
      <alignment horizontal="right" vertical="center"/>
    </xf>
    <xf numFmtId="4" fontId="65" fillId="78" borderId="1197" applyNumberFormat="0" applyProtection="0">
      <alignment horizontal="right" vertical="center"/>
    </xf>
    <xf numFmtId="4" fontId="65" fillId="81" borderId="1197" applyNumberFormat="0" applyProtection="0">
      <alignment horizontal="right" vertical="center"/>
    </xf>
    <xf numFmtId="4" fontId="65" fillId="81" borderId="1197" applyNumberFormat="0" applyProtection="0">
      <alignment horizontal="right" vertical="center"/>
    </xf>
    <xf numFmtId="0" fontId="40" fillId="80" borderId="1197" applyNumberFormat="0" applyProtection="0">
      <alignment horizontal="left" vertical="center" indent="1"/>
    </xf>
    <xf numFmtId="0" fontId="40" fillId="80" borderId="1197" applyNumberFormat="0" applyProtection="0">
      <alignment horizontal="left" vertical="center" indent="1"/>
    </xf>
    <xf numFmtId="0" fontId="40" fillId="80" borderId="1197" applyNumberFormat="0" applyProtection="0">
      <alignment horizontal="left" vertical="top" indent="1"/>
    </xf>
    <xf numFmtId="0" fontId="40" fillId="80" borderId="1197" applyNumberFormat="0" applyProtection="0">
      <alignment horizontal="left" vertical="top" indent="1"/>
    </xf>
    <xf numFmtId="0" fontId="40" fillId="74" borderId="1197" applyNumberFormat="0" applyProtection="0">
      <alignment horizontal="left" vertical="center" indent="1"/>
    </xf>
    <xf numFmtId="0" fontId="40" fillId="74" borderId="1197" applyNumberFormat="0" applyProtection="0">
      <alignment horizontal="left" vertical="center" indent="1"/>
    </xf>
    <xf numFmtId="0" fontId="40" fillId="74" borderId="1197" applyNumberFormat="0" applyProtection="0">
      <alignment horizontal="left" vertical="top" indent="1"/>
    </xf>
    <xf numFmtId="0" fontId="40" fillId="74" borderId="1197" applyNumberFormat="0" applyProtection="0">
      <alignment horizontal="left" vertical="top" indent="1"/>
    </xf>
    <xf numFmtId="0" fontId="40" fillId="61" borderId="1197" applyNumberFormat="0" applyProtection="0">
      <alignment horizontal="left" vertical="center" indent="1"/>
    </xf>
    <xf numFmtId="0" fontId="40" fillId="61" borderId="1197" applyNumberFormat="0" applyProtection="0">
      <alignment horizontal="left" vertical="center" indent="1"/>
    </xf>
    <xf numFmtId="0" fontId="40" fillId="61" borderId="1197" applyNumberFormat="0" applyProtection="0">
      <alignment horizontal="left" vertical="top" indent="1"/>
    </xf>
    <xf numFmtId="0" fontId="40" fillId="61" borderId="1197" applyNumberFormat="0" applyProtection="0">
      <alignment horizontal="left" vertical="top" indent="1"/>
    </xf>
    <xf numFmtId="0" fontId="40" fillId="62" borderId="1197" applyNumberFormat="0" applyProtection="0">
      <alignment horizontal="left" vertical="center" indent="1"/>
    </xf>
    <xf numFmtId="0" fontId="40" fillId="62" borderId="1197" applyNumberFormat="0" applyProtection="0">
      <alignment horizontal="left" vertical="center" indent="1"/>
    </xf>
    <xf numFmtId="0" fontId="40" fillId="62" borderId="1197" applyNumberFormat="0" applyProtection="0">
      <alignment horizontal="left" vertical="top" indent="1"/>
    </xf>
    <xf numFmtId="0" fontId="40" fillId="62" borderId="1197" applyNumberFormat="0" applyProtection="0">
      <alignment horizontal="left" vertical="top" indent="1"/>
    </xf>
    <xf numFmtId="4" fontId="65" fillId="70" borderId="1197" applyNumberFormat="0" applyProtection="0">
      <alignment vertical="center"/>
    </xf>
    <xf numFmtId="4" fontId="65" fillId="70" borderId="1197" applyNumberFormat="0" applyProtection="0">
      <alignment vertical="center"/>
    </xf>
    <xf numFmtId="4" fontId="149" fillId="70" borderId="1197" applyNumberFormat="0" applyProtection="0">
      <alignment vertical="center"/>
    </xf>
    <xf numFmtId="4" fontId="149" fillId="70" borderId="1197" applyNumberFormat="0" applyProtection="0">
      <alignment vertical="center"/>
    </xf>
    <xf numFmtId="4" fontId="65" fillId="70" borderId="1197" applyNumberFormat="0" applyProtection="0">
      <alignment horizontal="left" vertical="center" indent="1"/>
    </xf>
    <xf numFmtId="4" fontId="65" fillId="70" borderId="1197" applyNumberFormat="0" applyProtection="0">
      <alignment horizontal="left" vertical="center" indent="1"/>
    </xf>
    <xf numFmtId="0" fontId="65" fillId="70" borderId="1197" applyNumberFormat="0" applyProtection="0">
      <alignment horizontal="left" vertical="top" indent="1"/>
    </xf>
    <xf numFmtId="0" fontId="65" fillId="70" borderId="1197" applyNumberFormat="0" applyProtection="0">
      <alignment horizontal="left" vertical="top" indent="1"/>
    </xf>
    <xf numFmtId="4" fontId="65" fillId="52" borderId="1198" applyNumberFormat="0" applyProtection="0">
      <alignment horizontal="right" vertical="center"/>
    </xf>
    <xf numFmtId="4" fontId="65" fillId="65" borderId="1197" applyNumberFormat="0" applyProtection="0">
      <alignment horizontal="right" vertical="center"/>
    </xf>
    <xf numFmtId="4" fontId="65" fillId="65" borderId="1197" applyNumberFormat="0" applyProtection="0">
      <alignment horizontal="right" vertical="center"/>
    </xf>
    <xf numFmtId="4" fontId="65" fillId="52" borderId="1198" applyNumberFormat="0" applyProtection="0">
      <alignment horizontal="right" vertical="center"/>
    </xf>
    <xf numFmtId="4" fontId="149" fillId="65" borderId="1197" applyNumberFormat="0" applyProtection="0">
      <alignment horizontal="right" vertical="center"/>
    </xf>
    <xf numFmtId="4" fontId="149" fillId="65" borderId="1197" applyNumberFormat="0" applyProtection="0">
      <alignment horizontal="right" vertical="center"/>
    </xf>
    <xf numFmtId="4" fontId="65" fillId="81" borderId="1197" applyNumberFormat="0" applyProtection="0">
      <alignment horizontal="left" vertical="center" indent="1"/>
    </xf>
    <xf numFmtId="4" fontId="65" fillId="81" borderId="1197" applyNumberFormat="0" applyProtection="0">
      <alignment horizontal="left" vertical="center" indent="1"/>
    </xf>
    <xf numFmtId="0" fontId="65" fillId="74" borderId="1197" applyNumberFormat="0" applyProtection="0">
      <alignment horizontal="left" vertical="top" indent="1"/>
    </xf>
    <xf numFmtId="0" fontId="65" fillId="74" borderId="1197" applyNumberFormat="0" applyProtection="0">
      <alignment horizontal="left" vertical="top" indent="1"/>
    </xf>
    <xf numFmtId="4" fontId="151" fillId="65" borderId="1197" applyNumberFormat="0" applyProtection="0">
      <alignment horizontal="right" vertical="center"/>
    </xf>
    <xf numFmtId="4" fontId="151" fillId="65" borderId="1197" applyNumberFormat="0" applyProtection="0">
      <alignment horizontal="right" vertical="center"/>
    </xf>
    <xf numFmtId="0" fontId="117" fillId="56" borderId="1199" applyNumberFormat="0" applyAlignment="0" applyProtection="0">
      <alignment vertical="center"/>
    </xf>
    <xf numFmtId="0" fontId="117" fillId="56" borderId="1199" applyNumberFormat="0" applyAlignment="0" applyProtection="0">
      <alignment vertical="center"/>
    </xf>
    <xf numFmtId="37" fontId="126" fillId="0" borderId="1195" applyFont="0" applyFill="0" applyBorder="0">
      <alignment vertical="center"/>
    </xf>
    <xf numFmtId="37" fontId="126" fillId="0" borderId="1195" applyFont="0" applyFill="0" applyBorder="0">
      <alignment vertical="center"/>
    </xf>
    <xf numFmtId="0" fontId="82" fillId="42" borderId="1200" applyNumberFormat="0" applyFont="0" applyAlignment="0" applyProtection="0">
      <alignment vertical="center"/>
    </xf>
    <xf numFmtId="0" fontId="82" fillId="42" borderId="1200" applyNumberFormat="0" applyFont="0" applyAlignmen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112" fillId="0" borderId="1202" applyNumberFormat="0" applyFill="0" applyAlignment="0" applyProtection="0">
      <alignment vertical="center"/>
    </xf>
    <xf numFmtId="0" fontId="112" fillId="0" borderId="1202" applyNumberFormat="0" applyFill="0" applyAlignmen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113" fillId="44" borderId="1199" applyNumberFormat="0" applyAlignment="0" applyProtection="0">
      <alignment vertical="center"/>
    </xf>
    <xf numFmtId="0" fontId="113" fillId="44" borderId="1199" applyNumberFormat="0" applyAlignment="0" applyProtection="0">
      <alignment vertical="center"/>
    </xf>
    <xf numFmtId="0" fontId="115" fillId="56" borderId="1198" applyNumberFormat="0" applyAlignment="0" applyProtection="0">
      <alignment vertical="center"/>
    </xf>
    <xf numFmtId="0" fontId="115" fillId="56" borderId="1198" applyNumberFormat="0" applyAlignment="0" applyProtection="0">
      <alignment vertical="center"/>
    </xf>
    <xf numFmtId="4" fontId="65" fillId="51" borderId="1198" applyNumberForma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55" fillId="0" borderId="1204">
      <alignment horizontal="left" vertical="center"/>
    </xf>
    <xf numFmtId="0" fontId="55" fillId="0" borderId="1204">
      <alignment horizontal="left" vertical="center"/>
    </xf>
    <xf numFmtId="10" fontId="53" fillId="49" borderId="1203" applyNumberFormat="0" applyBorder="0" applyAlignment="0" applyProtection="0"/>
    <xf numFmtId="10" fontId="53" fillId="70" borderId="1203" applyNumberFormat="0" applyBorder="0" applyAlignment="0" applyProtection="0"/>
    <xf numFmtId="10" fontId="53" fillId="70" borderId="1203" applyNumberFormat="0" applyBorder="0" applyAlignment="0" applyProtection="0"/>
    <xf numFmtId="10" fontId="53" fillId="49" borderId="1203" applyNumberFormat="0" applyBorder="0" applyAlignment="0" applyProtection="0"/>
    <xf numFmtId="4" fontId="73" fillId="46" borderId="1205" applyNumberFormat="0" applyProtection="0">
      <alignment vertical="center"/>
    </xf>
    <xf numFmtId="4" fontId="73" fillId="46" borderId="1205" applyNumberFormat="0" applyProtection="0">
      <alignment vertical="center"/>
    </xf>
    <xf numFmtId="4" fontId="147" fillId="51" borderId="1205" applyNumberFormat="0" applyProtection="0">
      <alignment vertical="center"/>
    </xf>
    <xf numFmtId="4" fontId="147" fillId="51" borderId="1205" applyNumberFormat="0" applyProtection="0">
      <alignment vertical="center"/>
    </xf>
    <xf numFmtId="4" fontId="73" fillId="51" borderId="1205" applyNumberFormat="0" applyProtection="0">
      <alignment horizontal="left" vertical="center" indent="1"/>
    </xf>
    <xf numFmtId="4" fontId="73" fillId="51" borderId="1205" applyNumberFormat="0" applyProtection="0">
      <alignment horizontal="left" vertical="center" indent="1"/>
    </xf>
    <xf numFmtId="0" fontId="73" fillId="51" borderId="1205" applyNumberFormat="0" applyProtection="0">
      <alignment horizontal="left" vertical="top" indent="1"/>
    </xf>
    <xf numFmtId="0" fontId="73" fillId="51" borderId="1205" applyNumberFormat="0" applyProtection="0">
      <alignment horizontal="left" vertical="top" indent="1"/>
    </xf>
    <xf numFmtId="4" fontId="65" fillId="40" borderId="1205" applyNumberFormat="0" applyProtection="0">
      <alignment horizontal="right" vertical="center"/>
    </xf>
    <xf numFmtId="4" fontId="65" fillId="40" borderId="1205" applyNumberFormat="0" applyProtection="0">
      <alignment horizontal="right" vertical="center"/>
    </xf>
    <xf numFmtId="4" fontId="65" fillId="41" borderId="1205" applyNumberFormat="0" applyProtection="0">
      <alignment horizontal="right" vertical="center"/>
    </xf>
    <xf numFmtId="4" fontId="65" fillId="41" borderId="1205" applyNumberFormat="0" applyProtection="0">
      <alignment horizontal="right" vertical="center"/>
    </xf>
    <xf numFmtId="4" fontId="65" fillId="54" borderId="1205" applyNumberFormat="0" applyProtection="0">
      <alignment horizontal="right" vertical="center"/>
    </xf>
    <xf numFmtId="4" fontId="65" fillId="54" borderId="1205" applyNumberFormat="0" applyProtection="0">
      <alignment horizontal="right" vertical="center"/>
    </xf>
    <xf numFmtId="4" fontId="65" fillId="47" borderId="1205" applyNumberFormat="0" applyProtection="0">
      <alignment horizontal="right" vertical="center"/>
    </xf>
    <xf numFmtId="4" fontId="65" fillId="47" borderId="1205" applyNumberFormat="0" applyProtection="0">
      <alignment horizontal="right" vertical="center"/>
    </xf>
    <xf numFmtId="4" fontId="65" fillId="75" borderId="1205" applyNumberFormat="0" applyProtection="0">
      <alignment horizontal="right" vertical="center"/>
    </xf>
    <xf numFmtId="4" fontId="65" fillId="75" borderId="1205" applyNumberFormat="0" applyProtection="0">
      <alignment horizontal="right" vertical="center"/>
    </xf>
    <xf numFmtId="4" fontId="65" fillId="48" borderId="1205" applyNumberFormat="0" applyProtection="0">
      <alignment horizontal="right" vertical="center"/>
    </xf>
    <xf numFmtId="4" fontId="65" fillId="48" borderId="1205" applyNumberFormat="0" applyProtection="0">
      <alignment horizontal="right" vertical="center"/>
    </xf>
    <xf numFmtId="4" fontId="65" fillId="76" borderId="1205" applyNumberFormat="0" applyProtection="0">
      <alignment horizontal="right" vertical="center"/>
    </xf>
    <xf numFmtId="4" fontId="65" fillId="76" borderId="1205" applyNumberFormat="0" applyProtection="0">
      <alignment horizontal="right" vertical="center"/>
    </xf>
    <xf numFmtId="4" fontId="65" fillId="77" borderId="1205" applyNumberFormat="0" applyProtection="0">
      <alignment horizontal="right" vertical="center"/>
    </xf>
    <xf numFmtId="4" fontId="65" fillId="77" borderId="1205" applyNumberFormat="0" applyProtection="0">
      <alignment horizontal="right" vertical="center"/>
    </xf>
    <xf numFmtId="4" fontId="65" fillId="78" borderId="1205" applyNumberFormat="0" applyProtection="0">
      <alignment horizontal="right" vertical="center"/>
    </xf>
    <xf numFmtId="4" fontId="65" fillId="78" borderId="1205" applyNumberFormat="0" applyProtection="0">
      <alignment horizontal="right" vertical="center"/>
    </xf>
    <xf numFmtId="4" fontId="65" fillId="81" borderId="1205" applyNumberFormat="0" applyProtection="0">
      <alignment horizontal="right" vertical="center"/>
    </xf>
    <xf numFmtId="4" fontId="65" fillId="81" borderId="1205" applyNumberFormat="0" applyProtection="0">
      <alignment horizontal="right" vertical="center"/>
    </xf>
    <xf numFmtId="0" fontId="40" fillId="80" borderId="1205" applyNumberFormat="0" applyProtection="0">
      <alignment horizontal="left" vertical="center" indent="1"/>
    </xf>
    <xf numFmtId="0" fontId="40" fillId="80" borderId="1205" applyNumberFormat="0" applyProtection="0">
      <alignment horizontal="left" vertical="center" indent="1"/>
    </xf>
    <xf numFmtId="0" fontId="40" fillId="80" borderId="1205" applyNumberFormat="0" applyProtection="0">
      <alignment horizontal="left" vertical="top" indent="1"/>
    </xf>
    <xf numFmtId="0" fontId="40" fillId="80" borderId="1205" applyNumberFormat="0" applyProtection="0">
      <alignment horizontal="left" vertical="top" indent="1"/>
    </xf>
    <xf numFmtId="0" fontId="40" fillId="74" borderId="1205" applyNumberFormat="0" applyProtection="0">
      <alignment horizontal="left" vertical="center" indent="1"/>
    </xf>
    <xf numFmtId="0" fontId="40" fillId="74" borderId="1205" applyNumberFormat="0" applyProtection="0">
      <alignment horizontal="left" vertical="center" indent="1"/>
    </xf>
    <xf numFmtId="0" fontId="40" fillId="74" borderId="1205" applyNumberFormat="0" applyProtection="0">
      <alignment horizontal="left" vertical="top" indent="1"/>
    </xf>
    <xf numFmtId="0" fontId="40" fillId="74" borderId="1205" applyNumberFormat="0" applyProtection="0">
      <alignment horizontal="left" vertical="top" indent="1"/>
    </xf>
    <xf numFmtId="0" fontId="40" fillId="61" borderId="1205" applyNumberFormat="0" applyProtection="0">
      <alignment horizontal="left" vertical="center" indent="1"/>
    </xf>
    <xf numFmtId="0" fontId="40" fillId="61" borderId="1205" applyNumberFormat="0" applyProtection="0">
      <alignment horizontal="left" vertical="center" indent="1"/>
    </xf>
    <xf numFmtId="0" fontId="40" fillId="61" borderId="1205" applyNumberFormat="0" applyProtection="0">
      <alignment horizontal="left" vertical="top" indent="1"/>
    </xf>
    <xf numFmtId="0" fontId="40" fillId="61" borderId="1205" applyNumberFormat="0" applyProtection="0">
      <alignment horizontal="left" vertical="top" indent="1"/>
    </xf>
    <xf numFmtId="0" fontId="40" fillId="62" borderId="1205" applyNumberFormat="0" applyProtection="0">
      <alignment horizontal="left" vertical="center" indent="1"/>
    </xf>
    <xf numFmtId="0" fontId="40" fillId="62" borderId="1205" applyNumberFormat="0" applyProtection="0">
      <alignment horizontal="left" vertical="center" indent="1"/>
    </xf>
    <xf numFmtId="0" fontId="40" fillId="62" borderId="1205" applyNumberFormat="0" applyProtection="0">
      <alignment horizontal="left" vertical="top" indent="1"/>
    </xf>
    <xf numFmtId="0" fontId="40" fillId="62" borderId="1205" applyNumberFormat="0" applyProtection="0">
      <alignment horizontal="left" vertical="top" indent="1"/>
    </xf>
    <xf numFmtId="4" fontId="65" fillId="70" borderId="1205" applyNumberFormat="0" applyProtection="0">
      <alignment vertical="center"/>
    </xf>
    <xf numFmtId="4" fontId="65" fillId="70" borderId="1205" applyNumberFormat="0" applyProtection="0">
      <alignment vertical="center"/>
    </xf>
    <xf numFmtId="4" fontId="149" fillId="70" borderId="1205" applyNumberFormat="0" applyProtection="0">
      <alignment vertical="center"/>
    </xf>
    <xf numFmtId="4" fontId="149" fillId="70" borderId="1205" applyNumberFormat="0" applyProtection="0">
      <alignment vertical="center"/>
    </xf>
    <xf numFmtId="4" fontId="65" fillId="70" borderId="1205" applyNumberFormat="0" applyProtection="0">
      <alignment horizontal="left" vertical="center" indent="1"/>
    </xf>
    <xf numFmtId="4" fontId="65" fillId="70" borderId="1205" applyNumberFormat="0" applyProtection="0">
      <alignment horizontal="left" vertical="center" indent="1"/>
    </xf>
    <xf numFmtId="0" fontId="65" fillId="70" borderId="1205" applyNumberFormat="0" applyProtection="0">
      <alignment horizontal="left" vertical="top" indent="1"/>
    </xf>
    <xf numFmtId="0" fontId="65" fillId="70" borderId="1205" applyNumberFormat="0" applyProtection="0">
      <alignment horizontal="left" vertical="top" indent="1"/>
    </xf>
    <xf numFmtId="4" fontId="65" fillId="52" borderId="1206" applyNumberFormat="0" applyProtection="0">
      <alignment horizontal="right" vertical="center"/>
    </xf>
    <xf numFmtId="4" fontId="65" fillId="65" borderId="1205" applyNumberFormat="0" applyProtection="0">
      <alignment horizontal="right" vertical="center"/>
    </xf>
    <xf numFmtId="4" fontId="65" fillId="65" borderId="1205" applyNumberFormat="0" applyProtection="0">
      <alignment horizontal="right" vertical="center"/>
    </xf>
    <xf numFmtId="4" fontId="65" fillId="52" borderId="1206" applyNumberFormat="0" applyProtection="0">
      <alignment horizontal="right" vertical="center"/>
    </xf>
    <xf numFmtId="4" fontId="149" fillId="65" borderId="1205" applyNumberFormat="0" applyProtection="0">
      <alignment horizontal="right" vertical="center"/>
    </xf>
    <xf numFmtId="4" fontId="149" fillId="65" borderId="1205" applyNumberFormat="0" applyProtection="0">
      <alignment horizontal="right" vertical="center"/>
    </xf>
    <xf numFmtId="4" fontId="65" fillId="81" borderId="1205" applyNumberFormat="0" applyProtection="0">
      <alignment horizontal="left" vertical="center" indent="1"/>
    </xf>
    <xf numFmtId="4" fontId="65" fillId="81" borderId="1205" applyNumberFormat="0" applyProtection="0">
      <alignment horizontal="left" vertical="center" indent="1"/>
    </xf>
    <xf numFmtId="0" fontId="65" fillId="74" borderId="1205" applyNumberFormat="0" applyProtection="0">
      <alignment horizontal="left" vertical="top" indent="1"/>
    </xf>
    <xf numFmtId="0" fontId="65" fillId="74" borderId="1205" applyNumberFormat="0" applyProtection="0">
      <alignment horizontal="left" vertical="top" indent="1"/>
    </xf>
    <xf numFmtId="4" fontId="151" fillId="65" borderId="1205" applyNumberFormat="0" applyProtection="0">
      <alignment horizontal="right" vertical="center"/>
    </xf>
    <xf numFmtId="4" fontId="151" fillId="65" borderId="1205" applyNumberFormat="0" applyProtection="0">
      <alignment horizontal="right" vertical="center"/>
    </xf>
    <xf numFmtId="0" fontId="117" fillId="56" borderId="1207" applyNumberFormat="0" applyAlignment="0" applyProtection="0">
      <alignment vertical="center"/>
    </xf>
    <xf numFmtId="0" fontId="117" fillId="56" borderId="1207" applyNumberFormat="0" applyAlignment="0" applyProtection="0">
      <alignment vertical="center"/>
    </xf>
    <xf numFmtId="37" fontId="126" fillId="0" borderId="1203" applyFont="0" applyFill="0" applyBorder="0">
      <alignment vertical="center"/>
    </xf>
    <xf numFmtId="37" fontId="126" fillId="0" borderId="1203" applyFont="0" applyFill="0" applyBorder="0">
      <alignment vertical="center"/>
    </xf>
    <xf numFmtId="0" fontId="82" fillId="42" borderId="1208" applyNumberFormat="0" applyFont="0" applyAlignment="0" applyProtection="0">
      <alignment vertical="center"/>
    </xf>
    <xf numFmtId="0" fontId="82" fillId="42" borderId="1208" applyNumberFormat="0" applyFont="0" applyAlignment="0" applyProtection="0">
      <alignment vertical="center"/>
    </xf>
    <xf numFmtId="0" fontId="12" fillId="0" borderId="1209" applyNumberFormat="0" applyFill="0" applyAlignment="0" applyProtection="0">
      <alignment vertical="center"/>
    </xf>
    <xf numFmtId="0" fontId="112" fillId="0" borderId="1210" applyNumberFormat="0" applyFill="0" applyAlignment="0" applyProtection="0">
      <alignment vertical="center"/>
    </xf>
    <xf numFmtId="0" fontId="112" fillId="0" borderId="1210" applyNumberFormat="0" applyFill="0" applyAlignment="0" applyProtection="0">
      <alignment vertical="center"/>
    </xf>
    <xf numFmtId="0" fontId="12" fillId="0" borderId="1209" applyNumberFormat="0" applyFill="0" applyAlignment="0" applyProtection="0">
      <alignment vertical="center"/>
    </xf>
    <xf numFmtId="0" fontId="12" fillId="0" borderId="1209" applyNumberFormat="0" applyFill="0" applyAlignment="0" applyProtection="0">
      <alignment vertical="center"/>
    </xf>
    <xf numFmtId="0" fontId="12" fillId="0" borderId="1209" applyNumberFormat="0" applyFill="0" applyAlignment="0" applyProtection="0">
      <alignment vertical="center"/>
    </xf>
    <xf numFmtId="0" fontId="113" fillId="44" borderId="1207" applyNumberFormat="0" applyAlignment="0" applyProtection="0">
      <alignment vertical="center"/>
    </xf>
    <xf numFmtId="0" fontId="113" fillId="44" borderId="1207" applyNumberFormat="0" applyAlignment="0" applyProtection="0">
      <alignment vertical="center"/>
    </xf>
    <xf numFmtId="0" fontId="115" fillId="56" borderId="1206" applyNumberFormat="0" applyAlignment="0" applyProtection="0">
      <alignment vertical="center"/>
    </xf>
    <xf numFmtId="0" fontId="115" fillId="56" borderId="1206" applyNumberFormat="0" applyAlignment="0" applyProtection="0">
      <alignment vertical="center"/>
    </xf>
    <xf numFmtId="4" fontId="65" fillId="51" borderId="1206" applyNumberFormat="0" applyProtection="0">
      <alignment vertical="center"/>
    </xf>
    <xf numFmtId="0" fontId="12" fillId="0" borderId="1209" applyNumberFormat="0" applyFill="0" applyAlignment="0" applyProtection="0">
      <alignment vertical="center"/>
    </xf>
    <xf numFmtId="0" fontId="55" fillId="0" borderId="1212">
      <alignment horizontal="left" vertical="center"/>
    </xf>
    <xf numFmtId="0" fontId="55" fillId="0" borderId="1212">
      <alignment horizontal="left" vertical="center"/>
    </xf>
    <xf numFmtId="10" fontId="53" fillId="49" borderId="1211" applyNumberFormat="0" applyBorder="0" applyAlignment="0" applyProtection="0"/>
    <xf numFmtId="10" fontId="53" fillId="70" borderId="1211" applyNumberFormat="0" applyBorder="0" applyAlignment="0" applyProtection="0"/>
    <xf numFmtId="10" fontId="53" fillId="70" borderId="1211" applyNumberFormat="0" applyBorder="0" applyAlignment="0" applyProtection="0"/>
    <xf numFmtId="10" fontId="53" fillId="49" borderId="1211" applyNumberFormat="0" applyBorder="0" applyAlignment="0" applyProtection="0"/>
    <xf numFmtId="4" fontId="73" fillId="46" borderId="1213" applyNumberFormat="0" applyProtection="0">
      <alignment vertical="center"/>
    </xf>
    <xf numFmtId="4" fontId="73" fillId="46" borderId="1213" applyNumberFormat="0" applyProtection="0">
      <alignment vertical="center"/>
    </xf>
    <xf numFmtId="4" fontId="147" fillId="51" borderId="1213" applyNumberFormat="0" applyProtection="0">
      <alignment vertical="center"/>
    </xf>
    <xf numFmtId="4" fontId="147" fillId="51" borderId="1213" applyNumberFormat="0" applyProtection="0">
      <alignment vertical="center"/>
    </xf>
    <xf numFmtId="4" fontId="73" fillId="51" borderId="1213" applyNumberFormat="0" applyProtection="0">
      <alignment horizontal="left" vertical="center" indent="1"/>
    </xf>
    <xf numFmtId="4" fontId="73" fillId="51" borderId="1213" applyNumberFormat="0" applyProtection="0">
      <alignment horizontal="left" vertical="center" indent="1"/>
    </xf>
    <xf numFmtId="0" fontId="73" fillId="51" borderId="1213" applyNumberFormat="0" applyProtection="0">
      <alignment horizontal="left" vertical="top" indent="1"/>
    </xf>
    <xf numFmtId="0" fontId="73" fillId="51" borderId="1213" applyNumberFormat="0" applyProtection="0">
      <alignment horizontal="left" vertical="top" indent="1"/>
    </xf>
    <xf numFmtId="4" fontId="65" fillId="40" borderId="1213" applyNumberFormat="0" applyProtection="0">
      <alignment horizontal="right" vertical="center"/>
    </xf>
    <xf numFmtId="4" fontId="65" fillId="40" borderId="1213" applyNumberFormat="0" applyProtection="0">
      <alignment horizontal="right" vertical="center"/>
    </xf>
    <xf numFmtId="4" fontId="65" fillId="41" borderId="1213" applyNumberFormat="0" applyProtection="0">
      <alignment horizontal="right" vertical="center"/>
    </xf>
    <xf numFmtId="4" fontId="65" fillId="41" borderId="1213" applyNumberFormat="0" applyProtection="0">
      <alignment horizontal="right" vertical="center"/>
    </xf>
    <xf numFmtId="4" fontId="65" fillId="54" borderId="1213" applyNumberFormat="0" applyProtection="0">
      <alignment horizontal="right" vertical="center"/>
    </xf>
    <xf numFmtId="4" fontId="65" fillId="54" borderId="1213" applyNumberFormat="0" applyProtection="0">
      <alignment horizontal="right" vertical="center"/>
    </xf>
    <xf numFmtId="4" fontId="65" fillId="47" borderId="1213" applyNumberFormat="0" applyProtection="0">
      <alignment horizontal="right" vertical="center"/>
    </xf>
    <xf numFmtId="4" fontId="65" fillId="47" borderId="1213" applyNumberFormat="0" applyProtection="0">
      <alignment horizontal="right" vertical="center"/>
    </xf>
    <xf numFmtId="4" fontId="65" fillId="75" borderId="1213" applyNumberFormat="0" applyProtection="0">
      <alignment horizontal="right" vertical="center"/>
    </xf>
    <xf numFmtId="4" fontId="65" fillId="75" borderId="1213" applyNumberFormat="0" applyProtection="0">
      <alignment horizontal="right" vertical="center"/>
    </xf>
    <xf numFmtId="4" fontId="65" fillId="48" borderId="1213" applyNumberFormat="0" applyProtection="0">
      <alignment horizontal="right" vertical="center"/>
    </xf>
    <xf numFmtId="4" fontId="65" fillId="48" borderId="1213" applyNumberFormat="0" applyProtection="0">
      <alignment horizontal="right" vertical="center"/>
    </xf>
    <xf numFmtId="4" fontId="65" fillId="76" borderId="1213" applyNumberFormat="0" applyProtection="0">
      <alignment horizontal="right" vertical="center"/>
    </xf>
    <xf numFmtId="4" fontId="65" fillId="76" borderId="1213" applyNumberFormat="0" applyProtection="0">
      <alignment horizontal="right" vertical="center"/>
    </xf>
    <xf numFmtId="4" fontId="65" fillId="77" borderId="1213" applyNumberFormat="0" applyProtection="0">
      <alignment horizontal="right" vertical="center"/>
    </xf>
    <xf numFmtId="4" fontId="65" fillId="77" borderId="1213" applyNumberFormat="0" applyProtection="0">
      <alignment horizontal="right" vertical="center"/>
    </xf>
    <xf numFmtId="4" fontId="65" fillId="78" borderId="1213" applyNumberFormat="0" applyProtection="0">
      <alignment horizontal="right" vertical="center"/>
    </xf>
    <xf numFmtId="4" fontId="65" fillId="78" borderId="1213" applyNumberFormat="0" applyProtection="0">
      <alignment horizontal="right" vertical="center"/>
    </xf>
    <xf numFmtId="4" fontId="65" fillId="81" borderId="1213" applyNumberFormat="0" applyProtection="0">
      <alignment horizontal="right" vertical="center"/>
    </xf>
    <xf numFmtId="4" fontId="65" fillId="81" borderId="1213" applyNumberFormat="0" applyProtection="0">
      <alignment horizontal="right" vertical="center"/>
    </xf>
    <xf numFmtId="0" fontId="40" fillId="80" borderId="1213" applyNumberFormat="0" applyProtection="0">
      <alignment horizontal="left" vertical="center" indent="1"/>
    </xf>
    <xf numFmtId="0" fontId="40" fillId="80" borderId="1213" applyNumberFormat="0" applyProtection="0">
      <alignment horizontal="left" vertical="center" indent="1"/>
    </xf>
    <xf numFmtId="0" fontId="40" fillId="80" borderId="1213" applyNumberFormat="0" applyProtection="0">
      <alignment horizontal="left" vertical="top" indent="1"/>
    </xf>
    <xf numFmtId="0" fontId="40" fillId="80" borderId="1213" applyNumberFormat="0" applyProtection="0">
      <alignment horizontal="left" vertical="top" indent="1"/>
    </xf>
    <xf numFmtId="0" fontId="40" fillId="74" borderId="1213" applyNumberFormat="0" applyProtection="0">
      <alignment horizontal="left" vertical="center" indent="1"/>
    </xf>
    <xf numFmtId="0" fontId="40" fillId="74" borderId="1213" applyNumberFormat="0" applyProtection="0">
      <alignment horizontal="left" vertical="center" indent="1"/>
    </xf>
    <xf numFmtId="0" fontId="40" fillId="74" borderId="1213" applyNumberFormat="0" applyProtection="0">
      <alignment horizontal="left" vertical="top" indent="1"/>
    </xf>
    <xf numFmtId="0" fontId="40" fillId="74" borderId="1213" applyNumberFormat="0" applyProtection="0">
      <alignment horizontal="left" vertical="top" indent="1"/>
    </xf>
    <xf numFmtId="0" fontId="40" fillId="61" borderId="1213" applyNumberFormat="0" applyProtection="0">
      <alignment horizontal="left" vertical="center" indent="1"/>
    </xf>
    <xf numFmtId="0" fontId="40" fillId="61" borderId="1213" applyNumberFormat="0" applyProtection="0">
      <alignment horizontal="left" vertical="center" indent="1"/>
    </xf>
    <xf numFmtId="0" fontId="40" fillId="61" borderId="1213" applyNumberFormat="0" applyProtection="0">
      <alignment horizontal="left" vertical="top" indent="1"/>
    </xf>
    <xf numFmtId="0" fontId="40" fillId="61" borderId="1213" applyNumberFormat="0" applyProtection="0">
      <alignment horizontal="left" vertical="top" indent="1"/>
    </xf>
    <xf numFmtId="0" fontId="40" fillId="62" borderId="1213" applyNumberFormat="0" applyProtection="0">
      <alignment horizontal="left" vertical="center" indent="1"/>
    </xf>
    <xf numFmtId="0" fontId="40" fillId="62" borderId="1213" applyNumberFormat="0" applyProtection="0">
      <alignment horizontal="left" vertical="center" indent="1"/>
    </xf>
    <xf numFmtId="0" fontId="40" fillId="62" borderId="1213" applyNumberFormat="0" applyProtection="0">
      <alignment horizontal="left" vertical="top" indent="1"/>
    </xf>
    <xf numFmtId="0" fontId="40" fillId="62" borderId="1213" applyNumberFormat="0" applyProtection="0">
      <alignment horizontal="left" vertical="top" indent="1"/>
    </xf>
    <xf numFmtId="4" fontId="65" fillId="70" borderId="1213" applyNumberFormat="0" applyProtection="0">
      <alignment vertical="center"/>
    </xf>
    <xf numFmtId="4" fontId="65" fillId="70" borderId="1213" applyNumberFormat="0" applyProtection="0">
      <alignment vertical="center"/>
    </xf>
    <xf numFmtId="4" fontId="149" fillId="70" borderId="1213" applyNumberFormat="0" applyProtection="0">
      <alignment vertical="center"/>
    </xf>
    <xf numFmtId="4" fontId="149" fillId="70" borderId="1213" applyNumberFormat="0" applyProtection="0">
      <alignment vertical="center"/>
    </xf>
    <xf numFmtId="4" fontId="65" fillId="70" borderId="1213" applyNumberFormat="0" applyProtection="0">
      <alignment horizontal="left" vertical="center" indent="1"/>
    </xf>
    <xf numFmtId="4" fontId="65" fillId="70" borderId="1213" applyNumberFormat="0" applyProtection="0">
      <alignment horizontal="left" vertical="center" indent="1"/>
    </xf>
    <xf numFmtId="0" fontId="65" fillId="70" borderId="1213" applyNumberFormat="0" applyProtection="0">
      <alignment horizontal="left" vertical="top" indent="1"/>
    </xf>
    <xf numFmtId="0" fontId="65" fillId="70" borderId="1213" applyNumberFormat="0" applyProtection="0">
      <alignment horizontal="left" vertical="top" indent="1"/>
    </xf>
    <xf numFmtId="4" fontId="65" fillId="52" borderId="1214" applyNumberFormat="0" applyProtection="0">
      <alignment horizontal="right" vertical="center"/>
    </xf>
    <xf numFmtId="4" fontId="65" fillId="65" borderId="1213" applyNumberFormat="0" applyProtection="0">
      <alignment horizontal="right" vertical="center"/>
    </xf>
    <xf numFmtId="4" fontId="65" fillId="65" borderId="1213" applyNumberFormat="0" applyProtection="0">
      <alignment horizontal="right" vertical="center"/>
    </xf>
    <xf numFmtId="4" fontId="65" fillId="52" borderId="1214" applyNumberFormat="0" applyProtection="0">
      <alignment horizontal="right" vertical="center"/>
    </xf>
    <xf numFmtId="4" fontId="149" fillId="65" borderId="1213" applyNumberFormat="0" applyProtection="0">
      <alignment horizontal="right" vertical="center"/>
    </xf>
    <xf numFmtId="4" fontId="149" fillId="65" borderId="1213" applyNumberFormat="0" applyProtection="0">
      <alignment horizontal="right" vertical="center"/>
    </xf>
    <xf numFmtId="4" fontId="65" fillId="81" borderId="1213" applyNumberFormat="0" applyProtection="0">
      <alignment horizontal="left" vertical="center" indent="1"/>
    </xf>
    <xf numFmtId="4" fontId="65" fillId="81" borderId="1213" applyNumberFormat="0" applyProtection="0">
      <alignment horizontal="left" vertical="center" indent="1"/>
    </xf>
    <xf numFmtId="0" fontId="65" fillId="74" borderId="1213" applyNumberFormat="0" applyProtection="0">
      <alignment horizontal="left" vertical="top" indent="1"/>
    </xf>
    <xf numFmtId="0" fontId="65" fillId="74" borderId="1213" applyNumberFormat="0" applyProtection="0">
      <alignment horizontal="left" vertical="top" indent="1"/>
    </xf>
    <xf numFmtId="4" fontId="151" fillId="65" borderId="1213" applyNumberFormat="0" applyProtection="0">
      <alignment horizontal="right" vertical="center"/>
    </xf>
    <xf numFmtId="4" fontId="151" fillId="65" borderId="1213" applyNumberFormat="0" applyProtection="0">
      <alignment horizontal="right" vertical="center"/>
    </xf>
    <xf numFmtId="0" fontId="117" fillId="56" borderId="1215" applyNumberFormat="0" applyAlignment="0" applyProtection="0">
      <alignment vertical="center"/>
    </xf>
    <xf numFmtId="0" fontId="117" fillId="56" borderId="1215" applyNumberFormat="0" applyAlignment="0" applyProtection="0">
      <alignment vertical="center"/>
    </xf>
    <xf numFmtId="37" fontId="126" fillId="0" borderId="1211" applyFont="0" applyFill="0" applyBorder="0">
      <alignment vertical="center"/>
    </xf>
    <xf numFmtId="37" fontId="126" fillId="0" borderId="1211" applyFont="0" applyFill="0" applyBorder="0">
      <alignment vertical="center"/>
    </xf>
    <xf numFmtId="0" fontId="82" fillId="42" borderId="1216" applyNumberFormat="0" applyFont="0" applyAlignment="0" applyProtection="0">
      <alignment vertical="center"/>
    </xf>
    <xf numFmtId="0" fontId="82" fillId="42" borderId="1216" applyNumberFormat="0" applyFont="0" applyAlignment="0" applyProtection="0">
      <alignment vertical="center"/>
    </xf>
    <xf numFmtId="0" fontId="12" fillId="0" borderId="1217" applyNumberFormat="0" applyFill="0" applyAlignment="0" applyProtection="0">
      <alignment vertical="center"/>
    </xf>
    <xf numFmtId="0" fontId="112" fillId="0" borderId="1218" applyNumberFormat="0" applyFill="0" applyAlignment="0" applyProtection="0">
      <alignment vertical="center"/>
    </xf>
    <xf numFmtId="0" fontId="112" fillId="0" borderId="1218" applyNumberFormat="0" applyFill="0" applyAlignment="0" applyProtection="0">
      <alignment vertical="center"/>
    </xf>
    <xf numFmtId="0" fontId="12" fillId="0" borderId="1217" applyNumberFormat="0" applyFill="0" applyAlignment="0" applyProtection="0">
      <alignment vertical="center"/>
    </xf>
    <xf numFmtId="0" fontId="12" fillId="0" borderId="1217" applyNumberFormat="0" applyFill="0" applyAlignment="0" applyProtection="0">
      <alignment vertical="center"/>
    </xf>
    <xf numFmtId="0" fontId="12" fillId="0" borderId="1217" applyNumberFormat="0" applyFill="0" applyAlignment="0" applyProtection="0">
      <alignment vertical="center"/>
    </xf>
    <xf numFmtId="0" fontId="113" fillId="44" borderId="1215" applyNumberFormat="0" applyAlignment="0" applyProtection="0">
      <alignment vertical="center"/>
    </xf>
    <xf numFmtId="0" fontId="113" fillId="44" borderId="1215" applyNumberFormat="0" applyAlignment="0" applyProtection="0">
      <alignment vertical="center"/>
    </xf>
    <xf numFmtId="0" fontId="115" fillId="56" borderId="1214" applyNumberFormat="0" applyAlignment="0" applyProtection="0">
      <alignment vertical="center"/>
    </xf>
    <xf numFmtId="0" fontId="115" fillId="56" borderId="1214" applyNumberFormat="0" applyAlignment="0" applyProtection="0">
      <alignment vertical="center"/>
    </xf>
    <xf numFmtId="4" fontId="65" fillId="51" borderId="1214" applyNumberFormat="0" applyProtection="0">
      <alignment vertical="center"/>
    </xf>
    <xf numFmtId="0" fontId="12" fillId="0" borderId="1217" applyNumberFormat="0" applyFill="0" applyAlignment="0" applyProtection="0">
      <alignment vertical="center"/>
    </xf>
    <xf numFmtId="4" fontId="149" fillId="70" borderId="1245" applyNumberFormat="0" applyProtection="0">
      <alignment vertical="center"/>
    </xf>
    <xf numFmtId="4" fontId="65" fillId="75" borderId="1245" applyNumberFormat="0" applyProtection="0">
      <alignment horizontal="right" vertical="center"/>
    </xf>
    <xf numFmtId="4" fontId="65" fillId="48" borderId="1205" applyNumberFormat="0" applyProtection="0">
      <alignment horizontal="right" vertical="center"/>
    </xf>
    <xf numFmtId="37" fontId="126" fillId="0" borderId="1259" applyFont="0" applyFill="0" applyBorder="0">
      <alignment vertical="center"/>
    </xf>
    <xf numFmtId="10" fontId="53" fillId="70" borderId="1235" applyNumberFormat="0" applyBorder="0" applyAlignment="0" applyProtection="0"/>
    <xf numFmtId="4" fontId="65" fillId="52" borderId="1246" applyNumberFormat="0" applyProtection="0">
      <alignment horizontal="right" vertical="center"/>
    </xf>
    <xf numFmtId="4" fontId="65" fillId="76" borderId="1205" applyNumberFormat="0" applyProtection="0">
      <alignment horizontal="right" vertical="center"/>
    </xf>
    <xf numFmtId="37" fontId="126" fillId="0" borderId="1235" applyFont="0" applyFill="0" applyBorder="0">
      <alignment vertical="center"/>
    </xf>
    <xf numFmtId="10" fontId="53" fillId="49" borderId="1203" applyNumberFormat="0" applyBorder="0" applyAlignment="0" applyProtection="0"/>
    <xf numFmtId="10" fontId="53" fillId="49" borderId="1275" applyNumberFormat="0" applyBorder="0" applyAlignment="0" applyProtection="0"/>
    <xf numFmtId="0" fontId="12" fillId="0" borderId="1209" applyNumberFormat="0" applyFill="0" applyAlignment="0" applyProtection="0">
      <alignment vertical="center"/>
    </xf>
    <xf numFmtId="4" fontId="65" fillId="48" borderId="1245" applyNumberFormat="0" applyProtection="0">
      <alignment horizontal="right" vertical="center"/>
    </xf>
    <xf numFmtId="4" fontId="65" fillId="40" borderId="1245" applyNumberFormat="0" applyProtection="0">
      <alignment horizontal="right" vertical="center"/>
    </xf>
    <xf numFmtId="37" fontId="126" fillId="0" borderId="1227" applyFont="0" applyFill="0" applyBorder="0">
      <alignment vertical="center"/>
    </xf>
    <xf numFmtId="4" fontId="65" fillId="54" borderId="1205" applyNumberFormat="0" applyProtection="0">
      <alignment horizontal="right" vertical="center"/>
    </xf>
    <xf numFmtId="4" fontId="73" fillId="51" borderId="1205" applyNumberFormat="0" applyProtection="0">
      <alignment horizontal="left" vertical="center" indent="1"/>
    </xf>
    <xf numFmtId="4" fontId="73" fillId="46" borderId="1205" applyNumberFormat="0" applyProtection="0">
      <alignment vertical="center"/>
    </xf>
    <xf numFmtId="0" fontId="40" fillId="62" borderId="1245" applyNumberFormat="0" applyProtection="0">
      <alignment horizontal="left" vertical="top" indent="1"/>
    </xf>
    <xf numFmtId="37" fontId="126" fillId="0" borderId="1203" applyFont="0" applyFill="0" applyBorder="0">
      <alignment vertical="center"/>
    </xf>
    <xf numFmtId="4" fontId="151" fillId="65" borderId="1205" applyNumberFormat="0" applyProtection="0">
      <alignment horizontal="right" vertical="center"/>
    </xf>
    <xf numFmtId="4" fontId="65" fillId="52" borderId="1246" applyNumberFormat="0" applyProtection="0">
      <alignment horizontal="right" vertical="center"/>
    </xf>
    <xf numFmtId="0" fontId="40" fillId="61" borderId="1245" applyNumberFormat="0" applyProtection="0">
      <alignment horizontal="left" vertical="center" indent="1"/>
    </xf>
    <xf numFmtId="0" fontId="40" fillId="62" borderId="1205" applyNumberFormat="0" applyProtection="0">
      <alignment horizontal="left" vertical="top" indent="1"/>
    </xf>
    <xf numFmtId="4" fontId="65" fillId="41" borderId="1205" applyNumberFormat="0" applyProtection="0">
      <alignment horizontal="right" vertical="center"/>
    </xf>
    <xf numFmtId="10" fontId="53" fillId="49" borderId="1275" applyNumberFormat="0" applyBorder="0" applyAlignment="0" applyProtection="0"/>
    <xf numFmtId="0" fontId="65" fillId="74" borderId="1245" applyNumberFormat="0" applyProtection="0">
      <alignment horizontal="left" vertical="top" indent="1"/>
    </xf>
    <xf numFmtId="0" fontId="40" fillId="74" borderId="1205" applyNumberFormat="0" applyProtection="0">
      <alignment horizontal="left" vertical="top" indent="1"/>
    </xf>
    <xf numFmtId="10" fontId="53" fillId="70" borderId="1275" applyNumberFormat="0" applyBorder="0" applyAlignment="0" applyProtection="0"/>
    <xf numFmtId="37" fontId="126" fillId="0" borderId="1243" applyFont="0" applyFill="0" applyBorder="0">
      <alignment vertical="center"/>
    </xf>
    <xf numFmtId="4" fontId="65" fillId="52" borderId="1206" applyNumberFormat="0" applyProtection="0">
      <alignment horizontal="right" vertical="center"/>
    </xf>
    <xf numFmtId="0" fontId="55" fillId="0" borderId="1244">
      <alignment horizontal="left" vertical="center"/>
    </xf>
    <xf numFmtId="4" fontId="65" fillId="47" borderId="1205" applyNumberFormat="0" applyProtection="0">
      <alignment horizontal="right" vertical="center"/>
    </xf>
    <xf numFmtId="4" fontId="65" fillId="78" borderId="1245" applyNumberFormat="0" applyProtection="0">
      <alignment horizontal="right" vertical="center"/>
    </xf>
    <xf numFmtId="0" fontId="40" fillId="62" borderId="1245" applyNumberFormat="0" applyProtection="0">
      <alignment horizontal="left" vertical="center" indent="1"/>
    </xf>
    <xf numFmtId="4" fontId="65" fillId="81" borderId="1245" applyNumberFormat="0" applyProtection="0">
      <alignment horizontal="right" vertical="center"/>
    </xf>
    <xf numFmtId="4" fontId="65" fillId="70" borderId="1245" applyNumberFormat="0" applyProtection="0">
      <alignment vertical="center"/>
    </xf>
    <xf numFmtId="37" fontId="126" fillId="0" borderId="1227" applyFont="0" applyFill="0" applyBorder="0">
      <alignment vertical="center"/>
    </xf>
    <xf numFmtId="4" fontId="65" fillId="81" borderId="1245" applyNumberFormat="0" applyProtection="0">
      <alignment horizontal="left" vertical="center" indent="1"/>
    </xf>
    <xf numFmtId="4" fontId="65" fillId="81" borderId="1205" applyNumberFormat="0" applyProtection="0">
      <alignment horizontal="right" vertical="center"/>
    </xf>
    <xf numFmtId="10" fontId="53" fillId="49" borderId="1227" applyNumberFormat="0" applyBorder="0" applyAlignment="0" applyProtection="0"/>
    <xf numFmtId="0" fontId="40" fillId="80" borderId="1205" applyNumberFormat="0" applyProtection="0">
      <alignment horizontal="left" vertical="top" indent="1"/>
    </xf>
    <xf numFmtId="4" fontId="65" fillId="77" borderId="1245" applyNumberFormat="0" applyProtection="0">
      <alignment horizontal="right" vertical="center"/>
    </xf>
    <xf numFmtId="4" fontId="149" fillId="65" borderId="1205" applyNumberFormat="0" applyProtection="0">
      <alignment horizontal="right" vertical="center"/>
    </xf>
    <xf numFmtId="0" fontId="40" fillId="62" borderId="1205" applyNumberFormat="0" applyProtection="0">
      <alignment horizontal="left" vertical="top" indent="1"/>
    </xf>
    <xf numFmtId="4" fontId="65" fillId="70" borderId="1245" applyNumberFormat="0" applyProtection="0">
      <alignment vertical="center"/>
    </xf>
    <xf numFmtId="4" fontId="65" fillId="52" borderId="1206" applyNumberFormat="0" applyProtection="0">
      <alignment horizontal="right" vertical="center"/>
    </xf>
    <xf numFmtId="4" fontId="149" fillId="70" borderId="1245" applyNumberFormat="0" applyProtection="0">
      <alignment vertical="center"/>
    </xf>
    <xf numFmtId="0" fontId="12" fillId="0" borderId="1249" applyNumberFormat="0" applyFill="0" applyAlignment="0" applyProtection="0">
      <alignment vertical="center"/>
    </xf>
    <xf numFmtId="4" fontId="65" fillId="77" borderId="1245" applyNumberFormat="0" applyProtection="0">
      <alignment horizontal="right" vertical="center"/>
    </xf>
    <xf numFmtId="0" fontId="73" fillId="51" borderId="1245" applyNumberFormat="0" applyProtection="0">
      <alignment horizontal="left" vertical="top" indent="1"/>
    </xf>
    <xf numFmtId="0" fontId="73" fillId="51" borderId="1205" applyNumberFormat="0" applyProtection="0">
      <alignment horizontal="left" vertical="top" indent="1"/>
    </xf>
    <xf numFmtId="37" fontId="126" fillId="0" borderId="1235" applyFont="0" applyFill="0" applyBorder="0">
      <alignment vertical="center"/>
    </xf>
    <xf numFmtId="0" fontId="117" fillId="56" borderId="1247" applyNumberFormat="0" applyAlignment="0" applyProtection="0">
      <alignment vertical="center"/>
    </xf>
    <xf numFmtId="4" fontId="65" fillId="81" borderId="1245" applyNumberFormat="0" applyProtection="0">
      <alignment horizontal="right" vertical="center"/>
    </xf>
    <xf numFmtId="10" fontId="53" fillId="70" borderId="1275" applyNumberFormat="0" applyBorder="0" applyAlignment="0" applyProtection="0"/>
    <xf numFmtId="4" fontId="65" fillId="70" borderId="1205" applyNumberFormat="0" applyProtection="0">
      <alignment vertical="center"/>
    </xf>
    <xf numFmtId="4" fontId="65" fillId="41" borderId="1245" applyNumberFormat="0" applyProtection="0">
      <alignment horizontal="right" vertical="center"/>
    </xf>
    <xf numFmtId="4" fontId="73" fillId="51" borderId="1245" applyNumberFormat="0" applyProtection="0">
      <alignment horizontal="left" vertical="center" indent="1"/>
    </xf>
    <xf numFmtId="4" fontId="65" fillId="65" borderId="1205" applyNumberFormat="0" applyProtection="0">
      <alignment horizontal="right" vertical="center"/>
    </xf>
    <xf numFmtId="4" fontId="149" fillId="65" borderId="1205" applyNumberFormat="0" applyProtection="0">
      <alignment horizontal="right" vertical="center"/>
    </xf>
    <xf numFmtId="0" fontId="40" fillId="74" borderId="1205" applyNumberFormat="0" applyProtection="0">
      <alignment horizontal="left" vertical="top" indent="1"/>
    </xf>
    <xf numFmtId="4" fontId="65" fillId="78" borderId="1245" applyNumberFormat="0" applyProtection="0">
      <alignment horizontal="right" vertical="center"/>
    </xf>
    <xf numFmtId="4" fontId="65" fillId="70" borderId="1245" applyNumberFormat="0" applyProtection="0">
      <alignment horizontal="left" vertical="center" indent="1"/>
    </xf>
    <xf numFmtId="4" fontId="65" fillId="75" borderId="1245" applyNumberFormat="0" applyProtection="0">
      <alignment horizontal="right" vertical="center"/>
    </xf>
    <xf numFmtId="0" fontId="117" fillId="56" borderId="1207" applyNumberFormat="0" applyAlignment="0" applyProtection="0">
      <alignment vertical="center"/>
    </xf>
    <xf numFmtId="0" fontId="40" fillId="61" borderId="1205" applyNumberFormat="0" applyProtection="0">
      <alignment horizontal="left" vertical="center" indent="1"/>
    </xf>
    <xf numFmtId="4" fontId="149" fillId="65" borderId="1245" applyNumberFormat="0" applyProtection="0">
      <alignment horizontal="right" vertical="center"/>
    </xf>
    <xf numFmtId="0" fontId="40" fillId="61" borderId="1205" applyNumberFormat="0" applyProtection="0">
      <alignment horizontal="left" vertical="top" indent="1"/>
    </xf>
    <xf numFmtId="37" fontId="126" fillId="0" borderId="1243" applyFont="0" applyFill="0" applyBorder="0">
      <alignment vertical="center"/>
    </xf>
    <xf numFmtId="10" fontId="53" fillId="49" borderId="1235" applyNumberFormat="0" applyBorder="0" applyAlignment="0" applyProtection="0"/>
    <xf numFmtId="10" fontId="53" fillId="49" borderId="1235" applyNumberFormat="0" applyBorder="0" applyAlignment="0" applyProtection="0"/>
    <xf numFmtId="0" fontId="12" fillId="0" borderId="1209" applyNumberFormat="0" applyFill="0" applyAlignment="0" applyProtection="0">
      <alignment vertical="center"/>
    </xf>
    <xf numFmtId="37" fontId="126" fillId="0" borderId="1267" applyFont="0" applyFill="0" applyBorder="0">
      <alignment vertical="center"/>
    </xf>
    <xf numFmtId="4" fontId="73" fillId="46" borderId="1245" applyNumberFormat="0" applyProtection="0">
      <alignment vertical="center"/>
    </xf>
    <xf numFmtId="0" fontId="40" fillId="61" borderId="1245" applyNumberFormat="0" applyProtection="0">
      <alignment horizontal="left" vertical="center" indent="1"/>
    </xf>
    <xf numFmtId="10" fontId="53" fillId="49" borderId="1203" applyNumberFormat="0" applyBorder="0" applyAlignment="0" applyProtection="0"/>
    <xf numFmtId="4" fontId="65" fillId="75" borderId="1205" applyNumberFormat="0" applyProtection="0">
      <alignment horizontal="right" vertical="center"/>
    </xf>
    <xf numFmtId="0" fontId="55" fillId="0" borderId="1244">
      <alignment horizontal="left" vertical="center"/>
    </xf>
    <xf numFmtId="10" fontId="53" fillId="49" borderId="1243" applyNumberFormat="0" applyBorder="0" applyAlignment="0" applyProtection="0"/>
    <xf numFmtId="0" fontId="115" fillId="56" borderId="1246" applyNumberFormat="0" applyAlignment="0" applyProtection="0">
      <alignment vertical="center"/>
    </xf>
    <xf numFmtId="4" fontId="65" fillId="65" borderId="1205" applyNumberFormat="0" applyProtection="0">
      <alignment horizontal="right" vertical="center"/>
    </xf>
    <xf numFmtId="4" fontId="65" fillId="76" borderId="1245" applyNumberFormat="0" applyProtection="0">
      <alignment horizontal="right" vertical="center"/>
    </xf>
    <xf numFmtId="0" fontId="12" fillId="0" borderId="1209" applyNumberFormat="0" applyFill="0" applyAlignment="0" applyProtection="0">
      <alignment vertical="center"/>
    </xf>
    <xf numFmtId="0" fontId="40" fillId="61" borderId="1245" applyNumberFormat="0" applyProtection="0">
      <alignment horizontal="left" vertical="top" indent="1"/>
    </xf>
    <xf numFmtId="4" fontId="149" fillId="65" borderId="1245" applyNumberFormat="0" applyProtection="0">
      <alignment horizontal="right" vertical="center"/>
    </xf>
    <xf numFmtId="10" fontId="53" fillId="49" borderId="1267" applyNumberFormat="0" applyBorder="0" applyAlignment="0" applyProtection="0"/>
    <xf numFmtId="0" fontId="65" fillId="70" borderId="1245" applyNumberFormat="0" applyProtection="0">
      <alignment horizontal="left" vertical="top" indent="1"/>
    </xf>
    <xf numFmtId="4" fontId="65" fillId="70" borderId="1245" applyNumberFormat="0" applyProtection="0">
      <alignment horizontal="left" vertical="center" indent="1"/>
    </xf>
    <xf numFmtId="4" fontId="65" fillId="70" borderId="1205" applyNumberFormat="0" applyProtection="0">
      <alignment horizontal="left" vertical="center" indent="1"/>
    </xf>
    <xf numFmtId="0" fontId="65" fillId="70" borderId="1245" applyNumberFormat="0" applyProtection="0">
      <alignment horizontal="left" vertical="top" indent="1"/>
    </xf>
    <xf numFmtId="0" fontId="113" fillId="44" borderId="1247" applyNumberFormat="0" applyAlignment="0" applyProtection="0">
      <alignment vertical="center"/>
    </xf>
    <xf numFmtId="37" fontId="126" fillId="0" borderId="1275" applyFont="0" applyFill="0" applyBorder="0">
      <alignment vertical="center"/>
    </xf>
    <xf numFmtId="4" fontId="147" fillId="51" borderId="1245" applyNumberFormat="0" applyProtection="0">
      <alignment vertical="center"/>
    </xf>
    <xf numFmtId="4" fontId="65" fillId="41" borderId="1205" applyNumberFormat="0" applyProtection="0">
      <alignment horizontal="right" vertical="center"/>
    </xf>
    <xf numFmtId="4" fontId="65" fillId="76" borderId="1245" applyNumberFormat="0" applyProtection="0">
      <alignment horizontal="right" vertical="center"/>
    </xf>
    <xf numFmtId="37" fontId="126" fillId="0" borderId="1203" applyFont="0" applyFill="0" applyBorder="0">
      <alignment vertical="center"/>
    </xf>
    <xf numFmtId="0" fontId="82" fillId="42" borderId="1248" applyNumberFormat="0" applyFont="0" applyAlignment="0" applyProtection="0">
      <alignment vertical="center"/>
    </xf>
    <xf numFmtId="0" fontId="73" fillId="51" borderId="1205" applyNumberFormat="0" applyProtection="0">
      <alignment horizontal="left" vertical="top" indent="1"/>
    </xf>
    <xf numFmtId="4" fontId="65" fillId="65" borderId="1245" applyNumberFormat="0" applyProtection="0">
      <alignment horizontal="right" vertical="center"/>
    </xf>
    <xf numFmtId="4" fontId="65" fillId="54" borderId="1245" applyNumberFormat="0" applyProtection="0">
      <alignment horizontal="right" vertical="center"/>
    </xf>
    <xf numFmtId="10" fontId="53" fillId="49" borderId="1259" applyNumberFormat="0" applyBorder="0" applyAlignment="0" applyProtection="0"/>
    <xf numFmtId="10" fontId="53" fillId="49" borderId="1227" applyNumberFormat="0" applyBorder="0" applyAlignment="0" applyProtection="0"/>
    <xf numFmtId="4" fontId="147" fillId="51" borderId="1205" applyNumberFormat="0" applyProtection="0">
      <alignment vertical="center"/>
    </xf>
    <xf numFmtId="37" fontId="126" fillId="0" borderId="1275" applyFont="0" applyFill="0" applyBorder="0">
      <alignment vertical="center"/>
    </xf>
    <xf numFmtId="0" fontId="40" fillId="61" borderId="1245" applyNumberFormat="0" applyProtection="0">
      <alignment horizontal="left" vertical="top" indent="1"/>
    </xf>
    <xf numFmtId="10" fontId="53" fillId="70" borderId="1243" applyNumberFormat="0" applyBorder="0" applyAlignment="0" applyProtection="0"/>
    <xf numFmtId="0" fontId="65" fillId="74" borderId="1245" applyNumberFormat="0" applyProtection="0">
      <alignment horizontal="left" vertical="top" indent="1"/>
    </xf>
    <xf numFmtId="4" fontId="65" fillId="70" borderId="1205" applyNumberFormat="0" applyProtection="0">
      <alignment horizontal="left" vertical="center" indent="1"/>
    </xf>
    <xf numFmtId="0" fontId="40" fillId="80" borderId="1245" applyNumberFormat="0" applyProtection="0">
      <alignment horizontal="left" vertical="center" indent="1"/>
    </xf>
    <xf numFmtId="4" fontId="65" fillId="75" borderId="1205" applyNumberFormat="0" applyProtection="0">
      <alignment horizontal="right" vertical="center"/>
    </xf>
    <xf numFmtId="4" fontId="65" fillId="47" borderId="1245" applyNumberFormat="0" applyProtection="0">
      <alignment horizontal="right" vertical="center"/>
    </xf>
    <xf numFmtId="0" fontId="113" fillId="44" borderId="1247" applyNumberFormat="0" applyAlignment="0" applyProtection="0">
      <alignment vertical="center"/>
    </xf>
    <xf numFmtId="0" fontId="117" fillId="56" borderId="1247" applyNumberFormat="0" applyAlignment="0" applyProtection="0">
      <alignment vertical="center"/>
    </xf>
    <xf numFmtId="0" fontId="40" fillId="74" borderId="1245" applyNumberFormat="0" applyProtection="0">
      <alignment horizontal="left" vertical="center" indent="1"/>
    </xf>
    <xf numFmtId="4" fontId="147" fillId="51" borderId="1245" applyNumberFormat="0" applyProtection="0">
      <alignment vertical="center"/>
    </xf>
    <xf numFmtId="10" fontId="53" fillId="70" borderId="1203" applyNumberFormat="0" applyBorder="0" applyAlignment="0" applyProtection="0"/>
    <xf numFmtId="4" fontId="149" fillId="70" borderId="1205" applyNumberFormat="0" applyProtection="0">
      <alignment vertical="center"/>
    </xf>
    <xf numFmtId="4" fontId="65" fillId="81" borderId="1245" applyNumberFormat="0" applyProtection="0">
      <alignment horizontal="left" vertical="center" indent="1"/>
    </xf>
    <xf numFmtId="0" fontId="12" fillId="0" borderId="1209" applyNumberFormat="0" applyFill="0" applyAlignment="0" applyProtection="0">
      <alignment vertical="center"/>
    </xf>
    <xf numFmtId="4" fontId="65" fillId="54" borderId="1205" applyNumberFormat="0" applyProtection="0">
      <alignment horizontal="right" vertical="center"/>
    </xf>
    <xf numFmtId="4" fontId="151" fillId="65" borderId="1245" applyNumberFormat="0" applyProtection="0">
      <alignment horizontal="right" vertical="center"/>
    </xf>
    <xf numFmtId="4" fontId="149" fillId="70" borderId="1205" applyNumberFormat="0" applyProtection="0">
      <alignment vertical="center"/>
    </xf>
    <xf numFmtId="4" fontId="65" fillId="65" borderId="1245" applyNumberFormat="0" applyProtection="0">
      <alignment horizontal="right" vertical="center"/>
    </xf>
    <xf numFmtId="4" fontId="65" fillId="54" borderId="1245" applyNumberFormat="0" applyProtection="0">
      <alignment horizontal="right" vertical="center"/>
    </xf>
    <xf numFmtId="0" fontId="40" fillId="80" borderId="1245" applyNumberFormat="0" applyProtection="0">
      <alignment horizontal="left" vertical="top" indent="1"/>
    </xf>
    <xf numFmtId="0" fontId="112" fillId="0" borderId="1210" applyNumberFormat="0" applyFill="0" applyAlignment="0" applyProtection="0">
      <alignment vertical="center"/>
    </xf>
    <xf numFmtId="4" fontId="65" fillId="81" borderId="1205" applyNumberFormat="0" applyProtection="0">
      <alignment horizontal="left" vertical="center" indent="1"/>
    </xf>
    <xf numFmtId="4" fontId="65" fillId="81" borderId="1205" applyNumberFormat="0" applyProtection="0">
      <alignment horizontal="left" vertical="center" indent="1"/>
    </xf>
    <xf numFmtId="4" fontId="65" fillId="41" borderId="1245" applyNumberFormat="0" applyProtection="0">
      <alignment horizontal="right" vertical="center"/>
    </xf>
    <xf numFmtId="4" fontId="65" fillId="40" borderId="1245" applyNumberFormat="0" applyProtection="0">
      <alignment horizontal="right" vertical="center"/>
    </xf>
    <xf numFmtId="4" fontId="65" fillId="78" borderId="1205" applyNumberFormat="0" applyProtection="0">
      <alignment horizontal="right" vertical="center"/>
    </xf>
    <xf numFmtId="0" fontId="65" fillId="70" borderId="1205" applyNumberFormat="0" applyProtection="0">
      <alignment horizontal="left" vertical="top" indent="1"/>
    </xf>
    <xf numFmtId="10" fontId="53" fillId="70" borderId="1259" applyNumberFormat="0" applyBorder="0" applyAlignment="0" applyProtection="0"/>
    <xf numFmtId="4" fontId="147" fillId="51" borderId="1205" applyNumberFormat="0" applyProtection="0">
      <alignment vertical="center"/>
    </xf>
    <xf numFmtId="4" fontId="65" fillId="48" borderId="1205" applyNumberFormat="0" applyProtection="0">
      <alignment horizontal="right" vertical="center"/>
    </xf>
    <xf numFmtId="0" fontId="40" fillId="80" borderId="1245" applyNumberFormat="0" applyProtection="0">
      <alignment horizontal="left" vertical="top" indent="1"/>
    </xf>
    <xf numFmtId="4" fontId="65" fillId="77" borderId="1205" applyNumberFormat="0" applyProtection="0">
      <alignment horizontal="right" vertical="center"/>
    </xf>
    <xf numFmtId="0" fontId="112" fillId="0" borderId="1250" applyNumberFormat="0" applyFill="0" applyAlignment="0" applyProtection="0">
      <alignment vertical="center"/>
    </xf>
    <xf numFmtId="0" fontId="40" fillId="61" borderId="1205" applyNumberFormat="0" applyProtection="0">
      <alignment horizontal="left" vertical="top" indent="1"/>
    </xf>
    <xf numFmtId="10" fontId="53" fillId="70" borderId="1235" applyNumberFormat="0" applyBorder="0" applyAlignment="0" applyProtection="0"/>
    <xf numFmtId="0" fontId="55" fillId="0" borderId="1204">
      <alignment horizontal="left" vertical="center"/>
    </xf>
    <xf numFmtId="4" fontId="65" fillId="47" borderId="1245" applyNumberFormat="0" applyProtection="0">
      <alignment horizontal="right" vertical="center"/>
    </xf>
    <xf numFmtId="0" fontId="12" fillId="0" borderId="1249" applyNumberFormat="0" applyFill="0" applyAlignment="0" applyProtection="0">
      <alignment vertical="center"/>
    </xf>
    <xf numFmtId="4" fontId="65" fillId="76" borderId="1205" applyNumberFormat="0" applyProtection="0">
      <alignment horizontal="right" vertical="center"/>
    </xf>
    <xf numFmtId="0" fontId="65" fillId="74" borderId="1205" applyNumberFormat="0" applyProtection="0">
      <alignment horizontal="left" vertical="top" indent="1"/>
    </xf>
    <xf numFmtId="0" fontId="40" fillId="62" borderId="1205" applyNumberFormat="0" applyProtection="0">
      <alignment horizontal="left" vertical="center" indent="1"/>
    </xf>
    <xf numFmtId="4" fontId="65" fillId="51" borderId="1206" applyNumberFormat="0" applyProtection="0">
      <alignment vertical="center"/>
    </xf>
    <xf numFmtId="0" fontId="115" fillId="56" borderId="1246" applyNumberFormat="0" applyAlignment="0" applyProtection="0">
      <alignment vertical="center"/>
    </xf>
    <xf numFmtId="10" fontId="53" fillId="49" borderId="1267" applyNumberFormat="0" applyBorder="0" applyAlignment="0" applyProtection="0"/>
    <xf numFmtId="10" fontId="53" fillId="70" borderId="1227" applyNumberFormat="0" applyBorder="0" applyAlignment="0" applyProtection="0"/>
    <xf numFmtId="0" fontId="40" fillId="80" borderId="1205" applyNumberFormat="0" applyProtection="0">
      <alignment horizontal="left" vertical="center" indent="1"/>
    </xf>
    <xf numFmtId="4" fontId="65" fillId="51" borderId="1246" applyNumberFormat="0" applyProtection="0">
      <alignment vertical="center"/>
    </xf>
    <xf numFmtId="0" fontId="40" fillId="80" borderId="1245" applyNumberFormat="0" applyProtection="0">
      <alignment horizontal="left" vertical="center" indent="1"/>
    </xf>
    <xf numFmtId="10" fontId="53" fillId="70" borderId="1227" applyNumberFormat="0" applyBorder="0" applyAlignment="0" applyProtection="0"/>
    <xf numFmtId="10" fontId="53" fillId="70" borderId="1267" applyNumberFormat="0" applyBorder="0" applyAlignment="0" applyProtection="0"/>
    <xf numFmtId="0" fontId="115" fillId="56" borderId="1206" applyNumberFormat="0" applyAlignment="0" applyProtection="0">
      <alignment vertical="center"/>
    </xf>
    <xf numFmtId="0" fontId="73" fillId="51" borderId="1245" applyNumberFormat="0" applyProtection="0">
      <alignment horizontal="left" vertical="top" indent="1"/>
    </xf>
    <xf numFmtId="4" fontId="65" fillId="40" borderId="1205" applyNumberFormat="0" applyProtection="0">
      <alignment horizontal="right" vertical="center"/>
    </xf>
    <xf numFmtId="4" fontId="65" fillId="78" borderId="1205" applyNumberFormat="0" applyProtection="0">
      <alignment horizontal="right" vertical="center"/>
    </xf>
    <xf numFmtId="4" fontId="73" fillId="46" borderId="1245" applyNumberFormat="0" applyProtection="0">
      <alignment vertical="center"/>
    </xf>
    <xf numFmtId="0" fontId="117" fillId="56" borderId="1207" applyNumberFormat="0" applyAlignment="0" applyProtection="0">
      <alignment vertical="center"/>
    </xf>
    <xf numFmtId="0" fontId="82" fillId="42" borderId="1208" applyNumberFormat="0" applyFont="0" applyAlignment="0" applyProtection="0">
      <alignment vertical="center"/>
    </xf>
    <xf numFmtId="10" fontId="53" fillId="49" borderId="1243" applyNumberFormat="0" applyBorder="0" applyAlignment="0" applyProtection="0"/>
    <xf numFmtId="0" fontId="40" fillId="61" borderId="1205" applyNumberFormat="0" applyProtection="0">
      <alignment horizontal="left" vertical="center" indent="1"/>
    </xf>
    <xf numFmtId="4" fontId="65" fillId="40" borderId="1205" applyNumberFormat="0" applyProtection="0">
      <alignment horizontal="right" vertical="center"/>
    </xf>
    <xf numFmtId="0" fontId="12" fillId="0" borderId="1249" applyNumberFormat="0" applyFill="0" applyAlignment="0" applyProtection="0">
      <alignment vertical="center"/>
    </xf>
    <xf numFmtId="0" fontId="40" fillId="62" borderId="1245" applyNumberFormat="0" applyProtection="0">
      <alignment horizontal="left" vertical="top" indent="1"/>
    </xf>
    <xf numFmtId="0" fontId="82" fillId="42" borderId="1208" applyNumberFormat="0" applyFont="0" applyAlignment="0" applyProtection="0">
      <alignment vertical="center"/>
    </xf>
    <xf numFmtId="4" fontId="73" fillId="51" borderId="1205" applyNumberFormat="0" applyProtection="0">
      <alignment horizontal="left" vertical="center" indent="1"/>
    </xf>
    <xf numFmtId="0" fontId="40" fillId="80" borderId="1205" applyNumberFormat="0" applyProtection="0">
      <alignment horizontal="left" vertical="top" indent="1"/>
    </xf>
    <xf numFmtId="4" fontId="65" fillId="77" borderId="1205" applyNumberFormat="0" applyProtection="0">
      <alignment horizontal="right" vertical="center"/>
    </xf>
    <xf numFmtId="4" fontId="73" fillId="51" borderId="1245" applyNumberFormat="0" applyProtection="0">
      <alignment horizontal="left" vertical="center" indent="1"/>
    </xf>
    <xf numFmtId="0" fontId="40" fillId="74" borderId="1205" applyNumberFormat="0" applyProtection="0">
      <alignment horizontal="left" vertical="center" indent="1"/>
    </xf>
    <xf numFmtId="0" fontId="65" fillId="74" borderId="1205" applyNumberFormat="0" applyProtection="0">
      <alignment horizontal="left" vertical="top" indent="1"/>
    </xf>
    <xf numFmtId="4" fontId="65" fillId="47" borderId="1205" applyNumberFormat="0" applyProtection="0">
      <alignment horizontal="right" vertical="center"/>
    </xf>
    <xf numFmtId="10" fontId="53" fillId="49" borderId="1259" applyNumberFormat="0" applyBorder="0" applyAlignment="0" applyProtection="0"/>
    <xf numFmtId="0" fontId="82" fillId="42" borderId="1248" applyNumberFormat="0" applyFont="0" applyAlignment="0" applyProtection="0">
      <alignment vertical="center"/>
    </xf>
    <xf numFmtId="0" fontId="12" fillId="0" borderId="1209" applyNumberFormat="0" applyFill="0" applyAlignment="0" applyProtection="0">
      <alignment vertical="center"/>
    </xf>
    <xf numFmtId="0" fontId="112" fillId="0" borderId="1210" applyNumberFormat="0" applyFill="0" applyAlignment="0" applyProtection="0">
      <alignment vertical="center"/>
    </xf>
    <xf numFmtId="0" fontId="12" fillId="0" borderId="1249" applyNumberFormat="0" applyFill="0" applyAlignment="0" applyProtection="0">
      <alignment vertical="center"/>
    </xf>
    <xf numFmtId="4" fontId="151" fillId="65" borderId="1245" applyNumberFormat="0" applyProtection="0">
      <alignment horizontal="right" vertical="center"/>
    </xf>
    <xf numFmtId="37" fontId="126" fillId="0" borderId="1259" applyFont="0" applyFill="0" applyBorder="0">
      <alignment vertical="center"/>
    </xf>
    <xf numFmtId="4" fontId="65" fillId="70" borderId="1205" applyNumberFormat="0" applyProtection="0">
      <alignment vertical="center"/>
    </xf>
    <xf numFmtId="4" fontId="65" fillId="48" borderId="1245" applyNumberFormat="0" applyProtection="0">
      <alignment horizontal="right" vertical="center"/>
    </xf>
    <xf numFmtId="0" fontId="113" fillId="44" borderId="1207" applyNumberFormat="0" applyAlignment="0" applyProtection="0">
      <alignment vertical="center"/>
    </xf>
    <xf numFmtId="4" fontId="73" fillId="46" borderId="1205" applyNumberFormat="0" applyProtection="0">
      <alignment vertical="center"/>
    </xf>
    <xf numFmtId="0" fontId="40" fillId="62" borderId="1205" applyNumberFormat="0" applyProtection="0">
      <alignment horizontal="left" vertical="center" indent="1"/>
    </xf>
    <xf numFmtId="0" fontId="113" fillId="44" borderId="1207" applyNumberFormat="0" applyAlignment="0" applyProtection="0">
      <alignment vertical="center"/>
    </xf>
    <xf numFmtId="0" fontId="40" fillId="74" borderId="1245" applyNumberFormat="0" applyProtection="0">
      <alignment horizontal="left" vertical="top" indent="1"/>
    </xf>
    <xf numFmtId="10" fontId="53" fillId="70" borderId="1243" applyNumberFormat="0" applyBorder="0" applyAlignment="0" applyProtection="0"/>
    <xf numFmtId="0" fontId="55" fillId="0" borderId="1204">
      <alignment horizontal="left" vertical="center"/>
    </xf>
    <xf numFmtId="10" fontId="53" fillId="70" borderId="1203" applyNumberFormat="0" applyBorder="0" applyAlignment="0" applyProtection="0"/>
    <xf numFmtId="37" fontId="126" fillId="0" borderId="1267" applyFont="0" applyFill="0" applyBorder="0">
      <alignment vertical="center"/>
    </xf>
    <xf numFmtId="0" fontId="40" fillId="74" borderId="1245" applyNumberFormat="0" applyProtection="0">
      <alignment horizontal="left" vertical="top" indent="1"/>
    </xf>
    <xf numFmtId="0" fontId="40" fillId="74" borderId="1245" applyNumberFormat="0" applyProtection="0">
      <alignment horizontal="left" vertical="center" indent="1"/>
    </xf>
    <xf numFmtId="0" fontId="40" fillId="80" borderId="1205" applyNumberFormat="0" applyProtection="0">
      <alignment horizontal="left" vertical="center" indent="1"/>
    </xf>
    <xf numFmtId="0" fontId="40" fillId="62" borderId="1245" applyNumberFormat="0" applyProtection="0">
      <alignment horizontal="left" vertical="center" indent="1"/>
    </xf>
    <xf numFmtId="4" fontId="151" fillId="65" borderId="1205" applyNumberFormat="0" applyProtection="0">
      <alignment horizontal="right" vertical="center"/>
    </xf>
    <xf numFmtId="0" fontId="65" fillId="70" borderId="1205" applyNumberFormat="0" applyProtection="0">
      <alignment horizontal="left" vertical="top" indent="1"/>
    </xf>
    <xf numFmtId="0" fontId="40" fillId="74" borderId="1205" applyNumberFormat="0" applyProtection="0">
      <alignment horizontal="left" vertical="center" indent="1"/>
    </xf>
    <xf numFmtId="10" fontId="53" fillId="70" borderId="1259" applyNumberFormat="0" applyBorder="0" applyAlignment="0" applyProtection="0"/>
    <xf numFmtId="4" fontId="65" fillId="81" borderId="1205" applyNumberFormat="0" applyProtection="0">
      <alignment horizontal="right" vertical="center"/>
    </xf>
    <xf numFmtId="0" fontId="112" fillId="0" borderId="1250" applyNumberFormat="0" applyFill="0" applyAlignment="0" applyProtection="0">
      <alignment vertical="center"/>
    </xf>
    <xf numFmtId="0" fontId="12" fillId="0" borderId="1249" applyNumberFormat="0" applyFill="0" applyAlignment="0" applyProtection="0">
      <alignment vertical="center"/>
    </xf>
    <xf numFmtId="0" fontId="115" fillId="56" borderId="1206" applyNumberFormat="0" applyAlignment="0" applyProtection="0">
      <alignment vertical="center"/>
    </xf>
    <xf numFmtId="10" fontId="53" fillId="70" borderId="1267" applyNumberFormat="0" applyBorder="0" applyAlignment="0" applyProtection="0"/>
    <xf numFmtId="0" fontId="55" fillId="0" borderId="1220">
      <alignment horizontal="left" vertical="center"/>
    </xf>
    <xf numFmtId="0" fontId="55" fillId="0" borderId="1220">
      <alignment horizontal="left" vertical="center"/>
    </xf>
    <xf numFmtId="10" fontId="53" fillId="49" borderId="1219" applyNumberFormat="0" applyBorder="0" applyAlignment="0" applyProtection="0"/>
    <xf numFmtId="10" fontId="53" fillId="70" borderId="1219" applyNumberFormat="0" applyBorder="0" applyAlignment="0" applyProtection="0"/>
    <xf numFmtId="10" fontId="53" fillId="70" borderId="1219" applyNumberFormat="0" applyBorder="0" applyAlignment="0" applyProtection="0"/>
    <xf numFmtId="10" fontId="53" fillId="49" borderId="1219" applyNumberFormat="0" applyBorder="0" applyAlignment="0" applyProtection="0"/>
    <xf numFmtId="4" fontId="73" fillId="46" borderId="1221" applyNumberFormat="0" applyProtection="0">
      <alignment vertical="center"/>
    </xf>
    <xf numFmtId="4" fontId="73" fillId="46" borderId="1221" applyNumberFormat="0" applyProtection="0">
      <alignment vertical="center"/>
    </xf>
    <xf numFmtId="4" fontId="147" fillId="51" borderId="1221" applyNumberFormat="0" applyProtection="0">
      <alignment vertical="center"/>
    </xf>
    <xf numFmtId="4" fontId="147" fillId="51" borderId="1221" applyNumberFormat="0" applyProtection="0">
      <alignment vertical="center"/>
    </xf>
    <xf numFmtId="4" fontId="73" fillId="51" borderId="1221" applyNumberFormat="0" applyProtection="0">
      <alignment horizontal="left" vertical="center" indent="1"/>
    </xf>
    <xf numFmtId="4" fontId="73" fillId="51" borderId="1221" applyNumberFormat="0" applyProtection="0">
      <alignment horizontal="left" vertical="center" indent="1"/>
    </xf>
    <xf numFmtId="0" fontId="73" fillId="51" borderId="1221" applyNumberFormat="0" applyProtection="0">
      <alignment horizontal="left" vertical="top" indent="1"/>
    </xf>
    <xf numFmtId="0" fontId="73" fillId="51" borderId="1221" applyNumberFormat="0" applyProtection="0">
      <alignment horizontal="left" vertical="top" indent="1"/>
    </xf>
    <xf numFmtId="4" fontId="65" fillId="40" borderId="1221" applyNumberFormat="0" applyProtection="0">
      <alignment horizontal="right" vertical="center"/>
    </xf>
    <xf numFmtId="4" fontId="65" fillId="40" borderId="1221" applyNumberFormat="0" applyProtection="0">
      <alignment horizontal="right" vertical="center"/>
    </xf>
    <xf numFmtId="4" fontId="65" fillId="41" borderId="1221" applyNumberFormat="0" applyProtection="0">
      <alignment horizontal="right" vertical="center"/>
    </xf>
    <xf numFmtId="4" fontId="65" fillId="41" borderId="1221" applyNumberFormat="0" applyProtection="0">
      <alignment horizontal="right" vertical="center"/>
    </xf>
    <xf numFmtId="4" fontId="65" fillId="54" borderId="1221" applyNumberFormat="0" applyProtection="0">
      <alignment horizontal="right" vertical="center"/>
    </xf>
    <xf numFmtId="4" fontId="65" fillId="54" borderId="1221" applyNumberFormat="0" applyProtection="0">
      <alignment horizontal="right" vertical="center"/>
    </xf>
    <xf numFmtId="4" fontId="65" fillId="47" borderId="1221" applyNumberFormat="0" applyProtection="0">
      <alignment horizontal="right" vertical="center"/>
    </xf>
    <xf numFmtId="4" fontId="65" fillId="47" borderId="1221" applyNumberFormat="0" applyProtection="0">
      <alignment horizontal="right" vertical="center"/>
    </xf>
    <xf numFmtId="4" fontId="65" fillId="75" borderId="1221" applyNumberFormat="0" applyProtection="0">
      <alignment horizontal="right" vertical="center"/>
    </xf>
    <xf numFmtId="4" fontId="65" fillId="75" borderId="1221" applyNumberFormat="0" applyProtection="0">
      <alignment horizontal="right" vertical="center"/>
    </xf>
    <xf numFmtId="4" fontId="65" fillId="48" borderId="1221" applyNumberFormat="0" applyProtection="0">
      <alignment horizontal="right" vertical="center"/>
    </xf>
    <xf numFmtId="4" fontId="65" fillId="48" borderId="1221" applyNumberFormat="0" applyProtection="0">
      <alignment horizontal="right" vertical="center"/>
    </xf>
    <xf numFmtId="4" fontId="65" fillId="76" borderId="1221" applyNumberFormat="0" applyProtection="0">
      <alignment horizontal="right" vertical="center"/>
    </xf>
    <xf numFmtId="4" fontId="65" fillId="76" borderId="1221" applyNumberFormat="0" applyProtection="0">
      <alignment horizontal="right" vertical="center"/>
    </xf>
    <xf numFmtId="4" fontId="65" fillId="77" borderId="1221" applyNumberFormat="0" applyProtection="0">
      <alignment horizontal="right" vertical="center"/>
    </xf>
    <xf numFmtId="4" fontId="65" fillId="77" borderId="1221" applyNumberFormat="0" applyProtection="0">
      <alignment horizontal="right" vertical="center"/>
    </xf>
    <xf numFmtId="4" fontId="65" fillId="78" borderId="1221" applyNumberFormat="0" applyProtection="0">
      <alignment horizontal="right" vertical="center"/>
    </xf>
    <xf numFmtId="4" fontId="65" fillId="78" borderId="1221" applyNumberFormat="0" applyProtection="0">
      <alignment horizontal="right" vertical="center"/>
    </xf>
    <xf numFmtId="4" fontId="65" fillId="81" borderId="1221" applyNumberFormat="0" applyProtection="0">
      <alignment horizontal="right" vertical="center"/>
    </xf>
    <xf numFmtId="4" fontId="65" fillId="81" borderId="1221" applyNumberFormat="0" applyProtection="0">
      <alignment horizontal="right" vertical="center"/>
    </xf>
    <xf numFmtId="0" fontId="40" fillId="80" borderId="1221" applyNumberFormat="0" applyProtection="0">
      <alignment horizontal="left" vertical="center" indent="1"/>
    </xf>
    <xf numFmtId="0" fontId="40" fillId="80" borderId="1221" applyNumberFormat="0" applyProtection="0">
      <alignment horizontal="left" vertical="center" indent="1"/>
    </xf>
    <xf numFmtId="0" fontId="40" fillId="80" borderId="1221" applyNumberFormat="0" applyProtection="0">
      <alignment horizontal="left" vertical="top" indent="1"/>
    </xf>
    <xf numFmtId="0" fontId="40" fillId="80" borderId="1221" applyNumberFormat="0" applyProtection="0">
      <alignment horizontal="left" vertical="top" indent="1"/>
    </xf>
    <xf numFmtId="0" fontId="40" fillId="74" borderId="1221" applyNumberFormat="0" applyProtection="0">
      <alignment horizontal="left" vertical="center" indent="1"/>
    </xf>
    <xf numFmtId="0" fontId="40" fillId="74" borderId="1221" applyNumberFormat="0" applyProtection="0">
      <alignment horizontal="left" vertical="center" indent="1"/>
    </xf>
    <xf numFmtId="0" fontId="40" fillId="74" borderId="1221" applyNumberFormat="0" applyProtection="0">
      <alignment horizontal="left" vertical="top" indent="1"/>
    </xf>
    <xf numFmtId="0" fontId="40" fillId="74" borderId="1221" applyNumberFormat="0" applyProtection="0">
      <alignment horizontal="left" vertical="top" indent="1"/>
    </xf>
    <xf numFmtId="0" fontId="40" fillId="61" borderId="1221" applyNumberFormat="0" applyProtection="0">
      <alignment horizontal="left" vertical="center" indent="1"/>
    </xf>
    <xf numFmtId="0" fontId="40" fillId="61" borderId="1221" applyNumberFormat="0" applyProtection="0">
      <alignment horizontal="left" vertical="center" indent="1"/>
    </xf>
    <xf numFmtId="0" fontId="40" fillId="61" borderId="1221" applyNumberFormat="0" applyProtection="0">
      <alignment horizontal="left" vertical="top" indent="1"/>
    </xf>
    <xf numFmtId="0" fontId="40" fillId="61" borderId="1221" applyNumberFormat="0" applyProtection="0">
      <alignment horizontal="left" vertical="top" indent="1"/>
    </xf>
    <xf numFmtId="0" fontId="40" fillId="62" borderId="1221" applyNumberFormat="0" applyProtection="0">
      <alignment horizontal="left" vertical="center" indent="1"/>
    </xf>
    <xf numFmtId="0" fontId="40" fillId="62" borderId="1221" applyNumberFormat="0" applyProtection="0">
      <alignment horizontal="left" vertical="center" indent="1"/>
    </xf>
    <xf numFmtId="0" fontId="40" fillId="62" borderId="1221" applyNumberFormat="0" applyProtection="0">
      <alignment horizontal="left" vertical="top" indent="1"/>
    </xf>
    <xf numFmtId="0" fontId="40" fillId="62" borderId="1221" applyNumberFormat="0" applyProtection="0">
      <alignment horizontal="left" vertical="top" indent="1"/>
    </xf>
    <xf numFmtId="4" fontId="65" fillId="70" borderId="1221" applyNumberFormat="0" applyProtection="0">
      <alignment vertical="center"/>
    </xf>
    <xf numFmtId="4" fontId="65" fillId="70" borderId="1221" applyNumberFormat="0" applyProtection="0">
      <alignment vertical="center"/>
    </xf>
    <xf numFmtId="4" fontId="149" fillId="70" borderId="1221" applyNumberFormat="0" applyProtection="0">
      <alignment vertical="center"/>
    </xf>
    <xf numFmtId="4" fontId="149" fillId="70" borderId="1221" applyNumberFormat="0" applyProtection="0">
      <alignment vertical="center"/>
    </xf>
    <xf numFmtId="4" fontId="65" fillId="70" borderId="1221" applyNumberFormat="0" applyProtection="0">
      <alignment horizontal="left" vertical="center" indent="1"/>
    </xf>
    <xf numFmtId="4" fontId="65" fillId="70" borderId="1221" applyNumberFormat="0" applyProtection="0">
      <alignment horizontal="left" vertical="center" indent="1"/>
    </xf>
    <xf numFmtId="0" fontId="65" fillId="70" borderId="1221" applyNumberFormat="0" applyProtection="0">
      <alignment horizontal="left" vertical="top" indent="1"/>
    </xf>
    <xf numFmtId="0" fontId="65" fillId="70" borderId="1221" applyNumberFormat="0" applyProtection="0">
      <alignment horizontal="left" vertical="top" indent="1"/>
    </xf>
    <xf numFmtId="4" fontId="65" fillId="52" borderId="1222" applyNumberFormat="0" applyProtection="0">
      <alignment horizontal="right" vertical="center"/>
    </xf>
    <xf numFmtId="4" fontId="65" fillId="65" borderId="1221" applyNumberFormat="0" applyProtection="0">
      <alignment horizontal="right" vertical="center"/>
    </xf>
    <xf numFmtId="4" fontId="65" fillId="65" borderId="1221" applyNumberFormat="0" applyProtection="0">
      <alignment horizontal="right" vertical="center"/>
    </xf>
    <xf numFmtId="4" fontId="65" fillId="52" borderId="1222" applyNumberFormat="0" applyProtection="0">
      <alignment horizontal="right" vertical="center"/>
    </xf>
    <xf numFmtId="4" fontId="149" fillId="65" borderId="1221" applyNumberFormat="0" applyProtection="0">
      <alignment horizontal="right" vertical="center"/>
    </xf>
    <xf numFmtId="4" fontId="149" fillId="65" borderId="1221" applyNumberFormat="0" applyProtection="0">
      <alignment horizontal="right" vertical="center"/>
    </xf>
    <xf numFmtId="4" fontId="65" fillId="81" borderId="1221" applyNumberFormat="0" applyProtection="0">
      <alignment horizontal="left" vertical="center" indent="1"/>
    </xf>
    <xf numFmtId="4" fontId="65" fillId="81" borderId="1221" applyNumberFormat="0" applyProtection="0">
      <alignment horizontal="left" vertical="center" indent="1"/>
    </xf>
    <xf numFmtId="0" fontId="65" fillId="74" borderId="1221" applyNumberFormat="0" applyProtection="0">
      <alignment horizontal="left" vertical="top" indent="1"/>
    </xf>
    <xf numFmtId="0" fontId="65" fillId="74" borderId="1221" applyNumberFormat="0" applyProtection="0">
      <alignment horizontal="left" vertical="top" indent="1"/>
    </xf>
    <xf numFmtId="4" fontId="151" fillId="65" borderId="1221" applyNumberFormat="0" applyProtection="0">
      <alignment horizontal="right" vertical="center"/>
    </xf>
    <xf numFmtId="4" fontId="151" fillId="65" borderId="1221" applyNumberFormat="0" applyProtection="0">
      <alignment horizontal="right" vertical="center"/>
    </xf>
    <xf numFmtId="0" fontId="117" fillId="56" borderId="1223" applyNumberFormat="0" applyAlignment="0" applyProtection="0">
      <alignment vertical="center"/>
    </xf>
    <xf numFmtId="0" fontId="117" fillId="56" borderId="1223" applyNumberFormat="0" applyAlignment="0" applyProtection="0">
      <alignment vertical="center"/>
    </xf>
    <xf numFmtId="37" fontId="126" fillId="0" borderId="1219" applyFont="0" applyFill="0" applyBorder="0">
      <alignment vertical="center"/>
    </xf>
    <xf numFmtId="37" fontId="126" fillId="0" borderId="1219" applyFont="0" applyFill="0" applyBorder="0">
      <alignment vertical="center"/>
    </xf>
    <xf numFmtId="0" fontId="82" fillId="42" borderId="1224" applyNumberFormat="0" applyFont="0" applyAlignment="0" applyProtection="0">
      <alignment vertical="center"/>
    </xf>
    <xf numFmtId="0" fontId="82" fillId="42" borderId="1224" applyNumberFormat="0" applyFont="0" applyAlignment="0" applyProtection="0">
      <alignment vertical="center"/>
    </xf>
    <xf numFmtId="0" fontId="12" fillId="0" borderId="1225" applyNumberFormat="0" applyFill="0" applyAlignment="0" applyProtection="0">
      <alignment vertical="center"/>
    </xf>
    <xf numFmtId="0" fontId="112" fillId="0" borderId="1226" applyNumberFormat="0" applyFill="0" applyAlignment="0" applyProtection="0">
      <alignment vertical="center"/>
    </xf>
    <xf numFmtId="0" fontId="112" fillId="0" borderId="1226" applyNumberFormat="0" applyFill="0" applyAlignment="0" applyProtection="0">
      <alignment vertical="center"/>
    </xf>
    <xf numFmtId="0" fontId="12" fillId="0" borderId="1225" applyNumberFormat="0" applyFill="0" applyAlignment="0" applyProtection="0">
      <alignment vertical="center"/>
    </xf>
    <xf numFmtId="0" fontId="12" fillId="0" borderId="1225" applyNumberFormat="0" applyFill="0" applyAlignment="0" applyProtection="0">
      <alignment vertical="center"/>
    </xf>
    <xf numFmtId="0" fontId="12" fillId="0" borderId="1225" applyNumberFormat="0" applyFill="0" applyAlignment="0" applyProtection="0">
      <alignment vertical="center"/>
    </xf>
    <xf numFmtId="0" fontId="113" fillId="44" borderId="1223" applyNumberFormat="0" applyAlignment="0" applyProtection="0">
      <alignment vertical="center"/>
    </xf>
    <xf numFmtId="0" fontId="113" fillId="44" borderId="1223" applyNumberFormat="0" applyAlignment="0" applyProtection="0">
      <alignment vertical="center"/>
    </xf>
    <xf numFmtId="0" fontId="115" fillId="56" borderId="1222" applyNumberFormat="0" applyAlignment="0" applyProtection="0">
      <alignment vertical="center"/>
    </xf>
    <xf numFmtId="0" fontId="115" fillId="56" borderId="1222" applyNumberFormat="0" applyAlignment="0" applyProtection="0">
      <alignment vertical="center"/>
    </xf>
    <xf numFmtId="4" fontId="65" fillId="51" borderId="1222" applyNumberFormat="0" applyProtection="0">
      <alignment vertical="center"/>
    </xf>
    <xf numFmtId="0" fontId="12" fillId="0" borderId="1225" applyNumberFormat="0" applyFill="0" applyAlignment="0" applyProtection="0">
      <alignment vertical="center"/>
    </xf>
    <xf numFmtId="0" fontId="55" fillId="0" borderId="1228">
      <alignment horizontal="left" vertical="center"/>
    </xf>
    <xf numFmtId="0" fontId="55" fillId="0" borderId="1228">
      <alignment horizontal="left" vertical="center"/>
    </xf>
    <xf numFmtId="10" fontId="53" fillId="49" borderId="1227" applyNumberFormat="0" applyBorder="0" applyAlignment="0" applyProtection="0"/>
    <xf numFmtId="10" fontId="53" fillId="70" borderId="1227" applyNumberFormat="0" applyBorder="0" applyAlignment="0" applyProtection="0"/>
    <xf numFmtId="10" fontId="53" fillId="70" borderId="1227" applyNumberFormat="0" applyBorder="0" applyAlignment="0" applyProtection="0"/>
    <xf numFmtId="10" fontId="53" fillId="49" borderId="1227" applyNumberFormat="0" applyBorder="0" applyAlignment="0" applyProtection="0"/>
    <xf numFmtId="4" fontId="73" fillId="46" borderId="1229" applyNumberFormat="0" applyProtection="0">
      <alignment vertical="center"/>
    </xf>
    <xf numFmtId="4" fontId="73" fillId="46" borderId="1229" applyNumberFormat="0" applyProtection="0">
      <alignment vertical="center"/>
    </xf>
    <xf numFmtId="4" fontId="147" fillId="51" borderId="1229" applyNumberFormat="0" applyProtection="0">
      <alignment vertical="center"/>
    </xf>
    <xf numFmtId="4" fontId="147" fillId="51" borderId="1229" applyNumberFormat="0" applyProtection="0">
      <alignment vertical="center"/>
    </xf>
    <xf numFmtId="4" fontId="73" fillId="51" borderId="1229" applyNumberFormat="0" applyProtection="0">
      <alignment horizontal="left" vertical="center" indent="1"/>
    </xf>
    <xf numFmtId="4" fontId="73" fillId="51" borderId="1229" applyNumberFormat="0" applyProtection="0">
      <alignment horizontal="left" vertical="center" indent="1"/>
    </xf>
    <xf numFmtId="0" fontId="73" fillId="51" borderId="1229" applyNumberFormat="0" applyProtection="0">
      <alignment horizontal="left" vertical="top" indent="1"/>
    </xf>
    <xf numFmtId="0" fontId="73" fillId="51" borderId="1229" applyNumberFormat="0" applyProtection="0">
      <alignment horizontal="left" vertical="top" indent="1"/>
    </xf>
    <xf numFmtId="4" fontId="65" fillId="40" borderId="1229" applyNumberFormat="0" applyProtection="0">
      <alignment horizontal="right" vertical="center"/>
    </xf>
    <xf numFmtId="4" fontId="65" fillId="40" borderId="1229" applyNumberFormat="0" applyProtection="0">
      <alignment horizontal="right" vertical="center"/>
    </xf>
    <xf numFmtId="4" fontId="65" fillId="41" borderId="1229" applyNumberFormat="0" applyProtection="0">
      <alignment horizontal="right" vertical="center"/>
    </xf>
    <xf numFmtId="4" fontId="65" fillId="41" borderId="1229" applyNumberFormat="0" applyProtection="0">
      <alignment horizontal="right" vertical="center"/>
    </xf>
    <xf numFmtId="4" fontId="65" fillId="54" borderId="1229" applyNumberFormat="0" applyProtection="0">
      <alignment horizontal="right" vertical="center"/>
    </xf>
    <xf numFmtId="4" fontId="65" fillId="54" borderId="1229" applyNumberFormat="0" applyProtection="0">
      <alignment horizontal="right" vertical="center"/>
    </xf>
    <xf numFmtId="4" fontId="65" fillId="47" borderId="1229" applyNumberFormat="0" applyProtection="0">
      <alignment horizontal="right" vertical="center"/>
    </xf>
    <xf numFmtId="4" fontId="65" fillId="47" borderId="1229" applyNumberFormat="0" applyProtection="0">
      <alignment horizontal="right" vertical="center"/>
    </xf>
    <xf numFmtId="4" fontId="65" fillId="75" borderId="1229" applyNumberFormat="0" applyProtection="0">
      <alignment horizontal="right" vertical="center"/>
    </xf>
    <xf numFmtId="4" fontId="65" fillId="75" borderId="1229" applyNumberFormat="0" applyProtection="0">
      <alignment horizontal="right" vertical="center"/>
    </xf>
    <xf numFmtId="4" fontId="65" fillId="48" borderId="1229" applyNumberFormat="0" applyProtection="0">
      <alignment horizontal="right" vertical="center"/>
    </xf>
    <xf numFmtId="4" fontId="65" fillId="48" borderId="1229" applyNumberFormat="0" applyProtection="0">
      <alignment horizontal="right" vertical="center"/>
    </xf>
    <xf numFmtId="4" fontId="65" fillId="76" borderId="1229" applyNumberFormat="0" applyProtection="0">
      <alignment horizontal="right" vertical="center"/>
    </xf>
    <xf numFmtId="4" fontId="65" fillId="76" borderId="1229" applyNumberFormat="0" applyProtection="0">
      <alignment horizontal="right" vertical="center"/>
    </xf>
    <xf numFmtId="4" fontId="65" fillId="77" borderId="1229" applyNumberFormat="0" applyProtection="0">
      <alignment horizontal="right" vertical="center"/>
    </xf>
    <xf numFmtId="4" fontId="65" fillId="77" borderId="1229" applyNumberFormat="0" applyProtection="0">
      <alignment horizontal="right" vertical="center"/>
    </xf>
    <xf numFmtId="4" fontId="65" fillId="78" borderId="1229" applyNumberFormat="0" applyProtection="0">
      <alignment horizontal="right" vertical="center"/>
    </xf>
    <xf numFmtId="4" fontId="65" fillId="78" borderId="1229" applyNumberFormat="0" applyProtection="0">
      <alignment horizontal="right" vertical="center"/>
    </xf>
    <xf numFmtId="4" fontId="65" fillId="81" borderId="1229" applyNumberFormat="0" applyProtection="0">
      <alignment horizontal="right" vertical="center"/>
    </xf>
    <xf numFmtId="4" fontId="65" fillId="81" borderId="1229" applyNumberFormat="0" applyProtection="0">
      <alignment horizontal="right" vertical="center"/>
    </xf>
    <xf numFmtId="0" fontId="40" fillId="80" borderId="1229" applyNumberFormat="0" applyProtection="0">
      <alignment horizontal="left" vertical="center" indent="1"/>
    </xf>
    <xf numFmtId="0" fontId="40" fillId="80" borderId="1229" applyNumberFormat="0" applyProtection="0">
      <alignment horizontal="left" vertical="center" indent="1"/>
    </xf>
    <xf numFmtId="0" fontId="40" fillId="80" borderId="1229" applyNumberFormat="0" applyProtection="0">
      <alignment horizontal="left" vertical="top" indent="1"/>
    </xf>
    <xf numFmtId="0" fontId="40" fillId="80" borderId="1229" applyNumberFormat="0" applyProtection="0">
      <alignment horizontal="left" vertical="top" indent="1"/>
    </xf>
    <xf numFmtId="0" fontId="40" fillId="74" borderId="1229" applyNumberFormat="0" applyProtection="0">
      <alignment horizontal="left" vertical="center" indent="1"/>
    </xf>
    <xf numFmtId="0" fontId="40" fillId="74" borderId="1229" applyNumberFormat="0" applyProtection="0">
      <alignment horizontal="left" vertical="center" indent="1"/>
    </xf>
    <xf numFmtId="0" fontId="40" fillId="74" borderId="1229" applyNumberFormat="0" applyProtection="0">
      <alignment horizontal="left" vertical="top" indent="1"/>
    </xf>
    <xf numFmtId="0" fontId="40" fillId="74" borderId="1229" applyNumberFormat="0" applyProtection="0">
      <alignment horizontal="left" vertical="top" indent="1"/>
    </xf>
    <xf numFmtId="0" fontId="40" fillId="61" borderId="1229" applyNumberFormat="0" applyProtection="0">
      <alignment horizontal="left" vertical="center" indent="1"/>
    </xf>
    <xf numFmtId="0" fontId="40" fillId="61" borderId="1229" applyNumberFormat="0" applyProtection="0">
      <alignment horizontal="left" vertical="center" indent="1"/>
    </xf>
    <xf numFmtId="0" fontId="40" fillId="61" borderId="1229" applyNumberFormat="0" applyProtection="0">
      <alignment horizontal="left" vertical="top" indent="1"/>
    </xf>
    <xf numFmtId="0" fontId="40" fillId="61" borderId="1229" applyNumberFormat="0" applyProtection="0">
      <alignment horizontal="left" vertical="top" indent="1"/>
    </xf>
    <xf numFmtId="0" fontId="40" fillId="62" borderId="1229" applyNumberFormat="0" applyProtection="0">
      <alignment horizontal="left" vertical="center" indent="1"/>
    </xf>
    <xf numFmtId="0" fontId="40" fillId="62" borderId="1229" applyNumberFormat="0" applyProtection="0">
      <alignment horizontal="left" vertical="center" indent="1"/>
    </xf>
    <xf numFmtId="0" fontId="40" fillId="62" borderId="1229" applyNumberFormat="0" applyProtection="0">
      <alignment horizontal="left" vertical="top" indent="1"/>
    </xf>
    <xf numFmtId="0" fontId="40" fillId="62" borderId="1229" applyNumberFormat="0" applyProtection="0">
      <alignment horizontal="left" vertical="top" indent="1"/>
    </xf>
    <xf numFmtId="4" fontId="65" fillId="70" borderId="1229" applyNumberFormat="0" applyProtection="0">
      <alignment vertical="center"/>
    </xf>
    <xf numFmtId="4" fontId="65" fillId="70" borderId="1229" applyNumberFormat="0" applyProtection="0">
      <alignment vertical="center"/>
    </xf>
    <xf numFmtId="4" fontId="149" fillId="70" borderId="1229" applyNumberFormat="0" applyProtection="0">
      <alignment vertical="center"/>
    </xf>
    <xf numFmtId="4" fontId="149" fillId="70" borderId="1229" applyNumberFormat="0" applyProtection="0">
      <alignment vertical="center"/>
    </xf>
    <xf numFmtId="4" fontId="65" fillId="70" borderId="1229" applyNumberFormat="0" applyProtection="0">
      <alignment horizontal="left" vertical="center" indent="1"/>
    </xf>
    <xf numFmtId="4" fontId="65" fillId="70" borderId="1229" applyNumberFormat="0" applyProtection="0">
      <alignment horizontal="left" vertical="center" indent="1"/>
    </xf>
    <xf numFmtId="0" fontId="65" fillId="70" borderId="1229" applyNumberFormat="0" applyProtection="0">
      <alignment horizontal="left" vertical="top" indent="1"/>
    </xf>
    <xf numFmtId="0" fontId="65" fillId="70" borderId="1229" applyNumberFormat="0" applyProtection="0">
      <alignment horizontal="left" vertical="top" indent="1"/>
    </xf>
    <xf numFmtId="4" fontId="65" fillId="52" borderId="1230" applyNumberFormat="0" applyProtection="0">
      <alignment horizontal="right" vertical="center"/>
    </xf>
    <xf numFmtId="4" fontId="65" fillId="65" borderId="1229" applyNumberFormat="0" applyProtection="0">
      <alignment horizontal="right" vertical="center"/>
    </xf>
    <xf numFmtId="4" fontId="65" fillId="65" borderId="1229" applyNumberFormat="0" applyProtection="0">
      <alignment horizontal="right" vertical="center"/>
    </xf>
    <xf numFmtId="4" fontId="65" fillId="52" borderId="1230" applyNumberFormat="0" applyProtection="0">
      <alignment horizontal="right" vertical="center"/>
    </xf>
    <xf numFmtId="4" fontId="149" fillId="65" borderId="1229" applyNumberFormat="0" applyProtection="0">
      <alignment horizontal="right" vertical="center"/>
    </xf>
    <xf numFmtId="4" fontId="149" fillId="65" borderId="1229" applyNumberFormat="0" applyProtection="0">
      <alignment horizontal="right" vertical="center"/>
    </xf>
    <xf numFmtId="4" fontId="65" fillId="81" borderId="1229" applyNumberFormat="0" applyProtection="0">
      <alignment horizontal="left" vertical="center" indent="1"/>
    </xf>
    <xf numFmtId="4" fontId="65" fillId="81" borderId="1229" applyNumberFormat="0" applyProtection="0">
      <alignment horizontal="left" vertical="center" indent="1"/>
    </xf>
    <xf numFmtId="0" fontId="65" fillId="74" borderId="1229" applyNumberFormat="0" applyProtection="0">
      <alignment horizontal="left" vertical="top" indent="1"/>
    </xf>
    <xf numFmtId="0" fontId="65" fillId="74" borderId="1229" applyNumberFormat="0" applyProtection="0">
      <alignment horizontal="left" vertical="top" indent="1"/>
    </xf>
    <xf numFmtId="4" fontId="151" fillId="65" borderId="1229" applyNumberFormat="0" applyProtection="0">
      <alignment horizontal="right" vertical="center"/>
    </xf>
    <xf numFmtId="4" fontId="151" fillId="65" borderId="1229" applyNumberFormat="0" applyProtection="0">
      <alignment horizontal="right" vertical="center"/>
    </xf>
    <xf numFmtId="0" fontId="117" fillId="56" borderId="1231" applyNumberFormat="0" applyAlignment="0" applyProtection="0">
      <alignment vertical="center"/>
    </xf>
    <xf numFmtId="0" fontId="117" fillId="56" borderId="1231" applyNumberFormat="0" applyAlignment="0" applyProtection="0">
      <alignment vertical="center"/>
    </xf>
    <xf numFmtId="37" fontId="126" fillId="0" borderId="1227" applyFont="0" applyFill="0" applyBorder="0">
      <alignment vertical="center"/>
    </xf>
    <xf numFmtId="37" fontId="126" fillId="0" borderId="1227" applyFont="0" applyFill="0" applyBorder="0">
      <alignment vertical="center"/>
    </xf>
    <xf numFmtId="0" fontId="82" fillId="42" borderId="1232" applyNumberFormat="0" applyFont="0" applyAlignment="0" applyProtection="0">
      <alignment vertical="center"/>
    </xf>
    <xf numFmtId="0" fontId="82" fillId="42" borderId="1232" applyNumberFormat="0" applyFont="0" applyAlignment="0" applyProtection="0">
      <alignment vertical="center"/>
    </xf>
    <xf numFmtId="0" fontId="12" fillId="0" borderId="1233" applyNumberFormat="0" applyFill="0" applyAlignment="0" applyProtection="0">
      <alignment vertical="center"/>
    </xf>
    <xf numFmtId="0" fontId="112" fillId="0" borderId="1234" applyNumberFormat="0" applyFill="0" applyAlignment="0" applyProtection="0">
      <alignment vertical="center"/>
    </xf>
    <xf numFmtId="0" fontId="112" fillId="0" borderId="1234" applyNumberFormat="0" applyFill="0" applyAlignment="0" applyProtection="0">
      <alignment vertical="center"/>
    </xf>
    <xf numFmtId="0" fontId="12" fillId="0" borderId="1233" applyNumberFormat="0" applyFill="0" applyAlignment="0" applyProtection="0">
      <alignment vertical="center"/>
    </xf>
    <xf numFmtId="0" fontId="12" fillId="0" borderId="1233" applyNumberFormat="0" applyFill="0" applyAlignment="0" applyProtection="0">
      <alignment vertical="center"/>
    </xf>
    <xf numFmtId="0" fontId="12" fillId="0" borderId="1233" applyNumberFormat="0" applyFill="0" applyAlignment="0" applyProtection="0">
      <alignment vertical="center"/>
    </xf>
    <xf numFmtId="0" fontId="113" fillId="44" borderId="1231" applyNumberFormat="0" applyAlignment="0" applyProtection="0">
      <alignment vertical="center"/>
    </xf>
    <xf numFmtId="0" fontId="113" fillId="44" borderId="1231" applyNumberFormat="0" applyAlignment="0" applyProtection="0">
      <alignment vertical="center"/>
    </xf>
    <xf numFmtId="0" fontId="115" fillId="56" borderId="1230" applyNumberFormat="0" applyAlignment="0" applyProtection="0">
      <alignment vertical="center"/>
    </xf>
    <xf numFmtId="0" fontId="115" fillId="56" borderId="1230" applyNumberFormat="0" applyAlignment="0" applyProtection="0">
      <alignment vertical="center"/>
    </xf>
    <xf numFmtId="4" fontId="65" fillId="51" borderId="1230" applyNumberFormat="0" applyProtection="0">
      <alignment vertical="center"/>
    </xf>
    <xf numFmtId="0" fontId="12" fillId="0" borderId="1233" applyNumberFormat="0" applyFill="0" applyAlignment="0" applyProtection="0">
      <alignment vertical="center"/>
    </xf>
    <xf numFmtId="0" fontId="55" fillId="0" borderId="1236">
      <alignment horizontal="left" vertical="center"/>
    </xf>
    <xf numFmtId="0" fontId="55" fillId="0" borderId="1236">
      <alignment horizontal="left" vertical="center"/>
    </xf>
    <xf numFmtId="10" fontId="53" fillId="49" borderId="1235" applyNumberFormat="0" applyBorder="0" applyAlignment="0" applyProtection="0"/>
    <xf numFmtId="10" fontId="53" fillId="70" borderId="1235" applyNumberFormat="0" applyBorder="0" applyAlignment="0" applyProtection="0"/>
    <xf numFmtId="10" fontId="53" fillId="70" borderId="1235" applyNumberFormat="0" applyBorder="0" applyAlignment="0" applyProtection="0"/>
    <xf numFmtId="10" fontId="53" fillId="49" borderId="1235" applyNumberFormat="0" applyBorder="0" applyAlignment="0" applyProtection="0"/>
    <xf numFmtId="4" fontId="73" fillId="46" borderId="1237" applyNumberFormat="0" applyProtection="0">
      <alignment vertical="center"/>
    </xf>
    <xf numFmtId="4" fontId="73" fillId="46" borderId="1237" applyNumberFormat="0" applyProtection="0">
      <alignment vertical="center"/>
    </xf>
    <xf numFmtId="4" fontId="147" fillId="51" borderId="1237" applyNumberFormat="0" applyProtection="0">
      <alignment vertical="center"/>
    </xf>
    <xf numFmtId="4" fontId="147" fillId="51" borderId="1237" applyNumberFormat="0" applyProtection="0">
      <alignment vertical="center"/>
    </xf>
    <xf numFmtId="4" fontId="73" fillId="51" borderId="1237" applyNumberFormat="0" applyProtection="0">
      <alignment horizontal="left" vertical="center" indent="1"/>
    </xf>
    <xf numFmtId="4" fontId="73" fillId="51" borderId="1237" applyNumberFormat="0" applyProtection="0">
      <alignment horizontal="left" vertical="center" indent="1"/>
    </xf>
    <xf numFmtId="0" fontId="73" fillId="51" borderId="1237" applyNumberFormat="0" applyProtection="0">
      <alignment horizontal="left" vertical="top" indent="1"/>
    </xf>
    <xf numFmtId="0" fontId="73" fillId="51" borderId="1237" applyNumberFormat="0" applyProtection="0">
      <alignment horizontal="left" vertical="top" indent="1"/>
    </xf>
    <xf numFmtId="4" fontId="65" fillId="40" borderId="1237" applyNumberFormat="0" applyProtection="0">
      <alignment horizontal="right" vertical="center"/>
    </xf>
    <xf numFmtId="4" fontId="65" fillId="40" borderId="1237" applyNumberFormat="0" applyProtection="0">
      <alignment horizontal="right" vertical="center"/>
    </xf>
    <xf numFmtId="4" fontId="65" fillId="41" borderId="1237" applyNumberFormat="0" applyProtection="0">
      <alignment horizontal="right" vertical="center"/>
    </xf>
    <xf numFmtId="4" fontId="65" fillId="41" borderId="1237" applyNumberFormat="0" applyProtection="0">
      <alignment horizontal="right" vertical="center"/>
    </xf>
    <xf numFmtId="4" fontId="65" fillId="54" borderId="1237" applyNumberFormat="0" applyProtection="0">
      <alignment horizontal="right" vertical="center"/>
    </xf>
    <xf numFmtId="4" fontId="65" fillId="54" borderId="1237" applyNumberFormat="0" applyProtection="0">
      <alignment horizontal="right" vertical="center"/>
    </xf>
    <xf numFmtId="4" fontId="65" fillId="47" borderId="1237" applyNumberFormat="0" applyProtection="0">
      <alignment horizontal="right" vertical="center"/>
    </xf>
    <xf numFmtId="4" fontId="65" fillId="47" borderId="1237" applyNumberFormat="0" applyProtection="0">
      <alignment horizontal="right" vertical="center"/>
    </xf>
    <xf numFmtId="4" fontId="65" fillId="75" borderId="1237" applyNumberFormat="0" applyProtection="0">
      <alignment horizontal="right" vertical="center"/>
    </xf>
    <xf numFmtId="4" fontId="65" fillId="75" borderId="1237" applyNumberFormat="0" applyProtection="0">
      <alignment horizontal="right" vertical="center"/>
    </xf>
    <xf numFmtId="4" fontId="65" fillId="48" borderId="1237" applyNumberFormat="0" applyProtection="0">
      <alignment horizontal="right" vertical="center"/>
    </xf>
    <xf numFmtId="4" fontId="65" fillId="48" borderId="1237" applyNumberFormat="0" applyProtection="0">
      <alignment horizontal="right" vertical="center"/>
    </xf>
    <xf numFmtId="4" fontId="65" fillId="76" borderId="1237" applyNumberFormat="0" applyProtection="0">
      <alignment horizontal="right" vertical="center"/>
    </xf>
    <xf numFmtId="4" fontId="65" fillId="76" borderId="1237" applyNumberFormat="0" applyProtection="0">
      <alignment horizontal="right" vertical="center"/>
    </xf>
    <xf numFmtId="4" fontId="65" fillId="77" borderId="1237" applyNumberFormat="0" applyProtection="0">
      <alignment horizontal="right" vertical="center"/>
    </xf>
    <xf numFmtId="4" fontId="65" fillId="77" borderId="1237" applyNumberFormat="0" applyProtection="0">
      <alignment horizontal="right" vertical="center"/>
    </xf>
    <xf numFmtId="4" fontId="65" fillId="78" borderId="1237" applyNumberFormat="0" applyProtection="0">
      <alignment horizontal="right" vertical="center"/>
    </xf>
    <xf numFmtId="4" fontId="65" fillId="78" borderId="1237" applyNumberFormat="0" applyProtection="0">
      <alignment horizontal="right" vertical="center"/>
    </xf>
    <xf numFmtId="4" fontId="65" fillId="81" borderId="1237" applyNumberFormat="0" applyProtection="0">
      <alignment horizontal="right" vertical="center"/>
    </xf>
    <xf numFmtId="4" fontId="65" fillId="81" borderId="1237" applyNumberFormat="0" applyProtection="0">
      <alignment horizontal="right" vertical="center"/>
    </xf>
    <xf numFmtId="0" fontId="40" fillId="80" borderId="1237" applyNumberFormat="0" applyProtection="0">
      <alignment horizontal="left" vertical="center" indent="1"/>
    </xf>
    <xf numFmtId="0" fontId="40" fillId="80" borderId="1237" applyNumberFormat="0" applyProtection="0">
      <alignment horizontal="left" vertical="center" indent="1"/>
    </xf>
    <xf numFmtId="0" fontId="40" fillId="80" borderId="1237" applyNumberFormat="0" applyProtection="0">
      <alignment horizontal="left" vertical="top" indent="1"/>
    </xf>
    <xf numFmtId="0" fontId="40" fillId="80" borderId="1237" applyNumberFormat="0" applyProtection="0">
      <alignment horizontal="left" vertical="top" indent="1"/>
    </xf>
    <xf numFmtId="0" fontId="40" fillId="74" borderId="1237" applyNumberFormat="0" applyProtection="0">
      <alignment horizontal="left" vertical="center" indent="1"/>
    </xf>
    <xf numFmtId="0" fontId="40" fillId="74" borderId="1237" applyNumberFormat="0" applyProtection="0">
      <alignment horizontal="left" vertical="center" indent="1"/>
    </xf>
    <xf numFmtId="0" fontId="40" fillId="74" borderId="1237" applyNumberFormat="0" applyProtection="0">
      <alignment horizontal="left" vertical="top" indent="1"/>
    </xf>
    <xf numFmtId="0" fontId="40" fillId="74" borderId="1237" applyNumberFormat="0" applyProtection="0">
      <alignment horizontal="left" vertical="top" indent="1"/>
    </xf>
    <xf numFmtId="0" fontId="40" fillId="61" borderId="1237" applyNumberFormat="0" applyProtection="0">
      <alignment horizontal="left" vertical="center" indent="1"/>
    </xf>
    <xf numFmtId="0" fontId="40" fillId="61" borderId="1237" applyNumberFormat="0" applyProtection="0">
      <alignment horizontal="left" vertical="center" indent="1"/>
    </xf>
    <xf numFmtId="0" fontId="40" fillId="61" borderId="1237" applyNumberFormat="0" applyProtection="0">
      <alignment horizontal="left" vertical="top" indent="1"/>
    </xf>
    <xf numFmtId="0" fontId="40" fillId="61" borderId="1237" applyNumberFormat="0" applyProtection="0">
      <alignment horizontal="left" vertical="top" indent="1"/>
    </xf>
    <xf numFmtId="0" fontId="40" fillId="62" borderId="1237" applyNumberFormat="0" applyProtection="0">
      <alignment horizontal="left" vertical="center" indent="1"/>
    </xf>
    <xf numFmtId="0" fontId="40" fillId="62" borderId="1237" applyNumberFormat="0" applyProtection="0">
      <alignment horizontal="left" vertical="center" indent="1"/>
    </xf>
    <xf numFmtId="0" fontId="40" fillId="62" borderId="1237" applyNumberFormat="0" applyProtection="0">
      <alignment horizontal="left" vertical="top" indent="1"/>
    </xf>
    <xf numFmtId="0" fontId="40" fillId="62" borderId="1237" applyNumberFormat="0" applyProtection="0">
      <alignment horizontal="left" vertical="top" indent="1"/>
    </xf>
    <xf numFmtId="4" fontId="65" fillId="70" borderId="1237" applyNumberFormat="0" applyProtection="0">
      <alignment vertical="center"/>
    </xf>
    <xf numFmtId="4" fontId="65" fillId="70" borderId="1237" applyNumberFormat="0" applyProtection="0">
      <alignment vertical="center"/>
    </xf>
    <xf numFmtId="4" fontId="149" fillId="70" borderId="1237" applyNumberFormat="0" applyProtection="0">
      <alignment vertical="center"/>
    </xf>
    <xf numFmtId="4" fontId="149" fillId="70" borderId="1237" applyNumberFormat="0" applyProtection="0">
      <alignment vertical="center"/>
    </xf>
    <xf numFmtId="4" fontId="65" fillId="70" borderId="1237" applyNumberFormat="0" applyProtection="0">
      <alignment horizontal="left" vertical="center" indent="1"/>
    </xf>
    <xf numFmtId="4" fontId="65" fillId="70" borderId="1237" applyNumberFormat="0" applyProtection="0">
      <alignment horizontal="left" vertical="center" indent="1"/>
    </xf>
    <xf numFmtId="0" fontId="65" fillId="70" borderId="1237" applyNumberFormat="0" applyProtection="0">
      <alignment horizontal="left" vertical="top" indent="1"/>
    </xf>
    <xf numFmtId="0" fontId="65" fillId="70" borderId="1237" applyNumberFormat="0" applyProtection="0">
      <alignment horizontal="left" vertical="top" indent="1"/>
    </xf>
    <xf numFmtId="4" fontId="65" fillId="52" borderId="1238" applyNumberFormat="0" applyProtection="0">
      <alignment horizontal="right" vertical="center"/>
    </xf>
    <xf numFmtId="4" fontId="65" fillId="65" borderId="1237" applyNumberFormat="0" applyProtection="0">
      <alignment horizontal="right" vertical="center"/>
    </xf>
    <xf numFmtId="4" fontId="65" fillId="65" borderId="1237" applyNumberFormat="0" applyProtection="0">
      <alignment horizontal="right" vertical="center"/>
    </xf>
    <xf numFmtId="4" fontId="65" fillId="52" borderId="1238" applyNumberFormat="0" applyProtection="0">
      <alignment horizontal="right" vertical="center"/>
    </xf>
    <xf numFmtId="4" fontId="149" fillId="65" borderId="1237" applyNumberFormat="0" applyProtection="0">
      <alignment horizontal="right" vertical="center"/>
    </xf>
    <xf numFmtId="4" fontId="149" fillId="65" borderId="1237" applyNumberFormat="0" applyProtection="0">
      <alignment horizontal="right" vertical="center"/>
    </xf>
    <xf numFmtId="4" fontId="65" fillId="81" borderId="1237" applyNumberFormat="0" applyProtection="0">
      <alignment horizontal="left" vertical="center" indent="1"/>
    </xf>
    <xf numFmtId="4" fontId="65" fillId="81" borderId="1237" applyNumberFormat="0" applyProtection="0">
      <alignment horizontal="left" vertical="center" indent="1"/>
    </xf>
    <xf numFmtId="0" fontId="65" fillId="74" borderId="1237" applyNumberFormat="0" applyProtection="0">
      <alignment horizontal="left" vertical="top" indent="1"/>
    </xf>
    <xf numFmtId="0" fontId="65" fillId="74" borderId="1237" applyNumberFormat="0" applyProtection="0">
      <alignment horizontal="left" vertical="top" indent="1"/>
    </xf>
    <xf numFmtId="4" fontId="151" fillId="65" borderId="1237" applyNumberFormat="0" applyProtection="0">
      <alignment horizontal="right" vertical="center"/>
    </xf>
    <xf numFmtId="4" fontId="151" fillId="65" borderId="1237" applyNumberFormat="0" applyProtection="0">
      <alignment horizontal="right" vertical="center"/>
    </xf>
    <xf numFmtId="0" fontId="117" fillId="56" borderId="1239" applyNumberFormat="0" applyAlignment="0" applyProtection="0">
      <alignment vertical="center"/>
    </xf>
    <xf numFmtId="0" fontId="117" fillId="56" borderId="1239" applyNumberFormat="0" applyAlignment="0" applyProtection="0">
      <alignment vertical="center"/>
    </xf>
    <xf numFmtId="37" fontId="126" fillId="0" borderId="1235" applyFont="0" applyFill="0" applyBorder="0">
      <alignment vertical="center"/>
    </xf>
    <xf numFmtId="37" fontId="126" fillId="0" borderId="1235" applyFont="0" applyFill="0" applyBorder="0">
      <alignment vertical="center"/>
    </xf>
    <xf numFmtId="0" fontId="82" fillId="42" borderId="1240" applyNumberFormat="0" applyFont="0" applyAlignment="0" applyProtection="0">
      <alignment vertical="center"/>
    </xf>
    <xf numFmtId="0" fontId="82" fillId="42" borderId="1240" applyNumberFormat="0" applyFont="0" applyAlignment="0" applyProtection="0">
      <alignment vertical="center"/>
    </xf>
    <xf numFmtId="0" fontId="12" fillId="0" borderId="1241" applyNumberFormat="0" applyFill="0" applyAlignment="0" applyProtection="0">
      <alignment vertical="center"/>
    </xf>
    <xf numFmtId="0" fontId="112" fillId="0" borderId="1242" applyNumberFormat="0" applyFill="0" applyAlignment="0" applyProtection="0">
      <alignment vertical="center"/>
    </xf>
    <xf numFmtId="0" fontId="112" fillId="0" borderId="1242" applyNumberFormat="0" applyFill="0" applyAlignment="0" applyProtection="0">
      <alignment vertical="center"/>
    </xf>
    <xf numFmtId="0" fontId="12" fillId="0" borderId="1241" applyNumberFormat="0" applyFill="0" applyAlignment="0" applyProtection="0">
      <alignment vertical="center"/>
    </xf>
    <xf numFmtId="0" fontId="12" fillId="0" borderId="1241" applyNumberFormat="0" applyFill="0" applyAlignment="0" applyProtection="0">
      <alignment vertical="center"/>
    </xf>
    <xf numFmtId="0" fontId="12" fillId="0" borderId="1241" applyNumberFormat="0" applyFill="0" applyAlignment="0" applyProtection="0">
      <alignment vertical="center"/>
    </xf>
    <xf numFmtId="0" fontId="113" fillId="44" borderId="1239" applyNumberFormat="0" applyAlignment="0" applyProtection="0">
      <alignment vertical="center"/>
    </xf>
    <xf numFmtId="0" fontId="113" fillId="44" borderId="1239" applyNumberFormat="0" applyAlignment="0" applyProtection="0">
      <alignment vertical="center"/>
    </xf>
    <xf numFmtId="0" fontId="115" fillId="56" borderId="1238" applyNumberFormat="0" applyAlignment="0" applyProtection="0">
      <alignment vertical="center"/>
    </xf>
    <xf numFmtId="0" fontId="115" fillId="56" borderId="1238" applyNumberFormat="0" applyAlignment="0" applyProtection="0">
      <alignment vertical="center"/>
    </xf>
    <xf numFmtId="4" fontId="65" fillId="51" borderId="1238" applyNumberFormat="0" applyProtection="0">
      <alignment vertical="center"/>
    </xf>
    <xf numFmtId="0" fontId="12" fillId="0" borderId="1241" applyNumberFormat="0" applyFill="0" applyAlignment="0" applyProtection="0">
      <alignment vertical="center"/>
    </xf>
    <xf numFmtId="0" fontId="55" fillId="0" borderId="1252">
      <alignment horizontal="left" vertical="center"/>
    </xf>
    <xf numFmtId="0" fontId="55" fillId="0" borderId="1252">
      <alignment horizontal="left" vertical="center"/>
    </xf>
    <xf numFmtId="10" fontId="53" fillId="49" borderId="1251" applyNumberFormat="0" applyBorder="0" applyAlignment="0" applyProtection="0"/>
    <xf numFmtId="10" fontId="53" fillId="70" borderId="1251" applyNumberFormat="0" applyBorder="0" applyAlignment="0" applyProtection="0"/>
    <xf numFmtId="10" fontId="53" fillId="70" borderId="1251" applyNumberFormat="0" applyBorder="0" applyAlignment="0" applyProtection="0"/>
    <xf numFmtId="10" fontId="53" fillId="49" borderId="1251" applyNumberFormat="0" applyBorder="0" applyAlignment="0" applyProtection="0"/>
    <xf numFmtId="4" fontId="73" fillId="46" borderId="1253" applyNumberFormat="0" applyProtection="0">
      <alignment vertical="center"/>
    </xf>
    <xf numFmtId="4" fontId="73" fillId="46" borderId="1253" applyNumberFormat="0" applyProtection="0">
      <alignment vertical="center"/>
    </xf>
    <xf numFmtId="4" fontId="147" fillId="51" borderId="1253" applyNumberFormat="0" applyProtection="0">
      <alignment vertical="center"/>
    </xf>
    <xf numFmtId="4" fontId="147" fillId="51" borderId="1253" applyNumberFormat="0" applyProtection="0">
      <alignment vertical="center"/>
    </xf>
    <xf numFmtId="4" fontId="73" fillId="51" borderId="1253" applyNumberFormat="0" applyProtection="0">
      <alignment horizontal="left" vertical="center" indent="1"/>
    </xf>
    <xf numFmtId="4" fontId="73" fillId="51" borderId="1253" applyNumberFormat="0" applyProtection="0">
      <alignment horizontal="left" vertical="center" indent="1"/>
    </xf>
    <xf numFmtId="0" fontId="73" fillId="51" borderId="1253" applyNumberFormat="0" applyProtection="0">
      <alignment horizontal="left" vertical="top" indent="1"/>
    </xf>
    <xf numFmtId="0" fontId="73" fillId="51" borderId="1253" applyNumberFormat="0" applyProtection="0">
      <alignment horizontal="left" vertical="top" indent="1"/>
    </xf>
    <xf numFmtId="4" fontId="65" fillId="40" borderId="1253" applyNumberFormat="0" applyProtection="0">
      <alignment horizontal="right" vertical="center"/>
    </xf>
    <xf numFmtId="4" fontId="65" fillId="40" borderId="1253" applyNumberFormat="0" applyProtection="0">
      <alignment horizontal="right" vertical="center"/>
    </xf>
    <xf numFmtId="4" fontId="65" fillId="41" borderId="1253" applyNumberFormat="0" applyProtection="0">
      <alignment horizontal="right" vertical="center"/>
    </xf>
    <xf numFmtId="4" fontId="65" fillId="41" borderId="1253" applyNumberFormat="0" applyProtection="0">
      <alignment horizontal="right" vertical="center"/>
    </xf>
    <xf numFmtId="4" fontId="65" fillId="54" borderId="1253" applyNumberFormat="0" applyProtection="0">
      <alignment horizontal="right" vertical="center"/>
    </xf>
    <xf numFmtId="4" fontId="65" fillId="54" borderId="1253" applyNumberFormat="0" applyProtection="0">
      <alignment horizontal="right" vertical="center"/>
    </xf>
    <xf numFmtId="4" fontId="65" fillId="47" borderId="1253" applyNumberFormat="0" applyProtection="0">
      <alignment horizontal="right" vertical="center"/>
    </xf>
    <xf numFmtId="4" fontId="65" fillId="47" borderId="1253" applyNumberFormat="0" applyProtection="0">
      <alignment horizontal="right" vertical="center"/>
    </xf>
    <xf numFmtId="4" fontId="65" fillId="75" borderId="1253" applyNumberFormat="0" applyProtection="0">
      <alignment horizontal="right" vertical="center"/>
    </xf>
    <xf numFmtId="4" fontId="65" fillId="75" borderId="1253" applyNumberFormat="0" applyProtection="0">
      <alignment horizontal="right" vertical="center"/>
    </xf>
    <xf numFmtId="4" fontId="65" fillId="48" borderId="1253" applyNumberFormat="0" applyProtection="0">
      <alignment horizontal="right" vertical="center"/>
    </xf>
    <xf numFmtId="4" fontId="65" fillId="48" borderId="1253" applyNumberFormat="0" applyProtection="0">
      <alignment horizontal="right" vertical="center"/>
    </xf>
    <xf numFmtId="4" fontId="65" fillId="76" borderId="1253" applyNumberFormat="0" applyProtection="0">
      <alignment horizontal="right" vertical="center"/>
    </xf>
    <xf numFmtId="4" fontId="65" fillId="76" borderId="1253" applyNumberFormat="0" applyProtection="0">
      <alignment horizontal="right" vertical="center"/>
    </xf>
    <xf numFmtId="4" fontId="65" fillId="77" borderId="1253" applyNumberFormat="0" applyProtection="0">
      <alignment horizontal="right" vertical="center"/>
    </xf>
    <xf numFmtId="4" fontId="65" fillId="77" borderId="1253" applyNumberFormat="0" applyProtection="0">
      <alignment horizontal="right" vertical="center"/>
    </xf>
    <xf numFmtId="4" fontId="65" fillId="78" borderId="1253" applyNumberFormat="0" applyProtection="0">
      <alignment horizontal="right" vertical="center"/>
    </xf>
    <xf numFmtId="4" fontId="65" fillId="78" borderId="1253" applyNumberFormat="0" applyProtection="0">
      <alignment horizontal="right" vertical="center"/>
    </xf>
    <xf numFmtId="4" fontId="65" fillId="81" borderId="1253" applyNumberFormat="0" applyProtection="0">
      <alignment horizontal="right" vertical="center"/>
    </xf>
    <xf numFmtId="4" fontId="65" fillId="81" borderId="1253" applyNumberFormat="0" applyProtection="0">
      <alignment horizontal="right" vertical="center"/>
    </xf>
    <xf numFmtId="0" fontId="40" fillId="80" borderId="1253" applyNumberFormat="0" applyProtection="0">
      <alignment horizontal="left" vertical="center" indent="1"/>
    </xf>
    <xf numFmtId="0" fontId="40" fillId="80" borderId="1253" applyNumberFormat="0" applyProtection="0">
      <alignment horizontal="left" vertical="center" indent="1"/>
    </xf>
    <xf numFmtId="0" fontId="40" fillId="80" borderId="1253" applyNumberFormat="0" applyProtection="0">
      <alignment horizontal="left" vertical="top" indent="1"/>
    </xf>
    <xf numFmtId="0" fontId="40" fillId="80" borderId="1253" applyNumberFormat="0" applyProtection="0">
      <alignment horizontal="left" vertical="top" indent="1"/>
    </xf>
    <xf numFmtId="0" fontId="40" fillId="74" borderId="1253" applyNumberFormat="0" applyProtection="0">
      <alignment horizontal="left" vertical="center" indent="1"/>
    </xf>
    <xf numFmtId="0" fontId="40" fillId="74" borderId="1253" applyNumberFormat="0" applyProtection="0">
      <alignment horizontal="left" vertical="center" indent="1"/>
    </xf>
    <xf numFmtId="0" fontId="40" fillId="74" borderId="1253" applyNumberFormat="0" applyProtection="0">
      <alignment horizontal="left" vertical="top" indent="1"/>
    </xf>
    <xf numFmtId="0" fontId="40" fillId="74" borderId="1253" applyNumberFormat="0" applyProtection="0">
      <alignment horizontal="left" vertical="top" indent="1"/>
    </xf>
    <xf numFmtId="0" fontId="40" fillId="61" borderId="1253" applyNumberFormat="0" applyProtection="0">
      <alignment horizontal="left" vertical="center" indent="1"/>
    </xf>
    <xf numFmtId="0" fontId="40" fillId="61" borderId="1253" applyNumberFormat="0" applyProtection="0">
      <alignment horizontal="left" vertical="center" indent="1"/>
    </xf>
    <xf numFmtId="0" fontId="40" fillId="61" borderId="1253" applyNumberFormat="0" applyProtection="0">
      <alignment horizontal="left" vertical="top" indent="1"/>
    </xf>
    <xf numFmtId="0" fontId="40" fillId="61" borderId="1253" applyNumberFormat="0" applyProtection="0">
      <alignment horizontal="left" vertical="top" indent="1"/>
    </xf>
    <xf numFmtId="0" fontId="40" fillId="62" borderId="1253" applyNumberFormat="0" applyProtection="0">
      <alignment horizontal="left" vertical="center" indent="1"/>
    </xf>
    <xf numFmtId="0" fontId="40" fillId="62" borderId="1253" applyNumberFormat="0" applyProtection="0">
      <alignment horizontal="left" vertical="center" indent="1"/>
    </xf>
    <xf numFmtId="0" fontId="40" fillId="62" borderId="1253" applyNumberFormat="0" applyProtection="0">
      <alignment horizontal="left" vertical="top" indent="1"/>
    </xf>
    <xf numFmtId="0" fontId="40" fillId="62" borderId="1253" applyNumberFormat="0" applyProtection="0">
      <alignment horizontal="left" vertical="top" indent="1"/>
    </xf>
    <xf numFmtId="4" fontId="65" fillId="70" borderId="1253" applyNumberFormat="0" applyProtection="0">
      <alignment vertical="center"/>
    </xf>
    <xf numFmtId="4" fontId="65" fillId="70" borderId="1253" applyNumberFormat="0" applyProtection="0">
      <alignment vertical="center"/>
    </xf>
    <xf numFmtId="4" fontId="149" fillId="70" borderId="1253" applyNumberFormat="0" applyProtection="0">
      <alignment vertical="center"/>
    </xf>
    <xf numFmtId="4" fontId="149" fillId="70" borderId="1253" applyNumberFormat="0" applyProtection="0">
      <alignment vertical="center"/>
    </xf>
    <xf numFmtId="4" fontId="65" fillId="70" borderId="1253" applyNumberFormat="0" applyProtection="0">
      <alignment horizontal="left" vertical="center" indent="1"/>
    </xf>
    <xf numFmtId="4" fontId="65" fillId="70" borderId="1253" applyNumberFormat="0" applyProtection="0">
      <alignment horizontal="left" vertical="center" indent="1"/>
    </xf>
    <xf numFmtId="0" fontId="65" fillId="70" borderId="1253" applyNumberFormat="0" applyProtection="0">
      <alignment horizontal="left" vertical="top" indent="1"/>
    </xf>
    <xf numFmtId="0" fontId="65" fillId="70" borderId="1253" applyNumberFormat="0" applyProtection="0">
      <alignment horizontal="left" vertical="top" indent="1"/>
    </xf>
    <xf numFmtId="4" fontId="65" fillId="52" borderId="1254" applyNumberFormat="0" applyProtection="0">
      <alignment horizontal="right" vertical="center"/>
    </xf>
    <xf numFmtId="4" fontId="65" fillId="65" borderId="1253" applyNumberFormat="0" applyProtection="0">
      <alignment horizontal="right" vertical="center"/>
    </xf>
    <xf numFmtId="4" fontId="65" fillId="65" borderId="1253" applyNumberFormat="0" applyProtection="0">
      <alignment horizontal="right" vertical="center"/>
    </xf>
    <xf numFmtId="4" fontId="65" fillId="52" borderId="1254" applyNumberFormat="0" applyProtection="0">
      <alignment horizontal="right" vertical="center"/>
    </xf>
    <xf numFmtId="4" fontId="149" fillId="65" borderId="1253" applyNumberFormat="0" applyProtection="0">
      <alignment horizontal="right" vertical="center"/>
    </xf>
    <xf numFmtId="4" fontId="149" fillId="65" borderId="1253" applyNumberFormat="0" applyProtection="0">
      <alignment horizontal="right" vertical="center"/>
    </xf>
    <xf numFmtId="4" fontId="65" fillId="81" borderId="1253" applyNumberFormat="0" applyProtection="0">
      <alignment horizontal="left" vertical="center" indent="1"/>
    </xf>
    <xf numFmtId="4" fontId="65" fillId="81" borderId="1253" applyNumberFormat="0" applyProtection="0">
      <alignment horizontal="left" vertical="center" indent="1"/>
    </xf>
    <xf numFmtId="0" fontId="65" fillId="74" borderId="1253" applyNumberFormat="0" applyProtection="0">
      <alignment horizontal="left" vertical="top" indent="1"/>
    </xf>
    <xf numFmtId="0" fontId="65" fillId="74" borderId="1253" applyNumberFormat="0" applyProtection="0">
      <alignment horizontal="left" vertical="top" indent="1"/>
    </xf>
    <xf numFmtId="4" fontId="151" fillId="65" borderId="1253" applyNumberFormat="0" applyProtection="0">
      <alignment horizontal="right" vertical="center"/>
    </xf>
    <xf numFmtId="4" fontId="151" fillId="65" borderId="1253" applyNumberFormat="0" applyProtection="0">
      <alignment horizontal="right" vertical="center"/>
    </xf>
    <xf numFmtId="0" fontId="117" fillId="56" borderId="1255" applyNumberFormat="0" applyAlignment="0" applyProtection="0">
      <alignment vertical="center"/>
    </xf>
    <xf numFmtId="0" fontId="117" fillId="56" borderId="1255" applyNumberFormat="0" applyAlignment="0" applyProtection="0">
      <alignment vertical="center"/>
    </xf>
    <xf numFmtId="37" fontId="126" fillId="0" borderId="1251" applyFont="0" applyFill="0" applyBorder="0">
      <alignment vertical="center"/>
    </xf>
    <xf numFmtId="37" fontId="126" fillId="0" borderId="1251" applyFont="0" applyFill="0" applyBorder="0">
      <alignment vertical="center"/>
    </xf>
    <xf numFmtId="0" fontId="82" fillId="42" borderId="1256" applyNumberFormat="0" applyFont="0" applyAlignment="0" applyProtection="0">
      <alignment vertical="center"/>
    </xf>
    <xf numFmtId="0" fontId="82" fillId="42" borderId="1256" applyNumberFormat="0" applyFont="0" applyAlignment="0" applyProtection="0">
      <alignment vertical="center"/>
    </xf>
    <xf numFmtId="0" fontId="12" fillId="0" borderId="1257" applyNumberFormat="0" applyFill="0" applyAlignment="0" applyProtection="0">
      <alignment vertical="center"/>
    </xf>
    <xf numFmtId="0" fontId="112" fillId="0" borderId="1258" applyNumberFormat="0" applyFill="0" applyAlignment="0" applyProtection="0">
      <alignment vertical="center"/>
    </xf>
    <xf numFmtId="0" fontId="112" fillId="0" borderId="1258" applyNumberFormat="0" applyFill="0" applyAlignment="0" applyProtection="0">
      <alignment vertical="center"/>
    </xf>
    <xf numFmtId="0" fontId="12" fillId="0" borderId="1257" applyNumberFormat="0" applyFill="0" applyAlignment="0" applyProtection="0">
      <alignment vertical="center"/>
    </xf>
    <xf numFmtId="0" fontId="12" fillId="0" borderId="1257" applyNumberFormat="0" applyFill="0" applyAlignment="0" applyProtection="0">
      <alignment vertical="center"/>
    </xf>
    <xf numFmtId="0" fontId="12" fillId="0" borderId="1257" applyNumberFormat="0" applyFill="0" applyAlignment="0" applyProtection="0">
      <alignment vertical="center"/>
    </xf>
    <xf numFmtId="0" fontId="113" fillId="44" borderId="1255" applyNumberFormat="0" applyAlignment="0" applyProtection="0">
      <alignment vertical="center"/>
    </xf>
    <xf numFmtId="0" fontId="113" fillId="44" borderId="1255" applyNumberFormat="0" applyAlignment="0" applyProtection="0">
      <alignment vertical="center"/>
    </xf>
    <xf numFmtId="0" fontId="115" fillId="56" borderId="1254" applyNumberFormat="0" applyAlignment="0" applyProtection="0">
      <alignment vertical="center"/>
    </xf>
    <xf numFmtId="0" fontId="115" fillId="56" borderId="1254" applyNumberFormat="0" applyAlignment="0" applyProtection="0">
      <alignment vertical="center"/>
    </xf>
    <xf numFmtId="4" fontId="65" fillId="51" borderId="1254" applyNumberFormat="0" applyProtection="0">
      <alignment vertical="center"/>
    </xf>
    <xf numFmtId="0" fontId="12" fillId="0" borderId="1257" applyNumberFormat="0" applyFill="0" applyAlignment="0" applyProtection="0">
      <alignment vertical="center"/>
    </xf>
    <xf numFmtId="0" fontId="55" fillId="0" borderId="1260">
      <alignment horizontal="left" vertical="center"/>
    </xf>
    <xf numFmtId="0" fontId="55" fillId="0" borderId="1260">
      <alignment horizontal="left" vertical="center"/>
    </xf>
    <xf numFmtId="10" fontId="53" fillId="49" borderId="1259" applyNumberFormat="0" applyBorder="0" applyAlignment="0" applyProtection="0"/>
    <xf numFmtId="10" fontId="53" fillId="70" borderId="1259" applyNumberFormat="0" applyBorder="0" applyAlignment="0" applyProtection="0"/>
    <xf numFmtId="10" fontId="53" fillId="70" borderId="1259" applyNumberFormat="0" applyBorder="0" applyAlignment="0" applyProtection="0"/>
    <xf numFmtId="10" fontId="53" fillId="49" borderId="1259" applyNumberFormat="0" applyBorder="0" applyAlignment="0" applyProtection="0"/>
    <xf numFmtId="4" fontId="73" fillId="46" borderId="1261" applyNumberFormat="0" applyProtection="0">
      <alignment vertical="center"/>
    </xf>
    <xf numFmtId="4" fontId="73" fillId="46" borderId="1261" applyNumberFormat="0" applyProtection="0">
      <alignment vertical="center"/>
    </xf>
    <xf numFmtId="4" fontId="147" fillId="51" borderId="1261" applyNumberFormat="0" applyProtection="0">
      <alignment vertical="center"/>
    </xf>
    <xf numFmtId="4" fontId="147" fillId="51" borderId="1261" applyNumberFormat="0" applyProtection="0">
      <alignment vertical="center"/>
    </xf>
    <xf numFmtId="4" fontId="73" fillId="51" borderId="1261" applyNumberFormat="0" applyProtection="0">
      <alignment horizontal="left" vertical="center" indent="1"/>
    </xf>
    <xf numFmtId="4" fontId="73" fillId="51" borderId="1261" applyNumberFormat="0" applyProtection="0">
      <alignment horizontal="left" vertical="center" indent="1"/>
    </xf>
    <xf numFmtId="0" fontId="73" fillId="51" borderId="1261" applyNumberFormat="0" applyProtection="0">
      <alignment horizontal="left" vertical="top" indent="1"/>
    </xf>
    <xf numFmtId="0" fontId="73" fillId="51" borderId="1261" applyNumberFormat="0" applyProtection="0">
      <alignment horizontal="left" vertical="top" indent="1"/>
    </xf>
    <xf numFmtId="4" fontId="65" fillId="40" borderId="1261" applyNumberFormat="0" applyProtection="0">
      <alignment horizontal="right" vertical="center"/>
    </xf>
    <xf numFmtId="4" fontId="65" fillId="40" borderId="1261" applyNumberFormat="0" applyProtection="0">
      <alignment horizontal="right" vertical="center"/>
    </xf>
    <xf numFmtId="4" fontId="65" fillId="41" borderId="1261" applyNumberFormat="0" applyProtection="0">
      <alignment horizontal="right" vertical="center"/>
    </xf>
    <xf numFmtId="4" fontId="65" fillId="41" borderId="1261" applyNumberFormat="0" applyProtection="0">
      <alignment horizontal="right" vertical="center"/>
    </xf>
    <xf numFmtId="4" fontId="65" fillId="54" borderId="1261" applyNumberFormat="0" applyProtection="0">
      <alignment horizontal="right" vertical="center"/>
    </xf>
    <xf numFmtId="4" fontId="65" fillId="54" borderId="1261" applyNumberFormat="0" applyProtection="0">
      <alignment horizontal="right" vertical="center"/>
    </xf>
    <xf numFmtId="4" fontId="65" fillId="47" borderId="1261" applyNumberFormat="0" applyProtection="0">
      <alignment horizontal="right" vertical="center"/>
    </xf>
    <xf numFmtId="4" fontId="65" fillId="47" borderId="1261" applyNumberFormat="0" applyProtection="0">
      <alignment horizontal="right" vertical="center"/>
    </xf>
    <xf numFmtId="4" fontId="65" fillId="75" borderId="1261" applyNumberFormat="0" applyProtection="0">
      <alignment horizontal="right" vertical="center"/>
    </xf>
    <xf numFmtId="4" fontId="65" fillId="75" borderId="1261" applyNumberFormat="0" applyProtection="0">
      <alignment horizontal="right" vertical="center"/>
    </xf>
    <xf numFmtId="4" fontId="65" fillId="48" borderId="1261" applyNumberFormat="0" applyProtection="0">
      <alignment horizontal="right" vertical="center"/>
    </xf>
    <xf numFmtId="4" fontId="65" fillId="48" borderId="1261" applyNumberFormat="0" applyProtection="0">
      <alignment horizontal="right" vertical="center"/>
    </xf>
    <xf numFmtId="4" fontId="65" fillId="76" borderId="1261" applyNumberFormat="0" applyProtection="0">
      <alignment horizontal="right" vertical="center"/>
    </xf>
    <xf numFmtId="4" fontId="65" fillId="76" borderId="1261" applyNumberFormat="0" applyProtection="0">
      <alignment horizontal="right" vertical="center"/>
    </xf>
    <xf numFmtId="4" fontId="65" fillId="77" borderId="1261" applyNumberFormat="0" applyProtection="0">
      <alignment horizontal="right" vertical="center"/>
    </xf>
    <xf numFmtId="4" fontId="65" fillId="77" borderId="1261" applyNumberFormat="0" applyProtection="0">
      <alignment horizontal="right" vertical="center"/>
    </xf>
    <xf numFmtId="4" fontId="65" fillId="78" borderId="1261" applyNumberFormat="0" applyProtection="0">
      <alignment horizontal="right" vertical="center"/>
    </xf>
    <xf numFmtId="4" fontId="65" fillId="78" borderId="1261" applyNumberFormat="0" applyProtection="0">
      <alignment horizontal="right" vertical="center"/>
    </xf>
    <xf numFmtId="4" fontId="65" fillId="81" borderId="1261" applyNumberFormat="0" applyProtection="0">
      <alignment horizontal="right" vertical="center"/>
    </xf>
    <xf numFmtId="4" fontId="65" fillId="81" borderId="1261" applyNumberFormat="0" applyProtection="0">
      <alignment horizontal="right" vertical="center"/>
    </xf>
    <xf numFmtId="0" fontId="40" fillId="80" borderId="1261" applyNumberFormat="0" applyProtection="0">
      <alignment horizontal="left" vertical="center" indent="1"/>
    </xf>
    <xf numFmtId="0" fontId="40" fillId="80" borderId="1261" applyNumberFormat="0" applyProtection="0">
      <alignment horizontal="left" vertical="center" indent="1"/>
    </xf>
    <xf numFmtId="0" fontId="40" fillId="80" borderId="1261" applyNumberFormat="0" applyProtection="0">
      <alignment horizontal="left" vertical="top" indent="1"/>
    </xf>
    <xf numFmtId="0" fontId="40" fillId="80" borderId="1261" applyNumberFormat="0" applyProtection="0">
      <alignment horizontal="left" vertical="top" indent="1"/>
    </xf>
    <xf numFmtId="0" fontId="40" fillId="74" borderId="1261" applyNumberFormat="0" applyProtection="0">
      <alignment horizontal="left" vertical="center" indent="1"/>
    </xf>
    <xf numFmtId="0" fontId="40" fillId="74" borderId="1261" applyNumberFormat="0" applyProtection="0">
      <alignment horizontal="left" vertical="center" indent="1"/>
    </xf>
    <xf numFmtId="0" fontId="40" fillId="74" borderId="1261" applyNumberFormat="0" applyProtection="0">
      <alignment horizontal="left" vertical="top" indent="1"/>
    </xf>
    <xf numFmtId="0" fontId="40" fillId="74" borderId="1261" applyNumberFormat="0" applyProtection="0">
      <alignment horizontal="left" vertical="top" indent="1"/>
    </xf>
    <xf numFmtId="0" fontId="40" fillId="61" borderId="1261" applyNumberFormat="0" applyProtection="0">
      <alignment horizontal="left" vertical="center" indent="1"/>
    </xf>
    <xf numFmtId="0" fontId="40" fillId="61" borderId="1261" applyNumberFormat="0" applyProtection="0">
      <alignment horizontal="left" vertical="center" indent="1"/>
    </xf>
    <xf numFmtId="0" fontId="40" fillId="61" borderId="1261" applyNumberFormat="0" applyProtection="0">
      <alignment horizontal="left" vertical="top" indent="1"/>
    </xf>
    <xf numFmtId="0" fontId="40" fillId="61" borderId="1261" applyNumberFormat="0" applyProtection="0">
      <alignment horizontal="left" vertical="top" indent="1"/>
    </xf>
    <xf numFmtId="0" fontId="40" fillId="62" borderId="1261" applyNumberFormat="0" applyProtection="0">
      <alignment horizontal="left" vertical="center" indent="1"/>
    </xf>
    <xf numFmtId="0" fontId="40" fillId="62" borderId="1261" applyNumberFormat="0" applyProtection="0">
      <alignment horizontal="left" vertical="center" indent="1"/>
    </xf>
    <xf numFmtId="0" fontId="40" fillId="62" borderId="1261" applyNumberFormat="0" applyProtection="0">
      <alignment horizontal="left" vertical="top" indent="1"/>
    </xf>
    <xf numFmtId="0" fontId="40" fillId="62" borderId="1261" applyNumberFormat="0" applyProtection="0">
      <alignment horizontal="left" vertical="top" indent="1"/>
    </xf>
    <xf numFmtId="4" fontId="65" fillId="70" borderId="1261" applyNumberFormat="0" applyProtection="0">
      <alignment vertical="center"/>
    </xf>
    <xf numFmtId="4" fontId="65" fillId="70" borderId="1261" applyNumberFormat="0" applyProtection="0">
      <alignment vertical="center"/>
    </xf>
    <xf numFmtId="4" fontId="149" fillId="70" borderId="1261" applyNumberFormat="0" applyProtection="0">
      <alignment vertical="center"/>
    </xf>
    <xf numFmtId="4" fontId="149" fillId="70" borderId="1261" applyNumberFormat="0" applyProtection="0">
      <alignment vertical="center"/>
    </xf>
    <xf numFmtId="4" fontId="65" fillId="70" borderId="1261" applyNumberFormat="0" applyProtection="0">
      <alignment horizontal="left" vertical="center" indent="1"/>
    </xf>
    <xf numFmtId="4" fontId="65" fillId="70" borderId="1261" applyNumberFormat="0" applyProtection="0">
      <alignment horizontal="left" vertical="center" indent="1"/>
    </xf>
    <xf numFmtId="0" fontId="65" fillId="70" borderId="1261" applyNumberFormat="0" applyProtection="0">
      <alignment horizontal="left" vertical="top" indent="1"/>
    </xf>
    <xf numFmtId="0" fontId="65" fillId="70" borderId="1261" applyNumberFormat="0" applyProtection="0">
      <alignment horizontal="left" vertical="top" indent="1"/>
    </xf>
    <xf numFmtId="4" fontId="65" fillId="52" borderId="1262" applyNumberFormat="0" applyProtection="0">
      <alignment horizontal="right" vertical="center"/>
    </xf>
    <xf numFmtId="4" fontId="65" fillId="65" borderId="1261" applyNumberFormat="0" applyProtection="0">
      <alignment horizontal="right" vertical="center"/>
    </xf>
    <xf numFmtId="4" fontId="65" fillId="65" borderId="1261" applyNumberFormat="0" applyProtection="0">
      <alignment horizontal="right" vertical="center"/>
    </xf>
    <xf numFmtId="4" fontId="65" fillId="52" borderId="1262" applyNumberFormat="0" applyProtection="0">
      <alignment horizontal="right" vertical="center"/>
    </xf>
    <xf numFmtId="4" fontId="149" fillId="65" borderId="1261" applyNumberFormat="0" applyProtection="0">
      <alignment horizontal="right" vertical="center"/>
    </xf>
    <xf numFmtId="4" fontId="149" fillId="65" borderId="1261" applyNumberFormat="0" applyProtection="0">
      <alignment horizontal="right" vertical="center"/>
    </xf>
    <xf numFmtId="4" fontId="65" fillId="81" borderId="1261" applyNumberFormat="0" applyProtection="0">
      <alignment horizontal="left" vertical="center" indent="1"/>
    </xf>
    <xf numFmtId="4" fontId="65" fillId="81" borderId="1261" applyNumberFormat="0" applyProtection="0">
      <alignment horizontal="left" vertical="center" indent="1"/>
    </xf>
    <xf numFmtId="0" fontId="65" fillId="74" borderId="1261" applyNumberFormat="0" applyProtection="0">
      <alignment horizontal="left" vertical="top" indent="1"/>
    </xf>
    <xf numFmtId="0" fontId="65" fillId="74" borderId="1261" applyNumberFormat="0" applyProtection="0">
      <alignment horizontal="left" vertical="top" indent="1"/>
    </xf>
    <xf numFmtId="4" fontId="151" fillId="65" borderId="1261" applyNumberFormat="0" applyProtection="0">
      <alignment horizontal="right" vertical="center"/>
    </xf>
    <xf numFmtId="4" fontId="151" fillId="65" borderId="1261" applyNumberFormat="0" applyProtection="0">
      <alignment horizontal="right" vertical="center"/>
    </xf>
    <xf numFmtId="0" fontId="117" fillId="56" borderId="1263" applyNumberFormat="0" applyAlignment="0" applyProtection="0">
      <alignment vertical="center"/>
    </xf>
    <xf numFmtId="0" fontId="117" fillId="56" borderId="1263" applyNumberFormat="0" applyAlignment="0" applyProtection="0">
      <alignment vertical="center"/>
    </xf>
    <xf numFmtId="37" fontId="126" fillId="0" borderId="1259" applyFont="0" applyFill="0" applyBorder="0">
      <alignment vertical="center"/>
    </xf>
    <xf numFmtId="37" fontId="126" fillId="0" borderId="1259" applyFont="0" applyFill="0" applyBorder="0">
      <alignment vertical="center"/>
    </xf>
    <xf numFmtId="0" fontId="82" fillId="42" borderId="1264" applyNumberFormat="0" applyFont="0" applyAlignment="0" applyProtection="0">
      <alignment vertical="center"/>
    </xf>
    <xf numFmtId="0" fontId="82" fillId="42" borderId="1264" applyNumberFormat="0" applyFont="0" applyAlignment="0" applyProtection="0">
      <alignment vertical="center"/>
    </xf>
    <xf numFmtId="0" fontId="12" fillId="0" borderId="1265" applyNumberFormat="0" applyFill="0" applyAlignment="0" applyProtection="0">
      <alignment vertical="center"/>
    </xf>
    <xf numFmtId="0" fontId="112" fillId="0" borderId="1266" applyNumberFormat="0" applyFill="0" applyAlignment="0" applyProtection="0">
      <alignment vertical="center"/>
    </xf>
    <xf numFmtId="0" fontId="112" fillId="0" borderId="1266" applyNumberFormat="0" applyFill="0" applyAlignment="0" applyProtection="0">
      <alignment vertical="center"/>
    </xf>
    <xf numFmtId="0" fontId="12" fillId="0" borderId="1265" applyNumberFormat="0" applyFill="0" applyAlignment="0" applyProtection="0">
      <alignment vertical="center"/>
    </xf>
    <xf numFmtId="0" fontId="12" fillId="0" borderId="1265" applyNumberFormat="0" applyFill="0" applyAlignment="0" applyProtection="0">
      <alignment vertical="center"/>
    </xf>
    <xf numFmtId="0" fontId="12" fillId="0" borderId="1265" applyNumberFormat="0" applyFill="0" applyAlignment="0" applyProtection="0">
      <alignment vertical="center"/>
    </xf>
    <xf numFmtId="0" fontId="113" fillId="44" borderId="1263" applyNumberFormat="0" applyAlignment="0" applyProtection="0">
      <alignment vertical="center"/>
    </xf>
    <xf numFmtId="0" fontId="113" fillId="44" borderId="1263" applyNumberFormat="0" applyAlignment="0" applyProtection="0">
      <alignment vertical="center"/>
    </xf>
    <xf numFmtId="0" fontId="115" fillId="56" borderId="1262" applyNumberFormat="0" applyAlignment="0" applyProtection="0">
      <alignment vertical="center"/>
    </xf>
    <xf numFmtId="0" fontId="115" fillId="56" borderId="1262" applyNumberFormat="0" applyAlignment="0" applyProtection="0">
      <alignment vertical="center"/>
    </xf>
    <xf numFmtId="4" fontId="65" fillId="51" borderId="1262" applyNumberFormat="0" applyProtection="0">
      <alignment vertical="center"/>
    </xf>
    <xf numFmtId="0" fontId="12" fillId="0" borderId="1265" applyNumberFormat="0" applyFill="0" applyAlignment="0" applyProtection="0">
      <alignment vertical="center"/>
    </xf>
    <xf numFmtId="0" fontId="55" fillId="0" borderId="1268">
      <alignment horizontal="left" vertical="center"/>
    </xf>
    <xf numFmtId="0" fontId="55" fillId="0" borderId="1268">
      <alignment horizontal="left" vertical="center"/>
    </xf>
    <xf numFmtId="10" fontId="53" fillId="49" borderId="1267" applyNumberFormat="0" applyBorder="0" applyAlignment="0" applyProtection="0"/>
    <xf numFmtId="10" fontId="53" fillId="70" borderId="1267" applyNumberFormat="0" applyBorder="0" applyAlignment="0" applyProtection="0"/>
    <xf numFmtId="10" fontId="53" fillId="70" borderId="1267" applyNumberFormat="0" applyBorder="0" applyAlignment="0" applyProtection="0"/>
    <xf numFmtId="10" fontId="53" fillId="49" borderId="1267" applyNumberFormat="0" applyBorder="0" applyAlignment="0" applyProtection="0"/>
    <xf numFmtId="4" fontId="73" fillId="46" borderId="1269" applyNumberFormat="0" applyProtection="0">
      <alignment vertical="center"/>
    </xf>
    <xf numFmtId="4" fontId="73" fillId="46" borderId="1269" applyNumberFormat="0" applyProtection="0">
      <alignment vertical="center"/>
    </xf>
    <xf numFmtId="4" fontId="147" fillId="51" borderId="1269" applyNumberFormat="0" applyProtection="0">
      <alignment vertical="center"/>
    </xf>
    <xf numFmtId="4" fontId="147" fillId="51" borderId="1269" applyNumberFormat="0" applyProtection="0">
      <alignment vertical="center"/>
    </xf>
    <xf numFmtId="4" fontId="73" fillId="51" borderId="1269" applyNumberFormat="0" applyProtection="0">
      <alignment horizontal="left" vertical="center" indent="1"/>
    </xf>
    <xf numFmtId="4" fontId="73" fillId="51" borderId="1269" applyNumberFormat="0" applyProtection="0">
      <alignment horizontal="left" vertical="center" indent="1"/>
    </xf>
    <xf numFmtId="0" fontId="73" fillId="51" borderId="1269" applyNumberFormat="0" applyProtection="0">
      <alignment horizontal="left" vertical="top" indent="1"/>
    </xf>
    <xf numFmtId="0" fontId="73" fillId="51" borderId="1269" applyNumberFormat="0" applyProtection="0">
      <alignment horizontal="left" vertical="top" indent="1"/>
    </xf>
    <xf numFmtId="4" fontId="65" fillId="40" borderId="1269" applyNumberFormat="0" applyProtection="0">
      <alignment horizontal="right" vertical="center"/>
    </xf>
    <xf numFmtId="4" fontId="65" fillId="40" borderId="1269" applyNumberFormat="0" applyProtection="0">
      <alignment horizontal="right" vertical="center"/>
    </xf>
    <xf numFmtId="4" fontId="65" fillId="41" borderId="1269" applyNumberFormat="0" applyProtection="0">
      <alignment horizontal="right" vertical="center"/>
    </xf>
    <xf numFmtId="4" fontId="65" fillId="41" borderId="1269" applyNumberFormat="0" applyProtection="0">
      <alignment horizontal="right" vertical="center"/>
    </xf>
    <xf numFmtId="4" fontId="65" fillId="54" borderId="1269" applyNumberFormat="0" applyProtection="0">
      <alignment horizontal="right" vertical="center"/>
    </xf>
    <xf numFmtId="4" fontId="65" fillId="54" borderId="1269" applyNumberFormat="0" applyProtection="0">
      <alignment horizontal="right" vertical="center"/>
    </xf>
    <xf numFmtId="4" fontId="65" fillId="47" borderId="1269" applyNumberFormat="0" applyProtection="0">
      <alignment horizontal="right" vertical="center"/>
    </xf>
    <xf numFmtId="4" fontId="65" fillId="47" borderId="1269" applyNumberFormat="0" applyProtection="0">
      <alignment horizontal="right" vertical="center"/>
    </xf>
    <xf numFmtId="4" fontId="65" fillId="75" borderId="1269" applyNumberFormat="0" applyProtection="0">
      <alignment horizontal="right" vertical="center"/>
    </xf>
    <xf numFmtId="4" fontId="65" fillId="75" borderId="1269" applyNumberFormat="0" applyProtection="0">
      <alignment horizontal="right" vertical="center"/>
    </xf>
    <xf numFmtId="4" fontId="65" fillId="48" borderId="1269" applyNumberFormat="0" applyProtection="0">
      <alignment horizontal="right" vertical="center"/>
    </xf>
    <xf numFmtId="4" fontId="65" fillId="48" borderId="1269" applyNumberFormat="0" applyProtection="0">
      <alignment horizontal="right" vertical="center"/>
    </xf>
    <xf numFmtId="4" fontId="65" fillId="76" borderId="1269" applyNumberFormat="0" applyProtection="0">
      <alignment horizontal="right" vertical="center"/>
    </xf>
    <xf numFmtId="4" fontId="65" fillId="76" borderId="1269" applyNumberFormat="0" applyProtection="0">
      <alignment horizontal="right" vertical="center"/>
    </xf>
    <xf numFmtId="4" fontId="65" fillId="77" borderId="1269" applyNumberFormat="0" applyProtection="0">
      <alignment horizontal="right" vertical="center"/>
    </xf>
    <xf numFmtId="4" fontId="65" fillId="77" borderId="1269" applyNumberFormat="0" applyProtection="0">
      <alignment horizontal="right" vertical="center"/>
    </xf>
    <xf numFmtId="4" fontId="65" fillId="78" borderId="1269" applyNumberFormat="0" applyProtection="0">
      <alignment horizontal="right" vertical="center"/>
    </xf>
    <xf numFmtId="4" fontId="65" fillId="78" borderId="1269" applyNumberFormat="0" applyProtection="0">
      <alignment horizontal="right" vertical="center"/>
    </xf>
    <xf numFmtId="4" fontId="65" fillId="81" borderId="1269" applyNumberFormat="0" applyProtection="0">
      <alignment horizontal="right" vertical="center"/>
    </xf>
    <xf numFmtId="4" fontId="65" fillId="81" borderId="1269" applyNumberFormat="0" applyProtection="0">
      <alignment horizontal="right" vertical="center"/>
    </xf>
    <xf numFmtId="0" fontId="40" fillId="80" borderId="1269" applyNumberFormat="0" applyProtection="0">
      <alignment horizontal="left" vertical="center" indent="1"/>
    </xf>
    <xf numFmtId="0" fontId="40" fillId="80" borderId="1269" applyNumberFormat="0" applyProtection="0">
      <alignment horizontal="left" vertical="center" indent="1"/>
    </xf>
    <xf numFmtId="0" fontId="40" fillId="80" borderId="1269" applyNumberFormat="0" applyProtection="0">
      <alignment horizontal="left" vertical="top" indent="1"/>
    </xf>
    <xf numFmtId="0" fontId="40" fillId="80" borderId="1269" applyNumberFormat="0" applyProtection="0">
      <alignment horizontal="left" vertical="top" indent="1"/>
    </xf>
    <xf numFmtId="0" fontId="40" fillId="74" borderId="1269" applyNumberFormat="0" applyProtection="0">
      <alignment horizontal="left" vertical="center" indent="1"/>
    </xf>
    <xf numFmtId="0" fontId="40" fillId="74" borderId="1269" applyNumberFormat="0" applyProtection="0">
      <alignment horizontal="left" vertical="center" indent="1"/>
    </xf>
    <xf numFmtId="0" fontId="40" fillId="74" borderId="1269" applyNumberFormat="0" applyProtection="0">
      <alignment horizontal="left" vertical="top" indent="1"/>
    </xf>
    <xf numFmtId="0" fontId="40" fillId="74" borderId="1269" applyNumberFormat="0" applyProtection="0">
      <alignment horizontal="left" vertical="top" indent="1"/>
    </xf>
    <xf numFmtId="0" fontId="40" fillId="61" borderId="1269" applyNumberFormat="0" applyProtection="0">
      <alignment horizontal="left" vertical="center" indent="1"/>
    </xf>
    <xf numFmtId="0" fontId="40" fillId="61" borderId="1269" applyNumberFormat="0" applyProtection="0">
      <alignment horizontal="left" vertical="center" indent="1"/>
    </xf>
    <xf numFmtId="0" fontId="40" fillId="61" borderId="1269" applyNumberFormat="0" applyProtection="0">
      <alignment horizontal="left" vertical="top" indent="1"/>
    </xf>
    <xf numFmtId="0" fontId="40" fillId="61" borderId="1269" applyNumberFormat="0" applyProtection="0">
      <alignment horizontal="left" vertical="top" indent="1"/>
    </xf>
    <xf numFmtId="0" fontId="40" fillId="62" borderId="1269" applyNumberFormat="0" applyProtection="0">
      <alignment horizontal="left" vertical="center" indent="1"/>
    </xf>
    <xf numFmtId="0" fontId="40" fillId="62" borderId="1269" applyNumberFormat="0" applyProtection="0">
      <alignment horizontal="left" vertical="center" indent="1"/>
    </xf>
    <xf numFmtId="0" fontId="40" fillId="62" borderId="1269" applyNumberFormat="0" applyProtection="0">
      <alignment horizontal="left" vertical="top" indent="1"/>
    </xf>
    <xf numFmtId="0" fontId="40" fillId="62" borderId="1269" applyNumberFormat="0" applyProtection="0">
      <alignment horizontal="left" vertical="top" indent="1"/>
    </xf>
    <xf numFmtId="4" fontId="65" fillId="70" borderId="1269" applyNumberFormat="0" applyProtection="0">
      <alignment vertical="center"/>
    </xf>
    <xf numFmtId="4" fontId="65" fillId="70" borderId="1269" applyNumberFormat="0" applyProtection="0">
      <alignment vertical="center"/>
    </xf>
    <xf numFmtId="4" fontId="149" fillId="70" borderId="1269" applyNumberFormat="0" applyProtection="0">
      <alignment vertical="center"/>
    </xf>
    <xf numFmtId="4" fontId="149" fillId="70" borderId="1269" applyNumberFormat="0" applyProtection="0">
      <alignment vertical="center"/>
    </xf>
    <xf numFmtId="4" fontId="65" fillId="70" borderId="1269" applyNumberFormat="0" applyProtection="0">
      <alignment horizontal="left" vertical="center" indent="1"/>
    </xf>
    <xf numFmtId="4" fontId="65" fillId="70" borderId="1269" applyNumberFormat="0" applyProtection="0">
      <alignment horizontal="left" vertical="center" indent="1"/>
    </xf>
    <xf numFmtId="0" fontId="65" fillId="70" borderId="1269" applyNumberFormat="0" applyProtection="0">
      <alignment horizontal="left" vertical="top" indent="1"/>
    </xf>
    <xf numFmtId="0" fontId="65" fillId="70" borderId="1269" applyNumberFormat="0" applyProtection="0">
      <alignment horizontal="left" vertical="top" indent="1"/>
    </xf>
    <xf numFmtId="4" fontId="65" fillId="52" borderId="1270" applyNumberFormat="0" applyProtection="0">
      <alignment horizontal="right" vertical="center"/>
    </xf>
    <xf numFmtId="4" fontId="65" fillId="65" borderId="1269" applyNumberFormat="0" applyProtection="0">
      <alignment horizontal="right" vertical="center"/>
    </xf>
    <xf numFmtId="4" fontId="65" fillId="65" borderId="1269" applyNumberFormat="0" applyProtection="0">
      <alignment horizontal="right" vertical="center"/>
    </xf>
    <xf numFmtId="4" fontId="65" fillId="52" borderId="1270" applyNumberFormat="0" applyProtection="0">
      <alignment horizontal="right" vertical="center"/>
    </xf>
    <xf numFmtId="4" fontId="149" fillId="65" borderId="1269" applyNumberFormat="0" applyProtection="0">
      <alignment horizontal="right" vertical="center"/>
    </xf>
    <xf numFmtId="4" fontId="149" fillId="65" borderId="1269" applyNumberFormat="0" applyProtection="0">
      <alignment horizontal="right" vertical="center"/>
    </xf>
    <xf numFmtId="4" fontId="65" fillId="81" borderId="1269" applyNumberFormat="0" applyProtection="0">
      <alignment horizontal="left" vertical="center" indent="1"/>
    </xf>
    <xf numFmtId="4" fontId="65" fillId="81" borderId="1269" applyNumberFormat="0" applyProtection="0">
      <alignment horizontal="left" vertical="center" indent="1"/>
    </xf>
    <xf numFmtId="0" fontId="65" fillId="74" borderId="1269" applyNumberFormat="0" applyProtection="0">
      <alignment horizontal="left" vertical="top" indent="1"/>
    </xf>
    <xf numFmtId="0" fontId="65" fillId="74" borderId="1269" applyNumberFormat="0" applyProtection="0">
      <alignment horizontal="left" vertical="top" indent="1"/>
    </xf>
    <xf numFmtId="4" fontId="151" fillId="65" borderId="1269" applyNumberFormat="0" applyProtection="0">
      <alignment horizontal="right" vertical="center"/>
    </xf>
    <xf numFmtId="4" fontId="151" fillId="65" borderId="1269" applyNumberFormat="0" applyProtection="0">
      <alignment horizontal="right" vertical="center"/>
    </xf>
    <xf numFmtId="0" fontId="117" fillId="56" borderId="1271" applyNumberFormat="0" applyAlignment="0" applyProtection="0">
      <alignment vertical="center"/>
    </xf>
    <xf numFmtId="0" fontId="117" fillId="56" borderId="1271" applyNumberFormat="0" applyAlignment="0" applyProtection="0">
      <alignment vertical="center"/>
    </xf>
    <xf numFmtId="37" fontId="126" fillId="0" borderId="1267" applyFont="0" applyFill="0" applyBorder="0">
      <alignment vertical="center"/>
    </xf>
    <xf numFmtId="37" fontId="126" fillId="0" borderId="1267" applyFont="0" applyFill="0" applyBorder="0">
      <alignment vertical="center"/>
    </xf>
    <xf numFmtId="0" fontId="82" fillId="42" borderId="1272" applyNumberFormat="0" applyFont="0" applyAlignment="0" applyProtection="0">
      <alignment vertical="center"/>
    </xf>
    <xf numFmtId="0" fontId="82" fillId="42" borderId="1272" applyNumberFormat="0" applyFont="0" applyAlignment="0" applyProtection="0">
      <alignment vertical="center"/>
    </xf>
    <xf numFmtId="0" fontId="12" fillId="0" borderId="1273" applyNumberFormat="0" applyFill="0" applyAlignment="0" applyProtection="0">
      <alignment vertical="center"/>
    </xf>
    <xf numFmtId="0" fontId="112" fillId="0" borderId="1274" applyNumberFormat="0" applyFill="0" applyAlignment="0" applyProtection="0">
      <alignment vertical="center"/>
    </xf>
    <xf numFmtId="0" fontId="112" fillId="0" borderId="1274" applyNumberFormat="0" applyFill="0" applyAlignment="0" applyProtection="0">
      <alignment vertical="center"/>
    </xf>
    <xf numFmtId="0" fontId="12" fillId="0" borderId="1273" applyNumberFormat="0" applyFill="0" applyAlignment="0" applyProtection="0">
      <alignment vertical="center"/>
    </xf>
    <xf numFmtId="0" fontId="12" fillId="0" borderId="1273" applyNumberFormat="0" applyFill="0" applyAlignment="0" applyProtection="0">
      <alignment vertical="center"/>
    </xf>
    <xf numFmtId="0" fontId="12" fillId="0" borderId="1273" applyNumberFormat="0" applyFill="0" applyAlignment="0" applyProtection="0">
      <alignment vertical="center"/>
    </xf>
    <xf numFmtId="0" fontId="113" fillId="44" borderId="1271" applyNumberFormat="0" applyAlignment="0" applyProtection="0">
      <alignment vertical="center"/>
    </xf>
    <xf numFmtId="0" fontId="113" fillId="44" borderId="1271" applyNumberFormat="0" applyAlignment="0" applyProtection="0">
      <alignment vertical="center"/>
    </xf>
    <xf numFmtId="0" fontId="115" fillId="56" borderId="1270" applyNumberFormat="0" applyAlignment="0" applyProtection="0">
      <alignment vertical="center"/>
    </xf>
    <xf numFmtId="0" fontId="115" fillId="56" borderId="1270" applyNumberFormat="0" applyAlignment="0" applyProtection="0">
      <alignment vertical="center"/>
    </xf>
    <xf numFmtId="4" fontId="65" fillId="51" borderId="1270" applyNumberFormat="0" applyProtection="0">
      <alignment vertical="center"/>
    </xf>
    <xf numFmtId="0" fontId="12" fillId="0" borderId="1273" applyNumberFormat="0" applyFill="0" applyAlignment="0" applyProtection="0">
      <alignment vertical="center"/>
    </xf>
    <xf numFmtId="0" fontId="55" fillId="0" borderId="1276">
      <alignment horizontal="left" vertical="center"/>
    </xf>
    <xf numFmtId="0" fontId="55" fillId="0" borderId="1276">
      <alignment horizontal="left" vertical="center"/>
    </xf>
    <xf numFmtId="10" fontId="53" fillId="49" borderId="1275" applyNumberFormat="0" applyBorder="0" applyAlignment="0" applyProtection="0"/>
    <xf numFmtId="10" fontId="53" fillId="70" borderId="1275" applyNumberFormat="0" applyBorder="0" applyAlignment="0" applyProtection="0"/>
    <xf numFmtId="10" fontId="53" fillId="70" borderId="1275" applyNumberFormat="0" applyBorder="0" applyAlignment="0" applyProtection="0"/>
    <xf numFmtId="10" fontId="53" fillId="49" borderId="1275" applyNumberFormat="0" applyBorder="0" applyAlignment="0" applyProtection="0"/>
    <xf numFmtId="4" fontId="73" fillId="46" borderId="1277" applyNumberFormat="0" applyProtection="0">
      <alignment vertical="center"/>
    </xf>
    <xf numFmtId="4" fontId="73" fillId="46" borderId="1277" applyNumberFormat="0" applyProtection="0">
      <alignment vertical="center"/>
    </xf>
    <xf numFmtId="4" fontId="147" fillId="51" borderId="1277" applyNumberFormat="0" applyProtection="0">
      <alignment vertical="center"/>
    </xf>
    <xf numFmtId="4" fontId="147" fillId="51" borderId="1277" applyNumberFormat="0" applyProtection="0">
      <alignment vertical="center"/>
    </xf>
    <xf numFmtId="4" fontId="73" fillId="51" borderId="1277" applyNumberFormat="0" applyProtection="0">
      <alignment horizontal="left" vertical="center" indent="1"/>
    </xf>
    <xf numFmtId="4" fontId="73" fillId="51" borderId="1277" applyNumberFormat="0" applyProtection="0">
      <alignment horizontal="left" vertical="center" indent="1"/>
    </xf>
    <xf numFmtId="0" fontId="73" fillId="51" borderId="1277" applyNumberFormat="0" applyProtection="0">
      <alignment horizontal="left" vertical="top" indent="1"/>
    </xf>
    <xf numFmtId="0" fontId="73" fillId="51" borderId="1277" applyNumberFormat="0" applyProtection="0">
      <alignment horizontal="left" vertical="top" indent="1"/>
    </xf>
    <xf numFmtId="4" fontId="65" fillId="40" borderId="1277" applyNumberFormat="0" applyProtection="0">
      <alignment horizontal="right" vertical="center"/>
    </xf>
    <xf numFmtId="4" fontId="65" fillId="40" borderId="1277" applyNumberFormat="0" applyProtection="0">
      <alignment horizontal="right" vertical="center"/>
    </xf>
    <xf numFmtId="4" fontId="65" fillId="41" borderId="1277" applyNumberFormat="0" applyProtection="0">
      <alignment horizontal="right" vertical="center"/>
    </xf>
    <xf numFmtId="4" fontId="65" fillId="41" borderId="1277" applyNumberFormat="0" applyProtection="0">
      <alignment horizontal="right" vertical="center"/>
    </xf>
    <xf numFmtId="4" fontId="65" fillId="54" borderId="1277" applyNumberFormat="0" applyProtection="0">
      <alignment horizontal="right" vertical="center"/>
    </xf>
    <xf numFmtId="4" fontId="65" fillId="54" borderId="1277" applyNumberFormat="0" applyProtection="0">
      <alignment horizontal="right" vertical="center"/>
    </xf>
    <xf numFmtId="4" fontId="65" fillId="47" borderId="1277" applyNumberFormat="0" applyProtection="0">
      <alignment horizontal="right" vertical="center"/>
    </xf>
    <xf numFmtId="4" fontId="65" fillId="47" borderId="1277" applyNumberFormat="0" applyProtection="0">
      <alignment horizontal="right" vertical="center"/>
    </xf>
    <xf numFmtId="4" fontId="65" fillId="75" borderId="1277" applyNumberFormat="0" applyProtection="0">
      <alignment horizontal="right" vertical="center"/>
    </xf>
    <xf numFmtId="4" fontId="65" fillId="75" borderId="1277" applyNumberFormat="0" applyProtection="0">
      <alignment horizontal="right" vertical="center"/>
    </xf>
    <xf numFmtId="4" fontId="65" fillId="48" borderId="1277" applyNumberFormat="0" applyProtection="0">
      <alignment horizontal="right" vertical="center"/>
    </xf>
    <xf numFmtId="4" fontId="65" fillId="48" borderId="1277" applyNumberFormat="0" applyProtection="0">
      <alignment horizontal="right" vertical="center"/>
    </xf>
    <xf numFmtId="4" fontId="65" fillId="76" borderId="1277" applyNumberFormat="0" applyProtection="0">
      <alignment horizontal="right" vertical="center"/>
    </xf>
    <xf numFmtId="4" fontId="65" fillId="76" borderId="1277" applyNumberFormat="0" applyProtection="0">
      <alignment horizontal="right" vertical="center"/>
    </xf>
    <xf numFmtId="4" fontId="65" fillId="77" borderId="1277" applyNumberFormat="0" applyProtection="0">
      <alignment horizontal="right" vertical="center"/>
    </xf>
    <xf numFmtId="4" fontId="65" fillId="77" borderId="1277" applyNumberFormat="0" applyProtection="0">
      <alignment horizontal="right" vertical="center"/>
    </xf>
    <xf numFmtId="4" fontId="65" fillId="78" borderId="1277" applyNumberFormat="0" applyProtection="0">
      <alignment horizontal="right" vertical="center"/>
    </xf>
    <xf numFmtId="4" fontId="65" fillId="78" borderId="1277" applyNumberFormat="0" applyProtection="0">
      <alignment horizontal="right" vertical="center"/>
    </xf>
    <xf numFmtId="4" fontId="65" fillId="81" borderId="1277" applyNumberFormat="0" applyProtection="0">
      <alignment horizontal="right" vertical="center"/>
    </xf>
    <xf numFmtId="4" fontId="65" fillId="81" borderId="1277" applyNumberFormat="0" applyProtection="0">
      <alignment horizontal="right" vertical="center"/>
    </xf>
    <xf numFmtId="0" fontId="40" fillId="80" borderId="1277" applyNumberFormat="0" applyProtection="0">
      <alignment horizontal="left" vertical="center" indent="1"/>
    </xf>
    <xf numFmtId="0" fontId="40" fillId="80" borderId="1277" applyNumberFormat="0" applyProtection="0">
      <alignment horizontal="left" vertical="center" indent="1"/>
    </xf>
    <xf numFmtId="0" fontId="40" fillId="80" borderId="1277" applyNumberFormat="0" applyProtection="0">
      <alignment horizontal="left" vertical="top" indent="1"/>
    </xf>
    <xf numFmtId="0" fontId="40" fillId="80" borderId="1277" applyNumberFormat="0" applyProtection="0">
      <alignment horizontal="left" vertical="top" indent="1"/>
    </xf>
    <xf numFmtId="0" fontId="40" fillId="74" borderId="1277" applyNumberFormat="0" applyProtection="0">
      <alignment horizontal="left" vertical="center" indent="1"/>
    </xf>
    <xf numFmtId="0" fontId="40" fillId="74" borderId="1277" applyNumberFormat="0" applyProtection="0">
      <alignment horizontal="left" vertical="center" indent="1"/>
    </xf>
    <xf numFmtId="0" fontId="40" fillId="74" borderId="1277" applyNumberFormat="0" applyProtection="0">
      <alignment horizontal="left" vertical="top" indent="1"/>
    </xf>
    <xf numFmtId="0" fontId="40" fillId="74" borderId="1277" applyNumberFormat="0" applyProtection="0">
      <alignment horizontal="left" vertical="top" indent="1"/>
    </xf>
    <xf numFmtId="0" fontId="40" fillId="61" borderId="1277" applyNumberFormat="0" applyProtection="0">
      <alignment horizontal="left" vertical="center" indent="1"/>
    </xf>
    <xf numFmtId="0" fontId="40" fillId="61" borderId="1277" applyNumberFormat="0" applyProtection="0">
      <alignment horizontal="left" vertical="center" indent="1"/>
    </xf>
    <xf numFmtId="0" fontId="40" fillId="61" borderId="1277" applyNumberFormat="0" applyProtection="0">
      <alignment horizontal="left" vertical="top" indent="1"/>
    </xf>
    <xf numFmtId="0" fontId="40" fillId="61" borderId="1277" applyNumberFormat="0" applyProtection="0">
      <alignment horizontal="left" vertical="top" indent="1"/>
    </xf>
    <xf numFmtId="0" fontId="40" fillId="62" borderId="1277" applyNumberFormat="0" applyProtection="0">
      <alignment horizontal="left" vertical="center" indent="1"/>
    </xf>
    <xf numFmtId="0" fontId="40" fillId="62" borderId="1277" applyNumberFormat="0" applyProtection="0">
      <alignment horizontal="left" vertical="center" indent="1"/>
    </xf>
    <xf numFmtId="0" fontId="40" fillId="62" borderId="1277" applyNumberFormat="0" applyProtection="0">
      <alignment horizontal="left" vertical="top" indent="1"/>
    </xf>
    <xf numFmtId="0" fontId="40" fillId="62" borderId="1277" applyNumberFormat="0" applyProtection="0">
      <alignment horizontal="left" vertical="top" indent="1"/>
    </xf>
    <xf numFmtId="4" fontId="65" fillId="70" borderId="1277" applyNumberFormat="0" applyProtection="0">
      <alignment vertical="center"/>
    </xf>
    <xf numFmtId="4" fontId="65" fillId="70" borderId="1277" applyNumberFormat="0" applyProtection="0">
      <alignment vertical="center"/>
    </xf>
    <xf numFmtId="4" fontId="149" fillId="70" borderId="1277" applyNumberFormat="0" applyProtection="0">
      <alignment vertical="center"/>
    </xf>
    <xf numFmtId="4" fontId="149" fillId="70" borderId="1277" applyNumberFormat="0" applyProtection="0">
      <alignment vertical="center"/>
    </xf>
    <xf numFmtId="4" fontId="65" fillId="70" borderId="1277" applyNumberFormat="0" applyProtection="0">
      <alignment horizontal="left" vertical="center" indent="1"/>
    </xf>
    <xf numFmtId="4" fontId="65" fillId="70" borderId="1277" applyNumberFormat="0" applyProtection="0">
      <alignment horizontal="left" vertical="center" indent="1"/>
    </xf>
    <xf numFmtId="0" fontId="65" fillId="70" borderId="1277" applyNumberFormat="0" applyProtection="0">
      <alignment horizontal="left" vertical="top" indent="1"/>
    </xf>
    <xf numFmtId="0" fontId="65" fillId="70" borderId="1277" applyNumberFormat="0" applyProtection="0">
      <alignment horizontal="left" vertical="top" indent="1"/>
    </xf>
    <xf numFmtId="4" fontId="65" fillId="52" borderId="1278" applyNumberFormat="0" applyProtection="0">
      <alignment horizontal="right" vertical="center"/>
    </xf>
    <xf numFmtId="4" fontId="65" fillId="65" borderId="1277" applyNumberFormat="0" applyProtection="0">
      <alignment horizontal="right" vertical="center"/>
    </xf>
    <xf numFmtId="4" fontId="65" fillId="65" borderId="1277" applyNumberFormat="0" applyProtection="0">
      <alignment horizontal="right" vertical="center"/>
    </xf>
    <xf numFmtId="4" fontId="65" fillId="52" borderId="1278" applyNumberFormat="0" applyProtection="0">
      <alignment horizontal="right" vertical="center"/>
    </xf>
    <xf numFmtId="4" fontId="149" fillId="65" borderId="1277" applyNumberFormat="0" applyProtection="0">
      <alignment horizontal="right" vertical="center"/>
    </xf>
    <xf numFmtId="4" fontId="149" fillId="65" borderId="1277" applyNumberFormat="0" applyProtection="0">
      <alignment horizontal="right" vertical="center"/>
    </xf>
    <xf numFmtId="4" fontId="65" fillId="81" borderId="1277" applyNumberFormat="0" applyProtection="0">
      <alignment horizontal="left" vertical="center" indent="1"/>
    </xf>
    <xf numFmtId="4" fontId="65" fillId="81" borderId="1277" applyNumberFormat="0" applyProtection="0">
      <alignment horizontal="left" vertical="center" indent="1"/>
    </xf>
    <xf numFmtId="0" fontId="65" fillId="74" borderId="1277" applyNumberFormat="0" applyProtection="0">
      <alignment horizontal="left" vertical="top" indent="1"/>
    </xf>
    <xf numFmtId="0" fontId="65" fillId="74" borderId="1277" applyNumberFormat="0" applyProtection="0">
      <alignment horizontal="left" vertical="top" indent="1"/>
    </xf>
    <xf numFmtId="4" fontId="151" fillId="65" borderId="1277" applyNumberFormat="0" applyProtection="0">
      <alignment horizontal="right" vertical="center"/>
    </xf>
    <xf numFmtId="4" fontId="151" fillId="65" borderId="1277" applyNumberFormat="0" applyProtection="0">
      <alignment horizontal="right" vertical="center"/>
    </xf>
    <xf numFmtId="0" fontId="117" fillId="56" borderId="1279" applyNumberFormat="0" applyAlignment="0" applyProtection="0">
      <alignment vertical="center"/>
    </xf>
    <xf numFmtId="0" fontId="117" fillId="56" borderId="1279" applyNumberFormat="0" applyAlignment="0" applyProtection="0">
      <alignment vertical="center"/>
    </xf>
    <xf numFmtId="37" fontId="126" fillId="0" borderId="1275" applyFont="0" applyFill="0" applyBorder="0">
      <alignment vertical="center"/>
    </xf>
    <xf numFmtId="37" fontId="126" fillId="0" borderId="1275" applyFont="0" applyFill="0" applyBorder="0">
      <alignment vertical="center"/>
    </xf>
    <xf numFmtId="0" fontId="82" fillId="42" borderId="1280" applyNumberFormat="0" applyFont="0" applyAlignment="0" applyProtection="0">
      <alignment vertical="center"/>
    </xf>
    <xf numFmtId="0" fontId="82" fillId="42" borderId="1280" applyNumberFormat="0" applyFont="0" applyAlignment="0" applyProtection="0">
      <alignment vertical="center"/>
    </xf>
    <xf numFmtId="0" fontId="12" fillId="0" borderId="1281" applyNumberFormat="0" applyFill="0" applyAlignment="0" applyProtection="0">
      <alignment vertical="center"/>
    </xf>
    <xf numFmtId="0" fontId="112" fillId="0" borderId="1282" applyNumberFormat="0" applyFill="0" applyAlignment="0" applyProtection="0">
      <alignment vertical="center"/>
    </xf>
    <xf numFmtId="0" fontId="112" fillId="0" borderId="1282" applyNumberFormat="0" applyFill="0" applyAlignment="0" applyProtection="0">
      <alignment vertical="center"/>
    </xf>
    <xf numFmtId="0" fontId="12" fillId="0" borderId="1281" applyNumberFormat="0" applyFill="0" applyAlignment="0" applyProtection="0">
      <alignment vertical="center"/>
    </xf>
    <xf numFmtId="0" fontId="12" fillId="0" borderId="1281" applyNumberFormat="0" applyFill="0" applyAlignment="0" applyProtection="0">
      <alignment vertical="center"/>
    </xf>
    <xf numFmtId="0" fontId="12" fillId="0" borderId="1281" applyNumberFormat="0" applyFill="0" applyAlignment="0" applyProtection="0">
      <alignment vertical="center"/>
    </xf>
    <xf numFmtId="0" fontId="113" fillId="44" borderId="1279" applyNumberFormat="0" applyAlignment="0" applyProtection="0">
      <alignment vertical="center"/>
    </xf>
    <xf numFmtId="0" fontId="113" fillId="44" borderId="1279" applyNumberFormat="0" applyAlignment="0" applyProtection="0">
      <alignment vertical="center"/>
    </xf>
    <xf numFmtId="0" fontId="115" fillId="56" borderId="1278" applyNumberFormat="0" applyAlignment="0" applyProtection="0">
      <alignment vertical="center"/>
    </xf>
    <xf numFmtId="0" fontId="115" fillId="56" borderId="1278" applyNumberFormat="0" applyAlignment="0" applyProtection="0">
      <alignment vertical="center"/>
    </xf>
    <xf numFmtId="4" fontId="65" fillId="51" borderId="1278" applyNumberFormat="0" applyProtection="0">
      <alignment vertical="center"/>
    </xf>
    <xf numFmtId="0" fontId="12" fillId="0" borderId="1281" applyNumberFormat="0" applyFill="0" applyAlignment="0" applyProtection="0">
      <alignment vertical="center"/>
    </xf>
    <xf numFmtId="0" fontId="55" fillId="0" borderId="1284">
      <alignment horizontal="left" vertical="center"/>
    </xf>
    <xf numFmtId="0" fontId="55" fillId="0" borderId="1284">
      <alignment horizontal="left" vertical="center"/>
    </xf>
    <xf numFmtId="10" fontId="53" fillId="49" borderId="1283" applyNumberFormat="0" applyBorder="0" applyAlignment="0" applyProtection="0"/>
    <xf numFmtId="10" fontId="53" fillId="70" borderId="1283" applyNumberFormat="0" applyBorder="0" applyAlignment="0" applyProtection="0"/>
    <xf numFmtId="10" fontId="53" fillId="70" borderId="1283" applyNumberFormat="0" applyBorder="0" applyAlignment="0" applyProtection="0"/>
    <xf numFmtId="10" fontId="53" fillId="49" borderId="1283" applyNumberFormat="0" applyBorder="0" applyAlignment="0" applyProtection="0"/>
    <xf numFmtId="4" fontId="73" fillId="46" borderId="1285" applyNumberFormat="0" applyProtection="0">
      <alignment vertical="center"/>
    </xf>
    <xf numFmtId="4" fontId="73" fillId="46" borderId="1285" applyNumberFormat="0" applyProtection="0">
      <alignment vertical="center"/>
    </xf>
    <xf numFmtId="4" fontId="147" fillId="51" borderId="1285" applyNumberFormat="0" applyProtection="0">
      <alignment vertical="center"/>
    </xf>
    <xf numFmtId="4" fontId="147" fillId="51" borderId="1285" applyNumberFormat="0" applyProtection="0">
      <alignment vertical="center"/>
    </xf>
    <xf numFmtId="4" fontId="73" fillId="51" borderId="1285" applyNumberFormat="0" applyProtection="0">
      <alignment horizontal="left" vertical="center" indent="1"/>
    </xf>
    <xf numFmtId="4" fontId="73" fillId="51" borderId="1285" applyNumberFormat="0" applyProtection="0">
      <alignment horizontal="left" vertical="center" indent="1"/>
    </xf>
    <xf numFmtId="0" fontId="73" fillId="51" borderId="1285" applyNumberFormat="0" applyProtection="0">
      <alignment horizontal="left" vertical="top" indent="1"/>
    </xf>
    <xf numFmtId="0" fontId="73" fillId="51" borderId="1285" applyNumberFormat="0" applyProtection="0">
      <alignment horizontal="left" vertical="top" indent="1"/>
    </xf>
    <xf numFmtId="4" fontId="65" fillId="40" borderId="1285" applyNumberFormat="0" applyProtection="0">
      <alignment horizontal="right" vertical="center"/>
    </xf>
    <xf numFmtId="4" fontId="65" fillId="40" borderId="1285" applyNumberFormat="0" applyProtection="0">
      <alignment horizontal="right" vertical="center"/>
    </xf>
    <xf numFmtId="4" fontId="65" fillId="41" borderId="1285" applyNumberFormat="0" applyProtection="0">
      <alignment horizontal="right" vertical="center"/>
    </xf>
    <xf numFmtId="4" fontId="65" fillId="41" borderId="1285" applyNumberFormat="0" applyProtection="0">
      <alignment horizontal="right" vertical="center"/>
    </xf>
    <xf numFmtId="4" fontId="65" fillId="54" borderId="1285" applyNumberFormat="0" applyProtection="0">
      <alignment horizontal="right" vertical="center"/>
    </xf>
    <xf numFmtId="4" fontId="65" fillId="54" borderId="1285" applyNumberFormat="0" applyProtection="0">
      <alignment horizontal="right" vertical="center"/>
    </xf>
    <xf numFmtId="4" fontId="65" fillId="47" borderId="1285" applyNumberFormat="0" applyProtection="0">
      <alignment horizontal="right" vertical="center"/>
    </xf>
    <xf numFmtId="4" fontId="65" fillId="47" borderId="1285" applyNumberFormat="0" applyProtection="0">
      <alignment horizontal="right" vertical="center"/>
    </xf>
    <xf numFmtId="4" fontId="65" fillId="75" borderId="1285" applyNumberFormat="0" applyProtection="0">
      <alignment horizontal="right" vertical="center"/>
    </xf>
    <xf numFmtId="4" fontId="65" fillId="75" borderId="1285" applyNumberFormat="0" applyProtection="0">
      <alignment horizontal="right" vertical="center"/>
    </xf>
    <xf numFmtId="4" fontId="65" fillId="48" borderId="1285" applyNumberFormat="0" applyProtection="0">
      <alignment horizontal="right" vertical="center"/>
    </xf>
    <xf numFmtId="4" fontId="65" fillId="48" borderId="1285" applyNumberFormat="0" applyProtection="0">
      <alignment horizontal="right" vertical="center"/>
    </xf>
    <xf numFmtId="4" fontId="65" fillId="76" borderId="1285" applyNumberFormat="0" applyProtection="0">
      <alignment horizontal="right" vertical="center"/>
    </xf>
    <xf numFmtId="4" fontId="65" fillId="76" borderId="1285" applyNumberFormat="0" applyProtection="0">
      <alignment horizontal="right" vertical="center"/>
    </xf>
    <xf numFmtId="4" fontId="65" fillId="77" borderId="1285" applyNumberFormat="0" applyProtection="0">
      <alignment horizontal="right" vertical="center"/>
    </xf>
    <xf numFmtId="4" fontId="65" fillId="77" borderId="1285" applyNumberFormat="0" applyProtection="0">
      <alignment horizontal="right" vertical="center"/>
    </xf>
    <xf numFmtId="4" fontId="65" fillId="78" borderId="1285" applyNumberFormat="0" applyProtection="0">
      <alignment horizontal="right" vertical="center"/>
    </xf>
    <xf numFmtId="4" fontId="65" fillId="78" borderId="1285" applyNumberFormat="0" applyProtection="0">
      <alignment horizontal="right" vertical="center"/>
    </xf>
    <xf numFmtId="4" fontId="65" fillId="81" borderId="1285" applyNumberFormat="0" applyProtection="0">
      <alignment horizontal="right" vertical="center"/>
    </xf>
    <xf numFmtId="4" fontId="65" fillId="81" borderId="1285" applyNumberFormat="0" applyProtection="0">
      <alignment horizontal="right" vertical="center"/>
    </xf>
    <xf numFmtId="0" fontId="40" fillId="80" borderId="1285" applyNumberFormat="0" applyProtection="0">
      <alignment horizontal="left" vertical="center" indent="1"/>
    </xf>
    <xf numFmtId="0" fontId="40" fillId="80" borderId="1285" applyNumberFormat="0" applyProtection="0">
      <alignment horizontal="left" vertical="center" indent="1"/>
    </xf>
    <xf numFmtId="0" fontId="40" fillId="80" borderId="1285" applyNumberFormat="0" applyProtection="0">
      <alignment horizontal="left" vertical="top" indent="1"/>
    </xf>
    <xf numFmtId="0" fontId="40" fillId="80" borderId="1285" applyNumberFormat="0" applyProtection="0">
      <alignment horizontal="left" vertical="top" indent="1"/>
    </xf>
    <xf numFmtId="0" fontId="40" fillId="74" borderId="1285" applyNumberFormat="0" applyProtection="0">
      <alignment horizontal="left" vertical="center" indent="1"/>
    </xf>
    <xf numFmtId="0" fontId="40" fillId="74" borderId="1285" applyNumberFormat="0" applyProtection="0">
      <alignment horizontal="left" vertical="center" indent="1"/>
    </xf>
    <xf numFmtId="0" fontId="40" fillId="74" borderId="1285" applyNumberFormat="0" applyProtection="0">
      <alignment horizontal="left" vertical="top" indent="1"/>
    </xf>
    <xf numFmtId="0" fontId="40" fillId="74" borderId="1285" applyNumberFormat="0" applyProtection="0">
      <alignment horizontal="left" vertical="top" indent="1"/>
    </xf>
    <xf numFmtId="0" fontId="40" fillId="61" borderId="1285" applyNumberFormat="0" applyProtection="0">
      <alignment horizontal="left" vertical="center" indent="1"/>
    </xf>
    <xf numFmtId="0" fontId="40" fillId="61" borderId="1285" applyNumberFormat="0" applyProtection="0">
      <alignment horizontal="left" vertical="center" indent="1"/>
    </xf>
    <xf numFmtId="0" fontId="40" fillId="61" borderId="1285" applyNumberFormat="0" applyProtection="0">
      <alignment horizontal="left" vertical="top" indent="1"/>
    </xf>
    <xf numFmtId="0" fontId="40" fillId="61" borderId="1285" applyNumberFormat="0" applyProtection="0">
      <alignment horizontal="left" vertical="top" indent="1"/>
    </xf>
    <xf numFmtId="0" fontId="40" fillId="62" borderId="1285" applyNumberFormat="0" applyProtection="0">
      <alignment horizontal="left" vertical="center" indent="1"/>
    </xf>
    <xf numFmtId="0" fontId="40" fillId="62" borderId="1285" applyNumberFormat="0" applyProtection="0">
      <alignment horizontal="left" vertical="center" indent="1"/>
    </xf>
    <xf numFmtId="0" fontId="40" fillId="62" borderId="1285" applyNumberFormat="0" applyProtection="0">
      <alignment horizontal="left" vertical="top" indent="1"/>
    </xf>
    <xf numFmtId="0" fontId="40" fillId="62" borderId="1285" applyNumberFormat="0" applyProtection="0">
      <alignment horizontal="left" vertical="top" indent="1"/>
    </xf>
    <xf numFmtId="4" fontId="65" fillId="70" borderId="1285" applyNumberFormat="0" applyProtection="0">
      <alignment vertical="center"/>
    </xf>
    <xf numFmtId="4" fontId="65" fillId="70" borderId="1285" applyNumberFormat="0" applyProtection="0">
      <alignment vertical="center"/>
    </xf>
    <xf numFmtId="4" fontId="149" fillId="70" borderId="1285" applyNumberFormat="0" applyProtection="0">
      <alignment vertical="center"/>
    </xf>
    <xf numFmtId="4" fontId="149" fillId="70" borderId="1285" applyNumberFormat="0" applyProtection="0">
      <alignment vertical="center"/>
    </xf>
    <xf numFmtId="4" fontId="65" fillId="70" borderId="1285" applyNumberFormat="0" applyProtection="0">
      <alignment horizontal="left" vertical="center" indent="1"/>
    </xf>
    <xf numFmtId="4" fontId="65" fillId="70" borderId="1285" applyNumberFormat="0" applyProtection="0">
      <alignment horizontal="left" vertical="center" indent="1"/>
    </xf>
    <xf numFmtId="0" fontId="65" fillId="70" borderId="1285" applyNumberFormat="0" applyProtection="0">
      <alignment horizontal="left" vertical="top" indent="1"/>
    </xf>
    <xf numFmtId="0" fontId="65" fillId="70" borderId="1285" applyNumberFormat="0" applyProtection="0">
      <alignment horizontal="left" vertical="top" indent="1"/>
    </xf>
    <xf numFmtId="4" fontId="65" fillId="52" borderId="1286" applyNumberFormat="0" applyProtection="0">
      <alignment horizontal="right" vertical="center"/>
    </xf>
    <xf numFmtId="4" fontId="65" fillId="65" borderId="1285" applyNumberFormat="0" applyProtection="0">
      <alignment horizontal="right" vertical="center"/>
    </xf>
    <xf numFmtId="4" fontId="65" fillId="65" borderId="1285" applyNumberFormat="0" applyProtection="0">
      <alignment horizontal="right" vertical="center"/>
    </xf>
    <xf numFmtId="4" fontId="65" fillId="52" borderId="1286" applyNumberFormat="0" applyProtection="0">
      <alignment horizontal="right" vertical="center"/>
    </xf>
    <xf numFmtId="4" fontId="149" fillId="65" borderId="1285" applyNumberFormat="0" applyProtection="0">
      <alignment horizontal="right" vertical="center"/>
    </xf>
    <xf numFmtId="4" fontId="149" fillId="65" borderId="1285" applyNumberFormat="0" applyProtection="0">
      <alignment horizontal="right" vertical="center"/>
    </xf>
    <xf numFmtId="4" fontId="65" fillId="81" borderId="1285" applyNumberFormat="0" applyProtection="0">
      <alignment horizontal="left" vertical="center" indent="1"/>
    </xf>
    <xf numFmtId="4" fontId="65" fillId="81" borderId="1285" applyNumberFormat="0" applyProtection="0">
      <alignment horizontal="left" vertical="center" indent="1"/>
    </xf>
    <xf numFmtId="0" fontId="65" fillId="74" borderId="1285" applyNumberFormat="0" applyProtection="0">
      <alignment horizontal="left" vertical="top" indent="1"/>
    </xf>
    <xf numFmtId="0" fontId="65" fillId="74" borderId="1285" applyNumberFormat="0" applyProtection="0">
      <alignment horizontal="left" vertical="top" indent="1"/>
    </xf>
    <xf numFmtId="4" fontId="151" fillId="65" borderId="1285" applyNumberFormat="0" applyProtection="0">
      <alignment horizontal="right" vertical="center"/>
    </xf>
    <xf numFmtId="4" fontId="151" fillId="65" borderId="1285" applyNumberFormat="0" applyProtection="0">
      <alignment horizontal="right" vertical="center"/>
    </xf>
    <xf numFmtId="0" fontId="117" fillId="56" borderId="1287" applyNumberFormat="0" applyAlignment="0" applyProtection="0">
      <alignment vertical="center"/>
    </xf>
    <xf numFmtId="0" fontId="117" fillId="56" borderId="1287" applyNumberFormat="0" applyAlignment="0" applyProtection="0">
      <alignment vertical="center"/>
    </xf>
    <xf numFmtId="37" fontId="126" fillId="0" borderId="1283" applyFont="0" applyFill="0" applyBorder="0">
      <alignment vertical="center"/>
    </xf>
    <xf numFmtId="37" fontId="126" fillId="0" borderId="1283" applyFont="0" applyFill="0" applyBorder="0">
      <alignment vertical="center"/>
    </xf>
    <xf numFmtId="0" fontId="82" fillId="42" borderId="1288" applyNumberFormat="0" applyFont="0" applyAlignment="0" applyProtection="0">
      <alignment vertical="center"/>
    </xf>
    <xf numFmtId="0" fontId="82" fillId="42" borderId="1288" applyNumberFormat="0" applyFont="0" applyAlignment="0" applyProtection="0">
      <alignment vertical="center"/>
    </xf>
    <xf numFmtId="0" fontId="12" fillId="0" borderId="1289" applyNumberFormat="0" applyFill="0" applyAlignment="0" applyProtection="0">
      <alignment vertical="center"/>
    </xf>
    <xf numFmtId="0" fontId="112" fillId="0" borderId="1290" applyNumberFormat="0" applyFill="0" applyAlignment="0" applyProtection="0">
      <alignment vertical="center"/>
    </xf>
    <xf numFmtId="0" fontId="112" fillId="0" borderId="1290" applyNumberFormat="0" applyFill="0" applyAlignment="0" applyProtection="0">
      <alignment vertical="center"/>
    </xf>
    <xf numFmtId="0" fontId="12" fillId="0" borderId="1289" applyNumberFormat="0" applyFill="0" applyAlignment="0" applyProtection="0">
      <alignment vertical="center"/>
    </xf>
    <xf numFmtId="0" fontId="12" fillId="0" borderId="1289" applyNumberFormat="0" applyFill="0" applyAlignment="0" applyProtection="0">
      <alignment vertical="center"/>
    </xf>
    <xf numFmtId="0" fontId="12" fillId="0" borderId="1289" applyNumberFormat="0" applyFill="0" applyAlignment="0" applyProtection="0">
      <alignment vertical="center"/>
    </xf>
    <xf numFmtId="0" fontId="113" fillId="44" borderId="1287" applyNumberFormat="0" applyAlignment="0" applyProtection="0">
      <alignment vertical="center"/>
    </xf>
    <xf numFmtId="0" fontId="113" fillId="44" borderId="1287" applyNumberFormat="0" applyAlignment="0" applyProtection="0">
      <alignment vertical="center"/>
    </xf>
    <xf numFmtId="0" fontId="115" fillId="56" borderId="1286" applyNumberFormat="0" applyAlignment="0" applyProtection="0">
      <alignment vertical="center"/>
    </xf>
    <xf numFmtId="0" fontId="115" fillId="56" borderId="1286" applyNumberFormat="0" applyAlignment="0" applyProtection="0">
      <alignment vertical="center"/>
    </xf>
    <xf numFmtId="4" fontId="65" fillId="51" borderId="1286" applyNumberFormat="0" applyProtection="0">
      <alignment vertical="center"/>
    </xf>
    <xf numFmtId="0" fontId="12" fillId="0" borderId="1289" applyNumberFormat="0" applyFill="0" applyAlignment="0" applyProtection="0">
      <alignment vertical="center"/>
    </xf>
    <xf numFmtId="0" fontId="55" fillId="0" borderId="1292">
      <alignment horizontal="left" vertical="center"/>
    </xf>
    <xf numFmtId="0" fontId="55" fillId="0" borderId="1292">
      <alignment horizontal="left" vertical="center"/>
    </xf>
    <xf numFmtId="10" fontId="53" fillId="49" borderId="1291" applyNumberFormat="0" applyBorder="0" applyAlignment="0" applyProtection="0"/>
    <xf numFmtId="10" fontId="53" fillId="70" borderId="1291" applyNumberFormat="0" applyBorder="0" applyAlignment="0" applyProtection="0"/>
    <xf numFmtId="10" fontId="53" fillId="70" borderId="1291" applyNumberFormat="0" applyBorder="0" applyAlignment="0" applyProtection="0"/>
    <xf numFmtId="10" fontId="53" fillId="49" borderId="1291" applyNumberFormat="0" applyBorder="0" applyAlignment="0" applyProtection="0"/>
    <xf numFmtId="4" fontId="73" fillId="46" borderId="1293" applyNumberFormat="0" applyProtection="0">
      <alignment vertical="center"/>
    </xf>
    <xf numFmtId="4" fontId="73" fillId="46" borderId="1293" applyNumberFormat="0" applyProtection="0">
      <alignment vertical="center"/>
    </xf>
    <xf numFmtId="4" fontId="147" fillId="51" borderId="1293" applyNumberFormat="0" applyProtection="0">
      <alignment vertical="center"/>
    </xf>
    <xf numFmtId="4" fontId="147" fillId="51" borderId="1293" applyNumberFormat="0" applyProtection="0">
      <alignment vertical="center"/>
    </xf>
    <xf numFmtId="4" fontId="73" fillId="51" borderId="1293" applyNumberFormat="0" applyProtection="0">
      <alignment horizontal="left" vertical="center" indent="1"/>
    </xf>
    <xf numFmtId="4" fontId="73" fillId="51" borderId="1293" applyNumberFormat="0" applyProtection="0">
      <alignment horizontal="left" vertical="center" indent="1"/>
    </xf>
    <xf numFmtId="0" fontId="73" fillId="51" borderId="1293" applyNumberFormat="0" applyProtection="0">
      <alignment horizontal="left" vertical="top" indent="1"/>
    </xf>
    <xf numFmtId="0" fontId="73" fillId="51" borderId="1293" applyNumberFormat="0" applyProtection="0">
      <alignment horizontal="left" vertical="top" indent="1"/>
    </xf>
    <xf numFmtId="4" fontId="65" fillId="40" borderId="1293" applyNumberFormat="0" applyProtection="0">
      <alignment horizontal="right" vertical="center"/>
    </xf>
    <xf numFmtId="4" fontId="65" fillId="40" borderId="1293" applyNumberFormat="0" applyProtection="0">
      <alignment horizontal="right" vertical="center"/>
    </xf>
    <xf numFmtId="4" fontId="65" fillId="41" borderId="1293" applyNumberFormat="0" applyProtection="0">
      <alignment horizontal="right" vertical="center"/>
    </xf>
    <xf numFmtId="4" fontId="65" fillId="41" borderId="1293" applyNumberFormat="0" applyProtection="0">
      <alignment horizontal="right" vertical="center"/>
    </xf>
    <xf numFmtId="4" fontId="65" fillId="54" borderId="1293" applyNumberFormat="0" applyProtection="0">
      <alignment horizontal="right" vertical="center"/>
    </xf>
    <xf numFmtId="4" fontId="65" fillId="54" borderId="1293" applyNumberFormat="0" applyProtection="0">
      <alignment horizontal="right" vertical="center"/>
    </xf>
    <xf numFmtId="4" fontId="65" fillId="47" borderId="1293" applyNumberFormat="0" applyProtection="0">
      <alignment horizontal="right" vertical="center"/>
    </xf>
    <xf numFmtId="4" fontId="65" fillId="47" borderId="1293" applyNumberFormat="0" applyProtection="0">
      <alignment horizontal="right" vertical="center"/>
    </xf>
    <xf numFmtId="4" fontId="65" fillId="75" borderId="1293" applyNumberFormat="0" applyProtection="0">
      <alignment horizontal="right" vertical="center"/>
    </xf>
    <xf numFmtId="4" fontId="65" fillId="75" borderId="1293" applyNumberFormat="0" applyProtection="0">
      <alignment horizontal="right" vertical="center"/>
    </xf>
    <xf numFmtId="4" fontId="65" fillId="48" borderId="1293" applyNumberFormat="0" applyProtection="0">
      <alignment horizontal="right" vertical="center"/>
    </xf>
    <xf numFmtId="4" fontId="65" fillId="48" borderId="1293" applyNumberFormat="0" applyProtection="0">
      <alignment horizontal="right" vertical="center"/>
    </xf>
    <xf numFmtId="4" fontId="65" fillId="76" borderId="1293" applyNumberFormat="0" applyProtection="0">
      <alignment horizontal="right" vertical="center"/>
    </xf>
    <xf numFmtId="4" fontId="65" fillId="76" borderId="1293" applyNumberFormat="0" applyProtection="0">
      <alignment horizontal="right" vertical="center"/>
    </xf>
    <xf numFmtId="4" fontId="65" fillId="77" borderId="1293" applyNumberFormat="0" applyProtection="0">
      <alignment horizontal="right" vertical="center"/>
    </xf>
    <xf numFmtId="4" fontId="65" fillId="77" borderId="1293" applyNumberFormat="0" applyProtection="0">
      <alignment horizontal="right" vertical="center"/>
    </xf>
    <xf numFmtId="4" fontId="65" fillId="78" borderId="1293" applyNumberFormat="0" applyProtection="0">
      <alignment horizontal="right" vertical="center"/>
    </xf>
    <xf numFmtId="4" fontId="65" fillId="78" borderId="1293" applyNumberFormat="0" applyProtection="0">
      <alignment horizontal="right" vertical="center"/>
    </xf>
    <xf numFmtId="4" fontId="65" fillId="81" borderId="1293" applyNumberFormat="0" applyProtection="0">
      <alignment horizontal="right" vertical="center"/>
    </xf>
    <xf numFmtId="4" fontId="65" fillId="81" borderId="1293" applyNumberFormat="0" applyProtection="0">
      <alignment horizontal="right" vertical="center"/>
    </xf>
    <xf numFmtId="0" fontId="40" fillId="80" borderId="1293" applyNumberFormat="0" applyProtection="0">
      <alignment horizontal="left" vertical="center" indent="1"/>
    </xf>
    <xf numFmtId="0" fontId="40" fillId="80" borderId="1293" applyNumberFormat="0" applyProtection="0">
      <alignment horizontal="left" vertical="center" indent="1"/>
    </xf>
    <xf numFmtId="0" fontId="40" fillId="80" borderId="1293" applyNumberFormat="0" applyProtection="0">
      <alignment horizontal="left" vertical="top" indent="1"/>
    </xf>
    <xf numFmtId="0" fontId="40" fillId="80" borderId="1293" applyNumberFormat="0" applyProtection="0">
      <alignment horizontal="left" vertical="top" indent="1"/>
    </xf>
    <xf numFmtId="0" fontId="40" fillId="74" borderId="1293" applyNumberFormat="0" applyProtection="0">
      <alignment horizontal="left" vertical="center" indent="1"/>
    </xf>
    <xf numFmtId="0" fontId="40" fillId="74" borderId="1293" applyNumberFormat="0" applyProtection="0">
      <alignment horizontal="left" vertical="center" indent="1"/>
    </xf>
    <xf numFmtId="0" fontId="40" fillId="74" borderId="1293" applyNumberFormat="0" applyProtection="0">
      <alignment horizontal="left" vertical="top" indent="1"/>
    </xf>
    <xf numFmtId="0" fontId="40" fillId="74" borderId="1293" applyNumberFormat="0" applyProtection="0">
      <alignment horizontal="left" vertical="top" indent="1"/>
    </xf>
    <xf numFmtId="0" fontId="40" fillId="61" borderId="1293" applyNumberFormat="0" applyProtection="0">
      <alignment horizontal="left" vertical="center" indent="1"/>
    </xf>
    <xf numFmtId="0" fontId="40" fillId="61" borderId="1293" applyNumberFormat="0" applyProtection="0">
      <alignment horizontal="left" vertical="center" indent="1"/>
    </xf>
    <xf numFmtId="0" fontId="40" fillId="61" borderId="1293" applyNumberFormat="0" applyProtection="0">
      <alignment horizontal="left" vertical="top" indent="1"/>
    </xf>
    <xf numFmtId="0" fontId="40" fillId="61" borderId="1293" applyNumberFormat="0" applyProtection="0">
      <alignment horizontal="left" vertical="top" indent="1"/>
    </xf>
    <xf numFmtId="0" fontId="40" fillId="62" borderId="1293" applyNumberFormat="0" applyProtection="0">
      <alignment horizontal="left" vertical="center" indent="1"/>
    </xf>
    <xf numFmtId="0" fontId="40" fillId="62" borderId="1293" applyNumberFormat="0" applyProtection="0">
      <alignment horizontal="left" vertical="center" indent="1"/>
    </xf>
    <xf numFmtId="0" fontId="40" fillId="62" borderId="1293" applyNumberFormat="0" applyProtection="0">
      <alignment horizontal="left" vertical="top" indent="1"/>
    </xf>
    <xf numFmtId="0" fontId="40" fillId="62" borderId="1293" applyNumberFormat="0" applyProtection="0">
      <alignment horizontal="left" vertical="top" indent="1"/>
    </xf>
    <xf numFmtId="4" fontId="65" fillId="70" borderId="1293" applyNumberFormat="0" applyProtection="0">
      <alignment vertical="center"/>
    </xf>
    <xf numFmtId="4" fontId="65" fillId="70" borderId="1293" applyNumberFormat="0" applyProtection="0">
      <alignment vertical="center"/>
    </xf>
    <xf numFmtId="4" fontId="149" fillId="70" borderId="1293" applyNumberFormat="0" applyProtection="0">
      <alignment vertical="center"/>
    </xf>
    <xf numFmtId="4" fontId="149" fillId="70" borderId="1293" applyNumberFormat="0" applyProtection="0">
      <alignment vertical="center"/>
    </xf>
    <xf numFmtId="4" fontId="65" fillId="70" borderId="1293" applyNumberFormat="0" applyProtection="0">
      <alignment horizontal="left" vertical="center" indent="1"/>
    </xf>
    <xf numFmtId="4" fontId="65" fillId="70" borderId="1293" applyNumberFormat="0" applyProtection="0">
      <alignment horizontal="left" vertical="center" indent="1"/>
    </xf>
    <xf numFmtId="0" fontId="65" fillId="70" borderId="1293" applyNumberFormat="0" applyProtection="0">
      <alignment horizontal="left" vertical="top" indent="1"/>
    </xf>
    <xf numFmtId="0" fontId="65" fillId="70" borderId="1293" applyNumberFormat="0" applyProtection="0">
      <alignment horizontal="left" vertical="top" indent="1"/>
    </xf>
    <xf numFmtId="4" fontId="65" fillId="52" borderId="1294" applyNumberFormat="0" applyProtection="0">
      <alignment horizontal="right" vertical="center"/>
    </xf>
    <xf numFmtId="4" fontId="65" fillId="65" borderId="1293" applyNumberFormat="0" applyProtection="0">
      <alignment horizontal="right" vertical="center"/>
    </xf>
    <xf numFmtId="4" fontId="65" fillId="65" borderId="1293" applyNumberFormat="0" applyProtection="0">
      <alignment horizontal="right" vertical="center"/>
    </xf>
    <xf numFmtId="4" fontId="65" fillId="52" borderId="1294" applyNumberFormat="0" applyProtection="0">
      <alignment horizontal="right" vertical="center"/>
    </xf>
    <xf numFmtId="4" fontId="149" fillId="65" borderId="1293" applyNumberFormat="0" applyProtection="0">
      <alignment horizontal="right" vertical="center"/>
    </xf>
    <xf numFmtId="4" fontId="149" fillId="65" borderId="1293" applyNumberFormat="0" applyProtection="0">
      <alignment horizontal="right" vertical="center"/>
    </xf>
    <xf numFmtId="4" fontId="65" fillId="81" borderId="1293" applyNumberFormat="0" applyProtection="0">
      <alignment horizontal="left" vertical="center" indent="1"/>
    </xf>
    <xf numFmtId="4" fontId="65" fillId="81" borderId="1293" applyNumberFormat="0" applyProtection="0">
      <alignment horizontal="left" vertical="center" indent="1"/>
    </xf>
    <xf numFmtId="0" fontId="65" fillId="74" borderId="1293" applyNumberFormat="0" applyProtection="0">
      <alignment horizontal="left" vertical="top" indent="1"/>
    </xf>
    <xf numFmtId="0" fontId="65" fillId="74" borderId="1293" applyNumberFormat="0" applyProtection="0">
      <alignment horizontal="left" vertical="top" indent="1"/>
    </xf>
    <xf numFmtId="4" fontId="151" fillId="65" borderId="1293" applyNumberFormat="0" applyProtection="0">
      <alignment horizontal="right" vertical="center"/>
    </xf>
    <xf numFmtId="4" fontId="151" fillId="65" borderId="1293" applyNumberFormat="0" applyProtection="0">
      <alignment horizontal="right" vertical="center"/>
    </xf>
    <xf numFmtId="0" fontId="117" fillId="56" borderId="1295" applyNumberFormat="0" applyAlignment="0" applyProtection="0">
      <alignment vertical="center"/>
    </xf>
    <xf numFmtId="0" fontId="117" fillId="56" borderId="1295" applyNumberFormat="0" applyAlignment="0" applyProtection="0">
      <alignment vertical="center"/>
    </xf>
    <xf numFmtId="37" fontId="126" fillId="0" borderId="1291" applyFont="0" applyFill="0" applyBorder="0">
      <alignment vertical="center"/>
    </xf>
    <xf numFmtId="37" fontId="126" fillId="0" borderId="1291" applyFont="0" applyFill="0" applyBorder="0">
      <alignment vertical="center"/>
    </xf>
    <xf numFmtId="0" fontId="82" fillId="42" borderId="1296" applyNumberFormat="0" applyFont="0" applyAlignment="0" applyProtection="0">
      <alignment vertical="center"/>
    </xf>
    <xf numFmtId="0" fontId="82" fillId="42" borderId="1296" applyNumberFormat="0" applyFont="0" applyAlignment="0" applyProtection="0">
      <alignment vertical="center"/>
    </xf>
    <xf numFmtId="0" fontId="12" fillId="0" borderId="1297" applyNumberFormat="0" applyFill="0" applyAlignment="0" applyProtection="0">
      <alignment vertical="center"/>
    </xf>
    <xf numFmtId="0" fontId="112" fillId="0" borderId="1298" applyNumberFormat="0" applyFill="0" applyAlignment="0" applyProtection="0">
      <alignment vertical="center"/>
    </xf>
    <xf numFmtId="0" fontId="112" fillId="0" borderId="1298" applyNumberFormat="0" applyFill="0" applyAlignment="0" applyProtection="0">
      <alignment vertical="center"/>
    </xf>
    <xf numFmtId="0" fontId="12" fillId="0" borderId="1297" applyNumberFormat="0" applyFill="0" applyAlignment="0" applyProtection="0">
      <alignment vertical="center"/>
    </xf>
    <xf numFmtId="0" fontId="12" fillId="0" borderId="1297" applyNumberFormat="0" applyFill="0" applyAlignment="0" applyProtection="0">
      <alignment vertical="center"/>
    </xf>
    <xf numFmtId="0" fontId="12" fillId="0" borderId="1297" applyNumberFormat="0" applyFill="0" applyAlignment="0" applyProtection="0">
      <alignment vertical="center"/>
    </xf>
    <xf numFmtId="0" fontId="113" fillId="44" borderId="1295" applyNumberFormat="0" applyAlignment="0" applyProtection="0">
      <alignment vertical="center"/>
    </xf>
    <xf numFmtId="0" fontId="113" fillId="44" borderId="1295" applyNumberFormat="0" applyAlignment="0" applyProtection="0">
      <alignment vertical="center"/>
    </xf>
    <xf numFmtId="0" fontId="115" fillId="56" borderId="1294" applyNumberFormat="0" applyAlignment="0" applyProtection="0">
      <alignment vertical="center"/>
    </xf>
    <xf numFmtId="0" fontId="115" fillId="56" borderId="1294" applyNumberFormat="0" applyAlignment="0" applyProtection="0">
      <alignment vertical="center"/>
    </xf>
    <xf numFmtId="4" fontId="65" fillId="51" borderId="1294" applyNumberFormat="0" applyProtection="0">
      <alignment vertical="center"/>
    </xf>
    <xf numFmtId="0" fontId="12" fillId="0" borderId="1297" applyNumberFormat="0" applyFill="0" applyAlignment="0" applyProtection="0">
      <alignment vertical="center"/>
    </xf>
    <xf numFmtId="37" fontId="126" fillId="0" borderId="1931" applyFont="0" applyFill="0" applyBorder="0">
      <alignment vertical="center"/>
    </xf>
    <xf numFmtId="4" fontId="65" fillId="51" borderId="1934" applyNumberFormat="0" applyProtection="0">
      <alignment vertical="center"/>
    </xf>
    <xf numFmtId="0" fontId="12" fillId="0" borderId="1937" applyNumberFormat="0" applyFill="0" applyAlignment="0" applyProtection="0">
      <alignment vertical="center"/>
    </xf>
    <xf numFmtId="37" fontId="126" fillId="0" borderId="1931" applyFont="0" applyFill="0" applyBorder="0">
      <alignment vertical="center"/>
    </xf>
    <xf numFmtId="0" fontId="65" fillId="74" borderId="1933" applyNumberFormat="0" applyProtection="0">
      <alignment horizontal="left" vertical="top" indent="1"/>
    </xf>
    <xf numFmtId="4" fontId="149" fillId="65" borderId="1933" applyNumberFormat="0" applyProtection="0">
      <alignment horizontal="right" vertical="center"/>
    </xf>
    <xf numFmtId="4" fontId="65" fillId="81" borderId="1933" applyNumberFormat="0" applyProtection="0">
      <alignment horizontal="left" vertical="center" indent="1"/>
    </xf>
    <xf numFmtId="4" fontId="65" fillId="65" borderId="1933" applyNumberFormat="0" applyProtection="0">
      <alignment horizontal="right" vertical="center"/>
    </xf>
    <xf numFmtId="10" fontId="53" fillId="49" borderId="1923" applyNumberFormat="0" applyBorder="0" applyAlignment="0" applyProtection="0"/>
    <xf numFmtId="0" fontId="12" fillId="0" borderId="1921" applyNumberFormat="0" applyFill="0" applyAlignment="0" applyProtection="0">
      <alignment vertical="center"/>
    </xf>
    <xf numFmtId="0" fontId="40" fillId="61" borderId="1917" applyNumberFormat="0" applyProtection="0">
      <alignment horizontal="left" vertical="top" indent="1"/>
    </xf>
    <xf numFmtId="0" fontId="112" fillId="0" borderId="1946" applyNumberFormat="0" applyFill="0" applyAlignment="0" applyProtection="0">
      <alignment vertical="center"/>
    </xf>
    <xf numFmtId="10" fontId="53" fillId="70" borderId="1963" applyNumberFormat="0" applyBorder="0" applyAlignment="0" applyProtection="0"/>
    <xf numFmtId="0" fontId="65" fillId="74" borderId="1941" applyNumberFormat="0" applyProtection="0">
      <alignment horizontal="left" vertical="top" indent="1"/>
    </xf>
    <xf numFmtId="4" fontId="65" fillId="65" borderId="1909" applyNumberFormat="0" applyProtection="0">
      <alignment horizontal="right" vertical="center"/>
    </xf>
    <xf numFmtId="4" fontId="65" fillId="48" borderId="1941" applyNumberFormat="0" applyProtection="0">
      <alignment horizontal="right" vertical="center"/>
    </xf>
    <xf numFmtId="0" fontId="117" fillId="56" borderId="1623" applyNumberFormat="0" applyAlignment="0" applyProtection="0">
      <alignment vertical="center"/>
    </xf>
    <xf numFmtId="0" fontId="113" fillId="44" borderId="1623" applyNumberFormat="0" applyAlignment="0" applyProtection="0">
      <alignment vertical="center"/>
    </xf>
    <xf numFmtId="4" fontId="65" fillId="47" borderId="1621" applyNumberFormat="0" applyProtection="0">
      <alignment horizontal="right" vertical="center"/>
    </xf>
    <xf numFmtId="4" fontId="65" fillId="75" borderId="1589" applyNumberFormat="0" applyProtection="0">
      <alignment horizontal="right" vertical="center"/>
    </xf>
    <xf numFmtId="0" fontId="40" fillId="80" borderId="1621" applyNumberFormat="0" applyProtection="0">
      <alignment horizontal="left" vertical="center" indent="1"/>
    </xf>
    <xf numFmtId="4" fontId="65" fillId="70" borderId="1589" applyNumberFormat="0" applyProtection="0">
      <alignment horizontal="left" vertical="center" indent="1"/>
    </xf>
    <xf numFmtId="0" fontId="65" fillId="74" borderId="1621" applyNumberFormat="0" applyProtection="0">
      <alignment horizontal="left" vertical="top" indent="1"/>
    </xf>
    <xf numFmtId="10" fontId="53" fillId="70" borderId="1619" applyNumberFormat="0" applyBorder="0" applyAlignment="0" applyProtection="0"/>
    <xf numFmtId="0" fontId="40" fillId="61" borderId="1621" applyNumberFormat="0" applyProtection="0">
      <alignment horizontal="left" vertical="top" indent="1"/>
    </xf>
    <xf numFmtId="37" fontId="126" fillId="0" borderId="1651" applyFont="0" applyFill="0" applyBorder="0">
      <alignment vertical="center"/>
    </xf>
    <xf numFmtId="4" fontId="147" fillId="51" borderId="1589" applyNumberFormat="0" applyProtection="0">
      <alignment vertical="center"/>
    </xf>
    <xf numFmtId="10" fontId="53" fillId="49" borderId="1603" applyNumberFormat="0" applyBorder="0" applyAlignment="0" applyProtection="0"/>
    <xf numFmtId="10" fontId="53" fillId="49" borderId="1635" applyNumberFormat="0" applyBorder="0" applyAlignment="0" applyProtection="0"/>
    <xf numFmtId="4" fontId="65" fillId="54" borderId="1621" applyNumberFormat="0" applyProtection="0">
      <alignment horizontal="right" vertical="center"/>
    </xf>
    <xf numFmtId="4" fontId="65" fillId="65" borderId="1621" applyNumberFormat="0" applyProtection="0">
      <alignment horizontal="right" vertical="center"/>
    </xf>
    <xf numFmtId="0" fontId="73" fillId="51" borderId="1589" applyNumberFormat="0" applyProtection="0">
      <alignment horizontal="left" vertical="top" indent="1"/>
    </xf>
    <xf numFmtId="0" fontId="82" fillId="42" borderId="1624" applyNumberFormat="0" applyFont="0" applyAlignment="0" applyProtection="0">
      <alignment vertical="center"/>
    </xf>
    <xf numFmtId="37" fontId="126" fillId="0" borderId="1587" applyFont="0" applyFill="0" applyBorder="0">
      <alignment vertical="center"/>
    </xf>
    <xf numFmtId="4" fontId="65" fillId="76" borderId="1621" applyNumberFormat="0" applyProtection="0">
      <alignment horizontal="right" vertical="center"/>
    </xf>
    <xf numFmtId="4" fontId="65" fillId="41" borderId="1589" applyNumberFormat="0" applyProtection="0">
      <alignment horizontal="right" vertical="center"/>
    </xf>
    <xf numFmtId="4" fontId="147" fillId="51" borderId="1621" applyNumberFormat="0" applyProtection="0">
      <alignment vertical="center"/>
    </xf>
    <xf numFmtId="37" fontId="126" fillId="0" borderId="1651" applyFont="0" applyFill="0" applyBorder="0">
      <alignment vertical="center"/>
    </xf>
    <xf numFmtId="0" fontId="113" fillId="44" borderId="1623" applyNumberFormat="0" applyAlignment="0" applyProtection="0">
      <alignment vertical="center"/>
    </xf>
    <xf numFmtId="0" fontId="65" fillId="70" borderId="1621" applyNumberFormat="0" applyProtection="0">
      <alignment horizontal="left" vertical="top" indent="1"/>
    </xf>
    <xf numFmtId="4" fontId="65" fillId="70" borderId="1589" applyNumberFormat="0" applyProtection="0">
      <alignment horizontal="left" vertical="center" indent="1"/>
    </xf>
    <xf numFmtId="4" fontId="65" fillId="70" borderId="1621" applyNumberFormat="0" applyProtection="0">
      <alignment horizontal="left" vertical="center" indent="1"/>
    </xf>
    <xf numFmtId="0" fontId="65" fillId="70" borderId="1621" applyNumberFormat="0" applyProtection="0">
      <alignment horizontal="left" vertical="top" indent="1"/>
    </xf>
    <xf numFmtId="10" fontId="53" fillId="49" borderId="1643" applyNumberFormat="0" applyBorder="0" applyAlignment="0" applyProtection="0"/>
    <xf numFmtId="4" fontId="149" fillId="65" borderId="1621" applyNumberFormat="0" applyProtection="0">
      <alignment horizontal="right" vertical="center"/>
    </xf>
    <xf numFmtId="0" fontId="40" fillId="61" borderId="1621" applyNumberFormat="0" applyProtection="0">
      <alignment horizontal="left" vertical="top" indent="1"/>
    </xf>
    <xf numFmtId="0" fontId="12" fillId="0" borderId="1593" applyNumberFormat="0" applyFill="0" applyAlignment="0" applyProtection="0">
      <alignment vertical="center"/>
    </xf>
    <xf numFmtId="4" fontId="65" fillId="76" borderId="1621" applyNumberFormat="0" applyProtection="0">
      <alignment horizontal="right" vertical="center"/>
    </xf>
    <xf numFmtId="4" fontId="65" fillId="65" borderId="1589" applyNumberFormat="0" applyProtection="0">
      <alignment horizontal="right" vertical="center"/>
    </xf>
    <xf numFmtId="0" fontId="115" fillId="56" borderId="1622" applyNumberFormat="0" applyAlignment="0" applyProtection="0">
      <alignment vertical="center"/>
    </xf>
    <xf numFmtId="10" fontId="53" fillId="49" borderId="1619" applyNumberFormat="0" applyBorder="0" applyAlignment="0" applyProtection="0"/>
    <xf numFmtId="0" fontId="55" fillId="0" borderId="1620">
      <alignment horizontal="left" vertical="center"/>
    </xf>
    <xf numFmtId="4" fontId="65" fillId="75" borderId="1589" applyNumberFormat="0" applyProtection="0">
      <alignment horizontal="right" vertical="center"/>
    </xf>
    <xf numFmtId="10" fontId="53" fillId="49" borderId="1587" applyNumberFormat="0" applyBorder="0" applyAlignment="0" applyProtection="0"/>
    <xf numFmtId="0" fontId="40" fillId="61" borderId="1621" applyNumberFormat="0" applyProtection="0">
      <alignment horizontal="left" vertical="center" indent="1"/>
    </xf>
    <xf numFmtId="4" fontId="73" fillId="46" borderId="1621" applyNumberFormat="0" applyProtection="0">
      <alignment vertical="center"/>
    </xf>
    <xf numFmtId="37" fontId="126" fillId="0" borderId="1643" applyFont="0" applyFill="0" applyBorder="0">
      <alignment vertical="center"/>
    </xf>
    <xf numFmtId="0" fontId="12" fillId="0" borderId="1593" applyNumberFormat="0" applyFill="0" applyAlignment="0" applyProtection="0">
      <alignment vertical="center"/>
    </xf>
    <xf numFmtId="10" fontId="53" fillId="49" borderId="1611" applyNumberFormat="0" applyBorder="0" applyAlignment="0" applyProtection="0"/>
    <xf numFmtId="10" fontId="53" fillId="49" borderId="1611" applyNumberFormat="0" applyBorder="0" applyAlignment="0" applyProtection="0"/>
    <xf numFmtId="37" fontId="126" fillId="0" borderId="1619" applyFont="0" applyFill="0" applyBorder="0">
      <alignment vertical="center"/>
    </xf>
    <xf numFmtId="0" fontId="40" fillId="61" borderId="1589" applyNumberFormat="0" applyProtection="0">
      <alignment horizontal="left" vertical="top" indent="1"/>
    </xf>
    <xf numFmtId="4" fontId="149" fillId="65" borderId="1621" applyNumberFormat="0" applyProtection="0">
      <alignment horizontal="right" vertical="center"/>
    </xf>
    <xf numFmtId="0" fontId="40" fillId="61" borderId="1589" applyNumberFormat="0" applyProtection="0">
      <alignment horizontal="left" vertical="center" indent="1"/>
    </xf>
    <xf numFmtId="0" fontId="117" fillId="56" borderId="1591" applyNumberFormat="0" applyAlignment="0" applyProtection="0">
      <alignment vertical="center"/>
    </xf>
    <xf numFmtId="4" fontId="65" fillId="75" borderId="1621" applyNumberFormat="0" applyProtection="0">
      <alignment horizontal="right" vertical="center"/>
    </xf>
    <xf numFmtId="4" fontId="65" fillId="70" borderId="1621" applyNumberFormat="0" applyProtection="0">
      <alignment horizontal="left" vertical="center" indent="1"/>
    </xf>
    <xf numFmtId="4" fontId="65" fillId="78" borderId="1621" applyNumberFormat="0" applyProtection="0">
      <alignment horizontal="right" vertical="center"/>
    </xf>
    <xf numFmtId="0" fontId="40" fillId="74" borderId="1589" applyNumberFormat="0" applyProtection="0">
      <alignment horizontal="left" vertical="top" indent="1"/>
    </xf>
    <xf numFmtId="4" fontId="149" fillId="65" borderId="1589" applyNumberFormat="0" applyProtection="0">
      <alignment horizontal="right" vertical="center"/>
    </xf>
    <xf numFmtId="4" fontId="65" fillId="65" borderId="1589" applyNumberFormat="0" applyProtection="0">
      <alignment horizontal="right" vertical="center"/>
    </xf>
    <xf numFmtId="4" fontId="73" fillId="51" borderId="1621" applyNumberFormat="0" applyProtection="0">
      <alignment horizontal="left" vertical="center" indent="1"/>
    </xf>
    <xf numFmtId="4" fontId="65" fillId="41" borderId="1621" applyNumberFormat="0" applyProtection="0">
      <alignment horizontal="right" vertical="center"/>
    </xf>
    <xf numFmtId="4" fontId="65" fillId="70" borderId="1589" applyNumberFormat="0" applyProtection="0">
      <alignment vertical="center"/>
    </xf>
    <xf numFmtId="10" fontId="53" fillId="70" borderId="1651" applyNumberFormat="0" applyBorder="0" applyAlignment="0" applyProtection="0"/>
    <xf numFmtId="4" fontId="65" fillId="81" borderId="1621" applyNumberFormat="0" applyProtection="0">
      <alignment horizontal="right" vertical="center"/>
    </xf>
    <xf numFmtId="0" fontId="117" fillId="56" borderId="1623" applyNumberFormat="0" applyAlignment="0" applyProtection="0">
      <alignment vertical="center"/>
    </xf>
    <xf numFmtId="37" fontId="126" fillId="0" borderId="1611" applyFont="0" applyFill="0" applyBorder="0">
      <alignment vertical="center"/>
    </xf>
    <xf numFmtId="0" fontId="73" fillId="51" borderId="1589" applyNumberFormat="0" applyProtection="0">
      <alignment horizontal="left" vertical="top" indent="1"/>
    </xf>
    <xf numFmtId="0" fontId="73" fillId="51" borderId="1621" applyNumberFormat="0" applyProtection="0">
      <alignment horizontal="left" vertical="top" indent="1"/>
    </xf>
    <xf numFmtId="4" fontId="65" fillId="77" borderId="1621" applyNumberFormat="0" applyProtection="0">
      <alignment horizontal="right" vertical="center"/>
    </xf>
    <xf numFmtId="0" fontId="12" fillId="0" borderId="1625" applyNumberFormat="0" applyFill="0" applyAlignment="0" applyProtection="0">
      <alignment vertical="center"/>
    </xf>
    <xf numFmtId="4" fontId="149" fillId="70" borderId="1621" applyNumberFormat="0" applyProtection="0">
      <alignment vertical="center"/>
    </xf>
    <xf numFmtId="4" fontId="65" fillId="52" borderId="1590" applyNumberFormat="0" applyProtection="0">
      <alignment horizontal="right" vertical="center"/>
    </xf>
    <xf numFmtId="4" fontId="65" fillId="70" borderId="1621" applyNumberFormat="0" applyProtection="0">
      <alignment vertical="center"/>
    </xf>
    <xf numFmtId="0" fontId="40" fillId="62" borderId="1589" applyNumberFormat="0" applyProtection="0">
      <alignment horizontal="left" vertical="top" indent="1"/>
    </xf>
    <xf numFmtId="4" fontId="149" fillId="65" borderId="1589" applyNumberFormat="0" applyProtection="0">
      <alignment horizontal="right" vertical="center"/>
    </xf>
    <xf numFmtId="4" fontId="65" fillId="77" borderId="1621" applyNumberFormat="0" applyProtection="0">
      <alignment horizontal="right" vertical="center"/>
    </xf>
    <xf numFmtId="0" fontId="40" fillId="80" borderId="1589" applyNumberFormat="0" applyProtection="0">
      <alignment horizontal="left" vertical="top" indent="1"/>
    </xf>
    <xf numFmtId="10" fontId="53" fillId="49" borderId="1603" applyNumberFormat="0" applyBorder="0" applyAlignment="0" applyProtection="0"/>
    <xf numFmtId="4" fontId="65" fillId="81" borderId="1589" applyNumberFormat="0" applyProtection="0">
      <alignment horizontal="right" vertical="center"/>
    </xf>
    <xf numFmtId="4" fontId="65" fillId="81" borderId="1621" applyNumberFormat="0" applyProtection="0">
      <alignment horizontal="left" vertical="center" indent="1"/>
    </xf>
    <xf numFmtId="37" fontId="126" fillId="0" borderId="1603" applyFont="0" applyFill="0" applyBorder="0">
      <alignment vertical="center"/>
    </xf>
    <xf numFmtId="4" fontId="65" fillId="70" borderId="1621" applyNumberFormat="0" applyProtection="0">
      <alignment vertical="center"/>
    </xf>
    <xf numFmtId="4" fontId="65" fillId="81" borderId="1621" applyNumberFormat="0" applyProtection="0">
      <alignment horizontal="right" vertical="center"/>
    </xf>
    <xf numFmtId="0" fontId="40" fillId="62" borderId="1621" applyNumberFormat="0" applyProtection="0">
      <alignment horizontal="left" vertical="center" indent="1"/>
    </xf>
    <xf numFmtId="4" fontId="65" fillId="78" borderId="1621" applyNumberFormat="0" applyProtection="0">
      <alignment horizontal="right" vertical="center"/>
    </xf>
    <xf numFmtId="4" fontId="65" fillId="47" borderId="1589" applyNumberFormat="0" applyProtection="0">
      <alignment horizontal="right" vertical="center"/>
    </xf>
    <xf numFmtId="0" fontId="55" fillId="0" borderId="1620">
      <alignment horizontal="left" vertical="center"/>
    </xf>
    <xf numFmtId="4" fontId="65" fillId="52" borderId="1590" applyNumberFormat="0" applyProtection="0">
      <alignment horizontal="right" vertical="center"/>
    </xf>
    <xf numFmtId="37" fontId="126" fillId="0" borderId="1619" applyFont="0" applyFill="0" applyBorder="0">
      <alignment vertical="center"/>
    </xf>
    <xf numFmtId="10" fontId="53" fillId="70" borderId="1651" applyNumberFormat="0" applyBorder="0" applyAlignment="0" applyProtection="0"/>
    <xf numFmtId="0" fontId="40" fillId="74" borderId="1589" applyNumberFormat="0" applyProtection="0">
      <alignment horizontal="left" vertical="top" indent="1"/>
    </xf>
    <xf numFmtId="0" fontId="65" fillId="74" borderId="1621" applyNumberFormat="0" applyProtection="0">
      <alignment horizontal="left" vertical="top" indent="1"/>
    </xf>
    <xf numFmtId="10" fontId="53" fillId="49" borderId="1651" applyNumberFormat="0" applyBorder="0" applyAlignment="0" applyProtection="0"/>
    <xf numFmtId="4" fontId="65" fillId="41" borderId="1589" applyNumberFormat="0" applyProtection="0">
      <alignment horizontal="right" vertical="center"/>
    </xf>
    <xf numFmtId="0" fontId="40" fillId="62" borderId="1589" applyNumberFormat="0" applyProtection="0">
      <alignment horizontal="left" vertical="top" indent="1"/>
    </xf>
    <xf numFmtId="0" fontId="40" fillId="61" borderId="1621" applyNumberFormat="0" applyProtection="0">
      <alignment horizontal="left" vertical="center" indent="1"/>
    </xf>
    <xf numFmtId="4" fontId="65" fillId="52" borderId="1622" applyNumberFormat="0" applyProtection="0">
      <alignment horizontal="right" vertical="center"/>
    </xf>
    <xf numFmtId="4" fontId="151" fillId="65" borderId="1589" applyNumberFormat="0" applyProtection="0">
      <alignment horizontal="right" vertical="center"/>
    </xf>
    <xf numFmtId="37" fontId="126" fillId="0" borderId="1587" applyFont="0" applyFill="0" applyBorder="0">
      <alignment vertical="center"/>
    </xf>
    <xf numFmtId="0" fontId="40" fillId="62" borderId="1621" applyNumberFormat="0" applyProtection="0">
      <alignment horizontal="left" vertical="top" indent="1"/>
    </xf>
    <xf numFmtId="4" fontId="73" fillId="46" borderId="1589" applyNumberFormat="0" applyProtection="0">
      <alignment vertical="center"/>
    </xf>
    <xf numFmtId="4" fontId="73" fillId="51" borderId="1589" applyNumberFormat="0" applyProtection="0">
      <alignment horizontal="left" vertical="center" indent="1"/>
    </xf>
    <xf numFmtId="4" fontId="65" fillId="54" borderId="1589" applyNumberFormat="0" applyProtection="0">
      <alignment horizontal="right" vertical="center"/>
    </xf>
    <xf numFmtId="37" fontId="126" fillId="0" borderId="1603" applyFont="0" applyFill="0" applyBorder="0">
      <alignment vertical="center"/>
    </xf>
    <xf numFmtId="4" fontId="65" fillId="40" borderId="1621" applyNumberFormat="0" applyProtection="0">
      <alignment horizontal="right" vertical="center"/>
    </xf>
    <xf numFmtId="4" fontId="65" fillId="48" borderId="1621" applyNumberFormat="0" applyProtection="0">
      <alignment horizontal="right" vertical="center"/>
    </xf>
    <xf numFmtId="0" fontId="12" fillId="0" borderId="1593" applyNumberFormat="0" applyFill="0" applyAlignment="0" applyProtection="0">
      <alignment vertical="center"/>
    </xf>
    <xf numFmtId="10" fontId="53" fillId="49" borderId="1651" applyNumberFormat="0" applyBorder="0" applyAlignment="0" applyProtection="0"/>
    <xf numFmtId="10" fontId="53" fillId="49" borderId="1587" applyNumberFormat="0" applyBorder="0" applyAlignment="0" applyProtection="0"/>
    <xf numFmtId="37" fontId="126" fillId="0" borderId="1611" applyFont="0" applyFill="0" applyBorder="0">
      <alignment vertical="center"/>
    </xf>
    <xf numFmtId="4" fontId="65" fillId="76" borderId="1589" applyNumberFormat="0" applyProtection="0">
      <alignment horizontal="right" vertical="center"/>
    </xf>
    <xf numFmtId="4" fontId="65" fillId="52" borderId="1622" applyNumberFormat="0" applyProtection="0">
      <alignment horizontal="right" vertical="center"/>
    </xf>
    <xf numFmtId="10" fontId="53" fillId="70" borderId="1611" applyNumberFormat="0" applyBorder="0" applyAlignment="0" applyProtection="0"/>
    <xf numFmtId="37" fontId="126" fillId="0" borderId="1635" applyFont="0" applyFill="0" applyBorder="0">
      <alignment vertical="center"/>
    </xf>
    <xf numFmtId="4" fontId="65" fillId="48" borderId="1589" applyNumberFormat="0" applyProtection="0">
      <alignment horizontal="right" vertical="center"/>
    </xf>
    <xf numFmtId="4" fontId="65" fillId="75" borderId="1621" applyNumberFormat="0" applyProtection="0">
      <alignment horizontal="right" vertical="center"/>
    </xf>
    <xf numFmtId="4" fontId="149" fillId="70" borderId="1621" applyNumberFormat="0" applyProtection="0">
      <alignment vertical="center"/>
    </xf>
    <xf numFmtId="37" fontId="126" fillId="0" borderId="1907" applyFont="0" applyFill="0" applyBorder="0">
      <alignment vertical="center"/>
    </xf>
    <xf numFmtId="10" fontId="53" fillId="49" borderId="1907" applyNumberFormat="0" applyBorder="0" applyAlignment="0" applyProtection="0"/>
    <xf numFmtId="0" fontId="40" fillId="74" borderId="1981" applyNumberFormat="0" applyProtection="0">
      <alignment horizontal="left" vertical="top" indent="1"/>
    </xf>
    <xf numFmtId="4" fontId="65" fillId="47" borderId="1981" applyNumberFormat="0" applyProtection="0">
      <alignment horizontal="right" vertical="center"/>
    </xf>
    <xf numFmtId="4" fontId="147" fillId="51" borderId="1981" applyNumberFormat="0" applyProtection="0">
      <alignment vertical="center"/>
    </xf>
    <xf numFmtId="0" fontId="12" fillId="0" borderId="1937" applyNumberFormat="0" applyFill="0" applyAlignment="0" applyProtection="0">
      <alignment vertical="center"/>
    </xf>
    <xf numFmtId="0" fontId="40" fillId="80" borderId="1981" applyNumberFormat="0" applyProtection="0">
      <alignment horizontal="left" vertical="center" indent="1"/>
    </xf>
    <xf numFmtId="0" fontId="40" fillId="80" borderId="1981" applyNumberFormat="0" applyProtection="0">
      <alignment horizontal="left" vertical="center" indent="1"/>
    </xf>
    <xf numFmtId="4" fontId="65" fillId="76" borderId="1981" applyNumberFormat="0" applyProtection="0">
      <alignment horizontal="right" vertical="center"/>
    </xf>
    <xf numFmtId="4" fontId="65" fillId="40" borderId="1981" applyNumberFormat="0" applyProtection="0">
      <alignment horizontal="right" vertical="center"/>
    </xf>
    <xf numFmtId="10" fontId="53" fillId="70" borderId="1979" applyNumberFormat="0" applyBorder="0" applyAlignment="0" applyProtection="0"/>
    <xf numFmtId="0" fontId="65" fillId="70" borderId="1981" applyNumberFormat="0" applyProtection="0">
      <alignment horizontal="left" vertical="top" indent="1"/>
    </xf>
    <xf numFmtId="0" fontId="112" fillId="0" borderId="1986" applyNumberFormat="0" applyFill="0" applyAlignment="0" applyProtection="0">
      <alignment vertical="center"/>
    </xf>
    <xf numFmtId="0" fontId="65" fillId="74" borderId="1981" applyNumberFormat="0" applyProtection="0">
      <alignment horizontal="left" vertical="top" indent="1"/>
    </xf>
    <xf numFmtId="4" fontId="149" fillId="70" borderId="1301" applyNumberFormat="0" applyProtection="0">
      <alignment vertical="center"/>
    </xf>
    <xf numFmtId="4" fontId="65" fillId="75" borderId="1301" applyNumberFormat="0" applyProtection="0">
      <alignment horizontal="right" vertical="center"/>
    </xf>
    <xf numFmtId="4" fontId="65" fillId="48" borderId="1077" applyNumberFormat="0" applyProtection="0">
      <alignment horizontal="right" vertical="center"/>
    </xf>
    <xf numFmtId="37" fontId="126" fillId="0" borderId="1315" applyFont="0" applyFill="0" applyBorder="0">
      <alignment vertical="center"/>
    </xf>
    <xf numFmtId="10" fontId="53" fillId="70" borderId="1291" applyNumberFormat="0" applyBorder="0" applyAlignment="0" applyProtection="0"/>
    <xf numFmtId="4" fontId="65" fillId="52" borderId="1302" applyNumberFormat="0" applyProtection="0">
      <alignment horizontal="right" vertical="center"/>
    </xf>
    <xf numFmtId="4" fontId="65" fillId="76" borderId="1077" applyNumberFormat="0" applyProtection="0">
      <alignment horizontal="right" vertical="center"/>
    </xf>
    <xf numFmtId="37" fontId="126" fillId="0" borderId="1291" applyFont="0" applyFill="0" applyBorder="0">
      <alignment vertical="center"/>
    </xf>
    <xf numFmtId="10" fontId="53" fillId="49" borderId="1035" applyNumberFormat="0" applyBorder="0" applyAlignment="0" applyProtection="0"/>
    <xf numFmtId="10" fontId="53" fillId="49" borderId="1331" applyNumberFormat="0" applyBorder="0" applyAlignment="0" applyProtection="0"/>
    <xf numFmtId="0" fontId="12" fillId="0" borderId="1073" applyNumberFormat="0" applyFill="0" applyAlignment="0" applyProtection="0">
      <alignment vertical="center"/>
    </xf>
    <xf numFmtId="4" fontId="65" fillId="48" borderId="1301" applyNumberFormat="0" applyProtection="0">
      <alignment horizontal="right" vertical="center"/>
    </xf>
    <xf numFmtId="4" fontId="65" fillId="40" borderId="1301" applyNumberFormat="0" applyProtection="0">
      <alignment horizontal="right" vertical="center"/>
    </xf>
    <xf numFmtId="37" fontId="126" fillId="0" borderId="1163" applyFont="0" applyFill="0" applyBorder="0">
      <alignment vertical="center"/>
    </xf>
    <xf numFmtId="4" fontId="65" fillId="54" borderId="1077" applyNumberFormat="0" applyProtection="0">
      <alignment horizontal="right" vertical="center"/>
    </xf>
    <xf numFmtId="4" fontId="73" fillId="51" borderId="1077" applyNumberFormat="0" applyProtection="0">
      <alignment horizontal="left" vertical="center" indent="1"/>
    </xf>
    <xf numFmtId="4" fontId="73" fillId="46" borderId="1077" applyNumberFormat="0" applyProtection="0">
      <alignment vertical="center"/>
    </xf>
    <xf numFmtId="0" fontId="40" fillId="62" borderId="1301" applyNumberFormat="0" applyProtection="0">
      <alignment horizontal="left" vertical="top" indent="1"/>
    </xf>
    <xf numFmtId="37" fontId="126" fillId="0" borderId="1035" applyFont="0" applyFill="0" applyBorder="0">
      <alignment vertical="center"/>
    </xf>
    <xf numFmtId="4" fontId="151" fillId="65" borderId="1077" applyNumberFormat="0" applyProtection="0">
      <alignment horizontal="right" vertical="center"/>
    </xf>
    <xf numFmtId="4" fontId="65" fillId="52" borderId="1302" applyNumberFormat="0" applyProtection="0">
      <alignment horizontal="right" vertical="center"/>
    </xf>
    <xf numFmtId="0" fontId="40" fillId="61" borderId="1301" applyNumberFormat="0" applyProtection="0">
      <alignment horizontal="left" vertical="center" indent="1"/>
    </xf>
    <xf numFmtId="0" fontId="40" fillId="62" borderId="1077" applyNumberFormat="0" applyProtection="0">
      <alignment horizontal="left" vertical="top" indent="1"/>
    </xf>
    <xf numFmtId="4" fontId="65" fillId="41" borderId="1077" applyNumberFormat="0" applyProtection="0">
      <alignment horizontal="right" vertical="center"/>
    </xf>
    <xf numFmtId="10" fontId="53" fillId="49" borderId="1331" applyNumberFormat="0" applyBorder="0" applyAlignment="0" applyProtection="0"/>
    <xf numFmtId="0" fontId="65" fillId="74" borderId="1301" applyNumberFormat="0" applyProtection="0">
      <alignment horizontal="left" vertical="top" indent="1"/>
    </xf>
    <xf numFmtId="0" fontId="40" fillId="74" borderId="1077" applyNumberFormat="0" applyProtection="0">
      <alignment horizontal="left" vertical="top" indent="1"/>
    </xf>
    <xf numFmtId="10" fontId="53" fillId="70" borderId="1331" applyNumberFormat="0" applyBorder="0" applyAlignment="0" applyProtection="0"/>
    <xf numFmtId="37" fontId="126" fillId="0" borderId="1299" applyFont="0" applyFill="0" applyBorder="0">
      <alignment vertical="center"/>
    </xf>
    <xf numFmtId="0" fontId="55" fillId="0" borderId="1300">
      <alignment horizontal="left" vertical="center"/>
    </xf>
    <xf numFmtId="4" fontId="65" fillId="47" borderId="1077" applyNumberFormat="0" applyProtection="0">
      <alignment horizontal="right" vertical="center"/>
    </xf>
    <xf numFmtId="4" fontId="65" fillId="78" borderId="1301" applyNumberFormat="0" applyProtection="0">
      <alignment horizontal="right" vertical="center"/>
    </xf>
    <xf numFmtId="0" fontId="40" fillId="62" borderId="1301" applyNumberFormat="0" applyProtection="0">
      <alignment horizontal="left" vertical="center" indent="1"/>
    </xf>
    <xf numFmtId="4" fontId="65" fillId="81" borderId="1301" applyNumberFormat="0" applyProtection="0">
      <alignment horizontal="right" vertical="center"/>
    </xf>
    <xf numFmtId="4" fontId="65" fillId="70" borderId="1301" applyNumberFormat="0" applyProtection="0">
      <alignment vertical="center"/>
    </xf>
    <xf numFmtId="37" fontId="126" fillId="0" borderId="1163" applyFont="0" applyFill="0" applyBorder="0">
      <alignment vertical="center"/>
    </xf>
    <xf numFmtId="4" fontId="65" fillId="81" borderId="1301" applyNumberFormat="0" applyProtection="0">
      <alignment horizontal="left" vertical="center" indent="1"/>
    </xf>
    <xf numFmtId="4" fontId="65" fillId="81" borderId="1077" applyNumberFormat="0" applyProtection="0">
      <alignment horizontal="right" vertical="center"/>
    </xf>
    <xf numFmtId="10" fontId="53" fillId="49" borderId="1163" applyNumberFormat="0" applyBorder="0" applyAlignment="0" applyProtection="0"/>
    <xf numFmtId="0" fontId="40" fillId="80" borderId="1077" applyNumberFormat="0" applyProtection="0">
      <alignment horizontal="left" vertical="top" indent="1"/>
    </xf>
    <xf numFmtId="4" fontId="65" fillId="77" borderId="1301" applyNumberFormat="0" applyProtection="0">
      <alignment horizontal="right" vertical="center"/>
    </xf>
    <xf numFmtId="4" fontId="149" fillId="65" borderId="1077" applyNumberFormat="0" applyProtection="0">
      <alignment horizontal="right" vertical="center"/>
    </xf>
    <xf numFmtId="0" fontId="40" fillId="62" borderId="1077" applyNumberFormat="0" applyProtection="0">
      <alignment horizontal="left" vertical="top" indent="1"/>
    </xf>
    <xf numFmtId="4" fontId="65" fillId="70" borderId="1301" applyNumberFormat="0" applyProtection="0">
      <alignment vertical="center"/>
    </xf>
    <xf numFmtId="4" fontId="149" fillId="70" borderId="1301" applyNumberFormat="0" applyProtection="0">
      <alignment vertical="center"/>
    </xf>
    <xf numFmtId="0" fontId="12" fillId="0" borderId="1305" applyNumberFormat="0" applyFill="0" applyAlignment="0" applyProtection="0">
      <alignment vertical="center"/>
    </xf>
    <xf numFmtId="4" fontId="65" fillId="77" borderId="1301" applyNumberFormat="0" applyProtection="0">
      <alignment horizontal="right" vertical="center"/>
    </xf>
    <xf numFmtId="0" fontId="73" fillId="51" borderId="1301" applyNumberFormat="0" applyProtection="0">
      <alignment horizontal="left" vertical="top" indent="1"/>
    </xf>
    <xf numFmtId="0" fontId="73" fillId="51" borderId="1077" applyNumberFormat="0" applyProtection="0">
      <alignment horizontal="left" vertical="top" indent="1"/>
    </xf>
    <xf numFmtId="37" fontId="126" fillId="0" borderId="1291" applyFont="0" applyFill="0" applyBorder="0">
      <alignment vertical="center"/>
    </xf>
    <xf numFmtId="0" fontId="117" fillId="56" borderId="1303" applyNumberFormat="0" applyAlignment="0" applyProtection="0">
      <alignment vertical="center"/>
    </xf>
    <xf numFmtId="4" fontId="65" fillId="81" borderId="1301" applyNumberFormat="0" applyProtection="0">
      <alignment horizontal="right" vertical="center"/>
    </xf>
    <xf numFmtId="10" fontId="53" fillId="70" borderId="1331" applyNumberFormat="0" applyBorder="0" applyAlignment="0" applyProtection="0"/>
    <xf numFmtId="4" fontId="65" fillId="70" borderId="1077" applyNumberFormat="0" applyProtection="0">
      <alignment vertical="center"/>
    </xf>
    <xf numFmtId="4" fontId="65" fillId="41" borderId="1301" applyNumberFormat="0" applyProtection="0">
      <alignment horizontal="right" vertical="center"/>
    </xf>
    <xf numFmtId="4" fontId="73" fillId="51" borderId="1301" applyNumberFormat="0" applyProtection="0">
      <alignment horizontal="left" vertical="center" indent="1"/>
    </xf>
    <xf numFmtId="4" fontId="65" fillId="65" borderId="1077" applyNumberFormat="0" applyProtection="0">
      <alignment horizontal="right" vertical="center"/>
    </xf>
    <xf numFmtId="4" fontId="149" fillId="65" borderId="1077" applyNumberFormat="0" applyProtection="0">
      <alignment horizontal="right" vertical="center"/>
    </xf>
    <xf numFmtId="0" fontId="40" fillId="74" borderId="1077" applyNumberFormat="0" applyProtection="0">
      <alignment horizontal="left" vertical="top" indent="1"/>
    </xf>
    <xf numFmtId="4" fontId="65" fillId="78" borderId="1301" applyNumberFormat="0" applyProtection="0">
      <alignment horizontal="right" vertical="center"/>
    </xf>
    <xf numFmtId="4" fontId="65" fillId="70" borderId="1301" applyNumberFormat="0" applyProtection="0">
      <alignment horizontal="left" vertical="center" indent="1"/>
    </xf>
    <xf numFmtId="4" fontId="65" fillId="75" borderId="1301" applyNumberFormat="0" applyProtection="0">
      <alignment horizontal="right" vertical="center"/>
    </xf>
    <xf numFmtId="0" fontId="117" fillId="56" borderId="1087" applyNumberFormat="0" applyAlignment="0" applyProtection="0">
      <alignment vertical="center"/>
    </xf>
    <xf numFmtId="0" fontId="40" fillId="61" borderId="1077" applyNumberFormat="0" applyProtection="0">
      <alignment horizontal="left" vertical="center" indent="1"/>
    </xf>
    <xf numFmtId="4" fontId="149" fillId="65" borderId="1301" applyNumberFormat="0" applyProtection="0">
      <alignment horizontal="right" vertical="center"/>
    </xf>
    <xf numFmtId="0" fontId="40" fillId="61" borderId="1077" applyNumberFormat="0" applyProtection="0">
      <alignment horizontal="left" vertical="top" indent="1"/>
    </xf>
    <xf numFmtId="37" fontId="126" fillId="0" borderId="1299" applyFont="0" applyFill="0" applyBorder="0">
      <alignment vertical="center"/>
    </xf>
    <xf numFmtId="10" fontId="53" fillId="49" borderId="1291" applyNumberFormat="0" applyBorder="0" applyAlignment="0" applyProtection="0"/>
    <xf numFmtId="10" fontId="53" fillId="49" borderId="1291" applyNumberFormat="0" applyBorder="0" applyAlignment="0" applyProtection="0"/>
    <xf numFmtId="0" fontId="12" fillId="0" borderId="1073" applyNumberFormat="0" applyFill="0" applyAlignment="0" applyProtection="0">
      <alignment vertical="center"/>
    </xf>
    <xf numFmtId="37" fontId="126" fillId="0" borderId="1323" applyFont="0" applyFill="0" applyBorder="0">
      <alignment vertical="center"/>
    </xf>
    <xf numFmtId="4" fontId="73" fillId="46" borderId="1301" applyNumberFormat="0" applyProtection="0">
      <alignment vertical="center"/>
    </xf>
    <xf numFmtId="0" fontId="40" fillId="61" borderId="1301" applyNumberFormat="0" applyProtection="0">
      <alignment horizontal="left" vertical="center" indent="1"/>
    </xf>
    <xf numFmtId="10" fontId="53" fillId="49" borderId="1035" applyNumberFormat="0" applyBorder="0" applyAlignment="0" applyProtection="0"/>
    <xf numFmtId="4" fontId="65" fillId="75" borderId="1077" applyNumberFormat="0" applyProtection="0">
      <alignment horizontal="right" vertical="center"/>
    </xf>
    <xf numFmtId="0" fontId="55" fillId="0" borderId="1300">
      <alignment horizontal="left" vertical="center"/>
    </xf>
    <xf numFmtId="10" fontId="53" fillId="49" borderId="1299" applyNumberFormat="0" applyBorder="0" applyAlignment="0" applyProtection="0"/>
    <xf numFmtId="0" fontId="115" fillId="56" borderId="1302" applyNumberFormat="0" applyAlignment="0" applyProtection="0">
      <alignment vertical="center"/>
    </xf>
    <xf numFmtId="4" fontId="65" fillId="65" borderId="1077" applyNumberFormat="0" applyProtection="0">
      <alignment horizontal="right" vertical="center"/>
    </xf>
    <xf numFmtId="4" fontId="65" fillId="76" borderId="1301" applyNumberFormat="0" applyProtection="0">
      <alignment horizontal="right" vertical="center"/>
    </xf>
    <xf numFmtId="0" fontId="12" fillId="0" borderId="1073" applyNumberFormat="0" applyFill="0" applyAlignment="0" applyProtection="0">
      <alignment vertical="center"/>
    </xf>
    <xf numFmtId="0" fontId="40" fillId="61" borderId="1301" applyNumberFormat="0" applyProtection="0">
      <alignment horizontal="left" vertical="top" indent="1"/>
    </xf>
    <xf numFmtId="4" fontId="149" fillId="65" borderId="1301" applyNumberFormat="0" applyProtection="0">
      <alignment horizontal="right" vertical="center"/>
    </xf>
    <xf numFmtId="10" fontId="53" fillId="49" borderId="1323" applyNumberFormat="0" applyBorder="0" applyAlignment="0" applyProtection="0"/>
    <xf numFmtId="0" fontId="65" fillId="70" borderId="1301" applyNumberFormat="0" applyProtection="0">
      <alignment horizontal="left" vertical="top" indent="1"/>
    </xf>
    <xf numFmtId="4" fontId="65" fillId="70" borderId="1301" applyNumberFormat="0" applyProtection="0">
      <alignment horizontal="left" vertical="center" indent="1"/>
    </xf>
    <xf numFmtId="4" fontId="65" fillId="70" borderId="1077" applyNumberFormat="0" applyProtection="0">
      <alignment horizontal="left" vertical="center" indent="1"/>
    </xf>
    <xf numFmtId="0" fontId="65" fillId="70" borderId="1301" applyNumberFormat="0" applyProtection="0">
      <alignment horizontal="left" vertical="top" indent="1"/>
    </xf>
    <xf numFmtId="0" fontId="113" fillId="44" borderId="1303" applyNumberFormat="0" applyAlignment="0" applyProtection="0">
      <alignment vertical="center"/>
    </xf>
    <xf numFmtId="37" fontId="126" fillId="0" borderId="1331" applyFont="0" applyFill="0" applyBorder="0">
      <alignment vertical="center"/>
    </xf>
    <xf numFmtId="4" fontId="147" fillId="51" borderId="1301" applyNumberFormat="0" applyProtection="0">
      <alignment vertical="center"/>
    </xf>
    <xf numFmtId="4" fontId="65" fillId="41" borderId="1077" applyNumberFormat="0" applyProtection="0">
      <alignment horizontal="right" vertical="center"/>
    </xf>
    <xf numFmtId="4" fontId="65" fillId="76" borderId="1301" applyNumberFormat="0" applyProtection="0">
      <alignment horizontal="right" vertical="center"/>
    </xf>
    <xf numFmtId="37" fontId="126" fillId="0" borderId="1035" applyFont="0" applyFill="0" applyBorder="0">
      <alignment vertical="center"/>
    </xf>
    <xf numFmtId="0" fontId="82" fillId="42" borderId="1304" applyNumberFormat="0" applyFont="0" applyAlignment="0" applyProtection="0">
      <alignment vertical="center"/>
    </xf>
    <xf numFmtId="0" fontId="73" fillId="51" borderId="1077" applyNumberFormat="0" applyProtection="0">
      <alignment horizontal="left" vertical="top" indent="1"/>
    </xf>
    <xf numFmtId="4" fontId="65" fillId="65" borderId="1301" applyNumberFormat="0" applyProtection="0">
      <alignment horizontal="right" vertical="center"/>
    </xf>
    <xf numFmtId="4" fontId="65" fillId="54" borderId="1301" applyNumberFormat="0" applyProtection="0">
      <alignment horizontal="right" vertical="center"/>
    </xf>
    <xf numFmtId="10" fontId="53" fillId="49" borderId="1315" applyNumberFormat="0" applyBorder="0" applyAlignment="0" applyProtection="0"/>
    <xf numFmtId="10" fontId="53" fillId="49" borderId="1163" applyNumberFormat="0" applyBorder="0" applyAlignment="0" applyProtection="0"/>
    <xf numFmtId="4" fontId="147" fillId="51" borderId="1077" applyNumberFormat="0" applyProtection="0">
      <alignment vertical="center"/>
    </xf>
    <xf numFmtId="37" fontId="126" fillId="0" borderId="1331" applyFont="0" applyFill="0" applyBorder="0">
      <alignment vertical="center"/>
    </xf>
    <xf numFmtId="0" fontId="40" fillId="61" borderId="1301" applyNumberFormat="0" applyProtection="0">
      <alignment horizontal="left" vertical="top" indent="1"/>
    </xf>
    <xf numFmtId="10" fontId="53" fillId="70" borderId="1299" applyNumberFormat="0" applyBorder="0" applyAlignment="0" applyProtection="0"/>
    <xf numFmtId="0" fontId="65" fillId="74" borderId="1301" applyNumberFormat="0" applyProtection="0">
      <alignment horizontal="left" vertical="top" indent="1"/>
    </xf>
    <xf numFmtId="4" fontId="65" fillId="70" borderId="1077" applyNumberFormat="0" applyProtection="0">
      <alignment horizontal="left" vertical="center" indent="1"/>
    </xf>
    <xf numFmtId="0" fontId="40" fillId="80" borderId="1301" applyNumberFormat="0" applyProtection="0">
      <alignment horizontal="left" vertical="center" indent="1"/>
    </xf>
    <xf numFmtId="4" fontId="65" fillId="75" borderId="1077" applyNumberFormat="0" applyProtection="0">
      <alignment horizontal="right" vertical="center"/>
    </xf>
    <xf numFmtId="4" fontId="65" fillId="47" borderId="1301" applyNumberFormat="0" applyProtection="0">
      <alignment horizontal="right" vertical="center"/>
    </xf>
    <xf numFmtId="0" fontId="113" fillId="44" borderId="1303" applyNumberFormat="0" applyAlignment="0" applyProtection="0">
      <alignment vertical="center"/>
    </xf>
    <xf numFmtId="0" fontId="117" fillId="56" borderId="1303" applyNumberFormat="0" applyAlignment="0" applyProtection="0">
      <alignment vertical="center"/>
    </xf>
    <xf numFmtId="0" fontId="40" fillId="74" borderId="1301" applyNumberFormat="0" applyProtection="0">
      <alignment horizontal="left" vertical="center" indent="1"/>
    </xf>
    <xf numFmtId="4" fontId="147" fillId="51" borderId="1301" applyNumberFormat="0" applyProtection="0">
      <alignment vertical="center"/>
    </xf>
    <xf numFmtId="10" fontId="53" fillId="70" borderId="1035" applyNumberFormat="0" applyBorder="0" applyAlignment="0" applyProtection="0"/>
    <xf numFmtId="4" fontId="149" fillId="70" borderId="1077" applyNumberFormat="0" applyProtection="0">
      <alignment vertical="center"/>
    </xf>
    <xf numFmtId="4" fontId="65" fillId="81" borderId="1301" applyNumberFormat="0" applyProtection="0">
      <alignment horizontal="left" vertical="center" indent="1"/>
    </xf>
    <xf numFmtId="0" fontId="12" fillId="0" borderId="1073" applyNumberFormat="0" applyFill="0" applyAlignment="0" applyProtection="0">
      <alignment vertical="center"/>
    </xf>
    <xf numFmtId="4" fontId="65" fillId="54" borderId="1077" applyNumberFormat="0" applyProtection="0">
      <alignment horizontal="right" vertical="center"/>
    </xf>
    <xf numFmtId="4" fontId="151" fillId="65" borderId="1301" applyNumberFormat="0" applyProtection="0">
      <alignment horizontal="right" vertical="center"/>
    </xf>
    <xf numFmtId="4" fontId="149" fillId="70" borderId="1077" applyNumberFormat="0" applyProtection="0">
      <alignment vertical="center"/>
    </xf>
    <xf numFmtId="4" fontId="65" fillId="65" borderId="1301" applyNumberFormat="0" applyProtection="0">
      <alignment horizontal="right" vertical="center"/>
    </xf>
    <xf numFmtId="4" fontId="65" fillId="54" borderId="1301" applyNumberFormat="0" applyProtection="0">
      <alignment horizontal="right" vertical="center"/>
    </xf>
    <xf numFmtId="0" fontId="40" fillId="80" borderId="1301" applyNumberFormat="0" applyProtection="0">
      <alignment horizontal="left" vertical="top" indent="1"/>
    </xf>
    <xf numFmtId="0" fontId="112" fillId="0" borderId="1090" applyNumberFormat="0" applyFill="0" applyAlignment="0" applyProtection="0">
      <alignment vertical="center"/>
    </xf>
    <xf numFmtId="4" fontId="65" fillId="81" borderId="1077" applyNumberFormat="0" applyProtection="0">
      <alignment horizontal="left" vertical="center" indent="1"/>
    </xf>
    <xf numFmtId="4" fontId="65" fillId="81" borderId="1077" applyNumberFormat="0" applyProtection="0">
      <alignment horizontal="left" vertical="center" indent="1"/>
    </xf>
    <xf numFmtId="4" fontId="65" fillId="41" borderId="1301" applyNumberFormat="0" applyProtection="0">
      <alignment horizontal="right" vertical="center"/>
    </xf>
    <xf numFmtId="4" fontId="65" fillId="40" borderId="1301" applyNumberFormat="0" applyProtection="0">
      <alignment horizontal="right" vertical="center"/>
    </xf>
    <xf numFmtId="4" fontId="65" fillId="78" borderId="1077" applyNumberFormat="0" applyProtection="0">
      <alignment horizontal="right" vertical="center"/>
    </xf>
    <xf numFmtId="0" fontId="65" fillId="70" borderId="1077" applyNumberFormat="0" applyProtection="0">
      <alignment horizontal="left" vertical="top" indent="1"/>
    </xf>
    <xf numFmtId="10" fontId="53" fillId="70" borderId="1315" applyNumberFormat="0" applyBorder="0" applyAlignment="0" applyProtection="0"/>
    <xf numFmtId="4" fontId="147" fillId="51" borderId="1077" applyNumberFormat="0" applyProtection="0">
      <alignment vertical="center"/>
    </xf>
    <xf numFmtId="4" fontId="65" fillId="48" borderId="1077" applyNumberFormat="0" applyProtection="0">
      <alignment horizontal="right" vertical="center"/>
    </xf>
    <xf numFmtId="0" fontId="40" fillId="80" borderId="1301" applyNumberFormat="0" applyProtection="0">
      <alignment horizontal="left" vertical="top" indent="1"/>
    </xf>
    <xf numFmtId="4" fontId="65" fillId="77" borderId="1077" applyNumberFormat="0" applyProtection="0">
      <alignment horizontal="right" vertical="center"/>
    </xf>
    <xf numFmtId="0" fontId="112" fillId="0" borderId="1306" applyNumberFormat="0" applyFill="0" applyAlignment="0" applyProtection="0">
      <alignment vertical="center"/>
    </xf>
    <xf numFmtId="0" fontId="40" fillId="61" borderId="1077" applyNumberFormat="0" applyProtection="0">
      <alignment horizontal="left" vertical="top" indent="1"/>
    </xf>
    <xf numFmtId="10" fontId="53" fillId="70" borderId="1291" applyNumberFormat="0" applyBorder="0" applyAlignment="0" applyProtection="0"/>
    <xf numFmtId="0" fontId="55" fillId="0" borderId="1036">
      <alignment horizontal="left" vertical="center"/>
    </xf>
    <xf numFmtId="4" fontId="65" fillId="47" borderId="1301" applyNumberFormat="0" applyProtection="0">
      <alignment horizontal="right" vertical="center"/>
    </xf>
    <xf numFmtId="0" fontId="12" fillId="0" borderId="1305" applyNumberFormat="0" applyFill="0" applyAlignment="0" applyProtection="0">
      <alignment vertical="center"/>
    </xf>
    <xf numFmtId="4" fontId="65" fillId="76" borderId="1077" applyNumberFormat="0" applyProtection="0">
      <alignment horizontal="right" vertical="center"/>
    </xf>
    <xf numFmtId="0" fontId="65" fillId="74" borderId="1077" applyNumberFormat="0" applyProtection="0">
      <alignment horizontal="left" vertical="top" indent="1"/>
    </xf>
    <xf numFmtId="0" fontId="40" fillId="62" borderId="1077" applyNumberFormat="0" applyProtection="0">
      <alignment horizontal="left" vertical="center" indent="1"/>
    </xf>
    <xf numFmtId="0" fontId="115" fillId="56" borderId="1302" applyNumberFormat="0" applyAlignment="0" applyProtection="0">
      <alignment vertical="center"/>
    </xf>
    <xf numFmtId="10" fontId="53" fillId="49" borderId="1323" applyNumberFormat="0" applyBorder="0" applyAlignment="0" applyProtection="0"/>
    <xf numFmtId="10" fontId="53" fillId="70" borderId="1163" applyNumberFormat="0" applyBorder="0" applyAlignment="0" applyProtection="0"/>
    <xf numFmtId="0" fontId="40" fillId="80" borderId="1077" applyNumberFormat="0" applyProtection="0">
      <alignment horizontal="left" vertical="center" indent="1"/>
    </xf>
    <xf numFmtId="4" fontId="65" fillId="51" borderId="1302" applyNumberFormat="0" applyProtection="0">
      <alignment vertical="center"/>
    </xf>
    <xf numFmtId="0" fontId="40" fillId="80" borderId="1301" applyNumberFormat="0" applyProtection="0">
      <alignment horizontal="left" vertical="center" indent="1"/>
    </xf>
    <xf numFmtId="10" fontId="53" fillId="70" borderId="1163" applyNumberFormat="0" applyBorder="0" applyAlignment="0" applyProtection="0"/>
    <xf numFmtId="10" fontId="53" fillId="70" borderId="1323" applyNumberFormat="0" applyBorder="0" applyAlignment="0" applyProtection="0"/>
    <xf numFmtId="0" fontId="73" fillId="51" borderId="1301" applyNumberFormat="0" applyProtection="0">
      <alignment horizontal="left" vertical="top" indent="1"/>
    </xf>
    <xf numFmtId="4" fontId="65" fillId="40" borderId="1077" applyNumberFormat="0" applyProtection="0">
      <alignment horizontal="right" vertical="center"/>
    </xf>
    <xf numFmtId="4" fontId="65" fillId="78" borderId="1077" applyNumberFormat="0" applyProtection="0">
      <alignment horizontal="right" vertical="center"/>
    </xf>
    <xf numFmtId="4" fontId="73" fillId="46" borderId="1301" applyNumberFormat="0" applyProtection="0">
      <alignment vertical="center"/>
    </xf>
    <xf numFmtId="0" fontId="117" fillId="56" borderId="1087" applyNumberFormat="0" applyAlignment="0" applyProtection="0">
      <alignment vertical="center"/>
    </xf>
    <xf numFmtId="0" fontId="82" fillId="42" borderId="1064" applyNumberFormat="0" applyFont="0" applyAlignment="0" applyProtection="0">
      <alignment vertical="center"/>
    </xf>
    <xf numFmtId="10" fontId="53" fillId="49" borderId="1299" applyNumberFormat="0" applyBorder="0" applyAlignment="0" applyProtection="0"/>
    <xf numFmtId="0" fontId="40" fillId="61" borderId="1077" applyNumberFormat="0" applyProtection="0">
      <alignment horizontal="left" vertical="center" indent="1"/>
    </xf>
    <xf numFmtId="4" fontId="65" fillId="40" borderId="1077" applyNumberFormat="0" applyProtection="0">
      <alignment horizontal="right" vertical="center"/>
    </xf>
    <xf numFmtId="0" fontId="12" fillId="0" borderId="1305" applyNumberFormat="0" applyFill="0" applyAlignment="0" applyProtection="0">
      <alignment vertical="center"/>
    </xf>
    <xf numFmtId="0" fontId="40" fillId="62" borderId="1301" applyNumberFormat="0" applyProtection="0">
      <alignment horizontal="left" vertical="top" indent="1"/>
    </xf>
    <xf numFmtId="0" fontId="82" fillId="42" borderId="1064" applyNumberFormat="0" applyFont="0" applyAlignment="0" applyProtection="0">
      <alignment vertical="center"/>
    </xf>
    <xf numFmtId="4" fontId="73" fillId="51" borderId="1077" applyNumberFormat="0" applyProtection="0">
      <alignment horizontal="left" vertical="center" indent="1"/>
    </xf>
    <xf numFmtId="0" fontId="40" fillId="80" borderId="1077" applyNumberFormat="0" applyProtection="0">
      <alignment horizontal="left" vertical="top" indent="1"/>
    </xf>
    <xf numFmtId="4" fontId="65" fillId="77" borderId="1077" applyNumberFormat="0" applyProtection="0">
      <alignment horizontal="right" vertical="center"/>
    </xf>
    <xf numFmtId="4" fontId="73" fillId="51" borderId="1301" applyNumberFormat="0" applyProtection="0">
      <alignment horizontal="left" vertical="center" indent="1"/>
    </xf>
    <xf numFmtId="0" fontId="40" fillId="74" borderId="1077" applyNumberFormat="0" applyProtection="0">
      <alignment horizontal="left" vertical="center" indent="1"/>
    </xf>
    <xf numFmtId="0" fontId="65" fillId="74" borderId="1077" applyNumberFormat="0" applyProtection="0">
      <alignment horizontal="left" vertical="top" indent="1"/>
    </xf>
    <xf numFmtId="4" fontId="65" fillId="47" borderId="1077" applyNumberFormat="0" applyProtection="0">
      <alignment horizontal="right" vertical="center"/>
    </xf>
    <xf numFmtId="10" fontId="53" fillId="49" borderId="1315" applyNumberFormat="0" applyBorder="0" applyAlignment="0" applyProtection="0"/>
    <xf numFmtId="0" fontId="82" fillId="42" borderId="1304" applyNumberFormat="0" applyFont="0" applyAlignment="0" applyProtection="0">
      <alignment vertical="center"/>
    </xf>
    <xf numFmtId="0" fontId="12" fillId="0" borderId="1073" applyNumberFormat="0" applyFill="0" applyAlignment="0" applyProtection="0">
      <alignment vertical="center"/>
    </xf>
    <xf numFmtId="0" fontId="112" fillId="0" borderId="1090" applyNumberFormat="0" applyFill="0" applyAlignment="0" applyProtection="0">
      <alignment vertical="center"/>
    </xf>
    <xf numFmtId="0" fontId="12" fillId="0" borderId="1305" applyNumberFormat="0" applyFill="0" applyAlignment="0" applyProtection="0">
      <alignment vertical="center"/>
    </xf>
    <xf numFmtId="4" fontId="151" fillId="65" borderId="1301" applyNumberFormat="0" applyProtection="0">
      <alignment horizontal="right" vertical="center"/>
    </xf>
    <xf numFmtId="37" fontId="126" fillId="0" borderId="1315" applyFont="0" applyFill="0" applyBorder="0">
      <alignment vertical="center"/>
    </xf>
    <xf numFmtId="4" fontId="65" fillId="70" borderId="1077" applyNumberFormat="0" applyProtection="0">
      <alignment vertical="center"/>
    </xf>
    <xf numFmtId="4" fontId="65" fillId="48" borderId="1301" applyNumberFormat="0" applyProtection="0">
      <alignment horizontal="right" vertical="center"/>
    </xf>
    <xf numFmtId="0" fontId="113" fillId="44" borderId="1087" applyNumberFormat="0" applyAlignment="0" applyProtection="0">
      <alignment vertical="center"/>
    </xf>
    <xf numFmtId="4" fontId="73" fillId="46" borderId="1077" applyNumberFormat="0" applyProtection="0">
      <alignment vertical="center"/>
    </xf>
    <xf numFmtId="0" fontId="40" fillId="62" borderId="1077" applyNumberFormat="0" applyProtection="0">
      <alignment horizontal="left" vertical="center" indent="1"/>
    </xf>
    <xf numFmtId="0" fontId="113" fillId="44" borderId="1087" applyNumberFormat="0" applyAlignment="0" applyProtection="0">
      <alignment vertical="center"/>
    </xf>
    <xf numFmtId="0" fontId="40" fillId="74" borderId="1301" applyNumberFormat="0" applyProtection="0">
      <alignment horizontal="left" vertical="top" indent="1"/>
    </xf>
    <xf numFmtId="10" fontId="53" fillId="70" borderId="1299" applyNumberFormat="0" applyBorder="0" applyAlignment="0" applyProtection="0"/>
    <xf numFmtId="0" fontId="55" fillId="0" borderId="1036">
      <alignment horizontal="left" vertical="center"/>
    </xf>
    <xf numFmtId="10" fontId="53" fillId="70" borderId="1035" applyNumberFormat="0" applyBorder="0" applyAlignment="0" applyProtection="0"/>
    <xf numFmtId="37" fontId="126" fillId="0" borderId="1323" applyFont="0" applyFill="0" applyBorder="0">
      <alignment vertical="center"/>
    </xf>
    <xf numFmtId="0" fontId="40" fillId="74" borderId="1301" applyNumberFormat="0" applyProtection="0">
      <alignment horizontal="left" vertical="top" indent="1"/>
    </xf>
    <xf numFmtId="0" fontId="40" fillId="74" borderId="1301" applyNumberFormat="0" applyProtection="0">
      <alignment horizontal="left" vertical="center" indent="1"/>
    </xf>
    <xf numFmtId="0" fontId="40" fillId="80" borderId="1077" applyNumberFormat="0" applyProtection="0">
      <alignment horizontal="left" vertical="center" indent="1"/>
    </xf>
    <xf numFmtId="0" fontId="40" fillId="62" borderId="1301" applyNumberFormat="0" applyProtection="0">
      <alignment horizontal="left" vertical="center" indent="1"/>
    </xf>
    <xf numFmtId="4" fontId="151" fillId="65" borderId="1077" applyNumberFormat="0" applyProtection="0">
      <alignment horizontal="right" vertical="center"/>
    </xf>
    <xf numFmtId="0" fontId="65" fillId="70" borderId="1077" applyNumberFormat="0" applyProtection="0">
      <alignment horizontal="left" vertical="top" indent="1"/>
    </xf>
    <xf numFmtId="0" fontId="40" fillId="74" borderId="1077" applyNumberFormat="0" applyProtection="0">
      <alignment horizontal="left" vertical="center" indent="1"/>
    </xf>
    <xf numFmtId="10" fontId="53" fillId="70" borderId="1315" applyNumberFormat="0" applyBorder="0" applyAlignment="0" applyProtection="0"/>
    <xf numFmtId="4" fontId="65" fillId="81" borderId="1077" applyNumberFormat="0" applyProtection="0">
      <alignment horizontal="right" vertical="center"/>
    </xf>
    <xf numFmtId="0" fontId="112" fillId="0" borderId="1306" applyNumberFormat="0" applyFill="0" applyAlignment="0" applyProtection="0">
      <alignment vertical="center"/>
    </xf>
    <xf numFmtId="0" fontId="12" fillId="0" borderId="1305" applyNumberFormat="0" applyFill="0" applyAlignment="0" applyProtection="0">
      <alignment vertical="center"/>
    </xf>
    <xf numFmtId="10" fontId="53" fillId="70" borderId="1323" applyNumberFormat="0" applyBorder="0" applyAlignment="0" applyProtection="0"/>
    <xf numFmtId="0" fontId="12" fillId="0" borderId="1137" applyNumberFormat="0" applyFill="0" applyAlignmen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12" fillId="0" borderId="1137" applyNumberFormat="0" applyFill="0" applyAlignment="0" applyProtection="0">
      <alignment vertical="center"/>
    </xf>
    <xf numFmtId="0" fontId="55" fillId="0" borderId="1172">
      <alignment horizontal="left" vertical="center"/>
    </xf>
    <xf numFmtId="0" fontId="55" fillId="0" borderId="1172">
      <alignment horizontal="left" vertical="center"/>
    </xf>
    <xf numFmtId="10" fontId="53" fillId="49" borderId="1163" applyNumberFormat="0" applyBorder="0" applyAlignment="0" applyProtection="0"/>
    <xf numFmtId="10" fontId="53" fillId="70" borderId="1163" applyNumberFormat="0" applyBorder="0" applyAlignment="0" applyProtection="0"/>
    <xf numFmtId="10" fontId="53" fillId="70" borderId="1163" applyNumberFormat="0" applyBorder="0" applyAlignment="0" applyProtection="0"/>
    <xf numFmtId="10" fontId="53" fillId="49" borderId="1163" applyNumberFormat="0" applyBorder="0" applyAlignment="0" applyProtection="0"/>
    <xf numFmtId="4" fontId="73" fillId="46" borderId="1205" applyNumberFormat="0" applyProtection="0">
      <alignment vertical="center"/>
    </xf>
    <xf numFmtId="4" fontId="73" fillId="46" borderId="1205" applyNumberFormat="0" applyProtection="0">
      <alignment vertical="center"/>
    </xf>
    <xf numFmtId="4" fontId="147" fillId="51" borderId="1205" applyNumberFormat="0" applyProtection="0">
      <alignment vertical="center"/>
    </xf>
    <xf numFmtId="4" fontId="147" fillId="51" borderId="1205" applyNumberFormat="0" applyProtection="0">
      <alignment vertical="center"/>
    </xf>
    <xf numFmtId="4" fontId="73" fillId="51" borderId="1205" applyNumberFormat="0" applyProtection="0">
      <alignment horizontal="left" vertical="center" indent="1"/>
    </xf>
    <xf numFmtId="4" fontId="73" fillId="51" borderId="1205" applyNumberFormat="0" applyProtection="0">
      <alignment horizontal="left" vertical="center" indent="1"/>
    </xf>
    <xf numFmtId="0" fontId="73" fillId="51" borderId="1205" applyNumberFormat="0" applyProtection="0">
      <alignment horizontal="left" vertical="top" indent="1"/>
    </xf>
    <xf numFmtId="0" fontId="73" fillId="51" borderId="1205" applyNumberFormat="0" applyProtection="0">
      <alignment horizontal="left" vertical="top" indent="1"/>
    </xf>
    <xf numFmtId="4" fontId="65" fillId="40" borderId="1205" applyNumberFormat="0" applyProtection="0">
      <alignment horizontal="right" vertical="center"/>
    </xf>
    <xf numFmtId="4" fontId="65" fillId="40" borderId="1205" applyNumberFormat="0" applyProtection="0">
      <alignment horizontal="right" vertical="center"/>
    </xf>
    <xf numFmtId="4" fontId="65" fillId="41" borderId="1205" applyNumberFormat="0" applyProtection="0">
      <alignment horizontal="right" vertical="center"/>
    </xf>
    <xf numFmtId="4" fontId="65" fillId="41" borderId="1205" applyNumberFormat="0" applyProtection="0">
      <alignment horizontal="right" vertical="center"/>
    </xf>
    <xf numFmtId="4" fontId="65" fillId="54" borderId="1205" applyNumberFormat="0" applyProtection="0">
      <alignment horizontal="right" vertical="center"/>
    </xf>
    <xf numFmtId="4" fontId="65" fillId="54" borderId="1205" applyNumberFormat="0" applyProtection="0">
      <alignment horizontal="right" vertical="center"/>
    </xf>
    <xf numFmtId="4" fontId="65" fillId="47" borderId="1205" applyNumberFormat="0" applyProtection="0">
      <alignment horizontal="right" vertical="center"/>
    </xf>
    <xf numFmtId="4" fontId="65" fillId="47" borderId="1205" applyNumberFormat="0" applyProtection="0">
      <alignment horizontal="right" vertical="center"/>
    </xf>
    <xf numFmtId="4" fontId="65" fillId="75" borderId="1205" applyNumberFormat="0" applyProtection="0">
      <alignment horizontal="right" vertical="center"/>
    </xf>
    <xf numFmtId="4" fontId="65" fillId="75" borderId="1205" applyNumberFormat="0" applyProtection="0">
      <alignment horizontal="right" vertical="center"/>
    </xf>
    <xf numFmtId="4" fontId="65" fillId="48" borderId="1205" applyNumberFormat="0" applyProtection="0">
      <alignment horizontal="right" vertical="center"/>
    </xf>
    <xf numFmtId="4" fontId="65" fillId="48" borderId="1205" applyNumberFormat="0" applyProtection="0">
      <alignment horizontal="right" vertical="center"/>
    </xf>
    <xf numFmtId="4" fontId="65" fillId="76" borderId="1205" applyNumberFormat="0" applyProtection="0">
      <alignment horizontal="right" vertical="center"/>
    </xf>
    <xf numFmtId="4" fontId="65" fillId="76" borderId="1205" applyNumberFormat="0" applyProtection="0">
      <alignment horizontal="right" vertical="center"/>
    </xf>
    <xf numFmtId="4" fontId="65" fillId="77" borderId="1205" applyNumberFormat="0" applyProtection="0">
      <alignment horizontal="right" vertical="center"/>
    </xf>
    <xf numFmtId="4" fontId="65" fillId="77" borderId="1205" applyNumberFormat="0" applyProtection="0">
      <alignment horizontal="right" vertical="center"/>
    </xf>
    <xf numFmtId="4" fontId="65" fillId="78" borderId="1205" applyNumberFormat="0" applyProtection="0">
      <alignment horizontal="right" vertical="center"/>
    </xf>
    <xf numFmtId="4" fontId="65" fillId="78" borderId="1205" applyNumberFormat="0" applyProtection="0">
      <alignment horizontal="right" vertical="center"/>
    </xf>
    <xf numFmtId="4" fontId="65" fillId="81" borderId="1205" applyNumberFormat="0" applyProtection="0">
      <alignment horizontal="right" vertical="center"/>
    </xf>
    <xf numFmtId="4" fontId="65" fillId="81" borderId="1205" applyNumberFormat="0" applyProtection="0">
      <alignment horizontal="right" vertical="center"/>
    </xf>
    <xf numFmtId="0" fontId="40" fillId="80" borderId="1205" applyNumberFormat="0" applyProtection="0">
      <alignment horizontal="left" vertical="center" indent="1"/>
    </xf>
    <xf numFmtId="0" fontId="40" fillId="80" borderId="1205" applyNumberFormat="0" applyProtection="0">
      <alignment horizontal="left" vertical="center" indent="1"/>
    </xf>
    <xf numFmtId="0" fontId="40" fillId="80" borderId="1205" applyNumberFormat="0" applyProtection="0">
      <alignment horizontal="left" vertical="top" indent="1"/>
    </xf>
    <xf numFmtId="0" fontId="40" fillId="80" borderId="1205" applyNumberFormat="0" applyProtection="0">
      <alignment horizontal="left" vertical="top" indent="1"/>
    </xf>
    <xf numFmtId="0" fontId="40" fillId="74" borderId="1205" applyNumberFormat="0" applyProtection="0">
      <alignment horizontal="left" vertical="center" indent="1"/>
    </xf>
    <xf numFmtId="0" fontId="40" fillId="74" borderId="1205" applyNumberFormat="0" applyProtection="0">
      <alignment horizontal="left" vertical="center" indent="1"/>
    </xf>
    <xf numFmtId="0" fontId="40" fillId="74" borderId="1205" applyNumberFormat="0" applyProtection="0">
      <alignment horizontal="left" vertical="top" indent="1"/>
    </xf>
    <xf numFmtId="0" fontId="40" fillId="74" borderId="1205" applyNumberFormat="0" applyProtection="0">
      <alignment horizontal="left" vertical="top" indent="1"/>
    </xf>
    <xf numFmtId="0" fontId="40" fillId="61" borderId="1205" applyNumberFormat="0" applyProtection="0">
      <alignment horizontal="left" vertical="center" indent="1"/>
    </xf>
    <xf numFmtId="0" fontId="40" fillId="61" borderId="1205" applyNumberFormat="0" applyProtection="0">
      <alignment horizontal="left" vertical="center" indent="1"/>
    </xf>
    <xf numFmtId="0" fontId="40" fillId="61" borderId="1205" applyNumberFormat="0" applyProtection="0">
      <alignment horizontal="left" vertical="top" indent="1"/>
    </xf>
    <xf numFmtId="0" fontId="40" fillId="61" borderId="1205" applyNumberFormat="0" applyProtection="0">
      <alignment horizontal="left" vertical="top" indent="1"/>
    </xf>
    <xf numFmtId="0" fontId="40" fillId="62" borderId="1205" applyNumberFormat="0" applyProtection="0">
      <alignment horizontal="left" vertical="center" indent="1"/>
    </xf>
    <xf numFmtId="0" fontId="40" fillId="62" borderId="1205" applyNumberFormat="0" applyProtection="0">
      <alignment horizontal="left" vertical="center" indent="1"/>
    </xf>
    <xf numFmtId="0" fontId="40" fillId="62" borderId="1205" applyNumberFormat="0" applyProtection="0">
      <alignment horizontal="left" vertical="top" indent="1"/>
    </xf>
    <xf numFmtId="0" fontId="40" fillId="62" borderId="1205" applyNumberFormat="0" applyProtection="0">
      <alignment horizontal="left" vertical="top" indent="1"/>
    </xf>
    <xf numFmtId="4" fontId="65" fillId="70" borderId="1205" applyNumberFormat="0" applyProtection="0">
      <alignment vertical="center"/>
    </xf>
    <xf numFmtId="4" fontId="65" fillId="70" borderId="1205" applyNumberFormat="0" applyProtection="0">
      <alignment vertical="center"/>
    </xf>
    <xf numFmtId="4" fontId="149" fillId="70" borderId="1205" applyNumberFormat="0" applyProtection="0">
      <alignment vertical="center"/>
    </xf>
    <xf numFmtId="4" fontId="149" fillId="70" borderId="1205" applyNumberFormat="0" applyProtection="0">
      <alignment vertical="center"/>
    </xf>
    <xf numFmtId="4" fontId="65" fillId="70" borderId="1205" applyNumberFormat="0" applyProtection="0">
      <alignment horizontal="left" vertical="center" indent="1"/>
    </xf>
    <xf numFmtId="4" fontId="65" fillId="70" borderId="1205" applyNumberFormat="0" applyProtection="0">
      <alignment horizontal="left" vertical="center" indent="1"/>
    </xf>
    <xf numFmtId="0" fontId="65" fillId="70" borderId="1205" applyNumberFormat="0" applyProtection="0">
      <alignment horizontal="left" vertical="top" indent="1"/>
    </xf>
    <xf numFmtId="0" fontId="65" fillId="70" borderId="1205" applyNumberFormat="0" applyProtection="0">
      <alignment horizontal="left" vertical="top" indent="1"/>
    </xf>
    <xf numFmtId="4" fontId="65" fillId="52" borderId="1182" applyNumberFormat="0" applyProtection="0">
      <alignment horizontal="right" vertical="center"/>
    </xf>
    <xf numFmtId="4" fontId="65" fillId="65" borderId="1205" applyNumberFormat="0" applyProtection="0">
      <alignment horizontal="right" vertical="center"/>
    </xf>
    <xf numFmtId="4" fontId="65" fillId="65" borderId="1205" applyNumberFormat="0" applyProtection="0">
      <alignment horizontal="right" vertical="center"/>
    </xf>
    <xf numFmtId="4" fontId="65" fillId="52" borderId="1182" applyNumberFormat="0" applyProtection="0">
      <alignment horizontal="right" vertical="center"/>
    </xf>
    <xf numFmtId="4" fontId="149" fillId="65" borderId="1205" applyNumberFormat="0" applyProtection="0">
      <alignment horizontal="right" vertical="center"/>
    </xf>
    <xf numFmtId="4" fontId="149" fillId="65" borderId="1205" applyNumberFormat="0" applyProtection="0">
      <alignment horizontal="right" vertical="center"/>
    </xf>
    <xf numFmtId="4" fontId="65" fillId="81" borderId="1205" applyNumberFormat="0" applyProtection="0">
      <alignment horizontal="left" vertical="center" indent="1"/>
    </xf>
    <xf numFmtId="4" fontId="65" fillId="81" borderId="1205" applyNumberFormat="0" applyProtection="0">
      <alignment horizontal="left" vertical="center" indent="1"/>
    </xf>
    <xf numFmtId="0" fontId="65" fillId="74" borderId="1205" applyNumberFormat="0" applyProtection="0">
      <alignment horizontal="left" vertical="top" indent="1"/>
    </xf>
    <xf numFmtId="0" fontId="65" fillId="74" borderId="1205" applyNumberFormat="0" applyProtection="0">
      <alignment horizontal="left" vertical="top" indent="1"/>
    </xf>
    <xf numFmtId="4" fontId="151" fillId="65" borderId="1205" applyNumberFormat="0" applyProtection="0">
      <alignment horizontal="right" vertical="center"/>
    </xf>
    <xf numFmtId="4" fontId="151" fillId="65" borderId="1205" applyNumberFormat="0" applyProtection="0">
      <alignment horizontal="right" vertical="center"/>
    </xf>
    <xf numFmtId="0" fontId="117" fillId="56" borderId="1279" applyNumberFormat="0" applyAlignment="0" applyProtection="0">
      <alignment vertical="center"/>
    </xf>
    <xf numFmtId="0" fontId="117" fillId="56" borderId="1279" applyNumberFormat="0" applyAlignment="0" applyProtection="0">
      <alignment vertical="center"/>
    </xf>
    <xf numFmtId="37" fontId="126" fillId="0" borderId="1163" applyFont="0" applyFill="0" applyBorder="0">
      <alignment vertical="center"/>
    </xf>
    <xf numFmtId="37" fontId="126" fillId="0" borderId="1163" applyFont="0" applyFill="0" applyBorder="0">
      <alignment vertical="center"/>
    </xf>
    <xf numFmtId="0" fontId="82" fillId="42" borderId="1192" applyNumberFormat="0" applyFont="0" applyAlignment="0" applyProtection="0">
      <alignment vertical="center"/>
    </xf>
    <xf numFmtId="0" fontId="82" fillId="42" borderId="1192" applyNumberFormat="0" applyFont="0" applyAlignmen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112" fillId="0" borderId="1282" applyNumberFormat="0" applyFill="0" applyAlignment="0" applyProtection="0">
      <alignment vertical="center"/>
    </xf>
    <xf numFmtId="0" fontId="112" fillId="0" borderId="1282" applyNumberFormat="0" applyFill="0" applyAlignmen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113" fillId="44" borderId="1279" applyNumberFormat="0" applyAlignment="0" applyProtection="0">
      <alignment vertical="center"/>
    </xf>
    <xf numFmtId="0" fontId="113" fillId="44" borderId="1279" applyNumberFormat="0" applyAlignment="0" applyProtection="0">
      <alignment vertical="center"/>
    </xf>
    <xf numFmtId="0" fontId="115" fillId="56" borderId="1182" applyNumberFormat="0" applyAlignment="0" applyProtection="0">
      <alignment vertical="center"/>
    </xf>
    <xf numFmtId="0" fontId="115" fillId="56" borderId="1182" applyNumberFormat="0" applyAlignment="0" applyProtection="0">
      <alignment vertical="center"/>
    </xf>
    <xf numFmtId="4" fontId="65" fillId="51" borderId="1182" applyNumberFormat="0" applyProtection="0">
      <alignment vertical="center"/>
    </xf>
    <xf numFmtId="0" fontId="12" fillId="0" borderId="1201" applyNumberFormat="0" applyFill="0" applyAlignment="0" applyProtection="0">
      <alignment vertical="center"/>
    </xf>
    <xf numFmtId="0" fontId="55" fillId="0" borderId="1292">
      <alignment horizontal="left" vertical="center"/>
    </xf>
    <xf numFmtId="0" fontId="55" fillId="0" borderId="1292">
      <alignment horizontal="left" vertical="center"/>
    </xf>
    <xf numFmtId="10" fontId="53" fillId="49" borderId="1291" applyNumberFormat="0" applyBorder="0" applyAlignment="0" applyProtection="0"/>
    <xf numFmtId="10" fontId="53" fillId="70" borderId="1291" applyNumberFormat="0" applyBorder="0" applyAlignment="0" applyProtection="0"/>
    <xf numFmtId="10" fontId="53" fillId="70" borderId="1291" applyNumberFormat="0" applyBorder="0" applyAlignment="0" applyProtection="0"/>
    <xf numFmtId="10" fontId="53" fillId="49" borderId="1291" applyNumberFormat="0" applyBorder="0" applyAlignment="0" applyProtection="0"/>
    <xf numFmtId="4" fontId="73" fillId="46" borderId="1293" applyNumberFormat="0" applyProtection="0">
      <alignment vertical="center"/>
    </xf>
    <xf numFmtId="4" fontId="73" fillId="46" borderId="1293" applyNumberFormat="0" applyProtection="0">
      <alignment vertical="center"/>
    </xf>
    <xf numFmtId="4" fontId="147" fillId="51" borderId="1293" applyNumberFormat="0" applyProtection="0">
      <alignment vertical="center"/>
    </xf>
    <xf numFmtId="4" fontId="147" fillId="51" borderId="1293" applyNumberFormat="0" applyProtection="0">
      <alignment vertical="center"/>
    </xf>
    <xf numFmtId="4" fontId="73" fillId="51" borderId="1293" applyNumberFormat="0" applyProtection="0">
      <alignment horizontal="left" vertical="center" indent="1"/>
    </xf>
    <xf numFmtId="4" fontId="73" fillId="51" borderId="1293" applyNumberFormat="0" applyProtection="0">
      <alignment horizontal="left" vertical="center" indent="1"/>
    </xf>
    <xf numFmtId="0" fontId="73" fillId="51" borderId="1293" applyNumberFormat="0" applyProtection="0">
      <alignment horizontal="left" vertical="top" indent="1"/>
    </xf>
    <xf numFmtId="0" fontId="73" fillId="51" borderId="1293" applyNumberFormat="0" applyProtection="0">
      <alignment horizontal="left" vertical="top" indent="1"/>
    </xf>
    <xf numFmtId="4" fontId="65" fillId="40" borderId="1293" applyNumberFormat="0" applyProtection="0">
      <alignment horizontal="right" vertical="center"/>
    </xf>
    <xf numFmtId="4" fontId="65" fillId="40" borderId="1293" applyNumberFormat="0" applyProtection="0">
      <alignment horizontal="right" vertical="center"/>
    </xf>
    <xf numFmtId="4" fontId="65" fillId="41" borderId="1293" applyNumberFormat="0" applyProtection="0">
      <alignment horizontal="right" vertical="center"/>
    </xf>
    <xf numFmtId="4" fontId="65" fillId="41" borderId="1293" applyNumberFormat="0" applyProtection="0">
      <alignment horizontal="right" vertical="center"/>
    </xf>
    <xf numFmtId="4" fontId="65" fillId="54" borderId="1293" applyNumberFormat="0" applyProtection="0">
      <alignment horizontal="right" vertical="center"/>
    </xf>
    <xf numFmtId="4" fontId="65" fillId="54" borderId="1293" applyNumberFormat="0" applyProtection="0">
      <alignment horizontal="right" vertical="center"/>
    </xf>
    <xf numFmtId="4" fontId="65" fillId="47" borderId="1293" applyNumberFormat="0" applyProtection="0">
      <alignment horizontal="right" vertical="center"/>
    </xf>
    <xf numFmtId="4" fontId="65" fillId="47" borderId="1293" applyNumberFormat="0" applyProtection="0">
      <alignment horizontal="right" vertical="center"/>
    </xf>
    <xf numFmtId="4" fontId="65" fillId="75" borderId="1293" applyNumberFormat="0" applyProtection="0">
      <alignment horizontal="right" vertical="center"/>
    </xf>
    <xf numFmtId="4" fontId="65" fillId="75" borderId="1293" applyNumberFormat="0" applyProtection="0">
      <alignment horizontal="right" vertical="center"/>
    </xf>
    <xf numFmtId="4" fontId="65" fillId="48" borderId="1293" applyNumberFormat="0" applyProtection="0">
      <alignment horizontal="right" vertical="center"/>
    </xf>
    <xf numFmtId="4" fontId="65" fillId="48" borderId="1293" applyNumberFormat="0" applyProtection="0">
      <alignment horizontal="right" vertical="center"/>
    </xf>
    <xf numFmtId="4" fontId="65" fillId="76" borderId="1293" applyNumberFormat="0" applyProtection="0">
      <alignment horizontal="right" vertical="center"/>
    </xf>
    <xf numFmtId="4" fontId="65" fillId="76" borderId="1293" applyNumberFormat="0" applyProtection="0">
      <alignment horizontal="right" vertical="center"/>
    </xf>
    <xf numFmtId="4" fontId="65" fillId="77" borderId="1293" applyNumberFormat="0" applyProtection="0">
      <alignment horizontal="right" vertical="center"/>
    </xf>
    <xf numFmtId="4" fontId="65" fillId="77" borderId="1293" applyNumberFormat="0" applyProtection="0">
      <alignment horizontal="right" vertical="center"/>
    </xf>
    <xf numFmtId="4" fontId="65" fillId="78" borderId="1293" applyNumberFormat="0" applyProtection="0">
      <alignment horizontal="right" vertical="center"/>
    </xf>
    <xf numFmtId="4" fontId="65" fillId="78" borderId="1293" applyNumberFormat="0" applyProtection="0">
      <alignment horizontal="right" vertical="center"/>
    </xf>
    <xf numFmtId="4" fontId="65" fillId="81" borderId="1293" applyNumberFormat="0" applyProtection="0">
      <alignment horizontal="right" vertical="center"/>
    </xf>
    <xf numFmtId="4" fontId="65" fillId="81" borderId="1293" applyNumberFormat="0" applyProtection="0">
      <alignment horizontal="right" vertical="center"/>
    </xf>
    <xf numFmtId="0" fontId="40" fillId="80" borderId="1293" applyNumberFormat="0" applyProtection="0">
      <alignment horizontal="left" vertical="center" indent="1"/>
    </xf>
    <xf numFmtId="0" fontId="40" fillId="80" borderId="1293" applyNumberFormat="0" applyProtection="0">
      <alignment horizontal="left" vertical="center" indent="1"/>
    </xf>
    <xf numFmtId="0" fontId="40" fillId="80" borderId="1293" applyNumberFormat="0" applyProtection="0">
      <alignment horizontal="left" vertical="top" indent="1"/>
    </xf>
    <xf numFmtId="0" fontId="40" fillId="80" borderId="1293" applyNumberFormat="0" applyProtection="0">
      <alignment horizontal="left" vertical="top" indent="1"/>
    </xf>
    <xf numFmtId="0" fontId="40" fillId="74" borderId="1293" applyNumberFormat="0" applyProtection="0">
      <alignment horizontal="left" vertical="center" indent="1"/>
    </xf>
    <xf numFmtId="0" fontId="40" fillId="74" borderId="1293" applyNumberFormat="0" applyProtection="0">
      <alignment horizontal="left" vertical="center" indent="1"/>
    </xf>
    <xf numFmtId="0" fontId="40" fillId="74" borderId="1293" applyNumberFormat="0" applyProtection="0">
      <alignment horizontal="left" vertical="top" indent="1"/>
    </xf>
    <xf numFmtId="0" fontId="40" fillId="74" borderId="1293" applyNumberFormat="0" applyProtection="0">
      <alignment horizontal="left" vertical="top" indent="1"/>
    </xf>
    <xf numFmtId="0" fontId="40" fillId="61" borderId="1293" applyNumberFormat="0" applyProtection="0">
      <alignment horizontal="left" vertical="center" indent="1"/>
    </xf>
    <xf numFmtId="0" fontId="40" fillId="61" borderId="1293" applyNumberFormat="0" applyProtection="0">
      <alignment horizontal="left" vertical="center" indent="1"/>
    </xf>
    <xf numFmtId="0" fontId="40" fillId="61" borderId="1293" applyNumberFormat="0" applyProtection="0">
      <alignment horizontal="left" vertical="top" indent="1"/>
    </xf>
    <xf numFmtId="0" fontId="40" fillId="61" borderId="1293" applyNumberFormat="0" applyProtection="0">
      <alignment horizontal="left" vertical="top" indent="1"/>
    </xf>
    <xf numFmtId="0" fontId="40" fillId="62" borderId="1293" applyNumberFormat="0" applyProtection="0">
      <alignment horizontal="left" vertical="center" indent="1"/>
    </xf>
    <xf numFmtId="0" fontId="40" fillId="62" borderId="1293" applyNumberFormat="0" applyProtection="0">
      <alignment horizontal="left" vertical="center" indent="1"/>
    </xf>
    <xf numFmtId="0" fontId="40" fillId="62" borderId="1293" applyNumberFormat="0" applyProtection="0">
      <alignment horizontal="left" vertical="top" indent="1"/>
    </xf>
    <xf numFmtId="0" fontId="40" fillId="62" borderId="1293" applyNumberFormat="0" applyProtection="0">
      <alignment horizontal="left" vertical="top" indent="1"/>
    </xf>
    <xf numFmtId="4" fontId="65" fillId="70" borderId="1293" applyNumberFormat="0" applyProtection="0">
      <alignment vertical="center"/>
    </xf>
    <xf numFmtId="4" fontId="65" fillId="70" borderId="1293" applyNumberFormat="0" applyProtection="0">
      <alignment vertical="center"/>
    </xf>
    <xf numFmtId="4" fontId="149" fillId="70" borderId="1293" applyNumberFormat="0" applyProtection="0">
      <alignment vertical="center"/>
    </xf>
    <xf numFmtId="4" fontId="149" fillId="70" borderId="1293" applyNumberFormat="0" applyProtection="0">
      <alignment vertical="center"/>
    </xf>
    <xf numFmtId="4" fontId="65" fillId="70" borderId="1293" applyNumberFormat="0" applyProtection="0">
      <alignment horizontal="left" vertical="center" indent="1"/>
    </xf>
    <xf numFmtId="4" fontId="65" fillId="70" borderId="1293" applyNumberFormat="0" applyProtection="0">
      <alignment horizontal="left" vertical="center" indent="1"/>
    </xf>
    <xf numFmtId="0" fontId="65" fillId="70" borderId="1293" applyNumberFormat="0" applyProtection="0">
      <alignment horizontal="left" vertical="top" indent="1"/>
    </xf>
    <xf numFmtId="0" fontId="65" fillId="70" borderId="1293" applyNumberFormat="0" applyProtection="0">
      <alignment horizontal="left" vertical="top" indent="1"/>
    </xf>
    <xf numFmtId="4" fontId="65" fillId="52" borderId="1294" applyNumberFormat="0" applyProtection="0">
      <alignment horizontal="right" vertical="center"/>
    </xf>
    <xf numFmtId="4" fontId="65" fillId="65" borderId="1293" applyNumberFormat="0" applyProtection="0">
      <alignment horizontal="right" vertical="center"/>
    </xf>
    <xf numFmtId="4" fontId="65" fillId="65" borderId="1293" applyNumberFormat="0" applyProtection="0">
      <alignment horizontal="right" vertical="center"/>
    </xf>
    <xf numFmtId="4" fontId="65" fillId="52" borderId="1294" applyNumberFormat="0" applyProtection="0">
      <alignment horizontal="right" vertical="center"/>
    </xf>
    <xf numFmtId="4" fontId="149" fillId="65" borderId="1293" applyNumberFormat="0" applyProtection="0">
      <alignment horizontal="right" vertical="center"/>
    </xf>
    <xf numFmtId="4" fontId="149" fillId="65" borderId="1293" applyNumberFormat="0" applyProtection="0">
      <alignment horizontal="right" vertical="center"/>
    </xf>
    <xf numFmtId="4" fontId="65" fillId="81" borderId="1293" applyNumberFormat="0" applyProtection="0">
      <alignment horizontal="left" vertical="center" indent="1"/>
    </xf>
    <xf numFmtId="4" fontId="65" fillId="81" borderId="1293" applyNumberFormat="0" applyProtection="0">
      <alignment horizontal="left" vertical="center" indent="1"/>
    </xf>
    <xf numFmtId="0" fontId="65" fillId="74" borderId="1293" applyNumberFormat="0" applyProtection="0">
      <alignment horizontal="left" vertical="top" indent="1"/>
    </xf>
    <xf numFmtId="0" fontId="65" fillId="74" borderId="1293" applyNumberFormat="0" applyProtection="0">
      <alignment horizontal="left" vertical="top" indent="1"/>
    </xf>
    <xf numFmtId="4" fontId="151" fillId="65" borderId="1293" applyNumberFormat="0" applyProtection="0">
      <alignment horizontal="right" vertical="center"/>
    </xf>
    <xf numFmtId="4" fontId="151" fillId="65" borderId="1293" applyNumberFormat="0" applyProtection="0">
      <alignment horizontal="right" vertical="center"/>
    </xf>
    <xf numFmtId="0" fontId="117" fillId="56" borderId="1295" applyNumberFormat="0" applyAlignment="0" applyProtection="0">
      <alignment vertical="center"/>
    </xf>
    <xf numFmtId="0" fontId="117" fillId="56" borderId="1295" applyNumberFormat="0" applyAlignment="0" applyProtection="0">
      <alignment vertical="center"/>
    </xf>
    <xf numFmtId="37" fontId="126" fillId="0" borderId="1291" applyFont="0" applyFill="0" applyBorder="0">
      <alignment vertical="center"/>
    </xf>
    <xf numFmtId="37" fontId="126" fillId="0" borderId="1291" applyFont="0" applyFill="0" applyBorder="0">
      <alignment vertical="center"/>
    </xf>
    <xf numFmtId="0" fontId="82" fillId="42" borderId="1296" applyNumberFormat="0" applyFont="0" applyAlignment="0" applyProtection="0">
      <alignment vertical="center"/>
    </xf>
    <xf numFmtId="0" fontId="82" fillId="42" borderId="1296" applyNumberFormat="0" applyFont="0" applyAlignment="0" applyProtection="0">
      <alignment vertical="center"/>
    </xf>
    <xf numFmtId="0" fontId="12" fillId="0" borderId="1297" applyNumberFormat="0" applyFill="0" applyAlignment="0" applyProtection="0">
      <alignment vertical="center"/>
    </xf>
    <xf numFmtId="0" fontId="112" fillId="0" borderId="1298" applyNumberFormat="0" applyFill="0" applyAlignment="0" applyProtection="0">
      <alignment vertical="center"/>
    </xf>
    <xf numFmtId="0" fontId="112" fillId="0" borderId="1298" applyNumberFormat="0" applyFill="0" applyAlignment="0" applyProtection="0">
      <alignment vertical="center"/>
    </xf>
    <xf numFmtId="0" fontId="12" fillId="0" borderId="1297" applyNumberFormat="0" applyFill="0" applyAlignment="0" applyProtection="0">
      <alignment vertical="center"/>
    </xf>
    <xf numFmtId="0" fontId="12" fillId="0" borderId="1297" applyNumberFormat="0" applyFill="0" applyAlignment="0" applyProtection="0">
      <alignment vertical="center"/>
    </xf>
    <xf numFmtId="0" fontId="12" fillId="0" borderId="1297" applyNumberFormat="0" applyFill="0" applyAlignment="0" applyProtection="0">
      <alignment vertical="center"/>
    </xf>
    <xf numFmtId="0" fontId="113" fillId="44" borderId="1295" applyNumberFormat="0" applyAlignment="0" applyProtection="0">
      <alignment vertical="center"/>
    </xf>
    <xf numFmtId="0" fontId="113" fillId="44" borderId="1295" applyNumberFormat="0" applyAlignment="0" applyProtection="0">
      <alignment vertical="center"/>
    </xf>
    <xf numFmtId="0" fontId="115" fillId="56" borderId="1294" applyNumberFormat="0" applyAlignment="0" applyProtection="0">
      <alignment vertical="center"/>
    </xf>
    <xf numFmtId="0" fontId="115" fillId="56" borderId="1294" applyNumberFormat="0" applyAlignment="0" applyProtection="0">
      <alignment vertical="center"/>
    </xf>
    <xf numFmtId="4" fontId="65" fillId="51" borderId="1294" applyNumberFormat="0" applyProtection="0">
      <alignment vertical="center"/>
    </xf>
    <xf numFmtId="0" fontId="12" fillId="0" borderId="1297" applyNumberFormat="0" applyFill="0" applyAlignment="0" applyProtection="0">
      <alignment vertical="center"/>
    </xf>
    <xf numFmtId="0" fontId="55" fillId="0" borderId="1308">
      <alignment horizontal="left" vertical="center"/>
    </xf>
    <xf numFmtId="0" fontId="55" fillId="0" borderId="1308">
      <alignment horizontal="left" vertical="center"/>
    </xf>
    <xf numFmtId="10" fontId="53" fillId="49" borderId="1307" applyNumberFormat="0" applyBorder="0" applyAlignment="0" applyProtection="0"/>
    <xf numFmtId="10" fontId="53" fillId="70" borderId="1307" applyNumberFormat="0" applyBorder="0" applyAlignment="0" applyProtection="0"/>
    <xf numFmtId="10" fontId="53" fillId="70" borderId="1307" applyNumberFormat="0" applyBorder="0" applyAlignment="0" applyProtection="0"/>
    <xf numFmtId="10" fontId="53" fillId="49" borderId="1307" applyNumberFormat="0" applyBorder="0" applyAlignment="0" applyProtection="0"/>
    <xf numFmtId="4" fontId="73" fillId="46" borderId="1309" applyNumberFormat="0" applyProtection="0">
      <alignment vertical="center"/>
    </xf>
    <xf numFmtId="4" fontId="73" fillId="46" borderId="1309" applyNumberFormat="0" applyProtection="0">
      <alignment vertical="center"/>
    </xf>
    <xf numFmtId="4" fontId="147" fillId="51" borderId="1309" applyNumberFormat="0" applyProtection="0">
      <alignment vertical="center"/>
    </xf>
    <xf numFmtId="4" fontId="147" fillId="51" borderId="1309" applyNumberFormat="0" applyProtection="0">
      <alignment vertical="center"/>
    </xf>
    <xf numFmtId="4" fontId="73" fillId="51" borderId="1309" applyNumberFormat="0" applyProtection="0">
      <alignment horizontal="left" vertical="center" indent="1"/>
    </xf>
    <xf numFmtId="4" fontId="73" fillId="51" borderId="1309" applyNumberFormat="0" applyProtection="0">
      <alignment horizontal="left" vertical="center" indent="1"/>
    </xf>
    <xf numFmtId="0" fontId="73" fillId="51" borderId="1309" applyNumberFormat="0" applyProtection="0">
      <alignment horizontal="left" vertical="top" indent="1"/>
    </xf>
    <xf numFmtId="0" fontId="73" fillId="51" borderId="1309" applyNumberFormat="0" applyProtection="0">
      <alignment horizontal="left" vertical="top" indent="1"/>
    </xf>
    <xf numFmtId="4" fontId="65" fillId="40" borderId="1309" applyNumberFormat="0" applyProtection="0">
      <alignment horizontal="right" vertical="center"/>
    </xf>
    <xf numFmtId="4" fontId="65" fillId="40" borderId="1309" applyNumberFormat="0" applyProtection="0">
      <alignment horizontal="right" vertical="center"/>
    </xf>
    <xf numFmtId="4" fontId="65" fillId="41" borderId="1309" applyNumberFormat="0" applyProtection="0">
      <alignment horizontal="right" vertical="center"/>
    </xf>
    <xf numFmtId="4" fontId="65" fillId="41" borderId="1309" applyNumberFormat="0" applyProtection="0">
      <alignment horizontal="right" vertical="center"/>
    </xf>
    <xf numFmtId="4" fontId="65" fillId="54" borderId="1309" applyNumberFormat="0" applyProtection="0">
      <alignment horizontal="right" vertical="center"/>
    </xf>
    <xf numFmtId="4" fontId="65" fillId="54" borderId="1309" applyNumberFormat="0" applyProtection="0">
      <alignment horizontal="right" vertical="center"/>
    </xf>
    <xf numFmtId="4" fontId="65" fillId="47" borderId="1309" applyNumberFormat="0" applyProtection="0">
      <alignment horizontal="right" vertical="center"/>
    </xf>
    <xf numFmtId="4" fontId="65" fillId="47" borderId="1309" applyNumberFormat="0" applyProtection="0">
      <alignment horizontal="right" vertical="center"/>
    </xf>
    <xf numFmtId="4" fontId="65" fillId="75" borderId="1309" applyNumberFormat="0" applyProtection="0">
      <alignment horizontal="right" vertical="center"/>
    </xf>
    <xf numFmtId="4" fontId="65" fillId="75" borderId="1309" applyNumberFormat="0" applyProtection="0">
      <alignment horizontal="right" vertical="center"/>
    </xf>
    <xf numFmtId="4" fontId="65" fillId="48" borderId="1309" applyNumberFormat="0" applyProtection="0">
      <alignment horizontal="right" vertical="center"/>
    </xf>
    <xf numFmtId="4" fontId="65" fillId="48" borderId="1309" applyNumberFormat="0" applyProtection="0">
      <alignment horizontal="right" vertical="center"/>
    </xf>
    <xf numFmtId="4" fontId="65" fillId="76" borderId="1309" applyNumberFormat="0" applyProtection="0">
      <alignment horizontal="right" vertical="center"/>
    </xf>
    <xf numFmtId="4" fontId="65" fillId="76" borderId="1309" applyNumberFormat="0" applyProtection="0">
      <alignment horizontal="right" vertical="center"/>
    </xf>
    <xf numFmtId="4" fontId="65" fillId="77" borderId="1309" applyNumberFormat="0" applyProtection="0">
      <alignment horizontal="right" vertical="center"/>
    </xf>
    <xf numFmtId="4" fontId="65" fillId="77" borderId="1309" applyNumberFormat="0" applyProtection="0">
      <alignment horizontal="right" vertical="center"/>
    </xf>
    <xf numFmtId="4" fontId="65" fillId="78" borderId="1309" applyNumberFormat="0" applyProtection="0">
      <alignment horizontal="right" vertical="center"/>
    </xf>
    <xf numFmtId="4" fontId="65" fillId="78" borderId="1309" applyNumberFormat="0" applyProtection="0">
      <alignment horizontal="right" vertical="center"/>
    </xf>
    <xf numFmtId="4" fontId="65" fillId="81" borderId="1309" applyNumberFormat="0" applyProtection="0">
      <alignment horizontal="right" vertical="center"/>
    </xf>
    <xf numFmtId="4" fontId="65" fillId="81" borderId="1309" applyNumberFormat="0" applyProtection="0">
      <alignment horizontal="right" vertical="center"/>
    </xf>
    <xf numFmtId="0" fontId="40" fillId="80" borderId="1309" applyNumberFormat="0" applyProtection="0">
      <alignment horizontal="left" vertical="center" indent="1"/>
    </xf>
    <xf numFmtId="0" fontId="40" fillId="80" borderId="1309" applyNumberFormat="0" applyProtection="0">
      <alignment horizontal="left" vertical="center" indent="1"/>
    </xf>
    <xf numFmtId="0" fontId="40" fillId="80" borderId="1309" applyNumberFormat="0" applyProtection="0">
      <alignment horizontal="left" vertical="top" indent="1"/>
    </xf>
    <xf numFmtId="0" fontId="40" fillId="80" borderId="1309" applyNumberFormat="0" applyProtection="0">
      <alignment horizontal="left" vertical="top" indent="1"/>
    </xf>
    <xf numFmtId="0" fontId="40" fillId="74" borderId="1309" applyNumberFormat="0" applyProtection="0">
      <alignment horizontal="left" vertical="center" indent="1"/>
    </xf>
    <xf numFmtId="0" fontId="40" fillId="74" borderId="1309" applyNumberFormat="0" applyProtection="0">
      <alignment horizontal="left" vertical="center" indent="1"/>
    </xf>
    <xf numFmtId="0" fontId="40" fillId="74" borderId="1309" applyNumberFormat="0" applyProtection="0">
      <alignment horizontal="left" vertical="top" indent="1"/>
    </xf>
    <xf numFmtId="0" fontId="40" fillId="74" borderId="1309" applyNumberFormat="0" applyProtection="0">
      <alignment horizontal="left" vertical="top" indent="1"/>
    </xf>
    <xf numFmtId="0" fontId="40" fillId="61" borderId="1309" applyNumberFormat="0" applyProtection="0">
      <alignment horizontal="left" vertical="center" indent="1"/>
    </xf>
    <xf numFmtId="0" fontId="40" fillId="61" borderId="1309" applyNumberFormat="0" applyProtection="0">
      <alignment horizontal="left" vertical="center" indent="1"/>
    </xf>
    <xf numFmtId="0" fontId="40" fillId="61" borderId="1309" applyNumberFormat="0" applyProtection="0">
      <alignment horizontal="left" vertical="top" indent="1"/>
    </xf>
    <xf numFmtId="0" fontId="40" fillId="61" borderId="1309" applyNumberFormat="0" applyProtection="0">
      <alignment horizontal="left" vertical="top" indent="1"/>
    </xf>
    <xf numFmtId="0" fontId="40" fillId="62" borderId="1309" applyNumberFormat="0" applyProtection="0">
      <alignment horizontal="left" vertical="center" indent="1"/>
    </xf>
    <xf numFmtId="0" fontId="40" fillId="62" borderId="1309" applyNumberFormat="0" applyProtection="0">
      <alignment horizontal="left" vertical="center" indent="1"/>
    </xf>
    <xf numFmtId="0" fontId="40" fillId="62" borderId="1309" applyNumberFormat="0" applyProtection="0">
      <alignment horizontal="left" vertical="top" indent="1"/>
    </xf>
    <xf numFmtId="0" fontId="40" fillId="62" borderId="1309" applyNumberFormat="0" applyProtection="0">
      <alignment horizontal="left" vertical="top" indent="1"/>
    </xf>
    <xf numFmtId="4" fontId="65" fillId="70" borderId="1309" applyNumberFormat="0" applyProtection="0">
      <alignment vertical="center"/>
    </xf>
    <xf numFmtId="4" fontId="65" fillId="70" borderId="1309" applyNumberFormat="0" applyProtection="0">
      <alignment vertical="center"/>
    </xf>
    <xf numFmtId="4" fontId="149" fillId="70" borderId="1309" applyNumberFormat="0" applyProtection="0">
      <alignment vertical="center"/>
    </xf>
    <xf numFmtId="4" fontId="149" fillId="70" borderId="1309" applyNumberFormat="0" applyProtection="0">
      <alignment vertical="center"/>
    </xf>
    <xf numFmtId="4" fontId="65" fillId="70" borderId="1309" applyNumberFormat="0" applyProtection="0">
      <alignment horizontal="left" vertical="center" indent="1"/>
    </xf>
    <xf numFmtId="4" fontId="65" fillId="70" borderId="1309" applyNumberFormat="0" applyProtection="0">
      <alignment horizontal="left" vertical="center" indent="1"/>
    </xf>
    <xf numFmtId="0" fontId="65" fillId="70" borderId="1309" applyNumberFormat="0" applyProtection="0">
      <alignment horizontal="left" vertical="top" indent="1"/>
    </xf>
    <xf numFmtId="0" fontId="65" fillId="70" borderId="1309" applyNumberFormat="0" applyProtection="0">
      <alignment horizontal="left" vertical="top" indent="1"/>
    </xf>
    <xf numFmtId="4" fontId="65" fillId="52" borderId="1310" applyNumberFormat="0" applyProtection="0">
      <alignment horizontal="right" vertical="center"/>
    </xf>
    <xf numFmtId="4" fontId="65" fillId="65" borderId="1309" applyNumberFormat="0" applyProtection="0">
      <alignment horizontal="right" vertical="center"/>
    </xf>
    <xf numFmtId="4" fontId="65" fillId="65" borderId="1309" applyNumberFormat="0" applyProtection="0">
      <alignment horizontal="right" vertical="center"/>
    </xf>
    <xf numFmtId="4" fontId="65" fillId="52" borderId="1310" applyNumberFormat="0" applyProtection="0">
      <alignment horizontal="right" vertical="center"/>
    </xf>
    <xf numFmtId="4" fontId="149" fillId="65" borderId="1309" applyNumberFormat="0" applyProtection="0">
      <alignment horizontal="right" vertical="center"/>
    </xf>
    <xf numFmtId="4" fontId="149" fillId="65" borderId="1309" applyNumberFormat="0" applyProtection="0">
      <alignment horizontal="right" vertical="center"/>
    </xf>
    <xf numFmtId="4" fontId="65" fillId="81" borderId="1309" applyNumberFormat="0" applyProtection="0">
      <alignment horizontal="left" vertical="center" indent="1"/>
    </xf>
    <xf numFmtId="4" fontId="65" fillId="81" borderId="1309" applyNumberFormat="0" applyProtection="0">
      <alignment horizontal="left" vertical="center" indent="1"/>
    </xf>
    <xf numFmtId="0" fontId="65" fillId="74" borderId="1309" applyNumberFormat="0" applyProtection="0">
      <alignment horizontal="left" vertical="top" indent="1"/>
    </xf>
    <xf numFmtId="0" fontId="65" fillId="74" borderId="1309" applyNumberFormat="0" applyProtection="0">
      <alignment horizontal="left" vertical="top" indent="1"/>
    </xf>
    <xf numFmtId="4" fontId="151" fillId="65" borderId="1309" applyNumberFormat="0" applyProtection="0">
      <alignment horizontal="right" vertical="center"/>
    </xf>
    <xf numFmtId="4" fontId="151" fillId="65" borderId="1309" applyNumberFormat="0" applyProtection="0">
      <alignment horizontal="right" vertical="center"/>
    </xf>
    <xf numFmtId="0" fontId="117" fillId="56" borderId="1311" applyNumberFormat="0" applyAlignment="0" applyProtection="0">
      <alignment vertical="center"/>
    </xf>
    <xf numFmtId="0" fontId="117" fillId="56" borderId="1311" applyNumberFormat="0" applyAlignment="0" applyProtection="0">
      <alignment vertical="center"/>
    </xf>
    <xf numFmtId="37" fontId="126" fillId="0" borderId="1307" applyFont="0" applyFill="0" applyBorder="0">
      <alignment vertical="center"/>
    </xf>
    <xf numFmtId="37" fontId="126" fillId="0" borderId="1307" applyFont="0" applyFill="0" applyBorder="0">
      <alignment vertical="center"/>
    </xf>
    <xf numFmtId="0" fontId="82" fillId="42" borderId="1312" applyNumberFormat="0" applyFont="0" applyAlignment="0" applyProtection="0">
      <alignment vertical="center"/>
    </xf>
    <xf numFmtId="0" fontId="82" fillId="42" borderId="1312" applyNumberFormat="0" applyFont="0" applyAlignment="0" applyProtection="0">
      <alignment vertical="center"/>
    </xf>
    <xf numFmtId="0" fontId="12" fillId="0" borderId="1313" applyNumberFormat="0" applyFill="0" applyAlignment="0" applyProtection="0">
      <alignment vertical="center"/>
    </xf>
    <xf numFmtId="0" fontId="112" fillId="0" borderId="1314" applyNumberFormat="0" applyFill="0" applyAlignment="0" applyProtection="0">
      <alignment vertical="center"/>
    </xf>
    <xf numFmtId="0" fontId="112" fillId="0" borderId="1314" applyNumberFormat="0" applyFill="0" applyAlignment="0" applyProtection="0">
      <alignment vertical="center"/>
    </xf>
    <xf numFmtId="0" fontId="12" fillId="0" borderId="1313" applyNumberFormat="0" applyFill="0" applyAlignment="0" applyProtection="0">
      <alignment vertical="center"/>
    </xf>
    <xf numFmtId="0" fontId="12" fillId="0" borderId="1313" applyNumberFormat="0" applyFill="0" applyAlignment="0" applyProtection="0">
      <alignment vertical="center"/>
    </xf>
    <xf numFmtId="0" fontId="12" fillId="0" borderId="1313" applyNumberFormat="0" applyFill="0" applyAlignment="0" applyProtection="0">
      <alignment vertical="center"/>
    </xf>
    <xf numFmtId="0" fontId="113" fillId="44" borderId="1311" applyNumberFormat="0" applyAlignment="0" applyProtection="0">
      <alignment vertical="center"/>
    </xf>
    <xf numFmtId="0" fontId="113" fillId="44" borderId="1311" applyNumberFormat="0" applyAlignment="0" applyProtection="0">
      <alignment vertical="center"/>
    </xf>
    <xf numFmtId="0" fontId="115" fillId="56" borderId="1310" applyNumberFormat="0" applyAlignment="0" applyProtection="0">
      <alignment vertical="center"/>
    </xf>
    <xf numFmtId="0" fontId="115" fillId="56" borderId="1310" applyNumberFormat="0" applyAlignment="0" applyProtection="0">
      <alignment vertical="center"/>
    </xf>
    <xf numFmtId="4" fontId="65" fillId="51" borderId="1310" applyNumberFormat="0" applyProtection="0">
      <alignment vertical="center"/>
    </xf>
    <xf numFmtId="0" fontId="12" fillId="0" borderId="1313" applyNumberFormat="0" applyFill="0" applyAlignment="0" applyProtection="0">
      <alignment vertical="center"/>
    </xf>
    <xf numFmtId="0" fontId="55" fillId="0" borderId="1316">
      <alignment horizontal="left" vertical="center"/>
    </xf>
    <xf numFmtId="0" fontId="55" fillId="0" borderId="1316">
      <alignment horizontal="left" vertical="center"/>
    </xf>
    <xf numFmtId="10" fontId="53" fillId="49" borderId="1315" applyNumberFormat="0" applyBorder="0" applyAlignment="0" applyProtection="0"/>
    <xf numFmtId="10" fontId="53" fillId="70" borderId="1315" applyNumberFormat="0" applyBorder="0" applyAlignment="0" applyProtection="0"/>
    <xf numFmtId="10" fontId="53" fillId="70" borderId="1315" applyNumberFormat="0" applyBorder="0" applyAlignment="0" applyProtection="0"/>
    <xf numFmtId="10" fontId="53" fillId="49" borderId="1315" applyNumberFormat="0" applyBorder="0" applyAlignment="0" applyProtection="0"/>
    <xf numFmtId="4" fontId="73" fillId="46" borderId="1317" applyNumberFormat="0" applyProtection="0">
      <alignment vertical="center"/>
    </xf>
    <xf numFmtId="4" fontId="73" fillId="46" borderId="1317" applyNumberFormat="0" applyProtection="0">
      <alignment vertical="center"/>
    </xf>
    <xf numFmtId="4" fontId="147" fillId="51" borderId="1317" applyNumberFormat="0" applyProtection="0">
      <alignment vertical="center"/>
    </xf>
    <xf numFmtId="4" fontId="147" fillId="51" borderId="1317" applyNumberFormat="0" applyProtection="0">
      <alignment vertical="center"/>
    </xf>
    <xf numFmtId="4" fontId="73" fillId="51" borderId="1317" applyNumberFormat="0" applyProtection="0">
      <alignment horizontal="left" vertical="center" indent="1"/>
    </xf>
    <xf numFmtId="4" fontId="73" fillId="51" borderId="1317" applyNumberFormat="0" applyProtection="0">
      <alignment horizontal="left" vertical="center" indent="1"/>
    </xf>
    <xf numFmtId="0" fontId="73" fillId="51" borderId="1317" applyNumberFormat="0" applyProtection="0">
      <alignment horizontal="left" vertical="top" indent="1"/>
    </xf>
    <xf numFmtId="0" fontId="73" fillId="51" borderId="1317" applyNumberFormat="0" applyProtection="0">
      <alignment horizontal="left" vertical="top" indent="1"/>
    </xf>
    <xf numFmtId="4" fontId="65" fillId="40" borderId="1317" applyNumberFormat="0" applyProtection="0">
      <alignment horizontal="right" vertical="center"/>
    </xf>
    <xf numFmtId="4" fontId="65" fillId="40" borderId="1317" applyNumberFormat="0" applyProtection="0">
      <alignment horizontal="right" vertical="center"/>
    </xf>
    <xf numFmtId="4" fontId="65" fillId="41" borderId="1317" applyNumberFormat="0" applyProtection="0">
      <alignment horizontal="right" vertical="center"/>
    </xf>
    <xf numFmtId="4" fontId="65" fillId="41" borderId="1317" applyNumberFormat="0" applyProtection="0">
      <alignment horizontal="right" vertical="center"/>
    </xf>
    <xf numFmtId="4" fontId="65" fillId="54" borderId="1317" applyNumberFormat="0" applyProtection="0">
      <alignment horizontal="right" vertical="center"/>
    </xf>
    <xf numFmtId="4" fontId="65" fillId="54" borderId="1317" applyNumberFormat="0" applyProtection="0">
      <alignment horizontal="right" vertical="center"/>
    </xf>
    <xf numFmtId="4" fontId="65" fillId="47" borderId="1317" applyNumberFormat="0" applyProtection="0">
      <alignment horizontal="right" vertical="center"/>
    </xf>
    <xf numFmtId="4" fontId="65" fillId="47" borderId="1317" applyNumberFormat="0" applyProtection="0">
      <alignment horizontal="right" vertical="center"/>
    </xf>
    <xf numFmtId="4" fontId="65" fillId="75" borderId="1317" applyNumberFormat="0" applyProtection="0">
      <alignment horizontal="right" vertical="center"/>
    </xf>
    <xf numFmtId="4" fontId="65" fillId="75" borderId="1317" applyNumberFormat="0" applyProtection="0">
      <alignment horizontal="right" vertical="center"/>
    </xf>
    <xf numFmtId="4" fontId="65" fillId="48" borderId="1317" applyNumberFormat="0" applyProtection="0">
      <alignment horizontal="right" vertical="center"/>
    </xf>
    <xf numFmtId="4" fontId="65" fillId="48" borderId="1317" applyNumberFormat="0" applyProtection="0">
      <alignment horizontal="right" vertical="center"/>
    </xf>
    <xf numFmtId="4" fontId="65" fillId="76" borderId="1317" applyNumberFormat="0" applyProtection="0">
      <alignment horizontal="right" vertical="center"/>
    </xf>
    <xf numFmtId="4" fontId="65" fillId="76" borderId="1317" applyNumberFormat="0" applyProtection="0">
      <alignment horizontal="right" vertical="center"/>
    </xf>
    <xf numFmtId="4" fontId="65" fillId="77" borderId="1317" applyNumberFormat="0" applyProtection="0">
      <alignment horizontal="right" vertical="center"/>
    </xf>
    <xf numFmtId="4" fontId="65" fillId="77" borderId="1317" applyNumberFormat="0" applyProtection="0">
      <alignment horizontal="right" vertical="center"/>
    </xf>
    <xf numFmtId="4" fontId="65" fillId="78" borderId="1317" applyNumberFormat="0" applyProtection="0">
      <alignment horizontal="right" vertical="center"/>
    </xf>
    <xf numFmtId="4" fontId="65" fillId="78" borderId="1317" applyNumberFormat="0" applyProtection="0">
      <alignment horizontal="right" vertical="center"/>
    </xf>
    <xf numFmtId="4" fontId="65" fillId="81" borderId="1317" applyNumberFormat="0" applyProtection="0">
      <alignment horizontal="right" vertical="center"/>
    </xf>
    <xf numFmtId="4" fontId="65" fillId="81" borderId="1317" applyNumberFormat="0" applyProtection="0">
      <alignment horizontal="right" vertical="center"/>
    </xf>
    <xf numFmtId="0" fontId="40" fillId="80" borderId="1317" applyNumberFormat="0" applyProtection="0">
      <alignment horizontal="left" vertical="center" indent="1"/>
    </xf>
    <xf numFmtId="0" fontId="40" fillId="80" borderId="1317" applyNumberFormat="0" applyProtection="0">
      <alignment horizontal="left" vertical="center" indent="1"/>
    </xf>
    <xf numFmtId="0" fontId="40" fillId="80" borderId="1317" applyNumberFormat="0" applyProtection="0">
      <alignment horizontal="left" vertical="top" indent="1"/>
    </xf>
    <xf numFmtId="0" fontId="40" fillId="80" borderId="1317" applyNumberFormat="0" applyProtection="0">
      <alignment horizontal="left" vertical="top" indent="1"/>
    </xf>
    <xf numFmtId="0" fontId="40" fillId="74" borderId="1317" applyNumberFormat="0" applyProtection="0">
      <alignment horizontal="left" vertical="center" indent="1"/>
    </xf>
    <xf numFmtId="0" fontId="40" fillId="74" borderId="1317" applyNumberFormat="0" applyProtection="0">
      <alignment horizontal="left" vertical="center" indent="1"/>
    </xf>
    <xf numFmtId="0" fontId="40" fillId="74" borderId="1317" applyNumberFormat="0" applyProtection="0">
      <alignment horizontal="left" vertical="top" indent="1"/>
    </xf>
    <xf numFmtId="0" fontId="40" fillId="74" borderId="1317" applyNumberFormat="0" applyProtection="0">
      <alignment horizontal="left" vertical="top" indent="1"/>
    </xf>
    <xf numFmtId="0" fontId="40" fillId="61" borderId="1317" applyNumberFormat="0" applyProtection="0">
      <alignment horizontal="left" vertical="center" indent="1"/>
    </xf>
    <xf numFmtId="0" fontId="40" fillId="61" borderId="1317" applyNumberFormat="0" applyProtection="0">
      <alignment horizontal="left" vertical="center" indent="1"/>
    </xf>
    <xf numFmtId="0" fontId="40" fillId="61" borderId="1317" applyNumberFormat="0" applyProtection="0">
      <alignment horizontal="left" vertical="top" indent="1"/>
    </xf>
    <xf numFmtId="0" fontId="40" fillId="61" borderId="1317" applyNumberFormat="0" applyProtection="0">
      <alignment horizontal="left" vertical="top" indent="1"/>
    </xf>
    <xf numFmtId="0" fontId="40" fillId="62" borderId="1317" applyNumberFormat="0" applyProtection="0">
      <alignment horizontal="left" vertical="center" indent="1"/>
    </xf>
    <xf numFmtId="0" fontId="40" fillId="62" borderId="1317" applyNumberFormat="0" applyProtection="0">
      <alignment horizontal="left" vertical="center" indent="1"/>
    </xf>
    <xf numFmtId="0" fontId="40" fillId="62" borderId="1317" applyNumberFormat="0" applyProtection="0">
      <alignment horizontal="left" vertical="top" indent="1"/>
    </xf>
    <xf numFmtId="0" fontId="40" fillId="62" borderId="1317" applyNumberFormat="0" applyProtection="0">
      <alignment horizontal="left" vertical="top" indent="1"/>
    </xf>
    <xf numFmtId="4" fontId="65" fillId="70" borderId="1317" applyNumberFormat="0" applyProtection="0">
      <alignment vertical="center"/>
    </xf>
    <xf numFmtId="4" fontId="65" fillId="70" borderId="1317" applyNumberFormat="0" applyProtection="0">
      <alignment vertical="center"/>
    </xf>
    <xf numFmtId="4" fontId="149" fillId="70" borderId="1317" applyNumberFormat="0" applyProtection="0">
      <alignment vertical="center"/>
    </xf>
    <xf numFmtId="4" fontId="149" fillId="70" borderId="1317" applyNumberFormat="0" applyProtection="0">
      <alignment vertical="center"/>
    </xf>
    <xf numFmtId="4" fontId="65" fillId="70" borderId="1317" applyNumberFormat="0" applyProtection="0">
      <alignment horizontal="left" vertical="center" indent="1"/>
    </xf>
    <xf numFmtId="4" fontId="65" fillId="70" borderId="1317" applyNumberFormat="0" applyProtection="0">
      <alignment horizontal="left" vertical="center" indent="1"/>
    </xf>
    <xf numFmtId="0" fontId="65" fillId="70" borderId="1317" applyNumberFormat="0" applyProtection="0">
      <alignment horizontal="left" vertical="top" indent="1"/>
    </xf>
    <xf numFmtId="0" fontId="65" fillId="70" borderId="1317" applyNumberFormat="0" applyProtection="0">
      <alignment horizontal="left" vertical="top" indent="1"/>
    </xf>
    <xf numFmtId="4" fontId="65" fillId="52" borderId="1318" applyNumberFormat="0" applyProtection="0">
      <alignment horizontal="right" vertical="center"/>
    </xf>
    <xf numFmtId="4" fontId="65" fillId="65" borderId="1317" applyNumberFormat="0" applyProtection="0">
      <alignment horizontal="right" vertical="center"/>
    </xf>
    <xf numFmtId="4" fontId="65" fillId="65" borderId="1317" applyNumberFormat="0" applyProtection="0">
      <alignment horizontal="right" vertical="center"/>
    </xf>
    <xf numFmtId="4" fontId="65" fillId="52" borderId="1318" applyNumberFormat="0" applyProtection="0">
      <alignment horizontal="right" vertical="center"/>
    </xf>
    <xf numFmtId="4" fontId="149" fillId="65" borderId="1317" applyNumberFormat="0" applyProtection="0">
      <alignment horizontal="right" vertical="center"/>
    </xf>
    <xf numFmtId="4" fontId="149" fillId="65" borderId="1317" applyNumberFormat="0" applyProtection="0">
      <alignment horizontal="right" vertical="center"/>
    </xf>
    <xf numFmtId="4" fontId="65" fillId="81" borderId="1317" applyNumberFormat="0" applyProtection="0">
      <alignment horizontal="left" vertical="center" indent="1"/>
    </xf>
    <xf numFmtId="4" fontId="65" fillId="81" borderId="1317" applyNumberFormat="0" applyProtection="0">
      <alignment horizontal="left" vertical="center" indent="1"/>
    </xf>
    <xf numFmtId="0" fontId="65" fillId="74" borderId="1317" applyNumberFormat="0" applyProtection="0">
      <alignment horizontal="left" vertical="top" indent="1"/>
    </xf>
    <xf numFmtId="0" fontId="65" fillId="74" borderId="1317" applyNumberFormat="0" applyProtection="0">
      <alignment horizontal="left" vertical="top" indent="1"/>
    </xf>
    <xf numFmtId="4" fontId="151" fillId="65" borderId="1317" applyNumberFormat="0" applyProtection="0">
      <alignment horizontal="right" vertical="center"/>
    </xf>
    <xf numFmtId="4" fontId="151" fillId="65" borderId="1317" applyNumberFormat="0" applyProtection="0">
      <alignment horizontal="right" vertical="center"/>
    </xf>
    <xf numFmtId="0" fontId="117" fillId="56" borderId="1319" applyNumberFormat="0" applyAlignment="0" applyProtection="0">
      <alignment vertical="center"/>
    </xf>
    <xf numFmtId="0" fontId="117" fillId="56" borderId="1319" applyNumberFormat="0" applyAlignment="0" applyProtection="0">
      <alignment vertical="center"/>
    </xf>
    <xf numFmtId="37" fontId="126" fillId="0" borderId="1315" applyFont="0" applyFill="0" applyBorder="0">
      <alignment vertical="center"/>
    </xf>
    <xf numFmtId="37" fontId="126" fillId="0" borderId="1315" applyFont="0" applyFill="0" applyBorder="0">
      <alignment vertical="center"/>
    </xf>
    <xf numFmtId="0" fontId="82" fillId="42" borderId="1320" applyNumberFormat="0" applyFont="0" applyAlignment="0" applyProtection="0">
      <alignment vertical="center"/>
    </xf>
    <xf numFmtId="0" fontId="82" fillId="42" borderId="1320" applyNumberFormat="0" applyFont="0" applyAlignment="0" applyProtection="0">
      <alignment vertical="center"/>
    </xf>
    <xf numFmtId="0" fontId="12" fillId="0" borderId="1321" applyNumberFormat="0" applyFill="0" applyAlignment="0" applyProtection="0">
      <alignment vertical="center"/>
    </xf>
    <xf numFmtId="0" fontId="112" fillId="0" borderId="1322" applyNumberFormat="0" applyFill="0" applyAlignment="0" applyProtection="0">
      <alignment vertical="center"/>
    </xf>
    <xf numFmtId="0" fontId="112" fillId="0" borderId="1322" applyNumberFormat="0" applyFill="0" applyAlignment="0" applyProtection="0">
      <alignment vertical="center"/>
    </xf>
    <xf numFmtId="0" fontId="12" fillId="0" borderId="1321" applyNumberFormat="0" applyFill="0" applyAlignment="0" applyProtection="0">
      <alignment vertical="center"/>
    </xf>
    <xf numFmtId="0" fontId="12" fillId="0" borderId="1321" applyNumberFormat="0" applyFill="0" applyAlignment="0" applyProtection="0">
      <alignment vertical="center"/>
    </xf>
    <xf numFmtId="0" fontId="12" fillId="0" borderId="1321" applyNumberFormat="0" applyFill="0" applyAlignment="0" applyProtection="0">
      <alignment vertical="center"/>
    </xf>
    <xf numFmtId="0" fontId="113" fillId="44" borderId="1319" applyNumberFormat="0" applyAlignment="0" applyProtection="0">
      <alignment vertical="center"/>
    </xf>
    <xf numFmtId="0" fontId="113" fillId="44" borderId="1319" applyNumberFormat="0" applyAlignment="0" applyProtection="0">
      <alignment vertical="center"/>
    </xf>
    <xf numFmtId="0" fontId="115" fillId="56" borderId="1318" applyNumberFormat="0" applyAlignment="0" applyProtection="0">
      <alignment vertical="center"/>
    </xf>
    <xf numFmtId="0" fontId="115" fillId="56" borderId="1318" applyNumberFormat="0" applyAlignment="0" applyProtection="0">
      <alignment vertical="center"/>
    </xf>
    <xf numFmtId="4" fontId="65" fillId="51" borderId="1318" applyNumberFormat="0" applyProtection="0">
      <alignment vertical="center"/>
    </xf>
    <xf numFmtId="0" fontId="12" fillId="0" borderId="1321" applyNumberFormat="0" applyFill="0" applyAlignment="0" applyProtection="0">
      <alignment vertical="center"/>
    </xf>
    <xf numFmtId="0" fontId="55" fillId="0" borderId="1324">
      <alignment horizontal="left" vertical="center"/>
    </xf>
    <xf numFmtId="0" fontId="55" fillId="0" borderId="1324">
      <alignment horizontal="left" vertical="center"/>
    </xf>
    <xf numFmtId="10" fontId="53" fillId="49" borderId="1323" applyNumberFormat="0" applyBorder="0" applyAlignment="0" applyProtection="0"/>
    <xf numFmtId="10" fontId="53" fillId="70" borderId="1323" applyNumberFormat="0" applyBorder="0" applyAlignment="0" applyProtection="0"/>
    <xf numFmtId="10" fontId="53" fillId="70" borderId="1323" applyNumberFormat="0" applyBorder="0" applyAlignment="0" applyProtection="0"/>
    <xf numFmtId="10" fontId="53" fillId="49" borderId="1323" applyNumberFormat="0" applyBorder="0" applyAlignment="0" applyProtection="0"/>
    <xf numFmtId="4" fontId="73" fillId="46" borderId="1325" applyNumberFormat="0" applyProtection="0">
      <alignment vertical="center"/>
    </xf>
    <xf numFmtId="4" fontId="73" fillId="46" borderId="1325" applyNumberFormat="0" applyProtection="0">
      <alignment vertical="center"/>
    </xf>
    <xf numFmtId="4" fontId="147" fillId="51" borderId="1325" applyNumberFormat="0" applyProtection="0">
      <alignment vertical="center"/>
    </xf>
    <xf numFmtId="4" fontId="147" fillId="51" borderId="1325" applyNumberFormat="0" applyProtection="0">
      <alignment vertical="center"/>
    </xf>
    <xf numFmtId="4" fontId="73" fillId="51" borderId="1325" applyNumberFormat="0" applyProtection="0">
      <alignment horizontal="left" vertical="center" indent="1"/>
    </xf>
    <xf numFmtId="4" fontId="73" fillId="51" borderId="1325" applyNumberFormat="0" applyProtection="0">
      <alignment horizontal="left" vertical="center" indent="1"/>
    </xf>
    <xf numFmtId="0" fontId="73" fillId="51" borderId="1325" applyNumberFormat="0" applyProtection="0">
      <alignment horizontal="left" vertical="top" indent="1"/>
    </xf>
    <xf numFmtId="0" fontId="73" fillId="51" borderId="1325" applyNumberFormat="0" applyProtection="0">
      <alignment horizontal="left" vertical="top" indent="1"/>
    </xf>
    <xf numFmtId="4" fontId="65" fillId="40" borderId="1325" applyNumberFormat="0" applyProtection="0">
      <alignment horizontal="right" vertical="center"/>
    </xf>
    <xf numFmtId="4" fontId="65" fillId="40" borderId="1325" applyNumberFormat="0" applyProtection="0">
      <alignment horizontal="right" vertical="center"/>
    </xf>
    <xf numFmtId="4" fontId="65" fillId="41" borderId="1325" applyNumberFormat="0" applyProtection="0">
      <alignment horizontal="right" vertical="center"/>
    </xf>
    <xf numFmtId="4" fontId="65" fillId="41" borderId="1325" applyNumberFormat="0" applyProtection="0">
      <alignment horizontal="right" vertical="center"/>
    </xf>
    <xf numFmtId="4" fontId="65" fillId="54" borderId="1325" applyNumberFormat="0" applyProtection="0">
      <alignment horizontal="right" vertical="center"/>
    </xf>
    <xf numFmtId="4" fontId="65" fillId="54" borderId="1325" applyNumberFormat="0" applyProtection="0">
      <alignment horizontal="right" vertical="center"/>
    </xf>
    <xf numFmtId="4" fontId="65" fillId="47" borderId="1325" applyNumberFormat="0" applyProtection="0">
      <alignment horizontal="right" vertical="center"/>
    </xf>
    <xf numFmtId="4" fontId="65" fillId="47" borderId="1325" applyNumberFormat="0" applyProtection="0">
      <alignment horizontal="right" vertical="center"/>
    </xf>
    <xf numFmtId="4" fontId="65" fillId="75" borderId="1325" applyNumberFormat="0" applyProtection="0">
      <alignment horizontal="right" vertical="center"/>
    </xf>
    <xf numFmtId="4" fontId="65" fillId="75" borderId="1325" applyNumberFormat="0" applyProtection="0">
      <alignment horizontal="right" vertical="center"/>
    </xf>
    <xf numFmtId="4" fontId="65" fillId="48" borderId="1325" applyNumberFormat="0" applyProtection="0">
      <alignment horizontal="right" vertical="center"/>
    </xf>
    <xf numFmtId="4" fontId="65" fillId="48" borderId="1325" applyNumberFormat="0" applyProtection="0">
      <alignment horizontal="right" vertical="center"/>
    </xf>
    <xf numFmtId="4" fontId="65" fillId="76" borderId="1325" applyNumberFormat="0" applyProtection="0">
      <alignment horizontal="right" vertical="center"/>
    </xf>
    <xf numFmtId="4" fontId="65" fillId="76" borderId="1325" applyNumberFormat="0" applyProtection="0">
      <alignment horizontal="right" vertical="center"/>
    </xf>
    <xf numFmtId="4" fontId="65" fillId="77" borderId="1325" applyNumberFormat="0" applyProtection="0">
      <alignment horizontal="right" vertical="center"/>
    </xf>
    <xf numFmtId="4" fontId="65" fillId="77" borderId="1325" applyNumberFormat="0" applyProtection="0">
      <alignment horizontal="right" vertical="center"/>
    </xf>
    <xf numFmtId="4" fontId="65" fillId="78" borderId="1325" applyNumberFormat="0" applyProtection="0">
      <alignment horizontal="right" vertical="center"/>
    </xf>
    <xf numFmtId="4" fontId="65" fillId="78" borderId="1325" applyNumberFormat="0" applyProtection="0">
      <alignment horizontal="right" vertical="center"/>
    </xf>
    <xf numFmtId="4" fontId="65" fillId="81" borderId="1325" applyNumberFormat="0" applyProtection="0">
      <alignment horizontal="right" vertical="center"/>
    </xf>
    <xf numFmtId="4" fontId="65" fillId="81" borderId="1325" applyNumberFormat="0" applyProtection="0">
      <alignment horizontal="right" vertical="center"/>
    </xf>
    <xf numFmtId="0" fontId="40" fillId="80" borderId="1325" applyNumberFormat="0" applyProtection="0">
      <alignment horizontal="left" vertical="center" indent="1"/>
    </xf>
    <xf numFmtId="0" fontId="40" fillId="80" borderId="1325" applyNumberFormat="0" applyProtection="0">
      <alignment horizontal="left" vertical="center" indent="1"/>
    </xf>
    <xf numFmtId="0" fontId="40" fillId="80" borderId="1325" applyNumberFormat="0" applyProtection="0">
      <alignment horizontal="left" vertical="top" indent="1"/>
    </xf>
    <xf numFmtId="0" fontId="40" fillId="80" borderId="1325" applyNumberFormat="0" applyProtection="0">
      <alignment horizontal="left" vertical="top" indent="1"/>
    </xf>
    <xf numFmtId="0" fontId="40" fillId="74" borderId="1325" applyNumberFormat="0" applyProtection="0">
      <alignment horizontal="left" vertical="center" indent="1"/>
    </xf>
    <xf numFmtId="0" fontId="40" fillId="74" borderId="1325" applyNumberFormat="0" applyProtection="0">
      <alignment horizontal="left" vertical="center" indent="1"/>
    </xf>
    <xf numFmtId="0" fontId="40" fillId="74" borderId="1325" applyNumberFormat="0" applyProtection="0">
      <alignment horizontal="left" vertical="top" indent="1"/>
    </xf>
    <xf numFmtId="0" fontId="40" fillId="74" borderId="1325" applyNumberFormat="0" applyProtection="0">
      <alignment horizontal="left" vertical="top" indent="1"/>
    </xf>
    <xf numFmtId="0" fontId="40" fillId="61" borderId="1325" applyNumberFormat="0" applyProtection="0">
      <alignment horizontal="left" vertical="center" indent="1"/>
    </xf>
    <xf numFmtId="0" fontId="40" fillId="61" borderId="1325" applyNumberFormat="0" applyProtection="0">
      <alignment horizontal="left" vertical="center" indent="1"/>
    </xf>
    <xf numFmtId="0" fontId="40" fillId="61" borderId="1325" applyNumberFormat="0" applyProtection="0">
      <alignment horizontal="left" vertical="top" indent="1"/>
    </xf>
    <xf numFmtId="0" fontId="40" fillId="61" borderId="1325" applyNumberFormat="0" applyProtection="0">
      <alignment horizontal="left" vertical="top" indent="1"/>
    </xf>
    <xf numFmtId="0" fontId="40" fillId="62" borderId="1325" applyNumberFormat="0" applyProtection="0">
      <alignment horizontal="left" vertical="center" indent="1"/>
    </xf>
    <xf numFmtId="0" fontId="40" fillId="62" borderId="1325" applyNumberFormat="0" applyProtection="0">
      <alignment horizontal="left" vertical="center" indent="1"/>
    </xf>
    <xf numFmtId="0" fontId="40" fillId="62" borderId="1325" applyNumberFormat="0" applyProtection="0">
      <alignment horizontal="left" vertical="top" indent="1"/>
    </xf>
    <xf numFmtId="0" fontId="40" fillId="62" borderId="1325" applyNumberFormat="0" applyProtection="0">
      <alignment horizontal="left" vertical="top" indent="1"/>
    </xf>
    <xf numFmtId="4" fontId="65" fillId="70" borderId="1325" applyNumberFormat="0" applyProtection="0">
      <alignment vertical="center"/>
    </xf>
    <xf numFmtId="4" fontId="65" fillId="70" borderId="1325" applyNumberFormat="0" applyProtection="0">
      <alignment vertical="center"/>
    </xf>
    <xf numFmtId="4" fontId="149" fillId="70" borderId="1325" applyNumberFormat="0" applyProtection="0">
      <alignment vertical="center"/>
    </xf>
    <xf numFmtId="4" fontId="149" fillId="70" borderId="1325" applyNumberFormat="0" applyProtection="0">
      <alignment vertical="center"/>
    </xf>
    <xf numFmtId="4" fontId="65" fillId="70" borderId="1325" applyNumberFormat="0" applyProtection="0">
      <alignment horizontal="left" vertical="center" indent="1"/>
    </xf>
    <xf numFmtId="4" fontId="65" fillId="70" borderId="1325" applyNumberFormat="0" applyProtection="0">
      <alignment horizontal="left" vertical="center" indent="1"/>
    </xf>
    <xf numFmtId="0" fontId="65" fillId="70" borderId="1325" applyNumberFormat="0" applyProtection="0">
      <alignment horizontal="left" vertical="top" indent="1"/>
    </xf>
    <xf numFmtId="0" fontId="65" fillId="70" borderId="1325" applyNumberFormat="0" applyProtection="0">
      <alignment horizontal="left" vertical="top" indent="1"/>
    </xf>
    <xf numFmtId="4" fontId="65" fillId="52" borderId="1326" applyNumberFormat="0" applyProtection="0">
      <alignment horizontal="right" vertical="center"/>
    </xf>
    <xf numFmtId="4" fontId="65" fillId="65" borderId="1325" applyNumberFormat="0" applyProtection="0">
      <alignment horizontal="right" vertical="center"/>
    </xf>
    <xf numFmtId="4" fontId="65" fillId="65" borderId="1325" applyNumberFormat="0" applyProtection="0">
      <alignment horizontal="right" vertical="center"/>
    </xf>
    <xf numFmtId="4" fontId="65" fillId="52" borderId="1326" applyNumberFormat="0" applyProtection="0">
      <alignment horizontal="right" vertical="center"/>
    </xf>
    <xf numFmtId="4" fontId="149" fillId="65" borderId="1325" applyNumberFormat="0" applyProtection="0">
      <alignment horizontal="right" vertical="center"/>
    </xf>
    <xf numFmtId="4" fontId="149" fillId="65" borderId="1325" applyNumberFormat="0" applyProtection="0">
      <alignment horizontal="right" vertical="center"/>
    </xf>
    <xf numFmtId="4" fontId="65" fillId="81" borderId="1325" applyNumberFormat="0" applyProtection="0">
      <alignment horizontal="left" vertical="center" indent="1"/>
    </xf>
    <xf numFmtId="4" fontId="65" fillId="81" borderId="1325" applyNumberFormat="0" applyProtection="0">
      <alignment horizontal="left" vertical="center" indent="1"/>
    </xf>
    <xf numFmtId="0" fontId="65" fillId="74" borderId="1325" applyNumberFormat="0" applyProtection="0">
      <alignment horizontal="left" vertical="top" indent="1"/>
    </xf>
    <xf numFmtId="0" fontId="65" fillId="74" borderId="1325" applyNumberFormat="0" applyProtection="0">
      <alignment horizontal="left" vertical="top" indent="1"/>
    </xf>
    <xf numFmtId="4" fontId="151" fillId="65" borderId="1325" applyNumberFormat="0" applyProtection="0">
      <alignment horizontal="right" vertical="center"/>
    </xf>
    <xf numFmtId="4" fontId="151" fillId="65" borderId="1325" applyNumberFormat="0" applyProtection="0">
      <alignment horizontal="right" vertical="center"/>
    </xf>
    <xf numFmtId="0" fontId="117" fillId="56" borderId="1327" applyNumberFormat="0" applyAlignment="0" applyProtection="0">
      <alignment vertical="center"/>
    </xf>
    <xf numFmtId="0" fontId="117" fillId="56" borderId="1327" applyNumberFormat="0" applyAlignment="0" applyProtection="0">
      <alignment vertical="center"/>
    </xf>
    <xf numFmtId="37" fontId="126" fillId="0" borderId="1323" applyFont="0" applyFill="0" applyBorder="0">
      <alignment vertical="center"/>
    </xf>
    <xf numFmtId="37" fontId="126" fillId="0" borderId="1323" applyFont="0" applyFill="0" applyBorder="0">
      <alignment vertical="center"/>
    </xf>
    <xf numFmtId="0" fontId="82" fillId="42" borderId="1328" applyNumberFormat="0" applyFont="0" applyAlignment="0" applyProtection="0">
      <alignment vertical="center"/>
    </xf>
    <xf numFmtId="0" fontId="82" fillId="42" borderId="1328" applyNumberFormat="0" applyFont="0" applyAlignment="0" applyProtection="0">
      <alignment vertical="center"/>
    </xf>
    <xf numFmtId="0" fontId="12" fillId="0" borderId="1329" applyNumberFormat="0" applyFill="0" applyAlignment="0" applyProtection="0">
      <alignment vertical="center"/>
    </xf>
    <xf numFmtId="0" fontId="112" fillId="0" borderId="1330" applyNumberFormat="0" applyFill="0" applyAlignment="0" applyProtection="0">
      <alignment vertical="center"/>
    </xf>
    <xf numFmtId="0" fontId="112" fillId="0" borderId="1330" applyNumberFormat="0" applyFill="0" applyAlignment="0" applyProtection="0">
      <alignment vertical="center"/>
    </xf>
    <xf numFmtId="0" fontId="12" fillId="0" borderId="1329" applyNumberFormat="0" applyFill="0" applyAlignment="0" applyProtection="0">
      <alignment vertical="center"/>
    </xf>
    <xf numFmtId="0" fontId="12" fillId="0" borderId="1329" applyNumberFormat="0" applyFill="0" applyAlignment="0" applyProtection="0">
      <alignment vertical="center"/>
    </xf>
    <xf numFmtId="0" fontId="12" fillId="0" borderId="1329" applyNumberFormat="0" applyFill="0" applyAlignment="0" applyProtection="0">
      <alignment vertical="center"/>
    </xf>
    <xf numFmtId="0" fontId="113" fillId="44" borderId="1327" applyNumberFormat="0" applyAlignment="0" applyProtection="0">
      <alignment vertical="center"/>
    </xf>
    <xf numFmtId="0" fontId="113" fillId="44" borderId="1327" applyNumberFormat="0" applyAlignment="0" applyProtection="0">
      <alignment vertical="center"/>
    </xf>
    <xf numFmtId="0" fontId="115" fillId="56" borderId="1326" applyNumberFormat="0" applyAlignment="0" applyProtection="0">
      <alignment vertical="center"/>
    </xf>
    <xf numFmtId="0" fontId="115" fillId="56" borderId="1326" applyNumberFormat="0" applyAlignment="0" applyProtection="0">
      <alignment vertical="center"/>
    </xf>
    <xf numFmtId="4" fontId="65" fillId="51" borderId="1326" applyNumberFormat="0" applyProtection="0">
      <alignment vertical="center"/>
    </xf>
    <xf numFmtId="0" fontId="12" fillId="0" borderId="1329" applyNumberFormat="0" applyFill="0" applyAlignment="0" applyProtection="0">
      <alignment vertical="center"/>
    </xf>
    <xf numFmtId="0" fontId="55" fillId="0" borderId="1332">
      <alignment horizontal="left" vertical="center"/>
    </xf>
    <xf numFmtId="0" fontId="55" fillId="0" borderId="1332">
      <alignment horizontal="left" vertical="center"/>
    </xf>
    <xf numFmtId="10" fontId="53" fillId="49" borderId="1331" applyNumberFormat="0" applyBorder="0" applyAlignment="0" applyProtection="0"/>
    <xf numFmtId="10" fontId="53" fillId="70" borderId="1331" applyNumberFormat="0" applyBorder="0" applyAlignment="0" applyProtection="0"/>
    <xf numFmtId="10" fontId="53" fillId="70" borderId="1331" applyNumberFormat="0" applyBorder="0" applyAlignment="0" applyProtection="0"/>
    <xf numFmtId="10" fontId="53" fillId="49" borderId="1331" applyNumberFormat="0" applyBorder="0" applyAlignment="0" applyProtection="0"/>
    <xf numFmtId="4" fontId="73" fillId="46" borderId="1333" applyNumberFormat="0" applyProtection="0">
      <alignment vertical="center"/>
    </xf>
    <xf numFmtId="4" fontId="73" fillId="46" borderId="1333" applyNumberFormat="0" applyProtection="0">
      <alignment vertical="center"/>
    </xf>
    <xf numFmtId="4" fontId="147" fillId="51" borderId="1333" applyNumberFormat="0" applyProtection="0">
      <alignment vertical="center"/>
    </xf>
    <xf numFmtId="4" fontId="147" fillId="51" borderId="1333" applyNumberFormat="0" applyProtection="0">
      <alignment vertical="center"/>
    </xf>
    <xf numFmtId="4" fontId="73" fillId="51" borderId="1333" applyNumberFormat="0" applyProtection="0">
      <alignment horizontal="left" vertical="center" indent="1"/>
    </xf>
    <xf numFmtId="4" fontId="73" fillId="51" borderId="1333" applyNumberFormat="0" applyProtection="0">
      <alignment horizontal="left" vertical="center" indent="1"/>
    </xf>
    <xf numFmtId="0" fontId="73" fillId="51" borderId="1333" applyNumberFormat="0" applyProtection="0">
      <alignment horizontal="left" vertical="top" indent="1"/>
    </xf>
    <xf numFmtId="0" fontId="73" fillId="51" borderId="1333" applyNumberFormat="0" applyProtection="0">
      <alignment horizontal="left" vertical="top" indent="1"/>
    </xf>
    <xf numFmtId="4" fontId="65" fillId="40" borderId="1333" applyNumberFormat="0" applyProtection="0">
      <alignment horizontal="right" vertical="center"/>
    </xf>
    <xf numFmtId="4" fontId="65" fillId="40" borderId="1333" applyNumberFormat="0" applyProtection="0">
      <alignment horizontal="right" vertical="center"/>
    </xf>
    <xf numFmtId="4" fontId="65" fillId="41" borderId="1333" applyNumberFormat="0" applyProtection="0">
      <alignment horizontal="right" vertical="center"/>
    </xf>
    <xf numFmtId="4" fontId="65" fillId="41" borderId="1333" applyNumberFormat="0" applyProtection="0">
      <alignment horizontal="right" vertical="center"/>
    </xf>
    <xf numFmtId="4" fontId="65" fillId="54" borderId="1333" applyNumberFormat="0" applyProtection="0">
      <alignment horizontal="right" vertical="center"/>
    </xf>
    <xf numFmtId="4" fontId="65" fillId="54" borderId="1333" applyNumberFormat="0" applyProtection="0">
      <alignment horizontal="right" vertical="center"/>
    </xf>
    <xf numFmtId="4" fontId="65" fillId="47" borderId="1333" applyNumberFormat="0" applyProtection="0">
      <alignment horizontal="right" vertical="center"/>
    </xf>
    <xf numFmtId="4" fontId="65" fillId="47" borderId="1333" applyNumberFormat="0" applyProtection="0">
      <alignment horizontal="right" vertical="center"/>
    </xf>
    <xf numFmtId="4" fontId="65" fillId="75" borderId="1333" applyNumberFormat="0" applyProtection="0">
      <alignment horizontal="right" vertical="center"/>
    </xf>
    <xf numFmtId="4" fontId="65" fillId="75" borderId="1333" applyNumberFormat="0" applyProtection="0">
      <alignment horizontal="right" vertical="center"/>
    </xf>
    <xf numFmtId="4" fontId="65" fillId="48" borderId="1333" applyNumberFormat="0" applyProtection="0">
      <alignment horizontal="right" vertical="center"/>
    </xf>
    <xf numFmtId="4" fontId="65" fillId="48" borderId="1333" applyNumberFormat="0" applyProtection="0">
      <alignment horizontal="right" vertical="center"/>
    </xf>
    <xf numFmtId="4" fontId="65" fillId="76" borderId="1333" applyNumberFormat="0" applyProtection="0">
      <alignment horizontal="right" vertical="center"/>
    </xf>
    <xf numFmtId="4" fontId="65" fillId="76" borderId="1333" applyNumberFormat="0" applyProtection="0">
      <alignment horizontal="right" vertical="center"/>
    </xf>
    <xf numFmtId="4" fontId="65" fillId="77" borderId="1333" applyNumberFormat="0" applyProtection="0">
      <alignment horizontal="right" vertical="center"/>
    </xf>
    <xf numFmtId="4" fontId="65" fillId="77" borderId="1333" applyNumberFormat="0" applyProtection="0">
      <alignment horizontal="right" vertical="center"/>
    </xf>
    <xf numFmtId="4" fontId="65" fillId="78" borderId="1333" applyNumberFormat="0" applyProtection="0">
      <alignment horizontal="right" vertical="center"/>
    </xf>
    <xf numFmtId="4" fontId="65" fillId="78" borderId="1333" applyNumberFormat="0" applyProtection="0">
      <alignment horizontal="right" vertical="center"/>
    </xf>
    <xf numFmtId="4" fontId="65" fillId="81" borderId="1333" applyNumberFormat="0" applyProtection="0">
      <alignment horizontal="right" vertical="center"/>
    </xf>
    <xf numFmtId="4" fontId="65" fillId="81" borderId="1333" applyNumberFormat="0" applyProtection="0">
      <alignment horizontal="right" vertical="center"/>
    </xf>
    <xf numFmtId="0" fontId="40" fillId="80" borderId="1333" applyNumberFormat="0" applyProtection="0">
      <alignment horizontal="left" vertical="center" indent="1"/>
    </xf>
    <xf numFmtId="0" fontId="40" fillId="80" borderId="1333" applyNumberFormat="0" applyProtection="0">
      <alignment horizontal="left" vertical="center" indent="1"/>
    </xf>
    <xf numFmtId="0" fontId="40" fillId="80" borderId="1333" applyNumberFormat="0" applyProtection="0">
      <alignment horizontal="left" vertical="top" indent="1"/>
    </xf>
    <xf numFmtId="0" fontId="40" fillId="80" borderId="1333" applyNumberFormat="0" applyProtection="0">
      <alignment horizontal="left" vertical="top" indent="1"/>
    </xf>
    <xf numFmtId="0" fontId="40" fillId="74" borderId="1333" applyNumberFormat="0" applyProtection="0">
      <alignment horizontal="left" vertical="center" indent="1"/>
    </xf>
    <xf numFmtId="0" fontId="40" fillId="74" borderId="1333" applyNumberFormat="0" applyProtection="0">
      <alignment horizontal="left" vertical="center" indent="1"/>
    </xf>
    <xf numFmtId="0" fontId="40" fillId="74" borderId="1333" applyNumberFormat="0" applyProtection="0">
      <alignment horizontal="left" vertical="top" indent="1"/>
    </xf>
    <xf numFmtId="0" fontId="40" fillId="74" borderId="1333" applyNumberFormat="0" applyProtection="0">
      <alignment horizontal="left" vertical="top" indent="1"/>
    </xf>
    <xf numFmtId="0" fontId="40" fillId="61" borderId="1333" applyNumberFormat="0" applyProtection="0">
      <alignment horizontal="left" vertical="center" indent="1"/>
    </xf>
    <xf numFmtId="0" fontId="40" fillId="61" borderId="1333" applyNumberFormat="0" applyProtection="0">
      <alignment horizontal="left" vertical="center" indent="1"/>
    </xf>
    <xf numFmtId="0" fontId="40" fillId="61" borderId="1333" applyNumberFormat="0" applyProtection="0">
      <alignment horizontal="left" vertical="top" indent="1"/>
    </xf>
    <xf numFmtId="0" fontId="40" fillId="61" borderId="1333" applyNumberFormat="0" applyProtection="0">
      <alignment horizontal="left" vertical="top" indent="1"/>
    </xf>
    <xf numFmtId="0" fontId="40" fillId="62" borderId="1333" applyNumberFormat="0" applyProtection="0">
      <alignment horizontal="left" vertical="center" indent="1"/>
    </xf>
    <xf numFmtId="0" fontId="40" fillId="62" borderId="1333" applyNumberFormat="0" applyProtection="0">
      <alignment horizontal="left" vertical="center" indent="1"/>
    </xf>
    <xf numFmtId="0" fontId="40" fillId="62" borderId="1333" applyNumberFormat="0" applyProtection="0">
      <alignment horizontal="left" vertical="top" indent="1"/>
    </xf>
    <xf numFmtId="0" fontId="40" fillId="62" borderId="1333" applyNumberFormat="0" applyProtection="0">
      <alignment horizontal="left" vertical="top" indent="1"/>
    </xf>
    <xf numFmtId="4" fontId="65" fillId="70" borderId="1333" applyNumberFormat="0" applyProtection="0">
      <alignment vertical="center"/>
    </xf>
    <xf numFmtId="4" fontId="65" fillId="70" borderId="1333" applyNumberFormat="0" applyProtection="0">
      <alignment vertical="center"/>
    </xf>
    <xf numFmtId="4" fontId="149" fillId="70" borderId="1333" applyNumberFormat="0" applyProtection="0">
      <alignment vertical="center"/>
    </xf>
    <xf numFmtId="4" fontId="149" fillId="70" borderId="1333" applyNumberFormat="0" applyProtection="0">
      <alignment vertical="center"/>
    </xf>
    <xf numFmtId="4" fontId="65" fillId="70" borderId="1333" applyNumberFormat="0" applyProtection="0">
      <alignment horizontal="left" vertical="center" indent="1"/>
    </xf>
    <xf numFmtId="4" fontId="65" fillId="70" borderId="1333" applyNumberFormat="0" applyProtection="0">
      <alignment horizontal="left" vertical="center" indent="1"/>
    </xf>
    <xf numFmtId="0" fontId="65" fillId="70" borderId="1333" applyNumberFormat="0" applyProtection="0">
      <alignment horizontal="left" vertical="top" indent="1"/>
    </xf>
    <xf numFmtId="0" fontId="65" fillId="70" borderId="1333" applyNumberFormat="0" applyProtection="0">
      <alignment horizontal="left" vertical="top" indent="1"/>
    </xf>
    <xf numFmtId="4" fontId="65" fillId="52" borderId="1334" applyNumberFormat="0" applyProtection="0">
      <alignment horizontal="right" vertical="center"/>
    </xf>
    <xf numFmtId="4" fontId="65" fillId="65" borderId="1333" applyNumberFormat="0" applyProtection="0">
      <alignment horizontal="right" vertical="center"/>
    </xf>
    <xf numFmtId="4" fontId="65" fillId="65" borderId="1333" applyNumberFormat="0" applyProtection="0">
      <alignment horizontal="right" vertical="center"/>
    </xf>
    <xf numFmtId="4" fontId="65" fillId="52" borderId="1334" applyNumberFormat="0" applyProtection="0">
      <alignment horizontal="right" vertical="center"/>
    </xf>
    <xf numFmtId="4" fontId="149" fillId="65" borderId="1333" applyNumberFormat="0" applyProtection="0">
      <alignment horizontal="right" vertical="center"/>
    </xf>
    <xf numFmtId="4" fontId="149" fillId="65" borderId="1333" applyNumberFormat="0" applyProtection="0">
      <alignment horizontal="right" vertical="center"/>
    </xf>
    <xf numFmtId="4" fontId="65" fillId="81" borderId="1333" applyNumberFormat="0" applyProtection="0">
      <alignment horizontal="left" vertical="center" indent="1"/>
    </xf>
    <xf numFmtId="4" fontId="65" fillId="81" borderId="1333" applyNumberFormat="0" applyProtection="0">
      <alignment horizontal="left" vertical="center" indent="1"/>
    </xf>
    <xf numFmtId="0" fontId="65" fillId="74" borderId="1333" applyNumberFormat="0" applyProtection="0">
      <alignment horizontal="left" vertical="top" indent="1"/>
    </xf>
    <xf numFmtId="0" fontId="65" fillId="74" borderId="1333" applyNumberFormat="0" applyProtection="0">
      <alignment horizontal="left" vertical="top" indent="1"/>
    </xf>
    <xf numFmtId="4" fontId="151" fillId="65" borderId="1333" applyNumberFormat="0" applyProtection="0">
      <alignment horizontal="right" vertical="center"/>
    </xf>
    <xf numFmtId="4" fontId="151" fillId="65" borderId="1333" applyNumberFormat="0" applyProtection="0">
      <alignment horizontal="right" vertical="center"/>
    </xf>
    <xf numFmtId="0" fontId="117" fillId="56" borderId="1335" applyNumberFormat="0" applyAlignment="0" applyProtection="0">
      <alignment vertical="center"/>
    </xf>
    <xf numFmtId="0" fontId="117" fillId="56" borderId="1335" applyNumberFormat="0" applyAlignment="0" applyProtection="0">
      <alignment vertical="center"/>
    </xf>
    <xf numFmtId="37" fontId="126" fillId="0" borderId="1331" applyFont="0" applyFill="0" applyBorder="0">
      <alignment vertical="center"/>
    </xf>
    <xf numFmtId="37" fontId="126" fillId="0" borderId="1331" applyFont="0" applyFill="0" applyBorder="0">
      <alignment vertical="center"/>
    </xf>
    <xf numFmtId="0" fontId="82" fillId="42" borderId="1336" applyNumberFormat="0" applyFont="0" applyAlignment="0" applyProtection="0">
      <alignment vertical="center"/>
    </xf>
    <xf numFmtId="0" fontId="82" fillId="42" borderId="1336" applyNumberFormat="0" applyFont="0" applyAlignment="0" applyProtection="0">
      <alignment vertical="center"/>
    </xf>
    <xf numFmtId="0" fontId="12" fillId="0" borderId="1337" applyNumberFormat="0" applyFill="0" applyAlignment="0" applyProtection="0">
      <alignment vertical="center"/>
    </xf>
    <xf numFmtId="0" fontId="112" fillId="0" borderId="1338" applyNumberFormat="0" applyFill="0" applyAlignment="0" applyProtection="0">
      <alignment vertical="center"/>
    </xf>
    <xf numFmtId="0" fontId="112" fillId="0" borderId="1338" applyNumberFormat="0" applyFill="0" applyAlignment="0" applyProtection="0">
      <alignment vertical="center"/>
    </xf>
    <xf numFmtId="0" fontId="12" fillId="0" borderId="1337" applyNumberFormat="0" applyFill="0" applyAlignment="0" applyProtection="0">
      <alignment vertical="center"/>
    </xf>
    <xf numFmtId="0" fontId="12" fillId="0" borderId="1337" applyNumberFormat="0" applyFill="0" applyAlignment="0" applyProtection="0">
      <alignment vertical="center"/>
    </xf>
    <xf numFmtId="0" fontId="12" fillId="0" borderId="1337" applyNumberFormat="0" applyFill="0" applyAlignment="0" applyProtection="0">
      <alignment vertical="center"/>
    </xf>
    <xf numFmtId="0" fontId="113" fillId="44" borderId="1335" applyNumberFormat="0" applyAlignment="0" applyProtection="0">
      <alignment vertical="center"/>
    </xf>
    <xf numFmtId="0" fontId="113" fillId="44" borderId="1335" applyNumberFormat="0" applyAlignment="0" applyProtection="0">
      <alignment vertical="center"/>
    </xf>
    <xf numFmtId="0" fontId="115" fillId="56" borderId="1334" applyNumberFormat="0" applyAlignment="0" applyProtection="0">
      <alignment vertical="center"/>
    </xf>
    <xf numFmtId="0" fontId="115" fillId="56" borderId="1334" applyNumberFormat="0" applyAlignment="0" applyProtection="0">
      <alignment vertical="center"/>
    </xf>
    <xf numFmtId="4" fontId="65" fillId="51" borderId="1334" applyNumberFormat="0" applyProtection="0">
      <alignment vertical="center"/>
    </xf>
    <xf numFmtId="0" fontId="12" fillId="0" borderId="1337" applyNumberFormat="0" applyFill="0" applyAlignment="0" applyProtection="0">
      <alignment vertical="center"/>
    </xf>
    <xf numFmtId="0" fontId="55" fillId="0" borderId="1340">
      <alignment horizontal="left" vertical="center"/>
    </xf>
    <xf numFmtId="0" fontId="55" fillId="0" borderId="1340">
      <alignment horizontal="left" vertical="center"/>
    </xf>
    <xf numFmtId="10" fontId="53" fillId="49" borderId="1339" applyNumberFormat="0" applyBorder="0" applyAlignment="0" applyProtection="0"/>
    <xf numFmtId="10" fontId="53" fillId="70" borderId="1339" applyNumberFormat="0" applyBorder="0" applyAlignment="0" applyProtection="0"/>
    <xf numFmtId="10" fontId="53" fillId="70" borderId="1339" applyNumberFormat="0" applyBorder="0" applyAlignment="0" applyProtection="0"/>
    <xf numFmtId="10" fontId="53" fillId="49" borderId="1339" applyNumberFormat="0" applyBorder="0" applyAlignment="0" applyProtection="0"/>
    <xf numFmtId="4" fontId="73" fillId="46" borderId="1341" applyNumberFormat="0" applyProtection="0">
      <alignment vertical="center"/>
    </xf>
    <xf numFmtId="4" fontId="73" fillId="46" borderId="1341" applyNumberFormat="0" applyProtection="0">
      <alignment vertical="center"/>
    </xf>
    <xf numFmtId="4" fontId="147" fillId="51" borderId="1341" applyNumberFormat="0" applyProtection="0">
      <alignment vertical="center"/>
    </xf>
    <xf numFmtId="4" fontId="147" fillId="51" borderId="1341" applyNumberFormat="0" applyProtection="0">
      <alignment vertical="center"/>
    </xf>
    <xf numFmtId="4" fontId="73" fillId="51" borderId="1341" applyNumberFormat="0" applyProtection="0">
      <alignment horizontal="left" vertical="center" indent="1"/>
    </xf>
    <xf numFmtId="4" fontId="73" fillId="51" borderId="1341" applyNumberFormat="0" applyProtection="0">
      <alignment horizontal="left" vertical="center" indent="1"/>
    </xf>
    <xf numFmtId="0" fontId="73" fillId="51" borderId="1341" applyNumberFormat="0" applyProtection="0">
      <alignment horizontal="left" vertical="top" indent="1"/>
    </xf>
    <xf numFmtId="0" fontId="73" fillId="51" borderId="1341" applyNumberFormat="0" applyProtection="0">
      <alignment horizontal="left" vertical="top" indent="1"/>
    </xf>
    <xf numFmtId="4" fontId="65" fillId="40" borderId="1341" applyNumberFormat="0" applyProtection="0">
      <alignment horizontal="right" vertical="center"/>
    </xf>
    <xf numFmtId="4" fontId="65" fillId="40" borderId="1341" applyNumberFormat="0" applyProtection="0">
      <alignment horizontal="right" vertical="center"/>
    </xf>
    <xf numFmtId="4" fontId="65" fillId="41" borderId="1341" applyNumberFormat="0" applyProtection="0">
      <alignment horizontal="right" vertical="center"/>
    </xf>
    <xf numFmtId="4" fontId="65" fillId="41" borderId="1341" applyNumberFormat="0" applyProtection="0">
      <alignment horizontal="right" vertical="center"/>
    </xf>
    <xf numFmtId="4" fontId="65" fillId="54" borderId="1341" applyNumberFormat="0" applyProtection="0">
      <alignment horizontal="right" vertical="center"/>
    </xf>
    <xf numFmtId="4" fontId="65" fillId="54" borderId="1341" applyNumberFormat="0" applyProtection="0">
      <alignment horizontal="right" vertical="center"/>
    </xf>
    <xf numFmtId="4" fontId="65" fillId="47" borderId="1341" applyNumberFormat="0" applyProtection="0">
      <alignment horizontal="right" vertical="center"/>
    </xf>
    <xf numFmtId="4" fontId="65" fillId="47" borderId="1341" applyNumberFormat="0" applyProtection="0">
      <alignment horizontal="right" vertical="center"/>
    </xf>
    <xf numFmtId="4" fontId="65" fillId="75" borderId="1341" applyNumberFormat="0" applyProtection="0">
      <alignment horizontal="right" vertical="center"/>
    </xf>
    <xf numFmtId="4" fontId="65" fillId="75" borderId="1341" applyNumberFormat="0" applyProtection="0">
      <alignment horizontal="right" vertical="center"/>
    </xf>
    <xf numFmtId="4" fontId="65" fillId="48" borderId="1341" applyNumberFormat="0" applyProtection="0">
      <alignment horizontal="right" vertical="center"/>
    </xf>
    <xf numFmtId="4" fontId="65" fillId="48" borderId="1341" applyNumberFormat="0" applyProtection="0">
      <alignment horizontal="right" vertical="center"/>
    </xf>
    <xf numFmtId="4" fontId="65" fillId="76" borderId="1341" applyNumberFormat="0" applyProtection="0">
      <alignment horizontal="right" vertical="center"/>
    </xf>
    <xf numFmtId="4" fontId="65" fillId="76" borderId="1341" applyNumberFormat="0" applyProtection="0">
      <alignment horizontal="right" vertical="center"/>
    </xf>
    <xf numFmtId="4" fontId="65" fillId="77" borderId="1341" applyNumberFormat="0" applyProtection="0">
      <alignment horizontal="right" vertical="center"/>
    </xf>
    <xf numFmtId="4" fontId="65" fillId="77" borderId="1341" applyNumberFormat="0" applyProtection="0">
      <alignment horizontal="right" vertical="center"/>
    </xf>
    <xf numFmtId="4" fontId="65" fillId="78" borderId="1341" applyNumberFormat="0" applyProtection="0">
      <alignment horizontal="right" vertical="center"/>
    </xf>
    <xf numFmtId="4" fontId="65" fillId="78" borderId="1341" applyNumberFormat="0" applyProtection="0">
      <alignment horizontal="right" vertical="center"/>
    </xf>
    <xf numFmtId="4" fontId="65" fillId="81" borderId="1341" applyNumberFormat="0" applyProtection="0">
      <alignment horizontal="right" vertical="center"/>
    </xf>
    <xf numFmtId="4" fontId="65" fillId="81" borderId="1341" applyNumberFormat="0" applyProtection="0">
      <alignment horizontal="right" vertical="center"/>
    </xf>
    <xf numFmtId="0" fontId="40" fillId="80" borderId="1341" applyNumberFormat="0" applyProtection="0">
      <alignment horizontal="left" vertical="center" indent="1"/>
    </xf>
    <xf numFmtId="0" fontId="40" fillId="80" borderId="1341" applyNumberFormat="0" applyProtection="0">
      <alignment horizontal="left" vertical="center" indent="1"/>
    </xf>
    <xf numFmtId="0" fontId="40" fillId="80" borderId="1341" applyNumberFormat="0" applyProtection="0">
      <alignment horizontal="left" vertical="top" indent="1"/>
    </xf>
    <xf numFmtId="0" fontId="40" fillId="80" borderId="1341" applyNumberFormat="0" applyProtection="0">
      <alignment horizontal="left" vertical="top" indent="1"/>
    </xf>
    <xf numFmtId="0" fontId="40" fillId="74" borderId="1341" applyNumberFormat="0" applyProtection="0">
      <alignment horizontal="left" vertical="center" indent="1"/>
    </xf>
    <xf numFmtId="0" fontId="40" fillId="74" borderId="1341" applyNumberFormat="0" applyProtection="0">
      <alignment horizontal="left" vertical="center" indent="1"/>
    </xf>
    <xf numFmtId="0" fontId="40" fillId="74" borderId="1341" applyNumberFormat="0" applyProtection="0">
      <alignment horizontal="left" vertical="top" indent="1"/>
    </xf>
    <xf numFmtId="0" fontId="40" fillId="74" borderId="1341" applyNumberFormat="0" applyProtection="0">
      <alignment horizontal="left" vertical="top" indent="1"/>
    </xf>
    <xf numFmtId="0" fontId="40" fillId="61" borderId="1341" applyNumberFormat="0" applyProtection="0">
      <alignment horizontal="left" vertical="center" indent="1"/>
    </xf>
    <xf numFmtId="0" fontId="40" fillId="61" borderId="1341" applyNumberFormat="0" applyProtection="0">
      <alignment horizontal="left" vertical="center" indent="1"/>
    </xf>
    <xf numFmtId="0" fontId="40" fillId="61" borderId="1341" applyNumberFormat="0" applyProtection="0">
      <alignment horizontal="left" vertical="top" indent="1"/>
    </xf>
    <xf numFmtId="0" fontId="40" fillId="61" borderId="1341" applyNumberFormat="0" applyProtection="0">
      <alignment horizontal="left" vertical="top" indent="1"/>
    </xf>
    <xf numFmtId="0" fontId="40" fillId="62" borderId="1341" applyNumberFormat="0" applyProtection="0">
      <alignment horizontal="left" vertical="center" indent="1"/>
    </xf>
    <xf numFmtId="0" fontId="40" fillId="62" borderId="1341" applyNumberFormat="0" applyProtection="0">
      <alignment horizontal="left" vertical="center" indent="1"/>
    </xf>
    <xf numFmtId="0" fontId="40" fillId="62" borderId="1341" applyNumberFormat="0" applyProtection="0">
      <alignment horizontal="left" vertical="top" indent="1"/>
    </xf>
    <xf numFmtId="0" fontId="40" fillId="62" borderId="1341" applyNumberFormat="0" applyProtection="0">
      <alignment horizontal="left" vertical="top" indent="1"/>
    </xf>
    <xf numFmtId="4" fontId="65" fillId="70" borderId="1341" applyNumberFormat="0" applyProtection="0">
      <alignment vertical="center"/>
    </xf>
    <xf numFmtId="4" fontId="65" fillId="70" borderId="1341" applyNumberFormat="0" applyProtection="0">
      <alignment vertical="center"/>
    </xf>
    <xf numFmtId="4" fontId="149" fillId="70" borderId="1341" applyNumberFormat="0" applyProtection="0">
      <alignment vertical="center"/>
    </xf>
    <xf numFmtId="4" fontId="149" fillId="70" borderId="1341" applyNumberFormat="0" applyProtection="0">
      <alignment vertical="center"/>
    </xf>
    <xf numFmtId="4" fontId="65" fillId="70" borderId="1341" applyNumberFormat="0" applyProtection="0">
      <alignment horizontal="left" vertical="center" indent="1"/>
    </xf>
    <xf numFmtId="4" fontId="65" fillId="70" borderId="1341" applyNumberFormat="0" applyProtection="0">
      <alignment horizontal="left" vertical="center" indent="1"/>
    </xf>
    <xf numFmtId="0" fontId="65" fillId="70" borderId="1341" applyNumberFormat="0" applyProtection="0">
      <alignment horizontal="left" vertical="top" indent="1"/>
    </xf>
    <xf numFmtId="0" fontId="65" fillId="70" borderId="1341" applyNumberFormat="0" applyProtection="0">
      <alignment horizontal="left" vertical="top" indent="1"/>
    </xf>
    <xf numFmtId="4" fontId="65" fillId="52" borderId="1342" applyNumberFormat="0" applyProtection="0">
      <alignment horizontal="right" vertical="center"/>
    </xf>
    <xf numFmtId="4" fontId="65" fillId="65" borderId="1341" applyNumberFormat="0" applyProtection="0">
      <alignment horizontal="right" vertical="center"/>
    </xf>
    <xf numFmtId="4" fontId="65" fillId="65" borderId="1341" applyNumberFormat="0" applyProtection="0">
      <alignment horizontal="right" vertical="center"/>
    </xf>
    <xf numFmtId="4" fontId="65" fillId="52" borderId="1342" applyNumberFormat="0" applyProtection="0">
      <alignment horizontal="right" vertical="center"/>
    </xf>
    <xf numFmtId="4" fontId="149" fillId="65" borderId="1341" applyNumberFormat="0" applyProtection="0">
      <alignment horizontal="right" vertical="center"/>
    </xf>
    <xf numFmtId="4" fontId="149" fillId="65" borderId="1341" applyNumberFormat="0" applyProtection="0">
      <alignment horizontal="right" vertical="center"/>
    </xf>
    <xf numFmtId="4" fontId="65" fillId="81" borderId="1341" applyNumberFormat="0" applyProtection="0">
      <alignment horizontal="left" vertical="center" indent="1"/>
    </xf>
    <xf numFmtId="4" fontId="65" fillId="81" borderId="1341" applyNumberFormat="0" applyProtection="0">
      <alignment horizontal="left" vertical="center" indent="1"/>
    </xf>
    <xf numFmtId="0" fontId="65" fillId="74" borderId="1341" applyNumberFormat="0" applyProtection="0">
      <alignment horizontal="left" vertical="top" indent="1"/>
    </xf>
    <xf numFmtId="0" fontId="65" fillId="74" borderId="1341" applyNumberFormat="0" applyProtection="0">
      <alignment horizontal="left" vertical="top" indent="1"/>
    </xf>
    <xf numFmtId="4" fontId="151" fillId="65" borderId="1341" applyNumberFormat="0" applyProtection="0">
      <alignment horizontal="right" vertical="center"/>
    </xf>
    <xf numFmtId="4" fontId="151" fillId="65" borderId="1341" applyNumberFormat="0" applyProtection="0">
      <alignment horizontal="right" vertical="center"/>
    </xf>
    <xf numFmtId="0" fontId="117" fillId="56" borderId="1343" applyNumberFormat="0" applyAlignment="0" applyProtection="0">
      <alignment vertical="center"/>
    </xf>
    <xf numFmtId="0" fontId="117" fillId="56" borderId="1343" applyNumberFormat="0" applyAlignment="0" applyProtection="0">
      <alignment vertical="center"/>
    </xf>
    <xf numFmtId="37" fontId="126" fillId="0" borderId="1339" applyFont="0" applyFill="0" applyBorder="0">
      <alignment vertical="center"/>
    </xf>
    <xf numFmtId="37" fontId="126" fillId="0" borderId="1339" applyFont="0" applyFill="0" applyBorder="0">
      <alignment vertical="center"/>
    </xf>
    <xf numFmtId="0" fontId="82" fillId="42" borderId="1344" applyNumberFormat="0" applyFont="0" applyAlignment="0" applyProtection="0">
      <alignment vertical="center"/>
    </xf>
    <xf numFmtId="0" fontId="82" fillId="42" borderId="1344" applyNumberFormat="0" applyFont="0" applyAlignment="0" applyProtection="0">
      <alignment vertical="center"/>
    </xf>
    <xf numFmtId="0" fontId="12" fillId="0" borderId="1345" applyNumberFormat="0" applyFill="0" applyAlignment="0" applyProtection="0">
      <alignment vertical="center"/>
    </xf>
    <xf numFmtId="0" fontId="112" fillId="0" borderId="1346" applyNumberFormat="0" applyFill="0" applyAlignment="0" applyProtection="0">
      <alignment vertical="center"/>
    </xf>
    <xf numFmtId="0" fontId="112" fillId="0" borderId="1346" applyNumberFormat="0" applyFill="0" applyAlignment="0" applyProtection="0">
      <alignment vertical="center"/>
    </xf>
    <xf numFmtId="0" fontId="12" fillId="0" borderId="1345" applyNumberFormat="0" applyFill="0" applyAlignment="0" applyProtection="0">
      <alignment vertical="center"/>
    </xf>
    <xf numFmtId="0" fontId="12" fillId="0" borderId="1345" applyNumberFormat="0" applyFill="0" applyAlignment="0" applyProtection="0">
      <alignment vertical="center"/>
    </xf>
    <xf numFmtId="0" fontId="12" fillId="0" borderId="1345" applyNumberFormat="0" applyFill="0" applyAlignment="0" applyProtection="0">
      <alignment vertical="center"/>
    </xf>
    <xf numFmtId="0" fontId="113" fillId="44" borderId="1343" applyNumberFormat="0" applyAlignment="0" applyProtection="0">
      <alignment vertical="center"/>
    </xf>
    <xf numFmtId="0" fontId="113" fillId="44" borderId="1343" applyNumberFormat="0" applyAlignment="0" applyProtection="0">
      <alignment vertical="center"/>
    </xf>
    <xf numFmtId="0" fontId="115" fillId="56" borderId="1342" applyNumberFormat="0" applyAlignment="0" applyProtection="0">
      <alignment vertical="center"/>
    </xf>
    <xf numFmtId="0" fontId="115" fillId="56" borderId="1342" applyNumberFormat="0" applyAlignment="0" applyProtection="0">
      <alignment vertical="center"/>
    </xf>
    <xf numFmtId="4" fontId="65" fillId="51" borderId="1342" applyNumberFormat="0" applyProtection="0">
      <alignment vertical="center"/>
    </xf>
    <xf numFmtId="0" fontId="12" fillId="0" borderId="1345" applyNumberFormat="0" applyFill="0" applyAlignment="0" applyProtection="0">
      <alignment vertical="center"/>
    </xf>
    <xf numFmtId="0" fontId="55" fillId="0" borderId="1348">
      <alignment horizontal="left" vertical="center"/>
    </xf>
    <xf numFmtId="0" fontId="55" fillId="0" borderId="1348">
      <alignment horizontal="left" vertical="center"/>
    </xf>
    <xf numFmtId="10" fontId="53" fillId="49" borderId="1347" applyNumberFormat="0" applyBorder="0" applyAlignment="0" applyProtection="0"/>
    <xf numFmtId="10" fontId="53" fillId="70" borderId="1347" applyNumberFormat="0" applyBorder="0" applyAlignment="0" applyProtection="0"/>
    <xf numFmtId="10" fontId="53" fillId="70" borderId="1347" applyNumberFormat="0" applyBorder="0" applyAlignment="0" applyProtection="0"/>
    <xf numFmtId="10" fontId="53" fillId="49" borderId="1347" applyNumberFormat="0" applyBorder="0" applyAlignment="0" applyProtection="0"/>
    <xf numFmtId="4" fontId="73" fillId="46" borderId="1349" applyNumberFormat="0" applyProtection="0">
      <alignment vertical="center"/>
    </xf>
    <xf numFmtId="4" fontId="73" fillId="46" borderId="1349" applyNumberFormat="0" applyProtection="0">
      <alignment vertical="center"/>
    </xf>
    <xf numFmtId="4" fontId="147" fillId="51" borderId="1349" applyNumberFormat="0" applyProtection="0">
      <alignment vertical="center"/>
    </xf>
    <xf numFmtId="4" fontId="147" fillId="51" borderId="1349" applyNumberFormat="0" applyProtection="0">
      <alignment vertical="center"/>
    </xf>
    <xf numFmtId="4" fontId="73" fillId="51" borderId="1349" applyNumberFormat="0" applyProtection="0">
      <alignment horizontal="left" vertical="center" indent="1"/>
    </xf>
    <xf numFmtId="4" fontId="73" fillId="51" borderId="1349" applyNumberFormat="0" applyProtection="0">
      <alignment horizontal="left" vertical="center" indent="1"/>
    </xf>
    <xf numFmtId="0" fontId="73" fillId="51" borderId="1349" applyNumberFormat="0" applyProtection="0">
      <alignment horizontal="left" vertical="top" indent="1"/>
    </xf>
    <xf numFmtId="0" fontId="73" fillId="51" borderId="1349" applyNumberFormat="0" applyProtection="0">
      <alignment horizontal="left" vertical="top" indent="1"/>
    </xf>
    <xf numFmtId="4" fontId="65" fillId="40" borderId="1349" applyNumberFormat="0" applyProtection="0">
      <alignment horizontal="right" vertical="center"/>
    </xf>
    <xf numFmtId="4" fontId="65" fillId="40" borderId="1349" applyNumberFormat="0" applyProtection="0">
      <alignment horizontal="right" vertical="center"/>
    </xf>
    <xf numFmtId="4" fontId="65" fillId="41" borderId="1349" applyNumberFormat="0" applyProtection="0">
      <alignment horizontal="right" vertical="center"/>
    </xf>
    <xf numFmtId="4" fontId="65" fillId="41" borderId="1349" applyNumberFormat="0" applyProtection="0">
      <alignment horizontal="right" vertical="center"/>
    </xf>
    <xf numFmtId="4" fontId="65" fillId="54" borderId="1349" applyNumberFormat="0" applyProtection="0">
      <alignment horizontal="right" vertical="center"/>
    </xf>
    <xf numFmtId="4" fontId="65" fillId="54" borderId="1349" applyNumberFormat="0" applyProtection="0">
      <alignment horizontal="right" vertical="center"/>
    </xf>
    <xf numFmtId="4" fontId="65" fillId="47" borderId="1349" applyNumberFormat="0" applyProtection="0">
      <alignment horizontal="right" vertical="center"/>
    </xf>
    <xf numFmtId="4" fontId="65" fillId="47" borderId="1349" applyNumberFormat="0" applyProtection="0">
      <alignment horizontal="right" vertical="center"/>
    </xf>
    <xf numFmtId="4" fontId="65" fillId="75" borderId="1349" applyNumberFormat="0" applyProtection="0">
      <alignment horizontal="right" vertical="center"/>
    </xf>
    <xf numFmtId="4" fontId="65" fillId="75" borderId="1349" applyNumberFormat="0" applyProtection="0">
      <alignment horizontal="right" vertical="center"/>
    </xf>
    <xf numFmtId="4" fontId="65" fillId="48" borderId="1349" applyNumberFormat="0" applyProtection="0">
      <alignment horizontal="right" vertical="center"/>
    </xf>
    <xf numFmtId="4" fontId="65" fillId="48" borderId="1349" applyNumberFormat="0" applyProtection="0">
      <alignment horizontal="right" vertical="center"/>
    </xf>
    <xf numFmtId="4" fontId="65" fillId="76" borderId="1349" applyNumberFormat="0" applyProtection="0">
      <alignment horizontal="right" vertical="center"/>
    </xf>
    <xf numFmtId="4" fontId="65" fillId="76" borderId="1349" applyNumberFormat="0" applyProtection="0">
      <alignment horizontal="right" vertical="center"/>
    </xf>
    <xf numFmtId="4" fontId="65" fillId="77" borderId="1349" applyNumberFormat="0" applyProtection="0">
      <alignment horizontal="right" vertical="center"/>
    </xf>
    <xf numFmtId="4" fontId="65" fillId="77" borderId="1349" applyNumberFormat="0" applyProtection="0">
      <alignment horizontal="right" vertical="center"/>
    </xf>
    <xf numFmtId="4" fontId="65" fillId="78" borderId="1349" applyNumberFormat="0" applyProtection="0">
      <alignment horizontal="right" vertical="center"/>
    </xf>
    <xf numFmtId="4" fontId="65" fillId="78" borderId="1349" applyNumberFormat="0" applyProtection="0">
      <alignment horizontal="right" vertical="center"/>
    </xf>
    <xf numFmtId="4" fontId="65" fillId="81" borderId="1349" applyNumberFormat="0" applyProtection="0">
      <alignment horizontal="right" vertical="center"/>
    </xf>
    <xf numFmtId="4" fontId="65" fillId="81" borderId="1349" applyNumberFormat="0" applyProtection="0">
      <alignment horizontal="right" vertical="center"/>
    </xf>
    <xf numFmtId="0" fontId="40" fillId="80" borderId="1349" applyNumberFormat="0" applyProtection="0">
      <alignment horizontal="left" vertical="center" indent="1"/>
    </xf>
    <xf numFmtId="0" fontId="40" fillId="80" borderId="1349" applyNumberFormat="0" applyProtection="0">
      <alignment horizontal="left" vertical="center" indent="1"/>
    </xf>
    <xf numFmtId="0" fontId="40" fillId="80" borderId="1349" applyNumberFormat="0" applyProtection="0">
      <alignment horizontal="left" vertical="top" indent="1"/>
    </xf>
    <xf numFmtId="0" fontId="40" fillId="80" borderId="1349" applyNumberFormat="0" applyProtection="0">
      <alignment horizontal="left" vertical="top" indent="1"/>
    </xf>
    <xf numFmtId="0" fontId="40" fillId="74" borderId="1349" applyNumberFormat="0" applyProtection="0">
      <alignment horizontal="left" vertical="center" indent="1"/>
    </xf>
    <xf numFmtId="0" fontId="40" fillId="74" borderId="1349" applyNumberFormat="0" applyProtection="0">
      <alignment horizontal="left" vertical="center" indent="1"/>
    </xf>
    <xf numFmtId="0" fontId="40" fillId="74" borderId="1349" applyNumberFormat="0" applyProtection="0">
      <alignment horizontal="left" vertical="top" indent="1"/>
    </xf>
    <xf numFmtId="0" fontId="40" fillId="74" borderId="1349" applyNumberFormat="0" applyProtection="0">
      <alignment horizontal="left" vertical="top" indent="1"/>
    </xf>
    <xf numFmtId="0" fontId="40" fillId="61" borderId="1349" applyNumberFormat="0" applyProtection="0">
      <alignment horizontal="left" vertical="center" indent="1"/>
    </xf>
    <xf numFmtId="0" fontId="40" fillId="61" borderId="1349" applyNumberFormat="0" applyProtection="0">
      <alignment horizontal="left" vertical="center" indent="1"/>
    </xf>
    <xf numFmtId="0" fontId="40" fillId="61" borderId="1349" applyNumberFormat="0" applyProtection="0">
      <alignment horizontal="left" vertical="top" indent="1"/>
    </xf>
    <xf numFmtId="0" fontId="40" fillId="61" borderId="1349" applyNumberFormat="0" applyProtection="0">
      <alignment horizontal="left" vertical="top" indent="1"/>
    </xf>
    <xf numFmtId="0" fontId="40" fillId="62" borderId="1349" applyNumberFormat="0" applyProtection="0">
      <alignment horizontal="left" vertical="center" indent="1"/>
    </xf>
    <xf numFmtId="0" fontId="40" fillId="62" borderId="1349" applyNumberFormat="0" applyProtection="0">
      <alignment horizontal="left" vertical="center" indent="1"/>
    </xf>
    <xf numFmtId="0" fontId="40" fillId="62" borderId="1349" applyNumberFormat="0" applyProtection="0">
      <alignment horizontal="left" vertical="top" indent="1"/>
    </xf>
    <xf numFmtId="0" fontId="40" fillId="62" borderId="1349" applyNumberFormat="0" applyProtection="0">
      <alignment horizontal="left" vertical="top" indent="1"/>
    </xf>
    <xf numFmtId="4" fontId="65" fillId="70" borderId="1349" applyNumberFormat="0" applyProtection="0">
      <alignment vertical="center"/>
    </xf>
    <xf numFmtId="4" fontId="65" fillId="70" borderId="1349" applyNumberFormat="0" applyProtection="0">
      <alignment vertical="center"/>
    </xf>
    <xf numFmtId="4" fontId="149" fillId="70" borderId="1349" applyNumberFormat="0" applyProtection="0">
      <alignment vertical="center"/>
    </xf>
    <xf numFmtId="4" fontId="149" fillId="70" borderId="1349" applyNumberFormat="0" applyProtection="0">
      <alignment vertical="center"/>
    </xf>
    <xf numFmtId="4" fontId="65" fillId="70" borderId="1349" applyNumberFormat="0" applyProtection="0">
      <alignment horizontal="left" vertical="center" indent="1"/>
    </xf>
    <xf numFmtId="4" fontId="65" fillId="70" borderId="1349" applyNumberFormat="0" applyProtection="0">
      <alignment horizontal="left" vertical="center" indent="1"/>
    </xf>
    <xf numFmtId="0" fontId="65" fillId="70" borderId="1349" applyNumberFormat="0" applyProtection="0">
      <alignment horizontal="left" vertical="top" indent="1"/>
    </xf>
    <xf numFmtId="0" fontId="65" fillId="70" borderId="1349" applyNumberFormat="0" applyProtection="0">
      <alignment horizontal="left" vertical="top" indent="1"/>
    </xf>
    <xf numFmtId="4" fontId="65" fillId="52" borderId="1350" applyNumberFormat="0" applyProtection="0">
      <alignment horizontal="right" vertical="center"/>
    </xf>
    <xf numFmtId="4" fontId="65" fillId="65" borderId="1349" applyNumberFormat="0" applyProtection="0">
      <alignment horizontal="right" vertical="center"/>
    </xf>
    <xf numFmtId="4" fontId="65" fillId="65" borderId="1349" applyNumberFormat="0" applyProtection="0">
      <alignment horizontal="right" vertical="center"/>
    </xf>
    <xf numFmtId="4" fontId="65" fillId="52" borderId="1350" applyNumberFormat="0" applyProtection="0">
      <alignment horizontal="right" vertical="center"/>
    </xf>
    <xf numFmtId="4" fontId="149" fillId="65" borderId="1349" applyNumberFormat="0" applyProtection="0">
      <alignment horizontal="right" vertical="center"/>
    </xf>
    <xf numFmtId="4" fontId="149" fillId="65" borderId="1349" applyNumberFormat="0" applyProtection="0">
      <alignment horizontal="right" vertical="center"/>
    </xf>
    <xf numFmtId="4" fontId="65" fillId="81" borderId="1349" applyNumberFormat="0" applyProtection="0">
      <alignment horizontal="left" vertical="center" indent="1"/>
    </xf>
    <xf numFmtId="4" fontId="65" fillId="81" borderId="1349" applyNumberFormat="0" applyProtection="0">
      <alignment horizontal="left" vertical="center" indent="1"/>
    </xf>
    <xf numFmtId="0" fontId="65" fillId="74" borderId="1349" applyNumberFormat="0" applyProtection="0">
      <alignment horizontal="left" vertical="top" indent="1"/>
    </xf>
    <xf numFmtId="0" fontId="65" fillId="74" borderId="1349" applyNumberFormat="0" applyProtection="0">
      <alignment horizontal="left" vertical="top" indent="1"/>
    </xf>
    <xf numFmtId="4" fontId="151" fillId="65" borderId="1349" applyNumberFormat="0" applyProtection="0">
      <alignment horizontal="right" vertical="center"/>
    </xf>
    <xf numFmtId="4" fontId="151" fillId="65" borderId="1349" applyNumberFormat="0" applyProtection="0">
      <alignment horizontal="right" vertical="center"/>
    </xf>
    <xf numFmtId="0" fontId="117" fillId="56" borderId="1351" applyNumberFormat="0" applyAlignment="0" applyProtection="0">
      <alignment vertical="center"/>
    </xf>
    <xf numFmtId="0" fontId="117" fillId="56" borderId="1351" applyNumberFormat="0" applyAlignment="0" applyProtection="0">
      <alignment vertical="center"/>
    </xf>
    <xf numFmtId="37" fontId="126" fillId="0" borderId="1347" applyFont="0" applyFill="0" applyBorder="0">
      <alignment vertical="center"/>
    </xf>
    <xf numFmtId="37" fontId="126" fillId="0" borderId="1347" applyFont="0" applyFill="0" applyBorder="0">
      <alignment vertical="center"/>
    </xf>
    <xf numFmtId="0" fontId="82" fillId="42" borderId="1352" applyNumberFormat="0" applyFont="0" applyAlignment="0" applyProtection="0">
      <alignment vertical="center"/>
    </xf>
    <xf numFmtId="0" fontId="82" fillId="42" borderId="1352" applyNumberFormat="0" applyFont="0" applyAlignment="0" applyProtection="0">
      <alignment vertical="center"/>
    </xf>
    <xf numFmtId="0" fontId="12" fillId="0" borderId="1353" applyNumberFormat="0" applyFill="0" applyAlignment="0" applyProtection="0">
      <alignment vertical="center"/>
    </xf>
    <xf numFmtId="0" fontId="112" fillId="0" borderId="1354" applyNumberFormat="0" applyFill="0" applyAlignment="0" applyProtection="0">
      <alignment vertical="center"/>
    </xf>
    <xf numFmtId="0" fontId="112" fillId="0" borderId="1354" applyNumberFormat="0" applyFill="0" applyAlignment="0" applyProtection="0">
      <alignment vertical="center"/>
    </xf>
    <xf numFmtId="0" fontId="12" fillId="0" borderId="1353" applyNumberFormat="0" applyFill="0" applyAlignment="0" applyProtection="0">
      <alignment vertical="center"/>
    </xf>
    <xf numFmtId="0" fontId="12" fillId="0" borderId="1353" applyNumberFormat="0" applyFill="0" applyAlignment="0" applyProtection="0">
      <alignment vertical="center"/>
    </xf>
    <xf numFmtId="0" fontId="12" fillId="0" borderId="1353" applyNumberFormat="0" applyFill="0" applyAlignment="0" applyProtection="0">
      <alignment vertical="center"/>
    </xf>
    <xf numFmtId="0" fontId="113" fillId="44" borderId="1351" applyNumberFormat="0" applyAlignment="0" applyProtection="0">
      <alignment vertical="center"/>
    </xf>
    <xf numFmtId="0" fontId="113" fillId="44" borderId="1351" applyNumberFormat="0" applyAlignment="0" applyProtection="0">
      <alignment vertical="center"/>
    </xf>
    <xf numFmtId="0" fontId="115" fillId="56" borderId="1350" applyNumberFormat="0" applyAlignment="0" applyProtection="0">
      <alignment vertical="center"/>
    </xf>
    <xf numFmtId="0" fontId="115" fillId="56" borderId="1350" applyNumberFormat="0" applyAlignment="0" applyProtection="0">
      <alignment vertical="center"/>
    </xf>
    <xf numFmtId="4" fontId="65" fillId="51" borderId="1350" applyNumberFormat="0" applyProtection="0">
      <alignment vertical="center"/>
    </xf>
    <xf numFmtId="0" fontId="12" fillId="0" borderId="1353" applyNumberFormat="0" applyFill="0" applyAlignment="0" applyProtection="0">
      <alignment vertical="center"/>
    </xf>
    <xf numFmtId="4" fontId="149" fillId="70" borderId="1381" applyNumberFormat="0" applyProtection="0">
      <alignment vertical="center"/>
    </xf>
    <xf numFmtId="4" fontId="65" fillId="75" borderId="1381" applyNumberFormat="0" applyProtection="0">
      <alignment horizontal="right" vertical="center"/>
    </xf>
    <xf numFmtId="4" fontId="65" fillId="48" borderId="1341" applyNumberFormat="0" applyProtection="0">
      <alignment horizontal="right" vertical="center"/>
    </xf>
    <xf numFmtId="37" fontId="126" fillId="0" borderId="1395" applyFont="0" applyFill="0" applyBorder="0">
      <alignment vertical="center"/>
    </xf>
    <xf numFmtId="10" fontId="53" fillId="70" borderId="1371" applyNumberFormat="0" applyBorder="0" applyAlignment="0" applyProtection="0"/>
    <xf numFmtId="4" fontId="65" fillId="52" borderId="1382" applyNumberFormat="0" applyProtection="0">
      <alignment horizontal="right" vertical="center"/>
    </xf>
    <xf numFmtId="4" fontId="65" fillId="76" borderId="1341" applyNumberFormat="0" applyProtection="0">
      <alignment horizontal="right" vertical="center"/>
    </xf>
    <xf numFmtId="37" fontId="126" fillId="0" borderId="1371" applyFont="0" applyFill="0" applyBorder="0">
      <alignment vertical="center"/>
    </xf>
    <xf numFmtId="10" fontId="53" fillId="49" borderId="1339" applyNumberFormat="0" applyBorder="0" applyAlignment="0" applyProtection="0"/>
    <xf numFmtId="10" fontId="53" fillId="49" borderId="1411" applyNumberFormat="0" applyBorder="0" applyAlignment="0" applyProtection="0"/>
    <xf numFmtId="0" fontId="12" fillId="0" borderId="1345" applyNumberFormat="0" applyFill="0" applyAlignment="0" applyProtection="0">
      <alignment vertical="center"/>
    </xf>
    <xf numFmtId="4" fontId="65" fillId="48" borderId="1381" applyNumberFormat="0" applyProtection="0">
      <alignment horizontal="right" vertical="center"/>
    </xf>
    <xf numFmtId="4" fontId="65" fillId="40" borderId="1381" applyNumberFormat="0" applyProtection="0">
      <alignment horizontal="right" vertical="center"/>
    </xf>
    <xf numFmtId="37" fontId="126" fillId="0" borderId="1363" applyFont="0" applyFill="0" applyBorder="0">
      <alignment vertical="center"/>
    </xf>
    <xf numFmtId="4" fontId="65" fillId="54" borderId="1341" applyNumberFormat="0" applyProtection="0">
      <alignment horizontal="right" vertical="center"/>
    </xf>
    <xf numFmtId="4" fontId="73" fillId="51" borderId="1341" applyNumberFormat="0" applyProtection="0">
      <alignment horizontal="left" vertical="center" indent="1"/>
    </xf>
    <xf numFmtId="4" fontId="73" fillId="46" borderId="1341" applyNumberFormat="0" applyProtection="0">
      <alignment vertical="center"/>
    </xf>
    <xf numFmtId="0" fontId="40" fillId="62" borderId="1381" applyNumberFormat="0" applyProtection="0">
      <alignment horizontal="left" vertical="top" indent="1"/>
    </xf>
    <xf numFmtId="37" fontId="126" fillId="0" borderId="1339" applyFont="0" applyFill="0" applyBorder="0">
      <alignment vertical="center"/>
    </xf>
    <xf numFmtId="4" fontId="151" fillId="65" borderId="1341" applyNumberFormat="0" applyProtection="0">
      <alignment horizontal="right" vertical="center"/>
    </xf>
    <xf numFmtId="4" fontId="65" fillId="52" borderId="1382" applyNumberFormat="0" applyProtection="0">
      <alignment horizontal="right" vertical="center"/>
    </xf>
    <xf numFmtId="0" fontId="40" fillId="61" borderId="1381" applyNumberFormat="0" applyProtection="0">
      <alignment horizontal="left" vertical="center" indent="1"/>
    </xf>
    <xf numFmtId="0" fontId="40" fillId="62" borderId="1341" applyNumberFormat="0" applyProtection="0">
      <alignment horizontal="left" vertical="top" indent="1"/>
    </xf>
    <xf numFmtId="4" fontId="65" fillId="41" borderId="1341" applyNumberFormat="0" applyProtection="0">
      <alignment horizontal="right" vertical="center"/>
    </xf>
    <xf numFmtId="10" fontId="53" fillId="49" borderId="1411" applyNumberFormat="0" applyBorder="0" applyAlignment="0" applyProtection="0"/>
    <xf numFmtId="0" fontId="65" fillId="74" borderId="1381" applyNumberFormat="0" applyProtection="0">
      <alignment horizontal="left" vertical="top" indent="1"/>
    </xf>
    <xf numFmtId="0" fontId="40" fillId="74" borderId="1341" applyNumberFormat="0" applyProtection="0">
      <alignment horizontal="left" vertical="top" indent="1"/>
    </xf>
    <xf numFmtId="10" fontId="53" fillId="70" borderId="1411" applyNumberFormat="0" applyBorder="0" applyAlignment="0" applyProtection="0"/>
    <xf numFmtId="37" fontId="126" fillId="0" borderId="1379" applyFont="0" applyFill="0" applyBorder="0">
      <alignment vertical="center"/>
    </xf>
    <xf numFmtId="4" fontId="65" fillId="52" borderId="1342" applyNumberFormat="0" applyProtection="0">
      <alignment horizontal="right" vertical="center"/>
    </xf>
    <xf numFmtId="0" fontId="55" fillId="0" borderId="1380">
      <alignment horizontal="left" vertical="center"/>
    </xf>
    <xf numFmtId="4" fontId="65" fillId="47" borderId="1341" applyNumberFormat="0" applyProtection="0">
      <alignment horizontal="right" vertical="center"/>
    </xf>
    <xf numFmtId="4" fontId="65" fillId="78" borderId="1381" applyNumberFormat="0" applyProtection="0">
      <alignment horizontal="right" vertical="center"/>
    </xf>
    <xf numFmtId="0" fontId="40" fillId="62" borderId="1381" applyNumberFormat="0" applyProtection="0">
      <alignment horizontal="left" vertical="center" indent="1"/>
    </xf>
    <xf numFmtId="4" fontId="65" fillId="81" borderId="1381" applyNumberFormat="0" applyProtection="0">
      <alignment horizontal="right" vertical="center"/>
    </xf>
    <xf numFmtId="4" fontId="65" fillId="70" borderId="1381" applyNumberFormat="0" applyProtection="0">
      <alignment vertical="center"/>
    </xf>
    <xf numFmtId="37" fontId="126" fillId="0" borderId="1363" applyFont="0" applyFill="0" applyBorder="0">
      <alignment vertical="center"/>
    </xf>
    <xf numFmtId="4" fontId="65" fillId="81" borderId="1381" applyNumberFormat="0" applyProtection="0">
      <alignment horizontal="left" vertical="center" indent="1"/>
    </xf>
    <xf numFmtId="4" fontId="65" fillId="81" borderId="1341" applyNumberFormat="0" applyProtection="0">
      <alignment horizontal="right" vertical="center"/>
    </xf>
    <xf numFmtId="10" fontId="53" fillId="49" borderId="1363" applyNumberFormat="0" applyBorder="0" applyAlignment="0" applyProtection="0"/>
    <xf numFmtId="0" fontId="40" fillId="80" borderId="1341" applyNumberFormat="0" applyProtection="0">
      <alignment horizontal="left" vertical="top" indent="1"/>
    </xf>
    <xf numFmtId="4" fontId="65" fillId="77" borderId="1381" applyNumberFormat="0" applyProtection="0">
      <alignment horizontal="right" vertical="center"/>
    </xf>
    <xf numFmtId="4" fontId="149" fillId="65" borderId="1341" applyNumberFormat="0" applyProtection="0">
      <alignment horizontal="right" vertical="center"/>
    </xf>
    <xf numFmtId="0" fontId="40" fillId="62" borderId="1341" applyNumberFormat="0" applyProtection="0">
      <alignment horizontal="left" vertical="top" indent="1"/>
    </xf>
    <xf numFmtId="4" fontId="65" fillId="70" borderId="1381" applyNumberFormat="0" applyProtection="0">
      <alignment vertical="center"/>
    </xf>
    <xf numFmtId="4" fontId="65" fillId="52" borderId="1342" applyNumberFormat="0" applyProtection="0">
      <alignment horizontal="right" vertical="center"/>
    </xf>
    <xf numFmtId="4" fontId="149" fillId="70" borderId="1381" applyNumberFormat="0" applyProtection="0">
      <alignment vertical="center"/>
    </xf>
    <xf numFmtId="0" fontId="12" fillId="0" borderId="1385" applyNumberFormat="0" applyFill="0" applyAlignment="0" applyProtection="0">
      <alignment vertical="center"/>
    </xf>
    <xf numFmtId="4" fontId="65" fillId="77" borderId="1381" applyNumberFormat="0" applyProtection="0">
      <alignment horizontal="right" vertical="center"/>
    </xf>
    <xf numFmtId="0" fontId="73" fillId="51" borderId="1381" applyNumberFormat="0" applyProtection="0">
      <alignment horizontal="left" vertical="top" indent="1"/>
    </xf>
    <xf numFmtId="0" fontId="73" fillId="51" borderId="1341" applyNumberFormat="0" applyProtection="0">
      <alignment horizontal="left" vertical="top" indent="1"/>
    </xf>
    <xf numFmtId="37" fontId="126" fillId="0" borderId="1371" applyFont="0" applyFill="0" applyBorder="0">
      <alignment vertical="center"/>
    </xf>
    <xf numFmtId="0" fontId="117" fillId="56" borderId="1383" applyNumberFormat="0" applyAlignment="0" applyProtection="0">
      <alignment vertical="center"/>
    </xf>
    <xf numFmtId="4" fontId="65" fillId="81" borderId="1381" applyNumberFormat="0" applyProtection="0">
      <alignment horizontal="right" vertical="center"/>
    </xf>
    <xf numFmtId="10" fontId="53" fillId="70" borderId="1411" applyNumberFormat="0" applyBorder="0" applyAlignment="0" applyProtection="0"/>
    <xf numFmtId="4" fontId="65" fillId="70" borderId="1341" applyNumberFormat="0" applyProtection="0">
      <alignment vertical="center"/>
    </xf>
    <xf numFmtId="4" fontId="65" fillId="41" borderId="1381" applyNumberFormat="0" applyProtection="0">
      <alignment horizontal="right" vertical="center"/>
    </xf>
    <xf numFmtId="4" fontId="73" fillId="51" borderId="1381" applyNumberFormat="0" applyProtection="0">
      <alignment horizontal="left" vertical="center" indent="1"/>
    </xf>
    <xf numFmtId="4" fontId="65" fillId="65" borderId="1341" applyNumberFormat="0" applyProtection="0">
      <alignment horizontal="right" vertical="center"/>
    </xf>
    <xf numFmtId="4" fontId="149" fillId="65" borderId="1341" applyNumberFormat="0" applyProtection="0">
      <alignment horizontal="right" vertical="center"/>
    </xf>
    <xf numFmtId="0" fontId="40" fillId="74" borderId="1341" applyNumberFormat="0" applyProtection="0">
      <alignment horizontal="left" vertical="top" indent="1"/>
    </xf>
    <xf numFmtId="4" fontId="65" fillId="78" borderId="1381" applyNumberFormat="0" applyProtection="0">
      <alignment horizontal="right" vertical="center"/>
    </xf>
    <xf numFmtId="4" fontId="65" fillId="70" borderId="1381" applyNumberFormat="0" applyProtection="0">
      <alignment horizontal="left" vertical="center" indent="1"/>
    </xf>
    <xf numFmtId="4" fontId="65" fillId="75" borderId="1381" applyNumberFormat="0" applyProtection="0">
      <alignment horizontal="right" vertical="center"/>
    </xf>
    <xf numFmtId="0" fontId="117" fillId="56" borderId="1343" applyNumberFormat="0" applyAlignment="0" applyProtection="0">
      <alignment vertical="center"/>
    </xf>
    <xf numFmtId="0" fontId="40" fillId="61" borderId="1341" applyNumberFormat="0" applyProtection="0">
      <alignment horizontal="left" vertical="center" indent="1"/>
    </xf>
    <xf numFmtId="4" fontId="149" fillId="65" borderId="1381" applyNumberFormat="0" applyProtection="0">
      <alignment horizontal="right" vertical="center"/>
    </xf>
    <xf numFmtId="0" fontId="40" fillId="61" borderId="1341" applyNumberFormat="0" applyProtection="0">
      <alignment horizontal="left" vertical="top" indent="1"/>
    </xf>
    <xf numFmtId="37" fontId="126" fillId="0" borderId="1379" applyFont="0" applyFill="0" applyBorder="0">
      <alignment vertical="center"/>
    </xf>
    <xf numFmtId="10" fontId="53" fillId="49" borderId="1371" applyNumberFormat="0" applyBorder="0" applyAlignment="0" applyProtection="0"/>
    <xf numFmtId="10" fontId="53" fillId="49" borderId="1371" applyNumberFormat="0" applyBorder="0" applyAlignment="0" applyProtection="0"/>
    <xf numFmtId="0" fontId="12" fillId="0" borderId="1345" applyNumberFormat="0" applyFill="0" applyAlignment="0" applyProtection="0">
      <alignment vertical="center"/>
    </xf>
    <xf numFmtId="37" fontId="126" fillId="0" borderId="1403" applyFont="0" applyFill="0" applyBorder="0">
      <alignment vertical="center"/>
    </xf>
    <xf numFmtId="4" fontId="73" fillId="46" borderId="1381" applyNumberFormat="0" applyProtection="0">
      <alignment vertical="center"/>
    </xf>
    <xf numFmtId="0" fontId="40" fillId="61" borderId="1381" applyNumberFormat="0" applyProtection="0">
      <alignment horizontal="left" vertical="center" indent="1"/>
    </xf>
    <xf numFmtId="10" fontId="53" fillId="49" borderId="1339" applyNumberFormat="0" applyBorder="0" applyAlignment="0" applyProtection="0"/>
    <xf numFmtId="4" fontId="65" fillId="75" borderId="1341" applyNumberFormat="0" applyProtection="0">
      <alignment horizontal="right" vertical="center"/>
    </xf>
    <xf numFmtId="0" fontId="55" fillId="0" borderId="1380">
      <alignment horizontal="left" vertical="center"/>
    </xf>
    <xf numFmtId="10" fontId="53" fillId="49" borderId="1379" applyNumberFormat="0" applyBorder="0" applyAlignment="0" applyProtection="0"/>
    <xf numFmtId="0" fontId="115" fillId="56" borderId="1382" applyNumberFormat="0" applyAlignment="0" applyProtection="0">
      <alignment vertical="center"/>
    </xf>
    <xf numFmtId="4" fontId="65" fillId="65" borderId="1341" applyNumberFormat="0" applyProtection="0">
      <alignment horizontal="right" vertical="center"/>
    </xf>
    <xf numFmtId="4" fontId="65" fillId="76" borderId="1381" applyNumberFormat="0" applyProtection="0">
      <alignment horizontal="right" vertical="center"/>
    </xf>
    <xf numFmtId="0" fontId="12" fillId="0" borderId="1345" applyNumberFormat="0" applyFill="0" applyAlignment="0" applyProtection="0">
      <alignment vertical="center"/>
    </xf>
    <xf numFmtId="0" fontId="40" fillId="61" borderId="1381" applyNumberFormat="0" applyProtection="0">
      <alignment horizontal="left" vertical="top" indent="1"/>
    </xf>
    <xf numFmtId="4" fontId="149" fillId="65" borderId="1381" applyNumberFormat="0" applyProtection="0">
      <alignment horizontal="right" vertical="center"/>
    </xf>
    <xf numFmtId="10" fontId="53" fillId="49" borderId="1403" applyNumberFormat="0" applyBorder="0" applyAlignment="0" applyProtection="0"/>
    <xf numFmtId="0" fontId="65" fillId="70" borderId="1381" applyNumberFormat="0" applyProtection="0">
      <alignment horizontal="left" vertical="top" indent="1"/>
    </xf>
    <xf numFmtId="4" fontId="65" fillId="70" borderId="1381" applyNumberFormat="0" applyProtection="0">
      <alignment horizontal="left" vertical="center" indent="1"/>
    </xf>
    <xf numFmtId="4" fontId="65" fillId="70" borderId="1341" applyNumberFormat="0" applyProtection="0">
      <alignment horizontal="left" vertical="center" indent="1"/>
    </xf>
    <xf numFmtId="0" fontId="65" fillId="70" borderId="1381" applyNumberFormat="0" applyProtection="0">
      <alignment horizontal="left" vertical="top" indent="1"/>
    </xf>
    <xf numFmtId="0" fontId="113" fillId="44" borderId="1383" applyNumberFormat="0" applyAlignment="0" applyProtection="0">
      <alignment vertical="center"/>
    </xf>
    <xf numFmtId="37" fontId="126" fillId="0" borderId="1411" applyFont="0" applyFill="0" applyBorder="0">
      <alignment vertical="center"/>
    </xf>
    <xf numFmtId="4" fontId="147" fillId="51" borderId="1381" applyNumberFormat="0" applyProtection="0">
      <alignment vertical="center"/>
    </xf>
    <xf numFmtId="4" fontId="65" fillId="41" borderId="1341" applyNumberFormat="0" applyProtection="0">
      <alignment horizontal="right" vertical="center"/>
    </xf>
    <xf numFmtId="4" fontId="65" fillId="76" borderId="1381" applyNumberFormat="0" applyProtection="0">
      <alignment horizontal="right" vertical="center"/>
    </xf>
    <xf numFmtId="37" fontId="126" fillId="0" borderId="1339" applyFont="0" applyFill="0" applyBorder="0">
      <alignment vertical="center"/>
    </xf>
    <xf numFmtId="0" fontId="82" fillId="42" borderId="1384" applyNumberFormat="0" applyFont="0" applyAlignment="0" applyProtection="0">
      <alignment vertical="center"/>
    </xf>
    <xf numFmtId="0" fontId="73" fillId="51" borderId="1341" applyNumberFormat="0" applyProtection="0">
      <alignment horizontal="left" vertical="top" indent="1"/>
    </xf>
    <xf numFmtId="4" fontId="65" fillId="65" borderId="1381" applyNumberFormat="0" applyProtection="0">
      <alignment horizontal="right" vertical="center"/>
    </xf>
    <xf numFmtId="4" fontId="65" fillId="54" borderId="1381" applyNumberFormat="0" applyProtection="0">
      <alignment horizontal="right" vertical="center"/>
    </xf>
    <xf numFmtId="10" fontId="53" fillId="49" borderId="1395" applyNumberFormat="0" applyBorder="0" applyAlignment="0" applyProtection="0"/>
    <xf numFmtId="10" fontId="53" fillId="49" borderId="1363" applyNumberFormat="0" applyBorder="0" applyAlignment="0" applyProtection="0"/>
    <xf numFmtId="4" fontId="147" fillId="51" borderId="1341" applyNumberFormat="0" applyProtection="0">
      <alignment vertical="center"/>
    </xf>
    <xf numFmtId="37" fontId="126" fillId="0" borderId="1411" applyFont="0" applyFill="0" applyBorder="0">
      <alignment vertical="center"/>
    </xf>
    <xf numFmtId="0" fontId="40" fillId="61" borderId="1381" applyNumberFormat="0" applyProtection="0">
      <alignment horizontal="left" vertical="top" indent="1"/>
    </xf>
    <xf numFmtId="10" fontId="53" fillId="70" borderId="1379" applyNumberFormat="0" applyBorder="0" applyAlignment="0" applyProtection="0"/>
    <xf numFmtId="0" fontId="65" fillId="74" borderId="1381" applyNumberFormat="0" applyProtection="0">
      <alignment horizontal="left" vertical="top" indent="1"/>
    </xf>
    <xf numFmtId="4" fontId="65" fillId="70" borderId="1341" applyNumberFormat="0" applyProtection="0">
      <alignment horizontal="left" vertical="center" indent="1"/>
    </xf>
    <xf numFmtId="0" fontId="40" fillId="80" borderId="1381" applyNumberFormat="0" applyProtection="0">
      <alignment horizontal="left" vertical="center" indent="1"/>
    </xf>
    <xf numFmtId="4" fontId="65" fillId="75" borderId="1341" applyNumberFormat="0" applyProtection="0">
      <alignment horizontal="right" vertical="center"/>
    </xf>
    <xf numFmtId="4" fontId="65" fillId="47" borderId="1381" applyNumberFormat="0" applyProtection="0">
      <alignment horizontal="right" vertical="center"/>
    </xf>
    <xf numFmtId="0" fontId="113" fillId="44" borderId="1383" applyNumberFormat="0" applyAlignment="0" applyProtection="0">
      <alignment vertical="center"/>
    </xf>
    <xf numFmtId="0" fontId="117" fillId="56" borderId="1383" applyNumberFormat="0" applyAlignment="0" applyProtection="0">
      <alignment vertical="center"/>
    </xf>
    <xf numFmtId="0" fontId="40" fillId="74" borderId="1381" applyNumberFormat="0" applyProtection="0">
      <alignment horizontal="left" vertical="center" indent="1"/>
    </xf>
    <xf numFmtId="4" fontId="147" fillId="51" borderId="1381" applyNumberFormat="0" applyProtection="0">
      <alignment vertical="center"/>
    </xf>
    <xf numFmtId="10" fontId="53" fillId="70" borderId="1339" applyNumberFormat="0" applyBorder="0" applyAlignment="0" applyProtection="0"/>
    <xf numFmtId="4" fontId="149" fillId="70" borderId="1341" applyNumberFormat="0" applyProtection="0">
      <alignment vertical="center"/>
    </xf>
    <xf numFmtId="4" fontId="65" fillId="81" borderId="1381" applyNumberFormat="0" applyProtection="0">
      <alignment horizontal="left" vertical="center" indent="1"/>
    </xf>
    <xf numFmtId="0" fontId="12" fillId="0" borderId="1345" applyNumberFormat="0" applyFill="0" applyAlignment="0" applyProtection="0">
      <alignment vertical="center"/>
    </xf>
    <xf numFmtId="4" fontId="65" fillId="54" borderId="1341" applyNumberFormat="0" applyProtection="0">
      <alignment horizontal="right" vertical="center"/>
    </xf>
    <xf numFmtId="4" fontId="151" fillId="65" borderId="1381" applyNumberFormat="0" applyProtection="0">
      <alignment horizontal="right" vertical="center"/>
    </xf>
    <xf numFmtId="4" fontId="149" fillId="70" borderId="1341" applyNumberFormat="0" applyProtection="0">
      <alignment vertical="center"/>
    </xf>
    <xf numFmtId="4" fontId="65" fillId="65" borderId="1381" applyNumberFormat="0" applyProtection="0">
      <alignment horizontal="right" vertical="center"/>
    </xf>
    <xf numFmtId="4" fontId="65" fillId="54" borderId="1381" applyNumberFormat="0" applyProtection="0">
      <alignment horizontal="right" vertical="center"/>
    </xf>
    <xf numFmtId="0" fontId="40" fillId="80" borderId="1381" applyNumberFormat="0" applyProtection="0">
      <alignment horizontal="left" vertical="top" indent="1"/>
    </xf>
    <xf numFmtId="0" fontId="112" fillId="0" borderId="1346" applyNumberFormat="0" applyFill="0" applyAlignment="0" applyProtection="0">
      <alignment vertical="center"/>
    </xf>
    <xf numFmtId="4" fontId="65" fillId="81" borderId="1341" applyNumberFormat="0" applyProtection="0">
      <alignment horizontal="left" vertical="center" indent="1"/>
    </xf>
    <xf numFmtId="4" fontId="65" fillId="81" borderId="1341" applyNumberFormat="0" applyProtection="0">
      <alignment horizontal="left" vertical="center" indent="1"/>
    </xf>
    <xf numFmtId="4" fontId="65" fillId="41" borderId="1381" applyNumberFormat="0" applyProtection="0">
      <alignment horizontal="right" vertical="center"/>
    </xf>
    <xf numFmtId="4" fontId="65" fillId="40" borderId="1381" applyNumberFormat="0" applyProtection="0">
      <alignment horizontal="right" vertical="center"/>
    </xf>
    <xf numFmtId="4" fontId="65" fillId="78" borderId="1341" applyNumberFormat="0" applyProtection="0">
      <alignment horizontal="right" vertical="center"/>
    </xf>
    <xf numFmtId="0" fontId="65" fillId="70" borderId="1341" applyNumberFormat="0" applyProtection="0">
      <alignment horizontal="left" vertical="top" indent="1"/>
    </xf>
    <xf numFmtId="10" fontId="53" fillId="70" borderId="1395" applyNumberFormat="0" applyBorder="0" applyAlignment="0" applyProtection="0"/>
    <xf numFmtId="4" fontId="147" fillId="51" borderId="1341" applyNumberFormat="0" applyProtection="0">
      <alignment vertical="center"/>
    </xf>
    <xf numFmtId="4" fontId="65" fillId="48" borderId="1341" applyNumberFormat="0" applyProtection="0">
      <alignment horizontal="right" vertical="center"/>
    </xf>
    <xf numFmtId="0" fontId="40" fillId="80" borderId="1381" applyNumberFormat="0" applyProtection="0">
      <alignment horizontal="left" vertical="top" indent="1"/>
    </xf>
    <xf numFmtId="4" fontId="65" fillId="77" borderId="1341" applyNumberFormat="0" applyProtection="0">
      <alignment horizontal="right" vertical="center"/>
    </xf>
    <xf numFmtId="0" fontId="112" fillId="0" borderId="1386" applyNumberFormat="0" applyFill="0" applyAlignment="0" applyProtection="0">
      <alignment vertical="center"/>
    </xf>
    <xf numFmtId="0" fontId="40" fillId="61" borderId="1341" applyNumberFormat="0" applyProtection="0">
      <alignment horizontal="left" vertical="top" indent="1"/>
    </xf>
    <xf numFmtId="10" fontId="53" fillId="70" borderId="1371" applyNumberFormat="0" applyBorder="0" applyAlignment="0" applyProtection="0"/>
    <xf numFmtId="0" fontId="55" fillId="0" borderId="1340">
      <alignment horizontal="left" vertical="center"/>
    </xf>
    <xf numFmtId="4" fontId="65" fillId="47" borderId="1381" applyNumberFormat="0" applyProtection="0">
      <alignment horizontal="right" vertical="center"/>
    </xf>
    <xf numFmtId="0" fontId="12" fillId="0" borderId="1385" applyNumberFormat="0" applyFill="0" applyAlignment="0" applyProtection="0">
      <alignment vertical="center"/>
    </xf>
    <xf numFmtId="4" fontId="65" fillId="76" borderId="1341" applyNumberFormat="0" applyProtection="0">
      <alignment horizontal="right" vertical="center"/>
    </xf>
    <xf numFmtId="0" fontId="65" fillId="74" borderId="1341" applyNumberFormat="0" applyProtection="0">
      <alignment horizontal="left" vertical="top" indent="1"/>
    </xf>
    <xf numFmtId="0" fontId="40" fillId="62" borderId="1341" applyNumberFormat="0" applyProtection="0">
      <alignment horizontal="left" vertical="center" indent="1"/>
    </xf>
    <xf numFmtId="4" fontId="65" fillId="51" borderId="1342" applyNumberFormat="0" applyProtection="0">
      <alignment vertical="center"/>
    </xf>
    <xf numFmtId="0" fontId="115" fillId="56" borderId="1382" applyNumberFormat="0" applyAlignment="0" applyProtection="0">
      <alignment vertical="center"/>
    </xf>
    <xf numFmtId="10" fontId="53" fillId="49" borderId="1403" applyNumberFormat="0" applyBorder="0" applyAlignment="0" applyProtection="0"/>
    <xf numFmtId="10" fontId="53" fillId="70" borderId="1363" applyNumberFormat="0" applyBorder="0" applyAlignment="0" applyProtection="0"/>
    <xf numFmtId="0" fontId="40" fillId="80" borderId="1341" applyNumberFormat="0" applyProtection="0">
      <alignment horizontal="left" vertical="center" indent="1"/>
    </xf>
    <xf numFmtId="4" fontId="65" fillId="51" borderId="1382" applyNumberFormat="0" applyProtection="0">
      <alignment vertical="center"/>
    </xf>
    <xf numFmtId="0" fontId="40" fillId="80" borderId="1381" applyNumberFormat="0" applyProtection="0">
      <alignment horizontal="left" vertical="center" indent="1"/>
    </xf>
    <xf numFmtId="10" fontId="53" fillId="70" borderId="1363" applyNumberFormat="0" applyBorder="0" applyAlignment="0" applyProtection="0"/>
    <xf numFmtId="10" fontId="53" fillId="70" borderId="1403" applyNumberFormat="0" applyBorder="0" applyAlignment="0" applyProtection="0"/>
    <xf numFmtId="0" fontId="115" fillId="56" borderId="1342" applyNumberFormat="0" applyAlignment="0" applyProtection="0">
      <alignment vertical="center"/>
    </xf>
    <xf numFmtId="0" fontId="73" fillId="51" borderId="1381" applyNumberFormat="0" applyProtection="0">
      <alignment horizontal="left" vertical="top" indent="1"/>
    </xf>
    <xf numFmtId="4" fontId="65" fillId="40" borderId="1341" applyNumberFormat="0" applyProtection="0">
      <alignment horizontal="right" vertical="center"/>
    </xf>
    <xf numFmtId="4" fontId="65" fillId="78" borderId="1341" applyNumberFormat="0" applyProtection="0">
      <alignment horizontal="right" vertical="center"/>
    </xf>
    <xf numFmtId="4" fontId="73" fillId="46" borderId="1381" applyNumberFormat="0" applyProtection="0">
      <alignment vertical="center"/>
    </xf>
    <xf numFmtId="0" fontId="117" fillId="56" borderId="1343" applyNumberFormat="0" applyAlignment="0" applyProtection="0">
      <alignment vertical="center"/>
    </xf>
    <xf numFmtId="0" fontId="82" fillId="42" borderId="1344" applyNumberFormat="0" applyFont="0" applyAlignment="0" applyProtection="0">
      <alignment vertical="center"/>
    </xf>
    <xf numFmtId="10" fontId="53" fillId="49" borderId="1379" applyNumberFormat="0" applyBorder="0" applyAlignment="0" applyProtection="0"/>
    <xf numFmtId="0" fontId="40" fillId="61" borderId="1341" applyNumberFormat="0" applyProtection="0">
      <alignment horizontal="left" vertical="center" indent="1"/>
    </xf>
    <xf numFmtId="4" fontId="65" fillId="40" borderId="1341" applyNumberFormat="0" applyProtection="0">
      <alignment horizontal="right" vertical="center"/>
    </xf>
    <xf numFmtId="0" fontId="12" fillId="0" borderId="1385" applyNumberFormat="0" applyFill="0" applyAlignment="0" applyProtection="0">
      <alignment vertical="center"/>
    </xf>
    <xf numFmtId="0" fontId="40" fillId="62" borderId="1381" applyNumberFormat="0" applyProtection="0">
      <alignment horizontal="left" vertical="top" indent="1"/>
    </xf>
    <xf numFmtId="0" fontId="82" fillId="42" borderId="1344" applyNumberFormat="0" applyFont="0" applyAlignment="0" applyProtection="0">
      <alignment vertical="center"/>
    </xf>
    <xf numFmtId="4" fontId="73" fillId="51" borderId="1341" applyNumberFormat="0" applyProtection="0">
      <alignment horizontal="left" vertical="center" indent="1"/>
    </xf>
    <xf numFmtId="0" fontId="40" fillId="80" borderId="1341" applyNumberFormat="0" applyProtection="0">
      <alignment horizontal="left" vertical="top" indent="1"/>
    </xf>
    <xf numFmtId="4" fontId="65" fillId="77" borderId="1341" applyNumberFormat="0" applyProtection="0">
      <alignment horizontal="right" vertical="center"/>
    </xf>
    <xf numFmtId="4" fontId="73" fillId="51" borderId="1381" applyNumberFormat="0" applyProtection="0">
      <alignment horizontal="left" vertical="center" indent="1"/>
    </xf>
    <xf numFmtId="0" fontId="40" fillId="74" borderId="1341" applyNumberFormat="0" applyProtection="0">
      <alignment horizontal="left" vertical="center" indent="1"/>
    </xf>
    <xf numFmtId="0" fontId="65" fillId="74" borderId="1341" applyNumberFormat="0" applyProtection="0">
      <alignment horizontal="left" vertical="top" indent="1"/>
    </xf>
    <xf numFmtId="4" fontId="65" fillId="47" borderId="1341" applyNumberFormat="0" applyProtection="0">
      <alignment horizontal="right" vertical="center"/>
    </xf>
    <xf numFmtId="10" fontId="53" fillId="49" borderId="1395" applyNumberFormat="0" applyBorder="0" applyAlignment="0" applyProtection="0"/>
    <xf numFmtId="0" fontId="82" fillId="42" borderId="1384" applyNumberFormat="0" applyFont="0" applyAlignment="0" applyProtection="0">
      <alignment vertical="center"/>
    </xf>
    <xf numFmtId="0" fontId="12" fillId="0" borderId="1345" applyNumberFormat="0" applyFill="0" applyAlignment="0" applyProtection="0">
      <alignment vertical="center"/>
    </xf>
    <xf numFmtId="0" fontId="112" fillId="0" borderId="1346" applyNumberFormat="0" applyFill="0" applyAlignment="0" applyProtection="0">
      <alignment vertical="center"/>
    </xf>
    <xf numFmtId="0" fontId="12" fillId="0" borderId="1385" applyNumberFormat="0" applyFill="0" applyAlignment="0" applyProtection="0">
      <alignment vertical="center"/>
    </xf>
    <xf numFmtId="4" fontId="151" fillId="65" borderId="1381" applyNumberFormat="0" applyProtection="0">
      <alignment horizontal="right" vertical="center"/>
    </xf>
    <xf numFmtId="37" fontId="126" fillId="0" borderId="1395" applyFont="0" applyFill="0" applyBorder="0">
      <alignment vertical="center"/>
    </xf>
    <xf numFmtId="4" fontId="65" fillId="70" borderId="1341" applyNumberFormat="0" applyProtection="0">
      <alignment vertical="center"/>
    </xf>
    <xf numFmtId="4" fontId="65" fillId="48" borderId="1381" applyNumberFormat="0" applyProtection="0">
      <alignment horizontal="right" vertical="center"/>
    </xf>
    <xf numFmtId="0" fontId="113" fillId="44" borderId="1343" applyNumberFormat="0" applyAlignment="0" applyProtection="0">
      <alignment vertical="center"/>
    </xf>
    <xf numFmtId="4" fontId="73" fillId="46" borderId="1341" applyNumberFormat="0" applyProtection="0">
      <alignment vertical="center"/>
    </xf>
    <xf numFmtId="0" fontId="40" fillId="62" borderId="1341" applyNumberFormat="0" applyProtection="0">
      <alignment horizontal="left" vertical="center" indent="1"/>
    </xf>
    <xf numFmtId="0" fontId="113" fillId="44" borderId="1343" applyNumberFormat="0" applyAlignment="0" applyProtection="0">
      <alignment vertical="center"/>
    </xf>
    <xf numFmtId="0" fontId="40" fillId="74" borderId="1381" applyNumberFormat="0" applyProtection="0">
      <alignment horizontal="left" vertical="top" indent="1"/>
    </xf>
    <xf numFmtId="10" fontId="53" fillId="70" borderId="1379" applyNumberFormat="0" applyBorder="0" applyAlignment="0" applyProtection="0"/>
    <xf numFmtId="0" fontId="55" fillId="0" borderId="1340">
      <alignment horizontal="left" vertical="center"/>
    </xf>
    <xf numFmtId="10" fontId="53" fillId="70" borderId="1339" applyNumberFormat="0" applyBorder="0" applyAlignment="0" applyProtection="0"/>
    <xf numFmtId="37" fontId="126" fillId="0" borderId="1403" applyFont="0" applyFill="0" applyBorder="0">
      <alignment vertical="center"/>
    </xf>
    <xf numFmtId="0" fontId="40" fillId="74" borderId="1381" applyNumberFormat="0" applyProtection="0">
      <alignment horizontal="left" vertical="top" indent="1"/>
    </xf>
    <xf numFmtId="0" fontId="40" fillId="74" borderId="1381" applyNumberFormat="0" applyProtection="0">
      <alignment horizontal="left" vertical="center" indent="1"/>
    </xf>
    <xf numFmtId="0" fontId="40" fillId="80" borderId="1341" applyNumberFormat="0" applyProtection="0">
      <alignment horizontal="left" vertical="center" indent="1"/>
    </xf>
    <xf numFmtId="0" fontId="40" fillId="62" borderId="1381" applyNumberFormat="0" applyProtection="0">
      <alignment horizontal="left" vertical="center" indent="1"/>
    </xf>
    <xf numFmtId="4" fontId="151" fillId="65" borderId="1341" applyNumberFormat="0" applyProtection="0">
      <alignment horizontal="right" vertical="center"/>
    </xf>
    <xf numFmtId="0" fontId="65" fillId="70" borderId="1341" applyNumberFormat="0" applyProtection="0">
      <alignment horizontal="left" vertical="top" indent="1"/>
    </xf>
    <xf numFmtId="0" fontId="40" fillId="74" borderId="1341" applyNumberFormat="0" applyProtection="0">
      <alignment horizontal="left" vertical="center" indent="1"/>
    </xf>
    <xf numFmtId="10" fontId="53" fillId="70" borderId="1395" applyNumberFormat="0" applyBorder="0" applyAlignment="0" applyProtection="0"/>
    <xf numFmtId="4" fontId="65" fillId="81" borderId="1341" applyNumberFormat="0" applyProtection="0">
      <alignment horizontal="right" vertical="center"/>
    </xf>
    <xf numFmtId="0" fontId="112" fillId="0" borderId="1386" applyNumberFormat="0" applyFill="0" applyAlignment="0" applyProtection="0">
      <alignment vertical="center"/>
    </xf>
    <xf numFmtId="0" fontId="12" fillId="0" borderId="1385" applyNumberFormat="0" applyFill="0" applyAlignment="0" applyProtection="0">
      <alignment vertical="center"/>
    </xf>
    <xf numFmtId="0" fontId="115" fillId="56" borderId="1342" applyNumberFormat="0" applyAlignment="0" applyProtection="0">
      <alignment vertical="center"/>
    </xf>
    <xf numFmtId="10" fontId="53" fillId="70" borderId="1403" applyNumberFormat="0" applyBorder="0" applyAlignment="0" applyProtection="0"/>
    <xf numFmtId="0" fontId="55" fillId="0" borderId="1356">
      <alignment horizontal="left" vertical="center"/>
    </xf>
    <xf numFmtId="0" fontId="55" fillId="0" borderId="1356">
      <alignment horizontal="left" vertical="center"/>
    </xf>
    <xf numFmtId="10" fontId="53" fillId="49" borderId="1355" applyNumberFormat="0" applyBorder="0" applyAlignment="0" applyProtection="0"/>
    <xf numFmtId="10" fontId="53" fillId="70" borderId="1355" applyNumberFormat="0" applyBorder="0" applyAlignment="0" applyProtection="0"/>
    <xf numFmtId="10" fontId="53" fillId="70" borderId="1355" applyNumberFormat="0" applyBorder="0" applyAlignment="0" applyProtection="0"/>
    <xf numFmtId="10" fontId="53" fillId="49" borderId="1355" applyNumberFormat="0" applyBorder="0" applyAlignment="0" applyProtection="0"/>
    <xf numFmtId="4" fontId="73" fillId="46" borderId="1357" applyNumberFormat="0" applyProtection="0">
      <alignment vertical="center"/>
    </xf>
    <xf numFmtId="4" fontId="73" fillId="46" borderId="1357" applyNumberFormat="0" applyProtection="0">
      <alignment vertical="center"/>
    </xf>
    <xf numFmtId="4" fontId="147" fillId="51" borderId="1357" applyNumberFormat="0" applyProtection="0">
      <alignment vertical="center"/>
    </xf>
    <xf numFmtId="4" fontId="147" fillId="51" borderId="1357" applyNumberFormat="0" applyProtection="0">
      <alignment vertical="center"/>
    </xf>
    <xf numFmtId="4" fontId="73" fillId="51" borderId="1357" applyNumberFormat="0" applyProtection="0">
      <alignment horizontal="left" vertical="center" indent="1"/>
    </xf>
    <xf numFmtId="4" fontId="73" fillId="51" borderId="1357" applyNumberFormat="0" applyProtection="0">
      <alignment horizontal="left" vertical="center" indent="1"/>
    </xf>
    <xf numFmtId="0" fontId="73" fillId="51" borderId="1357" applyNumberFormat="0" applyProtection="0">
      <alignment horizontal="left" vertical="top" indent="1"/>
    </xf>
    <xf numFmtId="0" fontId="73" fillId="51" borderId="1357" applyNumberFormat="0" applyProtection="0">
      <alignment horizontal="left" vertical="top" indent="1"/>
    </xf>
    <xf numFmtId="4" fontId="65" fillId="40" borderId="1357" applyNumberFormat="0" applyProtection="0">
      <alignment horizontal="right" vertical="center"/>
    </xf>
    <xf numFmtId="4" fontId="65" fillId="40" borderId="1357" applyNumberFormat="0" applyProtection="0">
      <alignment horizontal="right" vertical="center"/>
    </xf>
    <xf numFmtId="4" fontId="65" fillId="41" borderId="1357" applyNumberFormat="0" applyProtection="0">
      <alignment horizontal="right" vertical="center"/>
    </xf>
    <xf numFmtId="4" fontId="65" fillId="41" borderId="1357" applyNumberFormat="0" applyProtection="0">
      <alignment horizontal="right" vertical="center"/>
    </xf>
    <xf numFmtId="4" fontId="65" fillId="54" borderId="1357" applyNumberFormat="0" applyProtection="0">
      <alignment horizontal="right" vertical="center"/>
    </xf>
    <xf numFmtId="4" fontId="65" fillId="54" borderId="1357" applyNumberFormat="0" applyProtection="0">
      <alignment horizontal="right" vertical="center"/>
    </xf>
    <xf numFmtId="4" fontId="65" fillId="47" borderId="1357" applyNumberFormat="0" applyProtection="0">
      <alignment horizontal="right" vertical="center"/>
    </xf>
    <xf numFmtId="4" fontId="65" fillId="47" borderId="1357" applyNumberFormat="0" applyProtection="0">
      <alignment horizontal="right" vertical="center"/>
    </xf>
    <xf numFmtId="4" fontId="65" fillId="75" borderId="1357" applyNumberFormat="0" applyProtection="0">
      <alignment horizontal="right" vertical="center"/>
    </xf>
    <xf numFmtId="4" fontId="65" fillId="75" borderId="1357" applyNumberFormat="0" applyProtection="0">
      <alignment horizontal="right" vertical="center"/>
    </xf>
    <xf numFmtId="4" fontId="65" fillId="48" borderId="1357" applyNumberFormat="0" applyProtection="0">
      <alignment horizontal="right" vertical="center"/>
    </xf>
    <xf numFmtId="4" fontId="65" fillId="48" borderId="1357" applyNumberFormat="0" applyProtection="0">
      <alignment horizontal="right" vertical="center"/>
    </xf>
    <xf numFmtId="4" fontId="65" fillId="76" borderId="1357" applyNumberFormat="0" applyProtection="0">
      <alignment horizontal="right" vertical="center"/>
    </xf>
    <xf numFmtId="4" fontId="65" fillId="76" borderId="1357" applyNumberFormat="0" applyProtection="0">
      <alignment horizontal="right" vertical="center"/>
    </xf>
    <xf numFmtId="4" fontId="65" fillId="77" borderId="1357" applyNumberFormat="0" applyProtection="0">
      <alignment horizontal="right" vertical="center"/>
    </xf>
    <xf numFmtId="4" fontId="65" fillId="77" borderId="1357" applyNumberFormat="0" applyProtection="0">
      <alignment horizontal="right" vertical="center"/>
    </xf>
    <xf numFmtId="4" fontId="65" fillId="78" borderId="1357" applyNumberFormat="0" applyProtection="0">
      <alignment horizontal="right" vertical="center"/>
    </xf>
    <xf numFmtId="4" fontId="65" fillId="78" borderId="1357" applyNumberFormat="0" applyProtection="0">
      <alignment horizontal="right" vertical="center"/>
    </xf>
    <xf numFmtId="4" fontId="65" fillId="81" borderId="1357" applyNumberFormat="0" applyProtection="0">
      <alignment horizontal="right" vertical="center"/>
    </xf>
    <xf numFmtId="4" fontId="65" fillId="81" borderId="1357" applyNumberFormat="0" applyProtection="0">
      <alignment horizontal="right" vertical="center"/>
    </xf>
    <xf numFmtId="0" fontId="40" fillId="80" borderId="1357" applyNumberFormat="0" applyProtection="0">
      <alignment horizontal="left" vertical="center" indent="1"/>
    </xf>
    <xf numFmtId="0" fontId="40" fillId="80" borderId="1357" applyNumberFormat="0" applyProtection="0">
      <alignment horizontal="left" vertical="center" indent="1"/>
    </xf>
    <xf numFmtId="0" fontId="40" fillId="80" borderId="1357" applyNumberFormat="0" applyProtection="0">
      <alignment horizontal="left" vertical="top" indent="1"/>
    </xf>
    <xf numFmtId="0" fontId="40" fillId="80" borderId="1357" applyNumberFormat="0" applyProtection="0">
      <alignment horizontal="left" vertical="top" indent="1"/>
    </xf>
    <xf numFmtId="0" fontId="40" fillId="74" borderId="1357" applyNumberFormat="0" applyProtection="0">
      <alignment horizontal="left" vertical="center" indent="1"/>
    </xf>
    <xf numFmtId="0" fontId="40" fillId="74" borderId="1357" applyNumberFormat="0" applyProtection="0">
      <alignment horizontal="left" vertical="center" indent="1"/>
    </xf>
    <xf numFmtId="0" fontId="40" fillId="74" borderId="1357" applyNumberFormat="0" applyProtection="0">
      <alignment horizontal="left" vertical="top" indent="1"/>
    </xf>
    <xf numFmtId="0" fontId="40" fillId="74" borderId="1357" applyNumberFormat="0" applyProtection="0">
      <alignment horizontal="left" vertical="top" indent="1"/>
    </xf>
    <xf numFmtId="0" fontId="40" fillId="61" borderId="1357" applyNumberFormat="0" applyProtection="0">
      <alignment horizontal="left" vertical="center" indent="1"/>
    </xf>
    <xf numFmtId="0" fontId="40" fillId="61" borderId="1357" applyNumberFormat="0" applyProtection="0">
      <alignment horizontal="left" vertical="center" indent="1"/>
    </xf>
    <xf numFmtId="0" fontId="40" fillId="61" borderId="1357" applyNumberFormat="0" applyProtection="0">
      <alignment horizontal="left" vertical="top" indent="1"/>
    </xf>
    <xf numFmtId="0" fontId="40" fillId="61" borderId="1357" applyNumberFormat="0" applyProtection="0">
      <alignment horizontal="left" vertical="top" indent="1"/>
    </xf>
    <xf numFmtId="0" fontId="40" fillId="62" borderId="1357" applyNumberFormat="0" applyProtection="0">
      <alignment horizontal="left" vertical="center" indent="1"/>
    </xf>
    <xf numFmtId="0" fontId="40" fillId="62" borderId="1357" applyNumberFormat="0" applyProtection="0">
      <alignment horizontal="left" vertical="center" indent="1"/>
    </xf>
    <xf numFmtId="0" fontId="40" fillId="62" borderId="1357" applyNumberFormat="0" applyProtection="0">
      <alignment horizontal="left" vertical="top" indent="1"/>
    </xf>
    <xf numFmtId="0" fontId="40" fillId="62" borderId="1357" applyNumberFormat="0" applyProtection="0">
      <alignment horizontal="left" vertical="top" indent="1"/>
    </xf>
    <xf numFmtId="4" fontId="65" fillId="70" borderId="1357" applyNumberFormat="0" applyProtection="0">
      <alignment vertical="center"/>
    </xf>
    <xf numFmtId="4" fontId="65" fillId="70" borderId="1357" applyNumberFormat="0" applyProtection="0">
      <alignment vertical="center"/>
    </xf>
    <xf numFmtId="4" fontId="149" fillId="70" borderId="1357" applyNumberFormat="0" applyProtection="0">
      <alignment vertical="center"/>
    </xf>
    <xf numFmtId="4" fontId="149" fillId="70" borderId="1357" applyNumberFormat="0" applyProtection="0">
      <alignment vertical="center"/>
    </xf>
    <xf numFmtId="4" fontId="65" fillId="70" borderId="1357" applyNumberFormat="0" applyProtection="0">
      <alignment horizontal="left" vertical="center" indent="1"/>
    </xf>
    <xf numFmtId="4" fontId="65" fillId="70" borderId="1357" applyNumberFormat="0" applyProtection="0">
      <alignment horizontal="left" vertical="center" indent="1"/>
    </xf>
    <xf numFmtId="0" fontId="65" fillId="70" borderId="1357" applyNumberFormat="0" applyProtection="0">
      <alignment horizontal="left" vertical="top" indent="1"/>
    </xf>
    <xf numFmtId="0" fontId="65" fillId="70" borderId="1357" applyNumberFormat="0" applyProtection="0">
      <alignment horizontal="left" vertical="top" indent="1"/>
    </xf>
    <xf numFmtId="4" fontId="65" fillId="52" borderId="1358" applyNumberFormat="0" applyProtection="0">
      <alignment horizontal="right" vertical="center"/>
    </xf>
    <xf numFmtId="4" fontId="65" fillId="65" borderId="1357" applyNumberFormat="0" applyProtection="0">
      <alignment horizontal="right" vertical="center"/>
    </xf>
    <xf numFmtId="4" fontId="65" fillId="65" borderId="1357" applyNumberFormat="0" applyProtection="0">
      <alignment horizontal="right" vertical="center"/>
    </xf>
    <xf numFmtId="4" fontId="65" fillId="52" borderId="1358" applyNumberFormat="0" applyProtection="0">
      <alignment horizontal="right" vertical="center"/>
    </xf>
    <xf numFmtId="4" fontId="149" fillId="65" borderId="1357" applyNumberFormat="0" applyProtection="0">
      <alignment horizontal="right" vertical="center"/>
    </xf>
    <xf numFmtId="4" fontId="149" fillId="65" borderId="1357" applyNumberFormat="0" applyProtection="0">
      <alignment horizontal="right" vertical="center"/>
    </xf>
    <xf numFmtId="4" fontId="65" fillId="81" borderId="1357" applyNumberFormat="0" applyProtection="0">
      <alignment horizontal="left" vertical="center" indent="1"/>
    </xf>
    <xf numFmtId="4" fontId="65" fillId="81" borderId="1357" applyNumberFormat="0" applyProtection="0">
      <alignment horizontal="left" vertical="center" indent="1"/>
    </xf>
    <xf numFmtId="0" fontId="65" fillId="74" borderId="1357" applyNumberFormat="0" applyProtection="0">
      <alignment horizontal="left" vertical="top" indent="1"/>
    </xf>
    <xf numFmtId="0" fontId="65" fillId="74" borderId="1357" applyNumberFormat="0" applyProtection="0">
      <alignment horizontal="left" vertical="top" indent="1"/>
    </xf>
    <xf numFmtId="4" fontId="151" fillId="65" borderId="1357" applyNumberFormat="0" applyProtection="0">
      <alignment horizontal="right" vertical="center"/>
    </xf>
    <xf numFmtId="4" fontId="151" fillId="65" borderId="1357" applyNumberFormat="0" applyProtection="0">
      <alignment horizontal="right" vertical="center"/>
    </xf>
    <xf numFmtId="0" fontId="117" fillId="56" borderId="1359" applyNumberFormat="0" applyAlignment="0" applyProtection="0">
      <alignment vertical="center"/>
    </xf>
    <xf numFmtId="0" fontId="117" fillId="56" borderId="1359" applyNumberFormat="0" applyAlignment="0" applyProtection="0">
      <alignment vertical="center"/>
    </xf>
    <xf numFmtId="37" fontId="126" fillId="0" borderId="1355" applyFont="0" applyFill="0" applyBorder="0">
      <alignment vertical="center"/>
    </xf>
    <xf numFmtId="37" fontId="126" fillId="0" borderId="1355" applyFont="0" applyFill="0" applyBorder="0">
      <alignment vertical="center"/>
    </xf>
    <xf numFmtId="0" fontId="82" fillId="42" borderId="1360" applyNumberFormat="0" applyFont="0" applyAlignment="0" applyProtection="0">
      <alignment vertical="center"/>
    </xf>
    <xf numFmtId="0" fontId="82" fillId="42" borderId="1360" applyNumberFormat="0" applyFont="0" applyAlignment="0" applyProtection="0">
      <alignment vertical="center"/>
    </xf>
    <xf numFmtId="0" fontId="12" fillId="0" borderId="1361" applyNumberFormat="0" applyFill="0" applyAlignment="0" applyProtection="0">
      <alignment vertical="center"/>
    </xf>
    <xf numFmtId="0" fontId="112" fillId="0" borderId="1362" applyNumberFormat="0" applyFill="0" applyAlignment="0" applyProtection="0">
      <alignment vertical="center"/>
    </xf>
    <xf numFmtId="0" fontId="112" fillId="0" borderId="1362" applyNumberFormat="0" applyFill="0" applyAlignment="0" applyProtection="0">
      <alignment vertical="center"/>
    </xf>
    <xf numFmtId="0" fontId="12" fillId="0" borderId="1361" applyNumberFormat="0" applyFill="0" applyAlignment="0" applyProtection="0">
      <alignment vertical="center"/>
    </xf>
    <xf numFmtId="0" fontId="12" fillId="0" borderId="1361" applyNumberFormat="0" applyFill="0" applyAlignment="0" applyProtection="0">
      <alignment vertical="center"/>
    </xf>
    <xf numFmtId="0" fontId="12" fillId="0" borderId="1361" applyNumberFormat="0" applyFill="0" applyAlignment="0" applyProtection="0">
      <alignment vertical="center"/>
    </xf>
    <xf numFmtId="0" fontId="113" fillId="44" borderId="1359" applyNumberFormat="0" applyAlignment="0" applyProtection="0">
      <alignment vertical="center"/>
    </xf>
    <xf numFmtId="0" fontId="113" fillId="44" borderId="1359" applyNumberFormat="0" applyAlignment="0" applyProtection="0">
      <alignment vertical="center"/>
    </xf>
    <xf numFmtId="0" fontId="115" fillId="56" borderId="1358" applyNumberFormat="0" applyAlignment="0" applyProtection="0">
      <alignment vertical="center"/>
    </xf>
    <xf numFmtId="0" fontId="115" fillId="56" borderId="1358" applyNumberFormat="0" applyAlignment="0" applyProtection="0">
      <alignment vertical="center"/>
    </xf>
    <xf numFmtId="4" fontId="65" fillId="51" borderId="1358" applyNumberFormat="0" applyProtection="0">
      <alignment vertical="center"/>
    </xf>
    <xf numFmtId="0" fontId="12" fillId="0" borderId="1361" applyNumberFormat="0" applyFill="0" applyAlignment="0" applyProtection="0">
      <alignment vertical="center"/>
    </xf>
    <xf numFmtId="0" fontId="55" fillId="0" borderId="1364">
      <alignment horizontal="left" vertical="center"/>
    </xf>
    <xf numFmtId="0" fontId="55" fillId="0" borderId="1364">
      <alignment horizontal="left" vertical="center"/>
    </xf>
    <xf numFmtId="10" fontId="53" fillId="49" borderId="1363" applyNumberFormat="0" applyBorder="0" applyAlignment="0" applyProtection="0"/>
    <xf numFmtId="10" fontId="53" fillId="70" borderId="1363" applyNumberFormat="0" applyBorder="0" applyAlignment="0" applyProtection="0"/>
    <xf numFmtId="10" fontId="53" fillId="70" borderId="1363" applyNumberFormat="0" applyBorder="0" applyAlignment="0" applyProtection="0"/>
    <xf numFmtId="10" fontId="53" fillId="49" borderId="1363" applyNumberFormat="0" applyBorder="0" applyAlignment="0" applyProtection="0"/>
    <xf numFmtId="4" fontId="73" fillId="46" borderId="1365" applyNumberFormat="0" applyProtection="0">
      <alignment vertical="center"/>
    </xf>
    <xf numFmtId="4" fontId="73" fillId="46" borderId="1365" applyNumberFormat="0" applyProtection="0">
      <alignment vertical="center"/>
    </xf>
    <xf numFmtId="4" fontId="147" fillId="51" borderId="1365" applyNumberFormat="0" applyProtection="0">
      <alignment vertical="center"/>
    </xf>
    <xf numFmtId="4" fontId="147" fillId="51" borderId="1365" applyNumberFormat="0" applyProtection="0">
      <alignment vertical="center"/>
    </xf>
    <xf numFmtId="4" fontId="73" fillId="51" borderId="1365" applyNumberFormat="0" applyProtection="0">
      <alignment horizontal="left" vertical="center" indent="1"/>
    </xf>
    <xf numFmtId="4" fontId="73" fillId="51" borderId="1365" applyNumberFormat="0" applyProtection="0">
      <alignment horizontal="left" vertical="center" indent="1"/>
    </xf>
    <xf numFmtId="0" fontId="73" fillId="51" borderId="1365" applyNumberFormat="0" applyProtection="0">
      <alignment horizontal="left" vertical="top" indent="1"/>
    </xf>
    <xf numFmtId="0" fontId="73" fillId="51" borderId="1365" applyNumberFormat="0" applyProtection="0">
      <alignment horizontal="left" vertical="top" indent="1"/>
    </xf>
    <xf numFmtId="4" fontId="65" fillId="40" borderId="1365" applyNumberFormat="0" applyProtection="0">
      <alignment horizontal="right" vertical="center"/>
    </xf>
    <xf numFmtId="4" fontId="65" fillId="40" borderId="1365" applyNumberFormat="0" applyProtection="0">
      <alignment horizontal="right" vertical="center"/>
    </xf>
    <xf numFmtId="4" fontId="65" fillId="41" borderId="1365" applyNumberFormat="0" applyProtection="0">
      <alignment horizontal="right" vertical="center"/>
    </xf>
    <xf numFmtId="4" fontId="65" fillId="41" borderId="1365" applyNumberFormat="0" applyProtection="0">
      <alignment horizontal="right" vertical="center"/>
    </xf>
    <xf numFmtId="4" fontId="65" fillId="54" borderId="1365" applyNumberFormat="0" applyProtection="0">
      <alignment horizontal="right" vertical="center"/>
    </xf>
    <xf numFmtId="4" fontId="65" fillId="54" borderId="1365" applyNumberFormat="0" applyProtection="0">
      <alignment horizontal="right" vertical="center"/>
    </xf>
    <xf numFmtId="4" fontId="65" fillId="47" borderId="1365" applyNumberFormat="0" applyProtection="0">
      <alignment horizontal="right" vertical="center"/>
    </xf>
    <xf numFmtId="4" fontId="65" fillId="47" borderId="1365" applyNumberFormat="0" applyProtection="0">
      <alignment horizontal="right" vertical="center"/>
    </xf>
    <xf numFmtId="4" fontId="65" fillId="75" borderId="1365" applyNumberFormat="0" applyProtection="0">
      <alignment horizontal="right" vertical="center"/>
    </xf>
    <xf numFmtId="4" fontId="65" fillId="75" borderId="1365" applyNumberFormat="0" applyProtection="0">
      <alignment horizontal="right" vertical="center"/>
    </xf>
    <xf numFmtId="4" fontId="65" fillId="48" borderId="1365" applyNumberFormat="0" applyProtection="0">
      <alignment horizontal="right" vertical="center"/>
    </xf>
    <xf numFmtId="4" fontId="65" fillId="48" borderId="1365" applyNumberFormat="0" applyProtection="0">
      <alignment horizontal="right" vertical="center"/>
    </xf>
    <xf numFmtId="4" fontId="65" fillId="76" borderId="1365" applyNumberFormat="0" applyProtection="0">
      <alignment horizontal="right" vertical="center"/>
    </xf>
    <xf numFmtId="4" fontId="65" fillId="76" borderId="1365" applyNumberFormat="0" applyProtection="0">
      <alignment horizontal="right" vertical="center"/>
    </xf>
    <xf numFmtId="4" fontId="65" fillId="77" borderId="1365" applyNumberFormat="0" applyProtection="0">
      <alignment horizontal="right" vertical="center"/>
    </xf>
    <xf numFmtId="4" fontId="65" fillId="77" borderId="1365" applyNumberFormat="0" applyProtection="0">
      <alignment horizontal="right" vertical="center"/>
    </xf>
    <xf numFmtId="4" fontId="65" fillId="78" borderId="1365" applyNumberFormat="0" applyProtection="0">
      <alignment horizontal="right" vertical="center"/>
    </xf>
    <xf numFmtId="4" fontId="65" fillId="78" borderId="1365" applyNumberFormat="0" applyProtection="0">
      <alignment horizontal="right" vertical="center"/>
    </xf>
    <xf numFmtId="4" fontId="65" fillId="81" borderId="1365" applyNumberFormat="0" applyProtection="0">
      <alignment horizontal="right" vertical="center"/>
    </xf>
    <xf numFmtId="4" fontId="65" fillId="81" borderId="1365" applyNumberFormat="0" applyProtection="0">
      <alignment horizontal="right" vertical="center"/>
    </xf>
    <xf numFmtId="0" fontId="40" fillId="80" borderId="1365" applyNumberFormat="0" applyProtection="0">
      <alignment horizontal="left" vertical="center" indent="1"/>
    </xf>
    <xf numFmtId="0" fontId="40" fillId="80" borderId="1365" applyNumberFormat="0" applyProtection="0">
      <alignment horizontal="left" vertical="center" indent="1"/>
    </xf>
    <xf numFmtId="0" fontId="40" fillId="80" borderId="1365" applyNumberFormat="0" applyProtection="0">
      <alignment horizontal="left" vertical="top" indent="1"/>
    </xf>
    <xf numFmtId="0" fontId="40" fillId="80" borderId="1365" applyNumberFormat="0" applyProtection="0">
      <alignment horizontal="left" vertical="top" indent="1"/>
    </xf>
    <xf numFmtId="0" fontId="40" fillId="74" borderId="1365" applyNumberFormat="0" applyProtection="0">
      <alignment horizontal="left" vertical="center" indent="1"/>
    </xf>
    <xf numFmtId="0" fontId="40" fillId="74" borderId="1365" applyNumberFormat="0" applyProtection="0">
      <alignment horizontal="left" vertical="center" indent="1"/>
    </xf>
    <xf numFmtId="0" fontId="40" fillId="74" borderId="1365" applyNumberFormat="0" applyProtection="0">
      <alignment horizontal="left" vertical="top" indent="1"/>
    </xf>
    <xf numFmtId="0" fontId="40" fillId="74" borderId="1365" applyNumberFormat="0" applyProtection="0">
      <alignment horizontal="left" vertical="top" indent="1"/>
    </xf>
    <xf numFmtId="0" fontId="40" fillId="61" borderId="1365" applyNumberFormat="0" applyProtection="0">
      <alignment horizontal="left" vertical="center" indent="1"/>
    </xf>
    <xf numFmtId="0" fontId="40" fillId="61" borderId="1365" applyNumberFormat="0" applyProtection="0">
      <alignment horizontal="left" vertical="center" indent="1"/>
    </xf>
    <xf numFmtId="0" fontId="40" fillId="61" borderId="1365" applyNumberFormat="0" applyProtection="0">
      <alignment horizontal="left" vertical="top" indent="1"/>
    </xf>
    <xf numFmtId="0" fontId="40" fillId="61" borderId="1365" applyNumberFormat="0" applyProtection="0">
      <alignment horizontal="left" vertical="top" indent="1"/>
    </xf>
    <xf numFmtId="0" fontId="40" fillId="62" borderId="1365" applyNumberFormat="0" applyProtection="0">
      <alignment horizontal="left" vertical="center" indent="1"/>
    </xf>
    <xf numFmtId="0" fontId="40" fillId="62" borderId="1365" applyNumberFormat="0" applyProtection="0">
      <alignment horizontal="left" vertical="center" indent="1"/>
    </xf>
    <xf numFmtId="0" fontId="40" fillId="62" borderId="1365" applyNumberFormat="0" applyProtection="0">
      <alignment horizontal="left" vertical="top" indent="1"/>
    </xf>
    <xf numFmtId="0" fontId="40" fillId="62" borderId="1365" applyNumberFormat="0" applyProtection="0">
      <alignment horizontal="left" vertical="top" indent="1"/>
    </xf>
    <xf numFmtId="4" fontId="65" fillId="70" borderId="1365" applyNumberFormat="0" applyProtection="0">
      <alignment vertical="center"/>
    </xf>
    <xf numFmtId="4" fontId="65" fillId="70" borderId="1365" applyNumberFormat="0" applyProtection="0">
      <alignment vertical="center"/>
    </xf>
    <xf numFmtId="4" fontId="149" fillId="70" borderId="1365" applyNumberFormat="0" applyProtection="0">
      <alignment vertical="center"/>
    </xf>
    <xf numFmtId="4" fontId="149" fillId="70" borderId="1365" applyNumberFormat="0" applyProtection="0">
      <alignment vertical="center"/>
    </xf>
    <xf numFmtId="4" fontId="65" fillId="70" borderId="1365" applyNumberFormat="0" applyProtection="0">
      <alignment horizontal="left" vertical="center" indent="1"/>
    </xf>
    <xf numFmtId="4" fontId="65" fillId="70" borderId="1365" applyNumberFormat="0" applyProtection="0">
      <alignment horizontal="left" vertical="center" indent="1"/>
    </xf>
    <xf numFmtId="0" fontId="65" fillId="70" borderId="1365" applyNumberFormat="0" applyProtection="0">
      <alignment horizontal="left" vertical="top" indent="1"/>
    </xf>
    <xf numFmtId="0" fontId="65" fillId="70" borderId="1365" applyNumberFormat="0" applyProtection="0">
      <alignment horizontal="left" vertical="top" indent="1"/>
    </xf>
    <xf numFmtId="4" fontId="65" fillId="52" borderId="1366" applyNumberFormat="0" applyProtection="0">
      <alignment horizontal="right" vertical="center"/>
    </xf>
    <xf numFmtId="4" fontId="65" fillId="65" borderId="1365" applyNumberFormat="0" applyProtection="0">
      <alignment horizontal="right" vertical="center"/>
    </xf>
    <xf numFmtId="4" fontId="65" fillId="65" borderId="1365" applyNumberFormat="0" applyProtection="0">
      <alignment horizontal="right" vertical="center"/>
    </xf>
    <xf numFmtId="4" fontId="65" fillId="52" borderId="1366" applyNumberFormat="0" applyProtection="0">
      <alignment horizontal="right" vertical="center"/>
    </xf>
    <xf numFmtId="4" fontId="149" fillId="65" borderId="1365" applyNumberFormat="0" applyProtection="0">
      <alignment horizontal="right" vertical="center"/>
    </xf>
    <xf numFmtId="4" fontId="149" fillId="65" borderId="1365" applyNumberFormat="0" applyProtection="0">
      <alignment horizontal="right" vertical="center"/>
    </xf>
    <xf numFmtId="4" fontId="65" fillId="81" borderId="1365" applyNumberFormat="0" applyProtection="0">
      <alignment horizontal="left" vertical="center" indent="1"/>
    </xf>
    <xf numFmtId="4" fontId="65" fillId="81" borderId="1365" applyNumberFormat="0" applyProtection="0">
      <alignment horizontal="left" vertical="center" indent="1"/>
    </xf>
    <xf numFmtId="0" fontId="65" fillId="74" borderId="1365" applyNumberFormat="0" applyProtection="0">
      <alignment horizontal="left" vertical="top" indent="1"/>
    </xf>
    <xf numFmtId="0" fontId="65" fillId="74" borderId="1365" applyNumberFormat="0" applyProtection="0">
      <alignment horizontal="left" vertical="top" indent="1"/>
    </xf>
    <xf numFmtId="4" fontId="151" fillId="65" borderId="1365" applyNumberFormat="0" applyProtection="0">
      <alignment horizontal="right" vertical="center"/>
    </xf>
    <xf numFmtId="4" fontId="151" fillId="65" borderId="1365" applyNumberFormat="0" applyProtection="0">
      <alignment horizontal="right" vertical="center"/>
    </xf>
    <xf numFmtId="0" fontId="117" fillId="56" borderId="1367" applyNumberFormat="0" applyAlignment="0" applyProtection="0">
      <alignment vertical="center"/>
    </xf>
    <xf numFmtId="0" fontId="117" fillId="56" borderId="1367" applyNumberFormat="0" applyAlignment="0" applyProtection="0">
      <alignment vertical="center"/>
    </xf>
    <xf numFmtId="37" fontId="126" fillId="0" borderId="1363" applyFont="0" applyFill="0" applyBorder="0">
      <alignment vertical="center"/>
    </xf>
    <xf numFmtId="37" fontId="126" fillId="0" borderId="1363" applyFont="0" applyFill="0" applyBorder="0">
      <alignment vertical="center"/>
    </xf>
    <xf numFmtId="0" fontId="82" fillId="42" borderId="1368" applyNumberFormat="0" applyFont="0" applyAlignment="0" applyProtection="0">
      <alignment vertical="center"/>
    </xf>
    <xf numFmtId="0" fontId="82" fillId="42" borderId="1368" applyNumberFormat="0" applyFont="0" applyAlignment="0" applyProtection="0">
      <alignment vertical="center"/>
    </xf>
    <xf numFmtId="0" fontId="12" fillId="0" borderId="1369" applyNumberFormat="0" applyFill="0" applyAlignment="0" applyProtection="0">
      <alignment vertical="center"/>
    </xf>
    <xf numFmtId="0" fontId="112" fillId="0" borderId="1370" applyNumberFormat="0" applyFill="0" applyAlignment="0" applyProtection="0">
      <alignment vertical="center"/>
    </xf>
    <xf numFmtId="0" fontId="112" fillId="0" borderId="1370" applyNumberFormat="0" applyFill="0" applyAlignment="0" applyProtection="0">
      <alignment vertical="center"/>
    </xf>
    <xf numFmtId="0" fontId="12" fillId="0" borderId="1369" applyNumberFormat="0" applyFill="0" applyAlignment="0" applyProtection="0">
      <alignment vertical="center"/>
    </xf>
    <xf numFmtId="0" fontId="12" fillId="0" borderId="1369" applyNumberFormat="0" applyFill="0" applyAlignment="0" applyProtection="0">
      <alignment vertical="center"/>
    </xf>
    <xf numFmtId="0" fontId="12" fillId="0" borderId="1369" applyNumberFormat="0" applyFill="0" applyAlignment="0" applyProtection="0">
      <alignment vertical="center"/>
    </xf>
    <xf numFmtId="0" fontId="113" fillId="44" borderId="1367" applyNumberFormat="0" applyAlignment="0" applyProtection="0">
      <alignment vertical="center"/>
    </xf>
    <xf numFmtId="0" fontId="113" fillId="44" borderId="1367" applyNumberFormat="0" applyAlignment="0" applyProtection="0">
      <alignment vertical="center"/>
    </xf>
    <xf numFmtId="0" fontId="115" fillId="56" borderId="1366" applyNumberFormat="0" applyAlignment="0" applyProtection="0">
      <alignment vertical="center"/>
    </xf>
    <xf numFmtId="0" fontId="115" fillId="56" borderId="1366" applyNumberFormat="0" applyAlignment="0" applyProtection="0">
      <alignment vertical="center"/>
    </xf>
    <xf numFmtId="4" fontId="65" fillId="51" borderId="1366" applyNumberFormat="0" applyProtection="0">
      <alignment vertical="center"/>
    </xf>
    <xf numFmtId="0" fontId="12" fillId="0" borderId="1369" applyNumberFormat="0" applyFill="0" applyAlignment="0" applyProtection="0">
      <alignment vertical="center"/>
    </xf>
    <xf numFmtId="0" fontId="55" fillId="0" borderId="1372">
      <alignment horizontal="left" vertical="center"/>
    </xf>
    <xf numFmtId="0" fontId="55" fillId="0" borderId="1372">
      <alignment horizontal="left" vertical="center"/>
    </xf>
    <xf numFmtId="10" fontId="53" fillId="49" borderId="1371" applyNumberFormat="0" applyBorder="0" applyAlignment="0" applyProtection="0"/>
    <xf numFmtId="10" fontId="53" fillId="70" borderId="1371" applyNumberFormat="0" applyBorder="0" applyAlignment="0" applyProtection="0"/>
    <xf numFmtId="10" fontId="53" fillId="70" borderId="1371" applyNumberFormat="0" applyBorder="0" applyAlignment="0" applyProtection="0"/>
    <xf numFmtId="10" fontId="53" fillId="49" borderId="1371" applyNumberFormat="0" applyBorder="0" applyAlignment="0" applyProtection="0"/>
    <xf numFmtId="4" fontId="73" fillId="46" borderId="1373" applyNumberFormat="0" applyProtection="0">
      <alignment vertical="center"/>
    </xf>
    <xf numFmtId="4" fontId="73" fillId="46" borderId="1373" applyNumberFormat="0" applyProtection="0">
      <alignment vertical="center"/>
    </xf>
    <xf numFmtId="4" fontId="147" fillId="51" borderId="1373" applyNumberFormat="0" applyProtection="0">
      <alignment vertical="center"/>
    </xf>
    <xf numFmtId="4" fontId="147" fillId="51" borderId="1373" applyNumberFormat="0" applyProtection="0">
      <alignment vertical="center"/>
    </xf>
    <xf numFmtId="4" fontId="73" fillId="51" borderId="1373" applyNumberFormat="0" applyProtection="0">
      <alignment horizontal="left" vertical="center" indent="1"/>
    </xf>
    <xf numFmtId="4" fontId="73" fillId="51" borderId="1373" applyNumberFormat="0" applyProtection="0">
      <alignment horizontal="left" vertical="center" indent="1"/>
    </xf>
    <xf numFmtId="0" fontId="73" fillId="51" borderId="1373" applyNumberFormat="0" applyProtection="0">
      <alignment horizontal="left" vertical="top" indent="1"/>
    </xf>
    <xf numFmtId="0" fontId="73" fillId="51" borderId="1373" applyNumberFormat="0" applyProtection="0">
      <alignment horizontal="left" vertical="top" indent="1"/>
    </xf>
    <xf numFmtId="4" fontId="65" fillId="40" borderId="1373" applyNumberFormat="0" applyProtection="0">
      <alignment horizontal="right" vertical="center"/>
    </xf>
    <xf numFmtId="4" fontId="65" fillId="40" borderId="1373" applyNumberFormat="0" applyProtection="0">
      <alignment horizontal="right" vertical="center"/>
    </xf>
    <xf numFmtId="4" fontId="65" fillId="41" borderId="1373" applyNumberFormat="0" applyProtection="0">
      <alignment horizontal="right" vertical="center"/>
    </xf>
    <xf numFmtId="4" fontId="65" fillId="41" borderId="1373" applyNumberFormat="0" applyProtection="0">
      <alignment horizontal="right" vertical="center"/>
    </xf>
    <xf numFmtId="4" fontId="65" fillId="54" borderId="1373" applyNumberFormat="0" applyProtection="0">
      <alignment horizontal="right" vertical="center"/>
    </xf>
    <xf numFmtId="4" fontId="65" fillId="54" borderId="1373" applyNumberFormat="0" applyProtection="0">
      <alignment horizontal="right" vertical="center"/>
    </xf>
    <xf numFmtId="4" fontId="65" fillId="47" borderId="1373" applyNumberFormat="0" applyProtection="0">
      <alignment horizontal="right" vertical="center"/>
    </xf>
    <xf numFmtId="4" fontId="65" fillId="47" borderId="1373" applyNumberFormat="0" applyProtection="0">
      <alignment horizontal="right" vertical="center"/>
    </xf>
    <xf numFmtId="4" fontId="65" fillId="75" borderId="1373" applyNumberFormat="0" applyProtection="0">
      <alignment horizontal="right" vertical="center"/>
    </xf>
    <xf numFmtId="4" fontId="65" fillId="75" borderId="1373" applyNumberFormat="0" applyProtection="0">
      <alignment horizontal="right" vertical="center"/>
    </xf>
    <xf numFmtId="4" fontId="65" fillId="48" borderId="1373" applyNumberFormat="0" applyProtection="0">
      <alignment horizontal="right" vertical="center"/>
    </xf>
    <xf numFmtId="4" fontId="65" fillId="48" borderId="1373" applyNumberFormat="0" applyProtection="0">
      <alignment horizontal="right" vertical="center"/>
    </xf>
    <xf numFmtId="4" fontId="65" fillId="76" borderId="1373" applyNumberFormat="0" applyProtection="0">
      <alignment horizontal="right" vertical="center"/>
    </xf>
    <xf numFmtId="4" fontId="65" fillId="76" borderId="1373" applyNumberFormat="0" applyProtection="0">
      <alignment horizontal="right" vertical="center"/>
    </xf>
    <xf numFmtId="4" fontId="65" fillId="77" borderId="1373" applyNumberFormat="0" applyProtection="0">
      <alignment horizontal="right" vertical="center"/>
    </xf>
    <xf numFmtId="4" fontId="65" fillId="77" borderId="1373" applyNumberFormat="0" applyProtection="0">
      <alignment horizontal="right" vertical="center"/>
    </xf>
    <xf numFmtId="4" fontId="65" fillId="78" borderId="1373" applyNumberFormat="0" applyProtection="0">
      <alignment horizontal="right" vertical="center"/>
    </xf>
    <xf numFmtId="4" fontId="65" fillId="78" borderId="1373" applyNumberFormat="0" applyProtection="0">
      <alignment horizontal="right" vertical="center"/>
    </xf>
    <xf numFmtId="4" fontId="65" fillId="81" borderId="1373" applyNumberFormat="0" applyProtection="0">
      <alignment horizontal="right" vertical="center"/>
    </xf>
    <xf numFmtId="4" fontId="65" fillId="81" borderId="1373" applyNumberFormat="0" applyProtection="0">
      <alignment horizontal="right" vertical="center"/>
    </xf>
    <xf numFmtId="0" fontId="40" fillId="80" borderId="1373" applyNumberFormat="0" applyProtection="0">
      <alignment horizontal="left" vertical="center" indent="1"/>
    </xf>
    <xf numFmtId="0" fontId="40" fillId="80" borderId="1373" applyNumberFormat="0" applyProtection="0">
      <alignment horizontal="left" vertical="center" indent="1"/>
    </xf>
    <xf numFmtId="0" fontId="40" fillId="80" borderId="1373" applyNumberFormat="0" applyProtection="0">
      <alignment horizontal="left" vertical="top" indent="1"/>
    </xf>
    <xf numFmtId="0" fontId="40" fillId="80" borderId="1373" applyNumberFormat="0" applyProtection="0">
      <alignment horizontal="left" vertical="top" indent="1"/>
    </xf>
    <xf numFmtId="0" fontId="40" fillId="74" borderId="1373" applyNumberFormat="0" applyProtection="0">
      <alignment horizontal="left" vertical="center" indent="1"/>
    </xf>
    <xf numFmtId="0" fontId="40" fillId="74" borderId="1373" applyNumberFormat="0" applyProtection="0">
      <alignment horizontal="left" vertical="center" indent="1"/>
    </xf>
    <xf numFmtId="0" fontId="40" fillId="74" borderId="1373" applyNumberFormat="0" applyProtection="0">
      <alignment horizontal="left" vertical="top" indent="1"/>
    </xf>
    <xf numFmtId="0" fontId="40" fillId="74" borderId="1373" applyNumberFormat="0" applyProtection="0">
      <alignment horizontal="left" vertical="top" indent="1"/>
    </xf>
    <xf numFmtId="0" fontId="40" fillId="61" borderId="1373" applyNumberFormat="0" applyProtection="0">
      <alignment horizontal="left" vertical="center" indent="1"/>
    </xf>
    <xf numFmtId="0" fontId="40" fillId="61" borderId="1373" applyNumberFormat="0" applyProtection="0">
      <alignment horizontal="left" vertical="center" indent="1"/>
    </xf>
    <xf numFmtId="0" fontId="40" fillId="61" borderId="1373" applyNumberFormat="0" applyProtection="0">
      <alignment horizontal="left" vertical="top" indent="1"/>
    </xf>
    <xf numFmtId="0" fontId="40" fillId="61" borderId="1373" applyNumberFormat="0" applyProtection="0">
      <alignment horizontal="left" vertical="top" indent="1"/>
    </xf>
    <xf numFmtId="0" fontId="40" fillId="62" borderId="1373" applyNumberFormat="0" applyProtection="0">
      <alignment horizontal="left" vertical="center" indent="1"/>
    </xf>
    <xf numFmtId="0" fontId="40" fillId="62" borderId="1373" applyNumberFormat="0" applyProtection="0">
      <alignment horizontal="left" vertical="center" indent="1"/>
    </xf>
    <xf numFmtId="0" fontId="40" fillId="62" borderId="1373" applyNumberFormat="0" applyProtection="0">
      <alignment horizontal="left" vertical="top" indent="1"/>
    </xf>
    <xf numFmtId="0" fontId="40" fillId="62" borderId="1373" applyNumberFormat="0" applyProtection="0">
      <alignment horizontal="left" vertical="top" indent="1"/>
    </xf>
    <xf numFmtId="4" fontId="65" fillId="70" borderId="1373" applyNumberFormat="0" applyProtection="0">
      <alignment vertical="center"/>
    </xf>
    <xf numFmtId="4" fontId="65" fillId="70" borderId="1373" applyNumberFormat="0" applyProtection="0">
      <alignment vertical="center"/>
    </xf>
    <xf numFmtId="4" fontId="149" fillId="70" borderId="1373" applyNumberFormat="0" applyProtection="0">
      <alignment vertical="center"/>
    </xf>
    <xf numFmtId="4" fontId="149" fillId="70" borderId="1373" applyNumberFormat="0" applyProtection="0">
      <alignment vertical="center"/>
    </xf>
    <xf numFmtId="4" fontId="65" fillId="70" borderId="1373" applyNumberFormat="0" applyProtection="0">
      <alignment horizontal="left" vertical="center" indent="1"/>
    </xf>
    <xf numFmtId="4" fontId="65" fillId="70" borderId="1373" applyNumberFormat="0" applyProtection="0">
      <alignment horizontal="left" vertical="center" indent="1"/>
    </xf>
    <xf numFmtId="0" fontId="65" fillId="70" borderId="1373" applyNumberFormat="0" applyProtection="0">
      <alignment horizontal="left" vertical="top" indent="1"/>
    </xf>
    <xf numFmtId="0" fontId="65" fillId="70" borderId="1373" applyNumberFormat="0" applyProtection="0">
      <alignment horizontal="left" vertical="top" indent="1"/>
    </xf>
    <xf numFmtId="4" fontId="65" fillId="52" borderId="1374" applyNumberFormat="0" applyProtection="0">
      <alignment horizontal="right" vertical="center"/>
    </xf>
    <xf numFmtId="4" fontId="65" fillId="65" borderId="1373" applyNumberFormat="0" applyProtection="0">
      <alignment horizontal="right" vertical="center"/>
    </xf>
    <xf numFmtId="4" fontId="65" fillId="65" borderId="1373" applyNumberFormat="0" applyProtection="0">
      <alignment horizontal="right" vertical="center"/>
    </xf>
    <xf numFmtId="4" fontId="65" fillId="52" borderId="1374" applyNumberFormat="0" applyProtection="0">
      <alignment horizontal="right" vertical="center"/>
    </xf>
    <xf numFmtId="4" fontId="149" fillId="65" borderId="1373" applyNumberFormat="0" applyProtection="0">
      <alignment horizontal="right" vertical="center"/>
    </xf>
    <xf numFmtId="4" fontId="149" fillId="65" borderId="1373" applyNumberFormat="0" applyProtection="0">
      <alignment horizontal="right" vertical="center"/>
    </xf>
    <xf numFmtId="4" fontId="65" fillId="81" borderId="1373" applyNumberFormat="0" applyProtection="0">
      <alignment horizontal="left" vertical="center" indent="1"/>
    </xf>
    <xf numFmtId="4" fontId="65" fillId="81" borderId="1373" applyNumberFormat="0" applyProtection="0">
      <alignment horizontal="left" vertical="center" indent="1"/>
    </xf>
    <xf numFmtId="0" fontId="65" fillId="74" borderId="1373" applyNumberFormat="0" applyProtection="0">
      <alignment horizontal="left" vertical="top" indent="1"/>
    </xf>
    <xf numFmtId="0" fontId="65" fillId="74" borderId="1373" applyNumberFormat="0" applyProtection="0">
      <alignment horizontal="left" vertical="top" indent="1"/>
    </xf>
    <xf numFmtId="4" fontId="151" fillId="65" borderId="1373" applyNumberFormat="0" applyProtection="0">
      <alignment horizontal="right" vertical="center"/>
    </xf>
    <xf numFmtId="4" fontId="151" fillId="65" borderId="1373" applyNumberFormat="0" applyProtection="0">
      <alignment horizontal="right" vertical="center"/>
    </xf>
    <xf numFmtId="0" fontId="117" fillId="56" borderId="1375" applyNumberFormat="0" applyAlignment="0" applyProtection="0">
      <alignment vertical="center"/>
    </xf>
    <xf numFmtId="0" fontId="117" fillId="56" borderId="1375" applyNumberFormat="0" applyAlignment="0" applyProtection="0">
      <alignment vertical="center"/>
    </xf>
    <xf numFmtId="37" fontId="126" fillId="0" borderId="1371" applyFont="0" applyFill="0" applyBorder="0">
      <alignment vertical="center"/>
    </xf>
    <xf numFmtId="37" fontId="126" fillId="0" borderId="1371" applyFont="0" applyFill="0" applyBorder="0">
      <alignment vertical="center"/>
    </xf>
    <xf numFmtId="0" fontId="82" fillId="42" borderId="1376" applyNumberFormat="0" applyFont="0" applyAlignment="0" applyProtection="0">
      <alignment vertical="center"/>
    </xf>
    <xf numFmtId="0" fontId="82" fillId="42" borderId="1376" applyNumberFormat="0" applyFont="0" applyAlignment="0" applyProtection="0">
      <alignment vertical="center"/>
    </xf>
    <xf numFmtId="0" fontId="12" fillId="0" borderId="1377" applyNumberFormat="0" applyFill="0" applyAlignment="0" applyProtection="0">
      <alignment vertical="center"/>
    </xf>
    <xf numFmtId="0" fontId="112" fillId="0" borderId="1378" applyNumberFormat="0" applyFill="0" applyAlignment="0" applyProtection="0">
      <alignment vertical="center"/>
    </xf>
    <xf numFmtId="0" fontId="112" fillId="0" borderId="1378" applyNumberFormat="0" applyFill="0" applyAlignment="0" applyProtection="0">
      <alignment vertical="center"/>
    </xf>
    <xf numFmtId="0" fontId="12" fillId="0" borderId="1377" applyNumberFormat="0" applyFill="0" applyAlignment="0" applyProtection="0">
      <alignment vertical="center"/>
    </xf>
    <xf numFmtId="0" fontId="12" fillId="0" borderId="1377" applyNumberFormat="0" applyFill="0" applyAlignment="0" applyProtection="0">
      <alignment vertical="center"/>
    </xf>
    <xf numFmtId="0" fontId="12" fillId="0" borderId="1377" applyNumberFormat="0" applyFill="0" applyAlignment="0" applyProtection="0">
      <alignment vertical="center"/>
    </xf>
    <xf numFmtId="0" fontId="113" fillId="44" borderId="1375" applyNumberFormat="0" applyAlignment="0" applyProtection="0">
      <alignment vertical="center"/>
    </xf>
    <xf numFmtId="0" fontId="113" fillId="44" borderId="1375" applyNumberFormat="0" applyAlignment="0" applyProtection="0">
      <alignment vertical="center"/>
    </xf>
    <xf numFmtId="0" fontId="115" fillId="56" borderId="1374" applyNumberFormat="0" applyAlignment="0" applyProtection="0">
      <alignment vertical="center"/>
    </xf>
    <xf numFmtId="0" fontId="115" fillId="56" borderId="1374" applyNumberFormat="0" applyAlignment="0" applyProtection="0">
      <alignment vertical="center"/>
    </xf>
    <xf numFmtId="4" fontId="65" fillId="51" borderId="1374" applyNumberFormat="0" applyProtection="0">
      <alignment vertical="center"/>
    </xf>
    <xf numFmtId="0" fontId="12" fillId="0" borderId="1377" applyNumberFormat="0" applyFill="0" applyAlignment="0" applyProtection="0">
      <alignment vertical="center"/>
    </xf>
    <xf numFmtId="0" fontId="55" fillId="0" borderId="1388">
      <alignment horizontal="left" vertical="center"/>
    </xf>
    <xf numFmtId="0" fontId="55" fillId="0" borderId="1388">
      <alignment horizontal="left" vertical="center"/>
    </xf>
    <xf numFmtId="10" fontId="53" fillId="49" borderId="1387" applyNumberFormat="0" applyBorder="0" applyAlignment="0" applyProtection="0"/>
    <xf numFmtId="10" fontId="53" fillId="70" borderId="1387" applyNumberFormat="0" applyBorder="0" applyAlignment="0" applyProtection="0"/>
    <xf numFmtId="10" fontId="53" fillId="70" borderId="1387" applyNumberFormat="0" applyBorder="0" applyAlignment="0" applyProtection="0"/>
    <xf numFmtId="10" fontId="53" fillId="49" borderId="1387" applyNumberFormat="0" applyBorder="0" applyAlignment="0" applyProtection="0"/>
    <xf numFmtId="4" fontId="73" fillId="46" borderId="1389" applyNumberFormat="0" applyProtection="0">
      <alignment vertical="center"/>
    </xf>
    <xf numFmtId="4" fontId="73" fillId="46" borderId="1389" applyNumberFormat="0" applyProtection="0">
      <alignment vertical="center"/>
    </xf>
    <xf numFmtId="4" fontId="147" fillId="51" borderId="1389" applyNumberFormat="0" applyProtection="0">
      <alignment vertical="center"/>
    </xf>
    <xf numFmtId="4" fontId="147" fillId="51" borderId="1389" applyNumberFormat="0" applyProtection="0">
      <alignment vertical="center"/>
    </xf>
    <xf numFmtId="4" fontId="73" fillId="51" borderId="1389" applyNumberFormat="0" applyProtection="0">
      <alignment horizontal="left" vertical="center" indent="1"/>
    </xf>
    <xf numFmtId="4" fontId="73" fillId="51" borderId="1389" applyNumberFormat="0" applyProtection="0">
      <alignment horizontal="left" vertical="center" indent="1"/>
    </xf>
    <xf numFmtId="0" fontId="73" fillId="51" borderId="1389" applyNumberFormat="0" applyProtection="0">
      <alignment horizontal="left" vertical="top" indent="1"/>
    </xf>
    <xf numFmtId="0" fontId="73" fillId="51" borderId="1389" applyNumberFormat="0" applyProtection="0">
      <alignment horizontal="left" vertical="top" indent="1"/>
    </xf>
    <xf numFmtId="4" fontId="65" fillId="40" borderId="1389" applyNumberFormat="0" applyProtection="0">
      <alignment horizontal="right" vertical="center"/>
    </xf>
    <xf numFmtId="4" fontId="65" fillId="40" borderId="1389" applyNumberFormat="0" applyProtection="0">
      <alignment horizontal="right" vertical="center"/>
    </xf>
    <xf numFmtId="4" fontId="65" fillId="41" borderId="1389" applyNumberFormat="0" applyProtection="0">
      <alignment horizontal="right" vertical="center"/>
    </xf>
    <xf numFmtId="4" fontId="65" fillId="41" borderId="1389" applyNumberFormat="0" applyProtection="0">
      <alignment horizontal="right" vertical="center"/>
    </xf>
    <xf numFmtId="4" fontId="65" fillId="54" borderId="1389" applyNumberFormat="0" applyProtection="0">
      <alignment horizontal="right" vertical="center"/>
    </xf>
    <xf numFmtId="4" fontId="65" fillId="54" borderId="1389" applyNumberFormat="0" applyProtection="0">
      <alignment horizontal="right" vertical="center"/>
    </xf>
    <xf numFmtId="4" fontId="65" fillId="47" borderId="1389" applyNumberFormat="0" applyProtection="0">
      <alignment horizontal="right" vertical="center"/>
    </xf>
    <xf numFmtId="4" fontId="65" fillId="47" borderId="1389" applyNumberFormat="0" applyProtection="0">
      <alignment horizontal="right" vertical="center"/>
    </xf>
    <xf numFmtId="4" fontId="65" fillId="75" borderId="1389" applyNumberFormat="0" applyProtection="0">
      <alignment horizontal="right" vertical="center"/>
    </xf>
    <xf numFmtId="4" fontId="65" fillId="75" borderId="1389" applyNumberFormat="0" applyProtection="0">
      <alignment horizontal="right" vertical="center"/>
    </xf>
    <xf numFmtId="4" fontId="65" fillId="48" borderId="1389" applyNumberFormat="0" applyProtection="0">
      <alignment horizontal="right" vertical="center"/>
    </xf>
    <xf numFmtId="4" fontId="65" fillId="48" borderId="1389" applyNumberFormat="0" applyProtection="0">
      <alignment horizontal="right" vertical="center"/>
    </xf>
    <xf numFmtId="4" fontId="65" fillId="76" borderId="1389" applyNumberFormat="0" applyProtection="0">
      <alignment horizontal="right" vertical="center"/>
    </xf>
    <xf numFmtId="4" fontId="65" fillId="76" borderId="1389" applyNumberFormat="0" applyProtection="0">
      <alignment horizontal="right" vertical="center"/>
    </xf>
    <xf numFmtId="4" fontId="65" fillId="77" borderId="1389" applyNumberFormat="0" applyProtection="0">
      <alignment horizontal="right" vertical="center"/>
    </xf>
    <xf numFmtId="4" fontId="65" fillId="77" borderId="1389" applyNumberFormat="0" applyProtection="0">
      <alignment horizontal="right" vertical="center"/>
    </xf>
    <xf numFmtId="4" fontId="65" fillId="78" borderId="1389" applyNumberFormat="0" applyProtection="0">
      <alignment horizontal="right" vertical="center"/>
    </xf>
    <xf numFmtId="4" fontId="65" fillId="78" borderId="1389" applyNumberFormat="0" applyProtection="0">
      <alignment horizontal="right" vertical="center"/>
    </xf>
    <xf numFmtId="4" fontId="65" fillId="81" borderId="1389" applyNumberFormat="0" applyProtection="0">
      <alignment horizontal="right" vertical="center"/>
    </xf>
    <xf numFmtId="4" fontId="65" fillId="81" borderId="1389" applyNumberFormat="0" applyProtection="0">
      <alignment horizontal="right" vertical="center"/>
    </xf>
    <xf numFmtId="0" fontId="40" fillId="80" borderId="1389" applyNumberFormat="0" applyProtection="0">
      <alignment horizontal="left" vertical="center" indent="1"/>
    </xf>
    <xf numFmtId="0" fontId="40" fillId="80" borderId="1389" applyNumberFormat="0" applyProtection="0">
      <alignment horizontal="left" vertical="center" indent="1"/>
    </xf>
    <xf numFmtId="0" fontId="40" fillId="80" borderId="1389" applyNumberFormat="0" applyProtection="0">
      <alignment horizontal="left" vertical="top" indent="1"/>
    </xf>
    <xf numFmtId="0" fontId="40" fillId="80" borderId="1389" applyNumberFormat="0" applyProtection="0">
      <alignment horizontal="left" vertical="top" indent="1"/>
    </xf>
    <xf numFmtId="0" fontId="40" fillId="74" borderId="1389" applyNumberFormat="0" applyProtection="0">
      <alignment horizontal="left" vertical="center" indent="1"/>
    </xf>
    <xf numFmtId="0" fontId="40" fillId="74" borderId="1389" applyNumberFormat="0" applyProtection="0">
      <alignment horizontal="left" vertical="center" indent="1"/>
    </xf>
    <xf numFmtId="0" fontId="40" fillId="74" borderId="1389" applyNumberFormat="0" applyProtection="0">
      <alignment horizontal="left" vertical="top" indent="1"/>
    </xf>
    <xf numFmtId="0" fontId="40" fillId="74" borderId="1389" applyNumberFormat="0" applyProtection="0">
      <alignment horizontal="left" vertical="top" indent="1"/>
    </xf>
    <xf numFmtId="0" fontId="40" fillId="61" borderId="1389" applyNumberFormat="0" applyProtection="0">
      <alignment horizontal="left" vertical="center" indent="1"/>
    </xf>
    <xf numFmtId="0" fontId="40" fillId="61" borderId="1389" applyNumberFormat="0" applyProtection="0">
      <alignment horizontal="left" vertical="center" indent="1"/>
    </xf>
    <xf numFmtId="0" fontId="40" fillId="61" borderId="1389" applyNumberFormat="0" applyProtection="0">
      <alignment horizontal="left" vertical="top" indent="1"/>
    </xf>
    <xf numFmtId="0" fontId="40" fillId="61" borderId="1389" applyNumberFormat="0" applyProtection="0">
      <alignment horizontal="left" vertical="top" indent="1"/>
    </xf>
    <xf numFmtId="0" fontId="40" fillId="62" borderId="1389" applyNumberFormat="0" applyProtection="0">
      <alignment horizontal="left" vertical="center" indent="1"/>
    </xf>
    <xf numFmtId="0" fontId="40" fillId="62" borderId="1389" applyNumberFormat="0" applyProtection="0">
      <alignment horizontal="left" vertical="center" indent="1"/>
    </xf>
    <xf numFmtId="0" fontId="40" fillId="62" borderId="1389" applyNumberFormat="0" applyProtection="0">
      <alignment horizontal="left" vertical="top" indent="1"/>
    </xf>
    <xf numFmtId="0" fontId="40" fillId="62" borderId="1389" applyNumberFormat="0" applyProtection="0">
      <alignment horizontal="left" vertical="top" indent="1"/>
    </xf>
    <xf numFmtId="4" fontId="65" fillId="70" borderId="1389" applyNumberFormat="0" applyProtection="0">
      <alignment vertical="center"/>
    </xf>
    <xf numFmtId="4" fontId="65" fillId="70" borderId="1389" applyNumberFormat="0" applyProtection="0">
      <alignment vertical="center"/>
    </xf>
    <xf numFmtId="4" fontId="149" fillId="70" borderId="1389" applyNumberFormat="0" applyProtection="0">
      <alignment vertical="center"/>
    </xf>
    <xf numFmtId="4" fontId="149" fillId="70" borderId="1389" applyNumberFormat="0" applyProtection="0">
      <alignment vertical="center"/>
    </xf>
    <xf numFmtId="4" fontId="65" fillId="70" borderId="1389" applyNumberFormat="0" applyProtection="0">
      <alignment horizontal="left" vertical="center" indent="1"/>
    </xf>
    <xf numFmtId="4" fontId="65" fillId="70" borderId="1389" applyNumberFormat="0" applyProtection="0">
      <alignment horizontal="left" vertical="center" indent="1"/>
    </xf>
    <xf numFmtId="0" fontId="65" fillId="70" borderId="1389" applyNumberFormat="0" applyProtection="0">
      <alignment horizontal="left" vertical="top" indent="1"/>
    </xf>
    <xf numFmtId="0" fontId="65" fillId="70" borderId="1389" applyNumberFormat="0" applyProtection="0">
      <alignment horizontal="left" vertical="top" indent="1"/>
    </xf>
    <xf numFmtId="4" fontId="65" fillId="52" borderId="1390" applyNumberFormat="0" applyProtection="0">
      <alignment horizontal="right" vertical="center"/>
    </xf>
    <xf numFmtId="4" fontId="65" fillId="65" borderId="1389" applyNumberFormat="0" applyProtection="0">
      <alignment horizontal="right" vertical="center"/>
    </xf>
    <xf numFmtId="4" fontId="65" fillId="65" borderId="1389" applyNumberFormat="0" applyProtection="0">
      <alignment horizontal="right" vertical="center"/>
    </xf>
    <xf numFmtId="4" fontId="65" fillId="52" borderId="1390" applyNumberFormat="0" applyProtection="0">
      <alignment horizontal="right" vertical="center"/>
    </xf>
    <xf numFmtId="4" fontId="149" fillId="65" borderId="1389" applyNumberFormat="0" applyProtection="0">
      <alignment horizontal="right" vertical="center"/>
    </xf>
    <xf numFmtId="4" fontId="149" fillId="65" borderId="1389" applyNumberFormat="0" applyProtection="0">
      <alignment horizontal="right" vertical="center"/>
    </xf>
    <xf numFmtId="4" fontId="65" fillId="81" borderId="1389" applyNumberFormat="0" applyProtection="0">
      <alignment horizontal="left" vertical="center" indent="1"/>
    </xf>
    <xf numFmtId="4" fontId="65" fillId="81" borderId="1389" applyNumberFormat="0" applyProtection="0">
      <alignment horizontal="left" vertical="center" indent="1"/>
    </xf>
    <xf numFmtId="0" fontId="65" fillId="74" borderId="1389" applyNumberFormat="0" applyProtection="0">
      <alignment horizontal="left" vertical="top" indent="1"/>
    </xf>
    <xf numFmtId="0" fontId="65" fillId="74" borderId="1389" applyNumberFormat="0" applyProtection="0">
      <alignment horizontal="left" vertical="top" indent="1"/>
    </xf>
    <xf numFmtId="4" fontId="151" fillId="65" borderId="1389" applyNumberFormat="0" applyProtection="0">
      <alignment horizontal="right" vertical="center"/>
    </xf>
    <xf numFmtId="4" fontId="151" fillId="65" borderId="1389" applyNumberFormat="0" applyProtection="0">
      <alignment horizontal="right" vertical="center"/>
    </xf>
    <xf numFmtId="0" fontId="117" fillId="56" borderId="1391" applyNumberFormat="0" applyAlignment="0" applyProtection="0">
      <alignment vertical="center"/>
    </xf>
    <xf numFmtId="0" fontId="117" fillId="56" borderId="1391" applyNumberFormat="0" applyAlignment="0" applyProtection="0">
      <alignment vertical="center"/>
    </xf>
    <xf numFmtId="37" fontId="126" fillId="0" borderId="1387" applyFont="0" applyFill="0" applyBorder="0">
      <alignment vertical="center"/>
    </xf>
    <xf numFmtId="37" fontId="126" fillId="0" borderId="1387" applyFont="0" applyFill="0" applyBorder="0">
      <alignment vertical="center"/>
    </xf>
    <xf numFmtId="0" fontId="82" fillId="42" borderId="1392" applyNumberFormat="0" applyFont="0" applyAlignment="0" applyProtection="0">
      <alignment vertical="center"/>
    </xf>
    <xf numFmtId="0" fontId="82" fillId="42" borderId="1392" applyNumberFormat="0" applyFont="0" applyAlignment="0" applyProtection="0">
      <alignment vertical="center"/>
    </xf>
    <xf numFmtId="0" fontId="12" fillId="0" borderId="1393" applyNumberFormat="0" applyFill="0" applyAlignment="0" applyProtection="0">
      <alignment vertical="center"/>
    </xf>
    <xf numFmtId="0" fontId="112" fillId="0" borderId="1394" applyNumberFormat="0" applyFill="0" applyAlignment="0" applyProtection="0">
      <alignment vertical="center"/>
    </xf>
    <xf numFmtId="0" fontId="112" fillId="0" borderId="1394" applyNumberFormat="0" applyFill="0" applyAlignment="0" applyProtection="0">
      <alignment vertical="center"/>
    </xf>
    <xf numFmtId="0" fontId="12" fillId="0" borderId="1393" applyNumberFormat="0" applyFill="0" applyAlignment="0" applyProtection="0">
      <alignment vertical="center"/>
    </xf>
    <xf numFmtId="0" fontId="12" fillId="0" borderId="1393" applyNumberFormat="0" applyFill="0" applyAlignment="0" applyProtection="0">
      <alignment vertical="center"/>
    </xf>
    <xf numFmtId="0" fontId="12" fillId="0" borderId="1393" applyNumberFormat="0" applyFill="0" applyAlignment="0" applyProtection="0">
      <alignment vertical="center"/>
    </xf>
    <xf numFmtId="0" fontId="113" fillId="44" borderId="1391" applyNumberFormat="0" applyAlignment="0" applyProtection="0">
      <alignment vertical="center"/>
    </xf>
    <xf numFmtId="0" fontId="113" fillId="44" borderId="1391" applyNumberFormat="0" applyAlignment="0" applyProtection="0">
      <alignment vertical="center"/>
    </xf>
    <xf numFmtId="0" fontId="115" fillId="56" borderId="1390" applyNumberFormat="0" applyAlignment="0" applyProtection="0">
      <alignment vertical="center"/>
    </xf>
    <xf numFmtId="0" fontId="115" fillId="56" borderId="1390" applyNumberFormat="0" applyAlignment="0" applyProtection="0">
      <alignment vertical="center"/>
    </xf>
    <xf numFmtId="4" fontId="65" fillId="51" borderId="1390" applyNumberFormat="0" applyProtection="0">
      <alignment vertical="center"/>
    </xf>
    <xf numFmtId="0" fontId="12" fillId="0" borderId="1393" applyNumberFormat="0" applyFill="0" applyAlignment="0" applyProtection="0">
      <alignment vertical="center"/>
    </xf>
    <xf numFmtId="0" fontId="55" fillId="0" borderId="1396">
      <alignment horizontal="left" vertical="center"/>
    </xf>
    <xf numFmtId="0" fontId="55" fillId="0" borderId="1396">
      <alignment horizontal="left" vertical="center"/>
    </xf>
    <xf numFmtId="10" fontId="53" fillId="49" borderId="1395" applyNumberFormat="0" applyBorder="0" applyAlignment="0" applyProtection="0"/>
    <xf numFmtId="10" fontId="53" fillId="70" borderId="1395" applyNumberFormat="0" applyBorder="0" applyAlignment="0" applyProtection="0"/>
    <xf numFmtId="10" fontId="53" fillId="70" borderId="1395" applyNumberFormat="0" applyBorder="0" applyAlignment="0" applyProtection="0"/>
    <xf numFmtId="10" fontId="53" fillId="49" borderId="1395" applyNumberFormat="0" applyBorder="0" applyAlignment="0" applyProtection="0"/>
    <xf numFmtId="4" fontId="73" fillId="46" borderId="1397" applyNumberFormat="0" applyProtection="0">
      <alignment vertical="center"/>
    </xf>
    <xf numFmtId="4" fontId="73" fillId="46" borderId="1397" applyNumberFormat="0" applyProtection="0">
      <alignment vertical="center"/>
    </xf>
    <xf numFmtId="4" fontId="147" fillId="51" borderId="1397" applyNumberFormat="0" applyProtection="0">
      <alignment vertical="center"/>
    </xf>
    <xf numFmtId="4" fontId="147" fillId="51" borderId="1397" applyNumberFormat="0" applyProtection="0">
      <alignment vertical="center"/>
    </xf>
    <xf numFmtId="4" fontId="73" fillId="51" borderId="1397" applyNumberFormat="0" applyProtection="0">
      <alignment horizontal="left" vertical="center" indent="1"/>
    </xf>
    <xf numFmtId="4" fontId="73" fillId="51" borderId="1397" applyNumberFormat="0" applyProtection="0">
      <alignment horizontal="left" vertical="center" indent="1"/>
    </xf>
    <xf numFmtId="0" fontId="73" fillId="51" borderId="1397" applyNumberFormat="0" applyProtection="0">
      <alignment horizontal="left" vertical="top" indent="1"/>
    </xf>
    <xf numFmtId="0" fontId="73" fillId="51" borderId="1397" applyNumberFormat="0" applyProtection="0">
      <alignment horizontal="left" vertical="top" indent="1"/>
    </xf>
    <xf numFmtId="4" fontId="65" fillId="40" borderId="1397" applyNumberFormat="0" applyProtection="0">
      <alignment horizontal="right" vertical="center"/>
    </xf>
    <xf numFmtId="4" fontId="65" fillId="40" borderId="1397" applyNumberFormat="0" applyProtection="0">
      <alignment horizontal="right" vertical="center"/>
    </xf>
    <xf numFmtId="4" fontId="65" fillId="41" borderId="1397" applyNumberFormat="0" applyProtection="0">
      <alignment horizontal="right" vertical="center"/>
    </xf>
    <xf numFmtId="4" fontId="65" fillId="41" borderId="1397" applyNumberFormat="0" applyProtection="0">
      <alignment horizontal="right" vertical="center"/>
    </xf>
    <xf numFmtId="4" fontId="65" fillId="54" borderId="1397" applyNumberFormat="0" applyProtection="0">
      <alignment horizontal="right" vertical="center"/>
    </xf>
    <xf numFmtId="4" fontId="65" fillId="54" borderId="1397" applyNumberFormat="0" applyProtection="0">
      <alignment horizontal="right" vertical="center"/>
    </xf>
    <xf numFmtId="4" fontId="65" fillId="47" borderId="1397" applyNumberFormat="0" applyProtection="0">
      <alignment horizontal="right" vertical="center"/>
    </xf>
    <xf numFmtId="4" fontId="65" fillId="47" borderId="1397" applyNumberFormat="0" applyProtection="0">
      <alignment horizontal="right" vertical="center"/>
    </xf>
    <xf numFmtId="4" fontId="65" fillId="75" borderId="1397" applyNumberFormat="0" applyProtection="0">
      <alignment horizontal="right" vertical="center"/>
    </xf>
    <xf numFmtId="4" fontId="65" fillId="75" borderId="1397" applyNumberFormat="0" applyProtection="0">
      <alignment horizontal="right" vertical="center"/>
    </xf>
    <xf numFmtId="4" fontId="65" fillId="48" borderId="1397" applyNumberFormat="0" applyProtection="0">
      <alignment horizontal="right" vertical="center"/>
    </xf>
    <xf numFmtId="4" fontId="65" fillId="48" borderId="1397" applyNumberFormat="0" applyProtection="0">
      <alignment horizontal="right" vertical="center"/>
    </xf>
    <xf numFmtId="4" fontId="65" fillId="76" borderId="1397" applyNumberFormat="0" applyProtection="0">
      <alignment horizontal="right" vertical="center"/>
    </xf>
    <xf numFmtId="4" fontId="65" fillId="76" borderId="1397" applyNumberFormat="0" applyProtection="0">
      <alignment horizontal="right" vertical="center"/>
    </xf>
    <xf numFmtId="4" fontId="65" fillId="77" borderId="1397" applyNumberFormat="0" applyProtection="0">
      <alignment horizontal="right" vertical="center"/>
    </xf>
    <xf numFmtId="4" fontId="65" fillId="77" borderId="1397" applyNumberFormat="0" applyProtection="0">
      <alignment horizontal="right" vertical="center"/>
    </xf>
    <xf numFmtId="4" fontId="65" fillId="78" borderId="1397" applyNumberFormat="0" applyProtection="0">
      <alignment horizontal="right" vertical="center"/>
    </xf>
    <xf numFmtId="4" fontId="65" fillId="78" borderId="1397" applyNumberFormat="0" applyProtection="0">
      <alignment horizontal="right" vertical="center"/>
    </xf>
    <xf numFmtId="4" fontId="65" fillId="81" borderId="1397" applyNumberFormat="0" applyProtection="0">
      <alignment horizontal="right" vertical="center"/>
    </xf>
    <xf numFmtId="4" fontId="65" fillId="81" borderId="1397" applyNumberFormat="0" applyProtection="0">
      <alignment horizontal="right" vertical="center"/>
    </xf>
    <xf numFmtId="0" fontId="40" fillId="80" borderId="1397" applyNumberFormat="0" applyProtection="0">
      <alignment horizontal="left" vertical="center" indent="1"/>
    </xf>
    <xf numFmtId="0" fontId="40" fillId="80" borderId="1397" applyNumberFormat="0" applyProtection="0">
      <alignment horizontal="left" vertical="center" indent="1"/>
    </xf>
    <xf numFmtId="0" fontId="40" fillId="80" borderId="1397" applyNumberFormat="0" applyProtection="0">
      <alignment horizontal="left" vertical="top" indent="1"/>
    </xf>
    <xf numFmtId="0" fontId="40" fillId="80" borderId="1397" applyNumberFormat="0" applyProtection="0">
      <alignment horizontal="left" vertical="top" indent="1"/>
    </xf>
    <xf numFmtId="0" fontId="40" fillId="74" borderId="1397" applyNumberFormat="0" applyProtection="0">
      <alignment horizontal="left" vertical="center" indent="1"/>
    </xf>
    <xf numFmtId="0" fontId="40" fillId="74" borderId="1397" applyNumberFormat="0" applyProtection="0">
      <alignment horizontal="left" vertical="center" indent="1"/>
    </xf>
    <xf numFmtId="0" fontId="40" fillId="74" borderId="1397" applyNumberFormat="0" applyProtection="0">
      <alignment horizontal="left" vertical="top" indent="1"/>
    </xf>
    <xf numFmtId="0" fontId="40" fillId="74" borderId="1397" applyNumberFormat="0" applyProtection="0">
      <alignment horizontal="left" vertical="top" indent="1"/>
    </xf>
    <xf numFmtId="0" fontId="40" fillId="61" borderId="1397" applyNumberFormat="0" applyProtection="0">
      <alignment horizontal="left" vertical="center" indent="1"/>
    </xf>
    <xf numFmtId="0" fontId="40" fillId="61" borderId="1397" applyNumberFormat="0" applyProtection="0">
      <alignment horizontal="left" vertical="center" indent="1"/>
    </xf>
    <xf numFmtId="0" fontId="40" fillId="61" borderId="1397" applyNumberFormat="0" applyProtection="0">
      <alignment horizontal="left" vertical="top" indent="1"/>
    </xf>
    <xf numFmtId="0" fontId="40" fillId="61" borderId="1397" applyNumberFormat="0" applyProtection="0">
      <alignment horizontal="left" vertical="top" indent="1"/>
    </xf>
    <xf numFmtId="0" fontId="40" fillId="62" borderId="1397" applyNumberFormat="0" applyProtection="0">
      <alignment horizontal="left" vertical="center" indent="1"/>
    </xf>
    <xf numFmtId="0" fontId="40" fillId="62" borderId="1397" applyNumberFormat="0" applyProtection="0">
      <alignment horizontal="left" vertical="center" indent="1"/>
    </xf>
    <xf numFmtId="0" fontId="40" fillId="62" borderId="1397" applyNumberFormat="0" applyProtection="0">
      <alignment horizontal="left" vertical="top" indent="1"/>
    </xf>
    <xf numFmtId="0" fontId="40" fillId="62" borderId="1397" applyNumberFormat="0" applyProtection="0">
      <alignment horizontal="left" vertical="top" indent="1"/>
    </xf>
    <xf numFmtId="4" fontId="65" fillId="70" borderId="1397" applyNumberFormat="0" applyProtection="0">
      <alignment vertical="center"/>
    </xf>
    <xf numFmtId="4" fontId="65" fillId="70" borderId="1397" applyNumberFormat="0" applyProtection="0">
      <alignment vertical="center"/>
    </xf>
    <xf numFmtId="4" fontId="149" fillId="70" borderId="1397" applyNumberFormat="0" applyProtection="0">
      <alignment vertical="center"/>
    </xf>
    <xf numFmtId="4" fontId="149" fillId="70" borderId="1397" applyNumberFormat="0" applyProtection="0">
      <alignment vertical="center"/>
    </xf>
    <xf numFmtId="4" fontId="65" fillId="70" borderId="1397" applyNumberFormat="0" applyProtection="0">
      <alignment horizontal="left" vertical="center" indent="1"/>
    </xf>
    <xf numFmtId="4" fontId="65" fillId="70" borderId="1397" applyNumberFormat="0" applyProtection="0">
      <alignment horizontal="left" vertical="center" indent="1"/>
    </xf>
    <xf numFmtId="0" fontId="65" fillId="70" borderId="1397" applyNumberFormat="0" applyProtection="0">
      <alignment horizontal="left" vertical="top" indent="1"/>
    </xf>
    <xf numFmtId="0" fontId="65" fillId="70" borderId="1397" applyNumberFormat="0" applyProtection="0">
      <alignment horizontal="left" vertical="top" indent="1"/>
    </xf>
    <xf numFmtId="4" fontId="65" fillId="52" borderId="1398" applyNumberFormat="0" applyProtection="0">
      <alignment horizontal="right" vertical="center"/>
    </xf>
    <xf numFmtId="4" fontId="65" fillId="65" borderId="1397" applyNumberFormat="0" applyProtection="0">
      <alignment horizontal="right" vertical="center"/>
    </xf>
    <xf numFmtId="4" fontId="65" fillId="65" borderId="1397" applyNumberFormat="0" applyProtection="0">
      <alignment horizontal="right" vertical="center"/>
    </xf>
    <xf numFmtId="4" fontId="65" fillId="52" borderId="1398" applyNumberFormat="0" applyProtection="0">
      <alignment horizontal="right" vertical="center"/>
    </xf>
    <xf numFmtId="4" fontId="149" fillId="65" borderId="1397" applyNumberFormat="0" applyProtection="0">
      <alignment horizontal="right" vertical="center"/>
    </xf>
    <xf numFmtId="4" fontId="149" fillId="65" borderId="1397" applyNumberFormat="0" applyProtection="0">
      <alignment horizontal="right" vertical="center"/>
    </xf>
    <xf numFmtId="4" fontId="65" fillId="81" borderId="1397" applyNumberFormat="0" applyProtection="0">
      <alignment horizontal="left" vertical="center" indent="1"/>
    </xf>
    <xf numFmtId="4" fontId="65" fillId="81" borderId="1397" applyNumberFormat="0" applyProtection="0">
      <alignment horizontal="left" vertical="center" indent="1"/>
    </xf>
    <xf numFmtId="0" fontId="65" fillId="74" borderId="1397" applyNumberFormat="0" applyProtection="0">
      <alignment horizontal="left" vertical="top" indent="1"/>
    </xf>
    <xf numFmtId="0" fontId="65" fillId="74" borderId="1397" applyNumberFormat="0" applyProtection="0">
      <alignment horizontal="left" vertical="top" indent="1"/>
    </xf>
    <xf numFmtId="4" fontId="151" fillId="65" borderId="1397" applyNumberFormat="0" applyProtection="0">
      <alignment horizontal="right" vertical="center"/>
    </xf>
    <xf numFmtId="4" fontId="151" fillId="65" borderId="1397" applyNumberFormat="0" applyProtection="0">
      <alignment horizontal="right" vertical="center"/>
    </xf>
    <xf numFmtId="0" fontId="117" fillId="56" borderId="1399" applyNumberFormat="0" applyAlignment="0" applyProtection="0">
      <alignment vertical="center"/>
    </xf>
    <xf numFmtId="0" fontId="117" fillId="56" borderId="1399" applyNumberFormat="0" applyAlignment="0" applyProtection="0">
      <alignment vertical="center"/>
    </xf>
    <xf numFmtId="37" fontId="126" fillId="0" borderId="1395" applyFont="0" applyFill="0" applyBorder="0">
      <alignment vertical="center"/>
    </xf>
    <xf numFmtId="37" fontId="126" fillId="0" borderId="1395" applyFont="0" applyFill="0" applyBorder="0">
      <alignment vertical="center"/>
    </xf>
    <xf numFmtId="0" fontId="82" fillId="42" borderId="1400" applyNumberFormat="0" applyFont="0" applyAlignment="0" applyProtection="0">
      <alignment vertical="center"/>
    </xf>
    <xf numFmtId="0" fontId="82" fillId="42" borderId="1400" applyNumberFormat="0" applyFont="0" applyAlignment="0" applyProtection="0">
      <alignment vertical="center"/>
    </xf>
    <xf numFmtId="0" fontId="12" fillId="0" borderId="1401" applyNumberFormat="0" applyFill="0" applyAlignment="0" applyProtection="0">
      <alignment vertical="center"/>
    </xf>
    <xf numFmtId="0" fontId="112" fillId="0" borderId="1402" applyNumberFormat="0" applyFill="0" applyAlignment="0" applyProtection="0">
      <alignment vertical="center"/>
    </xf>
    <xf numFmtId="0" fontId="112" fillId="0" borderId="1402" applyNumberFormat="0" applyFill="0" applyAlignment="0" applyProtection="0">
      <alignment vertical="center"/>
    </xf>
    <xf numFmtId="0" fontId="12" fillId="0" borderId="1401" applyNumberFormat="0" applyFill="0" applyAlignment="0" applyProtection="0">
      <alignment vertical="center"/>
    </xf>
    <xf numFmtId="0" fontId="12" fillId="0" borderId="1401" applyNumberFormat="0" applyFill="0" applyAlignment="0" applyProtection="0">
      <alignment vertical="center"/>
    </xf>
    <xf numFmtId="0" fontId="12" fillId="0" borderId="1401" applyNumberFormat="0" applyFill="0" applyAlignment="0" applyProtection="0">
      <alignment vertical="center"/>
    </xf>
    <xf numFmtId="0" fontId="113" fillId="44" borderId="1399" applyNumberFormat="0" applyAlignment="0" applyProtection="0">
      <alignment vertical="center"/>
    </xf>
    <xf numFmtId="0" fontId="113" fillId="44" borderId="1399" applyNumberFormat="0" applyAlignment="0" applyProtection="0">
      <alignment vertical="center"/>
    </xf>
    <xf numFmtId="0" fontId="115" fillId="56" borderId="1398" applyNumberFormat="0" applyAlignment="0" applyProtection="0">
      <alignment vertical="center"/>
    </xf>
    <xf numFmtId="0" fontId="115" fillId="56" borderId="1398" applyNumberFormat="0" applyAlignment="0" applyProtection="0">
      <alignment vertical="center"/>
    </xf>
    <xf numFmtId="4" fontId="65" fillId="51" borderId="1398" applyNumberFormat="0" applyProtection="0">
      <alignment vertical="center"/>
    </xf>
    <xf numFmtId="0" fontId="12" fillId="0" borderId="1401" applyNumberFormat="0" applyFill="0" applyAlignment="0" applyProtection="0">
      <alignment vertical="center"/>
    </xf>
    <xf numFmtId="0" fontId="55" fillId="0" borderId="1404">
      <alignment horizontal="left" vertical="center"/>
    </xf>
    <xf numFmtId="0" fontId="55" fillId="0" borderId="1404">
      <alignment horizontal="left" vertical="center"/>
    </xf>
    <xf numFmtId="10" fontId="53" fillId="49" borderId="1403" applyNumberFormat="0" applyBorder="0" applyAlignment="0" applyProtection="0"/>
    <xf numFmtId="10" fontId="53" fillId="70" borderId="1403" applyNumberFormat="0" applyBorder="0" applyAlignment="0" applyProtection="0"/>
    <xf numFmtId="10" fontId="53" fillId="70" borderId="1403" applyNumberFormat="0" applyBorder="0" applyAlignment="0" applyProtection="0"/>
    <xf numFmtId="10" fontId="53" fillId="49" borderId="1403" applyNumberFormat="0" applyBorder="0" applyAlignment="0" applyProtection="0"/>
    <xf numFmtId="4" fontId="73" fillId="46" borderId="1405" applyNumberFormat="0" applyProtection="0">
      <alignment vertical="center"/>
    </xf>
    <xf numFmtId="4" fontId="73" fillId="46" borderId="1405" applyNumberFormat="0" applyProtection="0">
      <alignment vertical="center"/>
    </xf>
    <xf numFmtId="4" fontId="147" fillId="51" borderId="1405" applyNumberFormat="0" applyProtection="0">
      <alignment vertical="center"/>
    </xf>
    <xf numFmtId="4" fontId="147" fillId="51" borderId="1405" applyNumberFormat="0" applyProtection="0">
      <alignment vertical="center"/>
    </xf>
    <xf numFmtId="4" fontId="73" fillId="51" borderId="1405" applyNumberFormat="0" applyProtection="0">
      <alignment horizontal="left" vertical="center" indent="1"/>
    </xf>
    <xf numFmtId="4" fontId="73" fillId="51" borderId="1405" applyNumberFormat="0" applyProtection="0">
      <alignment horizontal="left" vertical="center" indent="1"/>
    </xf>
    <xf numFmtId="0" fontId="73" fillId="51" borderId="1405" applyNumberFormat="0" applyProtection="0">
      <alignment horizontal="left" vertical="top" indent="1"/>
    </xf>
    <xf numFmtId="0" fontId="73" fillId="51" borderId="1405" applyNumberFormat="0" applyProtection="0">
      <alignment horizontal="left" vertical="top" indent="1"/>
    </xf>
    <xf numFmtId="4" fontId="65" fillId="40" borderId="1405" applyNumberFormat="0" applyProtection="0">
      <alignment horizontal="right" vertical="center"/>
    </xf>
    <xf numFmtId="4" fontId="65" fillId="40" borderId="1405" applyNumberFormat="0" applyProtection="0">
      <alignment horizontal="right" vertical="center"/>
    </xf>
    <xf numFmtId="4" fontId="65" fillId="41" borderId="1405" applyNumberFormat="0" applyProtection="0">
      <alignment horizontal="right" vertical="center"/>
    </xf>
    <xf numFmtId="4" fontId="65" fillId="41" borderId="1405" applyNumberFormat="0" applyProtection="0">
      <alignment horizontal="right" vertical="center"/>
    </xf>
    <xf numFmtId="4" fontId="65" fillId="54" borderId="1405" applyNumberFormat="0" applyProtection="0">
      <alignment horizontal="right" vertical="center"/>
    </xf>
    <xf numFmtId="4" fontId="65" fillId="54" borderId="1405" applyNumberFormat="0" applyProtection="0">
      <alignment horizontal="right" vertical="center"/>
    </xf>
    <xf numFmtId="4" fontId="65" fillId="47" borderId="1405" applyNumberFormat="0" applyProtection="0">
      <alignment horizontal="right" vertical="center"/>
    </xf>
    <xf numFmtId="4" fontId="65" fillId="47" borderId="1405" applyNumberFormat="0" applyProtection="0">
      <alignment horizontal="right" vertical="center"/>
    </xf>
    <xf numFmtId="4" fontId="65" fillId="75" borderId="1405" applyNumberFormat="0" applyProtection="0">
      <alignment horizontal="right" vertical="center"/>
    </xf>
    <xf numFmtId="4" fontId="65" fillId="75" borderId="1405" applyNumberFormat="0" applyProtection="0">
      <alignment horizontal="right" vertical="center"/>
    </xf>
    <xf numFmtId="4" fontId="65" fillId="48" borderId="1405" applyNumberFormat="0" applyProtection="0">
      <alignment horizontal="right" vertical="center"/>
    </xf>
    <xf numFmtId="4" fontId="65" fillId="48" borderId="1405" applyNumberFormat="0" applyProtection="0">
      <alignment horizontal="right" vertical="center"/>
    </xf>
    <xf numFmtId="4" fontId="65" fillId="76" borderId="1405" applyNumberFormat="0" applyProtection="0">
      <alignment horizontal="right" vertical="center"/>
    </xf>
    <xf numFmtId="4" fontId="65" fillId="76" borderId="1405" applyNumberFormat="0" applyProtection="0">
      <alignment horizontal="right" vertical="center"/>
    </xf>
    <xf numFmtId="4" fontId="65" fillId="77" borderId="1405" applyNumberFormat="0" applyProtection="0">
      <alignment horizontal="right" vertical="center"/>
    </xf>
    <xf numFmtId="4" fontId="65" fillId="77" borderId="1405" applyNumberFormat="0" applyProtection="0">
      <alignment horizontal="right" vertical="center"/>
    </xf>
    <xf numFmtId="4" fontId="65" fillId="78" borderId="1405" applyNumberFormat="0" applyProtection="0">
      <alignment horizontal="right" vertical="center"/>
    </xf>
    <xf numFmtId="4" fontId="65" fillId="78" borderId="1405" applyNumberFormat="0" applyProtection="0">
      <alignment horizontal="right" vertical="center"/>
    </xf>
    <xf numFmtId="4" fontId="65" fillId="81" borderId="1405" applyNumberFormat="0" applyProtection="0">
      <alignment horizontal="right" vertical="center"/>
    </xf>
    <xf numFmtId="4" fontId="65" fillId="81" borderId="1405" applyNumberFormat="0" applyProtection="0">
      <alignment horizontal="right" vertical="center"/>
    </xf>
    <xf numFmtId="0" fontId="40" fillId="80" borderId="1405" applyNumberFormat="0" applyProtection="0">
      <alignment horizontal="left" vertical="center" indent="1"/>
    </xf>
    <xf numFmtId="0" fontId="40" fillId="80" borderId="1405" applyNumberFormat="0" applyProtection="0">
      <alignment horizontal="left" vertical="center" indent="1"/>
    </xf>
    <xf numFmtId="0" fontId="40" fillId="80" borderId="1405" applyNumberFormat="0" applyProtection="0">
      <alignment horizontal="left" vertical="top" indent="1"/>
    </xf>
    <xf numFmtId="0" fontId="40" fillId="80" borderId="1405" applyNumberFormat="0" applyProtection="0">
      <alignment horizontal="left" vertical="top" indent="1"/>
    </xf>
    <xf numFmtId="0" fontId="40" fillId="74" borderId="1405" applyNumberFormat="0" applyProtection="0">
      <alignment horizontal="left" vertical="center" indent="1"/>
    </xf>
    <xf numFmtId="0" fontId="40" fillId="74" borderId="1405" applyNumberFormat="0" applyProtection="0">
      <alignment horizontal="left" vertical="center" indent="1"/>
    </xf>
    <xf numFmtId="0" fontId="40" fillId="74" borderId="1405" applyNumberFormat="0" applyProtection="0">
      <alignment horizontal="left" vertical="top" indent="1"/>
    </xf>
    <xf numFmtId="0" fontId="40" fillId="74" borderId="1405" applyNumberFormat="0" applyProtection="0">
      <alignment horizontal="left" vertical="top" indent="1"/>
    </xf>
    <xf numFmtId="0" fontId="40" fillId="61" borderId="1405" applyNumberFormat="0" applyProtection="0">
      <alignment horizontal="left" vertical="center" indent="1"/>
    </xf>
    <xf numFmtId="0" fontId="40" fillId="61" borderId="1405" applyNumberFormat="0" applyProtection="0">
      <alignment horizontal="left" vertical="center" indent="1"/>
    </xf>
    <xf numFmtId="0" fontId="40" fillId="61" borderId="1405" applyNumberFormat="0" applyProtection="0">
      <alignment horizontal="left" vertical="top" indent="1"/>
    </xf>
    <xf numFmtId="0" fontId="40" fillId="61" borderId="1405" applyNumberFormat="0" applyProtection="0">
      <alignment horizontal="left" vertical="top" indent="1"/>
    </xf>
    <xf numFmtId="0" fontId="40" fillId="62" borderId="1405" applyNumberFormat="0" applyProtection="0">
      <alignment horizontal="left" vertical="center" indent="1"/>
    </xf>
    <xf numFmtId="0" fontId="40" fillId="62" borderId="1405" applyNumberFormat="0" applyProtection="0">
      <alignment horizontal="left" vertical="center" indent="1"/>
    </xf>
    <xf numFmtId="0" fontId="40" fillId="62" borderId="1405" applyNumberFormat="0" applyProtection="0">
      <alignment horizontal="left" vertical="top" indent="1"/>
    </xf>
    <xf numFmtId="0" fontId="40" fillId="62" borderId="1405" applyNumberFormat="0" applyProtection="0">
      <alignment horizontal="left" vertical="top" indent="1"/>
    </xf>
    <xf numFmtId="4" fontId="65" fillId="70" borderId="1405" applyNumberFormat="0" applyProtection="0">
      <alignment vertical="center"/>
    </xf>
    <xf numFmtId="4" fontId="65" fillId="70" borderId="1405" applyNumberFormat="0" applyProtection="0">
      <alignment vertical="center"/>
    </xf>
    <xf numFmtId="4" fontId="149" fillId="70" borderId="1405" applyNumberFormat="0" applyProtection="0">
      <alignment vertical="center"/>
    </xf>
    <xf numFmtId="4" fontId="149" fillId="70" borderId="1405" applyNumberFormat="0" applyProtection="0">
      <alignment vertical="center"/>
    </xf>
    <xf numFmtId="4" fontId="65" fillId="70" borderId="1405" applyNumberFormat="0" applyProtection="0">
      <alignment horizontal="left" vertical="center" indent="1"/>
    </xf>
    <xf numFmtId="4" fontId="65" fillId="70" borderId="1405" applyNumberFormat="0" applyProtection="0">
      <alignment horizontal="left" vertical="center" indent="1"/>
    </xf>
    <xf numFmtId="0" fontId="65" fillId="70" borderId="1405" applyNumberFormat="0" applyProtection="0">
      <alignment horizontal="left" vertical="top" indent="1"/>
    </xf>
    <xf numFmtId="0" fontId="65" fillId="70" borderId="1405" applyNumberFormat="0" applyProtection="0">
      <alignment horizontal="left" vertical="top" indent="1"/>
    </xf>
    <xf numFmtId="4" fontId="65" fillId="52" borderId="1406" applyNumberFormat="0" applyProtection="0">
      <alignment horizontal="right" vertical="center"/>
    </xf>
    <xf numFmtId="4" fontId="65" fillId="65" borderId="1405" applyNumberFormat="0" applyProtection="0">
      <alignment horizontal="right" vertical="center"/>
    </xf>
    <xf numFmtId="4" fontId="65" fillId="65" borderId="1405" applyNumberFormat="0" applyProtection="0">
      <alignment horizontal="right" vertical="center"/>
    </xf>
    <xf numFmtId="4" fontId="65" fillId="52" borderId="1406" applyNumberFormat="0" applyProtection="0">
      <alignment horizontal="right" vertical="center"/>
    </xf>
    <xf numFmtId="4" fontId="149" fillId="65" borderId="1405" applyNumberFormat="0" applyProtection="0">
      <alignment horizontal="right" vertical="center"/>
    </xf>
    <xf numFmtId="4" fontId="149" fillId="65" borderId="1405" applyNumberFormat="0" applyProtection="0">
      <alignment horizontal="right" vertical="center"/>
    </xf>
    <xf numFmtId="4" fontId="65" fillId="81" borderId="1405" applyNumberFormat="0" applyProtection="0">
      <alignment horizontal="left" vertical="center" indent="1"/>
    </xf>
    <xf numFmtId="4" fontId="65" fillId="81" borderId="1405" applyNumberFormat="0" applyProtection="0">
      <alignment horizontal="left" vertical="center" indent="1"/>
    </xf>
    <xf numFmtId="0" fontId="65" fillId="74" borderId="1405" applyNumberFormat="0" applyProtection="0">
      <alignment horizontal="left" vertical="top" indent="1"/>
    </xf>
    <xf numFmtId="0" fontId="65" fillId="74" borderId="1405" applyNumberFormat="0" applyProtection="0">
      <alignment horizontal="left" vertical="top" indent="1"/>
    </xf>
    <xf numFmtId="4" fontId="151" fillId="65" borderId="1405" applyNumberFormat="0" applyProtection="0">
      <alignment horizontal="right" vertical="center"/>
    </xf>
    <xf numFmtId="4" fontId="151" fillId="65" borderId="1405" applyNumberFormat="0" applyProtection="0">
      <alignment horizontal="right" vertical="center"/>
    </xf>
    <xf numFmtId="0" fontId="117" fillId="56" borderId="1407" applyNumberFormat="0" applyAlignment="0" applyProtection="0">
      <alignment vertical="center"/>
    </xf>
    <xf numFmtId="0" fontId="117" fillId="56" borderId="1407" applyNumberFormat="0" applyAlignment="0" applyProtection="0">
      <alignment vertical="center"/>
    </xf>
    <xf numFmtId="37" fontId="126" fillId="0" borderId="1403" applyFont="0" applyFill="0" applyBorder="0">
      <alignment vertical="center"/>
    </xf>
    <xf numFmtId="37" fontId="126" fillId="0" borderId="1403" applyFont="0" applyFill="0" applyBorder="0">
      <alignment vertical="center"/>
    </xf>
    <xf numFmtId="0" fontId="82" fillId="42" borderId="1408" applyNumberFormat="0" applyFont="0" applyAlignment="0" applyProtection="0">
      <alignment vertical="center"/>
    </xf>
    <xf numFmtId="0" fontId="82" fillId="42" borderId="1408" applyNumberFormat="0" applyFont="0" applyAlignment="0" applyProtection="0">
      <alignment vertical="center"/>
    </xf>
    <xf numFmtId="0" fontId="12" fillId="0" borderId="1409" applyNumberFormat="0" applyFill="0" applyAlignment="0" applyProtection="0">
      <alignment vertical="center"/>
    </xf>
    <xf numFmtId="0" fontId="112" fillId="0" borderId="1410" applyNumberFormat="0" applyFill="0" applyAlignment="0" applyProtection="0">
      <alignment vertical="center"/>
    </xf>
    <xf numFmtId="0" fontId="112" fillId="0" borderId="1410" applyNumberFormat="0" applyFill="0" applyAlignment="0" applyProtection="0">
      <alignment vertical="center"/>
    </xf>
    <xf numFmtId="0" fontId="12" fillId="0" borderId="1409" applyNumberFormat="0" applyFill="0" applyAlignment="0" applyProtection="0">
      <alignment vertical="center"/>
    </xf>
    <xf numFmtId="0" fontId="12" fillId="0" borderId="1409" applyNumberFormat="0" applyFill="0" applyAlignment="0" applyProtection="0">
      <alignment vertical="center"/>
    </xf>
    <xf numFmtId="0" fontId="12" fillId="0" borderId="1409" applyNumberFormat="0" applyFill="0" applyAlignment="0" applyProtection="0">
      <alignment vertical="center"/>
    </xf>
    <xf numFmtId="0" fontId="113" fillId="44" borderId="1407" applyNumberFormat="0" applyAlignment="0" applyProtection="0">
      <alignment vertical="center"/>
    </xf>
    <xf numFmtId="0" fontId="113" fillId="44" borderId="1407" applyNumberFormat="0" applyAlignment="0" applyProtection="0">
      <alignment vertical="center"/>
    </xf>
    <xf numFmtId="0" fontId="115" fillId="56" borderId="1406" applyNumberFormat="0" applyAlignment="0" applyProtection="0">
      <alignment vertical="center"/>
    </xf>
    <xf numFmtId="0" fontId="115" fillId="56" borderId="1406" applyNumberFormat="0" applyAlignment="0" applyProtection="0">
      <alignment vertical="center"/>
    </xf>
    <xf numFmtId="4" fontId="65" fillId="51" borderId="1406" applyNumberFormat="0" applyProtection="0">
      <alignment vertical="center"/>
    </xf>
    <xf numFmtId="0" fontId="12" fillId="0" borderId="1409" applyNumberFormat="0" applyFill="0" applyAlignment="0" applyProtection="0">
      <alignment vertical="center"/>
    </xf>
    <xf numFmtId="0" fontId="55" fillId="0" borderId="1412">
      <alignment horizontal="left" vertical="center"/>
    </xf>
    <xf numFmtId="0" fontId="55" fillId="0" borderId="1412">
      <alignment horizontal="left" vertical="center"/>
    </xf>
    <xf numFmtId="10" fontId="53" fillId="49" borderId="1411" applyNumberFormat="0" applyBorder="0" applyAlignment="0" applyProtection="0"/>
    <xf numFmtId="10" fontId="53" fillId="70" borderId="1411" applyNumberFormat="0" applyBorder="0" applyAlignment="0" applyProtection="0"/>
    <xf numFmtId="10" fontId="53" fillId="70" borderId="1411" applyNumberFormat="0" applyBorder="0" applyAlignment="0" applyProtection="0"/>
    <xf numFmtId="10" fontId="53" fillId="49" borderId="1411" applyNumberFormat="0" applyBorder="0" applyAlignment="0" applyProtection="0"/>
    <xf numFmtId="4" fontId="73" fillId="46" borderId="1413" applyNumberFormat="0" applyProtection="0">
      <alignment vertical="center"/>
    </xf>
    <xf numFmtId="4" fontId="73" fillId="46" borderId="1413" applyNumberFormat="0" applyProtection="0">
      <alignment vertical="center"/>
    </xf>
    <xf numFmtId="4" fontId="147" fillId="51" borderId="1413" applyNumberFormat="0" applyProtection="0">
      <alignment vertical="center"/>
    </xf>
    <xf numFmtId="4" fontId="147" fillId="51" borderId="1413" applyNumberFormat="0" applyProtection="0">
      <alignment vertical="center"/>
    </xf>
    <xf numFmtId="4" fontId="73" fillId="51" borderId="1413" applyNumberFormat="0" applyProtection="0">
      <alignment horizontal="left" vertical="center" indent="1"/>
    </xf>
    <xf numFmtId="4" fontId="73" fillId="51" borderId="1413" applyNumberFormat="0" applyProtection="0">
      <alignment horizontal="left" vertical="center" indent="1"/>
    </xf>
    <xf numFmtId="0" fontId="73" fillId="51" borderId="1413" applyNumberFormat="0" applyProtection="0">
      <alignment horizontal="left" vertical="top" indent="1"/>
    </xf>
    <xf numFmtId="0" fontId="73" fillId="51" borderId="1413" applyNumberFormat="0" applyProtection="0">
      <alignment horizontal="left" vertical="top" indent="1"/>
    </xf>
    <xf numFmtId="4" fontId="65" fillId="40" borderId="1413" applyNumberFormat="0" applyProtection="0">
      <alignment horizontal="right" vertical="center"/>
    </xf>
    <xf numFmtId="4" fontId="65" fillId="40" borderId="1413" applyNumberFormat="0" applyProtection="0">
      <alignment horizontal="right" vertical="center"/>
    </xf>
    <xf numFmtId="4" fontId="65" fillId="41" borderId="1413" applyNumberFormat="0" applyProtection="0">
      <alignment horizontal="right" vertical="center"/>
    </xf>
    <xf numFmtId="4" fontId="65" fillId="41" borderId="1413" applyNumberFormat="0" applyProtection="0">
      <alignment horizontal="right" vertical="center"/>
    </xf>
    <xf numFmtId="4" fontId="65" fillId="54" borderId="1413" applyNumberFormat="0" applyProtection="0">
      <alignment horizontal="right" vertical="center"/>
    </xf>
    <xf numFmtId="4" fontId="65" fillId="54" borderId="1413" applyNumberFormat="0" applyProtection="0">
      <alignment horizontal="right" vertical="center"/>
    </xf>
    <xf numFmtId="4" fontId="65" fillId="47" borderId="1413" applyNumberFormat="0" applyProtection="0">
      <alignment horizontal="right" vertical="center"/>
    </xf>
    <xf numFmtId="4" fontId="65" fillId="47" borderId="1413" applyNumberFormat="0" applyProtection="0">
      <alignment horizontal="right" vertical="center"/>
    </xf>
    <xf numFmtId="4" fontId="65" fillId="75" borderId="1413" applyNumberFormat="0" applyProtection="0">
      <alignment horizontal="right" vertical="center"/>
    </xf>
    <xf numFmtId="4" fontId="65" fillId="75" borderId="1413" applyNumberFormat="0" applyProtection="0">
      <alignment horizontal="right" vertical="center"/>
    </xf>
    <xf numFmtId="4" fontId="65" fillId="48" borderId="1413" applyNumberFormat="0" applyProtection="0">
      <alignment horizontal="right" vertical="center"/>
    </xf>
    <xf numFmtId="4" fontId="65" fillId="48" borderId="1413" applyNumberFormat="0" applyProtection="0">
      <alignment horizontal="right" vertical="center"/>
    </xf>
    <xf numFmtId="4" fontId="65" fillId="76" borderId="1413" applyNumberFormat="0" applyProtection="0">
      <alignment horizontal="right" vertical="center"/>
    </xf>
    <xf numFmtId="4" fontId="65" fillId="76" borderId="1413" applyNumberFormat="0" applyProtection="0">
      <alignment horizontal="right" vertical="center"/>
    </xf>
    <xf numFmtId="4" fontId="65" fillId="77" borderId="1413" applyNumberFormat="0" applyProtection="0">
      <alignment horizontal="right" vertical="center"/>
    </xf>
    <xf numFmtId="4" fontId="65" fillId="77" borderId="1413" applyNumberFormat="0" applyProtection="0">
      <alignment horizontal="right" vertical="center"/>
    </xf>
    <xf numFmtId="4" fontId="65" fillId="78" borderId="1413" applyNumberFormat="0" applyProtection="0">
      <alignment horizontal="right" vertical="center"/>
    </xf>
    <xf numFmtId="4" fontId="65" fillId="78" borderId="1413" applyNumberFormat="0" applyProtection="0">
      <alignment horizontal="right" vertical="center"/>
    </xf>
    <xf numFmtId="4" fontId="65" fillId="81" borderId="1413" applyNumberFormat="0" applyProtection="0">
      <alignment horizontal="right" vertical="center"/>
    </xf>
    <xf numFmtId="4" fontId="65" fillId="81" borderId="1413" applyNumberFormat="0" applyProtection="0">
      <alignment horizontal="right" vertical="center"/>
    </xf>
    <xf numFmtId="0" fontId="40" fillId="80" borderId="1413" applyNumberFormat="0" applyProtection="0">
      <alignment horizontal="left" vertical="center" indent="1"/>
    </xf>
    <xf numFmtId="0" fontId="40" fillId="80" borderId="1413" applyNumberFormat="0" applyProtection="0">
      <alignment horizontal="left" vertical="center" indent="1"/>
    </xf>
    <xf numFmtId="0" fontId="40" fillId="80" borderId="1413" applyNumberFormat="0" applyProtection="0">
      <alignment horizontal="left" vertical="top" indent="1"/>
    </xf>
    <xf numFmtId="0" fontId="40" fillId="80" borderId="1413" applyNumberFormat="0" applyProtection="0">
      <alignment horizontal="left" vertical="top" indent="1"/>
    </xf>
    <xf numFmtId="0" fontId="40" fillId="74" borderId="1413" applyNumberFormat="0" applyProtection="0">
      <alignment horizontal="left" vertical="center" indent="1"/>
    </xf>
    <xf numFmtId="0" fontId="40" fillId="74" borderId="1413" applyNumberFormat="0" applyProtection="0">
      <alignment horizontal="left" vertical="center" indent="1"/>
    </xf>
    <xf numFmtId="0" fontId="40" fillId="74" borderId="1413" applyNumberFormat="0" applyProtection="0">
      <alignment horizontal="left" vertical="top" indent="1"/>
    </xf>
    <xf numFmtId="0" fontId="40" fillId="74" borderId="1413" applyNumberFormat="0" applyProtection="0">
      <alignment horizontal="left" vertical="top" indent="1"/>
    </xf>
    <xf numFmtId="0" fontId="40" fillId="61" borderId="1413" applyNumberFormat="0" applyProtection="0">
      <alignment horizontal="left" vertical="center" indent="1"/>
    </xf>
    <xf numFmtId="0" fontId="40" fillId="61" borderId="1413" applyNumberFormat="0" applyProtection="0">
      <alignment horizontal="left" vertical="center" indent="1"/>
    </xf>
    <xf numFmtId="0" fontId="40" fillId="61" borderId="1413" applyNumberFormat="0" applyProtection="0">
      <alignment horizontal="left" vertical="top" indent="1"/>
    </xf>
    <xf numFmtId="0" fontId="40" fillId="61" borderId="1413" applyNumberFormat="0" applyProtection="0">
      <alignment horizontal="left" vertical="top" indent="1"/>
    </xf>
    <xf numFmtId="0" fontId="40" fillId="62" borderId="1413" applyNumberFormat="0" applyProtection="0">
      <alignment horizontal="left" vertical="center" indent="1"/>
    </xf>
    <xf numFmtId="0" fontId="40" fillId="62" borderId="1413" applyNumberFormat="0" applyProtection="0">
      <alignment horizontal="left" vertical="center" indent="1"/>
    </xf>
    <xf numFmtId="0" fontId="40" fillId="62" borderId="1413" applyNumberFormat="0" applyProtection="0">
      <alignment horizontal="left" vertical="top" indent="1"/>
    </xf>
    <xf numFmtId="0" fontId="40" fillId="62" borderId="1413" applyNumberFormat="0" applyProtection="0">
      <alignment horizontal="left" vertical="top" indent="1"/>
    </xf>
    <xf numFmtId="4" fontId="65" fillId="70" borderId="1413" applyNumberFormat="0" applyProtection="0">
      <alignment vertical="center"/>
    </xf>
    <xf numFmtId="4" fontId="65" fillId="70" borderId="1413" applyNumberFormat="0" applyProtection="0">
      <alignment vertical="center"/>
    </xf>
    <xf numFmtId="4" fontId="149" fillId="70" borderId="1413" applyNumberFormat="0" applyProtection="0">
      <alignment vertical="center"/>
    </xf>
    <xf numFmtId="4" fontId="149" fillId="70" borderId="1413" applyNumberFormat="0" applyProtection="0">
      <alignment vertical="center"/>
    </xf>
    <xf numFmtId="4" fontId="65" fillId="70" borderId="1413" applyNumberFormat="0" applyProtection="0">
      <alignment horizontal="left" vertical="center" indent="1"/>
    </xf>
    <xf numFmtId="4" fontId="65" fillId="70" borderId="1413" applyNumberFormat="0" applyProtection="0">
      <alignment horizontal="left" vertical="center" indent="1"/>
    </xf>
    <xf numFmtId="0" fontId="65" fillId="70" borderId="1413" applyNumberFormat="0" applyProtection="0">
      <alignment horizontal="left" vertical="top" indent="1"/>
    </xf>
    <xf numFmtId="0" fontId="65" fillId="70" borderId="1413" applyNumberFormat="0" applyProtection="0">
      <alignment horizontal="left" vertical="top" indent="1"/>
    </xf>
    <xf numFmtId="4" fontId="65" fillId="52" borderId="1414" applyNumberFormat="0" applyProtection="0">
      <alignment horizontal="right" vertical="center"/>
    </xf>
    <xf numFmtId="4" fontId="65" fillId="65" borderId="1413" applyNumberFormat="0" applyProtection="0">
      <alignment horizontal="right" vertical="center"/>
    </xf>
    <xf numFmtId="4" fontId="65" fillId="65" borderId="1413" applyNumberFormat="0" applyProtection="0">
      <alignment horizontal="right" vertical="center"/>
    </xf>
    <xf numFmtId="4" fontId="65" fillId="52" borderId="1414" applyNumberFormat="0" applyProtection="0">
      <alignment horizontal="right" vertical="center"/>
    </xf>
    <xf numFmtId="4" fontId="149" fillId="65" borderId="1413" applyNumberFormat="0" applyProtection="0">
      <alignment horizontal="right" vertical="center"/>
    </xf>
    <xf numFmtId="4" fontId="149" fillId="65" borderId="1413" applyNumberFormat="0" applyProtection="0">
      <alignment horizontal="right" vertical="center"/>
    </xf>
    <xf numFmtId="4" fontId="65" fillId="81" borderId="1413" applyNumberFormat="0" applyProtection="0">
      <alignment horizontal="left" vertical="center" indent="1"/>
    </xf>
    <xf numFmtId="4" fontId="65" fillId="81" borderId="1413" applyNumberFormat="0" applyProtection="0">
      <alignment horizontal="left" vertical="center" indent="1"/>
    </xf>
    <xf numFmtId="0" fontId="65" fillId="74" borderId="1413" applyNumberFormat="0" applyProtection="0">
      <alignment horizontal="left" vertical="top" indent="1"/>
    </xf>
    <xf numFmtId="0" fontId="65" fillId="74" borderId="1413" applyNumberFormat="0" applyProtection="0">
      <alignment horizontal="left" vertical="top" indent="1"/>
    </xf>
    <xf numFmtId="4" fontId="151" fillId="65" borderId="1413" applyNumberFormat="0" applyProtection="0">
      <alignment horizontal="right" vertical="center"/>
    </xf>
    <xf numFmtId="4" fontId="151" fillId="65" borderId="1413" applyNumberFormat="0" applyProtection="0">
      <alignment horizontal="right" vertical="center"/>
    </xf>
    <xf numFmtId="0" fontId="117" fillId="56" borderId="1415" applyNumberFormat="0" applyAlignment="0" applyProtection="0">
      <alignment vertical="center"/>
    </xf>
    <xf numFmtId="0" fontId="117" fillId="56" borderId="1415" applyNumberFormat="0" applyAlignment="0" applyProtection="0">
      <alignment vertical="center"/>
    </xf>
    <xf numFmtId="37" fontId="126" fillId="0" borderId="1411" applyFont="0" applyFill="0" applyBorder="0">
      <alignment vertical="center"/>
    </xf>
    <xf numFmtId="37" fontId="126" fillId="0" borderId="1411" applyFont="0" applyFill="0" applyBorder="0">
      <alignment vertical="center"/>
    </xf>
    <xf numFmtId="0" fontId="82" fillId="42" borderId="1416" applyNumberFormat="0" applyFont="0" applyAlignment="0" applyProtection="0">
      <alignment vertical="center"/>
    </xf>
    <xf numFmtId="0" fontId="82" fillId="42" borderId="1416" applyNumberFormat="0" applyFont="0" applyAlignment="0" applyProtection="0">
      <alignment vertical="center"/>
    </xf>
    <xf numFmtId="0" fontId="12" fillId="0" borderId="1417" applyNumberFormat="0" applyFill="0" applyAlignment="0" applyProtection="0">
      <alignment vertical="center"/>
    </xf>
    <xf numFmtId="0" fontId="112" fillId="0" borderId="1418" applyNumberFormat="0" applyFill="0" applyAlignment="0" applyProtection="0">
      <alignment vertical="center"/>
    </xf>
    <xf numFmtId="0" fontId="112" fillId="0" borderId="1418" applyNumberFormat="0" applyFill="0" applyAlignment="0" applyProtection="0">
      <alignment vertical="center"/>
    </xf>
    <xf numFmtId="0" fontId="12" fillId="0" borderId="1417" applyNumberFormat="0" applyFill="0" applyAlignment="0" applyProtection="0">
      <alignment vertical="center"/>
    </xf>
    <xf numFmtId="0" fontId="12" fillId="0" borderId="1417" applyNumberFormat="0" applyFill="0" applyAlignment="0" applyProtection="0">
      <alignment vertical="center"/>
    </xf>
    <xf numFmtId="0" fontId="12" fillId="0" borderId="1417" applyNumberFormat="0" applyFill="0" applyAlignment="0" applyProtection="0">
      <alignment vertical="center"/>
    </xf>
    <xf numFmtId="0" fontId="113" fillId="44" borderId="1415" applyNumberFormat="0" applyAlignment="0" applyProtection="0">
      <alignment vertical="center"/>
    </xf>
    <xf numFmtId="0" fontId="113" fillId="44" borderId="1415" applyNumberFormat="0" applyAlignment="0" applyProtection="0">
      <alignment vertical="center"/>
    </xf>
    <xf numFmtId="0" fontId="115" fillId="56" borderId="1414" applyNumberFormat="0" applyAlignment="0" applyProtection="0">
      <alignment vertical="center"/>
    </xf>
    <xf numFmtId="0" fontId="115" fillId="56" borderId="1414" applyNumberFormat="0" applyAlignment="0" applyProtection="0">
      <alignment vertical="center"/>
    </xf>
    <xf numFmtId="4" fontId="65" fillId="51" borderId="1414" applyNumberFormat="0" applyProtection="0">
      <alignment vertical="center"/>
    </xf>
    <xf numFmtId="0" fontId="12" fillId="0" borderId="1417" applyNumberFormat="0" applyFill="0" applyAlignment="0" applyProtection="0">
      <alignment vertical="center"/>
    </xf>
    <xf numFmtId="0" fontId="55" fillId="0" borderId="1420">
      <alignment horizontal="left" vertical="center"/>
    </xf>
    <xf numFmtId="0" fontId="55" fillId="0" borderId="1420">
      <alignment horizontal="left" vertical="center"/>
    </xf>
    <xf numFmtId="10" fontId="53" fillId="49" borderId="1419" applyNumberFormat="0" applyBorder="0" applyAlignment="0" applyProtection="0"/>
    <xf numFmtId="10" fontId="53" fillId="70" borderId="1419" applyNumberFormat="0" applyBorder="0" applyAlignment="0" applyProtection="0"/>
    <xf numFmtId="10" fontId="53" fillId="70" borderId="1419" applyNumberFormat="0" applyBorder="0" applyAlignment="0" applyProtection="0"/>
    <xf numFmtId="10" fontId="53" fillId="49" borderId="1419" applyNumberFormat="0" applyBorder="0" applyAlignment="0" applyProtection="0"/>
    <xf numFmtId="4" fontId="73" fillId="46" borderId="1421" applyNumberFormat="0" applyProtection="0">
      <alignment vertical="center"/>
    </xf>
    <xf numFmtId="4" fontId="73" fillId="46" borderId="1421" applyNumberFormat="0" applyProtection="0">
      <alignment vertical="center"/>
    </xf>
    <xf numFmtId="4" fontId="147" fillId="51" borderId="1421" applyNumberFormat="0" applyProtection="0">
      <alignment vertical="center"/>
    </xf>
    <xf numFmtId="4" fontId="147" fillId="51" borderId="1421" applyNumberFormat="0" applyProtection="0">
      <alignment vertical="center"/>
    </xf>
    <xf numFmtId="4" fontId="73" fillId="51" borderId="1421" applyNumberFormat="0" applyProtection="0">
      <alignment horizontal="left" vertical="center" indent="1"/>
    </xf>
    <xf numFmtId="4" fontId="73" fillId="51" borderId="1421" applyNumberFormat="0" applyProtection="0">
      <alignment horizontal="left" vertical="center" indent="1"/>
    </xf>
    <xf numFmtId="0" fontId="73" fillId="51" borderId="1421" applyNumberFormat="0" applyProtection="0">
      <alignment horizontal="left" vertical="top" indent="1"/>
    </xf>
    <xf numFmtId="0" fontId="73" fillId="51" borderId="1421" applyNumberFormat="0" applyProtection="0">
      <alignment horizontal="left" vertical="top" indent="1"/>
    </xf>
    <xf numFmtId="4" fontId="65" fillId="40" borderId="1421" applyNumberFormat="0" applyProtection="0">
      <alignment horizontal="right" vertical="center"/>
    </xf>
    <xf numFmtId="4" fontId="65" fillId="40" borderId="1421" applyNumberFormat="0" applyProtection="0">
      <alignment horizontal="right" vertical="center"/>
    </xf>
    <xf numFmtId="4" fontId="65" fillId="41" borderId="1421" applyNumberFormat="0" applyProtection="0">
      <alignment horizontal="right" vertical="center"/>
    </xf>
    <xf numFmtId="4" fontId="65" fillId="41" borderId="1421" applyNumberFormat="0" applyProtection="0">
      <alignment horizontal="right" vertical="center"/>
    </xf>
    <xf numFmtId="4" fontId="65" fillId="54" borderId="1421" applyNumberFormat="0" applyProtection="0">
      <alignment horizontal="right" vertical="center"/>
    </xf>
    <xf numFmtId="4" fontId="65" fillId="54" borderId="1421" applyNumberFormat="0" applyProtection="0">
      <alignment horizontal="right" vertical="center"/>
    </xf>
    <xf numFmtId="4" fontId="65" fillId="47" borderId="1421" applyNumberFormat="0" applyProtection="0">
      <alignment horizontal="right" vertical="center"/>
    </xf>
    <xf numFmtId="4" fontId="65" fillId="47" borderId="1421" applyNumberFormat="0" applyProtection="0">
      <alignment horizontal="right" vertical="center"/>
    </xf>
    <xf numFmtId="4" fontId="65" fillId="75" borderId="1421" applyNumberFormat="0" applyProtection="0">
      <alignment horizontal="right" vertical="center"/>
    </xf>
    <xf numFmtId="4" fontId="65" fillId="75" borderId="1421" applyNumberFormat="0" applyProtection="0">
      <alignment horizontal="right" vertical="center"/>
    </xf>
    <xf numFmtId="4" fontId="65" fillId="48" borderId="1421" applyNumberFormat="0" applyProtection="0">
      <alignment horizontal="right" vertical="center"/>
    </xf>
    <xf numFmtId="4" fontId="65" fillId="48" borderId="1421" applyNumberFormat="0" applyProtection="0">
      <alignment horizontal="right" vertical="center"/>
    </xf>
    <xf numFmtId="4" fontId="65" fillId="76" borderId="1421" applyNumberFormat="0" applyProtection="0">
      <alignment horizontal="right" vertical="center"/>
    </xf>
    <xf numFmtId="4" fontId="65" fillId="76" borderId="1421" applyNumberFormat="0" applyProtection="0">
      <alignment horizontal="right" vertical="center"/>
    </xf>
    <xf numFmtId="4" fontId="65" fillId="77" borderId="1421" applyNumberFormat="0" applyProtection="0">
      <alignment horizontal="right" vertical="center"/>
    </xf>
    <xf numFmtId="4" fontId="65" fillId="77" borderId="1421" applyNumberFormat="0" applyProtection="0">
      <alignment horizontal="right" vertical="center"/>
    </xf>
    <xf numFmtId="4" fontId="65" fillId="78" borderId="1421" applyNumberFormat="0" applyProtection="0">
      <alignment horizontal="right" vertical="center"/>
    </xf>
    <xf numFmtId="4" fontId="65" fillId="78" borderId="1421" applyNumberFormat="0" applyProtection="0">
      <alignment horizontal="right" vertical="center"/>
    </xf>
    <xf numFmtId="4" fontId="65" fillId="81" borderId="1421" applyNumberFormat="0" applyProtection="0">
      <alignment horizontal="right" vertical="center"/>
    </xf>
    <xf numFmtId="4" fontId="65" fillId="81" borderId="1421" applyNumberFormat="0" applyProtection="0">
      <alignment horizontal="right" vertical="center"/>
    </xf>
    <xf numFmtId="0" fontId="40" fillId="80" borderId="1421" applyNumberFormat="0" applyProtection="0">
      <alignment horizontal="left" vertical="center" indent="1"/>
    </xf>
    <xf numFmtId="0" fontId="40" fillId="80" borderId="1421" applyNumberFormat="0" applyProtection="0">
      <alignment horizontal="left" vertical="center" indent="1"/>
    </xf>
    <xf numFmtId="0" fontId="40" fillId="80" borderId="1421" applyNumberFormat="0" applyProtection="0">
      <alignment horizontal="left" vertical="top" indent="1"/>
    </xf>
    <xf numFmtId="0" fontId="40" fillId="80" borderId="1421" applyNumberFormat="0" applyProtection="0">
      <alignment horizontal="left" vertical="top" indent="1"/>
    </xf>
    <xf numFmtId="0" fontId="40" fillId="74" borderId="1421" applyNumberFormat="0" applyProtection="0">
      <alignment horizontal="left" vertical="center" indent="1"/>
    </xf>
    <xf numFmtId="0" fontId="40" fillId="74" borderId="1421" applyNumberFormat="0" applyProtection="0">
      <alignment horizontal="left" vertical="center" indent="1"/>
    </xf>
    <xf numFmtId="0" fontId="40" fillId="74" borderId="1421" applyNumberFormat="0" applyProtection="0">
      <alignment horizontal="left" vertical="top" indent="1"/>
    </xf>
    <xf numFmtId="0" fontId="40" fillId="74" borderId="1421" applyNumberFormat="0" applyProtection="0">
      <alignment horizontal="left" vertical="top" indent="1"/>
    </xf>
    <xf numFmtId="0" fontId="40" fillId="61" borderId="1421" applyNumberFormat="0" applyProtection="0">
      <alignment horizontal="left" vertical="center" indent="1"/>
    </xf>
    <xf numFmtId="0" fontId="40" fillId="61" borderId="1421" applyNumberFormat="0" applyProtection="0">
      <alignment horizontal="left" vertical="center" indent="1"/>
    </xf>
    <xf numFmtId="0" fontId="40" fillId="61" borderId="1421" applyNumberFormat="0" applyProtection="0">
      <alignment horizontal="left" vertical="top" indent="1"/>
    </xf>
    <xf numFmtId="0" fontId="40" fillId="61" borderId="1421" applyNumberFormat="0" applyProtection="0">
      <alignment horizontal="left" vertical="top" indent="1"/>
    </xf>
    <xf numFmtId="0" fontId="40" fillId="62" borderId="1421" applyNumberFormat="0" applyProtection="0">
      <alignment horizontal="left" vertical="center" indent="1"/>
    </xf>
    <xf numFmtId="0" fontId="40" fillId="62" borderId="1421" applyNumberFormat="0" applyProtection="0">
      <alignment horizontal="left" vertical="center" indent="1"/>
    </xf>
    <xf numFmtId="0" fontId="40" fillId="62" borderId="1421" applyNumberFormat="0" applyProtection="0">
      <alignment horizontal="left" vertical="top" indent="1"/>
    </xf>
    <xf numFmtId="0" fontId="40" fillId="62" borderId="1421" applyNumberFormat="0" applyProtection="0">
      <alignment horizontal="left" vertical="top" indent="1"/>
    </xf>
    <xf numFmtId="4" fontId="65" fillId="70" borderId="1421" applyNumberFormat="0" applyProtection="0">
      <alignment vertical="center"/>
    </xf>
    <xf numFmtId="4" fontId="65" fillId="70" borderId="1421" applyNumberFormat="0" applyProtection="0">
      <alignment vertical="center"/>
    </xf>
    <xf numFmtId="4" fontId="149" fillId="70" borderId="1421" applyNumberFormat="0" applyProtection="0">
      <alignment vertical="center"/>
    </xf>
    <xf numFmtId="4" fontId="149" fillId="70" borderId="1421" applyNumberFormat="0" applyProtection="0">
      <alignment vertical="center"/>
    </xf>
    <xf numFmtId="4" fontId="65" fillId="70" borderId="1421" applyNumberFormat="0" applyProtection="0">
      <alignment horizontal="left" vertical="center" indent="1"/>
    </xf>
    <xf numFmtId="4" fontId="65" fillId="70" borderId="1421" applyNumberFormat="0" applyProtection="0">
      <alignment horizontal="left" vertical="center" indent="1"/>
    </xf>
    <xf numFmtId="0" fontId="65" fillId="70" borderId="1421" applyNumberFormat="0" applyProtection="0">
      <alignment horizontal="left" vertical="top" indent="1"/>
    </xf>
    <xf numFmtId="0" fontId="65" fillId="70" borderId="1421" applyNumberFormat="0" applyProtection="0">
      <alignment horizontal="left" vertical="top" indent="1"/>
    </xf>
    <xf numFmtId="4" fontId="65" fillId="52" borderId="1422" applyNumberFormat="0" applyProtection="0">
      <alignment horizontal="right" vertical="center"/>
    </xf>
    <xf numFmtId="4" fontId="65" fillId="65" borderId="1421" applyNumberFormat="0" applyProtection="0">
      <alignment horizontal="right" vertical="center"/>
    </xf>
    <xf numFmtId="4" fontId="65" fillId="65" borderId="1421" applyNumberFormat="0" applyProtection="0">
      <alignment horizontal="right" vertical="center"/>
    </xf>
    <xf numFmtId="4" fontId="65" fillId="52" borderId="1422" applyNumberFormat="0" applyProtection="0">
      <alignment horizontal="right" vertical="center"/>
    </xf>
    <xf numFmtId="4" fontId="149" fillId="65" borderId="1421" applyNumberFormat="0" applyProtection="0">
      <alignment horizontal="right" vertical="center"/>
    </xf>
    <xf numFmtId="4" fontId="149" fillId="65" borderId="1421" applyNumberFormat="0" applyProtection="0">
      <alignment horizontal="right" vertical="center"/>
    </xf>
    <xf numFmtId="4" fontId="65" fillId="81" borderId="1421" applyNumberFormat="0" applyProtection="0">
      <alignment horizontal="left" vertical="center" indent="1"/>
    </xf>
    <xf numFmtId="4" fontId="65" fillId="81" borderId="1421" applyNumberFormat="0" applyProtection="0">
      <alignment horizontal="left" vertical="center" indent="1"/>
    </xf>
    <xf numFmtId="0" fontId="65" fillId="74" borderId="1421" applyNumberFormat="0" applyProtection="0">
      <alignment horizontal="left" vertical="top" indent="1"/>
    </xf>
    <xf numFmtId="0" fontId="65" fillId="74" borderId="1421" applyNumberFormat="0" applyProtection="0">
      <alignment horizontal="left" vertical="top" indent="1"/>
    </xf>
    <xf numFmtId="4" fontId="151" fillId="65" borderId="1421" applyNumberFormat="0" applyProtection="0">
      <alignment horizontal="right" vertical="center"/>
    </xf>
    <xf numFmtId="4" fontId="151" fillId="65" borderId="1421" applyNumberFormat="0" applyProtection="0">
      <alignment horizontal="right" vertical="center"/>
    </xf>
    <xf numFmtId="0" fontId="117" fillId="56" borderId="1423" applyNumberFormat="0" applyAlignment="0" applyProtection="0">
      <alignment vertical="center"/>
    </xf>
    <xf numFmtId="0" fontId="117" fillId="56" borderId="1423" applyNumberFormat="0" applyAlignment="0" applyProtection="0">
      <alignment vertical="center"/>
    </xf>
    <xf numFmtId="37" fontId="126" fillId="0" borderId="1419" applyFont="0" applyFill="0" applyBorder="0">
      <alignment vertical="center"/>
    </xf>
    <xf numFmtId="37" fontId="126" fillId="0" borderId="1419" applyFont="0" applyFill="0" applyBorder="0">
      <alignment vertical="center"/>
    </xf>
    <xf numFmtId="0" fontId="82" fillId="42" borderId="1424" applyNumberFormat="0" applyFont="0" applyAlignment="0" applyProtection="0">
      <alignment vertical="center"/>
    </xf>
    <xf numFmtId="0" fontId="82" fillId="42" borderId="1424" applyNumberFormat="0" applyFont="0" applyAlignment="0" applyProtection="0">
      <alignment vertical="center"/>
    </xf>
    <xf numFmtId="0" fontId="12" fillId="0" borderId="1425" applyNumberFormat="0" applyFill="0" applyAlignment="0" applyProtection="0">
      <alignment vertical="center"/>
    </xf>
    <xf numFmtId="0" fontId="112" fillId="0" borderId="1426" applyNumberFormat="0" applyFill="0" applyAlignment="0" applyProtection="0">
      <alignment vertical="center"/>
    </xf>
    <xf numFmtId="0" fontId="112" fillId="0" borderId="1426" applyNumberFormat="0" applyFill="0" applyAlignment="0" applyProtection="0">
      <alignment vertical="center"/>
    </xf>
    <xf numFmtId="0" fontId="12" fillId="0" borderId="1425" applyNumberFormat="0" applyFill="0" applyAlignment="0" applyProtection="0">
      <alignment vertical="center"/>
    </xf>
    <xf numFmtId="0" fontId="12" fillId="0" borderId="1425" applyNumberFormat="0" applyFill="0" applyAlignment="0" applyProtection="0">
      <alignment vertical="center"/>
    </xf>
    <xf numFmtId="0" fontId="12" fillId="0" borderId="1425" applyNumberFormat="0" applyFill="0" applyAlignment="0" applyProtection="0">
      <alignment vertical="center"/>
    </xf>
    <xf numFmtId="0" fontId="113" fillId="44" borderId="1423" applyNumberFormat="0" applyAlignment="0" applyProtection="0">
      <alignment vertical="center"/>
    </xf>
    <xf numFmtId="0" fontId="113" fillId="44" borderId="1423" applyNumberFormat="0" applyAlignment="0" applyProtection="0">
      <alignment vertical="center"/>
    </xf>
    <xf numFmtId="0" fontId="115" fillId="56" borderId="1422" applyNumberFormat="0" applyAlignment="0" applyProtection="0">
      <alignment vertical="center"/>
    </xf>
    <xf numFmtId="0" fontId="115" fillId="56" borderId="1422" applyNumberFormat="0" applyAlignment="0" applyProtection="0">
      <alignment vertical="center"/>
    </xf>
    <xf numFmtId="4" fontId="65" fillId="51" borderId="1422" applyNumberFormat="0" applyProtection="0">
      <alignment vertical="center"/>
    </xf>
    <xf numFmtId="0" fontId="12" fillId="0" borderId="1425" applyNumberFormat="0" applyFill="0" applyAlignment="0" applyProtection="0">
      <alignment vertical="center"/>
    </xf>
    <xf numFmtId="0" fontId="55" fillId="0" borderId="1428">
      <alignment horizontal="left" vertical="center"/>
    </xf>
    <xf numFmtId="0" fontId="55" fillId="0" borderId="1428">
      <alignment horizontal="left" vertical="center"/>
    </xf>
    <xf numFmtId="10" fontId="53" fillId="49" borderId="1427" applyNumberFormat="0" applyBorder="0" applyAlignment="0" applyProtection="0"/>
    <xf numFmtId="10" fontId="53" fillId="70" borderId="1427" applyNumberFormat="0" applyBorder="0" applyAlignment="0" applyProtection="0"/>
    <xf numFmtId="10" fontId="53" fillId="70" borderId="1427" applyNumberFormat="0" applyBorder="0" applyAlignment="0" applyProtection="0"/>
    <xf numFmtId="10" fontId="53" fillId="49" borderId="1427" applyNumberFormat="0" applyBorder="0" applyAlignment="0" applyProtection="0"/>
    <xf numFmtId="4" fontId="73" fillId="46" borderId="1429" applyNumberFormat="0" applyProtection="0">
      <alignment vertical="center"/>
    </xf>
    <xf numFmtId="4" fontId="73" fillId="46" borderId="1429" applyNumberFormat="0" applyProtection="0">
      <alignment vertical="center"/>
    </xf>
    <xf numFmtId="4" fontId="147" fillId="51" borderId="1429" applyNumberFormat="0" applyProtection="0">
      <alignment vertical="center"/>
    </xf>
    <xf numFmtId="4" fontId="147" fillId="51" borderId="1429" applyNumberFormat="0" applyProtection="0">
      <alignment vertical="center"/>
    </xf>
    <xf numFmtId="4" fontId="73" fillId="51" borderId="1429" applyNumberFormat="0" applyProtection="0">
      <alignment horizontal="left" vertical="center" indent="1"/>
    </xf>
    <xf numFmtId="4" fontId="73" fillId="51" borderId="1429" applyNumberFormat="0" applyProtection="0">
      <alignment horizontal="left" vertical="center" indent="1"/>
    </xf>
    <xf numFmtId="0" fontId="73" fillId="51" borderId="1429" applyNumberFormat="0" applyProtection="0">
      <alignment horizontal="left" vertical="top" indent="1"/>
    </xf>
    <xf numFmtId="0" fontId="73" fillId="51" borderId="1429" applyNumberFormat="0" applyProtection="0">
      <alignment horizontal="left" vertical="top" indent="1"/>
    </xf>
    <xf numFmtId="4" fontId="65" fillId="40" borderId="1429" applyNumberFormat="0" applyProtection="0">
      <alignment horizontal="right" vertical="center"/>
    </xf>
    <xf numFmtId="4" fontId="65" fillId="40" borderId="1429" applyNumberFormat="0" applyProtection="0">
      <alignment horizontal="right" vertical="center"/>
    </xf>
    <xf numFmtId="4" fontId="65" fillId="41" borderId="1429" applyNumberFormat="0" applyProtection="0">
      <alignment horizontal="right" vertical="center"/>
    </xf>
    <xf numFmtId="4" fontId="65" fillId="41" borderId="1429" applyNumberFormat="0" applyProtection="0">
      <alignment horizontal="right" vertical="center"/>
    </xf>
    <xf numFmtId="4" fontId="65" fillId="54" borderId="1429" applyNumberFormat="0" applyProtection="0">
      <alignment horizontal="right" vertical="center"/>
    </xf>
    <xf numFmtId="4" fontId="65" fillId="54" borderId="1429" applyNumberFormat="0" applyProtection="0">
      <alignment horizontal="right" vertical="center"/>
    </xf>
    <xf numFmtId="4" fontId="65" fillId="47" borderId="1429" applyNumberFormat="0" applyProtection="0">
      <alignment horizontal="right" vertical="center"/>
    </xf>
    <xf numFmtId="4" fontId="65" fillId="47" borderId="1429" applyNumberFormat="0" applyProtection="0">
      <alignment horizontal="right" vertical="center"/>
    </xf>
    <xf numFmtId="4" fontId="65" fillId="75" borderId="1429" applyNumberFormat="0" applyProtection="0">
      <alignment horizontal="right" vertical="center"/>
    </xf>
    <xf numFmtId="4" fontId="65" fillId="75" borderId="1429" applyNumberFormat="0" applyProtection="0">
      <alignment horizontal="right" vertical="center"/>
    </xf>
    <xf numFmtId="4" fontId="65" fillId="48" borderId="1429" applyNumberFormat="0" applyProtection="0">
      <alignment horizontal="right" vertical="center"/>
    </xf>
    <xf numFmtId="4" fontId="65" fillId="48" borderId="1429" applyNumberFormat="0" applyProtection="0">
      <alignment horizontal="right" vertical="center"/>
    </xf>
    <xf numFmtId="4" fontId="65" fillId="76" borderId="1429" applyNumberFormat="0" applyProtection="0">
      <alignment horizontal="right" vertical="center"/>
    </xf>
    <xf numFmtId="4" fontId="65" fillId="76" borderId="1429" applyNumberFormat="0" applyProtection="0">
      <alignment horizontal="right" vertical="center"/>
    </xf>
    <xf numFmtId="4" fontId="65" fillId="77" borderId="1429" applyNumberFormat="0" applyProtection="0">
      <alignment horizontal="right" vertical="center"/>
    </xf>
    <xf numFmtId="4" fontId="65" fillId="77" borderId="1429" applyNumberFormat="0" applyProtection="0">
      <alignment horizontal="right" vertical="center"/>
    </xf>
    <xf numFmtId="4" fontId="65" fillId="78" borderId="1429" applyNumberFormat="0" applyProtection="0">
      <alignment horizontal="right" vertical="center"/>
    </xf>
    <xf numFmtId="4" fontId="65" fillId="78" borderId="1429" applyNumberFormat="0" applyProtection="0">
      <alignment horizontal="right" vertical="center"/>
    </xf>
    <xf numFmtId="4" fontId="65" fillId="81" borderId="1429" applyNumberFormat="0" applyProtection="0">
      <alignment horizontal="right" vertical="center"/>
    </xf>
    <xf numFmtId="4" fontId="65" fillId="81" borderId="1429" applyNumberFormat="0" applyProtection="0">
      <alignment horizontal="right" vertical="center"/>
    </xf>
    <xf numFmtId="0" fontId="40" fillId="80" borderId="1429" applyNumberFormat="0" applyProtection="0">
      <alignment horizontal="left" vertical="center" indent="1"/>
    </xf>
    <xf numFmtId="0" fontId="40" fillId="80" borderId="1429" applyNumberFormat="0" applyProtection="0">
      <alignment horizontal="left" vertical="center" indent="1"/>
    </xf>
    <xf numFmtId="0" fontId="40" fillId="80" borderId="1429" applyNumberFormat="0" applyProtection="0">
      <alignment horizontal="left" vertical="top" indent="1"/>
    </xf>
    <xf numFmtId="0" fontId="40" fillId="80" borderId="1429" applyNumberFormat="0" applyProtection="0">
      <alignment horizontal="left" vertical="top" indent="1"/>
    </xf>
    <xf numFmtId="0" fontId="40" fillId="74" borderId="1429" applyNumberFormat="0" applyProtection="0">
      <alignment horizontal="left" vertical="center" indent="1"/>
    </xf>
    <xf numFmtId="0" fontId="40" fillId="74" borderId="1429" applyNumberFormat="0" applyProtection="0">
      <alignment horizontal="left" vertical="center" indent="1"/>
    </xf>
    <xf numFmtId="0" fontId="40" fillId="74" borderId="1429" applyNumberFormat="0" applyProtection="0">
      <alignment horizontal="left" vertical="top" indent="1"/>
    </xf>
    <xf numFmtId="0" fontId="40" fillId="74" borderId="1429" applyNumberFormat="0" applyProtection="0">
      <alignment horizontal="left" vertical="top" indent="1"/>
    </xf>
    <xf numFmtId="0" fontId="40" fillId="61" borderId="1429" applyNumberFormat="0" applyProtection="0">
      <alignment horizontal="left" vertical="center" indent="1"/>
    </xf>
    <xf numFmtId="0" fontId="40" fillId="61" borderId="1429" applyNumberFormat="0" applyProtection="0">
      <alignment horizontal="left" vertical="center" indent="1"/>
    </xf>
    <xf numFmtId="0" fontId="40" fillId="61" borderId="1429" applyNumberFormat="0" applyProtection="0">
      <alignment horizontal="left" vertical="top" indent="1"/>
    </xf>
    <xf numFmtId="0" fontId="40" fillId="61" borderId="1429" applyNumberFormat="0" applyProtection="0">
      <alignment horizontal="left" vertical="top" indent="1"/>
    </xf>
    <xf numFmtId="0" fontId="40" fillId="62" borderId="1429" applyNumberFormat="0" applyProtection="0">
      <alignment horizontal="left" vertical="center" indent="1"/>
    </xf>
    <xf numFmtId="0" fontId="40" fillId="62" borderId="1429" applyNumberFormat="0" applyProtection="0">
      <alignment horizontal="left" vertical="center" indent="1"/>
    </xf>
    <xf numFmtId="0" fontId="40" fillId="62" borderId="1429" applyNumberFormat="0" applyProtection="0">
      <alignment horizontal="left" vertical="top" indent="1"/>
    </xf>
    <xf numFmtId="0" fontId="40" fillId="62" borderId="1429" applyNumberFormat="0" applyProtection="0">
      <alignment horizontal="left" vertical="top" indent="1"/>
    </xf>
    <xf numFmtId="4" fontId="65" fillId="70" borderId="1429" applyNumberFormat="0" applyProtection="0">
      <alignment vertical="center"/>
    </xf>
    <xf numFmtId="4" fontId="65" fillId="70" borderId="1429" applyNumberFormat="0" applyProtection="0">
      <alignment vertical="center"/>
    </xf>
    <xf numFmtId="4" fontId="149" fillId="70" borderId="1429" applyNumberFormat="0" applyProtection="0">
      <alignment vertical="center"/>
    </xf>
    <xf numFmtId="4" fontId="149" fillId="70" borderId="1429" applyNumberFormat="0" applyProtection="0">
      <alignment vertical="center"/>
    </xf>
    <xf numFmtId="4" fontId="65" fillId="70" borderId="1429" applyNumberFormat="0" applyProtection="0">
      <alignment horizontal="left" vertical="center" indent="1"/>
    </xf>
    <xf numFmtId="4" fontId="65" fillId="70" borderId="1429" applyNumberFormat="0" applyProtection="0">
      <alignment horizontal="left" vertical="center" indent="1"/>
    </xf>
    <xf numFmtId="0" fontId="65" fillId="70" borderId="1429" applyNumberFormat="0" applyProtection="0">
      <alignment horizontal="left" vertical="top" indent="1"/>
    </xf>
    <xf numFmtId="0" fontId="65" fillId="70" borderId="1429" applyNumberFormat="0" applyProtection="0">
      <alignment horizontal="left" vertical="top" indent="1"/>
    </xf>
    <xf numFmtId="4" fontId="65" fillId="52" borderId="1430" applyNumberFormat="0" applyProtection="0">
      <alignment horizontal="right" vertical="center"/>
    </xf>
    <xf numFmtId="4" fontId="65" fillId="65" borderId="1429" applyNumberFormat="0" applyProtection="0">
      <alignment horizontal="right" vertical="center"/>
    </xf>
    <xf numFmtId="4" fontId="65" fillId="65" borderId="1429" applyNumberFormat="0" applyProtection="0">
      <alignment horizontal="right" vertical="center"/>
    </xf>
    <xf numFmtId="4" fontId="65" fillId="52" borderId="1430" applyNumberFormat="0" applyProtection="0">
      <alignment horizontal="right" vertical="center"/>
    </xf>
    <xf numFmtId="4" fontId="149" fillId="65" borderId="1429" applyNumberFormat="0" applyProtection="0">
      <alignment horizontal="right" vertical="center"/>
    </xf>
    <xf numFmtId="4" fontId="149" fillId="65" borderId="1429" applyNumberFormat="0" applyProtection="0">
      <alignment horizontal="right" vertical="center"/>
    </xf>
    <xf numFmtId="4" fontId="65" fillId="81" borderId="1429" applyNumberFormat="0" applyProtection="0">
      <alignment horizontal="left" vertical="center" indent="1"/>
    </xf>
    <xf numFmtId="4" fontId="65" fillId="81" borderId="1429" applyNumberFormat="0" applyProtection="0">
      <alignment horizontal="left" vertical="center" indent="1"/>
    </xf>
    <xf numFmtId="0" fontId="65" fillId="74" borderId="1429" applyNumberFormat="0" applyProtection="0">
      <alignment horizontal="left" vertical="top" indent="1"/>
    </xf>
    <xf numFmtId="0" fontId="65" fillId="74" borderId="1429" applyNumberFormat="0" applyProtection="0">
      <alignment horizontal="left" vertical="top" indent="1"/>
    </xf>
    <xf numFmtId="4" fontId="151" fillId="65" borderId="1429" applyNumberFormat="0" applyProtection="0">
      <alignment horizontal="right" vertical="center"/>
    </xf>
    <xf numFmtId="4" fontId="151" fillId="65" borderId="1429" applyNumberFormat="0" applyProtection="0">
      <alignment horizontal="right" vertical="center"/>
    </xf>
    <xf numFmtId="0" fontId="117" fillId="56" borderId="1431" applyNumberFormat="0" applyAlignment="0" applyProtection="0">
      <alignment vertical="center"/>
    </xf>
    <xf numFmtId="0" fontId="117" fillId="56" borderId="1431" applyNumberFormat="0" applyAlignment="0" applyProtection="0">
      <alignment vertical="center"/>
    </xf>
    <xf numFmtId="37" fontId="126" fillId="0" borderId="1427" applyFont="0" applyFill="0" applyBorder="0">
      <alignment vertical="center"/>
    </xf>
    <xf numFmtId="37" fontId="126" fillId="0" borderId="1427" applyFont="0" applyFill="0" applyBorder="0">
      <alignment vertical="center"/>
    </xf>
    <xf numFmtId="0" fontId="82" fillId="42" borderId="1432" applyNumberFormat="0" applyFont="0" applyAlignment="0" applyProtection="0">
      <alignment vertical="center"/>
    </xf>
    <xf numFmtId="0" fontId="82" fillId="42" borderId="1432" applyNumberFormat="0" applyFont="0" applyAlignment="0" applyProtection="0">
      <alignment vertical="center"/>
    </xf>
    <xf numFmtId="0" fontId="12" fillId="0" borderId="1433" applyNumberFormat="0" applyFill="0" applyAlignment="0" applyProtection="0">
      <alignment vertical="center"/>
    </xf>
    <xf numFmtId="0" fontId="112" fillId="0" borderId="1434" applyNumberFormat="0" applyFill="0" applyAlignment="0" applyProtection="0">
      <alignment vertical="center"/>
    </xf>
    <xf numFmtId="0" fontId="112" fillId="0" borderId="1434" applyNumberFormat="0" applyFill="0" applyAlignment="0" applyProtection="0">
      <alignment vertical="center"/>
    </xf>
    <xf numFmtId="0" fontId="12" fillId="0" borderId="1433" applyNumberFormat="0" applyFill="0" applyAlignment="0" applyProtection="0">
      <alignment vertical="center"/>
    </xf>
    <xf numFmtId="0" fontId="12" fillId="0" borderId="1433" applyNumberFormat="0" applyFill="0" applyAlignment="0" applyProtection="0">
      <alignment vertical="center"/>
    </xf>
    <xf numFmtId="0" fontId="12" fillId="0" borderId="1433" applyNumberFormat="0" applyFill="0" applyAlignment="0" applyProtection="0">
      <alignment vertical="center"/>
    </xf>
    <xf numFmtId="0" fontId="113" fillId="44" borderId="1431" applyNumberFormat="0" applyAlignment="0" applyProtection="0">
      <alignment vertical="center"/>
    </xf>
    <xf numFmtId="0" fontId="113" fillId="44" borderId="1431" applyNumberFormat="0" applyAlignment="0" applyProtection="0">
      <alignment vertical="center"/>
    </xf>
    <xf numFmtId="0" fontId="115" fillId="56" borderId="1430" applyNumberFormat="0" applyAlignment="0" applyProtection="0">
      <alignment vertical="center"/>
    </xf>
    <xf numFmtId="0" fontId="115" fillId="56" borderId="1430" applyNumberFormat="0" applyAlignment="0" applyProtection="0">
      <alignment vertical="center"/>
    </xf>
    <xf numFmtId="4" fontId="65" fillId="51" borderId="1430" applyNumberFormat="0" applyProtection="0">
      <alignment vertical="center"/>
    </xf>
    <xf numFmtId="0" fontId="12" fillId="0" borderId="1433" applyNumberFormat="0" applyFill="0" applyAlignment="0" applyProtection="0">
      <alignment vertical="center"/>
    </xf>
    <xf numFmtId="4" fontId="149" fillId="70" borderId="1453" applyNumberFormat="0" applyProtection="0">
      <alignment vertical="center"/>
    </xf>
    <xf numFmtId="4" fontId="65" fillId="75" borderId="1453" applyNumberFormat="0" applyProtection="0">
      <alignment horizontal="right" vertical="center"/>
    </xf>
    <xf numFmtId="4" fontId="65" fillId="48" borderId="1421" applyNumberFormat="0" applyProtection="0">
      <alignment horizontal="right" vertical="center"/>
    </xf>
    <xf numFmtId="37" fontId="126" fillId="0" borderId="1467" applyFont="0" applyFill="0" applyBorder="0">
      <alignment vertical="center"/>
    </xf>
    <xf numFmtId="10" fontId="53" fillId="70" borderId="1443" applyNumberFormat="0" applyBorder="0" applyAlignment="0" applyProtection="0"/>
    <xf numFmtId="4" fontId="65" fillId="52" borderId="1454" applyNumberFormat="0" applyProtection="0">
      <alignment horizontal="right" vertical="center"/>
    </xf>
    <xf numFmtId="4" fontId="65" fillId="76" borderId="1421" applyNumberFormat="0" applyProtection="0">
      <alignment horizontal="right" vertical="center"/>
    </xf>
    <xf numFmtId="37" fontId="126" fillId="0" borderId="1443" applyFont="0" applyFill="0" applyBorder="0">
      <alignment vertical="center"/>
    </xf>
    <xf numFmtId="10" fontId="53" fillId="49" borderId="1395" applyNumberFormat="0" applyBorder="0" applyAlignment="0" applyProtection="0"/>
    <xf numFmtId="10" fontId="53" fillId="49" borderId="1483" applyNumberFormat="0" applyBorder="0" applyAlignment="0" applyProtection="0"/>
    <xf numFmtId="0" fontId="12" fillId="0" borderId="1425" applyNumberFormat="0" applyFill="0" applyAlignment="0" applyProtection="0">
      <alignment vertical="center"/>
    </xf>
    <xf numFmtId="4" fontId="65" fillId="48" borderId="1453" applyNumberFormat="0" applyProtection="0">
      <alignment horizontal="right" vertical="center"/>
    </xf>
    <xf numFmtId="4" fontId="65" fillId="40" borderId="1453" applyNumberFormat="0" applyProtection="0">
      <alignment horizontal="right" vertical="center"/>
    </xf>
    <xf numFmtId="37" fontId="126" fillId="0" borderId="1435" applyFont="0" applyFill="0" applyBorder="0">
      <alignment vertical="center"/>
    </xf>
    <xf numFmtId="4" fontId="65" fillId="54" borderId="1421" applyNumberFormat="0" applyProtection="0">
      <alignment horizontal="right" vertical="center"/>
    </xf>
    <xf numFmtId="4" fontId="73" fillId="51" borderId="1421" applyNumberFormat="0" applyProtection="0">
      <alignment horizontal="left" vertical="center" indent="1"/>
    </xf>
    <xf numFmtId="4" fontId="73" fillId="46" borderId="1421" applyNumberFormat="0" applyProtection="0">
      <alignment vertical="center"/>
    </xf>
    <xf numFmtId="0" fontId="40" fillId="62" borderId="1453" applyNumberFormat="0" applyProtection="0">
      <alignment horizontal="left" vertical="top" indent="1"/>
    </xf>
    <xf numFmtId="37" fontId="126" fillId="0" borderId="1395" applyFont="0" applyFill="0" applyBorder="0">
      <alignment vertical="center"/>
    </xf>
    <xf numFmtId="4" fontId="151" fillId="65" borderId="1421" applyNumberFormat="0" applyProtection="0">
      <alignment horizontal="right" vertical="center"/>
    </xf>
    <xf numFmtId="4" fontId="65" fillId="52" borderId="1454" applyNumberFormat="0" applyProtection="0">
      <alignment horizontal="right" vertical="center"/>
    </xf>
    <xf numFmtId="0" fontId="40" fillId="61" borderId="1453" applyNumberFormat="0" applyProtection="0">
      <alignment horizontal="left" vertical="center" indent="1"/>
    </xf>
    <xf numFmtId="0" fontId="40" fillId="62" borderId="1421" applyNumberFormat="0" applyProtection="0">
      <alignment horizontal="left" vertical="top" indent="1"/>
    </xf>
    <xf numFmtId="4" fontId="65" fillId="41" borderId="1421" applyNumberFormat="0" applyProtection="0">
      <alignment horizontal="right" vertical="center"/>
    </xf>
    <xf numFmtId="10" fontId="53" fillId="49" borderId="1483" applyNumberFormat="0" applyBorder="0" applyAlignment="0" applyProtection="0"/>
    <xf numFmtId="0" fontId="65" fillId="74" borderId="1453" applyNumberFormat="0" applyProtection="0">
      <alignment horizontal="left" vertical="top" indent="1"/>
    </xf>
    <xf numFmtId="0" fontId="40" fillId="74" borderId="1421" applyNumberFormat="0" applyProtection="0">
      <alignment horizontal="left" vertical="top" indent="1"/>
    </xf>
    <xf numFmtId="10" fontId="53" fillId="70" borderId="1483" applyNumberFormat="0" applyBorder="0" applyAlignment="0" applyProtection="0"/>
    <xf numFmtId="37" fontId="126" fillId="0" borderId="1451" applyFont="0" applyFill="0" applyBorder="0">
      <alignment vertical="center"/>
    </xf>
    <xf numFmtId="4" fontId="65" fillId="52" borderId="1414" applyNumberFormat="0" applyProtection="0">
      <alignment horizontal="right" vertical="center"/>
    </xf>
    <xf numFmtId="0" fontId="55" fillId="0" borderId="1452">
      <alignment horizontal="left" vertical="center"/>
    </xf>
    <xf numFmtId="4" fontId="65" fillId="47" borderId="1421" applyNumberFormat="0" applyProtection="0">
      <alignment horizontal="right" vertical="center"/>
    </xf>
    <xf numFmtId="4" fontId="65" fillId="78" borderId="1453" applyNumberFormat="0" applyProtection="0">
      <alignment horizontal="right" vertical="center"/>
    </xf>
    <xf numFmtId="0" fontId="40" fillId="62" borderId="1453" applyNumberFormat="0" applyProtection="0">
      <alignment horizontal="left" vertical="center" indent="1"/>
    </xf>
    <xf numFmtId="4" fontId="65" fillId="81" borderId="1453" applyNumberFormat="0" applyProtection="0">
      <alignment horizontal="right" vertical="center"/>
    </xf>
    <xf numFmtId="4" fontId="65" fillId="70" borderId="1453" applyNumberFormat="0" applyProtection="0">
      <alignment vertical="center"/>
    </xf>
    <xf numFmtId="37" fontId="126" fillId="0" borderId="1435" applyFont="0" applyFill="0" applyBorder="0">
      <alignment vertical="center"/>
    </xf>
    <xf numFmtId="4" fontId="65" fillId="81" borderId="1453" applyNumberFormat="0" applyProtection="0">
      <alignment horizontal="left" vertical="center" indent="1"/>
    </xf>
    <xf numFmtId="4" fontId="65" fillId="81" borderId="1421" applyNumberFormat="0" applyProtection="0">
      <alignment horizontal="right" vertical="center"/>
    </xf>
    <xf numFmtId="10" fontId="53" fillId="49" borderId="1435" applyNumberFormat="0" applyBorder="0" applyAlignment="0" applyProtection="0"/>
    <xf numFmtId="0" fontId="40" fillId="80" borderId="1421" applyNumberFormat="0" applyProtection="0">
      <alignment horizontal="left" vertical="top" indent="1"/>
    </xf>
    <xf numFmtId="4" fontId="65" fillId="77" borderId="1453" applyNumberFormat="0" applyProtection="0">
      <alignment horizontal="right" vertical="center"/>
    </xf>
    <xf numFmtId="4" fontId="149" fillId="65" borderId="1421" applyNumberFormat="0" applyProtection="0">
      <alignment horizontal="right" vertical="center"/>
    </xf>
    <xf numFmtId="0" fontId="40" fillId="62" borderId="1421" applyNumberFormat="0" applyProtection="0">
      <alignment horizontal="left" vertical="top" indent="1"/>
    </xf>
    <xf numFmtId="4" fontId="65" fillId="70" borderId="1453" applyNumberFormat="0" applyProtection="0">
      <alignment vertical="center"/>
    </xf>
    <xf numFmtId="4" fontId="65" fillId="52" borderId="1414" applyNumberFormat="0" applyProtection="0">
      <alignment horizontal="right" vertical="center"/>
    </xf>
    <xf numFmtId="4" fontId="149" fillId="70" borderId="1453" applyNumberFormat="0" applyProtection="0">
      <alignment vertical="center"/>
    </xf>
    <xf numFmtId="0" fontId="12" fillId="0" borderId="1457" applyNumberFormat="0" applyFill="0" applyAlignment="0" applyProtection="0">
      <alignment vertical="center"/>
    </xf>
    <xf numFmtId="4" fontId="65" fillId="77" borderId="1453" applyNumberFormat="0" applyProtection="0">
      <alignment horizontal="right" vertical="center"/>
    </xf>
    <xf numFmtId="0" fontId="73" fillId="51" borderId="1453" applyNumberFormat="0" applyProtection="0">
      <alignment horizontal="left" vertical="top" indent="1"/>
    </xf>
    <xf numFmtId="0" fontId="73" fillId="51" borderId="1421" applyNumberFormat="0" applyProtection="0">
      <alignment horizontal="left" vertical="top" indent="1"/>
    </xf>
    <xf numFmtId="37" fontId="126" fillId="0" borderId="1443" applyFont="0" applyFill="0" applyBorder="0">
      <alignment vertical="center"/>
    </xf>
    <xf numFmtId="0" fontId="117" fillId="56" borderId="1455" applyNumberFormat="0" applyAlignment="0" applyProtection="0">
      <alignment vertical="center"/>
    </xf>
    <xf numFmtId="4" fontId="65" fillId="81" borderId="1453" applyNumberFormat="0" applyProtection="0">
      <alignment horizontal="right" vertical="center"/>
    </xf>
    <xf numFmtId="10" fontId="53" fillId="70" borderId="1483" applyNumberFormat="0" applyBorder="0" applyAlignment="0" applyProtection="0"/>
    <xf numFmtId="4" fontId="65" fillId="70" borderId="1421" applyNumberFormat="0" applyProtection="0">
      <alignment vertical="center"/>
    </xf>
    <xf numFmtId="4" fontId="65" fillId="41" borderId="1453" applyNumberFormat="0" applyProtection="0">
      <alignment horizontal="right" vertical="center"/>
    </xf>
    <xf numFmtId="4" fontId="73" fillId="51" borderId="1453" applyNumberFormat="0" applyProtection="0">
      <alignment horizontal="left" vertical="center" indent="1"/>
    </xf>
    <xf numFmtId="4" fontId="65" fillId="65" borderId="1421" applyNumberFormat="0" applyProtection="0">
      <alignment horizontal="right" vertical="center"/>
    </xf>
    <xf numFmtId="4" fontId="149" fillId="65" borderId="1421" applyNumberFormat="0" applyProtection="0">
      <alignment horizontal="right" vertical="center"/>
    </xf>
    <xf numFmtId="0" fontId="40" fillId="74" borderId="1421" applyNumberFormat="0" applyProtection="0">
      <alignment horizontal="left" vertical="top" indent="1"/>
    </xf>
    <xf numFmtId="4" fontId="65" fillId="78" borderId="1453" applyNumberFormat="0" applyProtection="0">
      <alignment horizontal="right" vertical="center"/>
    </xf>
    <xf numFmtId="4" fontId="65" fillId="70" borderId="1453" applyNumberFormat="0" applyProtection="0">
      <alignment horizontal="left" vertical="center" indent="1"/>
    </xf>
    <xf numFmtId="4" fontId="65" fillId="75" borderId="1453" applyNumberFormat="0" applyProtection="0">
      <alignment horizontal="right" vertical="center"/>
    </xf>
    <xf numFmtId="0" fontId="117" fillId="56" borderId="1423" applyNumberFormat="0" applyAlignment="0" applyProtection="0">
      <alignment vertical="center"/>
    </xf>
    <xf numFmtId="0" fontId="40" fillId="61" borderId="1421" applyNumberFormat="0" applyProtection="0">
      <alignment horizontal="left" vertical="center" indent="1"/>
    </xf>
    <xf numFmtId="4" fontId="149" fillId="65" borderId="1453" applyNumberFormat="0" applyProtection="0">
      <alignment horizontal="right" vertical="center"/>
    </xf>
    <xf numFmtId="0" fontId="40" fillId="61" borderId="1421" applyNumberFormat="0" applyProtection="0">
      <alignment horizontal="left" vertical="top" indent="1"/>
    </xf>
    <xf numFmtId="37" fontId="126" fillId="0" borderId="1451" applyFont="0" applyFill="0" applyBorder="0">
      <alignment vertical="center"/>
    </xf>
    <xf numFmtId="10" fontId="53" fillId="49" borderId="1443" applyNumberFormat="0" applyBorder="0" applyAlignment="0" applyProtection="0"/>
    <xf numFmtId="10" fontId="53" fillId="49" borderId="1443" applyNumberFormat="0" applyBorder="0" applyAlignment="0" applyProtection="0"/>
    <xf numFmtId="0" fontId="12" fillId="0" borderId="1425" applyNumberFormat="0" applyFill="0" applyAlignment="0" applyProtection="0">
      <alignment vertical="center"/>
    </xf>
    <xf numFmtId="37" fontId="126" fillId="0" borderId="1475" applyFont="0" applyFill="0" applyBorder="0">
      <alignment vertical="center"/>
    </xf>
    <xf numFmtId="4" fontId="73" fillId="46" borderId="1453" applyNumberFormat="0" applyProtection="0">
      <alignment vertical="center"/>
    </xf>
    <xf numFmtId="0" fontId="40" fillId="61" borderId="1453" applyNumberFormat="0" applyProtection="0">
      <alignment horizontal="left" vertical="center" indent="1"/>
    </xf>
    <xf numFmtId="10" fontId="53" fillId="49" borderId="1395" applyNumberFormat="0" applyBorder="0" applyAlignment="0" applyProtection="0"/>
    <xf numFmtId="4" fontId="65" fillId="75" borderId="1421" applyNumberFormat="0" applyProtection="0">
      <alignment horizontal="right" vertical="center"/>
    </xf>
    <xf numFmtId="0" fontId="55" fillId="0" borderId="1452">
      <alignment horizontal="left" vertical="center"/>
    </xf>
    <xf numFmtId="10" fontId="53" fillId="49" borderId="1451" applyNumberFormat="0" applyBorder="0" applyAlignment="0" applyProtection="0"/>
    <xf numFmtId="0" fontId="115" fillId="56" borderId="1454" applyNumberFormat="0" applyAlignment="0" applyProtection="0">
      <alignment vertical="center"/>
    </xf>
    <xf numFmtId="4" fontId="65" fillId="65" borderId="1421" applyNumberFormat="0" applyProtection="0">
      <alignment horizontal="right" vertical="center"/>
    </xf>
    <xf numFmtId="4" fontId="65" fillId="76" borderId="1453" applyNumberFormat="0" applyProtection="0">
      <alignment horizontal="right" vertical="center"/>
    </xf>
    <xf numFmtId="0" fontId="12" fillId="0" borderId="1425" applyNumberFormat="0" applyFill="0" applyAlignment="0" applyProtection="0">
      <alignment vertical="center"/>
    </xf>
    <xf numFmtId="0" fontId="40" fillId="61" borderId="1453" applyNumberFormat="0" applyProtection="0">
      <alignment horizontal="left" vertical="top" indent="1"/>
    </xf>
    <xf numFmtId="4" fontId="149" fillId="65" borderId="1453" applyNumberFormat="0" applyProtection="0">
      <alignment horizontal="right" vertical="center"/>
    </xf>
    <xf numFmtId="10" fontId="53" fillId="49" borderId="1475" applyNumberFormat="0" applyBorder="0" applyAlignment="0" applyProtection="0"/>
    <xf numFmtId="0" fontId="65" fillId="70" borderId="1453" applyNumberFormat="0" applyProtection="0">
      <alignment horizontal="left" vertical="top" indent="1"/>
    </xf>
    <xf numFmtId="4" fontId="65" fillId="70" borderId="1453" applyNumberFormat="0" applyProtection="0">
      <alignment horizontal="left" vertical="center" indent="1"/>
    </xf>
    <xf numFmtId="4" fontId="65" fillId="70" borderId="1421" applyNumberFormat="0" applyProtection="0">
      <alignment horizontal="left" vertical="center" indent="1"/>
    </xf>
    <xf numFmtId="0" fontId="65" fillId="70" borderId="1453" applyNumberFormat="0" applyProtection="0">
      <alignment horizontal="left" vertical="top" indent="1"/>
    </xf>
    <xf numFmtId="0" fontId="113" fillId="44" borderId="1455" applyNumberFormat="0" applyAlignment="0" applyProtection="0">
      <alignment vertical="center"/>
    </xf>
    <xf numFmtId="37" fontId="126" fillId="0" borderId="1483" applyFont="0" applyFill="0" applyBorder="0">
      <alignment vertical="center"/>
    </xf>
    <xf numFmtId="4" fontId="147" fillId="51" borderId="1453" applyNumberFormat="0" applyProtection="0">
      <alignment vertical="center"/>
    </xf>
    <xf numFmtId="4" fontId="65" fillId="41" borderId="1421" applyNumberFormat="0" applyProtection="0">
      <alignment horizontal="right" vertical="center"/>
    </xf>
    <xf numFmtId="4" fontId="65" fillId="76" borderId="1453" applyNumberFormat="0" applyProtection="0">
      <alignment horizontal="right" vertical="center"/>
    </xf>
    <xf numFmtId="37" fontId="126" fillId="0" borderId="1395" applyFont="0" applyFill="0" applyBorder="0">
      <alignment vertical="center"/>
    </xf>
    <xf numFmtId="0" fontId="82" fillId="42" borderId="1456" applyNumberFormat="0" applyFont="0" applyAlignment="0" applyProtection="0">
      <alignment vertical="center"/>
    </xf>
    <xf numFmtId="0" fontId="73" fillId="51" borderId="1421" applyNumberFormat="0" applyProtection="0">
      <alignment horizontal="left" vertical="top" indent="1"/>
    </xf>
    <xf numFmtId="4" fontId="65" fillId="65" borderId="1453" applyNumberFormat="0" applyProtection="0">
      <alignment horizontal="right" vertical="center"/>
    </xf>
    <xf numFmtId="4" fontId="65" fillId="54" borderId="1453" applyNumberFormat="0" applyProtection="0">
      <alignment horizontal="right" vertical="center"/>
    </xf>
    <xf numFmtId="10" fontId="53" fillId="49" borderId="1467" applyNumberFormat="0" applyBorder="0" applyAlignment="0" applyProtection="0"/>
    <xf numFmtId="10" fontId="53" fillId="49" borderId="1435" applyNumberFormat="0" applyBorder="0" applyAlignment="0" applyProtection="0"/>
    <xf numFmtId="4" fontId="147" fillId="51" borderId="1421" applyNumberFormat="0" applyProtection="0">
      <alignment vertical="center"/>
    </xf>
    <xf numFmtId="37" fontId="126" fillId="0" borderId="1483" applyFont="0" applyFill="0" applyBorder="0">
      <alignment vertical="center"/>
    </xf>
    <xf numFmtId="0" fontId="40" fillId="61" borderId="1453" applyNumberFormat="0" applyProtection="0">
      <alignment horizontal="left" vertical="top" indent="1"/>
    </xf>
    <xf numFmtId="10" fontId="53" fillId="70" borderId="1451" applyNumberFormat="0" applyBorder="0" applyAlignment="0" applyProtection="0"/>
    <xf numFmtId="0" fontId="65" fillId="74" borderId="1453" applyNumberFormat="0" applyProtection="0">
      <alignment horizontal="left" vertical="top" indent="1"/>
    </xf>
    <xf numFmtId="4" fontId="65" fillId="70" borderId="1421" applyNumberFormat="0" applyProtection="0">
      <alignment horizontal="left" vertical="center" indent="1"/>
    </xf>
    <xf numFmtId="0" fontId="40" fillId="80" borderId="1453" applyNumberFormat="0" applyProtection="0">
      <alignment horizontal="left" vertical="center" indent="1"/>
    </xf>
    <xf numFmtId="4" fontId="65" fillId="75" borderId="1421" applyNumberFormat="0" applyProtection="0">
      <alignment horizontal="right" vertical="center"/>
    </xf>
    <xf numFmtId="4" fontId="65" fillId="47" borderId="1453" applyNumberFormat="0" applyProtection="0">
      <alignment horizontal="right" vertical="center"/>
    </xf>
    <xf numFmtId="0" fontId="113" fillId="44" borderId="1455" applyNumberFormat="0" applyAlignment="0" applyProtection="0">
      <alignment vertical="center"/>
    </xf>
    <xf numFmtId="0" fontId="117" fillId="56" borderId="1455" applyNumberFormat="0" applyAlignment="0" applyProtection="0">
      <alignment vertical="center"/>
    </xf>
    <xf numFmtId="0" fontId="40" fillId="74" borderId="1453" applyNumberFormat="0" applyProtection="0">
      <alignment horizontal="left" vertical="center" indent="1"/>
    </xf>
    <xf numFmtId="4" fontId="147" fillId="51" borderId="1453" applyNumberFormat="0" applyProtection="0">
      <alignment vertical="center"/>
    </xf>
    <xf numFmtId="10" fontId="53" fillId="70" borderId="1395" applyNumberFormat="0" applyBorder="0" applyAlignment="0" applyProtection="0"/>
    <xf numFmtId="4" fontId="149" fillId="70" borderId="1421" applyNumberFormat="0" applyProtection="0">
      <alignment vertical="center"/>
    </xf>
    <xf numFmtId="4" fontId="65" fillId="81" borderId="1453" applyNumberFormat="0" applyProtection="0">
      <alignment horizontal="left" vertical="center" indent="1"/>
    </xf>
    <xf numFmtId="0" fontId="12" fillId="0" borderId="1425" applyNumberFormat="0" applyFill="0" applyAlignment="0" applyProtection="0">
      <alignment vertical="center"/>
    </xf>
    <xf numFmtId="4" fontId="65" fillId="54" borderId="1421" applyNumberFormat="0" applyProtection="0">
      <alignment horizontal="right" vertical="center"/>
    </xf>
    <xf numFmtId="4" fontId="151" fillId="65" borderId="1453" applyNumberFormat="0" applyProtection="0">
      <alignment horizontal="right" vertical="center"/>
    </xf>
    <xf numFmtId="4" fontId="149" fillId="70" borderId="1421" applyNumberFormat="0" applyProtection="0">
      <alignment vertical="center"/>
    </xf>
    <xf numFmtId="4" fontId="65" fillId="65" borderId="1453" applyNumberFormat="0" applyProtection="0">
      <alignment horizontal="right" vertical="center"/>
    </xf>
    <xf numFmtId="4" fontId="65" fillId="54" borderId="1453" applyNumberFormat="0" applyProtection="0">
      <alignment horizontal="right" vertical="center"/>
    </xf>
    <xf numFmtId="0" fontId="40" fillId="80" borderId="1453" applyNumberFormat="0" applyProtection="0">
      <alignment horizontal="left" vertical="top" indent="1"/>
    </xf>
    <xf numFmtId="0" fontId="112" fillId="0" borderId="1426" applyNumberFormat="0" applyFill="0" applyAlignment="0" applyProtection="0">
      <alignment vertical="center"/>
    </xf>
    <xf numFmtId="4" fontId="65" fillId="81" borderId="1421" applyNumberFormat="0" applyProtection="0">
      <alignment horizontal="left" vertical="center" indent="1"/>
    </xf>
    <xf numFmtId="4" fontId="65" fillId="81" borderId="1421" applyNumberFormat="0" applyProtection="0">
      <alignment horizontal="left" vertical="center" indent="1"/>
    </xf>
    <xf numFmtId="4" fontId="65" fillId="41" borderId="1453" applyNumberFormat="0" applyProtection="0">
      <alignment horizontal="right" vertical="center"/>
    </xf>
    <xf numFmtId="4" fontId="65" fillId="40" borderId="1453" applyNumberFormat="0" applyProtection="0">
      <alignment horizontal="right" vertical="center"/>
    </xf>
    <xf numFmtId="4" fontId="65" fillId="78" borderId="1421" applyNumberFormat="0" applyProtection="0">
      <alignment horizontal="right" vertical="center"/>
    </xf>
    <xf numFmtId="0" fontId="65" fillId="70" borderId="1421" applyNumberFormat="0" applyProtection="0">
      <alignment horizontal="left" vertical="top" indent="1"/>
    </xf>
    <xf numFmtId="10" fontId="53" fillId="70" borderId="1467" applyNumberFormat="0" applyBorder="0" applyAlignment="0" applyProtection="0"/>
    <xf numFmtId="4" fontId="147" fillId="51" borderId="1421" applyNumberFormat="0" applyProtection="0">
      <alignment vertical="center"/>
    </xf>
    <xf numFmtId="4" fontId="65" fillId="48" borderId="1421" applyNumberFormat="0" applyProtection="0">
      <alignment horizontal="right" vertical="center"/>
    </xf>
    <xf numFmtId="0" fontId="40" fillId="80" borderId="1453" applyNumberFormat="0" applyProtection="0">
      <alignment horizontal="left" vertical="top" indent="1"/>
    </xf>
    <xf numFmtId="4" fontId="65" fillId="77" borderId="1421" applyNumberFormat="0" applyProtection="0">
      <alignment horizontal="right" vertical="center"/>
    </xf>
    <xf numFmtId="0" fontId="112" fillId="0" borderId="1458" applyNumberFormat="0" applyFill="0" applyAlignment="0" applyProtection="0">
      <alignment vertical="center"/>
    </xf>
    <xf numFmtId="0" fontId="40" fillId="61" borderId="1421" applyNumberFormat="0" applyProtection="0">
      <alignment horizontal="left" vertical="top" indent="1"/>
    </xf>
    <xf numFmtId="10" fontId="53" fillId="70" borderId="1443" applyNumberFormat="0" applyBorder="0" applyAlignment="0" applyProtection="0"/>
    <xf numFmtId="0" fontId="55" fillId="0" borderId="1404">
      <alignment horizontal="left" vertical="center"/>
    </xf>
    <xf numFmtId="4" fontId="65" fillId="47" borderId="1453" applyNumberFormat="0" applyProtection="0">
      <alignment horizontal="right" vertical="center"/>
    </xf>
    <xf numFmtId="0" fontId="12" fillId="0" borderId="1457" applyNumberFormat="0" applyFill="0" applyAlignment="0" applyProtection="0">
      <alignment vertical="center"/>
    </xf>
    <xf numFmtId="4" fontId="65" fillId="76" borderId="1421" applyNumberFormat="0" applyProtection="0">
      <alignment horizontal="right" vertical="center"/>
    </xf>
    <xf numFmtId="0" fontId="65" fillId="74" borderId="1421" applyNumberFormat="0" applyProtection="0">
      <alignment horizontal="left" vertical="top" indent="1"/>
    </xf>
    <xf numFmtId="0" fontId="40" fillId="62" borderId="1421" applyNumberFormat="0" applyProtection="0">
      <alignment horizontal="left" vertical="center" indent="1"/>
    </xf>
    <xf numFmtId="4" fontId="65" fillId="51" borderId="1414" applyNumberFormat="0" applyProtection="0">
      <alignment vertical="center"/>
    </xf>
    <xf numFmtId="0" fontId="115" fillId="56" borderId="1454" applyNumberFormat="0" applyAlignment="0" applyProtection="0">
      <alignment vertical="center"/>
    </xf>
    <xf numFmtId="10" fontId="53" fillId="49" borderId="1475" applyNumberFormat="0" applyBorder="0" applyAlignment="0" applyProtection="0"/>
    <xf numFmtId="10" fontId="53" fillId="70" borderId="1435" applyNumberFormat="0" applyBorder="0" applyAlignment="0" applyProtection="0"/>
    <xf numFmtId="0" fontId="40" fillId="80" borderId="1421" applyNumberFormat="0" applyProtection="0">
      <alignment horizontal="left" vertical="center" indent="1"/>
    </xf>
    <xf numFmtId="4" fontId="65" fillId="51" borderId="1454" applyNumberFormat="0" applyProtection="0">
      <alignment vertical="center"/>
    </xf>
    <xf numFmtId="0" fontId="40" fillId="80" borderId="1453" applyNumberFormat="0" applyProtection="0">
      <alignment horizontal="left" vertical="center" indent="1"/>
    </xf>
    <xf numFmtId="10" fontId="53" fillId="70" borderId="1435" applyNumberFormat="0" applyBorder="0" applyAlignment="0" applyProtection="0"/>
    <xf numFmtId="10" fontId="53" fillId="70" borderId="1475" applyNumberFormat="0" applyBorder="0" applyAlignment="0" applyProtection="0"/>
    <xf numFmtId="0" fontId="115" fillId="56" borderId="1414" applyNumberFormat="0" applyAlignment="0" applyProtection="0">
      <alignment vertical="center"/>
    </xf>
    <xf numFmtId="0" fontId="73" fillId="51" borderId="1453" applyNumberFormat="0" applyProtection="0">
      <alignment horizontal="left" vertical="top" indent="1"/>
    </xf>
    <xf numFmtId="4" fontId="65" fillId="40" borderId="1421" applyNumberFormat="0" applyProtection="0">
      <alignment horizontal="right" vertical="center"/>
    </xf>
    <xf numFmtId="4" fontId="65" fillId="78" borderId="1421" applyNumberFormat="0" applyProtection="0">
      <alignment horizontal="right" vertical="center"/>
    </xf>
    <xf numFmtId="4" fontId="73" fillId="46" borderId="1453" applyNumberFormat="0" applyProtection="0">
      <alignment vertical="center"/>
    </xf>
    <xf numFmtId="0" fontId="117" fillId="56" borderId="1423" applyNumberFormat="0" applyAlignment="0" applyProtection="0">
      <alignment vertical="center"/>
    </xf>
    <xf numFmtId="0" fontId="82" fillId="42" borderId="1424" applyNumberFormat="0" applyFont="0" applyAlignment="0" applyProtection="0">
      <alignment vertical="center"/>
    </xf>
    <xf numFmtId="10" fontId="53" fillId="49" borderId="1451" applyNumberFormat="0" applyBorder="0" applyAlignment="0" applyProtection="0"/>
    <xf numFmtId="0" fontId="40" fillId="61" borderId="1421" applyNumberFormat="0" applyProtection="0">
      <alignment horizontal="left" vertical="center" indent="1"/>
    </xf>
    <xf numFmtId="4" fontId="65" fillId="40" borderId="1421" applyNumberFormat="0" applyProtection="0">
      <alignment horizontal="right" vertical="center"/>
    </xf>
    <xf numFmtId="0" fontId="12" fillId="0" borderId="1457" applyNumberFormat="0" applyFill="0" applyAlignment="0" applyProtection="0">
      <alignment vertical="center"/>
    </xf>
    <xf numFmtId="0" fontId="40" fillId="62" borderId="1453" applyNumberFormat="0" applyProtection="0">
      <alignment horizontal="left" vertical="top" indent="1"/>
    </xf>
    <xf numFmtId="0" fontId="82" fillId="42" borderId="1424" applyNumberFormat="0" applyFont="0" applyAlignment="0" applyProtection="0">
      <alignment vertical="center"/>
    </xf>
    <xf numFmtId="4" fontId="73" fillId="51" borderId="1421" applyNumberFormat="0" applyProtection="0">
      <alignment horizontal="left" vertical="center" indent="1"/>
    </xf>
    <xf numFmtId="0" fontId="40" fillId="80" borderId="1421" applyNumberFormat="0" applyProtection="0">
      <alignment horizontal="left" vertical="top" indent="1"/>
    </xf>
    <xf numFmtId="4" fontId="65" fillId="77" borderId="1421" applyNumberFormat="0" applyProtection="0">
      <alignment horizontal="right" vertical="center"/>
    </xf>
    <xf numFmtId="4" fontId="73" fillId="51" borderId="1453" applyNumberFormat="0" applyProtection="0">
      <alignment horizontal="left" vertical="center" indent="1"/>
    </xf>
    <xf numFmtId="0" fontId="40" fillId="74" borderId="1421" applyNumberFormat="0" applyProtection="0">
      <alignment horizontal="left" vertical="center" indent="1"/>
    </xf>
    <xf numFmtId="0" fontId="65" fillId="74" borderId="1421" applyNumberFormat="0" applyProtection="0">
      <alignment horizontal="left" vertical="top" indent="1"/>
    </xf>
    <xf numFmtId="4" fontId="65" fillId="47" borderId="1421" applyNumberFormat="0" applyProtection="0">
      <alignment horizontal="right" vertical="center"/>
    </xf>
    <xf numFmtId="10" fontId="53" fillId="49" borderId="1467" applyNumberFormat="0" applyBorder="0" applyAlignment="0" applyProtection="0"/>
    <xf numFmtId="0" fontId="82" fillId="42" borderId="1456" applyNumberFormat="0" applyFont="0" applyAlignment="0" applyProtection="0">
      <alignment vertical="center"/>
    </xf>
    <xf numFmtId="0" fontId="12" fillId="0" borderId="1425" applyNumberFormat="0" applyFill="0" applyAlignment="0" applyProtection="0">
      <alignment vertical="center"/>
    </xf>
    <xf numFmtId="0" fontId="112" fillId="0" borderId="1426" applyNumberFormat="0" applyFill="0" applyAlignment="0" applyProtection="0">
      <alignment vertical="center"/>
    </xf>
    <xf numFmtId="0" fontId="12" fillId="0" borderId="1457" applyNumberFormat="0" applyFill="0" applyAlignment="0" applyProtection="0">
      <alignment vertical="center"/>
    </xf>
    <xf numFmtId="4" fontId="151" fillId="65" borderId="1453" applyNumberFormat="0" applyProtection="0">
      <alignment horizontal="right" vertical="center"/>
    </xf>
    <xf numFmtId="37" fontId="126" fillId="0" borderId="1467" applyFont="0" applyFill="0" applyBorder="0">
      <alignment vertical="center"/>
    </xf>
    <xf numFmtId="4" fontId="65" fillId="70" borderId="1421" applyNumberFormat="0" applyProtection="0">
      <alignment vertical="center"/>
    </xf>
    <xf numFmtId="4" fontId="65" fillId="48" borderId="1453" applyNumberFormat="0" applyProtection="0">
      <alignment horizontal="right" vertical="center"/>
    </xf>
    <xf numFmtId="0" fontId="113" fillId="44" borderId="1423" applyNumberFormat="0" applyAlignment="0" applyProtection="0">
      <alignment vertical="center"/>
    </xf>
    <xf numFmtId="4" fontId="73" fillId="46" borderId="1421" applyNumberFormat="0" applyProtection="0">
      <alignment vertical="center"/>
    </xf>
    <xf numFmtId="0" fontId="40" fillId="62" borderId="1421" applyNumberFormat="0" applyProtection="0">
      <alignment horizontal="left" vertical="center" indent="1"/>
    </xf>
    <xf numFmtId="0" fontId="113" fillId="44" borderId="1423" applyNumberFormat="0" applyAlignment="0" applyProtection="0">
      <alignment vertical="center"/>
    </xf>
    <xf numFmtId="0" fontId="40" fillId="74" borderId="1453" applyNumberFormat="0" applyProtection="0">
      <alignment horizontal="left" vertical="top" indent="1"/>
    </xf>
    <xf numFmtId="10" fontId="53" fillId="70" borderId="1451" applyNumberFormat="0" applyBorder="0" applyAlignment="0" applyProtection="0"/>
    <xf numFmtId="0" fontId="55" fillId="0" borderId="1404">
      <alignment horizontal="left" vertical="center"/>
    </xf>
    <xf numFmtId="10" fontId="53" fillId="70" borderId="1395" applyNumberFormat="0" applyBorder="0" applyAlignment="0" applyProtection="0"/>
    <xf numFmtId="37" fontId="126" fillId="0" borderId="1475" applyFont="0" applyFill="0" applyBorder="0">
      <alignment vertical="center"/>
    </xf>
    <xf numFmtId="0" fontId="40" fillId="74" borderId="1453" applyNumberFormat="0" applyProtection="0">
      <alignment horizontal="left" vertical="top" indent="1"/>
    </xf>
    <xf numFmtId="0" fontId="40" fillId="74" borderId="1453" applyNumberFormat="0" applyProtection="0">
      <alignment horizontal="left" vertical="center" indent="1"/>
    </xf>
    <xf numFmtId="0" fontId="40" fillId="80" borderId="1421" applyNumberFormat="0" applyProtection="0">
      <alignment horizontal="left" vertical="center" indent="1"/>
    </xf>
    <xf numFmtId="0" fontId="40" fillId="62" borderId="1453" applyNumberFormat="0" applyProtection="0">
      <alignment horizontal="left" vertical="center" indent="1"/>
    </xf>
    <xf numFmtId="4" fontId="151" fillId="65" borderId="1421" applyNumberFormat="0" applyProtection="0">
      <alignment horizontal="right" vertical="center"/>
    </xf>
    <xf numFmtId="0" fontId="65" fillId="70" borderId="1421" applyNumberFormat="0" applyProtection="0">
      <alignment horizontal="left" vertical="top" indent="1"/>
    </xf>
    <xf numFmtId="0" fontId="40" fillId="74" borderId="1421" applyNumberFormat="0" applyProtection="0">
      <alignment horizontal="left" vertical="center" indent="1"/>
    </xf>
    <xf numFmtId="10" fontId="53" fillId="70" borderId="1467" applyNumberFormat="0" applyBorder="0" applyAlignment="0" applyProtection="0"/>
    <xf numFmtId="4" fontId="65" fillId="81" borderId="1421" applyNumberFormat="0" applyProtection="0">
      <alignment horizontal="right" vertical="center"/>
    </xf>
    <xf numFmtId="0" fontId="112" fillId="0" borderId="1458" applyNumberFormat="0" applyFill="0" applyAlignment="0" applyProtection="0">
      <alignment vertical="center"/>
    </xf>
    <xf numFmtId="0" fontId="12" fillId="0" borderId="1457" applyNumberFormat="0" applyFill="0" applyAlignment="0" applyProtection="0">
      <alignment vertical="center"/>
    </xf>
    <xf numFmtId="0" fontId="115" fillId="56" borderId="1414" applyNumberFormat="0" applyAlignment="0" applyProtection="0">
      <alignment vertical="center"/>
    </xf>
    <xf numFmtId="10" fontId="53" fillId="70" borderId="1475" applyNumberFormat="0" applyBorder="0" applyAlignment="0" applyProtection="0"/>
    <xf numFmtId="0" fontId="55" fillId="0" borderId="1436">
      <alignment horizontal="left" vertical="center"/>
    </xf>
    <xf numFmtId="0" fontId="55" fillId="0" borderId="1436">
      <alignment horizontal="left" vertical="center"/>
    </xf>
    <xf numFmtId="10" fontId="53" fillId="49" borderId="1435" applyNumberFormat="0" applyBorder="0" applyAlignment="0" applyProtection="0"/>
    <xf numFmtId="10" fontId="53" fillId="70" borderId="1435" applyNumberFormat="0" applyBorder="0" applyAlignment="0" applyProtection="0"/>
    <xf numFmtId="10" fontId="53" fillId="70" borderId="1435" applyNumberFormat="0" applyBorder="0" applyAlignment="0" applyProtection="0"/>
    <xf numFmtId="10" fontId="53" fillId="49" borderId="1435" applyNumberFormat="0" applyBorder="0" applyAlignment="0" applyProtection="0"/>
    <xf numFmtId="4" fontId="73" fillId="46" borderId="1437" applyNumberFormat="0" applyProtection="0">
      <alignment vertical="center"/>
    </xf>
    <xf numFmtId="4" fontId="73" fillId="46" borderId="1437" applyNumberFormat="0" applyProtection="0">
      <alignment vertical="center"/>
    </xf>
    <xf numFmtId="4" fontId="147" fillId="51" borderId="1437" applyNumberFormat="0" applyProtection="0">
      <alignment vertical="center"/>
    </xf>
    <xf numFmtId="4" fontId="147" fillId="51" borderId="1437" applyNumberFormat="0" applyProtection="0">
      <alignment vertical="center"/>
    </xf>
    <xf numFmtId="4" fontId="73" fillId="51" borderId="1437" applyNumberFormat="0" applyProtection="0">
      <alignment horizontal="left" vertical="center" indent="1"/>
    </xf>
    <xf numFmtId="4" fontId="73" fillId="51" borderId="1437" applyNumberFormat="0" applyProtection="0">
      <alignment horizontal="left" vertical="center" indent="1"/>
    </xf>
    <xf numFmtId="0" fontId="73" fillId="51" borderId="1437" applyNumberFormat="0" applyProtection="0">
      <alignment horizontal="left" vertical="top" indent="1"/>
    </xf>
    <xf numFmtId="0" fontId="73" fillId="51" borderId="1437" applyNumberFormat="0" applyProtection="0">
      <alignment horizontal="left" vertical="top" indent="1"/>
    </xf>
    <xf numFmtId="4" fontId="65" fillId="40" borderId="1437" applyNumberFormat="0" applyProtection="0">
      <alignment horizontal="right" vertical="center"/>
    </xf>
    <xf numFmtId="4" fontId="65" fillId="40" borderId="1437" applyNumberFormat="0" applyProtection="0">
      <alignment horizontal="right" vertical="center"/>
    </xf>
    <xf numFmtId="4" fontId="65" fillId="41" borderId="1437" applyNumberFormat="0" applyProtection="0">
      <alignment horizontal="right" vertical="center"/>
    </xf>
    <xf numFmtId="4" fontId="65" fillId="41" borderId="1437" applyNumberFormat="0" applyProtection="0">
      <alignment horizontal="right" vertical="center"/>
    </xf>
    <xf numFmtId="4" fontId="65" fillId="54" borderId="1437" applyNumberFormat="0" applyProtection="0">
      <alignment horizontal="right" vertical="center"/>
    </xf>
    <xf numFmtId="4" fontId="65" fillId="54" borderId="1437" applyNumberFormat="0" applyProtection="0">
      <alignment horizontal="right" vertical="center"/>
    </xf>
    <xf numFmtId="4" fontId="65" fillId="47" borderId="1437" applyNumberFormat="0" applyProtection="0">
      <alignment horizontal="right" vertical="center"/>
    </xf>
    <xf numFmtId="4" fontId="65" fillId="47" borderId="1437" applyNumberFormat="0" applyProtection="0">
      <alignment horizontal="right" vertical="center"/>
    </xf>
    <xf numFmtId="4" fontId="65" fillId="75" borderId="1437" applyNumberFormat="0" applyProtection="0">
      <alignment horizontal="right" vertical="center"/>
    </xf>
    <xf numFmtId="4" fontId="65" fillId="75" borderId="1437" applyNumberFormat="0" applyProtection="0">
      <alignment horizontal="right" vertical="center"/>
    </xf>
    <xf numFmtId="4" fontId="65" fillId="48" borderId="1437" applyNumberFormat="0" applyProtection="0">
      <alignment horizontal="right" vertical="center"/>
    </xf>
    <xf numFmtId="4" fontId="65" fillId="48" borderId="1437" applyNumberFormat="0" applyProtection="0">
      <alignment horizontal="right" vertical="center"/>
    </xf>
    <xf numFmtId="4" fontId="65" fillId="76" borderId="1437" applyNumberFormat="0" applyProtection="0">
      <alignment horizontal="right" vertical="center"/>
    </xf>
    <xf numFmtId="4" fontId="65" fillId="76" borderId="1437" applyNumberFormat="0" applyProtection="0">
      <alignment horizontal="right" vertical="center"/>
    </xf>
    <xf numFmtId="4" fontId="65" fillId="77" borderId="1437" applyNumberFormat="0" applyProtection="0">
      <alignment horizontal="right" vertical="center"/>
    </xf>
    <xf numFmtId="4" fontId="65" fillId="77" borderId="1437" applyNumberFormat="0" applyProtection="0">
      <alignment horizontal="right" vertical="center"/>
    </xf>
    <xf numFmtId="4" fontId="65" fillId="78" borderId="1437" applyNumberFormat="0" applyProtection="0">
      <alignment horizontal="right" vertical="center"/>
    </xf>
    <xf numFmtId="4" fontId="65" fillId="78" borderId="1437" applyNumberFormat="0" applyProtection="0">
      <alignment horizontal="right" vertical="center"/>
    </xf>
    <xf numFmtId="4" fontId="65" fillId="81" borderId="1437" applyNumberFormat="0" applyProtection="0">
      <alignment horizontal="right" vertical="center"/>
    </xf>
    <xf numFmtId="4" fontId="65" fillId="81" borderId="1437" applyNumberFormat="0" applyProtection="0">
      <alignment horizontal="right" vertical="center"/>
    </xf>
    <xf numFmtId="0" fontId="40" fillId="80" borderId="1437" applyNumberFormat="0" applyProtection="0">
      <alignment horizontal="left" vertical="center" indent="1"/>
    </xf>
    <xf numFmtId="0" fontId="40" fillId="80" borderId="1437" applyNumberFormat="0" applyProtection="0">
      <alignment horizontal="left" vertical="center" indent="1"/>
    </xf>
    <xf numFmtId="0" fontId="40" fillId="80" borderId="1437" applyNumberFormat="0" applyProtection="0">
      <alignment horizontal="left" vertical="top" indent="1"/>
    </xf>
    <xf numFmtId="0" fontId="40" fillId="80" borderId="1437" applyNumberFormat="0" applyProtection="0">
      <alignment horizontal="left" vertical="top" indent="1"/>
    </xf>
    <xf numFmtId="0" fontId="40" fillId="74" borderId="1437" applyNumberFormat="0" applyProtection="0">
      <alignment horizontal="left" vertical="center" indent="1"/>
    </xf>
    <xf numFmtId="0" fontId="40" fillId="74" borderId="1437" applyNumberFormat="0" applyProtection="0">
      <alignment horizontal="left" vertical="center" indent="1"/>
    </xf>
    <xf numFmtId="0" fontId="40" fillId="74" borderId="1437" applyNumberFormat="0" applyProtection="0">
      <alignment horizontal="left" vertical="top" indent="1"/>
    </xf>
    <xf numFmtId="0" fontId="40" fillId="74" borderId="1437" applyNumberFormat="0" applyProtection="0">
      <alignment horizontal="left" vertical="top" indent="1"/>
    </xf>
    <xf numFmtId="0" fontId="40" fillId="61" borderId="1437" applyNumberFormat="0" applyProtection="0">
      <alignment horizontal="left" vertical="center" indent="1"/>
    </xf>
    <xf numFmtId="0" fontId="40" fillId="61" borderId="1437" applyNumberFormat="0" applyProtection="0">
      <alignment horizontal="left" vertical="center" indent="1"/>
    </xf>
    <xf numFmtId="0" fontId="40" fillId="61" borderId="1437" applyNumberFormat="0" applyProtection="0">
      <alignment horizontal="left" vertical="top" indent="1"/>
    </xf>
    <xf numFmtId="0" fontId="40" fillId="61" borderId="1437" applyNumberFormat="0" applyProtection="0">
      <alignment horizontal="left" vertical="top" indent="1"/>
    </xf>
    <xf numFmtId="0" fontId="40" fillId="62" borderId="1437" applyNumberFormat="0" applyProtection="0">
      <alignment horizontal="left" vertical="center" indent="1"/>
    </xf>
    <xf numFmtId="0" fontId="40" fillId="62" borderId="1437" applyNumberFormat="0" applyProtection="0">
      <alignment horizontal="left" vertical="center" indent="1"/>
    </xf>
    <xf numFmtId="0" fontId="40" fillId="62" borderId="1437" applyNumberFormat="0" applyProtection="0">
      <alignment horizontal="left" vertical="top" indent="1"/>
    </xf>
    <xf numFmtId="0" fontId="40" fillId="62" borderId="1437" applyNumberFormat="0" applyProtection="0">
      <alignment horizontal="left" vertical="top" indent="1"/>
    </xf>
    <xf numFmtId="4" fontId="65" fillId="70" borderId="1437" applyNumberFormat="0" applyProtection="0">
      <alignment vertical="center"/>
    </xf>
    <xf numFmtId="4" fontId="65" fillId="70" borderId="1437" applyNumberFormat="0" applyProtection="0">
      <alignment vertical="center"/>
    </xf>
    <xf numFmtId="4" fontId="149" fillId="70" borderId="1437" applyNumberFormat="0" applyProtection="0">
      <alignment vertical="center"/>
    </xf>
    <xf numFmtId="4" fontId="149" fillId="70" borderId="1437" applyNumberFormat="0" applyProtection="0">
      <alignment vertical="center"/>
    </xf>
    <xf numFmtId="4" fontId="65" fillId="70" borderId="1437" applyNumberFormat="0" applyProtection="0">
      <alignment horizontal="left" vertical="center" indent="1"/>
    </xf>
    <xf numFmtId="4" fontId="65" fillId="70" borderId="1437" applyNumberFormat="0" applyProtection="0">
      <alignment horizontal="left" vertical="center" indent="1"/>
    </xf>
    <xf numFmtId="0" fontId="65" fillId="70" borderId="1437" applyNumberFormat="0" applyProtection="0">
      <alignment horizontal="left" vertical="top" indent="1"/>
    </xf>
    <xf numFmtId="0" fontId="65" fillId="70" borderId="1437" applyNumberFormat="0" applyProtection="0">
      <alignment horizontal="left" vertical="top" indent="1"/>
    </xf>
    <xf numFmtId="4" fontId="65" fillId="52" borderId="1438" applyNumberFormat="0" applyProtection="0">
      <alignment horizontal="right" vertical="center"/>
    </xf>
    <xf numFmtId="4" fontId="65" fillId="65" borderId="1437" applyNumberFormat="0" applyProtection="0">
      <alignment horizontal="right" vertical="center"/>
    </xf>
    <xf numFmtId="4" fontId="65" fillId="65" borderId="1437" applyNumberFormat="0" applyProtection="0">
      <alignment horizontal="right" vertical="center"/>
    </xf>
    <xf numFmtId="4" fontId="65" fillId="52" borderId="1438" applyNumberFormat="0" applyProtection="0">
      <alignment horizontal="right" vertical="center"/>
    </xf>
    <xf numFmtId="4" fontId="149" fillId="65" borderId="1437" applyNumberFormat="0" applyProtection="0">
      <alignment horizontal="right" vertical="center"/>
    </xf>
    <xf numFmtId="4" fontId="149" fillId="65" borderId="1437" applyNumberFormat="0" applyProtection="0">
      <alignment horizontal="right" vertical="center"/>
    </xf>
    <xf numFmtId="4" fontId="65" fillId="81" borderId="1437" applyNumberFormat="0" applyProtection="0">
      <alignment horizontal="left" vertical="center" indent="1"/>
    </xf>
    <xf numFmtId="4" fontId="65" fillId="81" borderId="1437" applyNumberFormat="0" applyProtection="0">
      <alignment horizontal="left" vertical="center" indent="1"/>
    </xf>
    <xf numFmtId="0" fontId="65" fillId="74" borderId="1437" applyNumberFormat="0" applyProtection="0">
      <alignment horizontal="left" vertical="top" indent="1"/>
    </xf>
    <xf numFmtId="0" fontId="65" fillId="74" borderId="1437" applyNumberFormat="0" applyProtection="0">
      <alignment horizontal="left" vertical="top" indent="1"/>
    </xf>
    <xf numFmtId="4" fontId="151" fillId="65" borderId="1437" applyNumberFormat="0" applyProtection="0">
      <alignment horizontal="right" vertical="center"/>
    </xf>
    <xf numFmtId="4" fontId="151" fillId="65" borderId="1437" applyNumberFormat="0" applyProtection="0">
      <alignment horizontal="right" vertical="center"/>
    </xf>
    <xf numFmtId="0" fontId="117" fillId="56" borderId="1439" applyNumberFormat="0" applyAlignment="0" applyProtection="0">
      <alignment vertical="center"/>
    </xf>
    <xf numFmtId="0" fontId="117" fillId="56" borderId="1439" applyNumberFormat="0" applyAlignment="0" applyProtection="0">
      <alignment vertical="center"/>
    </xf>
    <xf numFmtId="37" fontId="126" fillId="0" borderId="1435" applyFont="0" applyFill="0" applyBorder="0">
      <alignment vertical="center"/>
    </xf>
    <xf numFmtId="37" fontId="126" fillId="0" borderId="1435" applyFont="0" applyFill="0" applyBorder="0">
      <alignment vertical="center"/>
    </xf>
    <xf numFmtId="0" fontId="82" fillId="42" borderId="1440" applyNumberFormat="0" applyFont="0" applyAlignment="0" applyProtection="0">
      <alignment vertical="center"/>
    </xf>
    <xf numFmtId="0" fontId="82" fillId="42" borderId="1440" applyNumberFormat="0" applyFont="0" applyAlignment="0" applyProtection="0">
      <alignment vertical="center"/>
    </xf>
    <xf numFmtId="0" fontId="12" fillId="0" borderId="1441" applyNumberFormat="0" applyFill="0" applyAlignment="0" applyProtection="0">
      <alignment vertical="center"/>
    </xf>
    <xf numFmtId="0" fontId="112" fillId="0" borderId="1442" applyNumberFormat="0" applyFill="0" applyAlignment="0" applyProtection="0">
      <alignment vertical="center"/>
    </xf>
    <xf numFmtId="0" fontId="112" fillId="0" borderId="1442" applyNumberFormat="0" applyFill="0" applyAlignment="0" applyProtection="0">
      <alignment vertical="center"/>
    </xf>
    <xf numFmtId="0" fontId="12" fillId="0" borderId="1441" applyNumberFormat="0" applyFill="0" applyAlignment="0" applyProtection="0">
      <alignment vertical="center"/>
    </xf>
    <xf numFmtId="0" fontId="12" fillId="0" borderId="1441" applyNumberFormat="0" applyFill="0" applyAlignment="0" applyProtection="0">
      <alignment vertical="center"/>
    </xf>
    <xf numFmtId="0" fontId="12" fillId="0" borderId="1441" applyNumberFormat="0" applyFill="0" applyAlignment="0" applyProtection="0">
      <alignment vertical="center"/>
    </xf>
    <xf numFmtId="0" fontId="113" fillId="44" borderId="1439" applyNumberFormat="0" applyAlignment="0" applyProtection="0">
      <alignment vertical="center"/>
    </xf>
    <xf numFmtId="0" fontId="113" fillId="44" borderId="1439" applyNumberFormat="0" applyAlignment="0" applyProtection="0">
      <alignment vertical="center"/>
    </xf>
    <xf numFmtId="0" fontId="115" fillId="56" borderId="1438" applyNumberFormat="0" applyAlignment="0" applyProtection="0">
      <alignment vertical="center"/>
    </xf>
    <xf numFmtId="0" fontId="115" fillId="56" borderId="1438" applyNumberFormat="0" applyAlignment="0" applyProtection="0">
      <alignment vertical="center"/>
    </xf>
    <xf numFmtId="4" fontId="65" fillId="51" borderId="1438" applyNumberFormat="0" applyProtection="0">
      <alignment vertical="center"/>
    </xf>
    <xf numFmtId="0" fontId="12" fillId="0" borderId="1441" applyNumberFormat="0" applyFill="0" applyAlignment="0" applyProtection="0">
      <alignment vertical="center"/>
    </xf>
    <xf numFmtId="0" fontId="55" fillId="0" borderId="1444">
      <alignment horizontal="left" vertical="center"/>
    </xf>
    <xf numFmtId="0" fontId="55" fillId="0" borderId="1444">
      <alignment horizontal="left" vertical="center"/>
    </xf>
    <xf numFmtId="10" fontId="53" fillId="49" borderId="1443" applyNumberFormat="0" applyBorder="0" applyAlignment="0" applyProtection="0"/>
    <xf numFmtId="10" fontId="53" fillId="70" borderId="1443" applyNumberFormat="0" applyBorder="0" applyAlignment="0" applyProtection="0"/>
    <xf numFmtId="10" fontId="53" fillId="70" borderId="1443" applyNumberFormat="0" applyBorder="0" applyAlignment="0" applyProtection="0"/>
    <xf numFmtId="10" fontId="53" fillId="49" borderId="1443" applyNumberFormat="0" applyBorder="0" applyAlignment="0" applyProtection="0"/>
    <xf numFmtId="4" fontId="73" fillId="46" borderId="1445" applyNumberFormat="0" applyProtection="0">
      <alignment vertical="center"/>
    </xf>
    <xf numFmtId="4" fontId="73" fillId="46" borderId="1445" applyNumberFormat="0" applyProtection="0">
      <alignment vertical="center"/>
    </xf>
    <xf numFmtId="4" fontId="147" fillId="51" borderId="1445" applyNumberFormat="0" applyProtection="0">
      <alignment vertical="center"/>
    </xf>
    <xf numFmtId="4" fontId="147" fillId="51" borderId="1445" applyNumberFormat="0" applyProtection="0">
      <alignment vertical="center"/>
    </xf>
    <xf numFmtId="4" fontId="73" fillId="51" borderId="1445" applyNumberFormat="0" applyProtection="0">
      <alignment horizontal="left" vertical="center" indent="1"/>
    </xf>
    <xf numFmtId="4" fontId="73" fillId="51" borderId="1445" applyNumberFormat="0" applyProtection="0">
      <alignment horizontal="left" vertical="center" indent="1"/>
    </xf>
    <xf numFmtId="0" fontId="73" fillId="51" borderId="1445" applyNumberFormat="0" applyProtection="0">
      <alignment horizontal="left" vertical="top" indent="1"/>
    </xf>
    <xf numFmtId="0" fontId="73" fillId="51" borderId="1445" applyNumberFormat="0" applyProtection="0">
      <alignment horizontal="left" vertical="top" indent="1"/>
    </xf>
    <xf numFmtId="4" fontId="65" fillId="40" borderId="1445" applyNumberFormat="0" applyProtection="0">
      <alignment horizontal="right" vertical="center"/>
    </xf>
    <xf numFmtId="4" fontId="65" fillId="40" borderId="1445" applyNumberFormat="0" applyProtection="0">
      <alignment horizontal="right" vertical="center"/>
    </xf>
    <xf numFmtId="4" fontId="65" fillId="41" borderId="1445" applyNumberFormat="0" applyProtection="0">
      <alignment horizontal="right" vertical="center"/>
    </xf>
    <xf numFmtId="4" fontId="65" fillId="41" borderId="1445" applyNumberFormat="0" applyProtection="0">
      <alignment horizontal="right" vertical="center"/>
    </xf>
    <xf numFmtId="4" fontId="65" fillId="54" borderId="1445" applyNumberFormat="0" applyProtection="0">
      <alignment horizontal="right" vertical="center"/>
    </xf>
    <xf numFmtId="4" fontId="65" fillId="54" borderId="1445" applyNumberFormat="0" applyProtection="0">
      <alignment horizontal="right" vertical="center"/>
    </xf>
    <xf numFmtId="4" fontId="65" fillId="47" borderId="1445" applyNumberFormat="0" applyProtection="0">
      <alignment horizontal="right" vertical="center"/>
    </xf>
    <xf numFmtId="4" fontId="65" fillId="47" borderId="1445" applyNumberFormat="0" applyProtection="0">
      <alignment horizontal="right" vertical="center"/>
    </xf>
    <xf numFmtId="4" fontId="65" fillId="75" borderId="1445" applyNumberFormat="0" applyProtection="0">
      <alignment horizontal="right" vertical="center"/>
    </xf>
    <xf numFmtId="4" fontId="65" fillId="75" borderId="1445" applyNumberFormat="0" applyProtection="0">
      <alignment horizontal="right" vertical="center"/>
    </xf>
    <xf numFmtId="4" fontId="65" fillId="48" borderId="1445" applyNumberFormat="0" applyProtection="0">
      <alignment horizontal="right" vertical="center"/>
    </xf>
    <xf numFmtId="4" fontId="65" fillId="48" borderId="1445" applyNumberFormat="0" applyProtection="0">
      <alignment horizontal="right" vertical="center"/>
    </xf>
    <xf numFmtId="4" fontId="65" fillId="76" borderId="1445" applyNumberFormat="0" applyProtection="0">
      <alignment horizontal="right" vertical="center"/>
    </xf>
    <xf numFmtId="4" fontId="65" fillId="76" borderId="1445" applyNumberFormat="0" applyProtection="0">
      <alignment horizontal="right" vertical="center"/>
    </xf>
    <xf numFmtId="4" fontId="65" fillId="77" borderId="1445" applyNumberFormat="0" applyProtection="0">
      <alignment horizontal="right" vertical="center"/>
    </xf>
    <xf numFmtId="4" fontId="65" fillId="77" borderId="1445" applyNumberFormat="0" applyProtection="0">
      <alignment horizontal="right" vertical="center"/>
    </xf>
    <xf numFmtId="4" fontId="65" fillId="78" borderId="1445" applyNumberFormat="0" applyProtection="0">
      <alignment horizontal="right" vertical="center"/>
    </xf>
    <xf numFmtId="4" fontId="65" fillId="78" borderId="1445" applyNumberFormat="0" applyProtection="0">
      <alignment horizontal="right" vertical="center"/>
    </xf>
    <xf numFmtId="4" fontId="65" fillId="81" borderId="1445" applyNumberFormat="0" applyProtection="0">
      <alignment horizontal="right" vertical="center"/>
    </xf>
    <xf numFmtId="4" fontId="65" fillId="81" borderId="1445" applyNumberFormat="0" applyProtection="0">
      <alignment horizontal="right" vertical="center"/>
    </xf>
    <xf numFmtId="0" fontId="40" fillId="80" borderId="1445" applyNumberFormat="0" applyProtection="0">
      <alignment horizontal="left" vertical="center" indent="1"/>
    </xf>
    <xf numFmtId="0" fontId="40" fillId="80" borderId="1445" applyNumberFormat="0" applyProtection="0">
      <alignment horizontal="left" vertical="center" indent="1"/>
    </xf>
    <xf numFmtId="0" fontId="40" fillId="80" borderId="1445" applyNumberFormat="0" applyProtection="0">
      <alignment horizontal="left" vertical="top" indent="1"/>
    </xf>
    <xf numFmtId="0" fontId="40" fillId="80" borderId="1445" applyNumberFormat="0" applyProtection="0">
      <alignment horizontal="left" vertical="top" indent="1"/>
    </xf>
    <xf numFmtId="0" fontId="40" fillId="74" borderId="1445" applyNumberFormat="0" applyProtection="0">
      <alignment horizontal="left" vertical="center" indent="1"/>
    </xf>
    <xf numFmtId="0" fontId="40" fillId="74" borderId="1445" applyNumberFormat="0" applyProtection="0">
      <alignment horizontal="left" vertical="center" indent="1"/>
    </xf>
    <xf numFmtId="0" fontId="40" fillId="74" borderId="1445" applyNumberFormat="0" applyProtection="0">
      <alignment horizontal="left" vertical="top" indent="1"/>
    </xf>
    <xf numFmtId="0" fontId="40" fillId="74" borderId="1445" applyNumberFormat="0" applyProtection="0">
      <alignment horizontal="left" vertical="top" indent="1"/>
    </xf>
    <xf numFmtId="0" fontId="40" fillId="61" borderId="1445" applyNumberFormat="0" applyProtection="0">
      <alignment horizontal="left" vertical="center" indent="1"/>
    </xf>
    <xf numFmtId="0" fontId="40" fillId="61" borderId="1445" applyNumberFormat="0" applyProtection="0">
      <alignment horizontal="left" vertical="center" indent="1"/>
    </xf>
    <xf numFmtId="0" fontId="40" fillId="61" borderId="1445" applyNumberFormat="0" applyProtection="0">
      <alignment horizontal="left" vertical="top" indent="1"/>
    </xf>
    <xf numFmtId="0" fontId="40" fillId="61" borderId="1445" applyNumberFormat="0" applyProtection="0">
      <alignment horizontal="left" vertical="top" indent="1"/>
    </xf>
    <xf numFmtId="0" fontId="40" fillId="62" borderId="1445" applyNumberFormat="0" applyProtection="0">
      <alignment horizontal="left" vertical="center" indent="1"/>
    </xf>
    <xf numFmtId="0" fontId="40" fillId="62" borderId="1445" applyNumberFormat="0" applyProtection="0">
      <alignment horizontal="left" vertical="center" indent="1"/>
    </xf>
    <xf numFmtId="0" fontId="40" fillId="62" borderId="1445" applyNumberFormat="0" applyProtection="0">
      <alignment horizontal="left" vertical="top" indent="1"/>
    </xf>
    <xf numFmtId="0" fontId="40" fillId="62" borderId="1445" applyNumberFormat="0" applyProtection="0">
      <alignment horizontal="left" vertical="top" indent="1"/>
    </xf>
    <xf numFmtId="4" fontId="65" fillId="70" borderId="1445" applyNumberFormat="0" applyProtection="0">
      <alignment vertical="center"/>
    </xf>
    <xf numFmtId="4" fontId="65" fillId="70" borderId="1445" applyNumberFormat="0" applyProtection="0">
      <alignment vertical="center"/>
    </xf>
    <xf numFmtId="4" fontId="149" fillId="70" borderId="1445" applyNumberFormat="0" applyProtection="0">
      <alignment vertical="center"/>
    </xf>
    <xf numFmtId="4" fontId="149" fillId="70" borderId="1445" applyNumberFormat="0" applyProtection="0">
      <alignment vertical="center"/>
    </xf>
    <xf numFmtId="4" fontId="65" fillId="70" borderId="1445" applyNumberFormat="0" applyProtection="0">
      <alignment horizontal="left" vertical="center" indent="1"/>
    </xf>
    <xf numFmtId="4" fontId="65" fillId="70" borderId="1445" applyNumberFormat="0" applyProtection="0">
      <alignment horizontal="left" vertical="center" indent="1"/>
    </xf>
    <xf numFmtId="0" fontId="65" fillId="70" borderId="1445" applyNumberFormat="0" applyProtection="0">
      <alignment horizontal="left" vertical="top" indent="1"/>
    </xf>
    <xf numFmtId="0" fontId="65" fillId="70" borderId="1445" applyNumberFormat="0" applyProtection="0">
      <alignment horizontal="left" vertical="top" indent="1"/>
    </xf>
    <xf numFmtId="4" fontId="65" fillId="52" borderId="1446" applyNumberFormat="0" applyProtection="0">
      <alignment horizontal="right" vertical="center"/>
    </xf>
    <xf numFmtId="4" fontId="65" fillId="65" borderId="1445" applyNumberFormat="0" applyProtection="0">
      <alignment horizontal="right" vertical="center"/>
    </xf>
    <xf numFmtId="4" fontId="65" fillId="65" borderId="1445" applyNumberFormat="0" applyProtection="0">
      <alignment horizontal="right" vertical="center"/>
    </xf>
    <xf numFmtId="4" fontId="65" fillId="52" borderId="1446" applyNumberFormat="0" applyProtection="0">
      <alignment horizontal="right" vertical="center"/>
    </xf>
    <xf numFmtId="4" fontId="149" fillId="65" borderId="1445" applyNumberFormat="0" applyProtection="0">
      <alignment horizontal="right" vertical="center"/>
    </xf>
    <xf numFmtId="4" fontId="149" fillId="65" borderId="1445" applyNumberFormat="0" applyProtection="0">
      <alignment horizontal="right" vertical="center"/>
    </xf>
    <xf numFmtId="4" fontId="65" fillId="81" borderId="1445" applyNumberFormat="0" applyProtection="0">
      <alignment horizontal="left" vertical="center" indent="1"/>
    </xf>
    <xf numFmtId="4" fontId="65" fillId="81" borderId="1445" applyNumberFormat="0" applyProtection="0">
      <alignment horizontal="left" vertical="center" indent="1"/>
    </xf>
    <xf numFmtId="0" fontId="65" fillId="74" borderId="1445" applyNumberFormat="0" applyProtection="0">
      <alignment horizontal="left" vertical="top" indent="1"/>
    </xf>
    <xf numFmtId="0" fontId="65" fillId="74" borderId="1445" applyNumberFormat="0" applyProtection="0">
      <alignment horizontal="left" vertical="top" indent="1"/>
    </xf>
    <xf numFmtId="4" fontId="151" fillId="65" borderId="1445" applyNumberFormat="0" applyProtection="0">
      <alignment horizontal="right" vertical="center"/>
    </xf>
    <xf numFmtId="4" fontId="151" fillId="65" borderId="1445" applyNumberFormat="0" applyProtection="0">
      <alignment horizontal="right" vertical="center"/>
    </xf>
    <xf numFmtId="0" fontId="117" fillId="56" borderId="1447" applyNumberFormat="0" applyAlignment="0" applyProtection="0">
      <alignment vertical="center"/>
    </xf>
    <xf numFmtId="0" fontId="117" fillId="56" borderId="1447" applyNumberFormat="0" applyAlignment="0" applyProtection="0">
      <alignment vertical="center"/>
    </xf>
    <xf numFmtId="37" fontId="126" fillId="0" borderId="1443" applyFont="0" applyFill="0" applyBorder="0">
      <alignment vertical="center"/>
    </xf>
    <xf numFmtId="37" fontId="126" fillId="0" borderId="1443" applyFont="0" applyFill="0" applyBorder="0">
      <alignment vertical="center"/>
    </xf>
    <xf numFmtId="0" fontId="82" fillId="42" borderId="1448" applyNumberFormat="0" applyFont="0" applyAlignment="0" applyProtection="0">
      <alignment vertical="center"/>
    </xf>
    <xf numFmtId="0" fontId="82" fillId="42" borderId="1448" applyNumberFormat="0" applyFont="0" applyAlignment="0" applyProtection="0">
      <alignment vertical="center"/>
    </xf>
    <xf numFmtId="0" fontId="12" fillId="0" borderId="1449" applyNumberFormat="0" applyFill="0" applyAlignment="0" applyProtection="0">
      <alignment vertical="center"/>
    </xf>
    <xf numFmtId="0" fontId="112" fillId="0" borderId="1450" applyNumberFormat="0" applyFill="0" applyAlignment="0" applyProtection="0">
      <alignment vertical="center"/>
    </xf>
    <xf numFmtId="0" fontId="112" fillId="0" borderId="1450" applyNumberFormat="0" applyFill="0" applyAlignment="0" applyProtection="0">
      <alignment vertical="center"/>
    </xf>
    <xf numFmtId="0" fontId="12" fillId="0" borderId="1449" applyNumberFormat="0" applyFill="0" applyAlignment="0" applyProtection="0">
      <alignment vertical="center"/>
    </xf>
    <xf numFmtId="0" fontId="12" fillId="0" borderId="1449" applyNumberFormat="0" applyFill="0" applyAlignment="0" applyProtection="0">
      <alignment vertical="center"/>
    </xf>
    <xf numFmtId="0" fontId="12" fillId="0" borderId="1449" applyNumberFormat="0" applyFill="0" applyAlignment="0" applyProtection="0">
      <alignment vertical="center"/>
    </xf>
    <xf numFmtId="0" fontId="113" fillId="44" borderId="1447" applyNumberFormat="0" applyAlignment="0" applyProtection="0">
      <alignment vertical="center"/>
    </xf>
    <xf numFmtId="0" fontId="113" fillId="44" borderId="1447" applyNumberFormat="0" applyAlignment="0" applyProtection="0">
      <alignment vertical="center"/>
    </xf>
    <xf numFmtId="0" fontId="115" fillId="56" borderId="1446" applyNumberFormat="0" applyAlignment="0" applyProtection="0">
      <alignment vertical="center"/>
    </xf>
    <xf numFmtId="0" fontId="115" fillId="56" borderId="1446" applyNumberFormat="0" applyAlignment="0" applyProtection="0">
      <alignment vertical="center"/>
    </xf>
    <xf numFmtId="4" fontId="65" fillId="51" borderId="1446" applyNumberFormat="0" applyProtection="0">
      <alignment vertical="center"/>
    </xf>
    <xf numFmtId="0" fontId="12" fillId="0" borderId="1449" applyNumberFormat="0" applyFill="0" applyAlignment="0" applyProtection="0">
      <alignment vertical="center"/>
    </xf>
    <xf numFmtId="0" fontId="55" fillId="0" borderId="1460">
      <alignment horizontal="left" vertical="center"/>
    </xf>
    <xf numFmtId="0" fontId="55" fillId="0" borderId="1460">
      <alignment horizontal="left" vertical="center"/>
    </xf>
    <xf numFmtId="10" fontId="53" fillId="49" borderId="1459" applyNumberFormat="0" applyBorder="0" applyAlignment="0" applyProtection="0"/>
    <xf numFmtId="10" fontId="53" fillId="70" borderId="1459" applyNumberFormat="0" applyBorder="0" applyAlignment="0" applyProtection="0"/>
    <xf numFmtId="10" fontId="53" fillId="70" borderId="1459" applyNumberFormat="0" applyBorder="0" applyAlignment="0" applyProtection="0"/>
    <xf numFmtId="10" fontId="53" fillId="49" borderId="1459" applyNumberFormat="0" applyBorder="0" applyAlignment="0" applyProtection="0"/>
    <xf numFmtId="4" fontId="73" fillId="46" borderId="1461" applyNumberFormat="0" applyProtection="0">
      <alignment vertical="center"/>
    </xf>
    <xf numFmtId="4" fontId="73" fillId="46" borderId="1461" applyNumberFormat="0" applyProtection="0">
      <alignment vertical="center"/>
    </xf>
    <xf numFmtId="4" fontId="147" fillId="51" borderId="1461" applyNumberFormat="0" applyProtection="0">
      <alignment vertical="center"/>
    </xf>
    <xf numFmtId="4" fontId="147" fillId="51" borderId="1461" applyNumberFormat="0" applyProtection="0">
      <alignment vertical="center"/>
    </xf>
    <xf numFmtId="4" fontId="73" fillId="51" borderId="1461" applyNumberFormat="0" applyProtection="0">
      <alignment horizontal="left" vertical="center" indent="1"/>
    </xf>
    <xf numFmtId="4" fontId="73" fillId="51" borderId="1461" applyNumberFormat="0" applyProtection="0">
      <alignment horizontal="left" vertical="center" indent="1"/>
    </xf>
    <xf numFmtId="0" fontId="73" fillId="51" borderId="1461" applyNumberFormat="0" applyProtection="0">
      <alignment horizontal="left" vertical="top" indent="1"/>
    </xf>
    <xf numFmtId="0" fontId="73" fillId="51" borderId="1461" applyNumberFormat="0" applyProtection="0">
      <alignment horizontal="left" vertical="top" indent="1"/>
    </xf>
    <xf numFmtId="4" fontId="65" fillId="40" borderId="1461" applyNumberFormat="0" applyProtection="0">
      <alignment horizontal="right" vertical="center"/>
    </xf>
    <xf numFmtId="4" fontId="65" fillId="40" borderId="1461" applyNumberFormat="0" applyProtection="0">
      <alignment horizontal="right" vertical="center"/>
    </xf>
    <xf numFmtId="4" fontId="65" fillId="41" borderId="1461" applyNumberFormat="0" applyProtection="0">
      <alignment horizontal="right" vertical="center"/>
    </xf>
    <xf numFmtId="4" fontId="65" fillId="41" borderId="1461" applyNumberFormat="0" applyProtection="0">
      <alignment horizontal="right" vertical="center"/>
    </xf>
    <xf numFmtId="4" fontId="65" fillId="54" borderId="1461" applyNumberFormat="0" applyProtection="0">
      <alignment horizontal="right" vertical="center"/>
    </xf>
    <xf numFmtId="4" fontId="65" fillId="54" borderId="1461" applyNumberFormat="0" applyProtection="0">
      <alignment horizontal="right" vertical="center"/>
    </xf>
    <xf numFmtId="4" fontId="65" fillId="47" borderId="1461" applyNumberFormat="0" applyProtection="0">
      <alignment horizontal="right" vertical="center"/>
    </xf>
    <xf numFmtId="4" fontId="65" fillId="47" borderId="1461" applyNumberFormat="0" applyProtection="0">
      <alignment horizontal="right" vertical="center"/>
    </xf>
    <xf numFmtId="4" fontId="65" fillId="75" borderId="1461" applyNumberFormat="0" applyProtection="0">
      <alignment horizontal="right" vertical="center"/>
    </xf>
    <xf numFmtId="4" fontId="65" fillId="75" borderId="1461" applyNumberFormat="0" applyProtection="0">
      <alignment horizontal="right" vertical="center"/>
    </xf>
    <xf numFmtId="4" fontId="65" fillId="48" borderId="1461" applyNumberFormat="0" applyProtection="0">
      <alignment horizontal="right" vertical="center"/>
    </xf>
    <xf numFmtId="4" fontId="65" fillId="48" borderId="1461" applyNumberFormat="0" applyProtection="0">
      <alignment horizontal="right" vertical="center"/>
    </xf>
    <xf numFmtId="4" fontId="65" fillId="76" borderId="1461" applyNumberFormat="0" applyProtection="0">
      <alignment horizontal="right" vertical="center"/>
    </xf>
    <xf numFmtId="4" fontId="65" fillId="76" borderId="1461" applyNumberFormat="0" applyProtection="0">
      <alignment horizontal="right" vertical="center"/>
    </xf>
    <xf numFmtId="4" fontId="65" fillId="77" borderId="1461" applyNumberFormat="0" applyProtection="0">
      <alignment horizontal="right" vertical="center"/>
    </xf>
    <xf numFmtId="4" fontId="65" fillId="77" borderId="1461" applyNumberFormat="0" applyProtection="0">
      <alignment horizontal="right" vertical="center"/>
    </xf>
    <xf numFmtId="4" fontId="65" fillId="78" borderId="1461" applyNumberFormat="0" applyProtection="0">
      <alignment horizontal="right" vertical="center"/>
    </xf>
    <xf numFmtId="4" fontId="65" fillId="78" borderId="1461" applyNumberFormat="0" applyProtection="0">
      <alignment horizontal="right" vertical="center"/>
    </xf>
    <xf numFmtId="4" fontId="65" fillId="81" borderId="1461" applyNumberFormat="0" applyProtection="0">
      <alignment horizontal="right" vertical="center"/>
    </xf>
    <xf numFmtId="4" fontId="65" fillId="81" borderId="1461" applyNumberFormat="0" applyProtection="0">
      <alignment horizontal="right" vertical="center"/>
    </xf>
    <xf numFmtId="0" fontId="40" fillId="80" borderId="1461" applyNumberFormat="0" applyProtection="0">
      <alignment horizontal="left" vertical="center" indent="1"/>
    </xf>
    <xf numFmtId="0" fontId="40" fillId="80" borderId="1461" applyNumberFormat="0" applyProtection="0">
      <alignment horizontal="left" vertical="center" indent="1"/>
    </xf>
    <xf numFmtId="0" fontId="40" fillId="80" borderId="1461" applyNumberFormat="0" applyProtection="0">
      <alignment horizontal="left" vertical="top" indent="1"/>
    </xf>
    <xf numFmtId="0" fontId="40" fillId="80" borderId="1461" applyNumberFormat="0" applyProtection="0">
      <alignment horizontal="left" vertical="top" indent="1"/>
    </xf>
    <xf numFmtId="0" fontId="40" fillId="74" borderId="1461" applyNumberFormat="0" applyProtection="0">
      <alignment horizontal="left" vertical="center" indent="1"/>
    </xf>
    <xf numFmtId="0" fontId="40" fillId="74" borderId="1461" applyNumberFormat="0" applyProtection="0">
      <alignment horizontal="left" vertical="center" indent="1"/>
    </xf>
    <xf numFmtId="0" fontId="40" fillId="74" borderId="1461" applyNumberFormat="0" applyProtection="0">
      <alignment horizontal="left" vertical="top" indent="1"/>
    </xf>
    <xf numFmtId="0" fontId="40" fillId="74" borderId="1461" applyNumberFormat="0" applyProtection="0">
      <alignment horizontal="left" vertical="top" indent="1"/>
    </xf>
    <xf numFmtId="0" fontId="40" fillId="61" borderId="1461" applyNumberFormat="0" applyProtection="0">
      <alignment horizontal="left" vertical="center" indent="1"/>
    </xf>
    <xf numFmtId="0" fontId="40" fillId="61" borderId="1461" applyNumberFormat="0" applyProtection="0">
      <alignment horizontal="left" vertical="center" indent="1"/>
    </xf>
    <xf numFmtId="0" fontId="40" fillId="61" borderId="1461" applyNumberFormat="0" applyProtection="0">
      <alignment horizontal="left" vertical="top" indent="1"/>
    </xf>
    <xf numFmtId="0" fontId="40" fillId="61" borderId="1461" applyNumberFormat="0" applyProtection="0">
      <alignment horizontal="left" vertical="top" indent="1"/>
    </xf>
    <xf numFmtId="0" fontId="40" fillId="62" borderId="1461" applyNumberFormat="0" applyProtection="0">
      <alignment horizontal="left" vertical="center" indent="1"/>
    </xf>
    <xf numFmtId="0" fontId="40" fillId="62" borderId="1461" applyNumberFormat="0" applyProtection="0">
      <alignment horizontal="left" vertical="center" indent="1"/>
    </xf>
    <xf numFmtId="0" fontId="40" fillId="62" borderId="1461" applyNumberFormat="0" applyProtection="0">
      <alignment horizontal="left" vertical="top" indent="1"/>
    </xf>
    <xf numFmtId="0" fontId="40" fillId="62" borderId="1461" applyNumberFormat="0" applyProtection="0">
      <alignment horizontal="left" vertical="top" indent="1"/>
    </xf>
    <xf numFmtId="4" fontId="65" fillId="70" borderId="1461" applyNumberFormat="0" applyProtection="0">
      <alignment vertical="center"/>
    </xf>
    <xf numFmtId="4" fontId="65" fillId="70" borderId="1461" applyNumberFormat="0" applyProtection="0">
      <alignment vertical="center"/>
    </xf>
    <xf numFmtId="4" fontId="149" fillId="70" borderId="1461" applyNumberFormat="0" applyProtection="0">
      <alignment vertical="center"/>
    </xf>
    <xf numFmtId="4" fontId="149" fillId="70" borderId="1461" applyNumberFormat="0" applyProtection="0">
      <alignment vertical="center"/>
    </xf>
    <xf numFmtId="4" fontId="65" fillId="70" borderId="1461" applyNumberFormat="0" applyProtection="0">
      <alignment horizontal="left" vertical="center" indent="1"/>
    </xf>
    <xf numFmtId="4" fontId="65" fillId="70" borderId="1461" applyNumberFormat="0" applyProtection="0">
      <alignment horizontal="left" vertical="center" indent="1"/>
    </xf>
    <xf numFmtId="0" fontId="65" fillId="70" borderId="1461" applyNumberFormat="0" applyProtection="0">
      <alignment horizontal="left" vertical="top" indent="1"/>
    </xf>
    <xf numFmtId="0" fontId="65" fillId="70" borderId="1461" applyNumberFormat="0" applyProtection="0">
      <alignment horizontal="left" vertical="top" indent="1"/>
    </xf>
    <xf numFmtId="4" fontId="65" fillId="52" borderId="1462" applyNumberFormat="0" applyProtection="0">
      <alignment horizontal="right" vertical="center"/>
    </xf>
    <xf numFmtId="4" fontId="65" fillId="65" borderId="1461" applyNumberFormat="0" applyProtection="0">
      <alignment horizontal="right" vertical="center"/>
    </xf>
    <xf numFmtId="4" fontId="65" fillId="65" borderId="1461" applyNumberFormat="0" applyProtection="0">
      <alignment horizontal="right" vertical="center"/>
    </xf>
    <xf numFmtId="4" fontId="65" fillId="52" borderId="1462" applyNumberFormat="0" applyProtection="0">
      <alignment horizontal="right" vertical="center"/>
    </xf>
    <xf numFmtId="4" fontId="149" fillId="65" borderId="1461" applyNumberFormat="0" applyProtection="0">
      <alignment horizontal="right" vertical="center"/>
    </xf>
    <xf numFmtId="4" fontId="149" fillId="65" borderId="1461" applyNumberFormat="0" applyProtection="0">
      <alignment horizontal="right" vertical="center"/>
    </xf>
    <xf numFmtId="4" fontId="65" fillId="81" borderId="1461" applyNumberFormat="0" applyProtection="0">
      <alignment horizontal="left" vertical="center" indent="1"/>
    </xf>
    <xf numFmtId="4" fontId="65" fillId="81" borderId="1461" applyNumberFormat="0" applyProtection="0">
      <alignment horizontal="left" vertical="center" indent="1"/>
    </xf>
    <xf numFmtId="0" fontId="65" fillId="74" borderId="1461" applyNumberFormat="0" applyProtection="0">
      <alignment horizontal="left" vertical="top" indent="1"/>
    </xf>
    <xf numFmtId="0" fontId="65" fillId="74" borderId="1461" applyNumberFormat="0" applyProtection="0">
      <alignment horizontal="left" vertical="top" indent="1"/>
    </xf>
    <xf numFmtId="4" fontId="151" fillId="65" borderId="1461" applyNumberFormat="0" applyProtection="0">
      <alignment horizontal="right" vertical="center"/>
    </xf>
    <xf numFmtId="4" fontId="151" fillId="65" borderId="1461" applyNumberFormat="0" applyProtection="0">
      <alignment horizontal="right" vertical="center"/>
    </xf>
    <xf numFmtId="0" fontId="117" fillId="56" borderId="1463" applyNumberFormat="0" applyAlignment="0" applyProtection="0">
      <alignment vertical="center"/>
    </xf>
    <xf numFmtId="0" fontId="117" fillId="56" borderId="1463" applyNumberFormat="0" applyAlignment="0" applyProtection="0">
      <alignment vertical="center"/>
    </xf>
    <xf numFmtId="37" fontId="126" fillId="0" borderId="1459" applyFont="0" applyFill="0" applyBorder="0">
      <alignment vertical="center"/>
    </xf>
    <xf numFmtId="37" fontId="126" fillId="0" borderId="1459" applyFont="0" applyFill="0" applyBorder="0">
      <alignment vertical="center"/>
    </xf>
    <xf numFmtId="0" fontId="82" fillId="42" borderId="1464" applyNumberFormat="0" applyFont="0" applyAlignment="0" applyProtection="0">
      <alignment vertical="center"/>
    </xf>
    <xf numFmtId="0" fontId="82" fillId="42" borderId="1464" applyNumberFormat="0" applyFont="0" applyAlignment="0" applyProtection="0">
      <alignment vertical="center"/>
    </xf>
    <xf numFmtId="0" fontId="12" fillId="0" borderId="1465" applyNumberFormat="0" applyFill="0" applyAlignment="0" applyProtection="0">
      <alignment vertical="center"/>
    </xf>
    <xf numFmtId="0" fontId="112" fillId="0" borderId="1466" applyNumberFormat="0" applyFill="0" applyAlignment="0" applyProtection="0">
      <alignment vertical="center"/>
    </xf>
    <xf numFmtId="0" fontId="112" fillId="0" borderId="1466" applyNumberFormat="0" applyFill="0" applyAlignment="0" applyProtection="0">
      <alignment vertical="center"/>
    </xf>
    <xf numFmtId="0" fontId="12" fillId="0" borderId="1465" applyNumberFormat="0" applyFill="0" applyAlignment="0" applyProtection="0">
      <alignment vertical="center"/>
    </xf>
    <xf numFmtId="0" fontId="12" fillId="0" borderId="1465" applyNumberFormat="0" applyFill="0" applyAlignment="0" applyProtection="0">
      <alignment vertical="center"/>
    </xf>
    <xf numFmtId="0" fontId="12" fillId="0" borderId="1465" applyNumberFormat="0" applyFill="0" applyAlignment="0" applyProtection="0">
      <alignment vertical="center"/>
    </xf>
    <xf numFmtId="0" fontId="113" fillId="44" borderId="1463" applyNumberFormat="0" applyAlignment="0" applyProtection="0">
      <alignment vertical="center"/>
    </xf>
    <xf numFmtId="0" fontId="113" fillId="44" borderId="1463" applyNumberFormat="0" applyAlignment="0" applyProtection="0">
      <alignment vertical="center"/>
    </xf>
    <xf numFmtId="0" fontId="115" fillId="56" borderId="1462" applyNumberFormat="0" applyAlignment="0" applyProtection="0">
      <alignment vertical="center"/>
    </xf>
    <xf numFmtId="0" fontId="115" fillId="56" borderId="1462" applyNumberFormat="0" applyAlignment="0" applyProtection="0">
      <alignment vertical="center"/>
    </xf>
    <xf numFmtId="4" fontId="65" fillId="51" borderId="1462" applyNumberFormat="0" applyProtection="0">
      <alignment vertical="center"/>
    </xf>
    <xf numFmtId="0" fontId="12" fillId="0" borderId="1465" applyNumberFormat="0" applyFill="0" applyAlignment="0" applyProtection="0">
      <alignment vertical="center"/>
    </xf>
    <xf numFmtId="0" fontId="55" fillId="0" borderId="1468">
      <alignment horizontal="left" vertical="center"/>
    </xf>
    <xf numFmtId="0" fontId="55" fillId="0" borderId="1468">
      <alignment horizontal="left" vertical="center"/>
    </xf>
    <xf numFmtId="10" fontId="53" fillId="49" borderId="1467" applyNumberFormat="0" applyBorder="0" applyAlignment="0" applyProtection="0"/>
    <xf numFmtId="10" fontId="53" fillId="70" borderId="1467" applyNumberFormat="0" applyBorder="0" applyAlignment="0" applyProtection="0"/>
    <xf numFmtId="10" fontId="53" fillId="70" borderId="1467" applyNumberFormat="0" applyBorder="0" applyAlignment="0" applyProtection="0"/>
    <xf numFmtId="10" fontId="53" fillId="49" borderId="1467" applyNumberFormat="0" applyBorder="0" applyAlignment="0" applyProtection="0"/>
    <xf numFmtId="4" fontId="73" fillId="46" borderId="1469" applyNumberFormat="0" applyProtection="0">
      <alignment vertical="center"/>
    </xf>
    <xf numFmtId="4" fontId="73" fillId="46" borderId="1469" applyNumberFormat="0" applyProtection="0">
      <alignment vertical="center"/>
    </xf>
    <xf numFmtId="4" fontId="147" fillId="51" borderId="1469" applyNumberFormat="0" applyProtection="0">
      <alignment vertical="center"/>
    </xf>
    <xf numFmtId="4" fontId="147" fillId="51" borderId="1469" applyNumberFormat="0" applyProtection="0">
      <alignment vertical="center"/>
    </xf>
    <xf numFmtId="4" fontId="73" fillId="51" borderId="1469" applyNumberFormat="0" applyProtection="0">
      <alignment horizontal="left" vertical="center" indent="1"/>
    </xf>
    <xf numFmtId="4" fontId="73" fillId="51" borderId="1469" applyNumberFormat="0" applyProtection="0">
      <alignment horizontal="left" vertical="center" indent="1"/>
    </xf>
    <xf numFmtId="0" fontId="73" fillId="51" borderId="1469" applyNumberFormat="0" applyProtection="0">
      <alignment horizontal="left" vertical="top" indent="1"/>
    </xf>
    <xf numFmtId="0" fontId="73" fillId="51" borderId="1469" applyNumberFormat="0" applyProtection="0">
      <alignment horizontal="left" vertical="top" indent="1"/>
    </xf>
    <xf numFmtId="4" fontId="65" fillId="40" borderId="1469" applyNumberFormat="0" applyProtection="0">
      <alignment horizontal="right" vertical="center"/>
    </xf>
    <xf numFmtId="4" fontId="65" fillId="40" borderId="1469" applyNumberFormat="0" applyProtection="0">
      <alignment horizontal="right" vertical="center"/>
    </xf>
    <xf numFmtId="4" fontId="65" fillId="41" borderId="1469" applyNumberFormat="0" applyProtection="0">
      <alignment horizontal="right" vertical="center"/>
    </xf>
    <xf numFmtId="4" fontId="65" fillId="41" borderId="1469" applyNumberFormat="0" applyProtection="0">
      <alignment horizontal="right" vertical="center"/>
    </xf>
    <xf numFmtId="4" fontId="65" fillId="54" borderId="1469" applyNumberFormat="0" applyProtection="0">
      <alignment horizontal="right" vertical="center"/>
    </xf>
    <xf numFmtId="4" fontId="65" fillId="54" borderId="1469" applyNumberFormat="0" applyProtection="0">
      <alignment horizontal="right" vertical="center"/>
    </xf>
    <xf numFmtId="4" fontId="65" fillId="47" borderId="1469" applyNumberFormat="0" applyProtection="0">
      <alignment horizontal="right" vertical="center"/>
    </xf>
    <xf numFmtId="4" fontId="65" fillId="47" borderId="1469" applyNumberFormat="0" applyProtection="0">
      <alignment horizontal="right" vertical="center"/>
    </xf>
    <xf numFmtId="4" fontId="65" fillId="75" borderId="1469" applyNumberFormat="0" applyProtection="0">
      <alignment horizontal="right" vertical="center"/>
    </xf>
    <xf numFmtId="4" fontId="65" fillId="75" borderId="1469" applyNumberFormat="0" applyProtection="0">
      <alignment horizontal="right" vertical="center"/>
    </xf>
    <xf numFmtId="4" fontId="65" fillId="48" borderId="1469" applyNumberFormat="0" applyProtection="0">
      <alignment horizontal="right" vertical="center"/>
    </xf>
    <xf numFmtId="4" fontId="65" fillId="48" borderId="1469" applyNumberFormat="0" applyProtection="0">
      <alignment horizontal="right" vertical="center"/>
    </xf>
    <xf numFmtId="4" fontId="65" fillId="76" borderId="1469" applyNumberFormat="0" applyProtection="0">
      <alignment horizontal="right" vertical="center"/>
    </xf>
    <xf numFmtId="4" fontId="65" fillId="76" borderId="1469" applyNumberFormat="0" applyProtection="0">
      <alignment horizontal="right" vertical="center"/>
    </xf>
    <xf numFmtId="4" fontId="65" fillId="77" borderId="1469" applyNumberFormat="0" applyProtection="0">
      <alignment horizontal="right" vertical="center"/>
    </xf>
    <xf numFmtId="4" fontId="65" fillId="77" borderId="1469" applyNumberFormat="0" applyProtection="0">
      <alignment horizontal="right" vertical="center"/>
    </xf>
    <xf numFmtId="4" fontId="65" fillId="78" borderId="1469" applyNumberFormat="0" applyProtection="0">
      <alignment horizontal="right" vertical="center"/>
    </xf>
    <xf numFmtId="4" fontId="65" fillId="78" borderId="1469" applyNumberFormat="0" applyProtection="0">
      <alignment horizontal="right" vertical="center"/>
    </xf>
    <xf numFmtId="4" fontId="65" fillId="81" borderId="1469" applyNumberFormat="0" applyProtection="0">
      <alignment horizontal="right" vertical="center"/>
    </xf>
    <xf numFmtId="4" fontId="65" fillId="81" borderId="1469" applyNumberFormat="0" applyProtection="0">
      <alignment horizontal="right" vertical="center"/>
    </xf>
    <xf numFmtId="0" fontId="40" fillId="80" borderId="1469" applyNumberFormat="0" applyProtection="0">
      <alignment horizontal="left" vertical="center" indent="1"/>
    </xf>
    <xf numFmtId="0" fontId="40" fillId="80" borderId="1469" applyNumberFormat="0" applyProtection="0">
      <alignment horizontal="left" vertical="center" indent="1"/>
    </xf>
    <xf numFmtId="0" fontId="40" fillId="80" borderId="1469" applyNumberFormat="0" applyProtection="0">
      <alignment horizontal="left" vertical="top" indent="1"/>
    </xf>
    <xf numFmtId="0" fontId="40" fillId="80" borderId="1469" applyNumberFormat="0" applyProtection="0">
      <alignment horizontal="left" vertical="top" indent="1"/>
    </xf>
    <xf numFmtId="0" fontId="40" fillId="74" borderId="1469" applyNumberFormat="0" applyProtection="0">
      <alignment horizontal="left" vertical="center" indent="1"/>
    </xf>
    <xf numFmtId="0" fontId="40" fillId="74" borderId="1469" applyNumberFormat="0" applyProtection="0">
      <alignment horizontal="left" vertical="center" indent="1"/>
    </xf>
    <xf numFmtId="0" fontId="40" fillId="74" borderId="1469" applyNumberFormat="0" applyProtection="0">
      <alignment horizontal="left" vertical="top" indent="1"/>
    </xf>
    <xf numFmtId="0" fontId="40" fillId="74" borderId="1469" applyNumberFormat="0" applyProtection="0">
      <alignment horizontal="left" vertical="top" indent="1"/>
    </xf>
    <xf numFmtId="0" fontId="40" fillId="61" borderId="1469" applyNumberFormat="0" applyProtection="0">
      <alignment horizontal="left" vertical="center" indent="1"/>
    </xf>
    <xf numFmtId="0" fontId="40" fillId="61" borderId="1469" applyNumberFormat="0" applyProtection="0">
      <alignment horizontal="left" vertical="center" indent="1"/>
    </xf>
    <xf numFmtId="0" fontId="40" fillId="61" borderId="1469" applyNumberFormat="0" applyProtection="0">
      <alignment horizontal="left" vertical="top" indent="1"/>
    </xf>
    <xf numFmtId="0" fontId="40" fillId="61" borderId="1469" applyNumberFormat="0" applyProtection="0">
      <alignment horizontal="left" vertical="top" indent="1"/>
    </xf>
    <xf numFmtId="0" fontId="40" fillId="62" borderId="1469" applyNumberFormat="0" applyProtection="0">
      <alignment horizontal="left" vertical="center" indent="1"/>
    </xf>
    <xf numFmtId="0" fontId="40" fillId="62" borderId="1469" applyNumberFormat="0" applyProtection="0">
      <alignment horizontal="left" vertical="center" indent="1"/>
    </xf>
    <xf numFmtId="0" fontId="40" fillId="62" borderId="1469" applyNumberFormat="0" applyProtection="0">
      <alignment horizontal="left" vertical="top" indent="1"/>
    </xf>
    <xf numFmtId="0" fontId="40" fillId="62" borderId="1469" applyNumberFormat="0" applyProtection="0">
      <alignment horizontal="left" vertical="top" indent="1"/>
    </xf>
    <xf numFmtId="4" fontId="65" fillId="70" borderId="1469" applyNumberFormat="0" applyProtection="0">
      <alignment vertical="center"/>
    </xf>
    <xf numFmtId="4" fontId="65" fillId="70" borderId="1469" applyNumberFormat="0" applyProtection="0">
      <alignment vertical="center"/>
    </xf>
    <xf numFmtId="4" fontId="149" fillId="70" borderId="1469" applyNumberFormat="0" applyProtection="0">
      <alignment vertical="center"/>
    </xf>
    <xf numFmtId="4" fontId="149" fillId="70" borderId="1469" applyNumberFormat="0" applyProtection="0">
      <alignment vertical="center"/>
    </xf>
    <xf numFmtId="4" fontId="65" fillId="70" borderId="1469" applyNumberFormat="0" applyProtection="0">
      <alignment horizontal="left" vertical="center" indent="1"/>
    </xf>
    <xf numFmtId="4" fontId="65" fillId="70" borderId="1469" applyNumberFormat="0" applyProtection="0">
      <alignment horizontal="left" vertical="center" indent="1"/>
    </xf>
    <xf numFmtId="0" fontId="65" fillId="70" borderId="1469" applyNumberFormat="0" applyProtection="0">
      <alignment horizontal="left" vertical="top" indent="1"/>
    </xf>
    <xf numFmtId="0" fontId="65" fillId="70" borderId="1469" applyNumberFormat="0" applyProtection="0">
      <alignment horizontal="left" vertical="top" indent="1"/>
    </xf>
    <xf numFmtId="4" fontId="65" fillId="52" borderId="1470" applyNumberFormat="0" applyProtection="0">
      <alignment horizontal="right" vertical="center"/>
    </xf>
    <xf numFmtId="4" fontId="65" fillId="65" borderId="1469" applyNumberFormat="0" applyProtection="0">
      <alignment horizontal="right" vertical="center"/>
    </xf>
    <xf numFmtId="4" fontId="65" fillId="65" borderId="1469" applyNumberFormat="0" applyProtection="0">
      <alignment horizontal="right" vertical="center"/>
    </xf>
    <xf numFmtId="4" fontId="65" fillId="52" borderId="1470" applyNumberFormat="0" applyProtection="0">
      <alignment horizontal="right" vertical="center"/>
    </xf>
    <xf numFmtId="4" fontId="149" fillId="65" borderId="1469" applyNumberFormat="0" applyProtection="0">
      <alignment horizontal="right" vertical="center"/>
    </xf>
    <xf numFmtId="4" fontId="149" fillId="65" borderId="1469" applyNumberFormat="0" applyProtection="0">
      <alignment horizontal="right" vertical="center"/>
    </xf>
    <xf numFmtId="4" fontId="65" fillId="81" borderId="1469" applyNumberFormat="0" applyProtection="0">
      <alignment horizontal="left" vertical="center" indent="1"/>
    </xf>
    <xf numFmtId="4" fontId="65" fillId="81" borderId="1469" applyNumberFormat="0" applyProtection="0">
      <alignment horizontal="left" vertical="center" indent="1"/>
    </xf>
    <xf numFmtId="0" fontId="65" fillId="74" borderId="1469" applyNumberFormat="0" applyProtection="0">
      <alignment horizontal="left" vertical="top" indent="1"/>
    </xf>
    <xf numFmtId="0" fontId="65" fillId="74" borderId="1469" applyNumberFormat="0" applyProtection="0">
      <alignment horizontal="left" vertical="top" indent="1"/>
    </xf>
    <xf numFmtId="4" fontId="151" fillId="65" borderId="1469" applyNumberFormat="0" applyProtection="0">
      <alignment horizontal="right" vertical="center"/>
    </xf>
    <xf numFmtId="4" fontId="151" fillId="65" borderId="1469" applyNumberFormat="0" applyProtection="0">
      <alignment horizontal="right" vertical="center"/>
    </xf>
    <xf numFmtId="0" fontId="117" fillId="56" borderId="1471" applyNumberFormat="0" applyAlignment="0" applyProtection="0">
      <alignment vertical="center"/>
    </xf>
    <xf numFmtId="0" fontId="117" fillId="56" borderId="1471" applyNumberFormat="0" applyAlignment="0" applyProtection="0">
      <alignment vertical="center"/>
    </xf>
    <xf numFmtId="37" fontId="126" fillId="0" borderId="1467" applyFont="0" applyFill="0" applyBorder="0">
      <alignment vertical="center"/>
    </xf>
    <xf numFmtId="37" fontId="126" fillId="0" borderId="1467" applyFont="0" applyFill="0" applyBorder="0">
      <alignment vertical="center"/>
    </xf>
    <xf numFmtId="0" fontId="82" fillId="42" borderId="1472" applyNumberFormat="0" applyFont="0" applyAlignment="0" applyProtection="0">
      <alignment vertical="center"/>
    </xf>
    <xf numFmtId="0" fontId="82" fillId="42" borderId="1472" applyNumberFormat="0" applyFont="0" applyAlignment="0" applyProtection="0">
      <alignment vertical="center"/>
    </xf>
    <xf numFmtId="0" fontId="12" fillId="0" borderId="1473" applyNumberFormat="0" applyFill="0" applyAlignment="0" applyProtection="0">
      <alignment vertical="center"/>
    </xf>
    <xf numFmtId="0" fontId="112" fillId="0" borderId="1474" applyNumberFormat="0" applyFill="0" applyAlignment="0" applyProtection="0">
      <alignment vertical="center"/>
    </xf>
    <xf numFmtId="0" fontId="112" fillId="0" borderId="1474" applyNumberFormat="0" applyFill="0" applyAlignment="0" applyProtection="0">
      <alignment vertical="center"/>
    </xf>
    <xf numFmtId="0" fontId="12" fillId="0" borderId="1473" applyNumberFormat="0" applyFill="0" applyAlignment="0" applyProtection="0">
      <alignment vertical="center"/>
    </xf>
    <xf numFmtId="0" fontId="12" fillId="0" borderId="1473" applyNumberFormat="0" applyFill="0" applyAlignment="0" applyProtection="0">
      <alignment vertical="center"/>
    </xf>
    <xf numFmtId="0" fontId="12" fillId="0" borderId="1473" applyNumberFormat="0" applyFill="0" applyAlignment="0" applyProtection="0">
      <alignment vertical="center"/>
    </xf>
    <xf numFmtId="0" fontId="113" fillId="44" borderId="1471" applyNumberFormat="0" applyAlignment="0" applyProtection="0">
      <alignment vertical="center"/>
    </xf>
    <xf numFmtId="0" fontId="113" fillId="44" borderId="1471" applyNumberFormat="0" applyAlignment="0" applyProtection="0">
      <alignment vertical="center"/>
    </xf>
    <xf numFmtId="0" fontId="115" fillId="56" borderId="1470" applyNumberFormat="0" applyAlignment="0" applyProtection="0">
      <alignment vertical="center"/>
    </xf>
    <xf numFmtId="0" fontId="115" fillId="56" borderId="1470" applyNumberFormat="0" applyAlignment="0" applyProtection="0">
      <alignment vertical="center"/>
    </xf>
    <xf numFmtId="4" fontId="65" fillId="51" borderId="1470" applyNumberFormat="0" applyProtection="0">
      <alignment vertical="center"/>
    </xf>
    <xf numFmtId="0" fontId="12" fillId="0" borderId="1473" applyNumberFormat="0" applyFill="0" applyAlignment="0" applyProtection="0">
      <alignment vertical="center"/>
    </xf>
    <xf numFmtId="0" fontId="55" fillId="0" borderId="1476">
      <alignment horizontal="left" vertical="center"/>
    </xf>
    <xf numFmtId="0" fontId="55" fillId="0" borderId="1476">
      <alignment horizontal="left" vertical="center"/>
    </xf>
    <xf numFmtId="10" fontId="53" fillId="49" borderId="1475" applyNumberFormat="0" applyBorder="0" applyAlignment="0" applyProtection="0"/>
    <xf numFmtId="10" fontId="53" fillId="70" borderId="1475" applyNumberFormat="0" applyBorder="0" applyAlignment="0" applyProtection="0"/>
    <xf numFmtId="10" fontId="53" fillId="70" borderId="1475" applyNumberFormat="0" applyBorder="0" applyAlignment="0" applyProtection="0"/>
    <xf numFmtId="10" fontId="53" fillId="49" borderId="1475" applyNumberFormat="0" applyBorder="0" applyAlignment="0" applyProtection="0"/>
    <xf numFmtId="4" fontId="73" fillId="46" borderId="1477" applyNumberFormat="0" applyProtection="0">
      <alignment vertical="center"/>
    </xf>
    <xf numFmtId="4" fontId="73" fillId="46" borderId="1477" applyNumberFormat="0" applyProtection="0">
      <alignment vertical="center"/>
    </xf>
    <xf numFmtId="4" fontId="147" fillId="51" borderId="1477" applyNumberFormat="0" applyProtection="0">
      <alignment vertical="center"/>
    </xf>
    <xf numFmtId="4" fontId="147" fillId="51" borderId="1477" applyNumberFormat="0" applyProtection="0">
      <alignment vertical="center"/>
    </xf>
    <xf numFmtId="4" fontId="73" fillId="51" borderId="1477" applyNumberFormat="0" applyProtection="0">
      <alignment horizontal="left" vertical="center" indent="1"/>
    </xf>
    <xf numFmtId="4" fontId="73" fillId="51" borderId="1477" applyNumberFormat="0" applyProtection="0">
      <alignment horizontal="left" vertical="center" indent="1"/>
    </xf>
    <xf numFmtId="0" fontId="73" fillId="51" borderId="1477" applyNumberFormat="0" applyProtection="0">
      <alignment horizontal="left" vertical="top" indent="1"/>
    </xf>
    <xf numFmtId="0" fontId="73" fillId="51" borderId="1477" applyNumberFormat="0" applyProtection="0">
      <alignment horizontal="left" vertical="top" indent="1"/>
    </xf>
    <xf numFmtId="4" fontId="65" fillId="40" borderId="1477" applyNumberFormat="0" applyProtection="0">
      <alignment horizontal="right" vertical="center"/>
    </xf>
    <xf numFmtId="4" fontId="65" fillId="40" borderId="1477" applyNumberFormat="0" applyProtection="0">
      <alignment horizontal="right" vertical="center"/>
    </xf>
    <xf numFmtId="4" fontId="65" fillId="41" borderId="1477" applyNumberFormat="0" applyProtection="0">
      <alignment horizontal="right" vertical="center"/>
    </xf>
    <xf numFmtId="4" fontId="65" fillId="41" borderId="1477" applyNumberFormat="0" applyProtection="0">
      <alignment horizontal="right" vertical="center"/>
    </xf>
    <xf numFmtId="4" fontId="65" fillId="54" borderId="1477" applyNumberFormat="0" applyProtection="0">
      <alignment horizontal="right" vertical="center"/>
    </xf>
    <xf numFmtId="4" fontId="65" fillId="54" borderId="1477" applyNumberFormat="0" applyProtection="0">
      <alignment horizontal="right" vertical="center"/>
    </xf>
    <xf numFmtId="4" fontId="65" fillId="47" borderId="1477" applyNumberFormat="0" applyProtection="0">
      <alignment horizontal="right" vertical="center"/>
    </xf>
    <xf numFmtId="4" fontId="65" fillId="47" borderId="1477" applyNumberFormat="0" applyProtection="0">
      <alignment horizontal="right" vertical="center"/>
    </xf>
    <xf numFmtId="4" fontId="65" fillId="75" borderId="1477" applyNumberFormat="0" applyProtection="0">
      <alignment horizontal="right" vertical="center"/>
    </xf>
    <xf numFmtId="4" fontId="65" fillId="75" borderId="1477" applyNumberFormat="0" applyProtection="0">
      <alignment horizontal="right" vertical="center"/>
    </xf>
    <xf numFmtId="4" fontId="65" fillId="48" borderId="1477" applyNumberFormat="0" applyProtection="0">
      <alignment horizontal="right" vertical="center"/>
    </xf>
    <xf numFmtId="4" fontId="65" fillId="48" borderId="1477" applyNumberFormat="0" applyProtection="0">
      <alignment horizontal="right" vertical="center"/>
    </xf>
    <xf numFmtId="4" fontId="65" fillId="76" borderId="1477" applyNumberFormat="0" applyProtection="0">
      <alignment horizontal="right" vertical="center"/>
    </xf>
    <xf numFmtId="4" fontId="65" fillId="76" borderId="1477" applyNumberFormat="0" applyProtection="0">
      <alignment horizontal="right" vertical="center"/>
    </xf>
    <xf numFmtId="4" fontId="65" fillId="77" borderId="1477" applyNumberFormat="0" applyProtection="0">
      <alignment horizontal="right" vertical="center"/>
    </xf>
    <xf numFmtId="4" fontId="65" fillId="77" borderId="1477" applyNumberFormat="0" applyProtection="0">
      <alignment horizontal="right" vertical="center"/>
    </xf>
    <xf numFmtId="4" fontId="65" fillId="78" borderId="1477" applyNumberFormat="0" applyProtection="0">
      <alignment horizontal="right" vertical="center"/>
    </xf>
    <xf numFmtId="4" fontId="65" fillId="78" borderId="1477" applyNumberFormat="0" applyProtection="0">
      <alignment horizontal="right" vertical="center"/>
    </xf>
    <xf numFmtId="4" fontId="65" fillId="81" borderId="1477" applyNumberFormat="0" applyProtection="0">
      <alignment horizontal="right" vertical="center"/>
    </xf>
    <xf numFmtId="4" fontId="65" fillId="81" borderId="1477" applyNumberFormat="0" applyProtection="0">
      <alignment horizontal="right" vertical="center"/>
    </xf>
    <xf numFmtId="0" fontId="40" fillId="80" borderId="1477" applyNumberFormat="0" applyProtection="0">
      <alignment horizontal="left" vertical="center" indent="1"/>
    </xf>
    <xf numFmtId="0" fontId="40" fillId="80" borderId="1477" applyNumberFormat="0" applyProtection="0">
      <alignment horizontal="left" vertical="center" indent="1"/>
    </xf>
    <xf numFmtId="0" fontId="40" fillId="80" borderId="1477" applyNumberFormat="0" applyProtection="0">
      <alignment horizontal="left" vertical="top" indent="1"/>
    </xf>
    <xf numFmtId="0" fontId="40" fillId="80" borderId="1477" applyNumberFormat="0" applyProtection="0">
      <alignment horizontal="left" vertical="top" indent="1"/>
    </xf>
    <xf numFmtId="0" fontId="40" fillId="74" borderId="1477" applyNumberFormat="0" applyProtection="0">
      <alignment horizontal="left" vertical="center" indent="1"/>
    </xf>
    <xf numFmtId="0" fontId="40" fillId="74" borderId="1477" applyNumberFormat="0" applyProtection="0">
      <alignment horizontal="left" vertical="center" indent="1"/>
    </xf>
    <xf numFmtId="0" fontId="40" fillId="74" borderId="1477" applyNumberFormat="0" applyProtection="0">
      <alignment horizontal="left" vertical="top" indent="1"/>
    </xf>
    <xf numFmtId="0" fontId="40" fillId="74" borderId="1477" applyNumberFormat="0" applyProtection="0">
      <alignment horizontal="left" vertical="top" indent="1"/>
    </xf>
    <xf numFmtId="0" fontId="40" fillId="61" borderId="1477" applyNumberFormat="0" applyProtection="0">
      <alignment horizontal="left" vertical="center" indent="1"/>
    </xf>
    <xf numFmtId="0" fontId="40" fillId="61" borderId="1477" applyNumberFormat="0" applyProtection="0">
      <alignment horizontal="left" vertical="center" indent="1"/>
    </xf>
    <xf numFmtId="0" fontId="40" fillId="61" borderId="1477" applyNumberFormat="0" applyProtection="0">
      <alignment horizontal="left" vertical="top" indent="1"/>
    </xf>
    <xf numFmtId="0" fontId="40" fillId="61" borderId="1477" applyNumberFormat="0" applyProtection="0">
      <alignment horizontal="left" vertical="top" indent="1"/>
    </xf>
    <xf numFmtId="0" fontId="40" fillId="62" borderId="1477" applyNumberFormat="0" applyProtection="0">
      <alignment horizontal="left" vertical="center" indent="1"/>
    </xf>
    <xf numFmtId="0" fontId="40" fillId="62" borderId="1477" applyNumberFormat="0" applyProtection="0">
      <alignment horizontal="left" vertical="center" indent="1"/>
    </xf>
    <xf numFmtId="0" fontId="40" fillId="62" borderId="1477" applyNumberFormat="0" applyProtection="0">
      <alignment horizontal="left" vertical="top" indent="1"/>
    </xf>
    <xf numFmtId="0" fontId="40" fillId="62" borderId="1477" applyNumberFormat="0" applyProtection="0">
      <alignment horizontal="left" vertical="top" indent="1"/>
    </xf>
    <xf numFmtId="4" fontId="65" fillId="70" borderId="1477" applyNumberFormat="0" applyProtection="0">
      <alignment vertical="center"/>
    </xf>
    <xf numFmtId="4" fontId="65" fillId="70" borderId="1477" applyNumberFormat="0" applyProtection="0">
      <alignment vertical="center"/>
    </xf>
    <xf numFmtId="4" fontId="149" fillId="70" borderId="1477" applyNumberFormat="0" applyProtection="0">
      <alignment vertical="center"/>
    </xf>
    <xf numFmtId="4" fontId="149" fillId="70" borderId="1477" applyNumberFormat="0" applyProtection="0">
      <alignment vertical="center"/>
    </xf>
    <xf numFmtId="4" fontId="65" fillId="70" borderId="1477" applyNumberFormat="0" applyProtection="0">
      <alignment horizontal="left" vertical="center" indent="1"/>
    </xf>
    <xf numFmtId="4" fontId="65" fillId="70" borderId="1477" applyNumberFormat="0" applyProtection="0">
      <alignment horizontal="left" vertical="center" indent="1"/>
    </xf>
    <xf numFmtId="0" fontId="65" fillId="70" borderId="1477" applyNumberFormat="0" applyProtection="0">
      <alignment horizontal="left" vertical="top" indent="1"/>
    </xf>
    <xf numFmtId="0" fontId="65" fillId="70" borderId="1477" applyNumberFormat="0" applyProtection="0">
      <alignment horizontal="left" vertical="top" indent="1"/>
    </xf>
    <xf numFmtId="4" fontId="65" fillId="52" borderId="1478" applyNumberFormat="0" applyProtection="0">
      <alignment horizontal="right" vertical="center"/>
    </xf>
    <xf numFmtId="4" fontId="65" fillId="65" borderId="1477" applyNumberFormat="0" applyProtection="0">
      <alignment horizontal="right" vertical="center"/>
    </xf>
    <xf numFmtId="4" fontId="65" fillId="65" borderId="1477" applyNumberFormat="0" applyProtection="0">
      <alignment horizontal="right" vertical="center"/>
    </xf>
    <xf numFmtId="4" fontId="65" fillId="52" borderId="1478" applyNumberFormat="0" applyProtection="0">
      <alignment horizontal="right" vertical="center"/>
    </xf>
    <xf numFmtId="4" fontId="149" fillId="65" borderId="1477" applyNumberFormat="0" applyProtection="0">
      <alignment horizontal="right" vertical="center"/>
    </xf>
    <xf numFmtId="4" fontId="149" fillId="65" borderId="1477" applyNumberFormat="0" applyProtection="0">
      <alignment horizontal="right" vertical="center"/>
    </xf>
    <xf numFmtId="4" fontId="65" fillId="81" borderId="1477" applyNumberFormat="0" applyProtection="0">
      <alignment horizontal="left" vertical="center" indent="1"/>
    </xf>
    <xf numFmtId="4" fontId="65" fillId="81" borderId="1477" applyNumberFormat="0" applyProtection="0">
      <alignment horizontal="left" vertical="center" indent="1"/>
    </xf>
    <xf numFmtId="0" fontId="65" fillId="74" borderId="1477" applyNumberFormat="0" applyProtection="0">
      <alignment horizontal="left" vertical="top" indent="1"/>
    </xf>
    <xf numFmtId="0" fontId="65" fillId="74" borderId="1477" applyNumberFormat="0" applyProtection="0">
      <alignment horizontal="left" vertical="top" indent="1"/>
    </xf>
    <xf numFmtId="4" fontId="151" fillId="65" borderId="1477" applyNumberFormat="0" applyProtection="0">
      <alignment horizontal="right" vertical="center"/>
    </xf>
    <xf numFmtId="4" fontId="151" fillId="65" borderId="1477" applyNumberFormat="0" applyProtection="0">
      <alignment horizontal="right" vertical="center"/>
    </xf>
    <xf numFmtId="0" fontId="117" fillId="56" borderId="1479" applyNumberFormat="0" applyAlignment="0" applyProtection="0">
      <alignment vertical="center"/>
    </xf>
    <xf numFmtId="0" fontId="117" fillId="56" borderId="1479" applyNumberFormat="0" applyAlignment="0" applyProtection="0">
      <alignment vertical="center"/>
    </xf>
    <xf numFmtId="37" fontId="126" fillId="0" borderId="1475" applyFont="0" applyFill="0" applyBorder="0">
      <alignment vertical="center"/>
    </xf>
    <xf numFmtId="37" fontId="126" fillId="0" borderId="1475" applyFont="0" applyFill="0" applyBorder="0">
      <alignment vertical="center"/>
    </xf>
    <xf numFmtId="0" fontId="82" fillId="42" borderId="1480" applyNumberFormat="0" applyFont="0" applyAlignment="0" applyProtection="0">
      <alignment vertical="center"/>
    </xf>
    <xf numFmtId="0" fontId="82" fillId="42" borderId="1480" applyNumberFormat="0" applyFont="0" applyAlignment="0" applyProtection="0">
      <alignment vertical="center"/>
    </xf>
    <xf numFmtId="0" fontId="12" fillId="0" borderId="1481" applyNumberFormat="0" applyFill="0" applyAlignment="0" applyProtection="0">
      <alignment vertical="center"/>
    </xf>
    <xf numFmtId="0" fontId="112" fillId="0" borderId="1482" applyNumberFormat="0" applyFill="0" applyAlignment="0" applyProtection="0">
      <alignment vertical="center"/>
    </xf>
    <xf numFmtId="0" fontId="112" fillId="0" borderId="1482" applyNumberFormat="0" applyFill="0" applyAlignment="0" applyProtection="0">
      <alignment vertical="center"/>
    </xf>
    <xf numFmtId="0" fontId="12" fillId="0" borderId="1481" applyNumberFormat="0" applyFill="0" applyAlignment="0" applyProtection="0">
      <alignment vertical="center"/>
    </xf>
    <xf numFmtId="0" fontId="12" fillId="0" borderId="1481" applyNumberFormat="0" applyFill="0" applyAlignment="0" applyProtection="0">
      <alignment vertical="center"/>
    </xf>
    <xf numFmtId="0" fontId="12" fillId="0" borderId="1481" applyNumberFormat="0" applyFill="0" applyAlignment="0" applyProtection="0">
      <alignment vertical="center"/>
    </xf>
    <xf numFmtId="0" fontId="113" fillId="44" borderId="1479" applyNumberFormat="0" applyAlignment="0" applyProtection="0">
      <alignment vertical="center"/>
    </xf>
    <xf numFmtId="0" fontId="113" fillId="44" borderId="1479" applyNumberFormat="0" applyAlignment="0" applyProtection="0">
      <alignment vertical="center"/>
    </xf>
    <xf numFmtId="0" fontId="115" fillId="56" borderId="1478" applyNumberFormat="0" applyAlignment="0" applyProtection="0">
      <alignment vertical="center"/>
    </xf>
    <xf numFmtId="0" fontId="115" fillId="56" borderId="1478" applyNumberFormat="0" applyAlignment="0" applyProtection="0">
      <alignment vertical="center"/>
    </xf>
    <xf numFmtId="4" fontId="65" fillId="51" borderId="1478" applyNumberFormat="0" applyProtection="0">
      <alignment vertical="center"/>
    </xf>
    <xf numFmtId="0" fontId="12" fillId="0" borderId="1481" applyNumberFormat="0" applyFill="0" applyAlignment="0" applyProtection="0">
      <alignment vertical="center"/>
    </xf>
    <xf numFmtId="0" fontId="55" fillId="0" borderId="1484">
      <alignment horizontal="left" vertical="center"/>
    </xf>
    <xf numFmtId="0" fontId="55" fillId="0" borderId="1484">
      <alignment horizontal="left" vertical="center"/>
    </xf>
    <xf numFmtId="10" fontId="53" fillId="49" borderId="1483" applyNumberFormat="0" applyBorder="0" applyAlignment="0" applyProtection="0"/>
    <xf numFmtId="10" fontId="53" fillId="70" borderId="1483" applyNumberFormat="0" applyBorder="0" applyAlignment="0" applyProtection="0"/>
    <xf numFmtId="10" fontId="53" fillId="70" borderId="1483" applyNumberFormat="0" applyBorder="0" applyAlignment="0" applyProtection="0"/>
    <xf numFmtId="10" fontId="53" fillId="49" borderId="1483" applyNumberFormat="0" applyBorder="0" applyAlignment="0" applyProtection="0"/>
    <xf numFmtId="4" fontId="73" fillId="46" borderId="1485" applyNumberFormat="0" applyProtection="0">
      <alignment vertical="center"/>
    </xf>
    <xf numFmtId="4" fontId="73" fillId="46" borderId="1485" applyNumberFormat="0" applyProtection="0">
      <alignment vertical="center"/>
    </xf>
    <xf numFmtId="4" fontId="147" fillId="51" borderId="1485" applyNumberFormat="0" applyProtection="0">
      <alignment vertical="center"/>
    </xf>
    <xf numFmtId="4" fontId="147" fillId="51" borderId="1485" applyNumberFormat="0" applyProtection="0">
      <alignment vertical="center"/>
    </xf>
    <xf numFmtId="4" fontId="73" fillId="51" borderId="1485" applyNumberFormat="0" applyProtection="0">
      <alignment horizontal="left" vertical="center" indent="1"/>
    </xf>
    <xf numFmtId="4" fontId="73" fillId="51" borderId="1485" applyNumberFormat="0" applyProtection="0">
      <alignment horizontal="left" vertical="center" indent="1"/>
    </xf>
    <xf numFmtId="0" fontId="73" fillId="51" borderId="1485" applyNumberFormat="0" applyProtection="0">
      <alignment horizontal="left" vertical="top" indent="1"/>
    </xf>
    <xf numFmtId="0" fontId="73" fillId="51" borderId="1485" applyNumberFormat="0" applyProtection="0">
      <alignment horizontal="left" vertical="top" indent="1"/>
    </xf>
    <xf numFmtId="4" fontId="65" fillId="40" borderId="1485" applyNumberFormat="0" applyProtection="0">
      <alignment horizontal="right" vertical="center"/>
    </xf>
    <xf numFmtId="4" fontId="65" fillId="40" borderId="1485" applyNumberFormat="0" applyProtection="0">
      <alignment horizontal="right" vertical="center"/>
    </xf>
    <xf numFmtId="4" fontId="65" fillId="41" borderId="1485" applyNumberFormat="0" applyProtection="0">
      <alignment horizontal="right" vertical="center"/>
    </xf>
    <xf numFmtId="4" fontId="65" fillId="41" borderId="1485" applyNumberFormat="0" applyProtection="0">
      <alignment horizontal="right" vertical="center"/>
    </xf>
    <xf numFmtId="4" fontId="65" fillId="54" borderId="1485" applyNumberFormat="0" applyProtection="0">
      <alignment horizontal="right" vertical="center"/>
    </xf>
    <xf numFmtId="4" fontId="65" fillId="54" borderId="1485" applyNumberFormat="0" applyProtection="0">
      <alignment horizontal="right" vertical="center"/>
    </xf>
    <xf numFmtId="4" fontId="65" fillId="47" borderId="1485" applyNumberFormat="0" applyProtection="0">
      <alignment horizontal="right" vertical="center"/>
    </xf>
    <xf numFmtId="4" fontId="65" fillId="47" borderId="1485" applyNumberFormat="0" applyProtection="0">
      <alignment horizontal="right" vertical="center"/>
    </xf>
    <xf numFmtId="4" fontId="65" fillId="75" borderId="1485" applyNumberFormat="0" applyProtection="0">
      <alignment horizontal="right" vertical="center"/>
    </xf>
    <xf numFmtId="4" fontId="65" fillId="75" borderId="1485" applyNumberFormat="0" applyProtection="0">
      <alignment horizontal="right" vertical="center"/>
    </xf>
    <xf numFmtId="4" fontId="65" fillId="48" borderId="1485" applyNumberFormat="0" applyProtection="0">
      <alignment horizontal="right" vertical="center"/>
    </xf>
    <xf numFmtId="4" fontId="65" fillId="48" borderId="1485" applyNumberFormat="0" applyProtection="0">
      <alignment horizontal="right" vertical="center"/>
    </xf>
    <xf numFmtId="4" fontId="65" fillId="76" borderId="1485" applyNumberFormat="0" applyProtection="0">
      <alignment horizontal="right" vertical="center"/>
    </xf>
    <xf numFmtId="4" fontId="65" fillId="76" borderId="1485" applyNumberFormat="0" applyProtection="0">
      <alignment horizontal="right" vertical="center"/>
    </xf>
    <xf numFmtId="4" fontId="65" fillId="77" borderId="1485" applyNumberFormat="0" applyProtection="0">
      <alignment horizontal="right" vertical="center"/>
    </xf>
    <xf numFmtId="4" fontId="65" fillId="77" borderId="1485" applyNumberFormat="0" applyProtection="0">
      <alignment horizontal="right" vertical="center"/>
    </xf>
    <xf numFmtId="4" fontId="65" fillId="78" borderId="1485" applyNumberFormat="0" applyProtection="0">
      <alignment horizontal="right" vertical="center"/>
    </xf>
    <xf numFmtId="4" fontId="65" fillId="78" borderId="1485" applyNumberFormat="0" applyProtection="0">
      <alignment horizontal="right" vertical="center"/>
    </xf>
    <xf numFmtId="4" fontId="65" fillId="81" borderId="1485" applyNumberFormat="0" applyProtection="0">
      <alignment horizontal="right" vertical="center"/>
    </xf>
    <xf numFmtId="4" fontId="65" fillId="81" borderId="1485" applyNumberFormat="0" applyProtection="0">
      <alignment horizontal="right" vertical="center"/>
    </xf>
    <xf numFmtId="0" fontId="40" fillId="80" borderId="1485" applyNumberFormat="0" applyProtection="0">
      <alignment horizontal="left" vertical="center" indent="1"/>
    </xf>
    <xf numFmtId="0" fontId="40" fillId="80" borderId="1485" applyNumberFormat="0" applyProtection="0">
      <alignment horizontal="left" vertical="center" indent="1"/>
    </xf>
    <xf numFmtId="0" fontId="40" fillId="80" borderId="1485" applyNumberFormat="0" applyProtection="0">
      <alignment horizontal="left" vertical="top" indent="1"/>
    </xf>
    <xf numFmtId="0" fontId="40" fillId="80" borderId="1485" applyNumberFormat="0" applyProtection="0">
      <alignment horizontal="left" vertical="top" indent="1"/>
    </xf>
    <xf numFmtId="0" fontId="40" fillId="74" borderId="1485" applyNumberFormat="0" applyProtection="0">
      <alignment horizontal="left" vertical="center" indent="1"/>
    </xf>
    <xf numFmtId="0" fontId="40" fillId="74" borderId="1485" applyNumberFormat="0" applyProtection="0">
      <alignment horizontal="left" vertical="center" indent="1"/>
    </xf>
    <xf numFmtId="0" fontId="40" fillId="74" borderId="1485" applyNumberFormat="0" applyProtection="0">
      <alignment horizontal="left" vertical="top" indent="1"/>
    </xf>
    <xf numFmtId="0" fontId="40" fillId="74" borderId="1485" applyNumberFormat="0" applyProtection="0">
      <alignment horizontal="left" vertical="top" indent="1"/>
    </xf>
    <xf numFmtId="0" fontId="40" fillId="61" borderId="1485" applyNumberFormat="0" applyProtection="0">
      <alignment horizontal="left" vertical="center" indent="1"/>
    </xf>
    <xf numFmtId="0" fontId="40" fillId="61" borderId="1485" applyNumberFormat="0" applyProtection="0">
      <alignment horizontal="left" vertical="center" indent="1"/>
    </xf>
    <xf numFmtId="0" fontId="40" fillId="61" borderId="1485" applyNumberFormat="0" applyProtection="0">
      <alignment horizontal="left" vertical="top" indent="1"/>
    </xf>
    <xf numFmtId="0" fontId="40" fillId="61" borderId="1485" applyNumberFormat="0" applyProtection="0">
      <alignment horizontal="left" vertical="top" indent="1"/>
    </xf>
    <xf numFmtId="0" fontId="40" fillId="62" borderId="1485" applyNumberFormat="0" applyProtection="0">
      <alignment horizontal="left" vertical="center" indent="1"/>
    </xf>
    <xf numFmtId="0" fontId="40" fillId="62" borderId="1485" applyNumberFormat="0" applyProtection="0">
      <alignment horizontal="left" vertical="center" indent="1"/>
    </xf>
    <xf numFmtId="0" fontId="40" fillId="62" borderId="1485" applyNumberFormat="0" applyProtection="0">
      <alignment horizontal="left" vertical="top" indent="1"/>
    </xf>
    <xf numFmtId="0" fontId="40" fillId="62" borderId="1485" applyNumberFormat="0" applyProtection="0">
      <alignment horizontal="left" vertical="top" indent="1"/>
    </xf>
    <xf numFmtId="4" fontId="65" fillId="70" borderId="1485" applyNumberFormat="0" applyProtection="0">
      <alignment vertical="center"/>
    </xf>
    <xf numFmtId="4" fontId="65" fillId="70" borderId="1485" applyNumberFormat="0" applyProtection="0">
      <alignment vertical="center"/>
    </xf>
    <xf numFmtId="4" fontId="149" fillId="70" borderId="1485" applyNumberFormat="0" applyProtection="0">
      <alignment vertical="center"/>
    </xf>
    <xf numFmtId="4" fontId="149" fillId="70" borderId="1485" applyNumberFormat="0" applyProtection="0">
      <alignment vertical="center"/>
    </xf>
    <xf numFmtId="4" fontId="65" fillId="70" borderId="1485" applyNumberFormat="0" applyProtection="0">
      <alignment horizontal="left" vertical="center" indent="1"/>
    </xf>
    <xf numFmtId="4" fontId="65" fillId="70" borderId="1485" applyNumberFormat="0" applyProtection="0">
      <alignment horizontal="left" vertical="center" indent="1"/>
    </xf>
    <xf numFmtId="0" fontId="65" fillId="70" borderId="1485" applyNumberFormat="0" applyProtection="0">
      <alignment horizontal="left" vertical="top" indent="1"/>
    </xf>
    <xf numFmtId="0" fontId="65" fillId="70" borderId="1485" applyNumberFormat="0" applyProtection="0">
      <alignment horizontal="left" vertical="top" indent="1"/>
    </xf>
    <xf numFmtId="4" fontId="65" fillId="52" borderId="1486" applyNumberFormat="0" applyProtection="0">
      <alignment horizontal="right" vertical="center"/>
    </xf>
    <xf numFmtId="4" fontId="65" fillId="65" borderId="1485" applyNumberFormat="0" applyProtection="0">
      <alignment horizontal="right" vertical="center"/>
    </xf>
    <xf numFmtId="4" fontId="65" fillId="65" borderId="1485" applyNumberFormat="0" applyProtection="0">
      <alignment horizontal="right" vertical="center"/>
    </xf>
    <xf numFmtId="4" fontId="65" fillId="52" borderId="1486" applyNumberFormat="0" applyProtection="0">
      <alignment horizontal="right" vertical="center"/>
    </xf>
    <xf numFmtId="4" fontId="149" fillId="65" borderId="1485" applyNumberFormat="0" applyProtection="0">
      <alignment horizontal="right" vertical="center"/>
    </xf>
    <xf numFmtId="4" fontId="149" fillId="65" borderId="1485" applyNumberFormat="0" applyProtection="0">
      <alignment horizontal="right" vertical="center"/>
    </xf>
    <xf numFmtId="4" fontId="65" fillId="81" borderId="1485" applyNumberFormat="0" applyProtection="0">
      <alignment horizontal="left" vertical="center" indent="1"/>
    </xf>
    <xf numFmtId="4" fontId="65" fillId="81" borderId="1485" applyNumberFormat="0" applyProtection="0">
      <alignment horizontal="left" vertical="center" indent="1"/>
    </xf>
    <xf numFmtId="0" fontId="65" fillId="74" borderId="1485" applyNumberFormat="0" applyProtection="0">
      <alignment horizontal="left" vertical="top" indent="1"/>
    </xf>
    <xf numFmtId="0" fontId="65" fillId="74" borderId="1485" applyNumberFormat="0" applyProtection="0">
      <alignment horizontal="left" vertical="top" indent="1"/>
    </xf>
    <xf numFmtId="4" fontId="151" fillId="65" borderId="1485" applyNumberFormat="0" applyProtection="0">
      <alignment horizontal="right" vertical="center"/>
    </xf>
    <xf numFmtId="4" fontId="151" fillId="65" borderId="1485" applyNumberFormat="0" applyProtection="0">
      <alignment horizontal="right" vertical="center"/>
    </xf>
    <xf numFmtId="0" fontId="117" fillId="56" borderId="1487" applyNumberFormat="0" applyAlignment="0" applyProtection="0">
      <alignment vertical="center"/>
    </xf>
    <xf numFmtId="0" fontId="117" fillId="56" borderId="1487" applyNumberFormat="0" applyAlignment="0" applyProtection="0">
      <alignment vertical="center"/>
    </xf>
    <xf numFmtId="37" fontId="126" fillId="0" borderId="1483" applyFont="0" applyFill="0" applyBorder="0">
      <alignment vertical="center"/>
    </xf>
    <xf numFmtId="37" fontId="126" fillId="0" borderId="1483" applyFont="0" applyFill="0" applyBorder="0">
      <alignment vertical="center"/>
    </xf>
    <xf numFmtId="0" fontId="82" fillId="42" borderId="1488" applyNumberFormat="0" applyFont="0" applyAlignment="0" applyProtection="0">
      <alignment vertical="center"/>
    </xf>
    <xf numFmtId="0" fontId="82" fillId="42" borderId="1488" applyNumberFormat="0" applyFont="0" applyAlignment="0" applyProtection="0">
      <alignment vertical="center"/>
    </xf>
    <xf numFmtId="0" fontId="12" fillId="0" borderId="1489" applyNumberFormat="0" applyFill="0" applyAlignment="0" applyProtection="0">
      <alignment vertical="center"/>
    </xf>
    <xf numFmtId="0" fontId="112" fillId="0" borderId="1490" applyNumberFormat="0" applyFill="0" applyAlignment="0" applyProtection="0">
      <alignment vertical="center"/>
    </xf>
    <xf numFmtId="0" fontId="112" fillId="0" borderId="1490" applyNumberFormat="0" applyFill="0" applyAlignment="0" applyProtection="0">
      <alignment vertical="center"/>
    </xf>
    <xf numFmtId="0" fontId="12" fillId="0" borderId="1489" applyNumberFormat="0" applyFill="0" applyAlignment="0" applyProtection="0">
      <alignment vertical="center"/>
    </xf>
    <xf numFmtId="0" fontId="12" fillId="0" borderId="1489" applyNumberFormat="0" applyFill="0" applyAlignment="0" applyProtection="0">
      <alignment vertical="center"/>
    </xf>
    <xf numFmtId="0" fontId="12" fillId="0" borderId="1489" applyNumberFormat="0" applyFill="0" applyAlignment="0" applyProtection="0">
      <alignment vertical="center"/>
    </xf>
    <xf numFmtId="0" fontId="113" fillId="44" borderId="1487" applyNumberFormat="0" applyAlignment="0" applyProtection="0">
      <alignment vertical="center"/>
    </xf>
    <xf numFmtId="0" fontId="113" fillId="44" borderId="1487" applyNumberFormat="0" applyAlignment="0" applyProtection="0">
      <alignment vertical="center"/>
    </xf>
    <xf numFmtId="0" fontId="115" fillId="56" borderId="1486" applyNumberFormat="0" applyAlignment="0" applyProtection="0">
      <alignment vertical="center"/>
    </xf>
    <xf numFmtId="0" fontId="115" fillId="56" borderId="1486" applyNumberFormat="0" applyAlignment="0" applyProtection="0">
      <alignment vertical="center"/>
    </xf>
    <xf numFmtId="4" fontId="65" fillId="51" borderId="1486" applyNumberFormat="0" applyProtection="0">
      <alignment vertical="center"/>
    </xf>
    <xf numFmtId="0" fontId="12" fillId="0" borderId="1489" applyNumberFormat="0" applyFill="0" applyAlignment="0" applyProtection="0">
      <alignment vertical="center"/>
    </xf>
    <xf numFmtId="0" fontId="55" fillId="0" borderId="1492">
      <alignment horizontal="left" vertical="center"/>
    </xf>
    <xf numFmtId="0" fontId="55" fillId="0" borderId="1492">
      <alignment horizontal="left" vertical="center"/>
    </xf>
    <xf numFmtId="10" fontId="53" fillId="49" borderId="1491" applyNumberFormat="0" applyBorder="0" applyAlignment="0" applyProtection="0"/>
    <xf numFmtId="10" fontId="53" fillId="70" borderId="1491" applyNumberFormat="0" applyBorder="0" applyAlignment="0" applyProtection="0"/>
    <xf numFmtId="10" fontId="53" fillId="70" borderId="1491" applyNumberFormat="0" applyBorder="0" applyAlignment="0" applyProtection="0"/>
    <xf numFmtId="10" fontId="53" fillId="49" borderId="1491" applyNumberFormat="0" applyBorder="0" applyAlignment="0" applyProtection="0"/>
    <xf numFmtId="4" fontId="73" fillId="46" borderId="1493" applyNumberFormat="0" applyProtection="0">
      <alignment vertical="center"/>
    </xf>
    <xf numFmtId="4" fontId="73" fillId="46" borderId="1493" applyNumberFormat="0" applyProtection="0">
      <alignment vertical="center"/>
    </xf>
    <xf numFmtId="4" fontId="147" fillId="51" borderId="1493" applyNumberFormat="0" applyProtection="0">
      <alignment vertical="center"/>
    </xf>
    <xf numFmtId="4" fontId="147" fillId="51" borderId="1493" applyNumberFormat="0" applyProtection="0">
      <alignment vertical="center"/>
    </xf>
    <xf numFmtId="4" fontId="73" fillId="51" borderId="1493" applyNumberFormat="0" applyProtection="0">
      <alignment horizontal="left" vertical="center" indent="1"/>
    </xf>
    <xf numFmtId="4" fontId="73" fillId="51" borderId="1493" applyNumberFormat="0" applyProtection="0">
      <alignment horizontal="left" vertical="center" indent="1"/>
    </xf>
    <xf numFmtId="0" fontId="73" fillId="51" borderId="1493" applyNumberFormat="0" applyProtection="0">
      <alignment horizontal="left" vertical="top" indent="1"/>
    </xf>
    <xf numFmtId="0" fontId="73" fillId="51" borderId="1493" applyNumberFormat="0" applyProtection="0">
      <alignment horizontal="left" vertical="top" indent="1"/>
    </xf>
    <xf numFmtId="4" fontId="65" fillId="40" borderId="1493" applyNumberFormat="0" applyProtection="0">
      <alignment horizontal="right" vertical="center"/>
    </xf>
    <xf numFmtId="4" fontId="65" fillId="40" borderId="1493" applyNumberFormat="0" applyProtection="0">
      <alignment horizontal="right" vertical="center"/>
    </xf>
    <xf numFmtId="4" fontId="65" fillId="41" borderId="1493" applyNumberFormat="0" applyProtection="0">
      <alignment horizontal="right" vertical="center"/>
    </xf>
    <xf numFmtId="4" fontId="65" fillId="41" borderId="1493" applyNumberFormat="0" applyProtection="0">
      <alignment horizontal="right" vertical="center"/>
    </xf>
    <xf numFmtId="4" fontId="65" fillId="54" borderId="1493" applyNumberFormat="0" applyProtection="0">
      <alignment horizontal="right" vertical="center"/>
    </xf>
    <xf numFmtId="4" fontId="65" fillId="54" borderId="1493" applyNumberFormat="0" applyProtection="0">
      <alignment horizontal="right" vertical="center"/>
    </xf>
    <xf numFmtId="4" fontId="65" fillId="47" borderId="1493" applyNumberFormat="0" applyProtection="0">
      <alignment horizontal="right" vertical="center"/>
    </xf>
    <xf numFmtId="4" fontId="65" fillId="47" borderId="1493" applyNumberFormat="0" applyProtection="0">
      <alignment horizontal="right" vertical="center"/>
    </xf>
    <xf numFmtId="4" fontId="65" fillId="75" borderId="1493" applyNumberFormat="0" applyProtection="0">
      <alignment horizontal="right" vertical="center"/>
    </xf>
    <xf numFmtId="4" fontId="65" fillId="75" borderId="1493" applyNumberFormat="0" applyProtection="0">
      <alignment horizontal="right" vertical="center"/>
    </xf>
    <xf numFmtId="4" fontId="65" fillId="48" borderId="1493" applyNumberFormat="0" applyProtection="0">
      <alignment horizontal="right" vertical="center"/>
    </xf>
    <xf numFmtId="4" fontId="65" fillId="48" borderId="1493" applyNumberFormat="0" applyProtection="0">
      <alignment horizontal="right" vertical="center"/>
    </xf>
    <xf numFmtId="4" fontId="65" fillId="76" borderId="1493" applyNumberFormat="0" applyProtection="0">
      <alignment horizontal="right" vertical="center"/>
    </xf>
    <xf numFmtId="4" fontId="65" fillId="76" borderId="1493" applyNumberFormat="0" applyProtection="0">
      <alignment horizontal="right" vertical="center"/>
    </xf>
    <xf numFmtId="4" fontId="65" fillId="77" borderId="1493" applyNumberFormat="0" applyProtection="0">
      <alignment horizontal="right" vertical="center"/>
    </xf>
    <xf numFmtId="4" fontId="65" fillId="77" borderId="1493" applyNumberFormat="0" applyProtection="0">
      <alignment horizontal="right" vertical="center"/>
    </xf>
    <xf numFmtId="4" fontId="65" fillId="78" borderId="1493" applyNumberFormat="0" applyProtection="0">
      <alignment horizontal="right" vertical="center"/>
    </xf>
    <xf numFmtId="4" fontId="65" fillId="78" borderId="1493" applyNumberFormat="0" applyProtection="0">
      <alignment horizontal="right" vertical="center"/>
    </xf>
    <xf numFmtId="4" fontId="65" fillId="81" borderId="1493" applyNumberFormat="0" applyProtection="0">
      <alignment horizontal="right" vertical="center"/>
    </xf>
    <xf numFmtId="4" fontId="65" fillId="81" borderId="1493" applyNumberFormat="0" applyProtection="0">
      <alignment horizontal="right" vertical="center"/>
    </xf>
    <xf numFmtId="0" fontId="40" fillId="80" borderId="1493" applyNumberFormat="0" applyProtection="0">
      <alignment horizontal="left" vertical="center" indent="1"/>
    </xf>
    <xf numFmtId="0" fontId="40" fillId="80" borderId="1493" applyNumberFormat="0" applyProtection="0">
      <alignment horizontal="left" vertical="center" indent="1"/>
    </xf>
    <xf numFmtId="0" fontId="40" fillId="80" borderId="1493" applyNumberFormat="0" applyProtection="0">
      <alignment horizontal="left" vertical="top" indent="1"/>
    </xf>
    <xf numFmtId="0" fontId="40" fillId="80" borderId="1493" applyNumberFormat="0" applyProtection="0">
      <alignment horizontal="left" vertical="top" indent="1"/>
    </xf>
    <xf numFmtId="0" fontId="40" fillId="74" borderId="1493" applyNumberFormat="0" applyProtection="0">
      <alignment horizontal="left" vertical="center" indent="1"/>
    </xf>
    <xf numFmtId="0" fontId="40" fillId="74" borderId="1493" applyNumberFormat="0" applyProtection="0">
      <alignment horizontal="left" vertical="center" indent="1"/>
    </xf>
    <xf numFmtId="0" fontId="40" fillId="74" borderId="1493" applyNumberFormat="0" applyProtection="0">
      <alignment horizontal="left" vertical="top" indent="1"/>
    </xf>
    <xf numFmtId="0" fontId="40" fillId="74" borderId="1493" applyNumberFormat="0" applyProtection="0">
      <alignment horizontal="left" vertical="top" indent="1"/>
    </xf>
    <xf numFmtId="0" fontId="40" fillId="61" borderId="1493" applyNumberFormat="0" applyProtection="0">
      <alignment horizontal="left" vertical="center" indent="1"/>
    </xf>
    <xf numFmtId="0" fontId="40" fillId="61" borderId="1493" applyNumberFormat="0" applyProtection="0">
      <alignment horizontal="left" vertical="center" indent="1"/>
    </xf>
    <xf numFmtId="0" fontId="40" fillId="61" borderId="1493" applyNumberFormat="0" applyProtection="0">
      <alignment horizontal="left" vertical="top" indent="1"/>
    </xf>
    <xf numFmtId="0" fontId="40" fillId="61" borderId="1493" applyNumberFormat="0" applyProtection="0">
      <alignment horizontal="left" vertical="top" indent="1"/>
    </xf>
    <xf numFmtId="0" fontId="40" fillId="62" borderId="1493" applyNumberFormat="0" applyProtection="0">
      <alignment horizontal="left" vertical="center" indent="1"/>
    </xf>
    <xf numFmtId="0" fontId="40" fillId="62" borderId="1493" applyNumberFormat="0" applyProtection="0">
      <alignment horizontal="left" vertical="center" indent="1"/>
    </xf>
    <xf numFmtId="0" fontId="40" fillId="62" borderId="1493" applyNumberFormat="0" applyProtection="0">
      <alignment horizontal="left" vertical="top" indent="1"/>
    </xf>
    <xf numFmtId="0" fontId="40" fillId="62" borderId="1493" applyNumberFormat="0" applyProtection="0">
      <alignment horizontal="left" vertical="top" indent="1"/>
    </xf>
    <xf numFmtId="4" fontId="65" fillId="70" borderId="1493" applyNumberFormat="0" applyProtection="0">
      <alignment vertical="center"/>
    </xf>
    <xf numFmtId="4" fontId="65" fillId="70" borderId="1493" applyNumberFormat="0" applyProtection="0">
      <alignment vertical="center"/>
    </xf>
    <xf numFmtId="4" fontId="149" fillId="70" borderId="1493" applyNumberFormat="0" applyProtection="0">
      <alignment vertical="center"/>
    </xf>
    <xf numFmtId="4" fontId="149" fillId="70" borderId="1493" applyNumberFormat="0" applyProtection="0">
      <alignment vertical="center"/>
    </xf>
    <xf numFmtId="4" fontId="65" fillId="70" borderId="1493" applyNumberFormat="0" applyProtection="0">
      <alignment horizontal="left" vertical="center" indent="1"/>
    </xf>
    <xf numFmtId="4" fontId="65" fillId="70" borderId="1493" applyNumberFormat="0" applyProtection="0">
      <alignment horizontal="left" vertical="center" indent="1"/>
    </xf>
    <xf numFmtId="0" fontId="65" fillId="70" borderId="1493" applyNumberFormat="0" applyProtection="0">
      <alignment horizontal="left" vertical="top" indent="1"/>
    </xf>
    <xf numFmtId="0" fontId="65" fillId="70" borderId="1493" applyNumberFormat="0" applyProtection="0">
      <alignment horizontal="left" vertical="top" indent="1"/>
    </xf>
    <xf numFmtId="4" fontId="65" fillId="52" borderId="1494" applyNumberFormat="0" applyProtection="0">
      <alignment horizontal="right" vertical="center"/>
    </xf>
    <xf numFmtId="4" fontId="65" fillId="65" borderId="1493" applyNumberFormat="0" applyProtection="0">
      <alignment horizontal="right" vertical="center"/>
    </xf>
    <xf numFmtId="4" fontId="65" fillId="65" borderId="1493" applyNumberFormat="0" applyProtection="0">
      <alignment horizontal="right" vertical="center"/>
    </xf>
    <xf numFmtId="4" fontId="65" fillId="52" borderId="1494" applyNumberFormat="0" applyProtection="0">
      <alignment horizontal="right" vertical="center"/>
    </xf>
    <xf numFmtId="4" fontId="149" fillId="65" borderId="1493" applyNumberFormat="0" applyProtection="0">
      <alignment horizontal="right" vertical="center"/>
    </xf>
    <xf numFmtId="4" fontId="149" fillId="65" borderId="1493" applyNumberFormat="0" applyProtection="0">
      <alignment horizontal="right" vertical="center"/>
    </xf>
    <xf numFmtId="4" fontId="65" fillId="81" borderId="1493" applyNumberFormat="0" applyProtection="0">
      <alignment horizontal="left" vertical="center" indent="1"/>
    </xf>
    <xf numFmtId="4" fontId="65" fillId="81" borderId="1493" applyNumberFormat="0" applyProtection="0">
      <alignment horizontal="left" vertical="center" indent="1"/>
    </xf>
    <xf numFmtId="0" fontId="65" fillId="74" borderId="1493" applyNumberFormat="0" applyProtection="0">
      <alignment horizontal="left" vertical="top" indent="1"/>
    </xf>
    <xf numFmtId="0" fontId="65" fillId="74" borderId="1493" applyNumberFormat="0" applyProtection="0">
      <alignment horizontal="left" vertical="top" indent="1"/>
    </xf>
    <xf numFmtId="4" fontId="151" fillId="65" borderId="1493" applyNumberFormat="0" applyProtection="0">
      <alignment horizontal="right" vertical="center"/>
    </xf>
    <xf numFmtId="4" fontId="151" fillId="65" borderId="1493" applyNumberFormat="0" applyProtection="0">
      <alignment horizontal="right" vertical="center"/>
    </xf>
    <xf numFmtId="0" fontId="117" fillId="56" borderId="1495" applyNumberFormat="0" applyAlignment="0" applyProtection="0">
      <alignment vertical="center"/>
    </xf>
    <xf numFmtId="0" fontId="117" fillId="56" borderId="1495" applyNumberFormat="0" applyAlignment="0" applyProtection="0">
      <alignment vertical="center"/>
    </xf>
    <xf numFmtId="37" fontId="126" fillId="0" borderId="1491" applyFont="0" applyFill="0" applyBorder="0">
      <alignment vertical="center"/>
    </xf>
    <xf numFmtId="37" fontId="126" fillId="0" borderId="1491" applyFont="0" applyFill="0" applyBorder="0">
      <alignment vertical="center"/>
    </xf>
    <xf numFmtId="0" fontId="82" fillId="42" borderId="1496" applyNumberFormat="0" applyFont="0" applyAlignment="0" applyProtection="0">
      <alignment vertical="center"/>
    </xf>
    <xf numFmtId="0" fontId="82" fillId="42" borderId="1496" applyNumberFormat="0" applyFont="0" applyAlignment="0" applyProtection="0">
      <alignment vertical="center"/>
    </xf>
    <xf numFmtId="0" fontId="12" fillId="0" borderId="1497" applyNumberFormat="0" applyFill="0" applyAlignment="0" applyProtection="0">
      <alignment vertical="center"/>
    </xf>
    <xf numFmtId="0" fontId="112" fillId="0" borderId="1498" applyNumberFormat="0" applyFill="0" applyAlignment="0" applyProtection="0">
      <alignment vertical="center"/>
    </xf>
    <xf numFmtId="0" fontId="112" fillId="0" borderId="1498" applyNumberFormat="0" applyFill="0" applyAlignment="0" applyProtection="0">
      <alignment vertical="center"/>
    </xf>
    <xf numFmtId="0" fontId="12" fillId="0" borderId="1497" applyNumberFormat="0" applyFill="0" applyAlignment="0" applyProtection="0">
      <alignment vertical="center"/>
    </xf>
    <xf numFmtId="0" fontId="12" fillId="0" borderId="1497" applyNumberFormat="0" applyFill="0" applyAlignment="0" applyProtection="0">
      <alignment vertical="center"/>
    </xf>
    <xf numFmtId="0" fontId="12" fillId="0" borderId="1497" applyNumberFormat="0" applyFill="0" applyAlignment="0" applyProtection="0">
      <alignment vertical="center"/>
    </xf>
    <xf numFmtId="0" fontId="113" fillId="44" borderId="1495" applyNumberFormat="0" applyAlignment="0" applyProtection="0">
      <alignment vertical="center"/>
    </xf>
    <xf numFmtId="0" fontId="113" fillId="44" borderId="1495" applyNumberFormat="0" applyAlignment="0" applyProtection="0">
      <alignment vertical="center"/>
    </xf>
    <xf numFmtId="0" fontId="115" fillId="56" borderId="1494" applyNumberFormat="0" applyAlignment="0" applyProtection="0">
      <alignment vertical="center"/>
    </xf>
    <xf numFmtId="0" fontId="115" fillId="56" borderId="1494" applyNumberFormat="0" applyAlignment="0" applyProtection="0">
      <alignment vertical="center"/>
    </xf>
    <xf numFmtId="4" fontId="65" fillId="51" borderId="1494" applyNumberFormat="0" applyProtection="0">
      <alignment vertical="center"/>
    </xf>
    <xf numFmtId="0" fontId="12" fillId="0" borderId="1497" applyNumberFormat="0" applyFill="0" applyAlignment="0" applyProtection="0">
      <alignment vertical="center"/>
    </xf>
    <xf numFmtId="0" fontId="55" fillId="0" borderId="1500">
      <alignment horizontal="left" vertical="center"/>
    </xf>
    <xf numFmtId="0" fontId="55" fillId="0" borderId="1500">
      <alignment horizontal="left" vertical="center"/>
    </xf>
    <xf numFmtId="10" fontId="53" fillId="49" borderId="1499" applyNumberFormat="0" applyBorder="0" applyAlignment="0" applyProtection="0"/>
    <xf numFmtId="10" fontId="53" fillId="70" borderId="1499" applyNumberFormat="0" applyBorder="0" applyAlignment="0" applyProtection="0"/>
    <xf numFmtId="10" fontId="53" fillId="70" borderId="1499" applyNumberFormat="0" applyBorder="0" applyAlignment="0" applyProtection="0"/>
    <xf numFmtId="10" fontId="53" fillId="49" borderId="1499" applyNumberFormat="0" applyBorder="0" applyAlignment="0" applyProtection="0"/>
    <xf numFmtId="4" fontId="73" fillId="46" borderId="1501" applyNumberFormat="0" applyProtection="0">
      <alignment vertical="center"/>
    </xf>
    <xf numFmtId="4" fontId="73" fillId="46" borderId="1501" applyNumberFormat="0" applyProtection="0">
      <alignment vertical="center"/>
    </xf>
    <xf numFmtId="4" fontId="147" fillId="51" borderId="1501" applyNumberFormat="0" applyProtection="0">
      <alignment vertical="center"/>
    </xf>
    <xf numFmtId="4" fontId="147" fillId="51" borderId="1501" applyNumberFormat="0" applyProtection="0">
      <alignment vertical="center"/>
    </xf>
    <xf numFmtId="4" fontId="73" fillId="51" borderId="1501" applyNumberFormat="0" applyProtection="0">
      <alignment horizontal="left" vertical="center" indent="1"/>
    </xf>
    <xf numFmtId="4" fontId="73" fillId="51" borderId="1501" applyNumberFormat="0" applyProtection="0">
      <alignment horizontal="left" vertical="center" indent="1"/>
    </xf>
    <xf numFmtId="0" fontId="73" fillId="51" borderId="1501" applyNumberFormat="0" applyProtection="0">
      <alignment horizontal="left" vertical="top" indent="1"/>
    </xf>
    <xf numFmtId="0" fontId="73" fillId="51" borderId="1501" applyNumberFormat="0" applyProtection="0">
      <alignment horizontal="left" vertical="top" indent="1"/>
    </xf>
    <xf numFmtId="4" fontId="65" fillId="40" borderId="1501" applyNumberFormat="0" applyProtection="0">
      <alignment horizontal="right" vertical="center"/>
    </xf>
    <xf numFmtId="4" fontId="65" fillId="40" borderId="1501" applyNumberFormat="0" applyProtection="0">
      <alignment horizontal="right" vertical="center"/>
    </xf>
    <xf numFmtId="4" fontId="65" fillId="41" borderId="1501" applyNumberFormat="0" applyProtection="0">
      <alignment horizontal="right" vertical="center"/>
    </xf>
    <xf numFmtId="4" fontId="65" fillId="41" borderId="1501" applyNumberFormat="0" applyProtection="0">
      <alignment horizontal="right" vertical="center"/>
    </xf>
    <xf numFmtId="4" fontId="65" fillId="54" borderId="1501" applyNumberFormat="0" applyProtection="0">
      <alignment horizontal="right" vertical="center"/>
    </xf>
    <xf numFmtId="4" fontId="65" fillId="54" borderId="1501" applyNumberFormat="0" applyProtection="0">
      <alignment horizontal="right" vertical="center"/>
    </xf>
    <xf numFmtId="4" fontId="65" fillId="47" borderId="1501" applyNumberFormat="0" applyProtection="0">
      <alignment horizontal="right" vertical="center"/>
    </xf>
    <xf numFmtId="4" fontId="65" fillId="47" borderId="1501" applyNumberFormat="0" applyProtection="0">
      <alignment horizontal="right" vertical="center"/>
    </xf>
    <xf numFmtId="4" fontId="65" fillId="75" borderId="1501" applyNumberFormat="0" applyProtection="0">
      <alignment horizontal="right" vertical="center"/>
    </xf>
    <xf numFmtId="4" fontId="65" fillId="75" borderId="1501" applyNumberFormat="0" applyProtection="0">
      <alignment horizontal="right" vertical="center"/>
    </xf>
    <xf numFmtId="4" fontId="65" fillId="48" borderId="1501" applyNumberFormat="0" applyProtection="0">
      <alignment horizontal="right" vertical="center"/>
    </xf>
    <xf numFmtId="4" fontId="65" fillId="48" borderId="1501" applyNumberFormat="0" applyProtection="0">
      <alignment horizontal="right" vertical="center"/>
    </xf>
    <xf numFmtId="4" fontId="65" fillId="76" borderId="1501" applyNumberFormat="0" applyProtection="0">
      <alignment horizontal="right" vertical="center"/>
    </xf>
    <xf numFmtId="4" fontId="65" fillId="76" borderId="1501" applyNumberFormat="0" applyProtection="0">
      <alignment horizontal="right" vertical="center"/>
    </xf>
    <xf numFmtId="4" fontId="65" fillId="77" borderId="1501" applyNumberFormat="0" applyProtection="0">
      <alignment horizontal="right" vertical="center"/>
    </xf>
    <xf numFmtId="4" fontId="65" fillId="77" borderId="1501" applyNumberFormat="0" applyProtection="0">
      <alignment horizontal="right" vertical="center"/>
    </xf>
    <xf numFmtId="4" fontId="65" fillId="78" borderId="1501" applyNumberFormat="0" applyProtection="0">
      <alignment horizontal="right" vertical="center"/>
    </xf>
    <xf numFmtId="4" fontId="65" fillId="78" borderId="1501" applyNumberFormat="0" applyProtection="0">
      <alignment horizontal="right" vertical="center"/>
    </xf>
    <xf numFmtId="4" fontId="65" fillId="81" borderId="1501" applyNumberFormat="0" applyProtection="0">
      <alignment horizontal="right" vertical="center"/>
    </xf>
    <xf numFmtId="4" fontId="65" fillId="81" borderId="1501" applyNumberFormat="0" applyProtection="0">
      <alignment horizontal="right" vertical="center"/>
    </xf>
    <xf numFmtId="0" fontId="40" fillId="80" borderId="1501" applyNumberFormat="0" applyProtection="0">
      <alignment horizontal="left" vertical="center" indent="1"/>
    </xf>
    <xf numFmtId="0" fontId="40" fillId="80" borderId="1501" applyNumberFormat="0" applyProtection="0">
      <alignment horizontal="left" vertical="center" indent="1"/>
    </xf>
    <xf numFmtId="0" fontId="40" fillId="80" borderId="1501" applyNumberFormat="0" applyProtection="0">
      <alignment horizontal="left" vertical="top" indent="1"/>
    </xf>
    <xf numFmtId="0" fontId="40" fillId="80" borderId="1501" applyNumberFormat="0" applyProtection="0">
      <alignment horizontal="left" vertical="top" indent="1"/>
    </xf>
    <xf numFmtId="0" fontId="40" fillId="74" borderId="1501" applyNumberFormat="0" applyProtection="0">
      <alignment horizontal="left" vertical="center" indent="1"/>
    </xf>
    <xf numFmtId="0" fontId="40" fillId="74" borderId="1501" applyNumberFormat="0" applyProtection="0">
      <alignment horizontal="left" vertical="center" indent="1"/>
    </xf>
    <xf numFmtId="0" fontId="40" fillId="74" borderId="1501" applyNumberFormat="0" applyProtection="0">
      <alignment horizontal="left" vertical="top" indent="1"/>
    </xf>
    <xf numFmtId="0" fontId="40" fillId="74" borderId="1501" applyNumberFormat="0" applyProtection="0">
      <alignment horizontal="left" vertical="top" indent="1"/>
    </xf>
    <xf numFmtId="0" fontId="40" fillId="61" borderId="1501" applyNumberFormat="0" applyProtection="0">
      <alignment horizontal="left" vertical="center" indent="1"/>
    </xf>
    <xf numFmtId="0" fontId="40" fillId="61" borderId="1501" applyNumberFormat="0" applyProtection="0">
      <alignment horizontal="left" vertical="center" indent="1"/>
    </xf>
    <xf numFmtId="0" fontId="40" fillId="61" borderId="1501" applyNumberFormat="0" applyProtection="0">
      <alignment horizontal="left" vertical="top" indent="1"/>
    </xf>
    <xf numFmtId="0" fontId="40" fillId="61" borderId="1501" applyNumberFormat="0" applyProtection="0">
      <alignment horizontal="left" vertical="top" indent="1"/>
    </xf>
    <xf numFmtId="0" fontId="40" fillId="62" borderId="1501" applyNumberFormat="0" applyProtection="0">
      <alignment horizontal="left" vertical="center" indent="1"/>
    </xf>
    <xf numFmtId="0" fontId="40" fillId="62" borderId="1501" applyNumberFormat="0" applyProtection="0">
      <alignment horizontal="left" vertical="center" indent="1"/>
    </xf>
    <xf numFmtId="0" fontId="40" fillId="62" borderId="1501" applyNumberFormat="0" applyProtection="0">
      <alignment horizontal="left" vertical="top" indent="1"/>
    </xf>
    <xf numFmtId="0" fontId="40" fillId="62" borderId="1501" applyNumberFormat="0" applyProtection="0">
      <alignment horizontal="left" vertical="top" indent="1"/>
    </xf>
    <xf numFmtId="4" fontId="65" fillId="70" borderId="1501" applyNumberFormat="0" applyProtection="0">
      <alignment vertical="center"/>
    </xf>
    <xf numFmtId="4" fontId="65" fillId="70" borderId="1501" applyNumberFormat="0" applyProtection="0">
      <alignment vertical="center"/>
    </xf>
    <xf numFmtId="4" fontId="149" fillId="70" borderId="1501" applyNumberFormat="0" applyProtection="0">
      <alignment vertical="center"/>
    </xf>
    <xf numFmtId="4" fontId="149" fillId="70" borderId="1501" applyNumberFormat="0" applyProtection="0">
      <alignment vertical="center"/>
    </xf>
    <xf numFmtId="4" fontId="65" fillId="70" borderId="1501" applyNumberFormat="0" applyProtection="0">
      <alignment horizontal="left" vertical="center" indent="1"/>
    </xf>
    <xf numFmtId="4" fontId="65" fillId="70" borderId="1501" applyNumberFormat="0" applyProtection="0">
      <alignment horizontal="left" vertical="center" indent="1"/>
    </xf>
    <xf numFmtId="0" fontId="65" fillId="70" borderId="1501" applyNumberFormat="0" applyProtection="0">
      <alignment horizontal="left" vertical="top" indent="1"/>
    </xf>
    <xf numFmtId="0" fontId="65" fillId="70" borderId="1501" applyNumberFormat="0" applyProtection="0">
      <alignment horizontal="left" vertical="top" indent="1"/>
    </xf>
    <xf numFmtId="4" fontId="65" fillId="52" borderId="1502" applyNumberFormat="0" applyProtection="0">
      <alignment horizontal="right" vertical="center"/>
    </xf>
    <xf numFmtId="4" fontId="65" fillId="65" borderId="1501" applyNumberFormat="0" applyProtection="0">
      <alignment horizontal="right" vertical="center"/>
    </xf>
    <xf numFmtId="4" fontId="65" fillId="65" borderId="1501" applyNumberFormat="0" applyProtection="0">
      <alignment horizontal="right" vertical="center"/>
    </xf>
    <xf numFmtId="4" fontId="65" fillId="52" borderId="1502" applyNumberFormat="0" applyProtection="0">
      <alignment horizontal="right" vertical="center"/>
    </xf>
    <xf numFmtId="4" fontId="149" fillId="65" borderId="1501" applyNumberFormat="0" applyProtection="0">
      <alignment horizontal="right" vertical="center"/>
    </xf>
    <xf numFmtId="4" fontId="149" fillId="65" borderId="1501" applyNumberFormat="0" applyProtection="0">
      <alignment horizontal="right" vertical="center"/>
    </xf>
    <xf numFmtId="4" fontId="65" fillId="81" borderId="1501" applyNumberFormat="0" applyProtection="0">
      <alignment horizontal="left" vertical="center" indent="1"/>
    </xf>
    <xf numFmtId="4" fontId="65" fillId="81" borderId="1501" applyNumberFormat="0" applyProtection="0">
      <alignment horizontal="left" vertical="center" indent="1"/>
    </xf>
    <xf numFmtId="0" fontId="65" fillId="74" borderId="1501" applyNumberFormat="0" applyProtection="0">
      <alignment horizontal="left" vertical="top" indent="1"/>
    </xf>
    <xf numFmtId="0" fontId="65" fillId="74" borderId="1501" applyNumberFormat="0" applyProtection="0">
      <alignment horizontal="left" vertical="top" indent="1"/>
    </xf>
    <xf numFmtId="4" fontId="151" fillId="65" borderId="1501" applyNumberFormat="0" applyProtection="0">
      <alignment horizontal="right" vertical="center"/>
    </xf>
    <xf numFmtId="4" fontId="151" fillId="65" borderId="1501" applyNumberFormat="0" applyProtection="0">
      <alignment horizontal="right" vertical="center"/>
    </xf>
    <xf numFmtId="0" fontId="117" fillId="56" borderId="1503" applyNumberFormat="0" applyAlignment="0" applyProtection="0">
      <alignment vertical="center"/>
    </xf>
    <xf numFmtId="0" fontId="117" fillId="56" borderId="1503" applyNumberFormat="0" applyAlignment="0" applyProtection="0">
      <alignment vertical="center"/>
    </xf>
    <xf numFmtId="37" fontId="126" fillId="0" borderId="1499" applyFont="0" applyFill="0" applyBorder="0">
      <alignment vertical="center"/>
    </xf>
    <xf numFmtId="37" fontId="126" fillId="0" borderId="1499" applyFont="0" applyFill="0" applyBorder="0">
      <alignment vertical="center"/>
    </xf>
    <xf numFmtId="0" fontId="82" fillId="42" borderId="1504" applyNumberFormat="0" applyFont="0" applyAlignment="0" applyProtection="0">
      <alignment vertical="center"/>
    </xf>
    <xf numFmtId="0" fontId="82" fillId="42" borderId="1504" applyNumberFormat="0" applyFont="0" applyAlignment="0" applyProtection="0">
      <alignment vertical="center"/>
    </xf>
    <xf numFmtId="0" fontId="12" fillId="0" borderId="1505" applyNumberFormat="0" applyFill="0" applyAlignment="0" applyProtection="0">
      <alignment vertical="center"/>
    </xf>
    <xf numFmtId="0" fontId="112" fillId="0" borderId="1506" applyNumberFormat="0" applyFill="0" applyAlignment="0" applyProtection="0">
      <alignment vertical="center"/>
    </xf>
    <xf numFmtId="0" fontId="112" fillId="0" borderId="1506" applyNumberFormat="0" applyFill="0" applyAlignment="0" applyProtection="0">
      <alignment vertical="center"/>
    </xf>
    <xf numFmtId="0" fontId="12" fillId="0" borderId="1505" applyNumberFormat="0" applyFill="0" applyAlignment="0" applyProtection="0">
      <alignment vertical="center"/>
    </xf>
    <xf numFmtId="0" fontId="12" fillId="0" borderId="1505" applyNumberFormat="0" applyFill="0" applyAlignment="0" applyProtection="0">
      <alignment vertical="center"/>
    </xf>
    <xf numFmtId="0" fontId="12" fillId="0" borderId="1505" applyNumberFormat="0" applyFill="0" applyAlignment="0" applyProtection="0">
      <alignment vertical="center"/>
    </xf>
    <xf numFmtId="0" fontId="113" fillId="44" borderId="1503" applyNumberFormat="0" applyAlignment="0" applyProtection="0">
      <alignment vertical="center"/>
    </xf>
    <xf numFmtId="0" fontId="113" fillId="44" borderId="1503" applyNumberFormat="0" applyAlignment="0" applyProtection="0">
      <alignment vertical="center"/>
    </xf>
    <xf numFmtId="0" fontId="115" fillId="56" borderId="1502" applyNumberFormat="0" applyAlignment="0" applyProtection="0">
      <alignment vertical="center"/>
    </xf>
    <xf numFmtId="0" fontId="115" fillId="56" borderId="1502" applyNumberFormat="0" applyAlignment="0" applyProtection="0">
      <alignment vertical="center"/>
    </xf>
    <xf numFmtId="4" fontId="65" fillId="51" borderId="1502" applyNumberFormat="0" applyProtection="0">
      <alignment vertical="center"/>
    </xf>
    <xf numFmtId="0" fontId="12" fillId="0" borderId="1505" applyNumberFormat="0" applyFill="0" applyAlignment="0" applyProtection="0">
      <alignment vertical="center"/>
    </xf>
    <xf numFmtId="4" fontId="149" fillId="70" borderId="1533" applyNumberFormat="0" applyProtection="0">
      <alignment vertical="center"/>
    </xf>
    <xf numFmtId="4" fontId="65" fillId="75" borderId="1533" applyNumberFormat="0" applyProtection="0">
      <alignment horizontal="right" vertical="center"/>
    </xf>
    <xf numFmtId="4" fontId="65" fillId="48" borderId="1493" applyNumberFormat="0" applyProtection="0">
      <alignment horizontal="right" vertical="center"/>
    </xf>
    <xf numFmtId="37" fontId="126" fillId="0" borderId="1547" applyFont="0" applyFill="0" applyBorder="0">
      <alignment vertical="center"/>
    </xf>
    <xf numFmtId="10" fontId="53" fillId="70" borderId="1523" applyNumberFormat="0" applyBorder="0" applyAlignment="0" applyProtection="0"/>
    <xf numFmtId="4" fontId="65" fillId="52" borderId="1534" applyNumberFormat="0" applyProtection="0">
      <alignment horizontal="right" vertical="center"/>
    </xf>
    <xf numFmtId="4" fontId="65" fillId="76" borderId="1493" applyNumberFormat="0" applyProtection="0">
      <alignment horizontal="right" vertical="center"/>
    </xf>
    <xf numFmtId="37" fontId="126" fillId="0" borderId="1523" applyFont="0" applyFill="0" applyBorder="0">
      <alignment vertical="center"/>
    </xf>
    <xf numFmtId="10" fontId="53" fillId="49" borderId="1491" applyNumberFormat="0" applyBorder="0" applyAlignment="0" applyProtection="0"/>
    <xf numFmtId="10" fontId="53" fillId="49" borderId="1563" applyNumberFormat="0" applyBorder="0" applyAlignment="0" applyProtection="0"/>
    <xf numFmtId="0" fontId="12" fillId="0" borderId="1497" applyNumberFormat="0" applyFill="0" applyAlignment="0" applyProtection="0">
      <alignment vertical="center"/>
    </xf>
    <xf numFmtId="4" fontId="65" fillId="48" borderId="1533" applyNumberFormat="0" applyProtection="0">
      <alignment horizontal="right" vertical="center"/>
    </xf>
    <xf numFmtId="4" fontId="65" fillId="40" borderId="1533" applyNumberFormat="0" applyProtection="0">
      <alignment horizontal="right" vertical="center"/>
    </xf>
    <xf numFmtId="37" fontId="126" fillId="0" borderId="1515" applyFont="0" applyFill="0" applyBorder="0">
      <alignment vertical="center"/>
    </xf>
    <xf numFmtId="4" fontId="65" fillId="54" borderId="1493" applyNumberFormat="0" applyProtection="0">
      <alignment horizontal="right" vertical="center"/>
    </xf>
    <xf numFmtId="4" fontId="73" fillId="51" borderId="1493" applyNumberFormat="0" applyProtection="0">
      <alignment horizontal="left" vertical="center" indent="1"/>
    </xf>
    <xf numFmtId="4" fontId="73" fillId="46" borderId="1493" applyNumberFormat="0" applyProtection="0">
      <alignment vertical="center"/>
    </xf>
    <xf numFmtId="0" fontId="40" fillId="62" borderId="1533" applyNumberFormat="0" applyProtection="0">
      <alignment horizontal="left" vertical="top" indent="1"/>
    </xf>
    <xf numFmtId="37" fontId="126" fillId="0" borderId="1491" applyFont="0" applyFill="0" applyBorder="0">
      <alignment vertical="center"/>
    </xf>
    <xf numFmtId="4" fontId="151" fillId="65" borderId="1493" applyNumberFormat="0" applyProtection="0">
      <alignment horizontal="right" vertical="center"/>
    </xf>
    <xf numFmtId="4" fontId="65" fillId="52" borderId="1534" applyNumberFormat="0" applyProtection="0">
      <alignment horizontal="right" vertical="center"/>
    </xf>
    <xf numFmtId="0" fontId="40" fillId="61" borderId="1533" applyNumberFormat="0" applyProtection="0">
      <alignment horizontal="left" vertical="center" indent="1"/>
    </xf>
    <xf numFmtId="0" fontId="40" fillId="62" borderId="1493" applyNumberFormat="0" applyProtection="0">
      <alignment horizontal="left" vertical="top" indent="1"/>
    </xf>
    <xf numFmtId="4" fontId="65" fillId="41" borderId="1493" applyNumberFormat="0" applyProtection="0">
      <alignment horizontal="right" vertical="center"/>
    </xf>
    <xf numFmtId="10" fontId="53" fillId="49" borderId="1563" applyNumberFormat="0" applyBorder="0" applyAlignment="0" applyProtection="0"/>
    <xf numFmtId="0" fontId="65" fillId="74" borderId="1533" applyNumberFormat="0" applyProtection="0">
      <alignment horizontal="left" vertical="top" indent="1"/>
    </xf>
    <xf numFmtId="0" fontId="40" fillId="74" borderId="1493" applyNumberFormat="0" applyProtection="0">
      <alignment horizontal="left" vertical="top" indent="1"/>
    </xf>
    <xf numFmtId="10" fontId="53" fillId="70" borderId="1563" applyNumberFormat="0" applyBorder="0" applyAlignment="0" applyProtection="0"/>
    <xf numFmtId="37" fontId="126" fillId="0" borderId="1531" applyFont="0" applyFill="0" applyBorder="0">
      <alignment vertical="center"/>
    </xf>
    <xf numFmtId="4" fontId="65" fillId="52" borderId="1494" applyNumberFormat="0" applyProtection="0">
      <alignment horizontal="right" vertical="center"/>
    </xf>
    <xf numFmtId="0" fontId="55" fillId="0" borderId="1532">
      <alignment horizontal="left" vertical="center"/>
    </xf>
    <xf numFmtId="4" fontId="65" fillId="47" borderId="1493" applyNumberFormat="0" applyProtection="0">
      <alignment horizontal="right" vertical="center"/>
    </xf>
    <xf numFmtId="4" fontId="65" fillId="78" borderId="1533" applyNumberFormat="0" applyProtection="0">
      <alignment horizontal="right" vertical="center"/>
    </xf>
    <xf numFmtId="0" fontId="40" fillId="62" borderId="1533" applyNumberFormat="0" applyProtection="0">
      <alignment horizontal="left" vertical="center" indent="1"/>
    </xf>
    <xf numFmtId="4" fontId="65" fillId="81" borderId="1533" applyNumberFormat="0" applyProtection="0">
      <alignment horizontal="right" vertical="center"/>
    </xf>
    <xf numFmtId="4" fontId="65" fillId="70" borderId="1533" applyNumberFormat="0" applyProtection="0">
      <alignment vertical="center"/>
    </xf>
    <xf numFmtId="37" fontId="126" fillId="0" borderId="1515" applyFont="0" applyFill="0" applyBorder="0">
      <alignment vertical="center"/>
    </xf>
    <xf numFmtId="4" fontId="65" fillId="81" borderId="1533" applyNumberFormat="0" applyProtection="0">
      <alignment horizontal="left" vertical="center" indent="1"/>
    </xf>
    <xf numFmtId="4" fontId="65" fillId="81" borderId="1493" applyNumberFormat="0" applyProtection="0">
      <alignment horizontal="right" vertical="center"/>
    </xf>
    <xf numFmtId="10" fontId="53" fillId="49" borderId="1515" applyNumberFormat="0" applyBorder="0" applyAlignment="0" applyProtection="0"/>
    <xf numFmtId="0" fontId="40" fillId="80" borderId="1493" applyNumberFormat="0" applyProtection="0">
      <alignment horizontal="left" vertical="top" indent="1"/>
    </xf>
    <xf numFmtId="4" fontId="65" fillId="77" borderId="1533" applyNumberFormat="0" applyProtection="0">
      <alignment horizontal="right" vertical="center"/>
    </xf>
    <xf numFmtId="4" fontId="149" fillId="65" borderId="1493" applyNumberFormat="0" applyProtection="0">
      <alignment horizontal="right" vertical="center"/>
    </xf>
    <xf numFmtId="0" fontId="40" fillId="62" borderId="1493" applyNumberFormat="0" applyProtection="0">
      <alignment horizontal="left" vertical="top" indent="1"/>
    </xf>
    <xf numFmtId="4" fontId="65" fillId="70" borderId="1533" applyNumberFormat="0" applyProtection="0">
      <alignment vertical="center"/>
    </xf>
    <xf numFmtId="4" fontId="65" fillId="52" borderId="1494" applyNumberFormat="0" applyProtection="0">
      <alignment horizontal="right" vertical="center"/>
    </xf>
    <xf numFmtId="4" fontId="149" fillId="70" borderId="1533" applyNumberFormat="0" applyProtection="0">
      <alignment vertical="center"/>
    </xf>
    <xf numFmtId="0" fontId="12" fillId="0" borderId="1537" applyNumberFormat="0" applyFill="0" applyAlignment="0" applyProtection="0">
      <alignment vertical="center"/>
    </xf>
    <xf numFmtId="4" fontId="65" fillId="77" borderId="1533" applyNumberFormat="0" applyProtection="0">
      <alignment horizontal="right" vertical="center"/>
    </xf>
    <xf numFmtId="0" fontId="73" fillId="51" borderId="1533" applyNumberFormat="0" applyProtection="0">
      <alignment horizontal="left" vertical="top" indent="1"/>
    </xf>
    <xf numFmtId="0" fontId="73" fillId="51" borderId="1493" applyNumberFormat="0" applyProtection="0">
      <alignment horizontal="left" vertical="top" indent="1"/>
    </xf>
    <xf numFmtId="37" fontId="126" fillId="0" borderId="1523" applyFont="0" applyFill="0" applyBorder="0">
      <alignment vertical="center"/>
    </xf>
    <xf numFmtId="0" fontId="117" fillId="56" borderId="1535" applyNumberFormat="0" applyAlignment="0" applyProtection="0">
      <alignment vertical="center"/>
    </xf>
    <xf numFmtId="4" fontId="65" fillId="81" borderId="1533" applyNumberFormat="0" applyProtection="0">
      <alignment horizontal="right" vertical="center"/>
    </xf>
    <xf numFmtId="10" fontId="53" fillId="70" borderId="1563" applyNumberFormat="0" applyBorder="0" applyAlignment="0" applyProtection="0"/>
    <xf numFmtId="4" fontId="65" fillId="70" borderId="1493" applyNumberFormat="0" applyProtection="0">
      <alignment vertical="center"/>
    </xf>
    <xf numFmtId="4" fontId="65" fillId="41" borderId="1533" applyNumberFormat="0" applyProtection="0">
      <alignment horizontal="right" vertical="center"/>
    </xf>
    <xf numFmtId="4" fontId="73" fillId="51" borderId="1533" applyNumberFormat="0" applyProtection="0">
      <alignment horizontal="left" vertical="center" indent="1"/>
    </xf>
    <xf numFmtId="4" fontId="65" fillId="65" borderId="1493" applyNumberFormat="0" applyProtection="0">
      <alignment horizontal="right" vertical="center"/>
    </xf>
    <xf numFmtId="4" fontId="149" fillId="65" borderId="1493" applyNumberFormat="0" applyProtection="0">
      <alignment horizontal="right" vertical="center"/>
    </xf>
    <xf numFmtId="0" fontId="40" fillId="74" borderId="1493" applyNumberFormat="0" applyProtection="0">
      <alignment horizontal="left" vertical="top" indent="1"/>
    </xf>
    <xf numFmtId="4" fontId="65" fillId="78" borderId="1533" applyNumberFormat="0" applyProtection="0">
      <alignment horizontal="right" vertical="center"/>
    </xf>
    <xf numFmtId="4" fontId="65" fillId="70" borderId="1533" applyNumberFormat="0" applyProtection="0">
      <alignment horizontal="left" vertical="center" indent="1"/>
    </xf>
    <xf numFmtId="4" fontId="65" fillId="75" borderId="1533" applyNumberFormat="0" applyProtection="0">
      <alignment horizontal="right" vertical="center"/>
    </xf>
    <xf numFmtId="0" fontId="117" fillId="56" borderId="1495" applyNumberFormat="0" applyAlignment="0" applyProtection="0">
      <alignment vertical="center"/>
    </xf>
    <xf numFmtId="0" fontId="40" fillId="61" borderId="1493" applyNumberFormat="0" applyProtection="0">
      <alignment horizontal="left" vertical="center" indent="1"/>
    </xf>
    <xf numFmtId="4" fontId="149" fillId="65" borderId="1533" applyNumberFormat="0" applyProtection="0">
      <alignment horizontal="right" vertical="center"/>
    </xf>
    <xf numFmtId="0" fontId="40" fillId="61" borderId="1493" applyNumberFormat="0" applyProtection="0">
      <alignment horizontal="left" vertical="top" indent="1"/>
    </xf>
    <xf numFmtId="37" fontId="126" fillId="0" borderId="1531" applyFont="0" applyFill="0" applyBorder="0">
      <alignment vertical="center"/>
    </xf>
    <xf numFmtId="10" fontId="53" fillId="49" borderId="1523" applyNumberFormat="0" applyBorder="0" applyAlignment="0" applyProtection="0"/>
    <xf numFmtId="10" fontId="53" fillId="49" borderId="1523" applyNumberFormat="0" applyBorder="0" applyAlignment="0" applyProtection="0"/>
    <xf numFmtId="0" fontId="12" fillId="0" borderId="1497" applyNumberFormat="0" applyFill="0" applyAlignment="0" applyProtection="0">
      <alignment vertical="center"/>
    </xf>
    <xf numFmtId="37" fontId="126" fillId="0" borderId="1555" applyFont="0" applyFill="0" applyBorder="0">
      <alignment vertical="center"/>
    </xf>
    <xf numFmtId="4" fontId="73" fillId="46" borderId="1533" applyNumberFormat="0" applyProtection="0">
      <alignment vertical="center"/>
    </xf>
    <xf numFmtId="0" fontId="40" fillId="61" borderId="1533" applyNumberFormat="0" applyProtection="0">
      <alignment horizontal="left" vertical="center" indent="1"/>
    </xf>
    <xf numFmtId="10" fontId="53" fillId="49" borderId="1491" applyNumberFormat="0" applyBorder="0" applyAlignment="0" applyProtection="0"/>
    <xf numFmtId="4" fontId="65" fillId="75" borderId="1493" applyNumberFormat="0" applyProtection="0">
      <alignment horizontal="right" vertical="center"/>
    </xf>
    <xf numFmtId="0" fontId="55" fillId="0" borderId="1532">
      <alignment horizontal="left" vertical="center"/>
    </xf>
    <xf numFmtId="10" fontId="53" fillId="49" borderId="1531" applyNumberFormat="0" applyBorder="0" applyAlignment="0" applyProtection="0"/>
    <xf numFmtId="0" fontId="115" fillId="56" borderId="1534" applyNumberFormat="0" applyAlignment="0" applyProtection="0">
      <alignment vertical="center"/>
    </xf>
    <xf numFmtId="4" fontId="65" fillId="65" borderId="1493" applyNumberFormat="0" applyProtection="0">
      <alignment horizontal="right" vertical="center"/>
    </xf>
    <xf numFmtId="4" fontId="65" fillId="76" borderId="1533" applyNumberFormat="0" applyProtection="0">
      <alignment horizontal="right" vertical="center"/>
    </xf>
    <xf numFmtId="0" fontId="12" fillId="0" borderId="1497" applyNumberFormat="0" applyFill="0" applyAlignment="0" applyProtection="0">
      <alignment vertical="center"/>
    </xf>
    <xf numFmtId="0" fontId="40" fillId="61" borderId="1533" applyNumberFormat="0" applyProtection="0">
      <alignment horizontal="left" vertical="top" indent="1"/>
    </xf>
    <xf numFmtId="4" fontId="149" fillId="65" borderId="1533" applyNumberFormat="0" applyProtection="0">
      <alignment horizontal="right" vertical="center"/>
    </xf>
    <xf numFmtId="10" fontId="53" fillId="49" borderId="1555" applyNumberFormat="0" applyBorder="0" applyAlignment="0" applyProtection="0"/>
    <xf numFmtId="0" fontId="65" fillId="70" borderId="1533" applyNumberFormat="0" applyProtection="0">
      <alignment horizontal="left" vertical="top" indent="1"/>
    </xf>
    <xf numFmtId="4" fontId="65" fillId="70" borderId="1533" applyNumberFormat="0" applyProtection="0">
      <alignment horizontal="left" vertical="center" indent="1"/>
    </xf>
    <xf numFmtId="4" fontId="65" fillId="70" borderId="1493" applyNumberFormat="0" applyProtection="0">
      <alignment horizontal="left" vertical="center" indent="1"/>
    </xf>
    <xf numFmtId="0" fontId="65" fillId="70" borderId="1533" applyNumberFormat="0" applyProtection="0">
      <alignment horizontal="left" vertical="top" indent="1"/>
    </xf>
    <xf numFmtId="0" fontId="113" fillId="44" borderId="1535" applyNumberFormat="0" applyAlignment="0" applyProtection="0">
      <alignment vertical="center"/>
    </xf>
    <xf numFmtId="37" fontId="126" fillId="0" borderId="1563" applyFont="0" applyFill="0" applyBorder="0">
      <alignment vertical="center"/>
    </xf>
    <xf numFmtId="4" fontId="147" fillId="51" borderId="1533" applyNumberFormat="0" applyProtection="0">
      <alignment vertical="center"/>
    </xf>
    <xf numFmtId="4" fontId="65" fillId="41" borderId="1493" applyNumberFormat="0" applyProtection="0">
      <alignment horizontal="right" vertical="center"/>
    </xf>
    <xf numFmtId="4" fontId="65" fillId="76" borderId="1533" applyNumberFormat="0" applyProtection="0">
      <alignment horizontal="right" vertical="center"/>
    </xf>
    <xf numFmtId="37" fontId="126" fillId="0" borderId="1491" applyFont="0" applyFill="0" applyBorder="0">
      <alignment vertical="center"/>
    </xf>
    <xf numFmtId="0" fontId="82" fillId="42" borderId="1536" applyNumberFormat="0" applyFont="0" applyAlignment="0" applyProtection="0">
      <alignment vertical="center"/>
    </xf>
    <xf numFmtId="0" fontId="73" fillId="51" borderId="1493" applyNumberFormat="0" applyProtection="0">
      <alignment horizontal="left" vertical="top" indent="1"/>
    </xf>
    <xf numFmtId="4" fontId="65" fillId="65" borderId="1533" applyNumberFormat="0" applyProtection="0">
      <alignment horizontal="right" vertical="center"/>
    </xf>
    <xf numFmtId="4" fontId="65" fillId="54" borderId="1533" applyNumberFormat="0" applyProtection="0">
      <alignment horizontal="right" vertical="center"/>
    </xf>
    <xf numFmtId="10" fontId="53" fillId="49" borderId="1547" applyNumberFormat="0" applyBorder="0" applyAlignment="0" applyProtection="0"/>
    <xf numFmtId="10" fontId="53" fillId="49" borderId="1515" applyNumberFormat="0" applyBorder="0" applyAlignment="0" applyProtection="0"/>
    <xf numFmtId="4" fontId="147" fillId="51" borderId="1493" applyNumberFormat="0" applyProtection="0">
      <alignment vertical="center"/>
    </xf>
    <xf numFmtId="37" fontId="126" fillId="0" borderId="1563" applyFont="0" applyFill="0" applyBorder="0">
      <alignment vertical="center"/>
    </xf>
    <xf numFmtId="0" fontId="40" fillId="61" borderId="1533" applyNumberFormat="0" applyProtection="0">
      <alignment horizontal="left" vertical="top" indent="1"/>
    </xf>
    <xf numFmtId="10" fontId="53" fillId="70" borderId="1531" applyNumberFormat="0" applyBorder="0" applyAlignment="0" applyProtection="0"/>
    <xf numFmtId="0" fontId="65" fillId="74" borderId="1533" applyNumberFormat="0" applyProtection="0">
      <alignment horizontal="left" vertical="top" indent="1"/>
    </xf>
    <xf numFmtId="4" fontId="65" fillId="70" borderId="1493" applyNumberFormat="0" applyProtection="0">
      <alignment horizontal="left" vertical="center" indent="1"/>
    </xf>
    <xf numFmtId="0" fontId="40" fillId="80" borderId="1533" applyNumberFormat="0" applyProtection="0">
      <alignment horizontal="left" vertical="center" indent="1"/>
    </xf>
    <xf numFmtId="4" fontId="65" fillId="75" borderId="1493" applyNumberFormat="0" applyProtection="0">
      <alignment horizontal="right" vertical="center"/>
    </xf>
    <xf numFmtId="4" fontId="65" fillId="47" borderId="1533" applyNumberFormat="0" applyProtection="0">
      <alignment horizontal="right" vertical="center"/>
    </xf>
    <xf numFmtId="0" fontId="113" fillId="44" borderId="1535" applyNumberFormat="0" applyAlignment="0" applyProtection="0">
      <alignment vertical="center"/>
    </xf>
    <xf numFmtId="0" fontId="117" fillId="56" borderId="1535" applyNumberFormat="0" applyAlignment="0" applyProtection="0">
      <alignment vertical="center"/>
    </xf>
    <xf numFmtId="0" fontId="40" fillId="74" borderId="1533" applyNumberFormat="0" applyProtection="0">
      <alignment horizontal="left" vertical="center" indent="1"/>
    </xf>
    <xf numFmtId="4" fontId="147" fillId="51" borderId="1533" applyNumberFormat="0" applyProtection="0">
      <alignment vertical="center"/>
    </xf>
    <xf numFmtId="10" fontId="53" fillId="70" borderId="1491" applyNumberFormat="0" applyBorder="0" applyAlignment="0" applyProtection="0"/>
    <xf numFmtId="4" fontId="149" fillId="70" borderId="1493" applyNumberFormat="0" applyProtection="0">
      <alignment vertical="center"/>
    </xf>
    <xf numFmtId="4" fontId="65" fillId="81" borderId="1533" applyNumberFormat="0" applyProtection="0">
      <alignment horizontal="left" vertical="center" indent="1"/>
    </xf>
    <xf numFmtId="0" fontId="12" fillId="0" borderId="1497" applyNumberFormat="0" applyFill="0" applyAlignment="0" applyProtection="0">
      <alignment vertical="center"/>
    </xf>
    <xf numFmtId="4" fontId="65" fillId="54" borderId="1493" applyNumberFormat="0" applyProtection="0">
      <alignment horizontal="right" vertical="center"/>
    </xf>
    <xf numFmtId="4" fontId="151" fillId="65" borderId="1533" applyNumberFormat="0" applyProtection="0">
      <alignment horizontal="right" vertical="center"/>
    </xf>
    <xf numFmtId="4" fontId="149" fillId="70" borderId="1493" applyNumberFormat="0" applyProtection="0">
      <alignment vertical="center"/>
    </xf>
    <xf numFmtId="4" fontId="65" fillId="65" borderId="1533" applyNumberFormat="0" applyProtection="0">
      <alignment horizontal="right" vertical="center"/>
    </xf>
    <xf numFmtId="4" fontId="65" fillId="54" borderId="1533" applyNumberFormat="0" applyProtection="0">
      <alignment horizontal="right" vertical="center"/>
    </xf>
    <xf numFmtId="0" fontId="40" fillId="80" borderId="1533" applyNumberFormat="0" applyProtection="0">
      <alignment horizontal="left" vertical="top" indent="1"/>
    </xf>
    <xf numFmtId="0" fontId="112" fillId="0" borderId="1498" applyNumberFormat="0" applyFill="0" applyAlignment="0" applyProtection="0">
      <alignment vertical="center"/>
    </xf>
    <xf numFmtId="4" fontId="65" fillId="81" borderId="1493" applyNumberFormat="0" applyProtection="0">
      <alignment horizontal="left" vertical="center" indent="1"/>
    </xf>
    <xf numFmtId="4" fontId="65" fillId="81" borderId="1493" applyNumberFormat="0" applyProtection="0">
      <alignment horizontal="left" vertical="center" indent="1"/>
    </xf>
    <xf numFmtId="4" fontId="65" fillId="41" borderId="1533" applyNumberFormat="0" applyProtection="0">
      <alignment horizontal="right" vertical="center"/>
    </xf>
    <xf numFmtId="4" fontId="65" fillId="40" borderId="1533" applyNumberFormat="0" applyProtection="0">
      <alignment horizontal="right" vertical="center"/>
    </xf>
    <xf numFmtId="4" fontId="65" fillId="78" borderId="1493" applyNumberFormat="0" applyProtection="0">
      <alignment horizontal="right" vertical="center"/>
    </xf>
    <xf numFmtId="0" fontId="65" fillId="70" borderId="1493" applyNumberFormat="0" applyProtection="0">
      <alignment horizontal="left" vertical="top" indent="1"/>
    </xf>
    <xf numFmtId="10" fontId="53" fillId="70" borderId="1547" applyNumberFormat="0" applyBorder="0" applyAlignment="0" applyProtection="0"/>
    <xf numFmtId="4" fontId="147" fillId="51" borderId="1493" applyNumberFormat="0" applyProtection="0">
      <alignment vertical="center"/>
    </xf>
    <xf numFmtId="4" fontId="65" fillId="48" borderId="1493" applyNumberFormat="0" applyProtection="0">
      <alignment horizontal="right" vertical="center"/>
    </xf>
    <xf numFmtId="0" fontId="40" fillId="80" borderId="1533" applyNumberFormat="0" applyProtection="0">
      <alignment horizontal="left" vertical="top" indent="1"/>
    </xf>
    <xf numFmtId="4" fontId="65" fillId="77" borderId="1493" applyNumberFormat="0" applyProtection="0">
      <alignment horizontal="right" vertical="center"/>
    </xf>
    <xf numFmtId="0" fontId="112" fillId="0" borderId="1538" applyNumberFormat="0" applyFill="0" applyAlignment="0" applyProtection="0">
      <alignment vertical="center"/>
    </xf>
    <xf numFmtId="0" fontId="40" fillId="61" borderId="1493" applyNumberFormat="0" applyProtection="0">
      <alignment horizontal="left" vertical="top" indent="1"/>
    </xf>
    <xf numFmtId="10" fontId="53" fillId="70" borderId="1523" applyNumberFormat="0" applyBorder="0" applyAlignment="0" applyProtection="0"/>
    <xf numFmtId="0" fontId="55" fillId="0" borderId="1492">
      <alignment horizontal="left" vertical="center"/>
    </xf>
    <xf numFmtId="4" fontId="65" fillId="47" borderId="1533" applyNumberFormat="0" applyProtection="0">
      <alignment horizontal="right" vertical="center"/>
    </xf>
    <xf numFmtId="0" fontId="12" fillId="0" borderId="1537" applyNumberFormat="0" applyFill="0" applyAlignment="0" applyProtection="0">
      <alignment vertical="center"/>
    </xf>
    <xf numFmtId="4" fontId="65" fillId="76" borderId="1493" applyNumberFormat="0" applyProtection="0">
      <alignment horizontal="right" vertical="center"/>
    </xf>
    <xf numFmtId="0" fontId="65" fillId="74" borderId="1493" applyNumberFormat="0" applyProtection="0">
      <alignment horizontal="left" vertical="top" indent="1"/>
    </xf>
    <xf numFmtId="0" fontId="40" fillId="62" borderId="1493" applyNumberFormat="0" applyProtection="0">
      <alignment horizontal="left" vertical="center" indent="1"/>
    </xf>
    <xf numFmtId="4" fontId="65" fillId="51" borderId="1494" applyNumberFormat="0" applyProtection="0">
      <alignment vertical="center"/>
    </xf>
    <xf numFmtId="0" fontId="115" fillId="56" borderId="1534" applyNumberFormat="0" applyAlignment="0" applyProtection="0">
      <alignment vertical="center"/>
    </xf>
    <xf numFmtId="10" fontId="53" fillId="49" borderId="1555" applyNumberFormat="0" applyBorder="0" applyAlignment="0" applyProtection="0"/>
    <xf numFmtId="10" fontId="53" fillId="70" borderId="1515" applyNumberFormat="0" applyBorder="0" applyAlignment="0" applyProtection="0"/>
    <xf numFmtId="0" fontId="40" fillId="80" borderId="1493" applyNumberFormat="0" applyProtection="0">
      <alignment horizontal="left" vertical="center" indent="1"/>
    </xf>
    <xf numFmtId="4" fontId="65" fillId="51" borderId="1534" applyNumberFormat="0" applyProtection="0">
      <alignment vertical="center"/>
    </xf>
    <xf numFmtId="0" fontId="40" fillId="80" borderId="1533" applyNumberFormat="0" applyProtection="0">
      <alignment horizontal="left" vertical="center" indent="1"/>
    </xf>
    <xf numFmtId="10" fontId="53" fillId="70" borderId="1515" applyNumberFormat="0" applyBorder="0" applyAlignment="0" applyProtection="0"/>
    <xf numFmtId="10" fontId="53" fillId="70" borderId="1555" applyNumberFormat="0" applyBorder="0" applyAlignment="0" applyProtection="0"/>
    <xf numFmtId="0" fontId="115" fillId="56" borderId="1494" applyNumberFormat="0" applyAlignment="0" applyProtection="0">
      <alignment vertical="center"/>
    </xf>
    <xf numFmtId="0" fontId="73" fillId="51" borderId="1533" applyNumberFormat="0" applyProtection="0">
      <alignment horizontal="left" vertical="top" indent="1"/>
    </xf>
    <xf numFmtId="4" fontId="65" fillId="40" borderId="1493" applyNumberFormat="0" applyProtection="0">
      <alignment horizontal="right" vertical="center"/>
    </xf>
    <xf numFmtId="4" fontId="65" fillId="78" borderId="1493" applyNumberFormat="0" applyProtection="0">
      <alignment horizontal="right" vertical="center"/>
    </xf>
    <xf numFmtId="4" fontId="73" fillId="46" borderId="1533" applyNumberFormat="0" applyProtection="0">
      <alignment vertical="center"/>
    </xf>
    <xf numFmtId="0" fontId="117" fillId="56" borderId="1495" applyNumberFormat="0" applyAlignment="0" applyProtection="0">
      <alignment vertical="center"/>
    </xf>
    <xf numFmtId="0" fontId="82" fillId="42" borderId="1496" applyNumberFormat="0" applyFont="0" applyAlignment="0" applyProtection="0">
      <alignment vertical="center"/>
    </xf>
    <xf numFmtId="10" fontId="53" fillId="49" borderId="1531" applyNumberFormat="0" applyBorder="0" applyAlignment="0" applyProtection="0"/>
    <xf numFmtId="0" fontId="40" fillId="61" borderId="1493" applyNumberFormat="0" applyProtection="0">
      <alignment horizontal="left" vertical="center" indent="1"/>
    </xf>
    <xf numFmtId="4" fontId="65" fillId="40" borderId="1493" applyNumberFormat="0" applyProtection="0">
      <alignment horizontal="right" vertical="center"/>
    </xf>
    <xf numFmtId="0" fontId="12" fillId="0" borderId="1537" applyNumberFormat="0" applyFill="0" applyAlignment="0" applyProtection="0">
      <alignment vertical="center"/>
    </xf>
    <xf numFmtId="0" fontId="40" fillId="62" borderId="1533" applyNumberFormat="0" applyProtection="0">
      <alignment horizontal="left" vertical="top" indent="1"/>
    </xf>
    <xf numFmtId="0" fontId="82" fillId="42" borderId="1496" applyNumberFormat="0" applyFont="0" applyAlignment="0" applyProtection="0">
      <alignment vertical="center"/>
    </xf>
    <xf numFmtId="4" fontId="73" fillId="51" borderId="1493" applyNumberFormat="0" applyProtection="0">
      <alignment horizontal="left" vertical="center" indent="1"/>
    </xf>
    <xf numFmtId="0" fontId="40" fillId="80" borderId="1493" applyNumberFormat="0" applyProtection="0">
      <alignment horizontal="left" vertical="top" indent="1"/>
    </xf>
    <xf numFmtId="4" fontId="65" fillId="77" borderId="1493" applyNumberFormat="0" applyProtection="0">
      <alignment horizontal="right" vertical="center"/>
    </xf>
    <xf numFmtId="4" fontId="73" fillId="51" borderId="1533" applyNumberFormat="0" applyProtection="0">
      <alignment horizontal="left" vertical="center" indent="1"/>
    </xf>
    <xf numFmtId="0" fontId="40" fillId="74" borderId="1493" applyNumberFormat="0" applyProtection="0">
      <alignment horizontal="left" vertical="center" indent="1"/>
    </xf>
    <xf numFmtId="0" fontId="65" fillId="74" borderId="1493" applyNumberFormat="0" applyProtection="0">
      <alignment horizontal="left" vertical="top" indent="1"/>
    </xf>
    <xf numFmtId="4" fontId="65" fillId="47" borderId="1493" applyNumberFormat="0" applyProtection="0">
      <alignment horizontal="right" vertical="center"/>
    </xf>
    <xf numFmtId="10" fontId="53" fillId="49" borderId="1547" applyNumberFormat="0" applyBorder="0" applyAlignment="0" applyProtection="0"/>
    <xf numFmtId="0" fontId="82" fillId="42" borderId="1536" applyNumberFormat="0" applyFont="0" applyAlignment="0" applyProtection="0">
      <alignment vertical="center"/>
    </xf>
    <xf numFmtId="0" fontId="12" fillId="0" borderId="1497" applyNumberFormat="0" applyFill="0" applyAlignment="0" applyProtection="0">
      <alignment vertical="center"/>
    </xf>
    <xf numFmtId="0" fontId="112" fillId="0" borderId="1498" applyNumberFormat="0" applyFill="0" applyAlignment="0" applyProtection="0">
      <alignment vertical="center"/>
    </xf>
    <xf numFmtId="0" fontId="12" fillId="0" borderId="1537" applyNumberFormat="0" applyFill="0" applyAlignment="0" applyProtection="0">
      <alignment vertical="center"/>
    </xf>
    <xf numFmtId="4" fontId="151" fillId="65" borderId="1533" applyNumberFormat="0" applyProtection="0">
      <alignment horizontal="right" vertical="center"/>
    </xf>
    <xf numFmtId="37" fontId="126" fillId="0" borderId="1547" applyFont="0" applyFill="0" applyBorder="0">
      <alignment vertical="center"/>
    </xf>
    <xf numFmtId="4" fontId="65" fillId="70" borderId="1493" applyNumberFormat="0" applyProtection="0">
      <alignment vertical="center"/>
    </xf>
    <xf numFmtId="4" fontId="65" fillId="48" borderId="1533" applyNumberFormat="0" applyProtection="0">
      <alignment horizontal="right" vertical="center"/>
    </xf>
    <xf numFmtId="0" fontId="113" fillId="44" borderId="1495" applyNumberFormat="0" applyAlignment="0" applyProtection="0">
      <alignment vertical="center"/>
    </xf>
    <xf numFmtId="4" fontId="73" fillId="46" borderId="1493" applyNumberFormat="0" applyProtection="0">
      <alignment vertical="center"/>
    </xf>
    <xf numFmtId="0" fontId="40" fillId="62" borderId="1493" applyNumberFormat="0" applyProtection="0">
      <alignment horizontal="left" vertical="center" indent="1"/>
    </xf>
    <xf numFmtId="0" fontId="113" fillId="44" borderId="1495" applyNumberFormat="0" applyAlignment="0" applyProtection="0">
      <alignment vertical="center"/>
    </xf>
    <xf numFmtId="0" fontId="40" fillId="74" borderId="1533" applyNumberFormat="0" applyProtection="0">
      <alignment horizontal="left" vertical="top" indent="1"/>
    </xf>
    <xf numFmtId="10" fontId="53" fillId="70" borderId="1531" applyNumberFormat="0" applyBorder="0" applyAlignment="0" applyProtection="0"/>
    <xf numFmtId="0" fontId="55" fillId="0" borderId="1492">
      <alignment horizontal="left" vertical="center"/>
    </xf>
    <xf numFmtId="10" fontId="53" fillId="70" borderId="1491" applyNumberFormat="0" applyBorder="0" applyAlignment="0" applyProtection="0"/>
    <xf numFmtId="37" fontId="126" fillId="0" borderId="1555" applyFont="0" applyFill="0" applyBorder="0">
      <alignment vertical="center"/>
    </xf>
    <xf numFmtId="0" fontId="40" fillId="74" borderId="1533" applyNumberFormat="0" applyProtection="0">
      <alignment horizontal="left" vertical="top" indent="1"/>
    </xf>
    <xf numFmtId="0" fontId="40" fillId="74" borderId="1533" applyNumberFormat="0" applyProtection="0">
      <alignment horizontal="left" vertical="center" indent="1"/>
    </xf>
    <xf numFmtId="0" fontId="40" fillId="80" borderId="1493" applyNumberFormat="0" applyProtection="0">
      <alignment horizontal="left" vertical="center" indent="1"/>
    </xf>
    <xf numFmtId="0" fontId="40" fillId="62" borderId="1533" applyNumberFormat="0" applyProtection="0">
      <alignment horizontal="left" vertical="center" indent="1"/>
    </xf>
    <xf numFmtId="4" fontId="151" fillId="65" borderId="1493" applyNumberFormat="0" applyProtection="0">
      <alignment horizontal="right" vertical="center"/>
    </xf>
    <xf numFmtId="0" fontId="65" fillId="70" borderId="1493" applyNumberFormat="0" applyProtection="0">
      <alignment horizontal="left" vertical="top" indent="1"/>
    </xf>
    <xf numFmtId="0" fontId="40" fillId="74" borderId="1493" applyNumberFormat="0" applyProtection="0">
      <alignment horizontal="left" vertical="center" indent="1"/>
    </xf>
    <xf numFmtId="10" fontId="53" fillId="70" borderId="1547" applyNumberFormat="0" applyBorder="0" applyAlignment="0" applyProtection="0"/>
    <xf numFmtId="4" fontId="65" fillId="81" borderId="1493" applyNumberFormat="0" applyProtection="0">
      <alignment horizontal="right" vertical="center"/>
    </xf>
    <xf numFmtId="0" fontId="112" fillId="0" borderId="1538" applyNumberFormat="0" applyFill="0" applyAlignment="0" applyProtection="0">
      <alignment vertical="center"/>
    </xf>
    <xf numFmtId="0" fontId="12" fillId="0" borderId="1537" applyNumberFormat="0" applyFill="0" applyAlignment="0" applyProtection="0">
      <alignment vertical="center"/>
    </xf>
    <xf numFmtId="0" fontId="115" fillId="56" borderId="1494" applyNumberFormat="0" applyAlignment="0" applyProtection="0">
      <alignment vertical="center"/>
    </xf>
    <xf numFmtId="10" fontId="53" fillId="70" borderId="1555" applyNumberFormat="0" applyBorder="0" applyAlignment="0" applyProtection="0"/>
    <xf numFmtId="0" fontId="55" fillId="0" borderId="1508">
      <alignment horizontal="left" vertical="center"/>
    </xf>
    <xf numFmtId="0" fontId="55" fillId="0" borderId="1508">
      <alignment horizontal="left" vertical="center"/>
    </xf>
    <xf numFmtId="10" fontId="53" fillId="49" borderId="1507" applyNumberFormat="0" applyBorder="0" applyAlignment="0" applyProtection="0"/>
    <xf numFmtId="10" fontId="53" fillId="70" borderId="1507" applyNumberFormat="0" applyBorder="0" applyAlignment="0" applyProtection="0"/>
    <xf numFmtId="10" fontId="53" fillId="70" borderId="1507" applyNumberFormat="0" applyBorder="0" applyAlignment="0" applyProtection="0"/>
    <xf numFmtId="10" fontId="53" fillId="49" borderId="1507" applyNumberFormat="0" applyBorder="0" applyAlignment="0" applyProtection="0"/>
    <xf numFmtId="4" fontId="73" fillId="46" borderId="1509" applyNumberFormat="0" applyProtection="0">
      <alignment vertical="center"/>
    </xf>
    <xf numFmtId="4" fontId="73" fillId="46" borderId="1509" applyNumberFormat="0" applyProtection="0">
      <alignment vertical="center"/>
    </xf>
    <xf numFmtId="4" fontId="147" fillId="51" borderId="1509" applyNumberFormat="0" applyProtection="0">
      <alignment vertical="center"/>
    </xf>
    <xf numFmtId="4" fontId="147" fillId="51" borderId="1509" applyNumberFormat="0" applyProtection="0">
      <alignment vertical="center"/>
    </xf>
    <xf numFmtId="4" fontId="73" fillId="51" borderId="1509" applyNumberFormat="0" applyProtection="0">
      <alignment horizontal="left" vertical="center" indent="1"/>
    </xf>
    <xf numFmtId="4" fontId="73" fillId="51" borderId="1509" applyNumberFormat="0" applyProtection="0">
      <alignment horizontal="left" vertical="center" indent="1"/>
    </xf>
    <xf numFmtId="0" fontId="73" fillId="51" borderId="1509" applyNumberFormat="0" applyProtection="0">
      <alignment horizontal="left" vertical="top" indent="1"/>
    </xf>
    <xf numFmtId="0" fontId="73" fillId="51" borderId="1509" applyNumberFormat="0" applyProtection="0">
      <alignment horizontal="left" vertical="top" indent="1"/>
    </xf>
    <xf numFmtId="4" fontId="65" fillId="40" borderId="1509" applyNumberFormat="0" applyProtection="0">
      <alignment horizontal="right" vertical="center"/>
    </xf>
    <xf numFmtId="4" fontId="65" fillId="40" borderId="1509" applyNumberFormat="0" applyProtection="0">
      <alignment horizontal="right" vertical="center"/>
    </xf>
    <xf numFmtId="4" fontId="65" fillId="41" borderId="1509" applyNumberFormat="0" applyProtection="0">
      <alignment horizontal="right" vertical="center"/>
    </xf>
    <xf numFmtId="4" fontId="65" fillId="41" borderId="1509" applyNumberFormat="0" applyProtection="0">
      <alignment horizontal="right" vertical="center"/>
    </xf>
    <xf numFmtId="4" fontId="65" fillId="54" borderId="1509" applyNumberFormat="0" applyProtection="0">
      <alignment horizontal="right" vertical="center"/>
    </xf>
    <xf numFmtId="4" fontId="65" fillId="54" borderId="1509" applyNumberFormat="0" applyProtection="0">
      <alignment horizontal="right" vertical="center"/>
    </xf>
    <xf numFmtId="4" fontId="65" fillId="47" borderId="1509" applyNumberFormat="0" applyProtection="0">
      <alignment horizontal="right" vertical="center"/>
    </xf>
    <xf numFmtId="4" fontId="65" fillId="47" borderId="1509" applyNumberFormat="0" applyProtection="0">
      <alignment horizontal="right" vertical="center"/>
    </xf>
    <xf numFmtId="4" fontId="65" fillId="75" borderId="1509" applyNumberFormat="0" applyProtection="0">
      <alignment horizontal="right" vertical="center"/>
    </xf>
    <xf numFmtId="4" fontId="65" fillId="75" borderId="1509" applyNumberFormat="0" applyProtection="0">
      <alignment horizontal="right" vertical="center"/>
    </xf>
    <xf numFmtId="4" fontId="65" fillId="48" borderId="1509" applyNumberFormat="0" applyProtection="0">
      <alignment horizontal="right" vertical="center"/>
    </xf>
    <xf numFmtId="4" fontId="65" fillId="48" borderId="1509" applyNumberFormat="0" applyProtection="0">
      <alignment horizontal="right" vertical="center"/>
    </xf>
    <xf numFmtId="4" fontId="65" fillId="76" borderId="1509" applyNumberFormat="0" applyProtection="0">
      <alignment horizontal="right" vertical="center"/>
    </xf>
    <xf numFmtId="4" fontId="65" fillId="76" borderId="1509" applyNumberFormat="0" applyProtection="0">
      <alignment horizontal="right" vertical="center"/>
    </xf>
    <xf numFmtId="4" fontId="65" fillId="77" borderId="1509" applyNumberFormat="0" applyProtection="0">
      <alignment horizontal="right" vertical="center"/>
    </xf>
    <xf numFmtId="4" fontId="65" fillId="77" borderId="1509" applyNumberFormat="0" applyProtection="0">
      <alignment horizontal="right" vertical="center"/>
    </xf>
    <xf numFmtId="4" fontId="65" fillId="78" borderId="1509" applyNumberFormat="0" applyProtection="0">
      <alignment horizontal="right" vertical="center"/>
    </xf>
    <xf numFmtId="4" fontId="65" fillId="78" borderId="1509" applyNumberFormat="0" applyProtection="0">
      <alignment horizontal="right" vertical="center"/>
    </xf>
    <xf numFmtId="4" fontId="65" fillId="81" borderId="1509" applyNumberFormat="0" applyProtection="0">
      <alignment horizontal="right" vertical="center"/>
    </xf>
    <xf numFmtId="4" fontId="65" fillId="81" borderId="1509" applyNumberFormat="0" applyProtection="0">
      <alignment horizontal="right" vertical="center"/>
    </xf>
    <xf numFmtId="0" fontId="40" fillId="80" borderId="1509" applyNumberFormat="0" applyProtection="0">
      <alignment horizontal="left" vertical="center" indent="1"/>
    </xf>
    <xf numFmtId="0" fontId="40" fillId="80" borderId="1509" applyNumberFormat="0" applyProtection="0">
      <alignment horizontal="left" vertical="center" indent="1"/>
    </xf>
    <xf numFmtId="0" fontId="40" fillId="80" borderId="1509" applyNumberFormat="0" applyProtection="0">
      <alignment horizontal="left" vertical="top" indent="1"/>
    </xf>
    <xf numFmtId="0" fontId="40" fillId="80" borderId="1509" applyNumberFormat="0" applyProtection="0">
      <alignment horizontal="left" vertical="top" indent="1"/>
    </xf>
    <xf numFmtId="0" fontId="40" fillId="74" borderId="1509" applyNumberFormat="0" applyProtection="0">
      <alignment horizontal="left" vertical="center" indent="1"/>
    </xf>
    <xf numFmtId="0" fontId="40" fillId="74" borderId="1509" applyNumberFormat="0" applyProtection="0">
      <alignment horizontal="left" vertical="center" indent="1"/>
    </xf>
    <xf numFmtId="0" fontId="40" fillId="74" borderId="1509" applyNumberFormat="0" applyProtection="0">
      <alignment horizontal="left" vertical="top" indent="1"/>
    </xf>
    <xf numFmtId="0" fontId="40" fillId="74" borderId="1509" applyNumberFormat="0" applyProtection="0">
      <alignment horizontal="left" vertical="top" indent="1"/>
    </xf>
    <xf numFmtId="0" fontId="40" fillId="61" borderId="1509" applyNumberFormat="0" applyProtection="0">
      <alignment horizontal="left" vertical="center" indent="1"/>
    </xf>
    <xf numFmtId="0" fontId="40" fillId="61" borderId="1509" applyNumberFormat="0" applyProtection="0">
      <alignment horizontal="left" vertical="center" indent="1"/>
    </xf>
    <xf numFmtId="0" fontId="40" fillId="61" borderId="1509" applyNumberFormat="0" applyProtection="0">
      <alignment horizontal="left" vertical="top" indent="1"/>
    </xf>
    <xf numFmtId="0" fontId="40" fillId="61" borderId="1509" applyNumberFormat="0" applyProtection="0">
      <alignment horizontal="left" vertical="top" indent="1"/>
    </xf>
    <xf numFmtId="0" fontId="40" fillId="62" borderId="1509" applyNumberFormat="0" applyProtection="0">
      <alignment horizontal="left" vertical="center" indent="1"/>
    </xf>
    <xf numFmtId="0" fontId="40" fillId="62" borderId="1509" applyNumberFormat="0" applyProtection="0">
      <alignment horizontal="left" vertical="center" indent="1"/>
    </xf>
    <xf numFmtId="0" fontId="40" fillId="62" borderId="1509" applyNumberFormat="0" applyProtection="0">
      <alignment horizontal="left" vertical="top" indent="1"/>
    </xf>
    <xf numFmtId="0" fontId="40" fillId="62" borderId="1509" applyNumberFormat="0" applyProtection="0">
      <alignment horizontal="left" vertical="top" indent="1"/>
    </xf>
    <xf numFmtId="4" fontId="65" fillId="70" borderId="1509" applyNumberFormat="0" applyProtection="0">
      <alignment vertical="center"/>
    </xf>
    <xf numFmtId="4" fontId="65" fillId="70" borderId="1509" applyNumberFormat="0" applyProtection="0">
      <alignment vertical="center"/>
    </xf>
    <xf numFmtId="4" fontId="149" fillId="70" borderId="1509" applyNumberFormat="0" applyProtection="0">
      <alignment vertical="center"/>
    </xf>
    <xf numFmtId="4" fontId="149" fillId="70" borderId="1509" applyNumberFormat="0" applyProtection="0">
      <alignment vertical="center"/>
    </xf>
    <xf numFmtId="4" fontId="65" fillId="70" borderId="1509" applyNumberFormat="0" applyProtection="0">
      <alignment horizontal="left" vertical="center" indent="1"/>
    </xf>
    <xf numFmtId="4" fontId="65" fillId="70" borderId="1509" applyNumberFormat="0" applyProtection="0">
      <alignment horizontal="left" vertical="center" indent="1"/>
    </xf>
    <xf numFmtId="0" fontId="65" fillId="70" borderId="1509" applyNumberFormat="0" applyProtection="0">
      <alignment horizontal="left" vertical="top" indent="1"/>
    </xf>
    <xf numFmtId="0" fontId="65" fillId="70" borderId="1509" applyNumberFormat="0" applyProtection="0">
      <alignment horizontal="left" vertical="top" indent="1"/>
    </xf>
    <xf numFmtId="4" fontId="65" fillId="52" borderId="1510" applyNumberFormat="0" applyProtection="0">
      <alignment horizontal="right" vertical="center"/>
    </xf>
    <xf numFmtId="4" fontId="65" fillId="65" borderId="1509" applyNumberFormat="0" applyProtection="0">
      <alignment horizontal="right" vertical="center"/>
    </xf>
    <xf numFmtId="4" fontId="65" fillId="65" borderId="1509" applyNumberFormat="0" applyProtection="0">
      <alignment horizontal="right" vertical="center"/>
    </xf>
    <xf numFmtId="4" fontId="65" fillId="52" borderId="1510" applyNumberFormat="0" applyProtection="0">
      <alignment horizontal="right" vertical="center"/>
    </xf>
    <xf numFmtId="4" fontId="149" fillId="65" borderId="1509" applyNumberFormat="0" applyProtection="0">
      <alignment horizontal="right" vertical="center"/>
    </xf>
    <xf numFmtId="4" fontId="149" fillId="65" borderId="1509" applyNumberFormat="0" applyProtection="0">
      <alignment horizontal="right" vertical="center"/>
    </xf>
    <xf numFmtId="4" fontId="65" fillId="81" borderId="1509" applyNumberFormat="0" applyProtection="0">
      <alignment horizontal="left" vertical="center" indent="1"/>
    </xf>
    <xf numFmtId="4" fontId="65" fillId="81" borderId="1509" applyNumberFormat="0" applyProtection="0">
      <alignment horizontal="left" vertical="center" indent="1"/>
    </xf>
    <xf numFmtId="0" fontId="65" fillId="74" borderId="1509" applyNumberFormat="0" applyProtection="0">
      <alignment horizontal="left" vertical="top" indent="1"/>
    </xf>
    <xf numFmtId="0" fontId="65" fillId="74" borderId="1509" applyNumberFormat="0" applyProtection="0">
      <alignment horizontal="left" vertical="top" indent="1"/>
    </xf>
    <xf numFmtId="4" fontId="151" fillId="65" borderId="1509" applyNumberFormat="0" applyProtection="0">
      <alignment horizontal="right" vertical="center"/>
    </xf>
    <xf numFmtId="4" fontId="151" fillId="65" borderId="1509" applyNumberFormat="0" applyProtection="0">
      <alignment horizontal="right" vertical="center"/>
    </xf>
    <xf numFmtId="0" fontId="117" fillId="56" borderId="1511" applyNumberFormat="0" applyAlignment="0" applyProtection="0">
      <alignment vertical="center"/>
    </xf>
    <xf numFmtId="0" fontId="117" fillId="56" borderId="1511" applyNumberFormat="0" applyAlignment="0" applyProtection="0">
      <alignment vertical="center"/>
    </xf>
    <xf numFmtId="37" fontId="126" fillId="0" borderId="1507" applyFont="0" applyFill="0" applyBorder="0">
      <alignment vertical="center"/>
    </xf>
    <xf numFmtId="37" fontId="126" fillId="0" borderId="1507" applyFont="0" applyFill="0" applyBorder="0">
      <alignment vertical="center"/>
    </xf>
    <xf numFmtId="0" fontId="82" fillId="42" borderId="1512" applyNumberFormat="0" applyFont="0" applyAlignment="0" applyProtection="0">
      <alignment vertical="center"/>
    </xf>
    <xf numFmtId="0" fontId="82" fillId="42" borderId="1512" applyNumberFormat="0" applyFont="0" applyAlignment="0" applyProtection="0">
      <alignment vertical="center"/>
    </xf>
    <xf numFmtId="0" fontId="12" fillId="0" borderId="1513" applyNumberFormat="0" applyFill="0" applyAlignment="0" applyProtection="0">
      <alignment vertical="center"/>
    </xf>
    <xf numFmtId="0" fontId="112" fillId="0" borderId="1514" applyNumberFormat="0" applyFill="0" applyAlignment="0" applyProtection="0">
      <alignment vertical="center"/>
    </xf>
    <xf numFmtId="0" fontId="112" fillId="0" borderId="1514" applyNumberFormat="0" applyFill="0" applyAlignment="0" applyProtection="0">
      <alignment vertical="center"/>
    </xf>
    <xf numFmtId="0" fontId="12" fillId="0" borderId="1513" applyNumberFormat="0" applyFill="0" applyAlignment="0" applyProtection="0">
      <alignment vertical="center"/>
    </xf>
    <xf numFmtId="0" fontId="12" fillId="0" borderId="1513" applyNumberFormat="0" applyFill="0" applyAlignment="0" applyProtection="0">
      <alignment vertical="center"/>
    </xf>
    <xf numFmtId="0" fontId="12" fillId="0" borderId="1513" applyNumberFormat="0" applyFill="0" applyAlignment="0" applyProtection="0">
      <alignment vertical="center"/>
    </xf>
    <xf numFmtId="0" fontId="113" fillId="44" borderId="1511" applyNumberFormat="0" applyAlignment="0" applyProtection="0">
      <alignment vertical="center"/>
    </xf>
    <xf numFmtId="0" fontId="113" fillId="44" borderId="1511" applyNumberFormat="0" applyAlignment="0" applyProtection="0">
      <alignment vertical="center"/>
    </xf>
    <xf numFmtId="0" fontId="115" fillId="56" borderId="1510" applyNumberFormat="0" applyAlignment="0" applyProtection="0">
      <alignment vertical="center"/>
    </xf>
    <xf numFmtId="0" fontId="115" fillId="56" borderId="1510" applyNumberFormat="0" applyAlignment="0" applyProtection="0">
      <alignment vertical="center"/>
    </xf>
    <xf numFmtId="4" fontId="65" fillId="51" borderId="1510" applyNumberFormat="0" applyProtection="0">
      <alignment vertical="center"/>
    </xf>
    <xf numFmtId="0" fontId="12" fillId="0" borderId="1513" applyNumberFormat="0" applyFill="0" applyAlignment="0" applyProtection="0">
      <alignment vertical="center"/>
    </xf>
    <xf numFmtId="0" fontId="55" fillId="0" borderId="1516">
      <alignment horizontal="left" vertical="center"/>
    </xf>
    <xf numFmtId="0" fontId="55" fillId="0" borderId="1516">
      <alignment horizontal="left" vertical="center"/>
    </xf>
    <xf numFmtId="10" fontId="53" fillId="49" borderId="1515" applyNumberFormat="0" applyBorder="0" applyAlignment="0" applyProtection="0"/>
    <xf numFmtId="10" fontId="53" fillId="70" borderId="1515" applyNumberFormat="0" applyBorder="0" applyAlignment="0" applyProtection="0"/>
    <xf numFmtId="10" fontId="53" fillId="70" borderId="1515" applyNumberFormat="0" applyBorder="0" applyAlignment="0" applyProtection="0"/>
    <xf numFmtId="10" fontId="53" fillId="49" borderId="1515" applyNumberFormat="0" applyBorder="0" applyAlignment="0" applyProtection="0"/>
    <xf numFmtId="4" fontId="73" fillId="46" borderId="1517" applyNumberFormat="0" applyProtection="0">
      <alignment vertical="center"/>
    </xf>
    <xf numFmtId="4" fontId="73" fillId="46" borderId="1517" applyNumberFormat="0" applyProtection="0">
      <alignment vertical="center"/>
    </xf>
    <xf numFmtId="4" fontId="147" fillId="51" borderId="1517" applyNumberFormat="0" applyProtection="0">
      <alignment vertical="center"/>
    </xf>
    <xf numFmtId="4" fontId="147" fillId="51" borderId="1517" applyNumberFormat="0" applyProtection="0">
      <alignment vertical="center"/>
    </xf>
    <xf numFmtId="4" fontId="73" fillId="51" borderId="1517" applyNumberFormat="0" applyProtection="0">
      <alignment horizontal="left" vertical="center" indent="1"/>
    </xf>
    <xf numFmtId="4" fontId="73" fillId="51" borderId="1517" applyNumberFormat="0" applyProtection="0">
      <alignment horizontal="left" vertical="center" indent="1"/>
    </xf>
    <xf numFmtId="0" fontId="73" fillId="51" borderId="1517" applyNumberFormat="0" applyProtection="0">
      <alignment horizontal="left" vertical="top" indent="1"/>
    </xf>
    <xf numFmtId="0" fontId="73" fillId="51" borderId="1517" applyNumberFormat="0" applyProtection="0">
      <alignment horizontal="left" vertical="top" indent="1"/>
    </xf>
    <xf numFmtId="4" fontId="65" fillId="40" borderId="1517" applyNumberFormat="0" applyProtection="0">
      <alignment horizontal="right" vertical="center"/>
    </xf>
    <xf numFmtId="4" fontId="65" fillId="40" borderId="1517" applyNumberFormat="0" applyProtection="0">
      <alignment horizontal="right" vertical="center"/>
    </xf>
    <xf numFmtId="4" fontId="65" fillId="41" borderId="1517" applyNumberFormat="0" applyProtection="0">
      <alignment horizontal="right" vertical="center"/>
    </xf>
    <xf numFmtId="4" fontId="65" fillId="41" borderId="1517" applyNumberFormat="0" applyProtection="0">
      <alignment horizontal="right" vertical="center"/>
    </xf>
    <xf numFmtId="4" fontId="65" fillId="54" borderId="1517" applyNumberFormat="0" applyProtection="0">
      <alignment horizontal="right" vertical="center"/>
    </xf>
    <xf numFmtId="4" fontId="65" fillId="54" borderId="1517" applyNumberFormat="0" applyProtection="0">
      <alignment horizontal="right" vertical="center"/>
    </xf>
    <xf numFmtId="4" fontId="65" fillId="47" borderId="1517" applyNumberFormat="0" applyProtection="0">
      <alignment horizontal="right" vertical="center"/>
    </xf>
    <xf numFmtId="4" fontId="65" fillId="47" borderId="1517" applyNumberFormat="0" applyProtection="0">
      <alignment horizontal="right" vertical="center"/>
    </xf>
    <xf numFmtId="4" fontId="65" fillId="75" borderId="1517" applyNumberFormat="0" applyProtection="0">
      <alignment horizontal="right" vertical="center"/>
    </xf>
    <xf numFmtId="4" fontId="65" fillId="75" borderId="1517" applyNumberFormat="0" applyProtection="0">
      <alignment horizontal="right" vertical="center"/>
    </xf>
    <xf numFmtId="4" fontId="65" fillId="48" borderId="1517" applyNumberFormat="0" applyProtection="0">
      <alignment horizontal="right" vertical="center"/>
    </xf>
    <xf numFmtId="4" fontId="65" fillId="48" borderId="1517" applyNumberFormat="0" applyProtection="0">
      <alignment horizontal="right" vertical="center"/>
    </xf>
    <xf numFmtId="4" fontId="65" fillId="76" borderId="1517" applyNumberFormat="0" applyProtection="0">
      <alignment horizontal="right" vertical="center"/>
    </xf>
    <xf numFmtId="4" fontId="65" fillId="76" borderId="1517" applyNumberFormat="0" applyProtection="0">
      <alignment horizontal="right" vertical="center"/>
    </xf>
    <xf numFmtId="4" fontId="65" fillId="77" borderId="1517" applyNumberFormat="0" applyProtection="0">
      <alignment horizontal="right" vertical="center"/>
    </xf>
    <xf numFmtId="4" fontId="65" fillId="77" borderId="1517" applyNumberFormat="0" applyProtection="0">
      <alignment horizontal="right" vertical="center"/>
    </xf>
    <xf numFmtId="4" fontId="65" fillId="78" borderId="1517" applyNumberFormat="0" applyProtection="0">
      <alignment horizontal="right" vertical="center"/>
    </xf>
    <xf numFmtId="4" fontId="65" fillId="78" borderId="1517" applyNumberFormat="0" applyProtection="0">
      <alignment horizontal="right" vertical="center"/>
    </xf>
    <xf numFmtId="4" fontId="65" fillId="81" borderId="1517" applyNumberFormat="0" applyProtection="0">
      <alignment horizontal="right" vertical="center"/>
    </xf>
    <xf numFmtId="4" fontId="65" fillId="81" borderId="1517" applyNumberFormat="0" applyProtection="0">
      <alignment horizontal="right" vertical="center"/>
    </xf>
    <xf numFmtId="0" fontId="40" fillId="80" borderId="1517" applyNumberFormat="0" applyProtection="0">
      <alignment horizontal="left" vertical="center" indent="1"/>
    </xf>
    <xf numFmtId="0" fontId="40" fillId="80" borderId="1517" applyNumberFormat="0" applyProtection="0">
      <alignment horizontal="left" vertical="center" indent="1"/>
    </xf>
    <xf numFmtId="0" fontId="40" fillId="80" borderId="1517" applyNumberFormat="0" applyProtection="0">
      <alignment horizontal="left" vertical="top" indent="1"/>
    </xf>
    <xf numFmtId="0" fontId="40" fillId="80" borderId="1517" applyNumberFormat="0" applyProtection="0">
      <alignment horizontal="left" vertical="top" indent="1"/>
    </xf>
    <xf numFmtId="0" fontId="40" fillId="74" borderId="1517" applyNumberFormat="0" applyProtection="0">
      <alignment horizontal="left" vertical="center" indent="1"/>
    </xf>
    <xf numFmtId="0" fontId="40" fillId="74" borderId="1517" applyNumberFormat="0" applyProtection="0">
      <alignment horizontal="left" vertical="center" indent="1"/>
    </xf>
    <xf numFmtId="0" fontId="40" fillId="74" borderId="1517" applyNumberFormat="0" applyProtection="0">
      <alignment horizontal="left" vertical="top" indent="1"/>
    </xf>
    <xf numFmtId="0" fontId="40" fillId="74" borderId="1517" applyNumberFormat="0" applyProtection="0">
      <alignment horizontal="left" vertical="top" indent="1"/>
    </xf>
    <xf numFmtId="0" fontId="40" fillId="61" borderId="1517" applyNumberFormat="0" applyProtection="0">
      <alignment horizontal="left" vertical="center" indent="1"/>
    </xf>
    <xf numFmtId="0" fontId="40" fillId="61" borderId="1517" applyNumberFormat="0" applyProtection="0">
      <alignment horizontal="left" vertical="center" indent="1"/>
    </xf>
    <xf numFmtId="0" fontId="40" fillId="61" borderId="1517" applyNumberFormat="0" applyProtection="0">
      <alignment horizontal="left" vertical="top" indent="1"/>
    </xf>
    <xf numFmtId="0" fontId="40" fillId="61" borderId="1517" applyNumberFormat="0" applyProtection="0">
      <alignment horizontal="left" vertical="top" indent="1"/>
    </xf>
    <xf numFmtId="0" fontId="40" fillId="62" borderId="1517" applyNumberFormat="0" applyProtection="0">
      <alignment horizontal="left" vertical="center" indent="1"/>
    </xf>
    <xf numFmtId="0" fontId="40" fillId="62" borderId="1517" applyNumberFormat="0" applyProtection="0">
      <alignment horizontal="left" vertical="center" indent="1"/>
    </xf>
    <xf numFmtId="0" fontId="40" fillId="62" borderId="1517" applyNumberFormat="0" applyProtection="0">
      <alignment horizontal="left" vertical="top" indent="1"/>
    </xf>
    <xf numFmtId="0" fontId="40" fillId="62" borderId="1517" applyNumberFormat="0" applyProtection="0">
      <alignment horizontal="left" vertical="top" indent="1"/>
    </xf>
    <xf numFmtId="4" fontId="65" fillId="70" borderId="1517" applyNumberFormat="0" applyProtection="0">
      <alignment vertical="center"/>
    </xf>
    <xf numFmtId="4" fontId="65" fillId="70" borderId="1517" applyNumberFormat="0" applyProtection="0">
      <alignment vertical="center"/>
    </xf>
    <xf numFmtId="4" fontId="149" fillId="70" borderId="1517" applyNumberFormat="0" applyProtection="0">
      <alignment vertical="center"/>
    </xf>
    <xf numFmtId="4" fontId="149" fillId="70" borderId="1517" applyNumberFormat="0" applyProtection="0">
      <alignment vertical="center"/>
    </xf>
    <xf numFmtId="4" fontId="65" fillId="70" borderId="1517" applyNumberFormat="0" applyProtection="0">
      <alignment horizontal="left" vertical="center" indent="1"/>
    </xf>
    <xf numFmtId="4" fontId="65" fillId="70" borderId="1517" applyNumberFormat="0" applyProtection="0">
      <alignment horizontal="left" vertical="center" indent="1"/>
    </xf>
    <xf numFmtId="0" fontId="65" fillId="70" borderId="1517" applyNumberFormat="0" applyProtection="0">
      <alignment horizontal="left" vertical="top" indent="1"/>
    </xf>
    <xf numFmtId="0" fontId="65" fillId="70" borderId="1517" applyNumberFormat="0" applyProtection="0">
      <alignment horizontal="left" vertical="top" indent="1"/>
    </xf>
    <xf numFmtId="4" fontId="65" fillId="52" borderId="1518" applyNumberFormat="0" applyProtection="0">
      <alignment horizontal="right" vertical="center"/>
    </xf>
    <xf numFmtId="4" fontId="65" fillId="65" borderId="1517" applyNumberFormat="0" applyProtection="0">
      <alignment horizontal="right" vertical="center"/>
    </xf>
    <xf numFmtId="4" fontId="65" fillId="65" borderId="1517" applyNumberFormat="0" applyProtection="0">
      <alignment horizontal="right" vertical="center"/>
    </xf>
    <xf numFmtId="4" fontId="65" fillId="52" borderId="1518" applyNumberFormat="0" applyProtection="0">
      <alignment horizontal="right" vertical="center"/>
    </xf>
    <xf numFmtId="4" fontId="149" fillId="65" borderId="1517" applyNumberFormat="0" applyProtection="0">
      <alignment horizontal="right" vertical="center"/>
    </xf>
    <xf numFmtId="4" fontId="149" fillId="65" borderId="1517" applyNumberFormat="0" applyProtection="0">
      <alignment horizontal="right" vertical="center"/>
    </xf>
    <xf numFmtId="4" fontId="65" fillId="81" borderId="1517" applyNumberFormat="0" applyProtection="0">
      <alignment horizontal="left" vertical="center" indent="1"/>
    </xf>
    <xf numFmtId="4" fontId="65" fillId="81" borderId="1517" applyNumberFormat="0" applyProtection="0">
      <alignment horizontal="left" vertical="center" indent="1"/>
    </xf>
    <xf numFmtId="0" fontId="65" fillId="74" borderId="1517" applyNumberFormat="0" applyProtection="0">
      <alignment horizontal="left" vertical="top" indent="1"/>
    </xf>
    <xf numFmtId="0" fontId="65" fillId="74" borderId="1517" applyNumberFormat="0" applyProtection="0">
      <alignment horizontal="left" vertical="top" indent="1"/>
    </xf>
    <xf numFmtId="4" fontId="151" fillId="65" borderId="1517" applyNumberFormat="0" applyProtection="0">
      <alignment horizontal="right" vertical="center"/>
    </xf>
    <xf numFmtId="4" fontId="151" fillId="65" borderId="1517" applyNumberFormat="0" applyProtection="0">
      <alignment horizontal="right" vertical="center"/>
    </xf>
    <xf numFmtId="0" fontId="117" fillId="56" borderId="1519" applyNumberFormat="0" applyAlignment="0" applyProtection="0">
      <alignment vertical="center"/>
    </xf>
    <xf numFmtId="0" fontId="117" fillId="56" borderId="1519" applyNumberFormat="0" applyAlignment="0" applyProtection="0">
      <alignment vertical="center"/>
    </xf>
    <xf numFmtId="37" fontId="126" fillId="0" borderId="1515" applyFont="0" applyFill="0" applyBorder="0">
      <alignment vertical="center"/>
    </xf>
    <xf numFmtId="37" fontId="126" fillId="0" borderId="1515" applyFont="0" applyFill="0" applyBorder="0">
      <alignment vertical="center"/>
    </xf>
    <xf numFmtId="0" fontId="82" fillId="42" borderId="1520" applyNumberFormat="0" applyFont="0" applyAlignment="0" applyProtection="0">
      <alignment vertical="center"/>
    </xf>
    <xf numFmtId="0" fontId="82" fillId="42" borderId="1520" applyNumberFormat="0" applyFont="0" applyAlignment="0" applyProtection="0">
      <alignment vertical="center"/>
    </xf>
    <xf numFmtId="0" fontId="12" fillId="0" borderId="1521" applyNumberFormat="0" applyFill="0" applyAlignment="0" applyProtection="0">
      <alignment vertical="center"/>
    </xf>
    <xf numFmtId="0" fontId="112" fillId="0" borderId="1522" applyNumberFormat="0" applyFill="0" applyAlignment="0" applyProtection="0">
      <alignment vertical="center"/>
    </xf>
    <xf numFmtId="0" fontId="112" fillId="0" borderId="1522" applyNumberFormat="0" applyFill="0" applyAlignment="0" applyProtection="0">
      <alignment vertical="center"/>
    </xf>
    <xf numFmtId="0" fontId="12" fillId="0" borderId="1521" applyNumberFormat="0" applyFill="0" applyAlignment="0" applyProtection="0">
      <alignment vertical="center"/>
    </xf>
    <xf numFmtId="0" fontId="12" fillId="0" borderId="1521" applyNumberFormat="0" applyFill="0" applyAlignment="0" applyProtection="0">
      <alignment vertical="center"/>
    </xf>
    <xf numFmtId="0" fontId="12" fillId="0" borderId="1521" applyNumberFormat="0" applyFill="0" applyAlignment="0" applyProtection="0">
      <alignment vertical="center"/>
    </xf>
    <xf numFmtId="0" fontId="113" fillId="44" borderId="1519" applyNumberFormat="0" applyAlignment="0" applyProtection="0">
      <alignment vertical="center"/>
    </xf>
    <xf numFmtId="0" fontId="113" fillId="44" borderId="1519" applyNumberFormat="0" applyAlignment="0" applyProtection="0">
      <alignment vertical="center"/>
    </xf>
    <xf numFmtId="0" fontId="115" fillId="56" borderId="1518" applyNumberFormat="0" applyAlignment="0" applyProtection="0">
      <alignment vertical="center"/>
    </xf>
    <xf numFmtId="0" fontId="115" fillId="56" borderId="1518" applyNumberFormat="0" applyAlignment="0" applyProtection="0">
      <alignment vertical="center"/>
    </xf>
    <xf numFmtId="4" fontId="65" fillId="51" borderId="1518" applyNumberFormat="0" applyProtection="0">
      <alignment vertical="center"/>
    </xf>
    <xf numFmtId="0" fontId="12" fillId="0" borderId="1521" applyNumberFormat="0" applyFill="0" applyAlignment="0" applyProtection="0">
      <alignment vertical="center"/>
    </xf>
    <xf numFmtId="0" fontId="55" fillId="0" borderId="1524">
      <alignment horizontal="left" vertical="center"/>
    </xf>
    <xf numFmtId="0" fontId="55" fillId="0" borderId="1524">
      <alignment horizontal="left" vertical="center"/>
    </xf>
    <xf numFmtId="10" fontId="53" fillId="49" borderId="1523" applyNumberFormat="0" applyBorder="0" applyAlignment="0" applyProtection="0"/>
    <xf numFmtId="10" fontId="53" fillId="70" borderId="1523" applyNumberFormat="0" applyBorder="0" applyAlignment="0" applyProtection="0"/>
    <xf numFmtId="10" fontId="53" fillId="70" borderId="1523" applyNumberFormat="0" applyBorder="0" applyAlignment="0" applyProtection="0"/>
    <xf numFmtId="10" fontId="53" fillId="49" borderId="1523" applyNumberFormat="0" applyBorder="0" applyAlignment="0" applyProtection="0"/>
    <xf numFmtId="4" fontId="73" fillId="46" borderId="1525" applyNumberFormat="0" applyProtection="0">
      <alignment vertical="center"/>
    </xf>
    <xf numFmtId="4" fontId="73" fillId="46" borderId="1525" applyNumberFormat="0" applyProtection="0">
      <alignment vertical="center"/>
    </xf>
    <xf numFmtId="4" fontId="147" fillId="51" borderId="1525" applyNumberFormat="0" applyProtection="0">
      <alignment vertical="center"/>
    </xf>
    <xf numFmtId="4" fontId="147" fillId="51" borderId="1525" applyNumberFormat="0" applyProtection="0">
      <alignment vertical="center"/>
    </xf>
    <xf numFmtId="4" fontId="73" fillId="51" borderId="1525" applyNumberFormat="0" applyProtection="0">
      <alignment horizontal="left" vertical="center" indent="1"/>
    </xf>
    <xf numFmtId="4" fontId="73" fillId="51" borderId="1525" applyNumberFormat="0" applyProtection="0">
      <alignment horizontal="left" vertical="center" indent="1"/>
    </xf>
    <xf numFmtId="0" fontId="73" fillId="51" borderId="1525" applyNumberFormat="0" applyProtection="0">
      <alignment horizontal="left" vertical="top" indent="1"/>
    </xf>
    <xf numFmtId="0" fontId="73" fillId="51" borderId="1525" applyNumberFormat="0" applyProtection="0">
      <alignment horizontal="left" vertical="top" indent="1"/>
    </xf>
    <xf numFmtId="4" fontId="65" fillId="40" borderId="1525" applyNumberFormat="0" applyProtection="0">
      <alignment horizontal="right" vertical="center"/>
    </xf>
    <xf numFmtId="4" fontId="65" fillId="40" borderId="1525" applyNumberFormat="0" applyProtection="0">
      <alignment horizontal="right" vertical="center"/>
    </xf>
    <xf numFmtId="4" fontId="65" fillId="41" borderId="1525" applyNumberFormat="0" applyProtection="0">
      <alignment horizontal="right" vertical="center"/>
    </xf>
    <xf numFmtId="4" fontId="65" fillId="41" borderId="1525" applyNumberFormat="0" applyProtection="0">
      <alignment horizontal="right" vertical="center"/>
    </xf>
    <xf numFmtId="4" fontId="65" fillId="54" borderId="1525" applyNumberFormat="0" applyProtection="0">
      <alignment horizontal="right" vertical="center"/>
    </xf>
    <xf numFmtId="4" fontId="65" fillId="54" borderId="1525" applyNumberFormat="0" applyProtection="0">
      <alignment horizontal="right" vertical="center"/>
    </xf>
    <xf numFmtId="4" fontId="65" fillId="47" borderId="1525" applyNumberFormat="0" applyProtection="0">
      <alignment horizontal="right" vertical="center"/>
    </xf>
    <xf numFmtId="4" fontId="65" fillId="47" borderId="1525" applyNumberFormat="0" applyProtection="0">
      <alignment horizontal="right" vertical="center"/>
    </xf>
    <xf numFmtId="4" fontId="65" fillId="75" borderId="1525" applyNumberFormat="0" applyProtection="0">
      <alignment horizontal="right" vertical="center"/>
    </xf>
    <xf numFmtId="4" fontId="65" fillId="75" borderId="1525" applyNumberFormat="0" applyProtection="0">
      <alignment horizontal="right" vertical="center"/>
    </xf>
    <xf numFmtId="4" fontId="65" fillId="48" borderId="1525" applyNumberFormat="0" applyProtection="0">
      <alignment horizontal="right" vertical="center"/>
    </xf>
    <xf numFmtId="4" fontId="65" fillId="48" borderId="1525" applyNumberFormat="0" applyProtection="0">
      <alignment horizontal="right" vertical="center"/>
    </xf>
    <xf numFmtId="4" fontId="65" fillId="76" borderId="1525" applyNumberFormat="0" applyProtection="0">
      <alignment horizontal="right" vertical="center"/>
    </xf>
    <xf numFmtId="4" fontId="65" fillId="76" borderId="1525" applyNumberFormat="0" applyProtection="0">
      <alignment horizontal="right" vertical="center"/>
    </xf>
    <xf numFmtId="4" fontId="65" fillId="77" borderId="1525" applyNumberFormat="0" applyProtection="0">
      <alignment horizontal="right" vertical="center"/>
    </xf>
    <xf numFmtId="4" fontId="65" fillId="77" borderId="1525" applyNumberFormat="0" applyProtection="0">
      <alignment horizontal="right" vertical="center"/>
    </xf>
    <xf numFmtId="4" fontId="65" fillId="78" borderId="1525" applyNumberFormat="0" applyProtection="0">
      <alignment horizontal="right" vertical="center"/>
    </xf>
    <xf numFmtId="4" fontId="65" fillId="78" borderId="1525" applyNumberFormat="0" applyProtection="0">
      <alignment horizontal="right" vertical="center"/>
    </xf>
    <xf numFmtId="4" fontId="65" fillId="81" borderId="1525" applyNumberFormat="0" applyProtection="0">
      <alignment horizontal="right" vertical="center"/>
    </xf>
    <xf numFmtId="4" fontId="65" fillId="81" borderId="1525" applyNumberFormat="0" applyProtection="0">
      <alignment horizontal="right" vertical="center"/>
    </xf>
    <xf numFmtId="0" fontId="40" fillId="80" borderId="1525" applyNumberFormat="0" applyProtection="0">
      <alignment horizontal="left" vertical="center" indent="1"/>
    </xf>
    <xf numFmtId="0" fontId="40" fillId="80" borderId="1525" applyNumberFormat="0" applyProtection="0">
      <alignment horizontal="left" vertical="center" indent="1"/>
    </xf>
    <xf numFmtId="0" fontId="40" fillId="80" borderId="1525" applyNumberFormat="0" applyProtection="0">
      <alignment horizontal="left" vertical="top" indent="1"/>
    </xf>
    <xf numFmtId="0" fontId="40" fillId="80" borderId="1525" applyNumberFormat="0" applyProtection="0">
      <alignment horizontal="left" vertical="top" indent="1"/>
    </xf>
    <xf numFmtId="0" fontId="40" fillId="74" borderId="1525" applyNumberFormat="0" applyProtection="0">
      <alignment horizontal="left" vertical="center" indent="1"/>
    </xf>
    <xf numFmtId="0" fontId="40" fillId="74" borderId="1525" applyNumberFormat="0" applyProtection="0">
      <alignment horizontal="left" vertical="center" indent="1"/>
    </xf>
    <xf numFmtId="0" fontId="40" fillId="74" borderId="1525" applyNumberFormat="0" applyProtection="0">
      <alignment horizontal="left" vertical="top" indent="1"/>
    </xf>
    <xf numFmtId="0" fontId="40" fillId="74" borderId="1525" applyNumberFormat="0" applyProtection="0">
      <alignment horizontal="left" vertical="top" indent="1"/>
    </xf>
    <xf numFmtId="0" fontId="40" fillId="61" borderId="1525" applyNumberFormat="0" applyProtection="0">
      <alignment horizontal="left" vertical="center" indent="1"/>
    </xf>
    <xf numFmtId="0" fontId="40" fillId="61" borderId="1525" applyNumberFormat="0" applyProtection="0">
      <alignment horizontal="left" vertical="center" indent="1"/>
    </xf>
    <xf numFmtId="0" fontId="40" fillId="61" borderId="1525" applyNumberFormat="0" applyProtection="0">
      <alignment horizontal="left" vertical="top" indent="1"/>
    </xf>
    <xf numFmtId="0" fontId="40" fillId="61" borderId="1525" applyNumberFormat="0" applyProtection="0">
      <alignment horizontal="left" vertical="top" indent="1"/>
    </xf>
    <xf numFmtId="0" fontId="40" fillId="62" borderId="1525" applyNumberFormat="0" applyProtection="0">
      <alignment horizontal="left" vertical="center" indent="1"/>
    </xf>
    <xf numFmtId="0" fontId="40" fillId="62" borderId="1525" applyNumberFormat="0" applyProtection="0">
      <alignment horizontal="left" vertical="center" indent="1"/>
    </xf>
    <xf numFmtId="0" fontId="40" fillId="62" borderId="1525" applyNumberFormat="0" applyProtection="0">
      <alignment horizontal="left" vertical="top" indent="1"/>
    </xf>
    <xf numFmtId="0" fontId="40" fillId="62" borderId="1525" applyNumberFormat="0" applyProtection="0">
      <alignment horizontal="left" vertical="top" indent="1"/>
    </xf>
    <xf numFmtId="4" fontId="65" fillId="70" borderId="1525" applyNumberFormat="0" applyProtection="0">
      <alignment vertical="center"/>
    </xf>
    <xf numFmtId="4" fontId="65" fillId="70" borderId="1525" applyNumberFormat="0" applyProtection="0">
      <alignment vertical="center"/>
    </xf>
    <xf numFmtId="4" fontId="149" fillId="70" borderId="1525" applyNumberFormat="0" applyProtection="0">
      <alignment vertical="center"/>
    </xf>
    <xf numFmtId="4" fontId="149" fillId="70" borderId="1525" applyNumberFormat="0" applyProtection="0">
      <alignment vertical="center"/>
    </xf>
    <xf numFmtId="4" fontId="65" fillId="70" borderId="1525" applyNumberFormat="0" applyProtection="0">
      <alignment horizontal="left" vertical="center" indent="1"/>
    </xf>
    <xf numFmtId="4" fontId="65" fillId="70" borderId="1525" applyNumberFormat="0" applyProtection="0">
      <alignment horizontal="left" vertical="center" indent="1"/>
    </xf>
    <xf numFmtId="0" fontId="65" fillId="70" borderId="1525" applyNumberFormat="0" applyProtection="0">
      <alignment horizontal="left" vertical="top" indent="1"/>
    </xf>
    <xf numFmtId="0" fontId="65" fillId="70" borderId="1525" applyNumberFormat="0" applyProtection="0">
      <alignment horizontal="left" vertical="top" indent="1"/>
    </xf>
    <xf numFmtId="4" fontId="65" fillId="52" borderId="1526" applyNumberFormat="0" applyProtection="0">
      <alignment horizontal="right" vertical="center"/>
    </xf>
    <xf numFmtId="4" fontId="65" fillId="65" borderId="1525" applyNumberFormat="0" applyProtection="0">
      <alignment horizontal="right" vertical="center"/>
    </xf>
    <xf numFmtId="4" fontId="65" fillId="65" borderId="1525" applyNumberFormat="0" applyProtection="0">
      <alignment horizontal="right" vertical="center"/>
    </xf>
    <xf numFmtId="4" fontId="65" fillId="52" borderId="1526" applyNumberFormat="0" applyProtection="0">
      <alignment horizontal="right" vertical="center"/>
    </xf>
    <xf numFmtId="4" fontId="149" fillId="65" borderId="1525" applyNumberFormat="0" applyProtection="0">
      <alignment horizontal="right" vertical="center"/>
    </xf>
    <xf numFmtId="4" fontId="149" fillId="65" borderId="1525" applyNumberFormat="0" applyProtection="0">
      <alignment horizontal="right" vertical="center"/>
    </xf>
    <xf numFmtId="4" fontId="65" fillId="81" borderId="1525" applyNumberFormat="0" applyProtection="0">
      <alignment horizontal="left" vertical="center" indent="1"/>
    </xf>
    <xf numFmtId="4" fontId="65" fillId="81" borderId="1525" applyNumberFormat="0" applyProtection="0">
      <alignment horizontal="left" vertical="center" indent="1"/>
    </xf>
    <xf numFmtId="0" fontId="65" fillId="74" borderId="1525" applyNumberFormat="0" applyProtection="0">
      <alignment horizontal="left" vertical="top" indent="1"/>
    </xf>
    <xf numFmtId="0" fontId="65" fillId="74" borderId="1525" applyNumberFormat="0" applyProtection="0">
      <alignment horizontal="left" vertical="top" indent="1"/>
    </xf>
    <xf numFmtId="4" fontId="151" fillId="65" borderId="1525" applyNumberFormat="0" applyProtection="0">
      <alignment horizontal="right" vertical="center"/>
    </xf>
    <xf numFmtId="4" fontId="151" fillId="65" borderId="1525" applyNumberFormat="0" applyProtection="0">
      <alignment horizontal="right" vertical="center"/>
    </xf>
    <xf numFmtId="0" fontId="117" fillId="56" borderId="1527" applyNumberFormat="0" applyAlignment="0" applyProtection="0">
      <alignment vertical="center"/>
    </xf>
    <xf numFmtId="0" fontId="117" fillId="56" borderId="1527" applyNumberFormat="0" applyAlignment="0" applyProtection="0">
      <alignment vertical="center"/>
    </xf>
    <xf numFmtId="37" fontId="126" fillId="0" borderId="1523" applyFont="0" applyFill="0" applyBorder="0">
      <alignment vertical="center"/>
    </xf>
    <xf numFmtId="37" fontId="126" fillId="0" borderId="1523" applyFont="0" applyFill="0" applyBorder="0">
      <alignment vertical="center"/>
    </xf>
    <xf numFmtId="0" fontId="82" fillId="42" borderId="1528" applyNumberFormat="0" applyFont="0" applyAlignment="0" applyProtection="0">
      <alignment vertical="center"/>
    </xf>
    <xf numFmtId="0" fontId="82" fillId="42" borderId="1528" applyNumberFormat="0" applyFont="0" applyAlignment="0" applyProtection="0">
      <alignment vertical="center"/>
    </xf>
    <xf numFmtId="0" fontId="12" fillId="0" borderId="1529" applyNumberFormat="0" applyFill="0" applyAlignment="0" applyProtection="0">
      <alignment vertical="center"/>
    </xf>
    <xf numFmtId="0" fontId="112" fillId="0" borderId="1530" applyNumberFormat="0" applyFill="0" applyAlignment="0" applyProtection="0">
      <alignment vertical="center"/>
    </xf>
    <xf numFmtId="0" fontId="112" fillId="0" borderId="1530" applyNumberFormat="0" applyFill="0" applyAlignment="0" applyProtection="0">
      <alignment vertical="center"/>
    </xf>
    <xf numFmtId="0" fontId="12" fillId="0" borderId="1529" applyNumberFormat="0" applyFill="0" applyAlignment="0" applyProtection="0">
      <alignment vertical="center"/>
    </xf>
    <xf numFmtId="0" fontId="12" fillId="0" borderId="1529" applyNumberFormat="0" applyFill="0" applyAlignment="0" applyProtection="0">
      <alignment vertical="center"/>
    </xf>
    <xf numFmtId="0" fontId="12" fillId="0" borderId="1529" applyNumberFormat="0" applyFill="0" applyAlignment="0" applyProtection="0">
      <alignment vertical="center"/>
    </xf>
    <xf numFmtId="0" fontId="113" fillId="44" borderId="1527" applyNumberFormat="0" applyAlignment="0" applyProtection="0">
      <alignment vertical="center"/>
    </xf>
    <xf numFmtId="0" fontId="113" fillId="44" borderId="1527" applyNumberFormat="0" applyAlignment="0" applyProtection="0">
      <alignment vertical="center"/>
    </xf>
    <xf numFmtId="0" fontId="115" fillId="56" borderId="1526" applyNumberFormat="0" applyAlignment="0" applyProtection="0">
      <alignment vertical="center"/>
    </xf>
    <xf numFmtId="0" fontId="115" fillId="56" borderId="1526" applyNumberFormat="0" applyAlignment="0" applyProtection="0">
      <alignment vertical="center"/>
    </xf>
    <xf numFmtId="4" fontId="65" fillId="51" borderId="1526" applyNumberFormat="0" applyProtection="0">
      <alignment vertical="center"/>
    </xf>
    <xf numFmtId="0" fontId="12" fillId="0" borderId="1529" applyNumberFormat="0" applyFill="0" applyAlignment="0" applyProtection="0">
      <alignment vertical="center"/>
    </xf>
    <xf numFmtId="0" fontId="55" fillId="0" borderId="1540">
      <alignment horizontal="left" vertical="center"/>
    </xf>
    <xf numFmtId="0" fontId="55" fillId="0" borderId="1540">
      <alignment horizontal="left" vertical="center"/>
    </xf>
    <xf numFmtId="10" fontId="53" fillId="49" borderId="1539" applyNumberFormat="0" applyBorder="0" applyAlignment="0" applyProtection="0"/>
    <xf numFmtId="10" fontId="53" fillId="70" borderId="1539" applyNumberFormat="0" applyBorder="0" applyAlignment="0" applyProtection="0"/>
    <xf numFmtId="10" fontId="53" fillId="70" borderId="1539" applyNumberFormat="0" applyBorder="0" applyAlignment="0" applyProtection="0"/>
    <xf numFmtId="10" fontId="53" fillId="49" borderId="1539" applyNumberFormat="0" applyBorder="0" applyAlignment="0" applyProtection="0"/>
    <xf numFmtId="4" fontId="73" fillId="46" borderId="1541" applyNumberFormat="0" applyProtection="0">
      <alignment vertical="center"/>
    </xf>
    <xf numFmtId="4" fontId="73" fillId="46" borderId="1541" applyNumberFormat="0" applyProtection="0">
      <alignment vertical="center"/>
    </xf>
    <xf numFmtId="4" fontId="147" fillId="51" borderId="1541" applyNumberFormat="0" applyProtection="0">
      <alignment vertical="center"/>
    </xf>
    <xf numFmtId="4" fontId="147" fillId="51" borderId="1541" applyNumberFormat="0" applyProtection="0">
      <alignment vertical="center"/>
    </xf>
    <xf numFmtId="4" fontId="73" fillId="51" borderId="1541" applyNumberFormat="0" applyProtection="0">
      <alignment horizontal="left" vertical="center" indent="1"/>
    </xf>
    <xf numFmtId="4" fontId="73" fillId="51" borderId="1541" applyNumberFormat="0" applyProtection="0">
      <alignment horizontal="left" vertical="center" indent="1"/>
    </xf>
    <xf numFmtId="0" fontId="73" fillId="51" borderId="1541" applyNumberFormat="0" applyProtection="0">
      <alignment horizontal="left" vertical="top" indent="1"/>
    </xf>
    <xf numFmtId="0" fontId="73" fillId="51" borderId="1541" applyNumberFormat="0" applyProtection="0">
      <alignment horizontal="left" vertical="top" indent="1"/>
    </xf>
    <xf numFmtId="4" fontId="65" fillId="40" borderId="1541" applyNumberFormat="0" applyProtection="0">
      <alignment horizontal="right" vertical="center"/>
    </xf>
    <xf numFmtId="4" fontId="65" fillId="40" borderId="1541" applyNumberFormat="0" applyProtection="0">
      <alignment horizontal="right" vertical="center"/>
    </xf>
    <xf numFmtId="4" fontId="65" fillId="41" borderId="1541" applyNumberFormat="0" applyProtection="0">
      <alignment horizontal="right" vertical="center"/>
    </xf>
    <xf numFmtId="4" fontId="65" fillId="41" borderId="1541" applyNumberFormat="0" applyProtection="0">
      <alignment horizontal="right" vertical="center"/>
    </xf>
    <xf numFmtId="4" fontId="65" fillId="54" borderId="1541" applyNumberFormat="0" applyProtection="0">
      <alignment horizontal="right" vertical="center"/>
    </xf>
    <xf numFmtId="4" fontId="65" fillId="54" borderId="1541" applyNumberFormat="0" applyProtection="0">
      <alignment horizontal="right" vertical="center"/>
    </xf>
    <xf numFmtId="4" fontId="65" fillId="47" borderId="1541" applyNumberFormat="0" applyProtection="0">
      <alignment horizontal="right" vertical="center"/>
    </xf>
    <xf numFmtId="4" fontId="65" fillId="47" borderId="1541" applyNumberFormat="0" applyProtection="0">
      <alignment horizontal="right" vertical="center"/>
    </xf>
    <xf numFmtId="4" fontId="65" fillId="75" borderId="1541" applyNumberFormat="0" applyProtection="0">
      <alignment horizontal="right" vertical="center"/>
    </xf>
    <xf numFmtId="4" fontId="65" fillId="75" borderId="1541" applyNumberFormat="0" applyProtection="0">
      <alignment horizontal="right" vertical="center"/>
    </xf>
    <xf numFmtId="4" fontId="65" fillId="48" borderId="1541" applyNumberFormat="0" applyProtection="0">
      <alignment horizontal="right" vertical="center"/>
    </xf>
    <xf numFmtId="4" fontId="65" fillId="48" borderId="1541" applyNumberFormat="0" applyProtection="0">
      <alignment horizontal="right" vertical="center"/>
    </xf>
    <xf numFmtId="4" fontId="65" fillId="76" borderId="1541" applyNumberFormat="0" applyProtection="0">
      <alignment horizontal="right" vertical="center"/>
    </xf>
    <xf numFmtId="4" fontId="65" fillId="76" borderId="1541" applyNumberFormat="0" applyProtection="0">
      <alignment horizontal="right" vertical="center"/>
    </xf>
    <xf numFmtId="4" fontId="65" fillId="77" borderId="1541" applyNumberFormat="0" applyProtection="0">
      <alignment horizontal="right" vertical="center"/>
    </xf>
    <xf numFmtId="4" fontId="65" fillId="77" borderId="1541" applyNumberFormat="0" applyProtection="0">
      <alignment horizontal="right" vertical="center"/>
    </xf>
    <xf numFmtId="4" fontId="65" fillId="78" borderId="1541" applyNumberFormat="0" applyProtection="0">
      <alignment horizontal="right" vertical="center"/>
    </xf>
    <xf numFmtId="4" fontId="65" fillId="78" borderId="1541" applyNumberFormat="0" applyProtection="0">
      <alignment horizontal="right" vertical="center"/>
    </xf>
    <xf numFmtId="4" fontId="65" fillId="81" borderId="1541" applyNumberFormat="0" applyProtection="0">
      <alignment horizontal="right" vertical="center"/>
    </xf>
    <xf numFmtId="4" fontId="65" fillId="81" borderId="1541" applyNumberFormat="0" applyProtection="0">
      <alignment horizontal="right" vertical="center"/>
    </xf>
    <xf numFmtId="0" fontId="40" fillId="80" borderId="1541" applyNumberFormat="0" applyProtection="0">
      <alignment horizontal="left" vertical="center" indent="1"/>
    </xf>
    <xf numFmtId="0" fontId="40" fillId="80" borderId="1541" applyNumberFormat="0" applyProtection="0">
      <alignment horizontal="left" vertical="center" indent="1"/>
    </xf>
    <xf numFmtId="0" fontId="40" fillId="80" borderId="1541" applyNumberFormat="0" applyProtection="0">
      <alignment horizontal="left" vertical="top" indent="1"/>
    </xf>
    <xf numFmtId="0" fontId="40" fillId="80" borderId="1541" applyNumberFormat="0" applyProtection="0">
      <alignment horizontal="left" vertical="top" indent="1"/>
    </xf>
    <xf numFmtId="0" fontId="40" fillId="74" borderId="1541" applyNumberFormat="0" applyProtection="0">
      <alignment horizontal="left" vertical="center" indent="1"/>
    </xf>
    <xf numFmtId="0" fontId="40" fillId="74" borderId="1541" applyNumberFormat="0" applyProtection="0">
      <alignment horizontal="left" vertical="center" indent="1"/>
    </xf>
    <xf numFmtId="0" fontId="40" fillId="74" borderId="1541" applyNumberFormat="0" applyProtection="0">
      <alignment horizontal="left" vertical="top" indent="1"/>
    </xf>
    <xf numFmtId="0" fontId="40" fillId="74" borderId="1541" applyNumberFormat="0" applyProtection="0">
      <alignment horizontal="left" vertical="top" indent="1"/>
    </xf>
    <xf numFmtId="0" fontId="40" fillId="61" borderId="1541" applyNumberFormat="0" applyProtection="0">
      <alignment horizontal="left" vertical="center" indent="1"/>
    </xf>
    <xf numFmtId="0" fontId="40" fillId="61" borderId="1541" applyNumberFormat="0" applyProtection="0">
      <alignment horizontal="left" vertical="center" indent="1"/>
    </xf>
    <xf numFmtId="0" fontId="40" fillId="61" borderId="1541" applyNumberFormat="0" applyProtection="0">
      <alignment horizontal="left" vertical="top" indent="1"/>
    </xf>
    <xf numFmtId="0" fontId="40" fillId="61" borderId="1541" applyNumberFormat="0" applyProtection="0">
      <alignment horizontal="left" vertical="top" indent="1"/>
    </xf>
    <xf numFmtId="0" fontId="40" fillId="62" borderId="1541" applyNumberFormat="0" applyProtection="0">
      <alignment horizontal="left" vertical="center" indent="1"/>
    </xf>
    <xf numFmtId="0" fontId="40" fillId="62" borderId="1541" applyNumberFormat="0" applyProtection="0">
      <alignment horizontal="left" vertical="center" indent="1"/>
    </xf>
    <xf numFmtId="0" fontId="40" fillId="62" borderId="1541" applyNumberFormat="0" applyProtection="0">
      <alignment horizontal="left" vertical="top" indent="1"/>
    </xf>
    <xf numFmtId="0" fontId="40" fillId="62" borderId="1541" applyNumberFormat="0" applyProtection="0">
      <alignment horizontal="left" vertical="top" indent="1"/>
    </xf>
    <xf numFmtId="4" fontId="65" fillId="70" borderId="1541" applyNumberFormat="0" applyProtection="0">
      <alignment vertical="center"/>
    </xf>
    <xf numFmtId="4" fontId="65" fillId="70" borderId="1541" applyNumberFormat="0" applyProtection="0">
      <alignment vertical="center"/>
    </xf>
    <xf numFmtId="4" fontId="149" fillId="70" borderId="1541" applyNumberFormat="0" applyProtection="0">
      <alignment vertical="center"/>
    </xf>
    <xf numFmtId="4" fontId="149" fillId="70" borderId="1541" applyNumberFormat="0" applyProtection="0">
      <alignment vertical="center"/>
    </xf>
    <xf numFmtId="4" fontId="65" fillId="70" borderId="1541" applyNumberFormat="0" applyProtection="0">
      <alignment horizontal="left" vertical="center" indent="1"/>
    </xf>
    <xf numFmtId="4" fontId="65" fillId="70" borderId="1541" applyNumberFormat="0" applyProtection="0">
      <alignment horizontal="left" vertical="center" indent="1"/>
    </xf>
    <xf numFmtId="0" fontId="65" fillId="70" borderId="1541" applyNumberFormat="0" applyProtection="0">
      <alignment horizontal="left" vertical="top" indent="1"/>
    </xf>
    <xf numFmtId="0" fontId="65" fillId="70" borderId="1541" applyNumberFormat="0" applyProtection="0">
      <alignment horizontal="left" vertical="top" indent="1"/>
    </xf>
    <xf numFmtId="4" fontId="65" fillId="52" borderId="1542" applyNumberFormat="0" applyProtection="0">
      <alignment horizontal="right" vertical="center"/>
    </xf>
    <xf numFmtId="4" fontId="65" fillId="65" borderId="1541" applyNumberFormat="0" applyProtection="0">
      <alignment horizontal="right" vertical="center"/>
    </xf>
    <xf numFmtId="4" fontId="65" fillId="65" borderId="1541" applyNumberFormat="0" applyProtection="0">
      <alignment horizontal="right" vertical="center"/>
    </xf>
    <xf numFmtId="4" fontId="65" fillId="52" borderId="1542" applyNumberFormat="0" applyProtection="0">
      <alignment horizontal="right" vertical="center"/>
    </xf>
    <xf numFmtId="4" fontId="149" fillId="65" borderId="1541" applyNumberFormat="0" applyProtection="0">
      <alignment horizontal="right" vertical="center"/>
    </xf>
    <xf numFmtId="4" fontId="149" fillId="65" borderId="1541" applyNumberFormat="0" applyProtection="0">
      <alignment horizontal="right" vertical="center"/>
    </xf>
    <xf numFmtId="4" fontId="65" fillId="81" borderId="1541" applyNumberFormat="0" applyProtection="0">
      <alignment horizontal="left" vertical="center" indent="1"/>
    </xf>
    <xf numFmtId="4" fontId="65" fillId="81" borderId="1541" applyNumberFormat="0" applyProtection="0">
      <alignment horizontal="left" vertical="center" indent="1"/>
    </xf>
    <xf numFmtId="0" fontId="65" fillId="74" borderId="1541" applyNumberFormat="0" applyProtection="0">
      <alignment horizontal="left" vertical="top" indent="1"/>
    </xf>
    <xf numFmtId="0" fontId="65" fillId="74" borderId="1541" applyNumberFormat="0" applyProtection="0">
      <alignment horizontal="left" vertical="top" indent="1"/>
    </xf>
    <xf numFmtId="4" fontId="151" fillId="65" borderId="1541" applyNumberFormat="0" applyProtection="0">
      <alignment horizontal="right" vertical="center"/>
    </xf>
    <xf numFmtId="4" fontId="151" fillId="65" borderId="1541" applyNumberFormat="0" applyProtection="0">
      <alignment horizontal="right" vertical="center"/>
    </xf>
    <xf numFmtId="0" fontId="117" fillId="56" borderId="1543" applyNumberFormat="0" applyAlignment="0" applyProtection="0">
      <alignment vertical="center"/>
    </xf>
    <xf numFmtId="0" fontId="117" fillId="56" borderId="1543" applyNumberFormat="0" applyAlignment="0" applyProtection="0">
      <alignment vertical="center"/>
    </xf>
    <xf numFmtId="37" fontId="126" fillId="0" borderId="1539" applyFont="0" applyFill="0" applyBorder="0">
      <alignment vertical="center"/>
    </xf>
    <xf numFmtId="37" fontId="126" fillId="0" borderId="1539" applyFont="0" applyFill="0" applyBorder="0">
      <alignment vertical="center"/>
    </xf>
    <xf numFmtId="0" fontId="82" fillId="42" borderId="1544" applyNumberFormat="0" applyFont="0" applyAlignment="0" applyProtection="0">
      <alignment vertical="center"/>
    </xf>
    <xf numFmtId="0" fontId="82" fillId="42" borderId="1544" applyNumberFormat="0" applyFont="0" applyAlignment="0" applyProtection="0">
      <alignment vertical="center"/>
    </xf>
    <xf numFmtId="0" fontId="12" fillId="0" borderId="1545" applyNumberFormat="0" applyFill="0" applyAlignment="0" applyProtection="0">
      <alignment vertical="center"/>
    </xf>
    <xf numFmtId="0" fontId="112" fillId="0" borderId="1546" applyNumberFormat="0" applyFill="0" applyAlignment="0" applyProtection="0">
      <alignment vertical="center"/>
    </xf>
    <xf numFmtId="0" fontId="112" fillId="0" borderId="1546" applyNumberFormat="0" applyFill="0" applyAlignment="0" applyProtection="0">
      <alignment vertical="center"/>
    </xf>
    <xf numFmtId="0" fontId="12" fillId="0" borderId="1545" applyNumberFormat="0" applyFill="0" applyAlignment="0" applyProtection="0">
      <alignment vertical="center"/>
    </xf>
    <xf numFmtId="0" fontId="12" fillId="0" borderId="1545" applyNumberFormat="0" applyFill="0" applyAlignment="0" applyProtection="0">
      <alignment vertical="center"/>
    </xf>
    <xf numFmtId="0" fontId="12" fillId="0" borderId="1545" applyNumberFormat="0" applyFill="0" applyAlignment="0" applyProtection="0">
      <alignment vertical="center"/>
    </xf>
    <xf numFmtId="0" fontId="113" fillId="44" borderId="1543" applyNumberFormat="0" applyAlignment="0" applyProtection="0">
      <alignment vertical="center"/>
    </xf>
    <xf numFmtId="0" fontId="113" fillId="44" borderId="1543" applyNumberFormat="0" applyAlignment="0" applyProtection="0">
      <alignment vertical="center"/>
    </xf>
    <xf numFmtId="0" fontId="115" fillId="56" borderId="1542" applyNumberFormat="0" applyAlignment="0" applyProtection="0">
      <alignment vertical="center"/>
    </xf>
    <xf numFmtId="0" fontId="115" fillId="56" borderId="1542" applyNumberFormat="0" applyAlignment="0" applyProtection="0">
      <alignment vertical="center"/>
    </xf>
    <xf numFmtId="4" fontId="65" fillId="51" borderId="1542" applyNumberFormat="0" applyProtection="0">
      <alignment vertical="center"/>
    </xf>
    <xf numFmtId="0" fontId="12" fillId="0" borderId="1545" applyNumberFormat="0" applyFill="0" applyAlignment="0" applyProtection="0">
      <alignment vertical="center"/>
    </xf>
    <xf numFmtId="0" fontId="55" fillId="0" borderId="1548">
      <alignment horizontal="left" vertical="center"/>
    </xf>
    <xf numFmtId="0" fontId="55" fillId="0" borderId="1548">
      <alignment horizontal="left" vertical="center"/>
    </xf>
    <xf numFmtId="10" fontId="53" fillId="49" borderId="1547" applyNumberFormat="0" applyBorder="0" applyAlignment="0" applyProtection="0"/>
    <xf numFmtId="10" fontId="53" fillId="70" borderId="1547" applyNumberFormat="0" applyBorder="0" applyAlignment="0" applyProtection="0"/>
    <xf numFmtId="10" fontId="53" fillId="70" borderId="1547" applyNumberFormat="0" applyBorder="0" applyAlignment="0" applyProtection="0"/>
    <xf numFmtId="10" fontId="53" fillId="49" borderId="1547" applyNumberFormat="0" applyBorder="0" applyAlignment="0" applyProtection="0"/>
    <xf numFmtId="4" fontId="73" fillId="46" borderId="1549" applyNumberFormat="0" applyProtection="0">
      <alignment vertical="center"/>
    </xf>
    <xf numFmtId="4" fontId="73" fillId="46" borderId="1549" applyNumberFormat="0" applyProtection="0">
      <alignment vertical="center"/>
    </xf>
    <xf numFmtId="4" fontId="147" fillId="51" borderId="1549" applyNumberFormat="0" applyProtection="0">
      <alignment vertical="center"/>
    </xf>
    <xf numFmtId="4" fontId="147" fillId="51" borderId="1549" applyNumberFormat="0" applyProtection="0">
      <alignment vertical="center"/>
    </xf>
    <xf numFmtId="4" fontId="73" fillId="51" borderId="1549" applyNumberFormat="0" applyProtection="0">
      <alignment horizontal="left" vertical="center" indent="1"/>
    </xf>
    <xf numFmtId="4" fontId="73" fillId="51" borderId="1549" applyNumberFormat="0" applyProtection="0">
      <alignment horizontal="left" vertical="center" indent="1"/>
    </xf>
    <xf numFmtId="0" fontId="73" fillId="51" borderId="1549" applyNumberFormat="0" applyProtection="0">
      <alignment horizontal="left" vertical="top" indent="1"/>
    </xf>
    <xf numFmtId="0" fontId="73" fillId="51" borderId="1549" applyNumberFormat="0" applyProtection="0">
      <alignment horizontal="left" vertical="top" indent="1"/>
    </xf>
    <xf numFmtId="4" fontId="65" fillId="40" borderId="1549" applyNumberFormat="0" applyProtection="0">
      <alignment horizontal="right" vertical="center"/>
    </xf>
    <xf numFmtId="4" fontId="65" fillId="40" borderId="1549" applyNumberFormat="0" applyProtection="0">
      <alignment horizontal="right" vertical="center"/>
    </xf>
    <xf numFmtId="4" fontId="65" fillId="41" borderId="1549" applyNumberFormat="0" applyProtection="0">
      <alignment horizontal="right" vertical="center"/>
    </xf>
    <xf numFmtId="4" fontId="65" fillId="41" borderId="1549" applyNumberFormat="0" applyProtection="0">
      <alignment horizontal="right" vertical="center"/>
    </xf>
    <xf numFmtId="4" fontId="65" fillId="54" borderId="1549" applyNumberFormat="0" applyProtection="0">
      <alignment horizontal="right" vertical="center"/>
    </xf>
    <xf numFmtId="4" fontId="65" fillId="54" borderId="1549" applyNumberFormat="0" applyProtection="0">
      <alignment horizontal="right" vertical="center"/>
    </xf>
    <xf numFmtId="4" fontId="65" fillId="47" borderId="1549" applyNumberFormat="0" applyProtection="0">
      <alignment horizontal="right" vertical="center"/>
    </xf>
    <xf numFmtId="4" fontId="65" fillId="47" borderId="1549" applyNumberFormat="0" applyProtection="0">
      <alignment horizontal="right" vertical="center"/>
    </xf>
    <xf numFmtId="4" fontId="65" fillId="75" borderId="1549" applyNumberFormat="0" applyProtection="0">
      <alignment horizontal="right" vertical="center"/>
    </xf>
    <xf numFmtId="4" fontId="65" fillId="75" borderId="1549" applyNumberFormat="0" applyProtection="0">
      <alignment horizontal="right" vertical="center"/>
    </xf>
    <xf numFmtId="4" fontId="65" fillId="48" borderId="1549" applyNumberFormat="0" applyProtection="0">
      <alignment horizontal="right" vertical="center"/>
    </xf>
    <xf numFmtId="4" fontId="65" fillId="48" borderId="1549" applyNumberFormat="0" applyProtection="0">
      <alignment horizontal="right" vertical="center"/>
    </xf>
    <xf numFmtId="4" fontId="65" fillId="76" borderId="1549" applyNumberFormat="0" applyProtection="0">
      <alignment horizontal="right" vertical="center"/>
    </xf>
    <xf numFmtId="4" fontId="65" fillId="76" borderId="1549" applyNumberFormat="0" applyProtection="0">
      <alignment horizontal="right" vertical="center"/>
    </xf>
    <xf numFmtId="4" fontId="65" fillId="77" borderId="1549" applyNumberFormat="0" applyProtection="0">
      <alignment horizontal="right" vertical="center"/>
    </xf>
    <xf numFmtId="4" fontId="65" fillId="77" borderId="1549" applyNumberFormat="0" applyProtection="0">
      <alignment horizontal="right" vertical="center"/>
    </xf>
    <xf numFmtId="4" fontId="65" fillId="78" borderId="1549" applyNumberFormat="0" applyProtection="0">
      <alignment horizontal="right" vertical="center"/>
    </xf>
    <xf numFmtId="4" fontId="65" fillId="78" borderId="1549" applyNumberFormat="0" applyProtection="0">
      <alignment horizontal="right" vertical="center"/>
    </xf>
    <xf numFmtId="4" fontId="65" fillId="81" borderId="1549" applyNumberFormat="0" applyProtection="0">
      <alignment horizontal="right" vertical="center"/>
    </xf>
    <xf numFmtId="4" fontId="65" fillId="81" borderId="1549" applyNumberFormat="0" applyProtection="0">
      <alignment horizontal="right" vertical="center"/>
    </xf>
    <xf numFmtId="0" fontId="40" fillId="80" borderId="1549" applyNumberFormat="0" applyProtection="0">
      <alignment horizontal="left" vertical="center" indent="1"/>
    </xf>
    <xf numFmtId="0" fontId="40" fillId="80" borderId="1549" applyNumberFormat="0" applyProtection="0">
      <alignment horizontal="left" vertical="center" indent="1"/>
    </xf>
    <xf numFmtId="0" fontId="40" fillId="80" borderId="1549" applyNumberFormat="0" applyProtection="0">
      <alignment horizontal="left" vertical="top" indent="1"/>
    </xf>
    <xf numFmtId="0" fontId="40" fillId="80" borderId="1549" applyNumberFormat="0" applyProtection="0">
      <alignment horizontal="left" vertical="top" indent="1"/>
    </xf>
    <xf numFmtId="0" fontId="40" fillId="74" borderId="1549" applyNumberFormat="0" applyProtection="0">
      <alignment horizontal="left" vertical="center" indent="1"/>
    </xf>
    <xf numFmtId="0" fontId="40" fillId="74" borderId="1549" applyNumberFormat="0" applyProtection="0">
      <alignment horizontal="left" vertical="center" indent="1"/>
    </xf>
    <xf numFmtId="0" fontId="40" fillId="74" borderId="1549" applyNumberFormat="0" applyProtection="0">
      <alignment horizontal="left" vertical="top" indent="1"/>
    </xf>
    <xf numFmtId="0" fontId="40" fillId="74" borderId="1549" applyNumberFormat="0" applyProtection="0">
      <alignment horizontal="left" vertical="top" indent="1"/>
    </xf>
    <xf numFmtId="0" fontId="40" fillId="61" borderId="1549" applyNumberFormat="0" applyProtection="0">
      <alignment horizontal="left" vertical="center" indent="1"/>
    </xf>
    <xf numFmtId="0" fontId="40" fillId="61" borderId="1549" applyNumberFormat="0" applyProtection="0">
      <alignment horizontal="left" vertical="center" indent="1"/>
    </xf>
    <xf numFmtId="0" fontId="40" fillId="61" borderId="1549" applyNumberFormat="0" applyProtection="0">
      <alignment horizontal="left" vertical="top" indent="1"/>
    </xf>
    <xf numFmtId="0" fontId="40" fillId="61" borderId="1549" applyNumberFormat="0" applyProtection="0">
      <alignment horizontal="left" vertical="top" indent="1"/>
    </xf>
    <xf numFmtId="0" fontId="40" fillId="62" borderId="1549" applyNumberFormat="0" applyProtection="0">
      <alignment horizontal="left" vertical="center" indent="1"/>
    </xf>
    <xf numFmtId="0" fontId="40" fillId="62" borderId="1549" applyNumberFormat="0" applyProtection="0">
      <alignment horizontal="left" vertical="center" indent="1"/>
    </xf>
    <xf numFmtId="0" fontId="40" fillId="62" borderId="1549" applyNumberFormat="0" applyProtection="0">
      <alignment horizontal="left" vertical="top" indent="1"/>
    </xf>
    <xf numFmtId="0" fontId="40" fillId="62" borderId="1549" applyNumberFormat="0" applyProtection="0">
      <alignment horizontal="left" vertical="top" indent="1"/>
    </xf>
    <xf numFmtId="4" fontId="65" fillId="70" borderId="1549" applyNumberFormat="0" applyProtection="0">
      <alignment vertical="center"/>
    </xf>
    <xf numFmtId="4" fontId="65" fillId="70" borderId="1549" applyNumberFormat="0" applyProtection="0">
      <alignment vertical="center"/>
    </xf>
    <xf numFmtId="4" fontId="149" fillId="70" borderId="1549" applyNumberFormat="0" applyProtection="0">
      <alignment vertical="center"/>
    </xf>
    <xf numFmtId="4" fontId="149" fillId="70" borderId="1549" applyNumberFormat="0" applyProtection="0">
      <alignment vertical="center"/>
    </xf>
    <xf numFmtId="4" fontId="65" fillId="70" borderId="1549" applyNumberFormat="0" applyProtection="0">
      <alignment horizontal="left" vertical="center" indent="1"/>
    </xf>
    <xf numFmtId="4" fontId="65" fillId="70" borderId="1549" applyNumberFormat="0" applyProtection="0">
      <alignment horizontal="left" vertical="center" indent="1"/>
    </xf>
    <xf numFmtId="0" fontId="65" fillId="70" borderId="1549" applyNumberFormat="0" applyProtection="0">
      <alignment horizontal="left" vertical="top" indent="1"/>
    </xf>
    <xf numFmtId="0" fontId="65" fillId="70" borderId="1549" applyNumberFormat="0" applyProtection="0">
      <alignment horizontal="left" vertical="top" indent="1"/>
    </xf>
    <xf numFmtId="4" fontId="65" fillId="52" borderId="1550" applyNumberFormat="0" applyProtection="0">
      <alignment horizontal="right" vertical="center"/>
    </xf>
    <xf numFmtId="4" fontId="65" fillId="65" borderId="1549" applyNumberFormat="0" applyProtection="0">
      <alignment horizontal="right" vertical="center"/>
    </xf>
    <xf numFmtId="4" fontId="65" fillId="65" borderId="1549" applyNumberFormat="0" applyProtection="0">
      <alignment horizontal="right" vertical="center"/>
    </xf>
    <xf numFmtId="4" fontId="65" fillId="52" borderId="1550" applyNumberFormat="0" applyProtection="0">
      <alignment horizontal="right" vertical="center"/>
    </xf>
    <xf numFmtId="4" fontId="149" fillId="65" borderId="1549" applyNumberFormat="0" applyProtection="0">
      <alignment horizontal="right" vertical="center"/>
    </xf>
    <xf numFmtId="4" fontId="149" fillId="65" borderId="1549" applyNumberFormat="0" applyProtection="0">
      <alignment horizontal="right" vertical="center"/>
    </xf>
    <xf numFmtId="4" fontId="65" fillId="81" borderId="1549" applyNumberFormat="0" applyProtection="0">
      <alignment horizontal="left" vertical="center" indent="1"/>
    </xf>
    <xf numFmtId="4" fontId="65" fillId="81" borderId="1549" applyNumberFormat="0" applyProtection="0">
      <alignment horizontal="left" vertical="center" indent="1"/>
    </xf>
    <xf numFmtId="0" fontId="65" fillId="74" borderId="1549" applyNumberFormat="0" applyProtection="0">
      <alignment horizontal="left" vertical="top" indent="1"/>
    </xf>
    <xf numFmtId="0" fontId="65" fillId="74" borderId="1549" applyNumberFormat="0" applyProtection="0">
      <alignment horizontal="left" vertical="top" indent="1"/>
    </xf>
    <xf numFmtId="4" fontId="151" fillId="65" borderId="1549" applyNumberFormat="0" applyProtection="0">
      <alignment horizontal="right" vertical="center"/>
    </xf>
    <xf numFmtId="4" fontId="151" fillId="65" borderId="1549" applyNumberFormat="0" applyProtection="0">
      <alignment horizontal="right" vertical="center"/>
    </xf>
    <xf numFmtId="0" fontId="117" fillId="56" borderId="1551" applyNumberFormat="0" applyAlignment="0" applyProtection="0">
      <alignment vertical="center"/>
    </xf>
    <xf numFmtId="0" fontId="117" fillId="56" borderId="1551" applyNumberFormat="0" applyAlignment="0" applyProtection="0">
      <alignment vertical="center"/>
    </xf>
    <xf numFmtId="37" fontId="126" fillId="0" borderId="1547" applyFont="0" applyFill="0" applyBorder="0">
      <alignment vertical="center"/>
    </xf>
    <xf numFmtId="37" fontId="126" fillId="0" borderId="1547" applyFont="0" applyFill="0" applyBorder="0">
      <alignment vertical="center"/>
    </xf>
    <xf numFmtId="0" fontId="82" fillId="42" borderId="1552" applyNumberFormat="0" applyFont="0" applyAlignment="0" applyProtection="0">
      <alignment vertical="center"/>
    </xf>
    <xf numFmtId="0" fontId="82" fillId="42" borderId="1552" applyNumberFormat="0" applyFont="0" applyAlignment="0" applyProtection="0">
      <alignment vertical="center"/>
    </xf>
    <xf numFmtId="0" fontId="12" fillId="0" borderId="1553" applyNumberFormat="0" applyFill="0" applyAlignment="0" applyProtection="0">
      <alignment vertical="center"/>
    </xf>
    <xf numFmtId="0" fontId="112" fillId="0" borderId="1554" applyNumberFormat="0" applyFill="0" applyAlignment="0" applyProtection="0">
      <alignment vertical="center"/>
    </xf>
    <xf numFmtId="0" fontId="112" fillId="0" borderId="1554" applyNumberFormat="0" applyFill="0" applyAlignment="0" applyProtection="0">
      <alignment vertical="center"/>
    </xf>
    <xf numFmtId="0" fontId="12" fillId="0" borderId="1553" applyNumberFormat="0" applyFill="0" applyAlignment="0" applyProtection="0">
      <alignment vertical="center"/>
    </xf>
    <xf numFmtId="0" fontId="12" fillId="0" borderId="1553" applyNumberFormat="0" applyFill="0" applyAlignment="0" applyProtection="0">
      <alignment vertical="center"/>
    </xf>
    <xf numFmtId="0" fontId="12" fillId="0" borderId="1553" applyNumberFormat="0" applyFill="0" applyAlignment="0" applyProtection="0">
      <alignment vertical="center"/>
    </xf>
    <xf numFmtId="0" fontId="113" fillId="44" borderId="1551" applyNumberFormat="0" applyAlignment="0" applyProtection="0">
      <alignment vertical="center"/>
    </xf>
    <xf numFmtId="0" fontId="113" fillId="44" borderId="1551" applyNumberFormat="0" applyAlignment="0" applyProtection="0">
      <alignment vertical="center"/>
    </xf>
    <xf numFmtId="0" fontId="115" fillId="56" borderId="1550" applyNumberFormat="0" applyAlignment="0" applyProtection="0">
      <alignment vertical="center"/>
    </xf>
    <xf numFmtId="0" fontId="115" fillId="56" borderId="1550" applyNumberFormat="0" applyAlignment="0" applyProtection="0">
      <alignment vertical="center"/>
    </xf>
    <xf numFmtId="4" fontId="65" fillId="51" borderId="1550" applyNumberFormat="0" applyProtection="0">
      <alignment vertical="center"/>
    </xf>
    <xf numFmtId="0" fontId="12" fillId="0" borderId="1553" applyNumberFormat="0" applyFill="0" applyAlignment="0" applyProtection="0">
      <alignment vertical="center"/>
    </xf>
    <xf numFmtId="0" fontId="55" fillId="0" borderId="1556">
      <alignment horizontal="left" vertical="center"/>
    </xf>
    <xf numFmtId="0" fontId="55" fillId="0" borderId="1556">
      <alignment horizontal="left" vertical="center"/>
    </xf>
    <xf numFmtId="10" fontId="53" fillId="49" borderId="1555" applyNumberFormat="0" applyBorder="0" applyAlignment="0" applyProtection="0"/>
    <xf numFmtId="10" fontId="53" fillId="70" borderId="1555" applyNumberFormat="0" applyBorder="0" applyAlignment="0" applyProtection="0"/>
    <xf numFmtId="10" fontId="53" fillId="70" borderId="1555" applyNumberFormat="0" applyBorder="0" applyAlignment="0" applyProtection="0"/>
    <xf numFmtId="10" fontId="53" fillId="49" borderId="1555" applyNumberFormat="0" applyBorder="0" applyAlignment="0" applyProtection="0"/>
    <xf numFmtId="4" fontId="73" fillId="46" borderId="1557" applyNumberFormat="0" applyProtection="0">
      <alignment vertical="center"/>
    </xf>
    <xf numFmtId="4" fontId="73" fillId="46" borderId="1557" applyNumberFormat="0" applyProtection="0">
      <alignment vertical="center"/>
    </xf>
    <xf numFmtId="4" fontId="147" fillId="51" borderId="1557" applyNumberFormat="0" applyProtection="0">
      <alignment vertical="center"/>
    </xf>
    <xf numFmtId="4" fontId="147" fillId="51" borderId="1557" applyNumberFormat="0" applyProtection="0">
      <alignment vertical="center"/>
    </xf>
    <xf numFmtId="4" fontId="73" fillId="51" borderId="1557" applyNumberFormat="0" applyProtection="0">
      <alignment horizontal="left" vertical="center" indent="1"/>
    </xf>
    <xf numFmtId="4" fontId="73" fillId="51" borderId="1557" applyNumberFormat="0" applyProtection="0">
      <alignment horizontal="left" vertical="center" indent="1"/>
    </xf>
    <xf numFmtId="0" fontId="73" fillId="51" borderId="1557" applyNumberFormat="0" applyProtection="0">
      <alignment horizontal="left" vertical="top" indent="1"/>
    </xf>
    <xf numFmtId="0" fontId="73" fillId="51" borderId="1557" applyNumberFormat="0" applyProtection="0">
      <alignment horizontal="left" vertical="top" indent="1"/>
    </xf>
    <xf numFmtId="4" fontId="65" fillId="40" borderId="1557" applyNumberFormat="0" applyProtection="0">
      <alignment horizontal="right" vertical="center"/>
    </xf>
    <xf numFmtId="4" fontId="65" fillId="40" borderId="1557" applyNumberFormat="0" applyProtection="0">
      <alignment horizontal="right" vertical="center"/>
    </xf>
    <xf numFmtId="4" fontId="65" fillId="41" borderId="1557" applyNumberFormat="0" applyProtection="0">
      <alignment horizontal="right" vertical="center"/>
    </xf>
    <xf numFmtId="4" fontId="65" fillId="41" borderId="1557" applyNumberFormat="0" applyProtection="0">
      <alignment horizontal="right" vertical="center"/>
    </xf>
    <xf numFmtId="4" fontId="65" fillId="54" borderId="1557" applyNumberFormat="0" applyProtection="0">
      <alignment horizontal="right" vertical="center"/>
    </xf>
    <xf numFmtId="4" fontId="65" fillId="54" borderId="1557" applyNumberFormat="0" applyProtection="0">
      <alignment horizontal="right" vertical="center"/>
    </xf>
    <xf numFmtId="4" fontId="65" fillId="47" borderId="1557" applyNumberFormat="0" applyProtection="0">
      <alignment horizontal="right" vertical="center"/>
    </xf>
    <xf numFmtId="4" fontId="65" fillId="47" borderId="1557" applyNumberFormat="0" applyProtection="0">
      <alignment horizontal="right" vertical="center"/>
    </xf>
    <xf numFmtId="4" fontId="65" fillId="75" borderId="1557" applyNumberFormat="0" applyProtection="0">
      <alignment horizontal="right" vertical="center"/>
    </xf>
    <xf numFmtId="4" fontId="65" fillId="75" borderId="1557" applyNumberFormat="0" applyProtection="0">
      <alignment horizontal="right" vertical="center"/>
    </xf>
    <xf numFmtId="4" fontId="65" fillId="48" borderId="1557" applyNumberFormat="0" applyProtection="0">
      <alignment horizontal="right" vertical="center"/>
    </xf>
    <xf numFmtId="4" fontId="65" fillId="48" borderId="1557" applyNumberFormat="0" applyProtection="0">
      <alignment horizontal="right" vertical="center"/>
    </xf>
    <xf numFmtId="4" fontId="65" fillId="76" borderId="1557" applyNumberFormat="0" applyProtection="0">
      <alignment horizontal="right" vertical="center"/>
    </xf>
    <xf numFmtId="4" fontId="65" fillId="76" borderId="1557" applyNumberFormat="0" applyProtection="0">
      <alignment horizontal="right" vertical="center"/>
    </xf>
    <xf numFmtId="4" fontId="65" fillId="77" borderId="1557" applyNumberFormat="0" applyProtection="0">
      <alignment horizontal="right" vertical="center"/>
    </xf>
    <xf numFmtId="4" fontId="65" fillId="77" borderId="1557" applyNumberFormat="0" applyProtection="0">
      <alignment horizontal="right" vertical="center"/>
    </xf>
    <xf numFmtId="4" fontId="65" fillId="78" borderId="1557" applyNumberFormat="0" applyProtection="0">
      <alignment horizontal="right" vertical="center"/>
    </xf>
    <xf numFmtId="4" fontId="65" fillId="78" borderId="1557" applyNumberFormat="0" applyProtection="0">
      <alignment horizontal="right" vertical="center"/>
    </xf>
    <xf numFmtId="4" fontId="65" fillId="81" borderId="1557" applyNumberFormat="0" applyProtection="0">
      <alignment horizontal="right" vertical="center"/>
    </xf>
    <xf numFmtId="4" fontId="65" fillId="81" borderId="1557" applyNumberFormat="0" applyProtection="0">
      <alignment horizontal="right" vertical="center"/>
    </xf>
    <xf numFmtId="0" fontId="40" fillId="80" borderId="1557" applyNumberFormat="0" applyProtection="0">
      <alignment horizontal="left" vertical="center" indent="1"/>
    </xf>
    <xf numFmtId="0" fontId="40" fillId="80" borderId="1557" applyNumberFormat="0" applyProtection="0">
      <alignment horizontal="left" vertical="center" indent="1"/>
    </xf>
    <xf numFmtId="0" fontId="40" fillId="80" borderId="1557" applyNumberFormat="0" applyProtection="0">
      <alignment horizontal="left" vertical="top" indent="1"/>
    </xf>
    <xf numFmtId="0" fontId="40" fillId="80" borderId="1557" applyNumberFormat="0" applyProtection="0">
      <alignment horizontal="left" vertical="top" indent="1"/>
    </xf>
    <xf numFmtId="0" fontId="40" fillId="74" borderId="1557" applyNumberFormat="0" applyProtection="0">
      <alignment horizontal="left" vertical="center" indent="1"/>
    </xf>
    <xf numFmtId="0" fontId="40" fillId="74" borderId="1557" applyNumberFormat="0" applyProtection="0">
      <alignment horizontal="left" vertical="center" indent="1"/>
    </xf>
    <xf numFmtId="0" fontId="40" fillId="74" borderId="1557" applyNumberFormat="0" applyProtection="0">
      <alignment horizontal="left" vertical="top" indent="1"/>
    </xf>
    <xf numFmtId="0" fontId="40" fillId="74" borderId="1557" applyNumberFormat="0" applyProtection="0">
      <alignment horizontal="left" vertical="top" indent="1"/>
    </xf>
    <xf numFmtId="0" fontId="40" fillId="61" borderId="1557" applyNumberFormat="0" applyProtection="0">
      <alignment horizontal="left" vertical="center" indent="1"/>
    </xf>
    <xf numFmtId="0" fontId="40" fillId="61" borderId="1557" applyNumberFormat="0" applyProtection="0">
      <alignment horizontal="left" vertical="center" indent="1"/>
    </xf>
    <xf numFmtId="0" fontId="40" fillId="61" borderId="1557" applyNumberFormat="0" applyProtection="0">
      <alignment horizontal="left" vertical="top" indent="1"/>
    </xf>
    <xf numFmtId="0" fontId="40" fillId="61" borderId="1557" applyNumberFormat="0" applyProtection="0">
      <alignment horizontal="left" vertical="top" indent="1"/>
    </xf>
    <xf numFmtId="0" fontId="40" fillId="62" borderId="1557" applyNumberFormat="0" applyProtection="0">
      <alignment horizontal="left" vertical="center" indent="1"/>
    </xf>
    <xf numFmtId="0" fontId="40" fillId="62" borderId="1557" applyNumberFormat="0" applyProtection="0">
      <alignment horizontal="left" vertical="center" indent="1"/>
    </xf>
    <xf numFmtId="0" fontId="40" fillId="62" borderId="1557" applyNumberFormat="0" applyProtection="0">
      <alignment horizontal="left" vertical="top" indent="1"/>
    </xf>
    <xf numFmtId="0" fontId="40" fillId="62" borderId="1557" applyNumberFormat="0" applyProtection="0">
      <alignment horizontal="left" vertical="top" indent="1"/>
    </xf>
    <xf numFmtId="4" fontId="65" fillId="70" borderId="1557" applyNumberFormat="0" applyProtection="0">
      <alignment vertical="center"/>
    </xf>
    <xf numFmtId="4" fontId="65" fillId="70" borderId="1557" applyNumberFormat="0" applyProtection="0">
      <alignment vertical="center"/>
    </xf>
    <xf numFmtId="4" fontId="149" fillId="70" borderId="1557" applyNumberFormat="0" applyProtection="0">
      <alignment vertical="center"/>
    </xf>
    <xf numFmtId="4" fontId="149" fillId="70" borderId="1557" applyNumberFormat="0" applyProtection="0">
      <alignment vertical="center"/>
    </xf>
    <xf numFmtId="4" fontId="65" fillId="70" borderId="1557" applyNumberFormat="0" applyProtection="0">
      <alignment horizontal="left" vertical="center" indent="1"/>
    </xf>
    <xf numFmtId="4" fontId="65" fillId="70" borderId="1557" applyNumberFormat="0" applyProtection="0">
      <alignment horizontal="left" vertical="center" indent="1"/>
    </xf>
    <xf numFmtId="0" fontId="65" fillId="70" borderId="1557" applyNumberFormat="0" applyProtection="0">
      <alignment horizontal="left" vertical="top" indent="1"/>
    </xf>
    <xf numFmtId="0" fontId="65" fillId="70" borderId="1557" applyNumberFormat="0" applyProtection="0">
      <alignment horizontal="left" vertical="top" indent="1"/>
    </xf>
    <xf numFmtId="4" fontId="65" fillId="52" borderId="1558" applyNumberFormat="0" applyProtection="0">
      <alignment horizontal="right" vertical="center"/>
    </xf>
    <xf numFmtId="4" fontId="65" fillId="65" borderId="1557" applyNumberFormat="0" applyProtection="0">
      <alignment horizontal="right" vertical="center"/>
    </xf>
    <xf numFmtId="4" fontId="65" fillId="65" borderId="1557" applyNumberFormat="0" applyProtection="0">
      <alignment horizontal="right" vertical="center"/>
    </xf>
    <xf numFmtId="4" fontId="65" fillId="52" borderId="1558" applyNumberFormat="0" applyProtection="0">
      <alignment horizontal="right" vertical="center"/>
    </xf>
    <xf numFmtId="4" fontId="149" fillId="65" borderId="1557" applyNumberFormat="0" applyProtection="0">
      <alignment horizontal="right" vertical="center"/>
    </xf>
    <xf numFmtId="4" fontId="149" fillId="65" borderId="1557" applyNumberFormat="0" applyProtection="0">
      <alignment horizontal="right" vertical="center"/>
    </xf>
    <xf numFmtId="4" fontId="65" fillId="81" borderId="1557" applyNumberFormat="0" applyProtection="0">
      <alignment horizontal="left" vertical="center" indent="1"/>
    </xf>
    <xf numFmtId="4" fontId="65" fillId="81" borderId="1557" applyNumberFormat="0" applyProtection="0">
      <alignment horizontal="left" vertical="center" indent="1"/>
    </xf>
    <xf numFmtId="0" fontId="65" fillId="74" borderId="1557" applyNumberFormat="0" applyProtection="0">
      <alignment horizontal="left" vertical="top" indent="1"/>
    </xf>
    <xf numFmtId="0" fontId="65" fillId="74" borderId="1557" applyNumberFormat="0" applyProtection="0">
      <alignment horizontal="left" vertical="top" indent="1"/>
    </xf>
    <xf numFmtId="4" fontId="151" fillId="65" borderId="1557" applyNumberFormat="0" applyProtection="0">
      <alignment horizontal="right" vertical="center"/>
    </xf>
    <xf numFmtId="4" fontId="151" fillId="65" borderId="1557" applyNumberFormat="0" applyProtection="0">
      <alignment horizontal="right" vertical="center"/>
    </xf>
    <xf numFmtId="0" fontId="117" fillId="56" borderId="1559" applyNumberFormat="0" applyAlignment="0" applyProtection="0">
      <alignment vertical="center"/>
    </xf>
    <xf numFmtId="0" fontId="117" fillId="56" borderId="1559" applyNumberFormat="0" applyAlignment="0" applyProtection="0">
      <alignment vertical="center"/>
    </xf>
    <xf numFmtId="37" fontId="126" fillId="0" borderId="1555" applyFont="0" applyFill="0" applyBorder="0">
      <alignment vertical="center"/>
    </xf>
    <xf numFmtId="37" fontId="126" fillId="0" borderId="1555" applyFont="0" applyFill="0" applyBorder="0">
      <alignment vertical="center"/>
    </xf>
    <xf numFmtId="0" fontId="82" fillId="42" borderId="1560" applyNumberFormat="0" applyFont="0" applyAlignment="0" applyProtection="0">
      <alignment vertical="center"/>
    </xf>
    <xf numFmtId="0" fontId="82" fillId="42" borderId="1560" applyNumberFormat="0" applyFont="0" applyAlignment="0" applyProtection="0">
      <alignment vertical="center"/>
    </xf>
    <xf numFmtId="0" fontId="12" fillId="0" borderId="1561" applyNumberFormat="0" applyFill="0" applyAlignment="0" applyProtection="0">
      <alignment vertical="center"/>
    </xf>
    <xf numFmtId="0" fontId="112" fillId="0" borderId="1562" applyNumberFormat="0" applyFill="0" applyAlignment="0" applyProtection="0">
      <alignment vertical="center"/>
    </xf>
    <xf numFmtId="0" fontId="112" fillId="0" borderId="1562" applyNumberFormat="0" applyFill="0" applyAlignment="0" applyProtection="0">
      <alignment vertical="center"/>
    </xf>
    <xf numFmtId="0" fontId="12" fillId="0" borderId="1561" applyNumberFormat="0" applyFill="0" applyAlignment="0" applyProtection="0">
      <alignment vertical="center"/>
    </xf>
    <xf numFmtId="0" fontId="12" fillId="0" borderId="1561" applyNumberFormat="0" applyFill="0" applyAlignment="0" applyProtection="0">
      <alignment vertical="center"/>
    </xf>
    <xf numFmtId="0" fontId="12" fillId="0" borderId="1561" applyNumberFormat="0" applyFill="0" applyAlignment="0" applyProtection="0">
      <alignment vertical="center"/>
    </xf>
    <xf numFmtId="0" fontId="113" fillId="44" borderId="1559" applyNumberFormat="0" applyAlignment="0" applyProtection="0">
      <alignment vertical="center"/>
    </xf>
    <xf numFmtId="0" fontId="113" fillId="44" borderId="1559" applyNumberFormat="0" applyAlignment="0" applyProtection="0">
      <alignment vertical="center"/>
    </xf>
    <xf numFmtId="0" fontId="115" fillId="56" borderId="1558" applyNumberFormat="0" applyAlignment="0" applyProtection="0">
      <alignment vertical="center"/>
    </xf>
    <xf numFmtId="0" fontId="115" fillId="56" borderId="1558" applyNumberFormat="0" applyAlignment="0" applyProtection="0">
      <alignment vertical="center"/>
    </xf>
    <xf numFmtId="4" fontId="65" fillId="51" borderId="1558" applyNumberFormat="0" applyProtection="0">
      <alignment vertical="center"/>
    </xf>
    <xf numFmtId="0" fontId="12" fillId="0" borderId="1561" applyNumberFormat="0" applyFill="0" applyAlignment="0" applyProtection="0">
      <alignment vertical="center"/>
    </xf>
    <xf numFmtId="0" fontId="55" fillId="0" borderId="1564">
      <alignment horizontal="left" vertical="center"/>
    </xf>
    <xf numFmtId="0" fontId="55" fillId="0" borderId="1564">
      <alignment horizontal="left" vertical="center"/>
    </xf>
    <xf numFmtId="10" fontId="53" fillId="49" borderId="1563" applyNumberFormat="0" applyBorder="0" applyAlignment="0" applyProtection="0"/>
    <xf numFmtId="10" fontId="53" fillId="70" borderId="1563" applyNumberFormat="0" applyBorder="0" applyAlignment="0" applyProtection="0"/>
    <xf numFmtId="10" fontId="53" fillId="70" borderId="1563" applyNumberFormat="0" applyBorder="0" applyAlignment="0" applyProtection="0"/>
    <xf numFmtId="10" fontId="53" fillId="49" borderId="1563" applyNumberFormat="0" applyBorder="0" applyAlignment="0" applyProtection="0"/>
    <xf numFmtId="4" fontId="73" fillId="46" borderId="1565" applyNumberFormat="0" applyProtection="0">
      <alignment vertical="center"/>
    </xf>
    <xf numFmtId="4" fontId="73" fillId="46" borderId="1565" applyNumberFormat="0" applyProtection="0">
      <alignment vertical="center"/>
    </xf>
    <xf numFmtId="4" fontId="147" fillId="51" borderId="1565" applyNumberFormat="0" applyProtection="0">
      <alignment vertical="center"/>
    </xf>
    <xf numFmtId="4" fontId="147" fillId="51" borderId="1565" applyNumberFormat="0" applyProtection="0">
      <alignment vertical="center"/>
    </xf>
    <xf numFmtId="4" fontId="73" fillId="51" borderId="1565" applyNumberFormat="0" applyProtection="0">
      <alignment horizontal="left" vertical="center" indent="1"/>
    </xf>
    <xf numFmtId="4" fontId="73" fillId="51" borderId="1565" applyNumberFormat="0" applyProtection="0">
      <alignment horizontal="left" vertical="center" indent="1"/>
    </xf>
    <xf numFmtId="0" fontId="73" fillId="51" borderId="1565" applyNumberFormat="0" applyProtection="0">
      <alignment horizontal="left" vertical="top" indent="1"/>
    </xf>
    <xf numFmtId="0" fontId="73" fillId="51" borderId="1565" applyNumberFormat="0" applyProtection="0">
      <alignment horizontal="left" vertical="top" indent="1"/>
    </xf>
    <xf numFmtId="4" fontId="65" fillId="40" borderId="1565" applyNumberFormat="0" applyProtection="0">
      <alignment horizontal="right" vertical="center"/>
    </xf>
    <xf numFmtId="4" fontId="65" fillId="40" borderId="1565" applyNumberFormat="0" applyProtection="0">
      <alignment horizontal="right" vertical="center"/>
    </xf>
    <xf numFmtId="4" fontId="65" fillId="41" borderId="1565" applyNumberFormat="0" applyProtection="0">
      <alignment horizontal="right" vertical="center"/>
    </xf>
    <xf numFmtId="4" fontId="65" fillId="41" borderId="1565" applyNumberFormat="0" applyProtection="0">
      <alignment horizontal="right" vertical="center"/>
    </xf>
    <xf numFmtId="4" fontId="65" fillId="54" borderId="1565" applyNumberFormat="0" applyProtection="0">
      <alignment horizontal="right" vertical="center"/>
    </xf>
    <xf numFmtId="4" fontId="65" fillId="54" borderId="1565" applyNumberFormat="0" applyProtection="0">
      <alignment horizontal="right" vertical="center"/>
    </xf>
    <xf numFmtId="4" fontId="65" fillId="47" borderId="1565" applyNumberFormat="0" applyProtection="0">
      <alignment horizontal="right" vertical="center"/>
    </xf>
    <xf numFmtId="4" fontId="65" fillId="47" borderId="1565" applyNumberFormat="0" applyProtection="0">
      <alignment horizontal="right" vertical="center"/>
    </xf>
    <xf numFmtId="4" fontId="65" fillId="75" borderId="1565" applyNumberFormat="0" applyProtection="0">
      <alignment horizontal="right" vertical="center"/>
    </xf>
    <xf numFmtId="4" fontId="65" fillId="75" borderId="1565" applyNumberFormat="0" applyProtection="0">
      <alignment horizontal="right" vertical="center"/>
    </xf>
    <xf numFmtId="4" fontId="65" fillId="48" borderId="1565" applyNumberFormat="0" applyProtection="0">
      <alignment horizontal="right" vertical="center"/>
    </xf>
    <xf numFmtId="4" fontId="65" fillId="48" borderId="1565" applyNumberFormat="0" applyProtection="0">
      <alignment horizontal="right" vertical="center"/>
    </xf>
    <xf numFmtId="4" fontId="65" fillId="76" borderId="1565" applyNumberFormat="0" applyProtection="0">
      <alignment horizontal="right" vertical="center"/>
    </xf>
    <xf numFmtId="4" fontId="65" fillId="76" borderId="1565" applyNumberFormat="0" applyProtection="0">
      <alignment horizontal="right" vertical="center"/>
    </xf>
    <xf numFmtId="4" fontId="65" fillId="77" borderId="1565" applyNumberFormat="0" applyProtection="0">
      <alignment horizontal="right" vertical="center"/>
    </xf>
    <xf numFmtId="4" fontId="65" fillId="77" borderId="1565" applyNumberFormat="0" applyProtection="0">
      <alignment horizontal="right" vertical="center"/>
    </xf>
    <xf numFmtId="4" fontId="65" fillId="78" borderId="1565" applyNumberFormat="0" applyProtection="0">
      <alignment horizontal="right" vertical="center"/>
    </xf>
    <xf numFmtId="4" fontId="65" fillId="78" borderId="1565" applyNumberFormat="0" applyProtection="0">
      <alignment horizontal="right" vertical="center"/>
    </xf>
    <xf numFmtId="4" fontId="65" fillId="81" borderId="1565" applyNumberFormat="0" applyProtection="0">
      <alignment horizontal="right" vertical="center"/>
    </xf>
    <xf numFmtId="4" fontId="65" fillId="81" borderId="1565" applyNumberFormat="0" applyProtection="0">
      <alignment horizontal="right" vertical="center"/>
    </xf>
    <xf numFmtId="0" fontId="40" fillId="80" borderId="1565" applyNumberFormat="0" applyProtection="0">
      <alignment horizontal="left" vertical="center" indent="1"/>
    </xf>
    <xf numFmtId="0" fontId="40" fillId="80" borderId="1565" applyNumberFormat="0" applyProtection="0">
      <alignment horizontal="left" vertical="center" indent="1"/>
    </xf>
    <xf numFmtId="0" fontId="40" fillId="80" borderId="1565" applyNumberFormat="0" applyProtection="0">
      <alignment horizontal="left" vertical="top" indent="1"/>
    </xf>
    <xf numFmtId="0" fontId="40" fillId="80" borderId="1565" applyNumberFormat="0" applyProtection="0">
      <alignment horizontal="left" vertical="top" indent="1"/>
    </xf>
    <xf numFmtId="0" fontId="40" fillId="74" borderId="1565" applyNumberFormat="0" applyProtection="0">
      <alignment horizontal="left" vertical="center" indent="1"/>
    </xf>
    <xf numFmtId="0" fontId="40" fillId="74" borderId="1565" applyNumberFormat="0" applyProtection="0">
      <alignment horizontal="left" vertical="center" indent="1"/>
    </xf>
    <xf numFmtId="0" fontId="40" fillId="74" borderId="1565" applyNumberFormat="0" applyProtection="0">
      <alignment horizontal="left" vertical="top" indent="1"/>
    </xf>
    <xf numFmtId="0" fontId="40" fillId="74" borderId="1565" applyNumberFormat="0" applyProtection="0">
      <alignment horizontal="left" vertical="top" indent="1"/>
    </xf>
    <xf numFmtId="0" fontId="40" fillId="61" borderId="1565" applyNumberFormat="0" applyProtection="0">
      <alignment horizontal="left" vertical="center" indent="1"/>
    </xf>
    <xf numFmtId="0" fontId="40" fillId="61" borderId="1565" applyNumberFormat="0" applyProtection="0">
      <alignment horizontal="left" vertical="center" indent="1"/>
    </xf>
    <xf numFmtId="0" fontId="40" fillId="61" borderId="1565" applyNumberFormat="0" applyProtection="0">
      <alignment horizontal="left" vertical="top" indent="1"/>
    </xf>
    <xf numFmtId="0" fontId="40" fillId="61" borderId="1565" applyNumberFormat="0" applyProtection="0">
      <alignment horizontal="left" vertical="top" indent="1"/>
    </xf>
    <xf numFmtId="0" fontId="40" fillId="62" borderId="1565" applyNumberFormat="0" applyProtection="0">
      <alignment horizontal="left" vertical="center" indent="1"/>
    </xf>
    <xf numFmtId="0" fontId="40" fillId="62" borderId="1565" applyNumberFormat="0" applyProtection="0">
      <alignment horizontal="left" vertical="center" indent="1"/>
    </xf>
    <xf numFmtId="0" fontId="40" fillId="62" borderId="1565" applyNumberFormat="0" applyProtection="0">
      <alignment horizontal="left" vertical="top" indent="1"/>
    </xf>
    <xf numFmtId="0" fontId="40" fillId="62" borderId="1565" applyNumberFormat="0" applyProtection="0">
      <alignment horizontal="left" vertical="top" indent="1"/>
    </xf>
    <xf numFmtId="4" fontId="65" fillId="70" borderId="1565" applyNumberFormat="0" applyProtection="0">
      <alignment vertical="center"/>
    </xf>
    <xf numFmtId="4" fontId="65" fillId="70" borderId="1565" applyNumberFormat="0" applyProtection="0">
      <alignment vertical="center"/>
    </xf>
    <xf numFmtId="4" fontId="149" fillId="70" borderId="1565" applyNumberFormat="0" applyProtection="0">
      <alignment vertical="center"/>
    </xf>
    <xf numFmtId="4" fontId="149" fillId="70" borderId="1565" applyNumberFormat="0" applyProtection="0">
      <alignment vertical="center"/>
    </xf>
    <xf numFmtId="4" fontId="65" fillId="70" borderId="1565" applyNumberFormat="0" applyProtection="0">
      <alignment horizontal="left" vertical="center" indent="1"/>
    </xf>
    <xf numFmtId="4" fontId="65" fillId="70" borderId="1565" applyNumberFormat="0" applyProtection="0">
      <alignment horizontal="left" vertical="center" indent="1"/>
    </xf>
    <xf numFmtId="0" fontId="65" fillId="70" borderId="1565" applyNumberFormat="0" applyProtection="0">
      <alignment horizontal="left" vertical="top" indent="1"/>
    </xf>
    <xf numFmtId="0" fontId="65" fillId="70" borderId="1565" applyNumberFormat="0" applyProtection="0">
      <alignment horizontal="left" vertical="top" indent="1"/>
    </xf>
    <xf numFmtId="4" fontId="65" fillId="52" borderId="1566" applyNumberFormat="0" applyProtection="0">
      <alignment horizontal="right" vertical="center"/>
    </xf>
    <xf numFmtId="4" fontId="65" fillId="65" borderId="1565" applyNumberFormat="0" applyProtection="0">
      <alignment horizontal="right" vertical="center"/>
    </xf>
    <xf numFmtId="4" fontId="65" fillId="65" borderId="1565" applyNumberFormat="0" applyProtection="0">
      <alignment horizontal="right" vertical="center"/>
    </xf>
    <xf numFmtId="4" fontId="65" fillId="52" borderId="1566" applyNumberFormat="0" applyProtection="0">
      <alignment horizontal="right" vertical="center"/>
    </xf>
    <xf numFmtId="4" fontId="149" fillId="65" borderId="1565" applyNumberFormat="0" applyProtection="0">
      <alignment horizontal="right" vertical="center"/>
    </xf>
    <xf numFmtId="4" fontId="149" fillId="65" borderId="1565" applyNumberFormat="0" applyProtection="0">
      <alignment horizontal="right" vertical="center"/>
    </xf>
    <xf numFmtId="4" fontId="65" fillId="81" borderId="1565" applyNumberFormat="0" applyProtection="0">
      <alignment horizontal="left" vertical="center" indent="1"/>
    </xf>
    <xf numFmtId="4" fontId="65" fillId="81" borderId="1565" applyNumberFormat="0" applyProtection="0">
      <alignment horizontal="left" vertical="center" indent="1"/>
    </xf>
    <xf numFmtId="0" fontId="65" fillId="74" borderId="1565" applyNumberFormat="0" applyProtection="0">
      <alignment horizontal="left" vertical="top" indent="1"/>
    </xf>
    <xf numFmtId="0" fontId="65" fillId="74" borderId="1565" applyNumberFormat="0" applyProtection="0">
      <alignment horizontal="left" vertical="top" indent="1"/>
    </xf>
    <xf numFmtId="4" fontId="151" fillId="65" borderId="1565" applyNumberFormat="0" applyProtection="0">
      <alignment horizontal="right" vertical="center"/>
    </xf>
    <xf numFmtId="4" fontId="151" fillId="65" borderId="1565" applyNumberFormat="0" applyProtection="0">
      <alignment horizontal="right" vertical="center"/>
    </xf>
    <xf numFmtId="0" fontId="117" fillId="56" borderId="1567" applyNumberFormat="0" applyAlignment="0" applyProtection="0">
      <alignment vertical="center"/>
    </xf>
    <xf numFmtId="0" fontId="117" fillId="56" borderId="1567" applyNumberFormat="0" applyAlignment="0" applyProtection="0">
      <alignment vertical="center"/>
    </xf>
    <xf numFmtId="37" fontId="126" fillId="0" borderId="1563" applyFont="0" applyFill="0" applyBorder="0">
      <alignment vertical="center"/>
    </xf>
    <xf numFmtId="37" fontId="126" fillId="0" borderId="1563" applyFont="0" applyFill="0" applyBorder="0">
      <alignment vertical="center"/>
    </xf>
    <xf numFmtId="0" fontId="82" fillId="42" borderId="1568" applyNumberFormat="0" applyFont="0" applyAlignment="0" applyProtection="0">
      <alignment vertical="center"/>
    </xf>
    <xf numFmtId="0" fontId="82" fillId="42" borderId="1568" applyNumberFormat="0" applyFont="0" applyAlignment="0" applyProtection="0">
      <alignment vertical="center"/>
    </xf>
    <xf numFmtId="0" fontId="12" fillId="0" borderId="1569" applyNumberFormat="0" applyFill="0" applyAlignment="0" applyProtection="0">
      <alignment vertical="center"/>
    </xf>
    <xf numFmtId="0" fontId="112" fillId="0" borderId="1570" applyNumberFormat="0" applyFill="0" applyAlignment="0" applyProtection="0">
      <alignment vertical="center"/>
    </xf>
    <xf numFmtId="0" fontId="112" fillId="0" borderId="1570" applyNumberFormat="0" applyFill="0" applyAlignment="0" applyProtection="0">
      <alignment vertical="center"/>
    </xf>
    <xf numFmtId="0" fontId="12" fillId="0" borderId="1569" applyNumberFormat="0" applyFill="0" applyAlignment="0" applyProtection="0">
      <alignment vertical="center"/>
    </xf>
    <xf numFmtId="0" fontId="12" fillId="0" borderId="1569" applyNumberFormat="0" applyFill="0" applyAlignment="0" applyProtection="0">
      <alignment vertical="center"/>
    </xf>
    <xf numFmtId="0" fontId="12" fillId="0" borderId="1569" applyNumberFormat="0" applyFill="0" applyAlignment="0" applyProtection="0">
      <alignment vertical="center"/>
    </xf>
    <xf numFmtId="0" fontId="113" fillId="44" borderId="1567" applyNumberFormat="0" applyAlignment="0" applyProtection="0">
      <alignment vertical="center"/>
    </xf>
    <xf numFmtId="0" fontId="113" fillId="44" borderId="1567" applyNumberFormat="0" applyAlignment="0" applyProtection="0">
      <alignment vertical="center"/>
    </xf>
    <xf numFmtId="0" fontId="115" fillId="56" borderId="1566" applyNumberFormat="0" applyAlignment="0" applyProtection="0">
      <alignment vertical="center"/>
    </xf>
    <xf numFmtId="0" fontId="115" fillId="56" borderId="1566" applyNumberFormat="0" applyAlignment="0" applyProtection="0">
      <alignment vertical="center"/>
    </xf>
    <xf numFmtId="4" fontId="65" fillId="51" borderId="1566" applyNumberFormat="0" applyProtection="0">
      <alignment vertical="center"/>
    </xf>
    <xf numFmtId="0" fontId="12" fillId="0" borderId="1569" applyNumberFormat="0" applyFill="0" applyAlignment="0" applyProtection="0">
      <alignment vertical="center"/>
    </xf>
    <xf numFmtId="0" fontId="55" fillId="0" borderId="1572">
      <alignment horizontal="left" vertical="center"/>
    </xf>
    <xf numFmtId="0" fontId="55" fillId="0" borderId="1572">
      <alignment horizontal="left" vertical="center"/>
    </xf>
    <xf numFmtId="10" fontId="53" fillId="49" borderId="1571" applyNumberFormat="0" applyBorder="0" applyAlignment="0" applyProtection="0"/>
    <xf numFmtId="10" fontId="53" fillId="70" borderId="1571" applyNumberFormat="0" applyBorder="0" applyAlignment="0" applyProtection="0"/>
    <xf numFmtId="10" fontId="53" fillId="70" borderId="1571" applyNumberFormat="0" applyBorder="0" applyAlignment="0" applyProtection="0"/>
    <xf numFmtId="10" fontId="53" fillId="49" borderId="1571" applyNumberFormat="0" applyBorder="0" applyAlignment="0" applyProtection="0"/>
    <xf numFmtId="4" fontId="73" fillId="46" borderId="1573" applyNumberFormat="0" applyProtection="0">
      <alignment vertical="center"/>
    </xf>
    <xf numFmtId="4" fontId="73" fillId="46" borderId="1573" applyNumberFormat="0" applyProtection="0">
      <alignment vertical="center"/>
    </xf>
    <xf numFmtId="4" fontId="147" fillId="51" borderId="1573" applyNumberFormat="0" applyProtection="0">
      <alignment vertical="center"/>
    </xf>
    <xf numFmtId="4" fontId="147" fillId="51" borderId="1573" applyNumberFormat="0" applyProtection="0">
      <alignment vertical="center"/>
    </xf>
    <xf numFmtId="4" fontId="73" fillId="51" borderId="1573" applyNumberFormat="0" applyProtection="0">
      <alignment horizontal="left" vertical="center" indent="1"/>
    </xf>
    <xf numFmtId="4" fontId="73" fillId="51" borderId="1573" applyNumberFormat="0" applyProtection="0">
      <alignment horizontal="left" vertical="center" indent="1"/>
    </xf>
    <xf numFmtId="0" fontId="73" fillId="51" borderId="1573" applyNumberFormat="0" applyProtection="0">
      <alignment horizontal="left" vertical="top" indent="1"/>
    </xf>
    <xf numFmtId="0" fontId="73" fillId="51" borderId="1573" applyNumberFormat="0" applyProtection="0">
      <alignment horizontal="left" vertical="top" indent="1"/>
    </xf>
    <xf numFmtId="4" fontId="65" fillId="40" borderId="1573" applyNumberFormat="0" applyProtection="0">
      <alignment horizontal="right" vertical="center"/>
    </xf>
    <xf numFmtId="4" fontId="65" fillId="40" borderId="1573" applyNumberFormat="0" applyProtection="0">
      <alignment horizontal="right" vertical="center"/>
    </xf>
    <xf numFmtId="4" fontId="65" fillId="41" borderId="1573" applyNumberFormat="0" applyProtection="0">
      <alignment horizontal="right" vertical="center"/>
    </xf>
    <xf numFmtId="4" fontId="65" fillId="41" borderId="1573" applyNumberFormat="0" applyProtection="0">
      <alignment horizontal="right" vertical="center"/>
    </xf>
    <xf numFmtId="4" fontId="65" fillId="54" borderId="1573" applyNumberFormat="0" applyProtection="0">
      <alignment horizontal="right" vertical="center"/>
    </xf>
    <xf numFmtId="4" fontId="65" fillId="54" borderId="1573" applyNumberFormat="0" applyProtection="0">
      <alignment horizontal="right" vertical="center"/>
    </xf>
    <xf numFmtId="4" fontId="65" fillId="47" borderId="1573" applyNumberFormat="0" applyProtection="0">
      <alignment horizontal="right" vertical="center"/>
    </xf>
    <xf numFmtId="4" fontId="65" fillId="47" borderId="1573" applyNumberFormat="0" applyProtection="0">
      <alignment horizontal="right" vertical="center"/>
    </xf>
    <xf numFmtId="4" fontId="65" fillId="75" borderId="1573" applyNumberFormat="0" applyProtection="0">
      <alignment horizontal="right" vertical="center"/>
    </xf>
    <xf numFmtId="4" fontId="65" fillId="75" borderId="1573" applyNumberFormat="0" applyProtection="0">
      <alignment horizontal="right" vertical="center"/>
    </xf>
    <xf numFmtId="4" fontId="65" fillId="48" borderId="1573" applyNumberFormat="0" applyProtection="0">
      <alignment horizontal="right" vertical="center"/>
    </xf>
    <xf numFmtId="4" fontId="65" fillId="48" borderId="1573" applyNumberFormat="0" applyProtection="0">
      <alignment horizontal="right" vertical="center"/>
    </xf>
    <xf numFmtId="4" fontId="65" fillId="76" borderId="1573" applyNumberFormat="0" applyProtection="0">
      <alignment horizontal="right" vertical="center"/>
    </xf>
    <xf numFmtId="4" fontId="65" fillId="76" borderId="1573" applyNumberFormat="0" applyProtection="0">
      <alignment horizontal="right" vertical="center"/>
    </xf>
    <xf numFmtId="4" fontId="65" fillId="77" borderId="1573" applyNumberFormat="0" applyProtection="0">
      <alignment horizontal="right" vertical="center"/>
    </xf>
    <xf numFmtId="4" fontId="65" fillId="77" borderId="1573" applyNumberFormat="0" applyProtection="0">
      <alignment horizontal="right" vertical="center"/>
    </xf>
    <xf numFmtId="4" fontId="65" fillId="78" borderId="1573" applyNumberFormat="0" applyProtection="0">
      <alignment horizontal="right" vertical="center"/>
    </xf>
    <xf numFmtId="4" fontId="65" fillId="78" borderId="1573" applyNumberFormat="0" applyProtection="0">
      <alignment horizontal="right" vertical="center"/>
    </xf>
    <xf numFmtId="4" fontId="65" fillId="81" borderId="1573" applyNumberFormat="0" applyProtection="0">
      <alignment horizontal="right" vertical="center"/>
    </xf>
    <xf numFmtId="4" fontId="65" fillId="81" borderId="1573" applyNumberFormat="0" applyProtection="0">
      <alignment horizontal="right" vertical="center"/>
    </xf>
    <xf numFmtId="0" fontId="40" fillId="80" borderId="1573" applyNumberFormat="0" applyProtection="0">
      <alignment horizontal="left" vertical="center" indent="1"/>
    </xf>
    <xf numFmtId="0" fontId="40" fillId="80" borderId="1573" applyNumberFormat="0" applyProtection="0">
      <alignment horizontal="left" vertical="center" indent="1"/>
    </xf>
    <xf numFmtId="0" fontId="40" fillId="80" borderId="1573" applyNumberFormat="0" applyProtection="0">
      <alignment horizontal="left" vertical="top" indent="1"/>
    </xf>
    <xf numFmtId="0" fontId="40" fillId="80" borderId="1573" applyNumberFormat="0" applyProtection="0">
      <alignment horizontal="left" vertical="top" indent="1"/>
    </xf>
    <xf numFmtId="0" fontId="40" fillId="74" borderId="1573" applyNumberFormat="0" applyProtection="0">
      <alignment horizontal="left" vertical="center" indent="1"/>
    </xf>
    <xf numFmtId="0" fontId="40" fillId="74" borderId="1573" applyNumberFormat="0" applyProtection="0">
      <alignment horizontal="left" vertical="center" indent="1"/>
    </xf>
    <xf numFmtId="0" fontId="40" fillId="74" borderId="1573" applyNumberFormat="0" applyProtection="0">
      <alignment horizontal="left" vertical="top" indent="1"/>
    </xf>
    <xf numFmtId="0" fontId="40" fillId="74" borderId="1573" applyNumberFormat="0" applyProtection="0">
      <alignment horizontal="left" vertical="top" indent="1"/>
    </xf>
    <xf numFmtId="0" fontId="40" fillId="61" borderId="1573" applyNumberFormat="0" applyProtection="0">
      <alignment horizontal="left" vertical="center" indent="1"/>
    </xf>
    <xf numFmtId="0" fontId="40" fillId="61" borderId="1573" applyNumberFormat="0" applyProtection="0">
      <alignment horizontal="left" vertical="center" indent="1"/>
    </xf>
    <xf numFmtId="0" fontId="40" fillId="61" borderId="1573" applyNumberFormat="0" applyProtection="0">
      <alignment horizontal="left" vertical="top" indent="1"/>
    </xf>
    <xf numFmtId="0" fontId="40" fillId="61" borderId="1573" applyNumberFormat="0" applyProtection="0">
      <alignment horizontal="left" vertical="top" indent="1"/>
    </xf>
    <xf numFmtId="0" fontId="40" fillId="62" borderId="1573" applyNumberFormat="0" applyProtection="0">
      <alignment horizontal="left" vertical="center" indent="1"/>
    </xf>
    <xf numFmtId="0" fontId="40" fillId="62" borderId="1573" applyNumberFormat="0" applyProtection="0">
      <alignment horizontal="left" vertical="center" indent="1"/>
    </xf>
    <xf numFmtId="0" fontId="40" fillId="62" borderId="1573" applyNumberFormat="0" applyProtection="0">
      <alignment horizontal="left" vertical="top" indent="1"/>
    </xf>
    <xf numFmtId="0" fontId="40" fillId="62" borderId="1573" applyNumberFormat="0" applyProtection="0">
      <alignment horizontal="left" vertical="top" indent="1"/>
    </xf>
    <xf numFmtId="4" fontId="65" fillId="70" borderId="1573" applyNumberFormat="0" applyProtection="0">
      <alignment vertical="center"/>
    </xf>
    <xf numFmtId="4" fontId="65" fillId="70" borderId="1573" applyNumberFormat="0" applyProtection="0">
      <alignment vertical="center"/>
    </xf>
    <xf numFmtId="4" fontId="149" fillId="70" borderId="1573" applyNumberFormat="0" applyProtection="0">
      <alignment vertical="center"/>
    </xf>
    <xf numFmtId="4" fontId="149" fillId="70" borderId="1573" applyNumberFormat="0" applyProtection="0">
      <alignment vertical="center"/>
    </xf>
    <xf numFmtId="4" fontId="65" fillId="70" borderId="1573" applyNumberFormat="0" applyProtection="0">
      <alignment horizontal="left" vertical="center" indent="1"/>
    </xf>
    <xf numFmtId="4" fontId="65" fillId="70" borderId="1573" applyNumberFormat="0" applyProtection="0">
      <alignment horizontal="left" vertical="center" indent="1"/>
    </xf>
    <xf numFmtId="0" fontId="65" fillId="70" borderId="1573" applyNumberFormat="0" applyProtection="0">
      <alignment horizontal="left" vertical="top" indent="1"/>
    </xf>
    <xf numFmtId="0" fontId="65" fillId="70" borderId="1573" applyNumberFormat="0" applyProtection="0">
      <alignment horizontal="left" vertical="top" indent="1"/>
    </xf>
    <xf numFmtId="4" fontId="65" fillId="52" borderId="1574" applyNumberFormat="0" applyProtection="0">
      <alignment horizontal="right" vertical="center"/>
    </xf>
    <xf numFmtId="4" fontId="65" fillId="65" borderId="1573" applyNumberFormat="0" applyProtection="0">
      <alignment horizontal="right" vertical="center"/>
    </xf>
    <xf numFmtId="4" fontId="65" fillId="65" borderId="1573" applyNumberFormat="0" applyProtection="0">
      <alignment horizontal="right" vertical="center"/>
    </xf>
    <xf numFmtId="4" fontId="65" fillId="52" borderId="1574" applyNumberFormat="0" applyProtection="0">
      <alignment horizontal="right" vertical="center"/>
    </xf>
    <xf numFmtId="4" fontId="149" fillId="65" borderId="1573" applyNumberFormat="0" applyProtection="0">
      <alignment horizontal="right" vertical="center"/>
    </xf>
    <xf numFmtId="4" fontId="149" fillId="65" borderId="1573" applyNumberFormat="0" applyProtection="0">
      <alignment horizontal="right" vertical="center"/>
    </xf>
    <xf numFmtId="4" fontId="65" fillId="81" borderId="1573" applyNumberFormat="0" applyProtection="0">
      <alignment horizontal="left" vertical="center" indent="1"/>
    </xf>
    <xf numFmtId="4" fontId="65" fillId="81" borderId="1573" applyNumberFormat="0" applyProtection="0">
      <alignment horizontal="left" vertical="center" indent="1"/>
    </xf>
    <xf numFmtId="0" fontId="65" fillId="74" borderId="1573" applyNumberFormat="0" applyProtection="0">
      <alignment horizontal="left" vertical="top" indent="1"/>
    </xf>
    <xf numFmtId="0" fontId="65" fillId="74" borderId="1573" applyNumberFormat="0" applyProtection="0">
      <alignment horizontal="left" vertical="top" indent="1"/>
    </xf>
    <xf numFmtId="4" fontId="151" fillId="65" borderId="1573" applyNumberFormat="0" applyProtection="0">
      <alignment horizontal="right" vertical="center"/>
    </xf>
    <xf numFmtId="4" fontId="151" fillId="65" borderId="1573" applyNumberFormat="0" applyProtection="0">
      <alignment horizontal="right" vertical="center"/>
    </xf>
    <xf numFmtId="0" fontId="117" fillId="56" borderId="1575" applyNumberFormat="0" applyAlignment="0" applyProtection="0">
      <alignment vertical="center"/>
    </xf>
    <xf numFmtId="0" fontId="117" fillId="56" borderId="1575" applyNumberFormat="0" applyAlignment="0" applyProtection="0">
      <alignment vertical="center"/>
    </xf>
    <xf numFmtId="37" fontId="126" fillId="0" borderId="1571" applyFont="0" applyFill="0" applyBorder="0">
      <alignment vertical="center"/>
    </xf>
    <xf numFmtId="37" fontId="126" fillId="0" borderId="1571" applyFont="0" applyFill="0" applyBorder="0">
      <alignment vertical="center"/>
    </xf>
    <xf numFmtId="0" fontId="82" fillId="42" borderId="1576" applyNumberFormat="0" applyFont="0" applyAlignment="0" applyProtection="0">
      <alignment vertical="center"/>
    </xf>
    <xf numFmtId="0" fontId="82" fillId="42" borderId="1576" applyNumberFormat="0" applyFont="0" applyAlignment="0" applyProtection="0">
      <alignment vertical="center"/>
    </xf>
    <xf numFmtId="0" fontId="12" fillId="0" borderId="1577" applyNumberFormat="0" applyFill="0" applyAlignment="0" applyProtection="0">
      <alignment vertical="center"/>
    </xf>
    <xf numFmtId="0" fontId="112" fillId="0" borderId="1578" applyNumberFormat="0" applyFill="0" applyAlignment="0" applyProtection="0">
      <alignment vertical="center"/>
    </xf>
    <xf numFmtId="0" fontId="112" fillId="0" borderId="1578" applyNumberFormat="0" applyFill="0" applyAlignment="0" applyProtection="0">
      <alignment vertical="center"/>
    </xf>
    <xf numFmtId="0" fontId="12" fillId="0" borderId="1577" applyNumberFormat="0" applyFill="0" applyAlignment="0" applyProtection="0">
      <alignment vertical="center"/>
    </xf>
    <xf numFmtId="0" fontId="12" fillId="0" borderId="1577" applyNumberFormat="0" applyFill="0" applyAlignment="0" applyProtection="0">
      <alignment vertical="center"/>
    </xf>
    <xf numFmtId="0" fontId="12" fillId="0" borderId="1577" applyNumberFormat="0" applyFill="0" applyAlignment="0" applyProtection="0">
      <alignment vertical="center"/>
    </xf>
    <xf numFmtId="0" fontId="113" fillId="44" borderId="1575" applyNumberFormat="0" applyAlignment="0" applyProtection="0">
      <alignment vertical="center"/>
    </xf>
    <xf numFmtId="0" fontId="113" fillId="44" borderId="1575" applyNumberFormat="0" applyAlignment="0" applyProtection="0">
      <alignment vertical="center"/>
    </xf>
    <xf numFmtId="0" fontId="115" fillId="56" borderId="1574" applyNumberFormat="0" applyAlignment="0" applyProtection="0">
      <alignment vertical="center"/>
    </xf>
    <xf numFmtId="0" fontId="115" fillId="56" borderId="1574" applyNumberFormat="0" applyAlignment="0" applyProtection="0">
      <alignment vertical="center"/>
    </xf>
    <xf numFmtId="4" fontId="65" fillId="51" borderId="1574" applyNumberFormat="0" applyProtection="0">
      <alignment vertical="center"/>
    </xf>
    <xf numFmtId="0" fontId="12" fillId="0" borderId="1577" applyNumberFormat="0" applyFill="0" applyAlignment="0" applyProtection="0">
      <alignment vertical="center"/>
    </xf>
    <xf numFmtId="0" fontId="55" fillId="0" borderId="1580">
      <alignment horizontal="left" vertical="center"/>
    </xf>
    <xf numFmtId="0" fontId="55" fillId="0" borderId="1580">
      <alignment horizontal="left" vertical="center"/>
    </xf>
    <xf numFmtId="10" fontId="53" fillId="49" borderId="1579" applyNumberFormat="0" applyBorder="0" applyAlignment="0" applyProtection="0"/>
    <xf numFmtId="10" fontId="53" fillId="70" borderId="1579" applyNumberFormat="0" applyBorder="0" applyAlignment="0" applyProtection="0"/>
    <xf numFmtId="10" fontId="53" fillId="70" borderId="1579" applyNumberFormat="0" applyBorder="0" applyAlignment="0" applyProtection="0"/>
    <xf numFmtId="10" fontId="53" fillId="49" borderId="1579" applyNumberFormat="0" applyBorder="0" applyAlignment="0" applyProtection="0"/>
    <xf numFmtId="4" fontId="73" fillId="46" borderId="1581" applyNumberFormat="0" applyProtection="0">
      <alignment vertical="center"/>
    </xf>
    <xf numFmtId="4" fontId="73" fillId="46" borderId="1581" applyNumberFormat="0" applyProtection="0">
      <alignment vertical="center"/>
    </xf>
    <xf numFmtId="4" fontId="147" fillId="51" borderId="1581" applyNumberFormat="0" applyProtection="0">
      <alignment vertical="center"/>
    </xf>
    <xf numFmtId="4" fontId="147" fillId="51" borderId="1581" applyNumberFormat="0" applyProtection="0">
      <alignment vertical="center"/>
    </xf>
    <xf numFmtId="4" fontId="73" fillId="51" borderId="1581" applyNumberFormat="0" applyProtection="0">
      <alignment horizontal="left" vertical="center" indent="1"/>
    </xf>
    <xf numFmtId="4" fontId="73" fillId="51" borderId="1581" applyNumberFormat="0" applyProtection="0">
      <alignment horizontal="left" vertical="center" indent="1"/>
    </xf>
    <xf numFmtId="0" fontId="73" fillId="51" borderId="1581" applyNumberFormat="0" applyProtection="0">
      <alignment horizontal="left" vertical="top" indent="1"/>
    </xf>
    <xf numFmtId="0" fontId="73" fillId="51" borderId="1581" applyNumberFormat="0" applyProtection="0">
      <alignment horizontal="left" vertical="top" indent="1"/>
    </xf>
    <xf numFmtId="4" fontId="65" fillId="40" borderId="1581" applyNumberFormat="0" applyProtection="0">
      <alignment horizontal="right" vertical="center"/>
    </xf>
    <xf numFmtId="4" fontId="65" fillId="40" borderId="1581" applyNumberFormat="0" applyProtection="0">
      <alignment horizontal="right" vertical="center"/>
    </xf>
    <xf numFmtId="4" fontId="65" fillId="41" borderId="1581" applyNumberFormat="0" applyProtection="0">
      <alignment horizontal="right" vertical="center"/>
    </xf>
    <xf numFmtId="4" fontId="65" fillId="41" borderId="1581" applyNumberFormat="0" applyProtection="0">
      <alignment horizontal="right" vertical="center"/>
    </xf>
    <xf numFmtId="4" fontId="65" fillId="54" borderId="1581" applyNumberFormat="0" applyProtection="0">
      <alignment horizontal="right" vertical="center"/>
    </xf>
    <xf numFmtId="4" fontId="65" fillId="54" borderId="1581" applyNumberFormat="0" applyProtection="0">
      <alignment horizontal="right" vertical="center"/>
    </xf>
    <xf numFmtId="4" fontId="65" fillId="47" borderId="1581" applyNumberFormat="0" applyProtection="0">
      <alignment horizontal="right" vertical="center"/>
    </xf>
    <xf numFmtId="4" fontId="65" fillId="47" borderId="1581" applyNumberFormat="0" applyProtection="0">
      <alignment horizontal="right" vertical="center"/>
    </xf>
    <xf numFmtId="4" fontId="65" fillId="75" borderId="1581" applyNumberFormat="0" applyProtection="0">
      <alignment horizontal="right" vertical="center"/>
    </xf>
    <xf numFmtId="4" fontId="65" fillId="75" borderId="1581" applyNumberFormat="0" applyProtection="0">
      <alignment horizontal="right" vertical="center"/>
    </xf>
    <xf numFmtId="4" fontId="65" fillId="48" borderId="1581" applyNumberFormat="0" applyProtection="0">
      <alignment horizontal="right" vertical="center"/>
    </xf>
    <xf numFmtId="4" fontId="65" fillId="48" borderId="1581" applyNumberFormat="0" applyProtection="0">
      <alignment horizontal="right" vertical="center"/>
    </xf>
    <xf numFmtId="4" fontId="65" fillId="76" borderId="1581" applyNumberFormat="0" applyProtection="0">
      <alignment horizontal="right" vertical="center"/>
    </xf>
    <xf numFmtId="4" fontId="65" fillId="76" borderId="1581" applyNumberFormat="0" applyProtection="0">
      <alignment horizontal="right" vertical="center"/>
    </xf>
    <xf numFmtId="4" fontId="65" fillId="77" borderId="1581" applyNumberFormat="0" applyProtection="0">
      <alignment horizontal="right" vertical="center"/>
    </xf>
    <xf numFmtId="4" fontId="65" fillId="77" borderId="1581" applyNumberFormat="0" applyProtection="0">
      <alignment horizontal="right" vertical="center"/>
    </xf>
    <xf numFmtId="4" fontId="65" fillId="78" borderId="1581" applyNumberFormat="0" applyProtection="0">
      <alignment horizontal="right" vertical="center"/>
    </xf>
    <xf numFmtId="4" fontId="65" fillId="78" borderId="1581" applyNumberFormat="0" applyProtection="0">
      <alignment horizontal="right" vertical="center"/>
    </xf>
    <xf numFmtId="4" fontId="65" fillId="81" borderId="1581" applyNumberFormat="0" applyProtection="0">
      <alignment horizontal="right" vertical="center"/>
    </xf>
    <xf numFmtId="4" fontId="65" fillId="81" borderId="1581" applyNumberFormat="0" applyProtection="0">
      <alignment horizontal="right" vertical="center"/>
    </xf>
    <xf numFmtId="0" fontId="40" fillId="80" borderId="1581" applyNumberFormat="0" applyProtection="0">
      <alignment horizontal="left" vertical="center" indent="1"/>
    </xf>
    <xf numFmtId="0" fontId="40" fillId="80" borderId="1581" applyNumberFormat="0" applyProtection="0">
      <alignment horizontal="left" vertical="center" indent="1"/>
    </xf>
    <xf numFmtId="0" fontId="40" fillId="80" borderId="1581" applyNumberFormat="0" applyProtection="0">
      <alignment horizontal="left" vertical="top" indent="1"/>
    </xf>
    <xf numFmtId="0" fontId="40" fillId="80" borderId="1581" applyNumberFormat="0" applyProtection="0">
      <alignment horizontal="left" vertical="top" indent="1"/>
    </xf>
    <xf numFmtId="0" fontId="40" fillId="74" borderId="1581" applyNumberFormat="0" applyProtection="0">
      <alignment horizontal="left" vertical="center" indent="1"/>
    </xf>
    <xf numFmtId="0" fontId="40" fillId="74" borderId="1581" applyNumberFormat="0" applyProtection="0">
      <alignment horizontal="left" vertical="center" indent="1"/>
    </xf>
    <xf numFmtId="0" fontId="40" fillId="74" borderId="1581" applyNumberFormat="0" applyProtection="0">
      <alignment horizontal="left" vertical="top" indent="1"/>
    </xf>
    <xf numFmtId="0" fontId="40" fillId="74" borderId="1581" applyNumberFormat="0" applyProtection="0">
      <alignment horizontal="left" vertical="top" indent="1"/>
    </xf>
    <xf numFmtId="0" fontId="40" fillId="61" borderId="1581" applyNumberFormat="0" applyProtection="0">
      <alignment horizontal="left" vertical="center" indent="1"/>
    </xf>
    <xf numFmtId="0" fontId="40" fillId="61" borderId="1581" applyNumberFormat="0" applyProtection="0">
      <alignment horizontal="left" vertical="center" indent="1"/>
    </xf>
    <xf numFmtId="0" fontId="40" fillId="61" borderId="1581" applyNumberFormat="0" applyProtection="0">
      <alignment horizontal="left" vertical="top" indent="1"/>
    </xf>
    <xf numFmtId="0" fontId="40" fillId="61" borderId="1581" applyNumberFormat="0" applyProtection="0">
      <alignment horizontal="left" vertical="top" indent="1"/>
    </xf>
    <xf numFmtId="0" fontId="40" fillId="62" borderId="1581" applyNumberFormat="0" applyProtection="0">
      <alignment horizontal="left" vertical="center" indent="1"/>
    </xf>
    <xf numFmtId="0" fontId="40" fillId="62" borderId="1581" applyNumberFormat="0" applyProtection="0">
      <alignment horizontal="left" vertical="center" indent="1"/>
    </xf>
    <xf numFmtId="0" fontId="40" fillId="62" borderId="1581" applyNumberFormat="0" applyProtection="0">
      <alignment horizontal="left" vertical="top" indent="1"/>
    </xf>
    <xf numFmtId="0" fontId="40" fillId="62" borderId="1581" applyNumberFormat="0" applyProtection="0">
      <alignment horizontal="left" vertical="top" indent="1"/>
    </xf>
    <xf numFmtId="4" fontId="65" fillId="70" borderId="1581" applyNumberFormat="0" applyProtection="0">
      <alignment vertical="center"/>
    </xf>
    <xf numFmtId="4" fontId="65" fillId="70" borderId="1581" applyNumberFormat="0" applyProtection="0">
      <alignment vertical="center"/>
    </xf>
    <xf numFmtId="4" fontId="149" fillId="70" borderId="1581" applyNumberFormat="0" applyProtection="0">
      <alignment vertical="center"/>
    </xf>
    <xf numFmtId="4" fontId="149" fillId="70" borderId="1581" applyNumberFormat="0" applyProtection="0">
      <alignment vertical="center"/>
    </xf>
    <xf numFmtId="4" fontId="65" fillId="70" borderId="1581" applyNumberFormat="0" applyProtection="0">
      <alignment horizontal="left" vertical="center" indent="1"/>
    </xf>
    <xf numFmtId="4" fontId="65" fillId="70" borderId="1581" applyNumberFormat="0" applyProtection="0">
      <alignment horizontal="left" vertical="center" indent="1"/>
    </xf>
    <xf numFmtId="0" fontId="65" fillId="70" borderId="1581" applyNumberFormat="0" applyProtection="0">
      <alignment horizontal="left" vertical="top" indent="1"/>
    </xf>
    <xf numFmtId="0" fontId="65" fillId="70" borderId="1581" applyNumberFormat="0" applyProtection="0">
      <alignment horizontal="left" vertical="top" indent="1"/>
    </xf>
    <xf numFmtId="4" fontId="65" fillId="52" borderId="1582" applyNumberFormat="0" applyProtection="0">
      <alignment horizontal="right" vertical="center"/>
    </xf>
    <xf numFmtId="4" fontId="65" fillId="65" borderId="1581" applyNumberFormat="0" applyProtection="0">
      <alignment horizontal="right" vertical="center"/>
    </xf>
    <xf numFmtId="4" fontId="65" fillId="65" borderId="1581" applyNumberFormat="0" applyProtection="0">
      <alignment horizontal="right" vertical="center"/>
    </xf>
    <xf numFmtId="4" fontId="65" fillId="52" borderId="1582" applyNumberFormat="0" applyProtection="0">
      <alignment horizontal="right" vertical="center"/>
    </xf>
    <xf numFmtId="4" fontId="149" fillId="65" borderId="1581" applyNumberFormat="0" applyProtection="0">
      <alignment horizontal="right" vertical="center"/>
    </xf>
    <xf numFmtId="4" fontId="149" fillId="65" borderId="1581" applyNumberFormat="0" applyProtection="0">
      <alignment horizontal="right" vertical="center"/>
    </xf>
    <xf numFmtId="4" fontId="65" fillId="81" borderId="1581" applyNumberFormat="0" applyProtection="0">
      <alignment horizontal="left" vertical="center" indent="1"/>
    </xf>
    <xf numFmtId="4" fontId="65" fillId="81" borderId="1581" applyNumberFormat="0" applyProtection="0">
      <alignment horizontal="left" vertical="center" indent="1"/>
    </xf>
    <xf numFmtId="0" fontId="65" fillId="74" borderId="1581" applyNumberFormat="0" applyProtection="0">
      <alignment horizontal="left" vertical="top" indent="1"/>
    </xf>
    <xf numFmtId="0" fontId="65" fillId="74" borderId="1581" applyNumberFormat="0" applyProtection="0">
      <alignment horizontal="left" vertical="top" indent="1"/>
    </xf>
    <xf numFmtId="4" fontId="151" fillId="65" borderId="1581" applyNumberFormat="0" applyProtection="0">
      <alignment horizontal="right" vertical="center"/>
    </xf>
    <xf numFmtId="4" fontId="151" fillId="65" borderId="1581" applyNumberFormat="0" applyProtection="0">
      <alignment horizontal="right" vertical="center"/>
    </xf>
    <xf numFmtId="0" fontId="117" fillId="56" borderId="1583" applyNumberFormat="0" applyAlignment="0" applyProtection="0">
      <alignment vertical="center"/>
    </xf>
    <xf numFmtId="0" fontId="117" fillId="56" borderId="1583" applyNumberFormat="0" applyAlignment="0" applyProtection="0">
      <alignment vertical="center"/>
    </xf>
    <xf numFmtId="37" fontId="126" fillId="0" borderId="1579" applyFont="0" applyFill="0" applyBorder="0">
      <alignment vertical="center"/>
    </xf>
    <xf numFmtId="37" fontId="126" fillId="0" borderId="1579" applyFont="0" applyFill="0" applyBorder="0">
      <alignment vertical="center"/>
    </xf>
    <xf numFmtId="0" fontId="82" fillId="42" borderId="1584" applyNumberFormat="0" applyFont="0" applyAlignment="0" applyProtection="0">
      <alignment vertical="center"/>
    </xf>
    <xf numFmtId="0" fontId="82" fillId="42" borderId="1584" applyNumberFormat="0" applyFont="0" applyAlignment="0" applyProtection="0">
      <alignment vertical="center"/>
    </xf>
    <xf numFmtId="0" fontId="12" fillId="0" borderId="1585" applyNumberFormat="0" applyFill="0" applyAlignment="0" applyProtection="0">
      <alignment vertical="center"/>
    </xf>
    <xf numFmtId="0" fontId="112" fillId="0" borderId="1586" applyNumberFormat="0" applyFill="0" applyAlignment="0" applyProtection="0">
      <alignment vertical="center"/>
    </xf>
    <xf numFmtId="0" fontId="112" fillId="0" borderId="1586" applyNumberFormat="0" applyFill="0" applyAlignment="0" applyProtection="0">
      <alignment vertical="center"/>
    </xf>
    <xf numFmtId="0" fontId="12" fillId="0" borderId="1585" applyNumberFormat="0" applyFill="0" applyAlignment="0" applyProtection="0">
      <alignment vertical="center"/>
    </xf>
    <xf numFmtId="0" fontId="12" fillId="0" borderId="1585" applyNumberFormat="0" applyFill="0" applyAlignment="0" applyProtection="0">
      <alignment vertical="center"/>
    </xf>
    <xf numFmtId="0" fontId="12" fillId="0" borderId="1585" applyNumberFormat="0" applyFill="0" applyAlignment="0" applyProtection="0">
      <alignment vertical="center"/>
    </xf>
    <xf numFmtId="0" fontId="113" fillId="44" borderId="1583" applyNumberFormat="0" applyAlignment="0" applyProtection="0">
      <alignment vertical="center"/>
    </xf>
    <xf numFmtId="0" fontId="113" fillId="44" borderId="1583" applyNumberFormat="0" applyAlignment="0" applyProtection="0">
      <alignment vertical="center"/>
    </xf>
    <xf numFmtId="0" fontId="115" fillId="56" borderId="1582" applyNumberFormat="0" applyAlignment="0" applyProtection="0">
      <alignment vertical="center"/>
    </xf>
    <xf numFmtId="0" fontId="115" fillId="56" borderId="1582" applyNumberFormat="0" applyAlignment="0" applyProtection="0">
      <alignment vertical="center"/>
    </xf>
    <xf numFmtId="4" fontId="65" fillId="51" borderId="1582" applyNumberFormat="0" applyProtection="0">
      <alignment vertical="center"/>
    </xf>
    <xf numFmtId="0" fontId="12" fillId="0" borderId="1585" applyNumberFormat="0" applyFill="0" applyAlignment="0" applyProtection="0">
      <alignment vertical="center"/>
    </xf>
    <xf numFmtId="0" fontId="40" fillId="74" borderId="1621" applyNumberFormat="0" applyProtection="0">
      <alignment horizontal="left" vertical="center" indent="1"/>
    </xf>
    <xf numFmtId="4" fontId="147" fillId="51" borderId="1621" applyNumberFormat="0" applyProtection="0">
      <alignment vertical="center"/>
    </xf>
    <xf numFmtId="10" fontId="53" fillId="70" borderId="1587" applyNumberFormat="0" applyBorder="0" applyAlignment="0" applyProtection="0"/>
    <xf numFmtId="4" fontId="149" fillId="70" borderId="1589" applyNumberFormat="0" applyProtection="0">
      <alignment vertical="center"/>
    </xf>
    <xf numFmtId="4" fontId="65" fillId="81" borderId="1621" applyNumberFormat="0" applyProtection="0">
      <alignment horizontal="left" vertical="center" indent="1"/>
    </xf>
    <xf numFmtId="0" fontId="12" fillId="0" borderId="1593" applyNumberFormat="0" applyFill="0" applyAlignment="0" applyProtection="0">
      <alignment vertical="center"/>
    </xf>
    <xf numFmtId="4" fontId="65" fillId="54" borderId="1589" applyNumberFormat="0" applyProtection="0">
      <alignment horizontal="right" vertical="center"/>
    </xf>
    <xf numFmtId="4" fontId="151" fillId="65" borderId="1621" applyNumberFormat="0" applyProtection="0">
      <alignment horizontal="right" vertical="center"/>
    </xf>
    <xf numFmtId="4" fontId="149" fillId="70" borderId="1589" applyNumberFormat="0" applyProtection="0">
      <alignment vertical="center"/>
    </xf>
    <xf numFmtId="4" fontId="65" fillId="65" borderId="1621" applyNumberFormat="0" applyProtection="0">
      <alignment horizontal="right" vertical="center"/>
    </xf>
    <xf numFmtId="4" fontId="65" fillId="54" borderId="1621" applyNumberFormat="0" applyProtection="0">
      <alignment horizontal="right" vertical="center"/>
    </xf>
    <xf numFmtId="0" fontId="40" fillId="80" borderId="1621" applyNumberFormat="0" applyProtection="0">
      <alignment horizontal="left" vertical="top" indent="1"/>
    </xf>
    <xf numFmtId="0" fontId="112" fillId="0" borderId="1594" applyNumberFormat="0" applyFill="0" applyAlignment="0" applyProtection="0">
      <alignment vertical="center"/>
    </xf>
    <xf numFmtId="4" fontId="65" fillId="81" borderId="1589" applyNumberFormat="0" applyProtection="0">
      <alignment horizontal="left" vertical="center" indent="1"/>
    </xf>
    <xf numFmtId="4" fontId="65" fillId="81" borderId="1589" applyNumberFormat="0" applyProtection="0">
      <alignment horizontal="left" vertical="center" indent="1"/>
    </xf>
    <xf numFmtId="4" fontId="65" fillId="41" borderId="1621" applyNumberFormat="0" applyProtection="0">
      <alignment horizontal="right" vertical="center"/>
    </xf>
    <xf numFmtId="4" fontId="65" fillId="40" borderId="1621" applyNumberFormat="0" applyProtection="0">
      <alignment horizontal="right" vertical="center"/>
    </xf>
    <xf numFmtId="4" fontId="65" fillId="78" borderId="1589" applyNumberFormat="0" applyProtection="0">
      <alignment horizontal="right" vertical="center"/>
    </xf>
    <xf numFmtId="0" fontId="65" fillId="70" borderId="1589" applyNumberFormat="0" applyProtection="0">
      <alignment horizontal="left" vertical="top" indent="1"/>
    </xf>
    <xf numFmtId="10" fontId="53" fillId="70" borderId="1635" applyNumberFormat="0" applyBorder="0" applyAlignment="0" applyProtection="0"/>
    <xf numFmtId="4" fontId="147" fillId="51" borderId="1589" applyNumberFormat="0" applyProtection="0">
      <alignment vertical="center"/>
    </xf>
    <xf numFmtId="4" fontId="65" fillId="48" borderId="1589" applyNumberFormat="0" applyProtection="0">
      <alignment horizontal="right" vertical="center"/>
    </xf>
    <xf numFmtId="0" fontId="40" fillId="80" borderId="1621" applyNumberFormat="0" applyProtection="0">
      <alignment horizontal="left" vertical="top" indent="1"/>
    </xf>
    <xf numFmtId="4" fontId="65" fillId="77" borderId="1589" applyNumberFormat="0" applyProtection="0">
      <alignment horizontal="right" vertical="center"/>
    </xf>
    <xf numFmtId="0" fontId="112" fillId="0" borderId="1626" applyNumberFormat="0" applyFill="0" applyAlignment="0" applyProtection="0">
      <alignment vertical="center"/>
    </xf>
    <xf numFmtId="0" fontId="40" fillId="61" borderId="1589" applyNumberFormat="0" applyProtection="0">
      <alignment horizontal="left" vertical="top" indent="1"/>
    </xf>
    <xf numFmtId="10" fontId="53" fillId="70" borderId="1611" applyNumberFormat="0" applyBorder="0" applyAlignment="0" applyProtection="0"/>
    <xf numFmtId="0" fontId="55" fillId="0" borderId="1588">
      <alignment horizontal="left" vertical="center"/>
    </xf>
    <xf numFmtId="4" fontId="65" fillId="47" borderId="1621" applyNumberFormat="0" applyProtection="0">
      <alignment horizontal="right" vertical="center"/>
    </xf>
    <xf numFmtId="0" fontId="12" fillId="0" borderId="1625" applyNumberFormat="0" applyFill="0" applyAlignment="0" applyProtection="0">
      <alignment vertical="center"/>
    </xf>
    <xf numFmtId="4" fontId="65" fillId="76" borderId="1589" applyNumberFormat="0" applyProtection="0">
      <alignment horizontal="right" vertical="center"/>
    </xf>
    <xf numFmtId="0" fontId="65" fillId="74" borderId="1589" applyNumberFormat="0" applyProtection="0">
      <alignment horizontal="left" vertical="top" indent="1"/>
    </xf>
    <xf numFmtId="0" fontId="40" fillId="62" borderId="1589" applyNumberFormat="0" applyProtection="0">
      <alignment horizontal="left" vertical="center" indent="1"/>
    </xf>
    <xf numFmtId="4" fontId="65" fillId="51" borderId="1590" applyNumberFormat="0" applyProtection="0">
      <alignment vertical="center"/>
    </xf>
    <xf numFmtId="0" fontId="115" fillId="56" borderId="1622" applyNumberFormat="0" applyAlignment="0" applyProtection="0">
      <alignment vertical="center"/>
    </xf>
    <xf numFmtId="10" fontId="53" fillId="49" borderId="1643" applyNumberFormat="0" applyBorder="0" applyAlignment="0" applyProtection="0"/>
    <xf numFmtId="10" fontId="53" fillId="70" borderId="1603" applyNumberFormat="0" applyBorder="0" applyAlignment="0" applyProtection="0"/>
    <xf numFmtId="0" fontId="40" fillId="80" borderId="1589" applyNumberFormat="0" applyProtection="0">
      <alignment horizontal="left" vertical="center" indent="1"/>
    </xf>
    <xf numFmtId="4" fontId="65" fillId="51" borderId="1622" applyNumberFormat="0" applyProtection="0">
      <alignment vertical="center"/>
    </xf>
    <xf numFmtId="0" fontId="40" fillId="80" borderId="1621" applyNumberFormat="0" applyProtection="0">
      <alignment horizontal="left" vertical="center" indent="1"/>
    </xf>
    <xf numFmtId="10" fontId="53" fillId="70" borderId="1603" applyNumberFormat="0" applyBorder="0" applyAlignment="0" applyProtection="0"/>
    <xf numFmtId="10" fontId="53" fillId="70" borderId="1643" applyNumberFormat="0" applyBorder="0" applyAlignment="0" applyProtection="0"/>
    <xf numFmtId="0" fontId="115" fillId="56" borderId="1590" applyNumberFormat="0" applyAlignment="0" applyProtection="0">
      <alignment vertical="center"/>
    </xf>
    <xf numFmtId="0" fontId="73" fillId="51" borderId="1621" applyNumberFormat="0" applyProtection="0">
      <alignment horizontal="left" vertical="top" indent="1"/>
    </xf>
    <xf numFmtId="4" fontId="65" fillId="40" borderId="1589" applyNumberFormat="0" applyProtection="0">
      <alignment horizontal="right" vertical="center"/>
    </xf>
    <xf numFmtId="4" fontId="65" fillId="78" borderId="1589" applyNumberFormat="0" applyProtection="0">
      <alignment horizontal="right" vertical="center"/>
    </xf>
    <xf numFmtId="4" fontId="73" fillId="46" borderId="1621" applyNumberFormat="0" applyProtection="0">
      <alignment vertical="center"/>
    </xf>
    <xf numFmtId="0" fontId="117" fillId="56" borderId="1591" applyNumberFormat="0" applyAlignment="0" applyProtection="0">
      <alignment vertical="center"/>
    </xf>
    <xf numFmtId="0" fontId="82" fillId="42" borderId="1592" applyNumberFormat="0" applyFont="0" applyAlignment="0" applyProtection="0">
      <alignment vertical="center"/>
    </xf>
    <xf numFmtId="10" fontId="53" fillId="49" borderId="1619" applyNumberFormat="0" applyBorder="0" applyAlignment="0" applyProtection="0"/>
    <xf numFmtId="0" fontId="40" fillId="61" borderId="1589" applyNumberFormat="0" applyProtection="0">
      <alignment horizontal="left" vertical="center" indent="1"/>
    </xf>
    <xf numFmtId="4" fontId="65" fillId="40" borderId="1589" applyNumberFormat="0" applyProtection="0">
      <alignment horizontal="right" vertical="center"/>
    </xf>
    <xf numFmtId="0" fontId="12" fillId="0" borderId="1625" applyNumberFormat="0" applyFill="0" applyAlignment="0" applyProtection="0">
      <alignment vertical="center"/>
    </xf>
    <xf numFmtId="0" fontId="40" fillId="62" borderId="1621" applyNumberFormat="0" applyProtection="0">
      <alignment horizontal="left" vertical="top" indent="1"/>
    </xf>
    <xf numFmtId="0" fontId="82" fillId="42" borderId="1592" applyNumberFormat="0" applyFont="0" applyAlignment="0" applyProtection="0">
      <alignment vertical="center"/>
    </xf>
    <xf numFmtId="4" fontId="73" fillId="51" borderId="1589" applyNumberFormat="0" applyProtection="0">
      <alignment horizontal="left" vertical="center" indent="1"/>
    </xf>
    <xf numFmtId="0" fontId="40" fillId="80" borderId="1589" applyNumberFormat="0" applyProtection="0">
      <alignment horizontal="left" vertical="top" indent="1"/>
    </xf>
    <xf numFmtId="4" fontId="65" fillId="77" borderId="1589" applyNumberFormat="0" applyProtection="0">
      <alignment horizontal="right" vertical="center"/>
    </xf>
    <xf numFmtId="4" fontId="73" fillId="51" borderId="1621" applyNumberFormat="0" applyProtection="0">
      <alignment horizontal="left" vertical="center" indent="1"/>
    </xf>
    <xf numFmtId="0" fontId="40" fillId="74" borderId="1589" applyNumberFormat="0" applyProtection="0">
      <alignment horizontal="left" vertical="center" indent="1"/>
    </xf>
    <xf numFmtId="0" fontId="65" fillId="74" borderId="1589" applyNumberFormat="0" applyProtection="0">
      <alignment horizontal="left" vertical="top" indent="1"/>
    </xf>
    <xf numFmtId="4" fontId="65" fillId="47" borderId="1589" applyNumberFormat="0" applyProtection="0">
      <alignment horizontal="right" vertical="center"/>
    </xf>
    <xf numFmtId="10" fontId="53" fillId="49" borderId="1635" applyNumberFormat="0" applyBorder="0" applyAlignment="0" applyProtection="0"/>
    <xf numFmtId="0" fontId="82" fillId="42" borderId="1624" applyNumberFormat="0" applyFont="0" applyAlignment="0" applyProtection="0">
      <alignment vertical="center"/>
    </xf>
    <xf numFmtId="0" fontId="12" fillId="0" borderId="1593" applyNumberFormat="0" applyFill="0" applyAlignment="0" applyProtection="0">
      <alignment vertical="center"/>
    </xf>
    <xf numFmtId="0" fontId="112" fillId="0" borderId="1594" applyNumberFormat="0" applyFill="0" applyAlignment="0" applyProtection="0">
      <alignment vertical="center"/>
    </xf>
    <xf numFmtId="0" fontId="12" fillId="0" borderId="1625" applyNumberFormat="0" applyFill="0" applyAlignment="0" applyProtection="0">
      <alignment vertical="center"/>
    </xf>
    <xf numFmtId="4" fontId="151" fillId="65" borderId="1621" applyNumberFormat="0" applyProtection="0">
      <alignment horizontal="right" vertical="center"/>
    </xf>
    <xf numFmtId="37" fontId="126" fillId="0" borderId="1635" applyFont="0" applyFill="0" applyBorder="0">
      <alignment vertical="center"/>
    </xf>
    <xf numFmtId="4" fontId="65" fillId="70" borderId="1589" applyNumberFormat="0" applyProtection="0">
      <alignment vertical="center"/>
    </xf>
    <xf numFmtId="4" fontId="65" fillId="48" borderId="1621" applyNumberFormat="0" applyProtection="0">
      <alignment horizontal="right" vertical="center"/>
    </xf>
    <xf numFmtId="0" fontId="113" fillId="44" borderId="1591" applyNumberFormat="0" applyAlignment="0" applyProtection="0">
      <alignment vertical="center"/>
    </xf>
    <xf numFmtId="4" fontId="73" fillId="46" borderId="1589" applyNumberFormat="0" applyProtection="0">
      <alignment vertical="center"/>
    </xf>
    <xf numFmtId="0" fontId="40" fillId="62" borderId="1589" applyNumberFormat="0" applyProtection="0">
      <alignment horizontal="left" vertical="center" indent="1"/>
    </xf>
    <xf numFmtId="0" fontId="113" fillId="44" borderId="1591" applyNumberFormat="0" applyAlignment="0" applyProtection="0">
      <alignment vertical="center"/>
    </xf>
    <xf numFmtId="0" fontId="40" fillId="74" borderId="1621" applyNumberFormat="0" applyProtection="0">
      <alignment horizontal="left" vertical="top" indent="1"/>
    </xf>
    <xf numFmtId="10" fontId="53" fillId="70" borderId="1619" applyNumberFormat="0" applyBorder="0" applyAlignment="0" applyProtection="0"/>
    <xf numFmtId="0" fontId="55" fillId="0" borderId="1588">
      <alignment horizontal="left" vertical="center"/>
    </xf>
    <xf numFmtId="10" fontId="53" fillId="70" borderId="1587" applyNumberFormat="0" applyBorder="0" applyAlignment="0" applyProtection="0"/>
    <xf numFmtId="37" fontId="126" fillId="0" borderId="1643" applyFont="0" applyFill="0" applyBorder="0">
      <alignment vertical="center"/>
    </xf>
    <xf numFmtId="0" fontId="40" fillId="74" borderId="1621" applyNumberFormat="0" applyProtection="0">
      <alignment horizontal="left" vertical="top" indent="1"/>
    </xf>
    <xf numFmtId="0" fontId="40" fillId="74" borderId="1621" applyNumberFormat="0" applyProtection="0">
      <alignment horizontal="left" vertical="center" indent="1"/>
    </xf>
    <xf numFmtId="0" fontId="40" fillId="80" borderId="1589" applyNumberFormat="0" applyProtection="0">
      <alignment horizontal="left" vertical="center" indent="1"/>
    </xf>
    <xf numFmtId="0" fontId="40" fillId="62" borderId="1621" applyNumberFormat="0" applyProtection="0">
      <alignment horizontal="left" vertical="center" indent="1"/>
    </xf>
    <xf numFmtId="4" fontId="151" fillId="65" borderId="1589" applyNumberFormat="0" applyProtection="0">
      <alignment horizontal="right" vertical="center"/>
    </xf>
    <xf numFmtId="0" fontId="65" fillId="70" borderId="1589" applyNumberFormat="0" applyProtection="0">
      <alignment horizontal="left" vertical="top" indent="1"/>
    </xf>
    <xf numFmtId="0" fontId="40" fillId="74" borderId="1589" applyNumberFormat="0" applyProtection="0">
      <alignment horizontal="left" vertical="center" indent="1"/>
    </xf>
    <xf numFmtId="10" fontId="53" fillId="70" borderId="1635" applyNumberFormat="0" applyBorder="0" applyAlignment="0" applyProtection="0"/>
    <xf numFmtId="4" fontId="65" fillId="81" borderId="1589" applyNumberFormat="0" applyProtection="0">
      <alignment horizontal="right" vertical="center"/>
    </xf>
    <xf numFmtId="0" fontId="112" fillId="0" borderId="1626" applyNumberFormat="0" applyFill="0" applyAlignment="0" applyProtection="0">
      <alignment vertical="center"/>
    </xf>
    <xf numFmtId="0" fontId="12" fillId="0" borderId="1625" applyNumberFormat="0" applyFill="0" applyAlignment="0" applyProtection="0">
      <alignment vertical="center"/>
    </xf>
    <xf numFmtId="0" fontId="115" fillId="56" borderId="1590" applyNumberFormat="0" applyAlignment="0" applyProtection="0">
      <alignment vertical="center"/>
    </xf>
    <xf numFmtId="10" fontId="53" fillId="70" borderId="1643" applyNumberFormat="0" applyBorder="0" applyAlignment="0" applyProtection="0"/>
    <xf numFmtId="0" fontId="55" fillId="0" borderId="1596">
      <alignment horizontal="left" vertical="center"/>
    </xf>
    <xf numFmtId="0" fontId="55" fillId="0" borderId="1596">
      <alignment horizontal="left" vertical="center"/>
    </xf>
    <xf numFmtId="10" fontId="53" fillId="49" borderId="1595" applyNumberFormat="0" applyBorder="0" applyAlignment="0" applyProtection="0"/>
    <xf numFmtId="10" fontId="53" fillId="70" borderId="1595" applyNumberFormat="0" applyBorder="0" applyAlignment="0" applyProtection="0"/>
    <xf numFmtId="10" fontId="53" fillId="70" borderId="1595" applyNumberFormat="0" applyBorder="0" applyAlignment="0" applyProtection="0"/>
    <xf numFmtId="10" fontId="53" fillId="49" borderId="1595" applyNumberFormat="0" applyBorder="0" applyAlignment="0" applyProtection="0"/>
    <xf numFmtId="4" fontId="73" fillId="46" borderId="1597" applyNumberFormat="0" applyProtection="0">
      <alignment vertical="center"/>
    </xf>
    <xf numFmtId="4" fontId="73" fillId="46" borderId="1597" applyNumberFormat="0" applyProtection="0">
      <alignment vertical="center"/>
    </xf>
    <xf numFmtId="4" fontId="147" fillId="51" borderId="1597" applyNumberFormat="0" applyProtection="0">
      <alignment vertical="center"/>
    </xf>
    <xf numFmtId="4" fontId="147" fillId="51" borderId="1597" applyNumberFormat="0" applyProtection="0">
      <alignment vertical="center"/>
    </xf>
    <xf numFmtId="4" fontId="73" fillId="51" borderId="1597" applyNumberFormat="0" applyProtection="0">
      <alignment horizontal="left" vertical="center" indent="1"/>
    </xf>
    <xf numFmtId="4" fontId="73" fillId="51" borderId="1597" applyNumberFormat="0" applyProtection="0">
      <alignment horizontal="left" vertical="center" indent="1"/>
    </xf>
    <xf numFmtId="0" fontId="73" fillId="51" borderId="1597" applyNumberFormat="0" applyProtection="0">
      <alignment horizontal="left" vertical="top" indent="1"/>
    </xf>
    <xf numFmtId="0" fontId="73" fillId="51" borderId="1597" applyNumberFormat="0" applyProtection="0">
      <alignment horizontal="left" vertical="top" indent="1"/>
    </xf>
    <xf numFmtId="4" fontId="65" fillId="40" borderId="1597" applyNumberFormat="0" applyProtection="0">
      <alignment horizontal="right" vertical="center"/>
    </xf>
    <xf numFmtId="4" fontId="65" fillId="40" borderId="1597" applyNumberFormat="0" applyProtection="0">
      <alignment horizontal="right" vertical="center"/>
    </xf>
    <xf numFmtId="4" fontId="65" fillId="41" borderId="1597" applyNumberFormat="0" applyProtection="0">
      <alignment horizontal="right" vertical="center"/>
    </xf>
    <xf numFmtId="4" fontId="65" fillId="41" borderId="1597" applyNumberFormat="0" applyProtection="0">
      <alignment horizontal="right" vertical="center"/>
    </xf>
    <xf numFmtId="4" fontId="65" fillId="54" borderId="1597" applyNumberFormat="0" applyProtection="0">
      <alignment horizontal="right" vertical="center"/>
    </xf>
    <xf numFmtId="4" fontId="65" fillId="54" borderId="1597" applyNumberFormat="0" applyProtection="0">
      <alignment horizontal="right" vertical="center"/>
    </xf>
    <xf numFmtId="4" fontId="65" fillId="47" borderId="1597" applyNumberFormat="0" applyProtection="0">
      <alignment horizontal="right" vertical="center"/>
    </xf>
    <xf numFmtId="4" fontId="65" fillId="47" borderId="1597" applyNumberFormat="0" applyProtection="0">
      <alignment horizontal="right" vertical="center"/>
    </xf>
    <xf numFmtId="4" fontId="65" fillId="75" borderId="1597" applyNumberFormat="0" applyProtection="0">
      <alignment horizontal="right" vertical="center"/>
    </xf>
    <xf numFmtId="4" fontId="65" fillId="75" borderId="1597" applyNumberFormat="0" applyProtection="0">
      <alignment horizontal="right" vertical="center"/>
    </xf>
    <xf numFmtId="4" fontId="65" fillId="48" borderId="1597" applyNumberFormat="0" applyProtection="0">
      <alignment horizontal="right" vertical="center"/>
    </xf>
    <xf numFmtId="4" fontId="65" fillId="48" borderId="1597" applyNumberFormat="0" applyProtection="0">
      <alignment horizontal="right" vertical="center"/>
    </xf>
    <xf numFmtId="4" fontId="65" fillId="76" borderId="1597" applyNumberFormat="0" applyProtection="0">
      <alignment horizontal="right" vertical="center"/>
    </xf>
    <xf numFmtId="4" fontId="65" fillId="76" borderId="1597" applyNumberFormat="0" applyProtection="0">
      <alignment horizontal="right" vertical="center"/>
    </xf>
    <xf numFmtId="4" fontId="65" fillId="77" borderId="1597" applyNumberFormat="0" applyProtection="0">
      <alignment horizontal="right" vertical="center"/>
    </xf>
    <xf numFmtId="4" fontId="65" fillId="77" borderId="1597" applyNumberFormat="0" applyProtection="0">
      <alignment horizontal="right" vertical="center"/>
    </xf>
    <xf numFmtId="4" fontId="65" fillId="78" borderId="1597" applyNumberFormat="0" applyProtection="0">
      <alignment horizontal="right" vertical="center"/>
    </xf>
    <xf numFmtId="4" fontId="65" fillId="78" borderId="1597" applyNumberFormat="0" applyProtection="0">
      <alignment horizontal="right" vertical="center"/>
    </xf>
    <xf numFmtId="4" fontId="65" fillId="81" borderId="1597" applyNumberFormat="0" applyProtection="0">
      <alignment horizontal="right" vertical="center"/>
    </xf>
    <xf numFmtId="4" fontId="65" fillId="81" borderId="1597" applyNumberFormat="0" applyProtection="0">
      <alignment horizontal="right" vertical="center"/>
    </xf>
    <xf numFmtId="0" fontId="40" fillId="80" borderId="1597" applyNumberFormat="0" applyProtection="0">
      <alignment horizontal="left" vertical="center" indent="1"/>
    </xf>
    <xf numFmtId="0" fontId="40" fillId="80" borderId="1597" applyNumberFormat="0" applyProtection="0">
      <alignment horizontal="left" vertical="center" indent="1"/>
    </xf>
    <xf numFmtId="0" fontId="40" fillId="80" borderId="1597" applyNumberFormat="0" applyProtection="0">
      <alignment horizontal="left" vertical="top" indent="1"/>
    </xf>
    <xf numFmtId="0" fontId="40" fillId="80" borderId="1597" applyNumberFormat="0" applyProtection="0">
      <alignment horizontal="left" vertical="top" indent="1"/>
    </xf>
    <xf numFmtId="0" fontId="40" fillId="74" borderId="1597" applyNumberFormat="0" applyProtection="0">
      <alignment horizontal="left" vertical="center" indent="1"/>
    </xf>
    <xf numFmtId="0" fontId="40" fillId="74" borderId="1597" applyNumberFormat="0" applyProtection="0">
      <alignment horizontal="left" vertical="center" indent="1"/>
    </xf>
    <xf numFmtId="0" fontId="40" fillId="74" borderId="1597" applyNumberFormat="0" applyProtection="0">
      <alignment horizontal="left" vertical="top" indent="1"/>
    </xf>
    <xf numFmtId="0" fontId="40" fillId="74" borderId="1597" applyNumberFormat="0" applyProtection="0">
      <alignment horizontal="left" vertical="top" indent="1"/>
    </xf>
    <xf numFmtId="0" fontId="40" fillId="61" borderId="1597" applyNumberFormat="0" applyProtection="0">
      <alignment horizontal="left" vertical="center" indent="1"/>
    </xf>
    <xf numFmtId="0" fontId="40" fillId="61" borderId="1597" applyNumberFormat="0" applyProtection="0">
      <alignment horizontal="left" vertical="center" indent="1"/>
    </xf>
    <xf numFmtId="0" fontId="40" fillId="61" borderId="1597" applyNumberFormat="0" applyProtection="0">
      <alignment horizontal="left" vertical="top" indent="1"/>
    </xf>
    <xf numFmtId="0" fontId="40" fillId="61" borderId="1597" applyNumberFormat="0" applyProtection="0">
      <alignment horizontal="left" vertical="top" indent="1"/>
    </xf>
    <xf numFmtId="0" fontId="40" fillId="62" borderId="1597" applyNumberFormat="0" applyProtection="0">
      <alignment horizontal="left" vertical="center" indent="1"/>
    </xf>
    <xf numFmtId="0" fontId="40" fillId="62" borderId="1597" applyNumberFormat="0" applyProtection="0">
      <alignment horizontal="left" vertical="center" indent="1"/>
    </xf>
    <xf numFmtId="0" fontId="40" fillId="62" borderId="1597" applyNumberFormat="0" applyProtection="0">
      <alignment horizontal="left" vertical="top" indent="1"/>
    </xf>
    <xf numFmtId="0" fontId="40" fillId="62" borderId="1597" applyNumberFormat="0" applyProtection="0">
      <alignment horizontal="left" vertical="top" indent="1"/>
    </xf>
    <xf numFmtId="4" fontId="65" fillId="70" borderId="1597" applyNumberFormat="0" applyProtection="0">
      <alignment vertical="center"/>
    </xf>
    <xf numFmtId="4" fontId="65" fillId="70" borderId="1597" applyNumberFormat="0" applyProtection="0">
      <alignment vertical="center"/>
    </xf>
    <xf numFmtId="4" fontId="149" fillId="70" borderId="1597" applyNumberFormat="0" applyProtection="0">
      <alignment vertical="center"/>
    </xf>
    <xf numFmtId="4" fontId="149" fillId="70" borderId="1597" applyNumberFormat="0" applyProtection="0">
      <alignment vertical="center"/>
    </xf>
    <xf numFmtId="4" fontId="65" fillId="70" borderId="1597" applyNumberFormat="0" applyProtection="0">
      <alignment horizontal="left" vertical="center" indent="1"/>
    </xf>
    <xf numFmtId="4" fontId="65" fillId="70" borderId="1597" applyNumberFormat="0" applyProtection="0">
      <alignment horizontal="left" vertical="center" indent="1"/>
    </xf>
    <xf numFmtId="0" fontId="65" fillId="70" borderId="1597" applyNumberFormat="0" applyProtection="0">
      <alignment horizontal="left" vertical="top" indent="1"/>
    </xf>
    <xf numFmtId="0" fontId="65" fillId="70" borderId="1597" applyNumberFormat="0" applyProtection="0">
      <alignment horizontal="left" vertical="top" indent="1"/>
    </xf>
    <xf numFmtId="4" fontId="65" fillId="52" borderId="1598" applyNumberFormat="0" applyProtection="0">
      <alignment horizontal="right" vertical="center"/>
    </xf>
    <xf numFmtId="4" fontId="65" fillId="65" borderId="1597" applyNumberFormat="0" applyProtection="0">
      <alignment horizontal="right" vertical="center"/>
    </xf>
    <xf numFmtId="4" fontId="65" fillId="65" borderId="1597" applyNumberFormat="0" applyProtection="0">
      <alignment horizontal="right" vertical="center"/>
    </xf>
    <xf numFmtId="4" fontId="65" fillId="52" borderId="1598" applyNumberFormat="0" applyProtection="0">
      <alignment horizontal="right" vertical="center"/>
    </xf>
    <xf numFmtId="4" fontId="149" fillId="65" borderId="1597" applyNumberFormat="0" applyProtection="0">
      <alignment horizontal="right" vertical="center"/>
    </xf>
    <xf numFmtId="4" fontId="149" fillId="65" borderId="1597" applyNumberFormat="0" applyProtection="0">
      <alignment horizontal="right" vertical="center"/>
    </xf>
    <xf numFmtId="4" fontId="65" fillId="81" borderId="1597" applyNumberFormat="0" applyProtection="0">
      <alignment horizontal="left" vertical="center" indent="1"/>
    </xf>
    <xf numFmtId="4" fontId="65" fillId="81" borderId="1597" applyNumberFormat="0" applyProtection="0">
      <alignment horizontal="left" vertical="center" indent="1"/>
    </xf>
    <xf numFmtId="0" fontId="65" fillId="74" borderId="1597" applyNumberFormat="0" applyProtection="0">
      <alignment horizontal="left" vertical="top" indent="1"/>
    </xf>
    <xf numFmtId="0" fontId="65" fillId="74" borderId="1597" applyNumberFormat="0" applyProtection="0">
      <alignment horizontal="left" vertical="top" indent="1"/>
    </xf>
    <xf numFmtId="4" fontId="151" fillId="65" borderId="1597" applyNumberFormat="0" applyProtection="0">
      <alignment horizontal="right" vertical="center"/>
    </xf>
    <xf numFmtId="4" fontId="151" fillId="65" borderId="1597" applyNumberFormat="0" applyProtection="0">
      <alignment horizontal="right" vertical="center"/>
    </xf>
    <xf numFmtId="0" fontId="117" fillId="56" borderId="1599" applyNumberFormat="0" applyAlignment="0" applyProtection="0">
      <alignment vertical="center"/>
    </xf>
    <xf numFmtId="0" fontId="117" fillId="56" borderId="1599" applyNumberFormat="0" applyAlignment="0" applyProtection="0">
      <alignment vertical="center"/>
    </xf>
    <xf numFmtId="37" fontId="126" fillId="0" borderId="1595" applyFont="0" applyFill="0" applyBorder="0">
      <alignment vertical="center"/>
    </xf>
    <xf numFmtId="37" fontId="126" fillId="0" borderId="1595" applyFont="0" applyFill="0" applyBorder="0">
      <alignment vertical="center"/>
    </xf>
    <xf numFmtId="0" fontId="82" fillId="42" borderId="1600" applyNumberFormat="0" applyFont="0" applyAlignment="0" applyProtection="0">
      <alignment vertical="center"/>
    </xf>
    <xf numFmtId="0" fontId="82" fillId="42" borderId="1600" applyNumberFormat="0" applyFont="0" applyAlignment="0" applyProtection="0">
      <alignment vertical="center"/>
    </xf>
    <xf numFmtId="0" fontId="12" fillId="0" borderId="1601" applyNumberFormat="0" applyFill="0" applyAlignment="0" applyProtection="0">
      <alignment vertical="center"/>
    </xf>
    <xf numFmtId="0" fontId="112" fillId="0" borderId="1602" applyNumberFormat="0" applyFill="0" applyAlignment="0" applyProtection="0">
      <alignment vertical="center"/>
    </xf>
    <xf numFmtId="0" fontId="112" fillId="0" borderId="1602" applyNumberFormat="0" applyFill="0" applyAlignment="0" applyProtection="0">
      <alignment vertical="center"/>
    </xf>
    <xf numFmtId="0" fontId="12" fillId="0" borderId="1601" applyNumberFormat="0" applyFill="0" applyAlignment="0" applyProtection="0">
      <alignment vertical="center"/>
    </xf>
    <xf numFmtId="0" fontId="12" fillId="0" borderId="1601" applyNumberFormat="0" applyFill="0" applyAlignment="0" applyProtection="0">
      <alignment vertical="center"/>
    </xf>
    <xf numFmtId="0" fontId="12" fillId="0" borderId="1601" applyNumberFormat="0" applyFill="0" applyAlignment="0" applyProtection="0">
      <alignment vertical="center"/>
    </xf>
    <xf numFmtId="0" fontId="113" fillId="44" borderId="1599" applyNumberFormat="0" applyAlignment="0" applyProtection="0">
      <alignment vertical="center"/>
    </xf>
    <xf numFmtId="0" fontId="113" fillId="44" borderId="1599" applyNumberFormat="0" applyAlignment="0" applyProtection="0">
      <alignment vertical="center"/>
    </xf>
    <xf numFmtId="0" fontId="115" fillId="56" borderId="1598" applyNumberFormat="0" applyAlignment="0" applyProtection="0">
      <alignment vertical="center"/>
    </xf>
    <xf numFmtId="0" fontId="115" fillId="56" borderId="1598" applyNumberFormat="0" applyAlignment="0" applyProtection="0">
      <alignment vertical="center"/>
    </xf>
    <xf numFmtId="4" fontId="65" fillId="51" borderId="1598" applyNumberFormat="0" applyProtection="0">
      <alignment vertical="center"/>
    </xf>
    <xf numFmtId="0" fontId="12" fillId="0" borderId="1601" applyNumberFormat="0" applyFill="0" applyAlignment="0" applyProtection="0">
      <alignment vertical="center"/>
    </xf>
    <xf numFmtId="0" fontId="55" fillId="0" borderId="1604">
      <alignment horizontal="left" vertical="center"/>
    </xf>
    <xf numFmtId="0" fontId="55" fillId="0" borderId="1604">
      <alignment horizontal="left" vertical="center"/>
    </xf>
    <xf numFmtId="10" fontId="53" fillId="49" borderId="1603" applyNumberFormat="0" applyBorder="0" applyAlignment="0" applyProtection="0"/>
    <xf numFmtId="10" fontId="53" fillId="70" borderId="1603" applyNumberFormat="0" applyBorder="0" applyAlignment="0" applyProtection="0"/>
    <xf numFmtId="10" fontId="53" fillId="70" borderId="1603" applyNumberFormat="0" applyBorder="0" applyAlignment="0" applyProtection="0"/>
    <xf numFmtId="10" fontId="53" fillId="49" borderId="1603" applyNumberFormat="0" applyBorder="0" applyAlignment="0" applyProtection="0"/>
    <xf numFmtId="4" fontId="73" fillId="46" borderId="1605" applyNumberFormat="0" applyProtection="0">
      <alignment vertical="center"/>
    </xf>
    <xf numFmtId="4" fontId="73" fillId="46" borderId="1605" applyNumberFormat="0" applyProtection="0">
      <alignment vertical="center"/>
    </xf>
    <xf numFmtId="4" fontId="147" fillId="51" borderId="1605" applyNumberFormat="0" applyProtection="0">
      <alignment vertical="center"/>
    </xf>
    <xf numFmtId="4" fontId="147" fillId="51" borderId="1605" applyNumberFormat="0" applyProtection="0">
      <alignment vertical="center"/>
    </xf>
    <xf numFmtId="4" fontId="73" fillId="51" borderId="1605" applyNumberFormat="0" applyProtection="0">
      <alignment horizontal="left" vertical="center" indent="1"/>
    </xf>
    <xf numFmtId="4" fontId="73" fillId="51" borderId="1605" applyNumberFormat="0" applyProtection="0">
      <alignment horizontal="left" vertical="center" indent="1"/>
    </xf>
    <xf numFmtId="0" fontId="73" fillId="51" borderId="1605" applyNumberFormat="0" applyProtection="0">
      <alignment horizontal="left" vertical="top" indent="1"/>
    </xf>
    <xf numFmtId="0" fontId="73" fillId="51" borderId="1605" applyNumberFormat="0" applyProtection="0">
      <alignment horizontal="left" vertical="top" indent="1"/>
    </xf>
    <xf numFmtId="4" fontId="65" fillId="40" borderId="1605" applyNumberFormat="0" applyProtection="0">
      <alignment horizontal="right" vertical="center"/>
    </xf>
    <xf numFmtId="4" fontId="65" fillId="40" borderId="1605" applyNumberFormat="0" applyProtection="0">
      <alignment horizontal="right" vertical="center"/>
    </xf>
    <xf numFmtId="4" fontId="65" fillId="41" borderId="1605" applyNumberFormat="0" applyProtection="0">
      <alignment horizontal="right" vertical="center"/>
    </xf>
    <xf numFmtId="4" fontId="65" fillId="41" borderId="1605" applyNumberFormat="0" applyProtection="0">
      <alignment horizontal="right" vertical="center"/>
    </xf>
    <xf numFmtId="4" fontId="65" fillId="54" borderId="1605" applyNumberFormat="0" applyProtection="0">
      <alignment horizontal="right" vertical="center"/>
    </xf>
    <xf numFmtId="4" fontId="65" fillId="54" borderId="1605" applyNumberFormat="0" applyProtection="0">
      <alignment horizontal="right" vertical="center"/>
    </xf>
    <xf numFmtId="4" fontId="65" fillId="47" borderId="1605" applyNumberFormat="0" applyProtection="0">
      <alignment horizontal="right" vertical="center"/>
    </xf>
    <xf numFmtId="4" fontId="65" fillId="47" borderId="1605" applyNumberFormat="0" applyProtection="0">
      <alignment horizontal="right" vertical="center"/>
    </xf>
    <xf numFmtId="4" fontId="65" fillId="75" borderId="1605" applyNumberFormat="0" applyProtection="0">
      <alignment horizontal="right" vertical="center"/>
    </xf>
    <xf numFmtId="4" fontId="65" fillId="75" borderId="1605" applyNumberFormat="0" applyProtection="0">
      <alignment horizontal="right" vertical="center"/>
    </xf>
    <xf numFmtId="4" fontId="65" fillId="48" borderId="1605" applyNumberFormat="0" applyProtection="0">
      <alignment horizontal="right" vertical="center"/>
    </xf>
    <xf numFmtId="4" fontId="65" fillId="48" borderId="1605" applyNumberFormat="0" applyProtection="0">
      <alignment horizontal="right" vertical="center"/>
    </xf>
    <xf numFmtId="4" fontId="65" fillId="76" borderId="1605" applyNumberFormat="0" applyProtection="0">
      <alignment horizontal="right" vertical="center"/>
    </xf>
    <xf numFmtId="4" fontId="65" fillId="76" borderId="1605" applyNumberFormat="0" applyProtection="0">
      <alignment horizontal="right" vertical="center"/>
    </xf>
    <xf numFmtId="4" fontId="65" fillId="77" borderId="1605" applyNumberFormat="0" applyProtection="0">
      <alignment horizontal="right" vertical="center"/>
    </xf>
    <xf numFmtId="4" fontId="65" fillId="77" borderId="1605" applyNumberFormat="0" applyProtection="0">
      <alignment horizontal="right" vertical="center"/>
    </xf>
    <xf numFmtId="4" fontId="65" fillId="78" borderId="1605" applyNumberFormat="0" applyProtection="0">
      <alignment horizontal="right" vertical="center"/>
    </xf>
    <xf numFmtId="4" fontId="65" fillId="78" borderId="1605" applyNumberFormat="0" applyProtection="0">
      <alignment horizontal="right" vertical="center"/>
    </xf>
    <xf numFmtId="4" fontId="65" fillId="81" borderId="1605" applyNumberFormat="0" applyProtection="0">
      <alignment horizontal="right" vertical="center"/>
    </xf>
    <xf numFmtId="4" fontId="65" fillId="81" borderId="1605" applyNumberFormat="0" applyProtection="0">
      <alignment horizontal="right" vertical="center"/>
    </xf>
    <xf numFmtId="0" fontId="40" fillId="80" borderId="1605" applyNumberFormat="0" applyProtection="0">
      <alignment horizontal="left" vertical="center" indent="1"/>
    </xf>
    <xf numFmtId="0" fontId="40" fillId="80" borderId="1605" applyNumberFormat="0" applyProtection="0">
      <alignment horizontal="left" vertical="center" indent="1"/>
    </xf>
    <xf numFmtId="0" fontId="40" fillId="80" borderId="1605" applyNumberFormat="0" applyProtection="0">
      <alignment horizontal="left" vertical="top" indent="1"/>
    </xf>
    <xf numFmtId="0" fontId="40" fillId="80" borderId="1605" applyNumberFormat="0" applyProtection="0">
      <alignment horizontal="left" vertical="top" indent="1"/>
    </xf>
    <xf numFmtId="0" fontId="40" fillId="74" borderId="1605" applyNumberFormat="0" applyProtection="0">
      <alignment horizontal="left" vertical="center" indent="1"/>
    </xf>
    <xf numFmtId="0" fontId="40" fillId="74" borderId="1605" applyNumberFormat="0" applyProtection="0">
      <alignment horizontal="left" vertical="center" indent="1"/>
    </xf>
    <xf numFmtId="0" fontId="40" fillId="74" borderId="1605" applyNumberFormat="0" applyProtection="0">
      <alignment horizontal="left" vertical="top" indent="1"/>
    </xf>
    <xf numFmtId="0" fontId="40" fillId="74" borderId="1605" applyNumberFormat="0" applyProtection="0">
      <alignment horizontal="left" vertical="top" indent="1"/>
    </xf>
    <xf numFmtId="0" fontId="40" fillId="61" borderId="1605" applyNumberFormat="0" applyProtection="0">
      <alignment horizontal="left" vertical="center" indent="1"/>
    </xf>
    <xf numFmtId="0" fontId="40" fillId="61" borderId="1605" applyNumberFormat="0" applyProtection="0">
      <alignment horizontal="left" vertical="center" indent="1"/>
    </xf>
    <xf numFmtId="0" fontId="40" fillId="61" borderId="1605" applyNumberFormat="0" applyProtection="0">
      <alignment horizontal="left" vertical="top" indent="1"/>
    </xf>
    <xf numFmtId="0" fontId="40" fillId="61" borderId="1605" applyNumberFormat="0" applyProtection="0">
      <alignment horizontal="left" vertical="top" indent="1"/>
    </xf>
    <xf numFmtId="0" fontId="40" fillId="62" borderId="1605" applyNumberFormat="0" applyProtection="0">
      <alignment horizontal="left" vertical="center" indent="1"/>
    </xf>
    <xf numFmtId="0" fontId="40" fillId="62" borderId="1605" applyNumberFormat="0" applyProtection="0">
      <alignment horizontal="left" vertical="center" indent="1"/>
    </xf>
    <xf numFmtId="0" fontId="40" fillId="62" borderId="1605" applyNumberFormat="0" applyProtection="0">
      <alignment horizontal="left" vertical="top" indent="1"/>
    </xf>
    <xf numFmtId="0" fontId="40" fillId="62" borderId="1605" applyNumberFormat="0" applyProtection="0">
      <alignment horizontal="left" vertical="top" indent="1"/>
    </xf>
    <xf numFmtId="4" fontId="65" fillId="70" borderId="1605" applyNumberFormat="0" applyProtection="0">
      <alignment vertical="center"/>
    </xf>
    <xf numFmtId="4" fontId="65" fillId="70" borderId="1605" applyNumberFormat="0" applyProtection="0">
      <alignment vertical="center"/>
    </xf>
    <xf numFmtId="4" fontId="149" fillId="70" borderId="1605" applyNumberFormat="0" applyProtection="0">
      <alignment vertical="center"/>
    </xf>
    <xf numFmtId="4" fontId="149" fillId="70" borderId="1605" applyNumberFormat="0" applyProtection="0">
      <alignment vertical="center"/>
    </xf>
    <xf numFmtId="4" fontId="65" fillId="70" borderId="1605" applyNumberFormat="0" applyProtection="0">
      <alignment horizontal="left" vertical="center" indent="1"/>
    </xf>
    <xf numFmtId="4" fontId="65" fillId="70" borderId="1605" applyNumberFormat="0" applyProtection="0">
      <alignment horizontal="left" vertical="center" indent="1"/>
    </xf>
    <xf numFmtId="0" fontId="65" fillId="70" borderId="1605" applyNumberFormat="0" applyProtection="0">
      <alignment horizontal="left" vertical="top" indent="1"/>
    </xf>
    <xf numFmtId="0" fontId="65" fillId="70" borderId="1605" applyNumberFormat="0" applyProtection="0">
      <alignment horizontal="left" vertical="top" indent="1"/>
    </xf>
    <xf numFmtId="4" fontId="65" fillId="52" borderId="1606" applyNumberFormat="0" applyProtection="0">
      <alignment horizontal="right" vertical="center"/>
    </xf>
    <xf numFmtId="4" fontId="65" fillId="65" borderId="1605" applyNumberFormat="0" applyProtection="0">
      <alignment horizontal="right" vertical="center"/>
    </xf>
    <xf numFmtId="4" fontId="65" fillId="65" borderId="1605" applyNumberFormat="0" applyProtection="0">
      <alignment horizontal="right" vertical="center"/>
    </xf>
    <xf numFmtId="4" fontId="65" fillId="52" borderId="1606" applyNumberFormat="0" applyProtection="0">
      <alignment horizontal="right" vertical="center"/>
    </xf>
    <xf numFmtId="4" fontId="149" fillId="65" borderId="1605" applyNumberFormat="0" applyProtection="0">
      <alignment horizontal="right" vertical="center"/>
    </xf>
    <xf numFmtId="4" fontId="149" fillId="65" borderId="1605" applyNumberFormat="0" applyProtection="0">
      <alignment horizontal="right" vertical="center"/>
    </xf>
    <xf numFmtId="4" fontId="65" fillId="81" borderId="1605" applyNumberFormat="0" applyProtection="0">
      <alignment horizontal="left" vertical="center" indent="1"/>
    </xf>
    <xf numFmtId="4" fontId="65" fillId="81" borderId="1605" applyNumberFormat="0" applyProtection="0">
      <alignment horizontal="left" vertical="center" indent="1"/>
    </xf>
    <xf numFmtId="0" fontId="65" fillId="74" borderId="1605" applyNumberFormat="0" applyProtection="0">
      <alignment horizontal="left" vertical="top" indent="1"/>
    </xf>
    <xf numFmtId="0" fontId="65" fillId="74" borderId="1605" applyNumberFormat="0" applyProtection="0">
      <alignment horizontal="left" vertical="top" indent="1"/>
    </xf>
    <xf numFmtId="4" fontId="151" fillId="65" borderId="1605" applyNumberFormat="0" applyProtection="0">
      <alignment horizontal="right" vertical="center"/>
    </xf>
    <xf numFmtId="4" fontId="151" fillId="65" borderId="1605" applyNumberFormat="0" applyProtection="0">
      <alignment horizontal="right" vertical="center"/>
    </xf>
    <xf numFmtId="0" fontId="117" fillId="56" borderId="1607" applyNumberFormat="0" applyAlignment="0" applyProtection="0">
      <alignment vertical="center"/>
    </xf>
    <xf numFmtId="0" fontId="117" fillId="56" borderId="1607" applyNumberFormat="0" applyAlignment="0" applyProtection="0">
      <alignment vertical="center"/>
    </xf>
    <xf numFmtId="37" fontId="126" fillId="0" borderId="1603" applyFont="0" applyFill="0" applyBorder="0">
      <alignment vertical="center"/>
    </xf>
    <xf numFmtId="37" fontId="126" fillId="0" borderId="1603" applyFont="0" applyFill="0" applyBorder="0">
      <alignment vertical="center"/>
    </xf>
    <xf numFmtId="0" fontId="82" fillId="42" borderId="1608" applyNumberFormat="0" applyFont="0" applyAlignment="0" applyProtection="0">
      <alignment vertical="center"/>
    </xf>
    <xf numFmtId="0" fontId="82" fillId="42" borderId="1608" applyNumberFormat="0" applyFont="0" applyAlignment="0" applyProtection="0">
      <alignment vertical="center"/>
    </xf>
    <xf numFmtId="0" fontId="12" fillId="0" borderId="1609" applyNumberFormat="0" applyFill="0" applyAlignment="0" applyProtection="0">
      <alignment vertical="center"/>
    </xf>
    <xf numFmtId="0" fontId="112" fillId="0" borderId="1610" applyNumberFormat="0" applyFill="0" applyAlignment="0" applyProtection="0">
      <alignment vertical="center"/>
    </xf>
    <xf numFmtId="0" fontId="112" fillId="0" borderId="1610" applyNumberFormat="0" applyFill="0" applyAlignment="0" applyProtection="0">
      <alignment vertical="center"/>
    </xf>
    <xf numFmtId="0" fontId="12" fillId="0" borderId="1609" applyNumberFormat="0" applyFill="0" applyAlignment="0" applyProtection="0">
      <alignment vertical="center"/>
    </xf>
    <xf numFmtId="0" fontId="12" fillId="0" borderId="1609" applyNumberFormat="0" applyFill="0" applyAlignment="0" applyProtection="0">
      <alignment vertical="center"/>
    </xf>
    <xf numFmtId="0" fontId="12" fillId="0" borderId="1609" applyNumberFormat="0" applyFill="0" applyAlignment="0" applyProtection="0">
      <alignment vertical="center"/>
    </xf>
    <xf numFmtId="0" fontId="113" fillId="44" borderId="1607" applyNumberFormat="0" applyAlignment="0" applyProtection="0">
      <alignment vertical="center"/>
    </xf>
    <xf numFmtId="0" fontId="113" fillId="44" borderId="1607" applyNumberFormat="0" applyAlignment="0" applyProtection="0">
      <alignment vertical="center"/>
    </xf>
    <xf numFmtId="0" fontId="115" fillId="56" borderId="1606" applyNumberFormat="0" applyAlignment="0" applyProtection="0">
      <alignment vertical="center"/>
    </xf>
    <xf numFmtId="0" fontId="115" fillId="56" borderId="1606" applyNumberFormat="0" applyAlignment="0" applyProtection="0">
      <alignment vertical="center"/>
    </xf>
    <xf numFmtId="4" fontId="65" fillId="51" borderId="1606" applyNumberFormat="0" applyProtection="0">
      <alignment vertical="center"/>
    </xf>
    <xf numFmtId="0" fontId="12" fillId="0" borderId="1609" applyNumberFormat="0" applyFill="0" applyAlignment="0" applyProtection="0">
      <alignment vertical="center"/>
    </xf>
    <xf numFmtId="0" fontId="55" fillId="0" borderId="1612">
      <alignment horizontal="left" vertical="center"/>
    </xf>
    <xf numFmtId="0" fontId="55" fillId="0" borderId="1612">
      <alignment horizontal="left" vertical="center"/>
    </xf>
    <xf numFmtId="10" fontId="53" fillId="49" borderId="1611" applyNumberFormat="0" applyBorder="0" applyAlignment="0" applyProtection="0"/>
    <xf numFmtId="10" fontId="53" fillId="70" borderId="1611" applyNumberFormat="0" applyBorder="0" applyAlignment="0" applyProtection="0"/>
    <xf numFmtId="10" fontId="53" fillId="70" borderId="1611" applyNumberFormat="0" applyBorder="0" applyAlignment="0" applyProtection="0"/>
    <xf numFmtId="10" fontId="53" fillId="49" borderId="1611" applyNumberFormat="0" applyBorder="0" applyAlignment="0" applyProtection="0"/>
    <xf numFmtId="4" fontId="73" fillId="46" borderId="1613" applyNumberFormat="0" applyProtection="0">
      <alignment vertical="center"/>
    </xf>
    <xf numFmtId="4" fontId="73" fillId="46" borderId="1613" applyNumberFormat="0" applyProtection="0">
      <alignment vertical="center"/>
    </xf>
    <xf numFmtId="4" fontId="147" fillId="51" borderId="1613" applyNumberFormat="0" applyProtection="0">
      <alignment vertical="center"/>
    </xf>
    <xf numFmtId="4" fontId="147" fillId="51" borderId="1613" applyNumberFormat="0" applyProtection="0">
      <alignment vertical="center"/>
    </xf>
    <xf numFmtId="4" fontId="73" fillId="51" borderId="1613" applyNumberFormat="0" applyProtection="0">
      <alignment horizontal="left" vertical="center" indent="1"/>
    </xf>
    <xf numFmtId="4" fontId="73" fillId="51" borderId="1613" applyNumberFormat="0" applyProtection="0">
      <alignment horizontal="left" vertical="center" indent="1"/>
    </xf>
    <xf numFmtId="0" fontId="73" fillId="51" borderId="1613" applyNumberFormat="0" applyProtection="0">
      <alignment horizontal="left" vertical="top" indent="1"/>
    </xf>
    <xf numFmtId="0" fontId="73" fillId="51" borderId="1613" applyNumberFormat="0" applyProtection="0">
      <alignment horizontal="left" vertical="top" indent="1"/>
    </xf>
    <xf numFmtId="4" fontId="65" fillId="40" borderId="1613" applyNumberFormat="0" applyProtection="0">
      <alignment horizontal="right" vertical="center"/>
    </xf>
    <xf numFmtId="4" fontId="65" fillId="40" borderId="1613" applyNumberFormat="0" applyProtection="0">
      <alignment horizontal="right" vertical="center"/>
    </xf>
    <xf numFmtId="4" fontId="65" fillId="41" borderId="1613" applyNumberFormat="0" applyProtection="0">
      <alignment horizontal="right" vertical="center"/>
    </xf>
    <xf numFmtId="4" fontId="65" fillId="41" borderId="1613" applyNumberFormat="0" applyProtection="0">
      <alignment horizontal="right" vertical="center"/>
    </xf>
    <xf numFmtId="4" fontId="65" fillId="54" borderId="1613" applyNumberFormat="0" applyProtection="0">
      <alignment horizontal="right" vertical="center"/>
    </xf>
    <xf numFmtId="4" fontId="65" fillId="54" borderId="1613" applyNumberFormat="0" applyProtection="0">
      <alignment horizontal="right" vertical="center"/>
    </xf>
    <xf numFmtId="4" fontId="65" fillId="47" borderId="1613" applyNumberFormat="0" applyProtection="0">
      <alignment horizontal="right" vertical="center"/>
    </xf>
    <xf numFmtId="4" fontId="65" fillId="47" borderId="1613" applyNumberFormat="0" applyProtection="0">
      <alignment horizontal="right" vertical="center"/>
    </xf>
    <xf numFmtId="4" fontId="65" fillId="75" borderId="1613" applyNumberFormat="0" applyProtection="0">
      <alignment horizontal="right" vertical="center"/>
    </xf>
    <xf numFmtId="4" fontId="65" fillId="75" borderId="1613" applyNumberFormat="0" applyProtection="0">
      <alignment horizontal="right" vertical="center"/>
    </xf>
    <xf numFmtId="4" fontId="65" fillId="48" borderId="1613" applyNumberFormat="0" applyProtection="0">
      <alignment horizontal="right" vertical="center"/>
    </xf>
    <xf numFmtId="4" fontId="65" fillId="48" borderId="1613" applyNumberFormat="0" applyProtection="0">
      <alignment horizontal="right" vertical="center"/>
    </xf>
    <xf numFmtId="4" fontId="65" fillId="76" borderId="1613" applyNumberFormat="0" applyProtection="0">
      <alignment horizontal="right" vertical="center"/>
    </xf>
    <xf numFmtId="4" fontId="65" fillId="76" borderId="1613" applyNumberFormat="0" applyProtection="0">
      <alignment horizontal="right" vertical="center"/>
    </xf>
    <xf numFmtId="4" fontId="65" fillId="77" borderId="1613" applyNumberFormat="0" applyProtection="0">
      <alignment horizontal="right" vertical="center"/>
    </xf>
    <xf numFmtId="4" fontId="65" fillId="77" borderId="1613" applyNumberFormat="0" applyProtection="0">
      <alignment horizontal="right" vertical="center"/>
    </xf>
    <xf numFmtId="4" fontId="65" fillId="78" borderId="1613" applyNumberFormat="0" applyProtection="0">
      <alignment horizontal="right" vertical="center"/>
    </xf>
    <xf numFmtId="4" fontId="65" fillId="78" borderId="1613" applyNumberFormat="0" applyProtection="0">
      <alignment horizontal="right" vertical="center"/>
    </xf>
    <xf numFmtId="4" fontId="65" fillId="81" borderId="1613" applyNumberFormat="0" applyProtection="0">
      <alignment horizontal="right" vertical="center"/>
    </xf>
    <xf numFmtId="4" fontId="65" fillId="81" borderId="1613" applyNumberFormat="0" applyProtection="0">
      <alignment horizontal="right" vertical="center"/>
    </xf>
    <xf numFmtId="0" fontId="40" fillId="80" borderId="1613" applyNumberFormat="0" applyProtection="0">
      <alignment horizontal="left" vertical="center" indent="1"/>
    </xf>
    <xf numFmtId="0" fontId="40" fillId="80" borderId="1613" applyNumberFormat="0" applyProtection="0">
      <alignment horizontal="left" vertical="center" indent="1"/>
    </xf>
    <xf numFmtId="0" fontId="40" fillId="80" borderId="1613" applyNumberFormat="0" applyProtection="0">
      <alignment horizontal="left" vertical="top" indent="1"/>
    </xf>
    <xf numFmtId="0" fontId="40" fillId="80" borderId="1613" applyNumberFormat="0" applyProtection="0">
      <alignment horizontal="left" vertical="top" indent="1"/>
    </xf>
    <xf numFmtId="0" fontId="40" fillId="74" borderId="1613" applyNumberFormat="0" applyProtection="0">
      <alignment horizontal="left" vertical="center" indent="1"/>
    </xf>
    <xf numFmtId="0" fontId="40" fillId="74" borderId="1613" applyNumberFormat="0" applyProtection="0">
      <alignment horizontal="left" vertical="center" indent="1"/>
    </xf>
    <xf numFmtId="0" fontId="40" fillId="74" borderId="1613" applyNumberFormat="0" applyProtection="0">
      <alignment horizontal="left" vertical="top" indent="1"/>
    </xf>
    <xf numFmtId="0" fontId="40" fillId="74" borderId="1613" applyNumberFormat="0" applyProtection="0">
      <alignment horizontal="left" vertical="top" indent="1"/>
    </xf>
    <xf numFmtId="0" fontId="40" fillId="61" borderId="1613" applyNumberFormat="0" applyProtection="0">
      <alignment horizontal="left" vertical="center" indent="1"/>
    </xf>
    <xf numFmtId="0" fontId="40" fillId="61" borderId="1613" applyNumberFormat="0" applyProtection="0">
      <alignment horizontal="left" vertical="center" indent="1"/>
    </xf>
    <xf numFmtId="0" fontId="40" fillId="61" borderId="1613" applyNumberFormat="0" applyProtection="0">
      <alignment horizontal="left" vertical="top" indent="1"/>
    </xf>
    <xf numFmtId="0" fontId="40" fillId="61" borderId="1613" applyNumberFormat="0" applyProtection="0">
      <alignment horizontal="left" vertical="top" indent="1"/>
    </xf>
    <xf numFmtId="0" fontId="40" fillId="62" borderId="1613" applyNumberFormat="0" applyProtection="0">
      <alignment horizontal="left" vertical="center" indent="1"/>
    </xf>
    <xf numFmtId="0" fontId="40" fillId="62" borderId="1613" applyNumberFormat="0" applyProtection="0">
      <alignment horizontal="left" vertical="center" indent="1"/>
    </xf>
    <xf numFmtId="0" fontId="40" fillId="62" borderId="1613" applyNumberFormat="0" applyProtection="0">
      <alignment horizontal="left" vertical="top" indent="1"/>
    </xf>
    <xf numFmtId="0" fontId="40" fillId="62" borderId="1613" applyNumberFormat="0" applyProtection="0">
      <alignment horizontal="left" vertical="top" indent="1"/>
    </xf>
    <xf numFmtId="4" fontId="65" fillId="70" borderId="1613" applyNumberFormat="0" applyProtection="0">
      <alignment vertical="center"/>
    </xf>
    <xf numFmtId="4" fontId="65" fillId="70" borderId="1613" applyNumberFormat="0" applyProtection="0">
      <alignment vertical="center"/>
    </xf>
    <xf numFmtId="4" fontId="149" fillId="70" borderId="1613" applyNumberFormat="0" applyProtection="0">
      <alignment vertical="center"/>
    </xf>
    <xf numFmtId="4" fontId="149" fillId="70" borderId="1613" applyNumberFormat="0" applyProtection="0">
      <alignment vertical="center"/>
    </xf>
    <xf numFmtId="4" fontId="65" fillId="70" borderId="1613" applyNumberFormat="0" applyProtection="0">
      <alignment horizontal="left" vertical="center" indent="1"/>
    </xf>
    <xf numFmtId="4" fontId="65" fillId="70" borderId="1613" applyNumberFormat="0" applyProtection="0">
      <alignment horizontal="left" vertical="center" indent="1"/>
    </xf>
    <xf numFmtId="0" fontId="65" fillId="70" borderId="1613" applyNumberFormat="0" applyProtection="0">
      <alignment horizontal="left" vertical="top" indent="1"/>
    </xf>
    <xf numFmtId="0" fontId="65" fillId="70" borderId="1613" applyNumberFormat="0" applyProtection="0">
      <alignment horizontal="left" vertical="top" indent="1"/>
    </xf>
    <xf numFmtId="4" fontId="65" fillId="52" borderId="1614" applyNumberFormat="0" applyProtection="0">
      <alignment horizontal="right" vertical="center"/>
    </xf>
    <xf numFmtId="4" fontId="65" fillId="65" borderId="1613" applyNumberFormat="0" applyProtection="0">
      <alignment horizontal="right" vertical="center"/>
    </xf>
    <xf numFmtId="4" fontId="65" fillId="65" borderId="1613" applyNumberFormat="0" applyProtection="0">
      <alignment horizontal="right" vertical="center"/>
    </xf>
    <xf numFmtId="4" fontId="65" fillId="52" borderId="1614" applyNumberFormat="0" applyProtection="0">
      <alignment horizontal="right" vertical="center"/>
    </xf>
    <xf numFmtId="4" fontId="149" fillId="65" borderId="1613" applyNumberFormat="0" applyProtection="0">
      <alignment horizontal="right" vertical="center"/>
    </xf>
    <xf numFmtId="4" fontId="149" fillId="65" borderId="1613" applyNumberFormat="0" applyProtection="0">
      <alignment horizontal="right" vertical="center"/>
    </xf>
    <xf numFmtId="4" fontId="65" fillId="81" borderId="1613" applyNumberFormat="0" applyProtection="0">
      <alignment horizontal="left" vertical="center" indent="1"/>
    </xf>
    <xf numFmtId="4" fontId="65" fillId="81" borderId="1613" applyNumberFormat="0" applyProtection="0">
      <alignment horizontal="left" vertical="center" indent="1"/>
    </xf>
    <xf numFmtId="0" fontId="65" fillId="74" borderId="1613" applyNumberFormat="0" applyProtection="0">
      <alignment horizontal="left" vertical="top" indent="1"/>
    </xf>
    <xf numFmtId="0" fontId="65" fillId="74" borderId="1613" applyNumberFormat="0" applyProtection="0">
      <alignment horizontal="left" vertical="top" indent="1"/>
    </xf>
    <xf numFmtId="4" fontId="151" fillId="65" borderId="1613" applyNumberFormat="0" applyProtection="0">
      <alignment horizontal="right" vertical="center"/>
    </xf>
    <xf numFmtId="4" fontId="151" fillId="65" borderId="1613" applyNumberFormat="0" applyProtection="0">
      <alignment horizontal="right" vertical="center"/>
    </xf>
    <xf numFmtId="0" fontId="117" fillId="56" borderId="1615" applyNumberFormat="0" applyAlignment="0" applyProtection="0">
      <alignment vertical="center"/>
    </xf>
    <xf numFmtId="0" fontId="117" fillId="56" borderId="1615" applyNumberFormat="0" applyAlignment="0" applyProtection="0">
      <alignment vertical="center"/>
    </xf>
    <xf numFmtId="37" fontId="126" fillId="0" borderId="1611" applyFont="0" applyFill="0" applyBorder="0">
      <alignment vertical="center"/>
    </xf>
    <xf numFmtId="37" fontId="126" fillId="0" borderId="1611" applyFont="0" applyFill="0" applyBorder="0">
      <alignment vertical="center"/>
    </xf>
    <xf numFmtId="0" fontId="82" fillId="42" borderId="1616" applyNumberFormat="0" applyFont="0" applyAlignment="0" applyProtection="0">
      <alignment vertical="center"/>
    </xf>
    <xf numFmtId="0" fontId="82" fillId="42" borderId="1616" applyNumberFormat="0" applyFont="0" applyAlignment="0" applyProtection="0">
      <alignment vertical="center"/>
    </xf>
    <xf numFmtId="0" fontId="12" fillId="0" borderId="1617" applyNumberFormat="0" applyFill="0" applyAlignment="0" applyProtection="0">
      <alignment vertical="center"/>
    </xf>
    <xf numFmtId="0" fontId="112" fillId="0" borderId="1618" applyNumberFormat="0" applyFill="0" applyAlignment="0" applyProtection="0">
      <alignment vertical="center"/>
    </xf>
    <xf numFmtId="0" fontId="112" fillId="0" borderId="1618" applyNumberFormat="0" applyFill="0" applyAlignment="0" applyProtection="0">
      <alignment vertical="center"/>
    </xf>
    <xf numFmtId="0" fontId="12" fillId="0" borderId="1617" applyNumberFormat="0" applyFill="0" applyAlignment="0" applyProtection="0">
      <alignment vertical="center"/>
    </xf>
    <xf numFmtId="0" fontId="12" fillId="0" borderId="1617" applyNumberFormat="0" applyFill="0" applyAlignment="0" applyProtection="0">
      <alignment vertical="center"/>
    </xf>
    <xf numFmtId="0" fontId="12" fillId="0" borderId="1617" applyNumberFormat="0" applyFill="0" applyAlignment="0" applyProtection="0">
      <alignment vertical="center"/>
    </xf>
    <xf numFmtId="0" fontId="113" fillId="44" borderId="1615" applyNumberFormat="0" applyAlignment="0" applyProtection="0">
      <alignment vertical="center"/>
    </xf>
    <xf numFmtId="0" fontId="113" fillId="44" borderId="1615" applyNumberFormat="0" applyAlignment="0" applyProtection="0">
      <alignment vertical="center"/>
    </xf>
    <xf numFmtId="0" fontId="115" fillId="56" borderId="1614" applyNumberFormat="0" applyAlignment="0" applyProtection="0">
      <alignment vertical="center"/>
    </xf>
    <xf numFmtId="0" fontId="115" fillId="56" borderId="1614" applyNumberFormat="0" applyAlignment="0" applyProtection="0">
      <alignment vertical="center"/>
    </xf>
    <xf numFmtId="4" fontId="65" fillId="51" borderId="1614" applyNumberFormat="0" applyProtection="0">
      <alignment vertical="center"/>
    </xf>
    <xf numFmtId="0" fontId="12" fillId="0" borderId="1617" applyNumberFormat="0" applyFill="0" applyAlignment="0" applyProtection="0">
      <alignment vertical="center"/>
    </xf>
    <xf numFmtId="0" fontId="55" fillId="0" borderId="1628">
      <alignment horizontal="left" vertical="center"/>
    </xf>
    <xf numFmtId="0" fontId="55" fillId="0" borderId="1628">
      <alignment horizontal="left" vertical="center"/>
    </xf>
    <xf numFmtId="10" fontId="53" fillId="49" borderId="1627" applyNumberFormat="0" applyBorder="0" applyAlignment="0" applyProtection="0"/>
    <xf numFmtId="10" fontId="53" fillId="70" borderId="1627" applyNumberFormat="0" applyBorder="0" applyAlignment="0" applyProtection="0"/>
    <xf numFmtId="10" fontId="53" fillId="70" borderId="1627" applyNumberFormat="0" applyBorder="0" applyAlignment="0" applyProtection="0"/>
    <xf numFmtId="10" fontId="53" fillId="49" borderId="1627" applyNumberFormat="0" applyBorder="0" applyAlignment="0" applyProtection="0"/>
    <xf numFmtId="4" fontId="73" fillId="46" borderId="1629" applyNumberFormat="0" applyProtection="0">
      <alignment vertical="center"/>
    </xf>
    <xf numFmtId="4" fontId="73" fillId="46" borderId="1629" applyNumberFormat="0" applyProtection="0">
      <alignment vertical="center"/>
    </xf>
    <xf numFmtId="4" fontId="147" fillId="51" borderId="1629" applyNumberFormat="0" applyProtection="0">
      <alignment vertical="center"/>
    </xf>
    <xf numFmtId="4" fontId="147" fillId="51" borderId="1629" applyNumberFormat="0" applyProtection="0">
      <alignment vertical="center"/>
    </xf>
    <xf numFmtId="4" fontId="73" fillId="51" borderId="1629" applyNumberFormat="0" applyProtection="0">
      <alignment horizontal="left" vertical="center" indent="1"/>
    </xf>
    <xf numFmtId="4" fontId="73" fillId="51" borderId="1629" applyNumberFormat="0" applyProtection="0">
      <alignment horizontal="left" vertical="center" indent="1"/>
    </xf>
    <xf numFmtId="0" fontId="73" fillId="51" borderId="1629" applyNumberFormat="0" applyProtection="0">
      <alignment horizontal="left" vertical="top" indent="1"/>
    </xf>
    <xf numFmtId="0" fontId="73" fillId="51" borderId="1629" applyNumberFormat="0" applyProtection="0">
      <alignment horizontal="left" vertical="top" indent="1"/>
    </xf>
    <xf numFmtId="4" fontId="65" fillId="40" borderId="1629" applyNumberFormat="0" applyProtection="0">
      <alignment horizontal="right" vertical="center"/>
    </xf>
    <xf numFmtId="4" fontId="65" fillId="40" borderId="1629" applyNumberFormat="0" applyProtection="0">
      <alignment horizontal="right" vertical="center"/>
    </xf>
    <xf numFmtId="4" fontId="65" fillId="41" borderId="1629" applyNumberFormat="0" applyProtection="0">
      <alignment horizontal="right" vertical="center"/>
    </xf>
    <xf numFmtId="4" fontId="65" fillId="41" borderId="1629" applyNumberFormat="0" applyProtection="0">
      <alignment horizontal="right" vertical="center"/>
    </xf>
    <xf numFmtId="4" fontId="65" fillId="54" borderId="1629" applyNumberFormat="0" applyProtection="0">
      <alignment horizontal="right" vertical="center"/>
    </xf>
    <xf numFmtId="4" fontId="65" fillId="54" borderId="1629" applyNumberFormat="0" applyProtection="0">
      <alignment horizontal="right" vertical="center"/>
    </xf>
    <xf numFmtId="4" fontId="65" fillId="47" borderId="1629" applyNumberFormat="0" applyProtection="0">
      <alignment horizontal="right" vertical="center"/>
    </xf>
    <xf numFmtId="4" fontId="65" fillId="47" borderId="1629" applyNumberFormat="0" applyProtection="0">
      <alignment horizontal="right" vertical="center"/>
    </xf>
    <xf numFmtId="4" fontId="65" fillId="75" borderId="1629" applyNumberFormat="0" applyProtection="0">
      <alignment horizontal="right" vertical="center"/>
    </xf>
    <xf numFmtId="4" fontId="65" fillId="75" borderId="1629" applyNumberFormat="0" applyProtection="0">
      <alignment horizontal="right" vertical="center"/>
    </xf>
    <xf numFmtId="4" fontId="65" fillId="48" borderId="1629" applyNumberFormat="0" applyProtection="0">
      <alignment horizontal="right" vertical="center"/>
    </xf>
    <xf numFmtId="4" fontId="65" fillId="48" borderId="1629" applyNumberFormat="0" applyProtection="0">
      <alignment horizontal="right" vertical="center"/>
    </xf>
    <xf numFmtId="4" fontId="65" fillId="76" borderId="1629" applyNumberFormat="0" applyProtection="0">
      <alignment horizontal="right" vertical="center"/>
    </xf>
    <xf numFmtId="4" fontId="65" fillId="76" borderId="1629" applyNumberFormat="0" applyProtection="0">
      <alignment horizontal="right" vertical="center"/>
    </xf>
    <xf numFmtId="4" fontId="65" fillId="77" borderId="1629" applyNumberFormat="0" applyProtection="0">
      <alignment horizontal="right" vertical="center"/>
    </xf>
    <xf numFmtId="4" fontId="65" fillId="77" borderId="1629" applyNumberFormat="0" applyProtection="0">
      <alignment horizontal="right" vertical="center"/>
    </xf>
    <xf numFmtId="4" fontId="65" fillId="78" borderId="1629" applyNumberFormat="0" applyProtection="0">
      <alignment horizontal="right" vertical="center"/>
    </xf>
    <xf numFmtId="4" fontId="65" fillId="78" borderId="1629" applyNumberFormat="0" applyProtection="0">
      <alignment horizontal="right" vertical="center"/>
    </xf>
    <xf numFmtId="4" fontId="65" fillId="81" borderId="1629" applyNumberFormat="0" applyProtection="0">
      <alignment horizontal="right" vertical="center"/>
    </xf>
    <xf numFmtId="4" fontId="65" fillId="81" borderId="1629" applyNumberFormat="0" applyProtection="0">
      <alignment horizontal="right" vertical="center"/>
    </xf>
    <xf numFmtId="0" fontId="40" fillId="80" borderId="1629" applyNumberFormat="0" applyProtection="0">
      <alignment horizontal="left" vertical="center" indent="1"/>
    </xf>
    <xf numFmtId="0" fontId="40" fillId="80" borderId="1629" applyNumberFormat="0" applyProtection="0">
      <alignment horizontal="left" vertical="center" indent="1"/>
    </xf>
    <xf numFmtId="0" fontId="40" fillId="80" borderId="1629" applyNumberFormat="0" applyProtection="0">
      <alignment horizontal="left" vertical="top" indent="1"/>
    </xf>
    <xf numFmtId="0" fontId="40" fillId="80" borderId="1629" applyNumberFormat="0" applyProtection="0">
      <alignment horizontal="left" vertical="top" indent="1"/>
    </xf>
    <xf numFmtId="0" fontId="40" fillId="74" borderId="1629" applyNumberFormat="0" applyProtection="0">
      <alignment horizontal="left" vertical="center" indent="1"/>
    </xf>
    <xf numFmtId="0" fontId="40" fillId="74" borderId="1629" applyNumberFormat="0" applyProtection="0">
      <alignment horizontal="left" vertical="center" indent="1"/>
    </xf>
    <xf numFmtId="0" fontId="40" fillId="74" borderId="1629" applyNumberFormat="0" applyProtection="0">
      <alignment horizontal="left" vertical="top" indent="1"/>
    </xf>
    <xf numFmtId="0" fontId="40" fillId="74" borderId="1629" applyNumberFormat="0" applyProtection="0">
      <alignment horizontal="left" vertical="top" indent="1"/>
    </xf>
    <xf numFmtId="0" fontId="40" fillId="61" borderId="1629" applyNumberFormat="0" applyProtection="0">
      <alignment horizontal="left" vertical="center" indent="1"/>
    </xf>
    <xf numFmtId="0" fontId="40" fillId="61" borderId="1629" applyNumberFormat="0" applyProtection="0">
      <alignment horizontal="left" vertical="center" indent="1"/>
    </xf>
    <xf numFmtId="0" fontId="40" fillId="61" borderId="1629" applyNumberFormat="0" applyProtection="0">
      <alignment horizontal="left" vertical="top" indent="1"/>
    </xf>
    <xf numFmtId="0" fontId="40" fillId="61" borderId="1629" applyNumberFormat="0" applyProtection="0">
      <alignment horizontal="left" vertical="top" indent="1"/>
    </xf>
    <xf numFmtId="0" fontId="40" fillId="62" borderId="1629" applyNumberFormat="0" applyProtection="0">
      <alignment horizontal="left" vertical="center" indent="1"/>
    </xf>
    <xf numFmtId="0" fontId="40" fillId="62" borderId="1629" applyNumberFormat="0" applyProtection="0">
      <alignment horizontal="left" vertical="center" indent="1"/>
    </xf>
    <xf numFmtId="0" fontId="40" fillId="62" borderId="1629" applyNumberFormat="0" applyProtection="0">
      <alignment horizontal="left" vertical="top" indent="1"/>
    </xf>
    <xf numFmtId="0" fontId="40" fillId="62" borderId="1629" applyNumberFormat="0" applyProtection="0">
      <alignment horizontal="left" vertical="top" indent="1"/>
    </xf>
    <xf numFmtId="4" fontId="65" fillId="70" borderId="1629" applyNumberFormat="0" applyProtection="0">
      <alignment vertical="center"/>
    </xf>
    <xf numFmtId="4" fontId="65" fillId="70" borderId="1629" applyNumberFormat="0" applyProtection="0">
      <alignment vertical="center"/>
    </xf>
    <xf numFmtId="4" fontId="149" fillId="70" borderId="1629" applyNumberFormat="0" applyProtection="0">
      <alignment vertical="center"/>
    </xf>
    <xf numFmtId="4" fontId="149" fillId="70" borderId="1629" applyNumberFormat="0" applyProtection="0">
      <alignment vertical="center"/>
    </xf>
    <xf numFmtId="4" fontId="65" fillId="70" borderId="1629" applyNumberFormat="0" applyProtection="0">
      <alignment horizontal="left" vertical="center" indent="1"/>
    </xf>
    <xf numFmtId="4" fontId="65" fillId="70" borderId="1629" applyNumberFormat="0" applyProtection="0">
      <alignment horizontal="left" vertical="center" indent="1"/>
    </xf>
    <xf numFmtId="0" fontId="65" fillId="70" borderId="1629" applyNumberFormat="0" applyProtection="0">
      <alignment horizontal="left" vertical="top" indent="1"/>
    </xf>
    <xf numFmtId="0" fontId="65" fillId="70" borderId="1629" applyNumberFormat="0" applyProtection="0">
      <alignment horizontal="left" vertical="top" indent="1"/>
    </xf>
    <xf numFmtId="4" fontId="65" fillId="52" borderId="1630" applyNumberFormat="0" applyProtection="0">
      <alignment horizontal="right" vertical="center"/>
    </xf>
    <xf numFmtId="4" fontId="65" fillId="65" borderId="1629" applyNumberFormat="0" applyProtection="0">
      <alignment horizontal="right" vertical="center"/>
    </xf>
    <xf numFmtId="4" fontId="65" fillId="65" borderId="1629" applyNumberFormat="0" applyProtection="0">
      <alignment horizontal="right" vertical="center"/>
    </xf>
    <xf numFmtId="4" fontId="65" fillId="52" borderId="1630" applyNumberFormat="0" applyProtection="0">
      <alignment horizontal="right" vertical="center"/>
    </xf>
    <xf numFmtId="4" fontId="149" fillId="65" borderId="1629" applyNumberFormat="0" applyProtection="0">
      <alignment horizontal="right" vertical="center"/>
    </xf>
    <xf numFmtId="4" fontId="149" fillId="65" borderId="1629" applyNumberFormat="0" applyProtection="0">
      <alignment horizontal="right" vertical="center"/>
    </xf>
    <xf numFmtId="4" fontId="65" fillId="81" borderId="1629" applyNumberFormat="0" applyProtection="0">
      <alignment horizontal="left" vertical="center" indent="1"/>
    </xf>
    <xf numFmtId="4" fontId="65" fillId="81" borderId="1629" applyNumberFormat="0" applyProtection="0">
      <alignment horizontal="left" vertical="center" indent="1"/>
    </xf>
    <xf numFmtId="0" fontId="65" fillId="74" borderId="1629" applyNumberFormat="0" applyProtection="0">
      <alignment horizontal="left" vertical="top" indent="1"/>
    </xf>
    <xf numFmtId="0" fontId="65" fillId="74" borderId="1629" applyNumberFormat="0" applyProtection="0">
      <alignment horizontal="left" vertical="top" indent="1"/>
    </xf>
    <xf numFmtId="4" fontId="151" fillId="65" borderId="1629" applyNumberFormat="0" applyProtection="0">
      <alignment horizontal="right" vertical="center"/>
    </xf>
    <xf numFmtId="4" fontId="151" fillId="65" borderId="1629" applyNumberFormat="0" applyProtection="0">
      <alignment horizontal="right" vertical="center"/>
    </xf>
    <xf numFmtId="0" fontId="117" fillId="56" borderId="1631" applyNumberFormat="0" applyAlignment="0" applyProtection="0">
      <alignment vertical="center"/>
    </xf>
    <xf numFmtId="0" fontId="117" fillId="56" borderId="1631" applyNumberFormat="0" applyAlignment="0" applyProtection="0">
      <alignment vertical="center"/>
    </xf>
    <xf numFmtId="37" fontId="126" fillId="0" borderId="1627" applyFont="0" applyFill="0" applyBorder="0">
      <alignment vertical="center"/>
    </xf>
    <xf numFmtId="37" fontId="126" fillId="0" borderId="1627" applyFont="0" applyFill="0" applyBorder="0">
      <alignment vertical="center"/>
    </xf>
    <xf numFmtId="0" fontId="82" fillId="42" borderId="1632" applyNumberFormat="0" applyFont="0" applyAlignment="0" applyProtection="0">
      <alignment vertical="center"/>
    </xf>
    <xf numFmtId="0" fontId="82" fillId="42" borderId="1632" applyNumberFormat="0" applyFont="0" applyAlignment="0" applyProtection="0">
      <alignment vertical="center"/>
    </xf>
    <xf numFmtId="0" fontId="12" fillId="0" borderId="1633" applyNumberFormat="0" applyFill="0" applyAlignment="0" applyProtection="0">
      <alignment vertical="center"/>
    </xf>
    <xf numFmtId="0" fontId="112" fillId="0" borderId="1634" applyNumberFormat="0" applyFill="0" applyAlignment="0" applyProtection="0">
      <alignment vertical="center"/>
    </xf>
    <xf numFmtId="0" fontId="112" fillId="0" borderId="1634" applyNumberFormat="0" applyFill="0" applyAlignment="0" applyProtection="0">
      <alignment vertical="center"/>
    </xf>
    <xf numFmtId="0" fontId="12" fillId="0" borderId="1633" applyNumberFormat="0" applyFill="0" applyAlignment="0" applyProtection="0">
      <alignment vertical="center"/>
    </xf>
    <xf numFmtId="0" fontId="12" fillId="0" borderId="1633" applyNumberFormat="0" applyFill="0" applyAlignment="0" applyProtection="0">
      <alignment vertical="center"/>
    </xf>
    <xf numFmtId="0" fontId="12" fillId="0" borderId="1633" applyNumberFormat="0" applyFill="0" applyAlignment="0" applyProtection="0">
      <alignment vertical="center"/>
    </xf>
    <xf numFmtId="0" fontId="113" fillId="44" borderId="1631" applyNumberFormat="0" applyAlignment="0" applyProtection="0">
      <alignment vertical="center"/>
    </xf>
    <xf numFmtId="0" fontId="113" fillId="44" borderId="1631" applyNumberFormat="0" applyAlignment="0" applyProtection="0">
      <alignment vertical="center"/>
    </xf>
    <xf numFmtId="0" fontId="115" fillId="56" borderId="1630" applyNumberFormat="0" applyAlignment="0" applyProtection="0">
      <alignment vertical="center"/>
    </xf>
    <xf numFmtId="0" fontId="115" fillId="56" borderId="1630" applyNumberFormat="0" applyAlignment="0" applyProtection="0">
      <alignment vertical="center"/>
    </xf>
    <xf numFmtId="4" fontId="65" fillId="51" borderId="1630" applyNumberFormat="0" applyProtection="0">
      <alignment vertical="center"/>
    </xf>
    <xf numFmtId="0" fontId="12" fillId="0" borderId="1633" applyNumberFormat="0" applyFill="0" applyAlignment="0" applyProtection="0">
      <alignment vertical="center"/>
    </xf>
    <xf numFmtId="0" fontId="55" fillId="0" borderId="1636">
      <alignment horizontal="left" vertical="center"/>
    </xf>
    <xf numFmtId="0" fontId="55" fillId="0" borderId="1636">
      <alignment horizontal="left" vertical="center"/>
    </xf>
    <xf numFmtId="10" fontId="53" fillId="49" borderId="1635" applyNumberFormat="0" applyBorder="0" applyAlignment="0" applyProtection="0"/>
    <xf numFmtId="10" fontId="53" fillId="70" borderId="1635" applyNumberFormat="0" applyBorder="0" applyAlignment="0" applyProtection="0"/>
    <xf numFmtId="10" fontId="53" fillId="70" borderId="1635" applyNumberFormat="0" applyBorder="0" applyAlignment="0" applyProtection="0"/>
    <xf numFmtId="10" fontId="53" fillId="49" borderId="1635" applyNumberFormat="0" applyBorder="0" applyAlignment="0" applyProtection="0"/>
    <xf numFmtId="4" fontId="73" fillId="46" borderId="1637" applyNumberFormat="0" applyProtection="0">
      <alignment vertical="center"/>
    </xf>
    <xf numFmtId="4" fontId="73" fillId="46" borderId="1637" applyNumberFormat="0" applyProtection="0">
      <alignment vertical="center"/>
    </xf>
    <xf numFmtId="4" fontId="147" fillId="51" borderId="1637" applyNumberFormat="0" applyProtection="0">
      <alignment vertical="center"/>
    </xf>
    <xf numFmtId="4" fontId="147" fillId="51" borderId="1637" applyNumberFormat="0" applyProtection="0">
      <alignment vertical="center"/>
    </xf>
    <xf numFmtId="4" fontId="73" fillId="51" borderId="1637" applyNumberFormat="0" applyProtection="0">
      <alignment horizontal="left" vertical="center" indent="1"/>
    </xf>
    <xf numFmtId="4" fontId="73" fillId="51" borderId="1637" applyNumberFormat="0" applyProtection="0">
      <alignment horizontal="left" vertical="center" indent="1"/>
    </xf>
    <xf numFmtId="0" fontId="73" fillId="51" borderId="1637" applyNumberFormat="0" applyProtection="0">
      <alignment horizontal="left" vertical="top" indent="1"/>
    </xf>
    <xf numFmtId="0" fontId="73" fillId="51" borderId="1637" applyNumberFormat="0" applyProtection="0">
      <alignment horizontal="left" vertical="top" indent="1"/>
    </xf>
    <xf numFmtId="4" fontId="65" fillId="40" borderId="1637" applyNumberFormat="0" applyProtection="0">
      <alignment horizontal="right" vertical="center"/>
    </xf>
    <xf numFmtId="4" fontId="65" fillId="40" borderId="1637" applyNumberFormat="0" applyProtection="0">
      <alignment horizontal="right" vertical="center"/>
    </xf>
    <xf numFmtId="4" fontId="65" fillId="41" borderId="1637" applyNumberFormat="0" applyProtection="0">
      <alignment horizontal="right" vertical="center"/>
    </xf>
    <xf numFmtId="4" fontId="65" fillId="41" borderId="1637" applyNumberFormat="0" applyProtection="0">
      <alignment horizontal="right" vertical="center"/>
    </xf>
    <xf numFmtId="4" fontId="65" fillId="54" borderId="1637" applyNumberFormat="0" applyProtection="0">
      <alignment horizontal="right" vertical="center"/>
    </xf>
    <xf numFmtId="4" fontId="65" fillId="54" borderId="1637" applyNumberFormat="0" applyProtection="0">
      <alignment horizontal="right" vertical="center"/>
    </xf>
    <xf numFmtId="4" fontId="65" fillId="47" borderId="1637" applyNumberFormat="0" applyProtection="0">
      <alignment horizontal="right" vertical="center"/>
    </xf>
    <xf numFmtId="4" fontId="65" fillId="47" borderId="1637" applyNumberFormat="0" applyProtection="0">
      <alignment horizontal="right" vertical="center"/>
    </xf>
    <xf numFmtId="4" fontId="65" fillId="75" borderId="1637" applyNumberFormat="0" applyProtection="0">
      <alignment horizontal="right" vertical="center"/>
    </xf>
    <xf numFmtId="4" fontId="65" fillId="75" borderId="1637" applyNumberFormat="0" applyProtection="0">
      <alignment horizontal="right" vertical="center"/>
    </xf>
    <xf numFmtId="4" fontId="65" fillId="48" borderId="1637" applyNumberFormat="0" applyProtection="0">
      <alignment horizontal="right" vertical="center"/>
    </xf>
    <xf numFmtId="4" fontId="65" fillId="48" borderId="1637" applyNumberFormat="0" applyProtection="0">
      <alignment horizontal="right" vertical="center"/>
    </xf>
    <xf numFmtId="4" fontId="65" fillId="76" borderId="1637" applyNumberFormat="0" applyProtection="0">
      <alignment horizontal="right" vertical="center"/>
    </xf>
    <xf numFmtId="4" fontId="65" fillId="76" borderId="1637" applyNumberFormat="0" applyProtection="0">
      <alignment horizontal="right" vertical="center"/>
    </xf>
    <xf numFmtId="4" fontId="65" fillId="77" borderId="1637" applyNumberFormat="0" applyProtection="0">
      <alignment horizontal="right" vertical="center"/>
    </xf>
    <xf numFmtId="4" fontId="65" fillId="77" borderId="1637" applyNumberFormat="0" applyProtection="0">
      <alignment horizontal="right" vertical="center"/>
    </xf>
    <xf numFmtId="4" fontId="65" fillId="78" borderId="1637" applyNumberFormat="0" applyProtection="0">
      <alignment horizontal="right" vertical="center"/>
    </xf>
    <xf numFmtId="4" fontId="65" fillId="78" borderId="1637" applyNumberFormat="0" applyProtection="0">
      <alignment horizontal="right" vertical="center"/>
    </xf>
    <xf numFmtId="4" fontId="65" fillId="81" borderId="1637" applyNumberFormat="0" applyProtection="0">
      <alignment horizontal="right" vertical="center"/>
    </xf>
    <xf numFmtId="4" fontId="65" fillId="81" borderId="1637" applyNumberFormat="0" applyProtection="0">
      <alignment horizontal="right" vertical="center"/>
    </xf>
    <xf numFmtId="0" fontId="40" fillId="80" borderId="1637" applyNumberFormat="0" applyProtection="0">
      <alignment horizontal="left" vertical="center" indent="1"/>
    </xf>
    <xf numFmtId="0" fontId="40" fillId="80" borderId="1637" applyNumberFormat="0" applyProtection="0">
      <alignment horizontal="left" vertical="center" indent="1"/>
    </xf>
    <xf numFmtId="0" fontId="40" fillId="80" borderId="1637" applyNumberFormat="0" applyProtection="0">
      <alignment horizontal="left" vertical="top" indent="1"/>
    </xf>
    <xf numFmtId="0" fontId="40" fillId="80" borderId="1637" applyNumberFormat="0" applyProtection="0">
      <alignment horizontal="left" vertical="top" indent="1"/>
    </xf>
    <xf numFmtId="0" fontId="40" fillId="74" borderId="1637" applyNumberFormat="0" applyProtection="0">
      <alignment horizontal="left" vertical="center" indent="1"/>
    </xf>
    <xf numFmtId="0" fontId="40" fillId="74" borderId="1637" applyNumberFormat="0" applyProtection="0">
      <alignment horizontal="left" vertical="center" indent="1"/>
    </xf>
    <xf numFmtId="0" fontId="40" fillId="74" borderId="1637" applyNumberFormat="0" applyProtection="0">
      <alignment horizontal="left" vertical="top" indent="1"/>
    </xf>
    <xf numFmtId="0" fontId="40" fillId="74" borderId="1637" applyNumberFormat="0" applyProtection="0">
      <alignment horizontal="left" vertical="top" indent="1"/>
    </xf>
    <xf numFmtId="0" fontId="40" fillId="61" borderId="1637" applyNumberFormat="0" applyProtection="0">
      <alignment horizontal="left" vertical="center" indent="1"/>
    </xf>
    <xf numFmtId="0" fontId="40" fillId="61" borderId="1637" applyNumberFormat="0" applyProtection="0">
      <alignment horizontal="left" vertical="center" indent="1"/>
    </xf>
    <xf numFmtId="0" fontId="40" fillId="61" borderId="1637" applyNumberFormat="0" applyProtection="0">
      <alignment horizontal="left" vertical="top" indent="1"/>
    </xf>
    <xf numFmtId="0" fontId="40" fillId="61" borderId="1637" applyNumberFormat="0" applyProtection="0">
      <alignment horizontal="left" vertical="top" indent="1"/>
    </xf>
    <xf numFmtId="0" fontId="40" fillId="62" borderId="1637" applyNumberFormat="0" applyProtection="0">
      <alignment horizontal="left" vertical="center" indent="1"/>
    </xf>
    <xf numFmtId="0" fontId="40" fillId="62" borderId="1637" applyNumberFormat="0" applyProtection="0">
      <alignment horizontal="left" vertical="center" indent="1"/>
    </xf>
    <xf numFmtId="0" fontId="40" fillId="62" borderId="1637" applyNumberFormat="0" applyProtection="0">
      <alignment horizontal="left" vertical="top" indent="1"/>
    </xf>
    <xf numFmtId="0" fontId="40" fillId="62" borderId="1637" applyNumberFormat="0" applyProtection="0">
      <alignment horizontal="left" vertical="top" indent="1"/>
    </xf>
    <xf numFmtId="4" fontId="65" fillId="70" borderId="1637" applyNumberFormat="0" applyProtection="0">
      <alignment vertical="center"/>
    </xf>
    <xf numFmtId="4" fontId="65" fillId="70" borderId="1637" applyNumberFormat="0" applyProtection="0">
      <alignment vertical="center"/>
    </xf>
    <xf numFmtId="4" fontId="149" fillId="70" borderId="1637" applyNumberFormat="0" applyProtection="0">
      <alignment vertical="center"/>
    </xf>
    <xf numFmtId="4" fontId="149" fillId="70" borderId="1637" applyNumberFormat="0" applyProtection="0">
      <alignment vertical="center"/>
    </xf>
    <xf numFmtId="4" fontId="65" fillId="70" borderId="1637" applyNumberFormat="0" applyProtection="0">
      <alignment horizontal="left" vertical="center" indent="1"/>
    </xf>
    <xf numFmtId="4" fontId="65" fillId="70" borderId="1637" applyNumberFormat="0" applyProtection="0">
      <alignment horizontal="left" vertical="center" indent="1"/>
    </xf>
    <xf numFmtId="0" fontId="65" fillId="70" borderId="1637" applyNumberFormat="0" applyProtection="0">
      <alignment horizontal="left" vertical="top" indent="1"/>
    </xf>
    <xf numFmtId="0" fontId="65" fillId="70" borderId="1637" applyNumberFormat="0" applyProtection="0">
      <alignment horizontal="left" vertical="top" indent="1"/>
    </xf>
    <xf numFmtId="4" fontId="65" fillId="52" borderId="1638" applyNumberFormat="0" applyProtection="0">
      <alignment horizontal="right" vertical="center"/>
    </xf>
    <xf numFmtId="4" fontId="65" fillId="65" borderId="1637" applyNumberFormat="0" applyProtection="0">
      <alignment horizontal="right" vertical="center"/>
    </xf>
    <xf numFmtId="4" fontId="65" fillId="65" borderId="1637" applyNumberFormat="0" applyProtection="0">
      <alignment horizontal="right" vertical="center"/>
    </xf>
    <xf numFmtId="4" fontId="65" fillId="52" borderId="1638" applyNumberFormat="0" applyProtection="0">
      <alignment horizontal="right" vertical="center"/>
    </xf>
    <xf numFmtId="4" fontId="149" fillId="65" borderId="1637" applyNumberFormat="0" applyProtection="0">
      <alignment horizontal="right" vertical="center"/>
    </xf>
    <xf numFmtId="4" fontId="149" fillId="65" borderId="1637" applyNumberFormat="0" applyProtection="0">
      <alignment horizontal="right" vertical="center"/>
    </xf>
    <xf numFmtId="4" fontId="65" fillId="81" borderId="1637" applyNumberFormat="0" applyProtection="0">
      <alignment horizontal="left" vertical="center" indent="1"/>
    </xf>
    <xf numFmtId="4" fontId="65" fillId="81" borderId="1637" applyNumberFormat="0" applyProtection="0">
      <alignment horizontal="left" vertical="center" indent="1"/>
    </xf>
    <xf numFmtId="0" fontId="65" fillId="74" borderId="1637" applyNumberFormat="0" applyProtection="0">
      <alignment horizontal="left" vertical="top" indent="1"/>
    </xf>
    <xf numFmtId="0" fontId="65" fillId="74" borderId="1637" applyNumberFormat="0" applyProtection="0">
      <alignment horizontal="left" vertical="top" indent="1"/>
    </xf>
    <xf numFmtId="4" fontId="151" fillId="65" borderId="1637" applyNumberFormat="0" applyProtection="0">
      <alignment horizontal="right" vertical="center"/>
    </xf>
    <xf numFmtId="4" fontId="151" fillId="65" borderId="1637" applyNumberFormat="0" applyProtection="0">
      <alignment horizontal="right" vertical="center"/>
    </xf>
    <xf numFmtId="0" fontId="117" fillId="56" borderId="1639" applyNumberFormat="0" applyAlignment="0" applyProtection="0">
      <alignment vertical="center"/>
    </xf>
    <xf numFmtId="0" fontId="117" fillId="56" borderId="1639" applyNumberFormat="0" applyAlignment="0" applyProtection="0">
      <alignment vertical="center"/>
    </xf>
    <xf numFmtId="37" fontId="126" fillId="0" borderId="1635" applyFont="0" applyFill="0" applyBorder="0">
      <alignment vertical="center"/>
    </xf>
    <xf numFmtId="37" fontId="126" fillId="0" borderId="1635" applyFont="0" applyFill="0" applyBorder="0">
      <alignment vertical="center"/>
    </xf>
    <xf numFmtId="0" fontId="82" fillId="42" borderId="1640" applyNumberFormat="0" applyFont="0" applyAlignment="0" applyProtection="0">
      <alignment vertical="center"/>
    </xf>
    <xf numFmtId="0" fontId="82" fillId="42" borderId="1640" applyNumberFormat="0" applyFont="0" applyAlignment="0" applyProtection="0">
      <alignment vertical="center"/>
    </xf>
    <xf numFmtId="0" fontId="12" fillId="0" borderId="1641" applyNumberFormat="0" applyFill="0" applyAlignment="0" applyProtection="0">
      <alignment vertical="center"/>
    </xf>
    <xf numFmtId="0" fontId="112" fillId="0" borderId="1642" applyNumberFormat="0" applyFill="0" applyAlignment="0" applyProtection="0">
      <alignment vertical="center"/>
    </xf>
    <xf numFmtId="0" fontId="112" fillId="0" borderId="1642" applyNumberFormat="0" applyFill="0" applyAlignment="0" applyProtection="0">
      <alignment vertical="center"/>
    </xf>
    <xf numFmtId="0" fontId="12" fillId="0" borderId="1641" applyNumberFormat="0" applyFill="0" applyAlignment="0" applyProtection="0">
      <alignment vertical="center"/>
    </xf>
    <xf numFmtId="0" fontId="12" fillId="0" borderId="1641" applyNumberFormat="0" applyFill="0" applyAlignment="0" applyProtection="0">
      <alignment vertical="center"/>
    </xf>
    <xf numFmtId="0" fontId="12" fillId="0" borderId="1641" applyNumberFormat="0" applyFill="0" applyAlignment="0" applyProtection="0">
      <alignment vertical="center"/>
    </xf>
    <xf numFmtId="0" fontId="113" fillId="44" borderId="1639" applyNumberFormat="0" applyAlignment="0" applyProtection="0">
      <alignment vertical="center"/>
    </xf>
    <xf numFmtId="0" fontId="113" fillId="44" borderId="1639" applyNumberFormat="0" applyAlignment="0" applyProtection="0">
      <alignment vertical="center"/>
    </xf>
    <xf numFmtId="0" fontId="115" fillId="56" borderId="1638" applyNumberFormat="0" applyAlignment="0" applyProtection="0">
      <alignment vertical="center"/>
    </xf>
    <xf numFmtId="0" fontId="115" fillId="56" borderId="1638" applyNumberFormat="0" applyAlignment="0" applyProtection="0">
      <alignment vertical="center"/>
    </xf>
    <xf numFmtId="4" fontId="65" fillId="51" borderId="1638" applyNumberFormat="0" applyProtection="0">
      <alignment vertical="center"/>
    </xf>
    <xf numFmtId="0" fontId="12" fillId="0" borderId="1641" applyNumberFormat="0" applyFill="0" applyAlignment="0" applyProtection="0">
      <alignment vertical="center"/>
    </xf>
    <xf numFmtId="0" fontId="55" fillId="0" borderId="1644">
      <alignment horizontal="left" vertical="center"/>
    </xf>
    <xf numFmtId="0" fontId="55" fillId="0" borderId="1644">
      <alignment horizontal="left" vertical="center"/>
    </xf>
    <xf numFmtId="10" fontId="53" fillId="49" borderId="1643" applyNumberFormat="0" applyBorder="0" applyAlignment="0" applyProtection="0"/>
    <xf numFmtId="10" fontId="53" fillId="70" borderId="1643" applyNumberFormat="0" applyBorder="0" applyAlignment="0" applyProtection="0"/>
    <xf numFmtId="10" fontId="53" fillId="70" borderId="1643" applyNumberFormat="0" applyBorder="0" applyAlignment="0" applyProtection="0"/>
    <xf numFmtId="10" fontId="53" fillId="49" borderId="1643" applyNumberFormat="0" applyBorder="0" applyAlignment="0" applyProtection="0"/>
    <xf numFmtId="4" fontId="73" fillId="46" borderId="1645" applyNumberFormat="0" applyProtection="0">
      <alignment vertical="center"/>
    </xf>
    <xf numFmtId="4" fontId="73" fillId="46" borderId="1645" applyNumberFormat="0" applyProtection="0">
      <alignment vertical="center"/>
    </xf>
    <xf numFmtId="4" fontId="147" fillId="51" borderId="1645" applyNumberFormat="0" applyProtection="0">
      <alignment vertical="center"/>
    </xf>
    <xf numFmtId="4" fontId="147" fillId="51" borderId="1645" applyNumberFormat="0" applyProtection="0">
      <alignment vertical="center"/>
    </xf>
    <xf numFmtId="4" fontId="73" fillId="51" borderId="1645" applyNumberFormat="0" applyProtection="0">
      <alignment horizontal="left" vertical="center" indent="1"/>
    </xf>
    <xf numFmtId="4" fontId="73" fillId="51" borderId="1645" applyNumberFormat="0" applyProtection="0">
      <alignment horizontal="left" vertical="center" indent="1"/>
    </xf>
    <xf numFmtId="0" fontId="73" fillId="51" borderId="1645" applyNumberFormat="0" applyProtection="0">
      <alignment horizontal="left" vertical="top" indent="1"/>
    </xf>
    <xf numFmtId="0" fontId="73" fillId="51" borderId="1645" applyNumberFormat="0" applyProtection="0">
      <alignment horizontal="left" vertical="top" indent="1"/>
    </xf>
    <xf numFmtId="4" fontId="65" fillId="40" borderId="1645" applyNumberFormat="0" applyProtection="0">
      <alignment horizontal="right" vertical="center"/>
    </xf>
    <xf numFmtId="4" fontId="65" fillId="40" borderId="1645" applyNumberFormat="0" applyProtection="0">
      <alignment horizontal="right" vertical="center"/>
    </xf>
    <xf numFmtId="4" fontId="65" fillId="41" borderId="1645" applyNumberFormat="0" applyProtection="0">
      <alignment horizontal="right" vertical="center"/>
    </xf>
    <xf numFmtId="4" fontId="65" fillId="41" borderId="1645" applyNumberFormat="0" applyProtection="0">
      <alignment horizontal="right" vertical="center"/>
    </xf>
    <xf numFmtId="4" fontId="65" fillId="54" borderId="1645" applyNumberFormat="0" applyProtection="0">
      <alignment horizontal="right" vertical="center"/>
    </xf>
    <xf numFmtId="4" fontId="65" fillId="54" borderId="1645" applyNumberFormat="0" applyProtection="0">
      <alignment horizontal="right" vertical="center"/>
    </xf>
    <xf numFmtId="4" fontId="65" fillId="47" borderId="1645" applyNumberFormat="0" applyProtection="0">
      <alignment horizontal="right" vertical="center"/>
    </xf>
    <xf numFmtId="4" fontId="65" fillId="47" borderId="1645" applyNumberFormat="0" applyProtection="0">
      <alignment horizontal="right" vertical="center"/>
    </xf>
    <xf numFmtId="4" fontId="65" fillId="75" borderId="1645" applyNumberFormat="0" applyProtection="0">
      <alignment horizontal="right" vertical="center"/>
    </xf>
    <xf numFmtId="4" fontId="65" fillId="75" borderId="1645" applyNumberFormat="0" applyProtection="0">
      <alignment horizontal="right" vertical="center"/>
    </xf>
    <xf numFmtId="4" fontId="65" fillId="48" borderId="1645" applyNumberFormat="0" applyProtection="0">
      <alignment horizontal="right" vertical="center"/>
    </xf>
    <xf numFmtId="4" fontId="65" fillId="48" borderId="1645" applyNumberFormat="0" applyProtection="0">
      <alignment horizontal="right" vertical="center"/>
    </xf>
    <xf numFmtId="4" fontId="65" fillId="76" borderId="1645" applyNumberFormat="0" applyProtection="0">
      <alignment horizontal="right" vertical="center"/>
    </xf>
    <xf numFmtId="4" fontId="65" fillId="76" borderId="1645" applyNumberFormat="0" applyProtection="0">
      <alignment horizontal="right" vertical="center"/>
    </xf>
    <xf numFmtId="4" fontId="65" fillId="77" borderId="1645" applyNumberFormat="0" applyProtection="0">
      <alignment horizontal="right" vertical="center"/>
    </xf>
    <xf numFmtId="4" fontId="65" fillId="77" borderId="1645" applyNumberFormat="0" applyProtection="0">
      <alignment horizontal="right" vertical="center"/>
    </xf>
    <xf numFmtId="4" fontId="65" fillId="78" borderId="1645" applyNumberFormat="0" applyProtection="0">
      <alignment horizontal="right" vertical="center"/>
    </xf>
    <xf numFmtId="4" fontId="65" fillId="78" borderId="1645" applyNumberFormat="0" applyProtection="0">
      <alignment horizontal="right" vertical="center"/>
    </xf>
    <xf numFmtId="4" fontId="65" fillId="81" borderId="1645" applyNumberFormat="0" applyProtection="0">
      <alignment horizontal="right" vertical="center"/>
    </xf>
    <xf numFmtId="4" fontId="65" fillId="81" borderId="1645" applyNumberFormat="0" applyProtection="0">
      <alignment horizontal="right" vertical="center"/>
    </xf>
    <xf numFmtId="0" fontId="40" fillId="80" borderId="1645" applyNumberFormat="0" applyProtection="0">
      <alignment horizontal="left" vertical="center" indent="1"/>
    </xf>
    <xf numFmtId="0" fontId="40" fillId="80" borderId="1645" applyNumberFormat="0" applyProtection="0">
      <alignment horizontal="left" vertical="center" indent="1"/>
    </xf>
    <xf numFmtId="0" fontId="40" fillId="80" borderId="1645" applyNumberFormat="0" applyProtection="0">
      <alignment horizontal="left" vertical="top" indent="1"/>
    </xf>
    <xf numFmtId="0" fontId="40" fillId="80" borderId="1645" applyNumberFormat="0" applyProtection="0">
      <alignment horizontal="left" vertical="top" indent="1"/>
    </xf>
    <xf numFmtId="0" fontId="40" fillId="74" borderId="1645" applyNumberFormat="0" applyProtection="0">
      <alignment horizontal="left" vertical="center" indent="1"/>
    </xf>
    <xf numFmtId="0" fontId="40" fillId="74" borderId="1645" applyNumberFormat="0" applyProtection="0">
      <alignment horizontal="left" vertical="center" indent="1"/>
    </xf>
    <xf numFmtId="0" fontId="40" fillId="74" borderId="1645" applyNumberFormat="0" applyProtection="0">
      <alignment horizontal="left" vertical="top" indent="1"/>
    </xf>
    <xf numFmtId="0" fontId="40" fillId="74" borderId="1645" applyNumberFormat="0" applyProtection="0">
      <alignment horizontal="left" vertical="top" indent="1"/>
    </xf>
    <xf numFmtId="0" fontId="40" fillId="61" borderId="1645" applyNumberFormat="0" applyProtection="0">
      <alignment horizontal="left" vertical="center" indent="1"/>
    </xf>
    <xf numFmtId="0" fontId="40" fillId="61" borderId="1645" applyNumberFormat="0" applyProtection="0">
      <alignment horizontal="left" vertical="center" indent="1"/>
    </xf>
    <xf numFmtId="0" fontId="40" fillId="61" borderId="1645" applyNumberFormat="0" applyProtection="0">
      <alignment horizontal="left" vertical="top" indent="1"/>
    </xf>
    <xf numFmtId="0" fontId="40" fillId="61" borderId="1645" applyNumberFormat="0" applyProtection="0">
      <alignment horizontal="left" vertical="top" indent="1"/>
    </xf>
    <xf numFmtId="0" fontId="40" fillId="62" borderId="1645" applyNumberFormat="0" applyProtection="0">
      <alignment horizontal="left" vertical="center" indent="1"/>
    </xf>
    <xf numFmtId="0" fontId="40" fillId="62" borderId="1645" applyNumberFormat="0" applyProtection="0">
      <alignment horizontal="left" vertical="center" indent="1"/>
    </xf>
    <xf numFmtId="0" fontId="40" fillId="62" borderId="1645" applyNumberFormat="0" applyProtection="0">
      <alignment horizontal="left" vertical="top" indent="1"/>
    </xf>
    <xf numFmtId="0" fontId="40" fillId="62" borderId="1645" applyNumberFormat="0" applyProtection="0">
      <alignment horizontal="left" vertical="top" indent="1"/>
    </xf>
    <xf numFmtId="4" fontId="65" fillId="70" borderId="1645" applyNumberFormat="0" applyProtection="0">
      <alignment vertical="center"/>
    </xf>
    <xf numFmtId="4" fontId="65" fillId="70" borderId="1645" applyNumberFormat="0" applyProtection="0">
      <alignment vertical="center"/>
    </xf>
    <xf numFmtId="4" fontId="149" fillId="70" borderId="1645" applyNumberFormat="0" applyProtection="0">
      <alignment vertical="center"/>
    </xf>
    <xf numFmtId="4" fontId="149" fillId="70" borderId="1645" applyNumberFormat="0" applyProtection="0">
      <alignment vertical="center"/>
    </xf>
    <xf numFmtId="4" fontId="65" fillId="70" borderId="1645" applyNumberFormat="0" applyProtection="0">
      <alignment horizontal="left" vertical="center" indent="1"/>
    </xf>
    <xf numFmtId="4" fontId="65" fillId="70" borderId="1645" applyNumberFormat="0" applyProtection="0">
      <alignment horizontal="left" vertical="center" indent="1"/>
    </xf>
    <xf numFmtId="0" fontId="65" fillId="70" borderId="1645" applyNumberFormat="0" applyProtection="0">
      <alignment horizontal="left" vertical="top" indent="1"/>
    </xf>
    <xf numFmtId="0" fontId="65" fillId="70" borderId="1645" applyNumberFormat="0" applyProtection="0">
      <alignment horizontal="left" vertical="top" indent="1"/>
    </xf>
    <xf numFmtId="4" fontId="65" fillId="52" borderId="1646" applyNumberFormat="0" applyProtection="0">
      <alignment horizontal="right" vertical="center"/>
    </xf>
    <xf numFmtId="4" fontId="65" fillId="65" borderId="1645" applyNumberFormat="0" applyProtection="0">
      <alignment horizontal="right" vertical="center"/>
    </xf>
    <xf numFmtId="4" fontId="65" fillId="65" borderId="1645" applyNumberFormat="0" applyProtection="0">
      <alignment horizontal="right" vertical="center"/>
    </xf>
    <xf numFmtId="4" fontId="65" fillId="52" borderId="1646" applyNumberFormat="0" applyProtection="0">
      <alignment horizontal="right" vertical="center"/>
    </xf>
    <xf numFmtId="4" fontId="149" fillId="65" borderId="1645" applyNumberFormat="0" applyProtection="0">
      <alignment horizontal="right" vertical="center"/>
    </xf>
    <xf numFmtId="4" fontId="149" fillId="65" borderId="1645" applyNumberFormat="0" applyProtection="0">
      <alignment horizontal="right" vertical="center"/>
    </xf>
    <xf numFmtId="4" fontId="65" fillId="81" borderId="1645" applyNumberFormat="0" applyProtection="0">
      <alignment horizontal="left" vertical="center" indent="1"/>
    </xf>
    <xf numFmtId="4" fontId="65" fillId="81" borderId="1645" applyNumberFormat="0" applyProtection="0">
      <alignment horizontal="left" vertical="center" indent="1"/>
    </xf>
    <xf numFmtId="0" fontId="65" fillId="74" borderId="1645" applyNumberFormat="0" applyProtection="0">
      <alignment horizontal="left" vertical="top" indent="1"/>
    </xf>
    <xf numFmtId="0" fontId="65" fillId="74" borderId="1645" applyNumberFormat="0" applyProtection="0">
      <alignment horizontal="left" vertical="top" indent="1"/>
    </xf>
    <xf numFmtId="4" fontId="151" fillId="65" borderId="1645" applyNumberFormat="0" applyProtection="0">
      <alignment horizontal="right" vertical="center"/>
    </xf>
    <xf numFmtId="4" fontId="151" fillId="65" borderId="1645" applyNumberFormat="0" applyProtection="0">
      <alignment horizontal="right" vertical="center"/>
    </xf>
    <xf numFmtId="0" fontId="117" fillId="56" borderId="1647" applyNumberFormat="0" applyAlignment="0" applyProtection="0">
      <alignment vertical="center"/>
    </xf>
    <xf numFmtId="0" fontId="117" fillId="56" borderId="1647" applyNumberFormat="0" applyAlignment="0" applyProtection="0">
      <alignment vertical="center"/>
    </xf>
    <xf numFmtId="37" fontId="126" fillId="0" borderId="1643" applyFont="0" applyFill="0" applyBorder="0">
      <alignment vertical="center"/>
    </xf>
    <xf numFmtId="37" fontId="126" fillId="0" borderId="1643" applyFont="0" applyFill="0" applyBorder="0">
      <alignment vertical="center"/>
    </xf>
    <xf numFmtId="0" fontId="82" fillId="42" borderId="1648" applyNumberFormat="0" applyFont="0" applyAlignment="0" applyProtection="0">
      <alignment vertical="center"/>
    </xf>
    <xf numFmtId="0" fontId="82" fillId="42" borderId="1648" applyNumberFormat="0" applyFont="0" applyAlignment="0" applyProtection="0">
      <alignment vertical="center"/>
    </xf>
    <xf numFmtId="0" fontId="12" fillId="0" borderId="1649" applyNumberFormat="0" applyFill="0" applyAlignment="0" applyProtection="0">
      <alignment vertical="center"/>
    </xf>
    <xf numFmtId="0" fontId="112" fillId="0" borderId="1650" applyNumberFormat="0" applyFill="0" applyAlignment="0" applyProtection="0">
      <alignment vertical="center"/>
    </xf>
    <xf numFmtId="0" fontId="112" fillId="0" borderId="1650" applyNumberFormat="0" applyFill="0" applyAlignment="0" applyProtection="0">
      <alignment vertical="center"/>
    </xf>
    <xf numFmtId="0" fontId="12" fillId="0" borderId="1649" applyNumberFormat="0" applyFill="0" applyAlignment="0" applyProtection="0">
      <alignment vertical="center"/>
    </xf>
    <xf numFmtId="0" fontId="12" fillId="0" borderId="1649" applyNumberFormat="0" applyFill="0" applyAlignment="0" applyProtection="0">
      <alignment vertical="center"/>
    </xf>
    <xf numFmtId="0" fontId="12" fillId="0" borderId="1649" applyNumberFormat="0" applyFill="0" applyAlignment="0" applyProtection="0">
      <alignment vertical="center"/>
    </xf>
    <xf numFmtId="0" fontId="113" fillId="44" borderId="1647" applyNumberFormat="0" applyAlignment="0" applyProtection="0">
      <alignment vertical="center"/>
    </xf>
    <xf numFmtId="0" fontId="113" fillId="44" borderId="1647" applyNumberFormat="0" applyAlignment="0" applyProtection="0">
      <alignment vertical="center"/>
    </xf>
    <xf numFmtId="0" fontId="115" fillId="56" borderId="1646" applyNumberFormat="0" applyAlignment="0" applyProtection="0">
      <alignment vertical="center"/>
    </xf>
    <xf numFmtId="0" fontId="115" fillId="56" borderId="1646" applyNumberFormat="0" applyAlignment="0" applyProtection="0">
      <alignment vertical="center"/>
    </xf>
    <xf numFmtId="4" fontId="65" fillId="51" borderId="1646" applyNumberFormat="0" applyProtection="0">
      <alignment vertical="center"/>
    </xf>
    <xf numFmtId="0" fontId="12" fillId="0" borderId="1649" applyNumberFormat="0" applyFill="0" applyAlignment="0" applyProtection="0">
      <alignment vertical="center"/>
    </xf>
    <xf numFmtId="0" fontId="55" fillId="0" borderId="1652">
      <alignment horizontal="left" vertical="center"/>
    </xf>
    <xf numFmtId="0" fontId="55" fillId="0" borderId="1652">
      <alignment horizontal="left" vertical="center"/>
    </xf>
    <xf numFmtId="10" fontId="53" fillId="49" borderId="1651" applyNumberFormat="0" applyBorder="0" applyAlignment="0" applyProtection="0"/>
    <xf numFmtId="10" fontId="53" fillId="70" borderId="1651" applyNumberFormat="0" applyBorder="0" applyAlignment="0" applyProtection="0"/>
    <xf numFmtId="10" fontId="53" fillId="70" borderId="1651" applyNumberFormat="0" applyBorder="0" applyAlignment="0" applyProtection="0"/>
    <xf numFmtId="10" fontId="53" fillId="49" borderId="1651" applyNumberFormat="0" applyBorder="0" applyAlignment="0" applyProtection="0"/>
    <xf numFmtId="4" fontId="73" fillId="46" borderId="1653" applyNumberFormat="0" applyProtection="0">
      <alignment vertical="center"/>
    </xf>
    <xf numFmtId="4" fontId="73" fillId="46" borderId="1653" applyNumberFormat="0" applyProtection="0">
      <alignment vertical="center"/>
    </xf>
    <xf numFmtId="4" fontId="147" fillId="51" borderId="1653" applyNumberFormat="0" applyProtection="0">
      <alignment vertical="center"/>
    </xf>
    <xf numFmtId="4" fontId="147" fillId="51" borderId="1653" applyNumberFormat="0" applyProtection="0">
      <alignment vertical="center"/>
    </xf>
    <xf numFmtId="4" fontId="73" fillId="51" borderId="1653" applyNumberFormat="0" applyProtection="0">
      <alignment horizontal="left" vertical="center" indent="1"/>
    </xf>
    <xf numFmtId="4" fontId="73" fillId="51" borderId="1653" applyNumberFormat="0" applyProtection="0">
      <alignment horizontal="left" vertical="center" indent="1"/>
    </xf>
    <xf numFmtId="0" fontId="73" fillId="51" borderId="1653" applyNumberFormat="0" applyProtection="0">
      <alignment horizontal="left" vertical="top" indent="1"/>
    </xf>
    <xf numFmtId="0" fontId="73" fillId="51" borderId="1653" applyNumberFormat="0" applyProtection="0">
      <alignment horizontal="left" vertical="top" indent="1"/>
    </xf>
    <xf numFmtId="4" fontId="65" fillId="40" borderId="1653" applyNumberFormat="0" applyProtection="0">
      <alignment horizontal="right" vertical="center"/>
    </xf>
    <xf numFmtId="4" fontId="65" fillId="40" borderId="1653" applyNumberFormat="0" applyProtection="0">
      <alignment horizontal="right" vertical="center"/>
    </xf>
    <xf numFmtId="4" fontId="65" fillId="41" borderId="1653" applyNumberFormat="0" applyProtection="0">
      <alignment horizontal="right" vertical="center"/>
    </xf>
    <xf numFmtId="4" fontId="65" fillId="41" borderId="1653" applyNumberFormat="0" applyProtection="0">
      <alignment horizontal="right" vertical="center"/>
    </xf>
    <xf numFmtId="4" fontId="65" fillId="54" borderId="1653" applyNumberFormat="0" applyProtection="0">
      <alignment horizontal="right" vertical="center"/>
    </xf>
    <xf numFmtId="4" fontId="65" fillId="54" borderId="1653" applyNumberFormat="0" applyProtection="0">
      <alignment horizontal="right" vertical="center"/>
    </xf>
    <xf numFmtId="4" fontId="65" fillId="47" borderId="1653" applyNumberFormat="0" applyProtection="0">
      <alignment horizontal="right" vertical="center"/>
    </xf>
    <xf numFmtId="4" fontId="65" fillId="47" borderId="1653" applyNumberFormat="0" applyProtection="0">
      <alignment horizontal="right" vertical="center"/>
    </xf>
    <xf numFmtId="4" fontId="65" fillId="75" borderId="1653" applyNumberFormat="0" applyProtection="0">
      <alignment horizontal="right" vertical="center"/>
    </xf>
    <xf numFmtId="4" fontId="65" fillId="75" borderId="1653" applyNumberFormat="0" applyProtection="0">
      <alignment horizontal="right" vertical="center"/>
    </xf>
    <xf numFmtId="4" fontId="65" fillId="48" borderId="1653" applyNumberFormat="0" applyProtection="0">
      <alignment horizontal="right" vertical="center"/>
    </xf>
    <xf numFmtId="4" fontId="65" fillId="48" borderId="1653" applyNumberFormat="0" applyProtection="0">
      <alignment horizontal="right" vertical="center"/>
    </xf>
    <xf numFmtId="4" fontId="65" fillId="76" borderId="1653" applyNumberFormat="0" applyProtection="0">
      <alignment horizontal="right" vertical="center"/>
    </xf>
    <xf numFmtId="4" fontId="65" fillId="76" borderId="1653" applyNumberFormat="0" applyProtection="0">
      <alignment horizontal="right" vertical="center"/>
    </xf>
    <xf numFmtId="4" fontId="65" fillId="77" borderId="1653" applyNumberFormat="0" applyProtection="0">
      <alignment horizontal="right" vertical="center"/>
    </xf>
    <xf numFmtId="4" fontId="65" fillId="77" borderId="1653" applyNumberFormat="0" applyProtection="0">
      <alignment horizontal="right" vertical="center"/>
    </xf>
    <xf numFmtId="4" fontId="65" fillId="78" borderId="1653" applyNumberFormat="0" applyProtection="0">
      <alignment horizontal="right" vertical="center"/>
    </xf>
    <xf numFmtId="4" fontId="65" fillId="78" borderId="1653" applyNumberFormat="0" applyProtection="0">
      <alignment horizontal="right" vertical="center"/>
    </xf>
    <xf numFmtId="4" fontId="65" fillId="81" borderId="1653" applyNumberFormat="0" applyProtection="0">
      <alignment horizontal="right" vertical="center"/>
    </xf>
    <xf numFmtId="4" fontId="65" fillId="81" borderId="1653" applyNumberFormat="0" applyProtection="0">
      <alignment horizontal="right" vertical="center"/>
    </xf>
    <xf numFmtId="0" fontId="40" fillId="80" borderId="1653" applyNumberFormat="0" applyProtection="0">
      <alignment horizontal="left" vertical="center" indent="1"/>
    </xf>
    <xf numFmtId="0" fontId="40" fillId="80" borderId="1653" applyNumberFormat="0" applyProtection="0">
      <alignment horizontal="left" vertical="center" indent="1"/>
    </xf>
    <xf numFmtId="0" fontId="40" fillId="80" borderId="1653" applyNumberFormat="0" applyProtection="0">
      <alignment horizontal="left" vertical="top" indent="1"/>
    </xf>
    <xf numFmtId="0" fontId="40" fillId="80" borderId="1653" applyNumberFormat="0" applyProtection="0">
      <alignment horizontal="left" vertical="top" indent="1"/>
    </xf>
    <xf numFmtId="0" fontId="40" fillId="74" borderId="1653" applyNumberFormat="0" applyProtection="0">
      <alignment horizontal="left" vertical="center" indent="1"/>
    </xf>
    <xf numFmtId="0" fontId="40" fillId="74" borderId="1653" applyNumberFormat="0" applyProtection="0">
      <alignment horizontal="left" vertical="center" indent="1"/>
    </xf>
    <xf numFmtId="0" fontId="40" fillId="74" borderId="1653" applyNumberFormat="0" applyProtection="0">
      <alignment horizontal="left" vertical="top" indent="1"/>
    </xf>
    <xf numFmtId="0" fontId="40" fillId="74" borderId="1653" applyNumberFormat="0" applyProtection="0">
      <alignment horizontal="left" vertical="top" indent="1"/>
    </xf>
    <xf numFmtId="0" fontId="40" fillId="61" borderId="1653" applyNumberFormat="0" applyProtection="0">
      <alignment horizontal="left" vertical="center" indent="1"/>
    </xf>
    <xf numFmtId="0" fontId="40" fillId="61" borderId="1653" applyNumberFormat="0" applyProtection="0">
      <alignment horizontal="left" vertical="center" indent="1"/>
    </xf>
    <xf numFmtId="0" fontId="40" fillId="61" borderId="1653" applyNumberFormat="0" applyProtection="0">
      <alignment horizontal="left" vertical="top" indent="1"/>
    </xf>
    <xf numFmtId="0" fontId="40" fillId="61" borderId="1653" applyNumberFormat="0" applyProtection="0">
      <alignment horizontal="left" vertical="top" indent="1"/>
    </xf>
    <xf numFmtId="0" fontId="40" fillId="62" borderId="1653" applyNumberFormat="0" applyProtection="0">
      <alignment horizontal="left" vertical="center" indent="1"/>
    </xf>
    <xf numFmtId="0" fontId="40" fillId="62" borderId="1653" applyNumberFormat="0" applyProtection="0">
      <alignment horizontal="left" vertical="center" indent="1"/>
    </xf>
    <xf numFmtId="0" fontId="40" fillId="62" borderId="1653" applyNumberFormat="0" applyProtection="0">
      <alignment horizontal="left" vertical="top" indent="1"/>
    </xf>
    <xf numFmtId="0" fontId="40" fillId="62" borderId="1653" applyNumberFormat="0" applyProtection="0">
      <alignment horizontal="left" vertical="top" indent="1"/>
    </xf>
    <xf numFmtId="4" fontId="65" fillId="70" borderId="1653" applyNumberFormat="0" applyProtection="0">
      <alignment vertical="center"/>
    </xf>
    <xf numFmtId="4" fontId="65" fillId="70" borderId="1653" applyNumberFormat="0" applyProtection="0">
      <alignment vertical="center"/>
    </xf>
    <xf numFmtId="4" fontId="149" fillId="70" borderId="1653" applyNumberFormat="0" applyProtection="0">
      <alignment vertical="center"/>
    </xf>
    <xf numFmtId="4" fontId="149" fillId="70" borderId="1653" applyNumberFormat="0" applyProtection="0">
      <alignment vertical="center"/>
    </xf>
    <xf numFmtId="4" fontId="65" fillId="70" borderId="1653" applyNumberFormat="0" applyProtection="0">
      <alignment horizontal="left" vertical="center" indent="1"/>
    </xf>
    <xf numFmtId="4" fontId="65" fillId="70" borderId="1653" applyNumberFormat="0" applyProtection="0">
      <alignment horizontal="left" vertical="center" indent="1"/>
    </xf>
    <xf numFmtId="0" fontId="65" fillId="70" borderId="1653" applyNumberFormat="0" applyProtection="0">
      <alignment horizontal="left" vertical="top" indent="1"/>
    </xf>
    <xf numFmtId="0" fontId="65" fillId="70" borderId="1653" applyNumberFormat="0" applyProtection="0">
      <alignment horizontal="left" vertical="top" indent="1"/>
    </xf>
    <xf numFmtId="4" fontId="65" fillId="52" borderId="1654" applyNumberFormat="0" applyProtection="0">
      <alignment horizontal="right" vertical="center"/>
    </xf>
    <xf numFmtId="4" fontId="65" fillId="65" borderId="1653" applyNumberFormat="0" applyProtection="0">
      <alignment horizontal="right" vertical="center"/>
    </xf>
    <xf numFmtId="4" fontId="65" fillId="65" borderId="1653" applyNumberFormat="0" applyProtection="0">
      <alignment horizontal="right" vertical="center"/>
    </xf>
    <xf numFmtId="4" fontId="65" fillId="52" borderId="1654" applyNumberFormat="0" applyProtection="0">
      <alignment horizontal="right" vertical="center"/>
    </xf>
    <xf numFmtId="4" fontId="149" fillId="65" borderId="1653" applyNumberFormat="0" applyProtection="0">
      <alignment horizontal="right" vertical="center"/>
    </xf>
    <xf numFmtId="4" fontId="149" fillId="65" borderId="1653" applyNumberFormat="0" applyProtection="0">
      <alignment horizontal="right" vertical="center"/>
    </xf>
    <xf numFmtId="4" fontId="65" fillId="81" borderId="1653" applyNumberFormat="0" applyProtection="0">
      <alignment horizontal="left" vertical="center" indent="1"/>
    </xf>
    <xf numFmtId="4" fontId="65" fillId="81" borderId="1653" applyNumberFormat="0" applyProtection="0">
      <alignment horizontal="left" vertical="center" indent="1"/>
    </xf>
    <xf numFmtId="0" fontId="65" fillId="74" borderId="1653" applyNumberFormat="0" applyProtection="0">
      <alignment horizontal="left" vertical="top" indent="1"/>
    </xf>
    <xf numFmtId="0" fontId="65" fillId="74" borderId="1653" applyNumberFormat="0" applyProtection="0">
      <alignment horizontal="left" vertical="top" indent="1"/>
    </xf>
    <xf numFmtId="4" fontId="151" fillId="65" borderId="1653" applyNumberFormat="0" applyProtection="0">
      <alignment horizontal="right" vertical="center"/>
    </xf>
    <xf numFmtId="4" fontId="151" fillId="65" borderId="1653" applyNumberFormat="0" applyProtection="0">
      <alignment horizontal="right" vertical="center"/>
    </xf>
    <xf numFmtId="0" fontId="117" fillId="56" borderId="1655" applyNumberFormat="0" applyAlignment="0" applyProtection="0">
      <alignment vertical="center"/>
    </xf>
    <xf numFmtId="0" fontId="117" fillId="56" borderId="1655" applyNumberFormat="0" applyAlignment="0" applyProtection="0">
      <alignment vertical="center"/>
    </xf>
    <xf numFmtId="37" fontId="126" fillId="0" borderId="1651" applyFont="0" applyFill="0" applyBorder="0">
      <alignment vertical="center"/>
    </xf>
    <xf numFmtId="37" fontId="126" fillId="0" borderId="1651" applyFont="0" applyFill="0" applyBorder="0">
      <alignment vertical="center"/>
    </xf>
    <xf numFmtId="0" fontId="82" fillId="42" borderId="1656" applyNumberFormat="0" applyFont="0" applyAlignment="0" applyProtection="0">
      <alignment vertical="center"/>
    </xf>
    <xf numFmtId="0" fontId="82" fillId="42" borderId="1656" applyNumberFormat="0" applyFont="0" applyAlignment="0" applyProtection="0">
      <alignment vertical="center"/>
    </xf>
    <xf numFmtId="0" fontId="12" fillId="0" borderId="1657" applyNumberFormat="0" applyFill="0" applyAlignment="0" applyProtection="0">
      <alignment vertical="center"/>
    </xf>
    <xf numFmtId="0" fontId="112" fillId="0" borderId="1658" applyNumberFormat="0" applyFill="0" applyAlignment="0" applyProtection="0">
      <alignment vertical="center"/>
    </xf>
    <xf numFmtId="0" fontId="112" fillId="0" borderId="1658" applyNumberFormat="0" applyFill="0" applyAlignment="0" applyProtection="0">
      <alignment vertical="center"/>
    </xf>
    <xf numFmtId="0" fontId="12" fillId="0" borderId="1657" applyNumberFormat="0" applyFill="0" applyAlignment="0" applyProtection="0">
      <alignment vertical="center"/>
    </xf>
    <xf numFmtId="0" fontId="12" fillId="0" borderId="1657" applyNumberFormat="0" applyFill="0" applyAlignment="0" applyProtection="0">
      <alignment vertical="center"/>
    </xf>
    <xf numFmtId="0" fontId="12" fillId="0" borderId="1657" applyNumberFormat="0" applyFill="0" applyAlignment="0" applyProtection="0">
      <alignment vertical="center"/>
    </xf>
    <xf numFmtId="0" fontId="113" fillId="44" borderId="1655" applyNumberFormat="0" applyAlignment="0" applyProtection="0">
      <alignment vertical="center"/>
    </xf>
    <xf numFmtId="0" fontId="113" fillId="44" borderId="1655" applyNumberFormat="0" applyAlignment="0" applyProtection="0">
      <alignment vertical="center"/>
    </xf>
    <xf numFmtId="0" fontId="115" fillId="56" borderId="1654" applyNumberFormat="0" applyAlignment="0" applyProtection="0">
      <alignment vertical="center"/>
    </xf>
    <xf numFmtId="0" fontId="115" fillId="56" borderId="1654" applyNumberFormat="0" applyAlignment="0" applyProtection="0">
      <alignment vertical="center"/>
    </xf>
    <xf numFmtId="4" fontId="65" fillId="51" borderId="1654" applyNumberFormat="0" applyProtection="0">
      <alignment vertical="center"/>
    </xf>
    <xf numFmtId="0" fontId="12" fillId="0" borderId="1657" applyNumberFormat="0" applyFill="0" applyAlignment="0" applyProtection="0">
      <alignment vertical="center"/>
    </xf>
    <xf numFmtId="0" fontId="55" fillId="0" borderId="1660">
      <alignment horizontal="left" vertical="center"/>
    </xf>
    <xf numFmtId="0" fontId="55" fillId="0" borderId="1660">
      <alignment horizontal="left" vertical="center"/>
    </xf>
    <xf numFmtId="10" fontId="53" fillId="49" borderId="1659" applyNumberFormat="0" applyBorder="0" applyAlignment="0" applyProtection="0"/>
    <xf numFmtId="10" fontId="53" fillId="70" borderId="1659" applyNumberFormat="0" applyBorder="0" applyAlignment="0" applyProtection="0"/>
    <xf numFmtId="10" fontId="53" fillId="70" borderId="1659" applyNumberFormat="0" applyBorder="0" applyAlignment="0" applyProtection="0"/>
    <xf numFmtId="10" fontId="53" fillId="49" borderId="1659" applyNumberFormat="0" applyBorder="0" applyAlignment="0" applyProtection="0"/>
    <xf numFmtId="4" fontId="73" fillId="46" borderId="1661" applyNumberFormat="0" applyProtection="0">
      <alignment vertical="center"/>
    </xf>
    <xf numFmtId="4" fontId="73" fillId="46" borderId="1661" applyNumberFormat="0" applyProtection="0">
      <alignment vertical="center"/>
    </xf>
    <xf numFmtId="4" fontId="147" fillId="51" borderId="1661" applyNumberFormat="0" applyProtection="0">
      <alignment vertical="center"/>
    </xf>
    <xf numFmtId="4" fontId="147" fillId="51" borderId="1661" applyNumberFormat="0" applyProtection="0">
      <alignment vertical="center"/>
    </xf>
    <xf numFmtId="4" fontId="73" fillId="51" borderId="1661" applyNumberFormat="0" applyProtection="0">
      <alignment horizontal="left" vertical="center" indent="1"/>
    </xf>
    <xf numFmtId="4" fontId="73" fillId="51" borderId="1661" applyNumberFormat="0" applyProtection="0">
      <alignment horizontal="left" vertical="center" indent="1"/>
    </xf>
    <xf numFmtId="0" fontId="73" fillId="51" borderId="1661" applyNumberFormat="0" applyProtection="0">
      <alignment horizontal="left" vertical="top" indent="1"/>
    </xf>
    <xf numFmtId="0" fontId="73" fillId="51" borderId="1661" applyNumberFormat="0" applyProtection="0">
      <alignment horizontal="left" vertical="top" indent="1"/>
    </xf>
    <xf numFmtId="4" fontId="65" fillId="40" borderId="1661" applyNumberFormat="0" applyProtection="0">
      <alignment horizontal="right" vertical="center"/>
    </xf>
    <xf numFmtId="4" fontId="65" fillId="40" borderId="1661" applyNumberFormat="0" applyProtection="0">
      <alignment horizontal="right" vertical="center"/>
    </xf>
    <xf numFmtId="4" fontId="65" fillId="41" borderId="1661" applyNumberFormat="0" applyProtection="0">
      <alignment horizontal="right" vertical="center"/>
    </xf>
    <xf numFmtId="4" fontId="65" fillId="41" borderId="1661" applyNumberFormat="0" applyProtection="0">
      <alignment horizontal="right" vertical="center"/>
    </xf>
    <xf numFmtId="4" fontId="65" fillId="54" borderId="1661" applyNumberFormat="0" applyProtection="0">
      <alignment horizontal="right" vertical="center"/>
    </xf>
    <xf numFmtId="4" fontId="65" fillId="54" borderId="1661" applyNumberFormat="0" applyProtection="0">
      <alignment horizontal="right" vertical="center"/>
    </xf>
    <xf numFmtId="4" fontId="65" fillId="47" borderId="1661" applyNumberFormat="0" applyProtection="0">
      <alignment horizontal="right" vertical="center"/>
    </xf>
    <xf numFmtId="4" fontId="65" fillId="47" borderId="1661" applyNumberFormat="0" applyProtection="0">
      <alignment horizontal="right" vertical="center"/>
    </xf>
    <xf numFmtId="4" fontId="65" fillId="75" borderId="1661" applyNumberFormat="0" applyProtection="0">
      <alignment horizontal="right" vertical="center"/>
    </xf>
    <xf numFmtId="4" fontId="65" fillId="75" borderId="1661" applyNumberFormat="0" applyProtection="0">
      <alignment horizontal="right" vertical="center"/>
    </xf>
    <xf numFmtId="4" fontId="65" fillId="48" borderId="1661" applyNumberFormat="0" applyProtection="0">
      <alignment horizontal="right" vertical="center"/>
    </xf>
    <xf numFmtId="4" fontId="65" fillId="48" borderId="1661" applyNumberFormat="0" applyProtection="0">
      <alignment horizontal="right" vertical="center"/>
    </xf>
    <xf numFmtId="4" fontId="65" fillId="76" borderId="1661" applyNumberFormat="0" applyProtection="0">
      <alignment horizontal="right" vertical="center"/>
    </xf>
    <xf numFmtId="4" fontId="65" fillId="76" borderId="1661" applyNumberFormat="0" applyProtection="0">
      <alignment horizontal="right" vertical="center"/>
    </xf>
    <xf numFmtId="4" fontId="65" fillId="77" borderId="1661" applyNumberFormat="0" applyProtection="0">
      <alignment horizontal="right" vertical="center"/>
    </xf>
    <xf numFmtId="4" fontId="65" fillId="77" borderId="1661" applyNumberFormat="0" applyProtection="0">
      <alignment horizontal="right" vertical="center"/>
    </xf>
    <xf numFmtId="4" fontId="65" fillId="78" borderId="1661" applyNumberFormat="0" applyProtection="0">
      <alignment horizontal="right" vertical="center"/>
    </xf>
    <xf numFmtId="4" fontId="65" fillId="78" borderId="1661" applyNumberFormat="0" applyProtection="0">
      <alignment horizontal="right" vertical="center"/>
    </xf>
    <xf numFmtId="4" fontId="65" fillId="81" borderId="1661" applyNumberFormat="0" applyProtection="0">
      <alignment horizontal="right" vertical="center"/>
    </xf>
    <xf numFmtId="4" fontId="65" fillId="81" borderId="1661" applyNumberFormat="0" applyProtection="0">
      <alignment horizontal="right" vertical="center"/>
    </xf>
    <xf numFmtId="0" fontId="40" fillId="80" borderId="1661" applyNumberFormat="0" applyProtection="0">
      <alignment horizontal="left" vertical="center" indent="1"/>
    </xf>
    <xf numFmtId="0" fontId="40" fillId="80" borderId="1661" applyNumberFormat="0" applyProtection="0">
      <alignment horizontal="left" vertical="center" indent="1"/>
    </xf>
    <xf numFmtId="0" fontId="40" fillId="80" borderId="1661" applyNumberFormat="0" applyProtection="0">
      <alignment horizontal="left" vertical="top" indent="1"/>
    </xf>
    <xf numFmtId="0" fontId="40" fillId="80" borderId="1661" applyNumberFormat="0" applyProtection="0">
      <alignment horizontal="left" vertical="top" indent="1"/>
    </xf>
    <xf numFmtId="0" fontId="40" fillId="74" borderId="1661" applyNumberFormat="0" applyProtection="0">
      <alignment horizontal="left" vertical="center" indent="1"/>
    </xf>
    <xf numFmtId="0" fontId="40" fillId="74" borderId="1661" applyNumberFormat="0" applyProtection="0">
      <alignment horizontal="left" vertical="center" indent="1"/>
    </xf>
    <xf numFmtId="0" fontId="40" fillId="74" borderId="1661" applyNumberFormat="0" applyProtection="0">
      <alignment horizontal="left" vertical="top" indent="1"/>
    </xf>
    <xf numFmtId="0" fontId="40" fillId="74" borderId="1661" applyNumberFormat="0" applyProtection="0">
      <alignment horizontal="left" vertical="top" indent="1"/>
    </xf>
    <xf numFmtId="0" fontId="40" fillId="61" borderId="1661" applyNumberFormat="0" applyProtection="0">
      <alignment horizontal="left" vertical="center" indent="1"/>
    </xf>
    <xf numFmtId="0" fontId="40" fillId="61" borderId="1661" applyNumberFormat="0" applyProtection="0">
      <alignment horizontal="left" vertical="center" indent="1"/>
    </xf>
    <xf numFmtId="0" fontId="40" fillId="61" borderId="1661" applyNumberFormat="0" applyProtection="0">
      <alignment horizontal="left" vertical="top" indent="1"/>
    </xf>
    <xf numFmtId="0" fontId="40" fillId="61" borderId="1661" applyNumberFormat="0" applyProtection="0">
      <alignment horizontal="left" vertical="top" indent="1"/>
    </xf>
    <xf numFmtId="0" fontId="40" fillId="62" borderId="1661" applyNumberFormat="0" applyProtection="0">
      <alignment horizontal="left" vertical="center" indent="1"/>
    </xf>
    <xf numFmtId="0" fontId="40" fillId="62" borderId="1661" applyNumberFormat="0" applyProtection="0">
      <alignment horizontal="left" vertical="center" indent="1"/>
    </xf>
    <xf numFmtId="0" fontId="40" fillId="62" borderId="1661" applyNumberFormat="0" applyProtection="0">
      <alignment horizontal="left" vertical="top" indent="1"/>
    </xf>
    <xf numFmtId="0" fontId="40" fillId="62" borderId="1661" applyNumberFormat="0" applyProtection="0">
      <alignment horizontal="left" vertical="top" indent="1"/>
    </xf>
    <xf numFmtId="4" fontId="65" fillId="70" borderId="1661" applyNumberFormat="0" applyProtection="0">
      <alignment vertical="center"/>
    </xf>
    <xf numFmtId="4" fontId="65" fillId="70" borderId="1661" applyNumberFormat="0" applyProtection="0">
      <alignment vertical="center"/>
    </xf>
    <xf numFmtId="4" fontId="149" fillId="70" borderId="1661" applyNumberFormat="0" applyProtection="0">
      <alignment vertical="center"/>
    </xf>
    <xf numFmtId="4" fontId="149" fillId="70" borderId="1661" applyNumberFormat="0" applyProtection="0">
      <alignment vertical="center"/>
    </xf>
    <xf numFmtId="4" fontId="65" fillId="70" borderId="1661" applyNumberFormat="0" applyProtection="0">
      <alignment horizontal="left" vertical="center" indent="1"/>
    </xf>
    <xf numFmtId="4" fontId="65" fillId="70" borderId="1661" applyNumberFormat="0" applyProtection="0">
      <alignment horizontal="left" vertical="center" indent="1"/>
    </xf>
    <xf numFmtId="0" fontId="65" fillId="70" borderId="1661" applyNumberFormat="0" applyProtection="0">
      <alignment horizontal="left" vertical="top" indent="1"/>
    </xf>
    <xf numFmtId="0" fontId="65" fillId="70" borderId="1661" applyNumberFormat="0" applyProtection="0">
      <alignment horizontal="left" vertical="top" indent="1"/>
    </xf>
    <xf numFmtId="4" fontId="65" fillId="52" borderId="1662" applyNumberFormat="0" applyProtection="0">
      <alignment horizontal="right" vertical="center"/>
    </xf>
    <xf numFmtId="4" fontId="65" fillId="65" borderId="1661" applyNumberFormat="0" applyProtection="0">
      <alignment horizontal="right" vertical="center"/>
    </xf>
    <xf numFmtId="4" fontId="65" fillId="65" borderId="1661" applyNumberFormat="0" applyProtection="0">
      <alignment horizontal="right" vertical="center"/>
    </xf>
    <xf numFmtId="4" fontId="65" fillId="52" borderId="1662" applyNumberFormat="0" applyProtection="0">
      <alignment horizontal="right" vertical="center"/>
    </xf>
    <xf numFmtId="4" fontId="149" fillId="65" borderId="1661" applyNumberFormat="0" applyProtection="0">
      <alignment horizontal="right" vertical="center"/>
    </xf>
    <xf numFmtId="4" fontId="149" fillId="65" borderId="1661" applyNumberFormat="0" applyProtection="0">
      <alignment horizontal="right" vertical="center"/>
    </xf>
    <xf numFmtId="4" fontId="65" fillId="81" borderId="1661" applyNumberFormat="0" applyProtection="0">
      <alignment horizontal="left" vertical="center" indent="1"/>
    </xf>
    <xf numFmtId="4" fontId="65" fillId="81" borderId="1661" applyNumberFormat="0" applyProtection="0">
      <alignment horizontal="left" vertical="center" indent="1"/>
    </xf>
    <xf numFmtId="0" fontId="65" fillId="74" borderId="1661" applyNumberFormat="0" applyProtection="0">
      <alignment horizontal="left" vertical="top" indent="1"/>
    </xf>
    <xf numFmtId="0" fontId="65" fillId="74" borderId="1661" applyNumberFormat="0" applyProtection="0">
      <alignment horizontal="left" vertical="top" indent="1"/>
    </xf>
    <xf numFmtId="4" fontId="151" fillId="65" borderId="1661" applyNumberFormat="0" applyProtection="0">
      <alignment horizontal="right" vertical="center"/>
    </xf>
    <xf numFmtId="4" fontId="151" fillId="65" borderId="1661" applyNumberFormat="0" applyProtection="0">
      <alignment horizontal="right" vertical="center"/>
    </xf>
    <xf numFmtId="0" fontId="117" fillId="56" borderId="1663" applyNumberFormat="0" applyAlignment="0" applyProtection="0">
      <alignment vertical="center"/>
    </xf>
    <xf numFmtId="0" fontId="117" fillId="56" borderId="1663" applyNumberFormat="0" applyAlignment="0" applyProtection="0">
      <alignment vertical="center"/>
    </xf>
    <xf numFmtId="37" fontId="126" fillId="0" borderId="1659" applyFont="0" applyFill="0" applyBorder="0">
      <alignment vertical="center"/>
    </xf>
    <xf numFmtId="37" fontId="126" fillId="0" borderId="1659" applyFont="0" applyFill="0" applyBorder="0">
      <alignment vertical="center"/>
    </xf>
    <xf numFmtId="0" fontId="82" fillId="42" borderId="1664" applyNumberFormat="0" applyFont="0" applyAlignment="0" applyProtection="0">
      <alignment vertical="center"/>
    </xf>
    <xf numFmtId="0" fontId="82" fillId="42" borderId="1664" applyNumberFormat="0" applyFont="0" applyAlignment="0" applyProtection="0">
      <alignment vertical="center"/>
    </xf>
    <xf numFmtId="0" fontId="12" fillId="0" borderId="1665" applyNumberFormat="0" applyFill="0" applyAlignment="0" applyProtection="0">
      <alignment vertical="center"/>
    </xf>
    <xf numFmtId="0" fontId="112" fillId="0" borderId="1666" applyNumberFormat="0" applyFill="0" applyAlignment="0" applyProtection="0">
      <alignment vertical="center"/>
    </xf>
    <xf numFmtId="0" fontId="112" fillId="0" borderId="1666" applyNumberFormat="0" applyFill="0" applyAlignment="0" applyProtection="0">
      <alignment vertical="center"/>
    </xf>
    <xf numFmtId="0" fontId="12" fillId="0" borderId="1665" applyNumberFormat="0" applyFill="0" applyAlignment="0" applyProtection="0">
      <alignment vertical="center"/>
    </xf>
    <xf numFmtId="0" fontId="12" fillId="0" borderId="1665" applyNumberFormat="0" applyFill="0" applyAlignment="0" applyProtection="0">
      <alignment vertical="center"/>
    </xf>
    <xf numFmtId="0" fontId="12" fillId="0" borderId="1665" applyNumberFormat="0" applyFill="0" applyAlignment="0" applyProtection="0">
      <alignment vertical="center"/>
    </xf>
    <xf numFmtId="0" fontId="113" fillId="44" borderId="1663" applyNumberFormat="0" applyAlignment="0" applyProtection="0">
      <alignment vertical="center"/>
    </xf>
    <xf numFmtId="0" fontId="113" fillId="44" borderId="1663" applyNumberFormat="0" applyAlignment="0" applyProtection="0">
      <alignment vertical="center"/>
    </xf>
    <xf numFmtId="0" fontId="115" fillId="56" borderId="1662" applyNumberFormat="0" applyAlignment="0" applyProtection="0">
      <alignment vertical="center"/>
    </xf>
    <xf numFmtId="0" fontId="115" fillId="56" borderId="1662" applyNumberFormat="0" applyAlignment="0" applyProtection="0">
      <alignment vertical="center"/>
    </xf>
    <xf numFmtId="4" fontId="65" fillId="51" borderId="1662" applyNumberFormat="0" applyProtection="0">
      <alignment vertical="center"/>
    </xf>
    <xf numFmtId="0" fontId="12" fillId="0" borderId="1665" applyNumberFormat="0" applyFill="0" applyAlignment="0" applyProtection="0">
      <alignment vertical="center"/>
    </xf>
    <xf numFmtId="0" fontId="55" fillId="0" borderId="1668">
      <alignment horizontal="left" vertical="center"/>
    </xf>
    <xf numFmtId="0" fontId="55" fillId="0" borderId="1668">
      <alignment horizontal="left" vertical="center"/>
    </xf>
    <xf numFmtId="10" fontId="53" fillId="49" borderId="1667" applyNumberFormat="0" applyBorder="0" applyAlignment="0" applyProtection="0"/>
    <xf numFmtId="10" fontId="53" fillId="70" borderId="1667" applyNumberFormat="0" applyBorder="0" applyAlignment="0" applyProtection="0"/>
    <xf numFmtId="10" fontId="53" fillId="70" borderId="1667" applyNumberFormat="0" applyBorder="0" applyAlignment="0" applyProtection="0"/>
    <xf numFmtId="10" fontId="53" fillId="49" borderId="1667" applyNumberFormat="0" applyBorder="0" applyAlignment="0" applyProtection="0"/>
    <xf numFmtId="4" fontId="73" fillId="46" borderId="1669" applyNumberFormat="0" applyProtection="0">
      <alignment vertical="center"/>
    </xf>
    <xf numFmtId="4" fontId="73" fillId="46" borderId="1669" applyNumberFormat="0" applyProtection="0">
      <alignment vertical="center"/>
    </xf>
    <xf numFmtId="4" fontId="147" fillId="51" borderId="1669" applyNumberFormat="0" applyProtection="0">
      <alignment vertical="center"/>
    </xf>
    <xf numFmtId="4" fontId="147" fillId="51" borderId="1669" applyNumberFormat="0" applyProtection="0">
      <alignment vertical="center"/>
    </xf>
    <xf numFmtId="4" fontId="73" fillId="51" borderId="1669" applyNumberFormat="0" applyProtection="0">
      <alignment horizontal="left" vertical="center" indent="1"/>
    </xf>
    <xf numFmtId="4" fontId="73" fillId="51" borderId="1669" applyNumberFormat="0" applyProtection="0">
      <alignment horizontal="left" vertical="center" indent="1"/>
    </xf>
    <xf numFmtId="0" fontId="73" fillId="51" borderId="1669" applyNumberFormat="0" applyProtection="0">
      <alignment horizontal="left" vertical="top" indent="1"/>
    </xf>
    <xf numFmtId="0" fontId="73" fillId="51" borderId="1669" applyNumberFormat="0" applyProtection="0">
      <alignment horizontal="left" vertical="top" indent="1"/>
    </xf>
    <xf numFmtId="4" fontId="65" fillId="40" borderId="1669" applyNumberFormat="0" applyProtection="0">
      <alignment horizontal="right" vertical="center"/>
    </xf>
    <xf numFmtId="4" fontId="65" fillId="40" borderId="1669" applyNumberFormat="0" applyProtection="0">
      <alignment horizontal="right" vertical="center"/>
    </xf>
    <xf numFmtId="4" fontId="65" fillId="41" borderId="1669" applyNumberFormat="0" applyProtection="0">
      <alignment horizontal="right" vertical="center"/>
    </xf>
    <xf numFmtId="4" fontId="65" fillId="41" borderId="1669" applyNumberFormat="0" applyProtection="0">
      <alignment horizontal="right" vertical="center"/>
    </xf>
    <xf numFmtId="4" fontId="65" fillId="54" borderId="1669" applyNumberFormat="0" applyProtection="0">
      <alignment horizontal="right" vertical="center"/>
    </xf>
    <xf numFmtId="4" fontId="65" fillId="54" borderId="1669" applyNumberFormat="0" applyProtection="0">
      <alignment horizontal="right" vertical="center"/>
    </xf>
    <xf numFmtId="4" fontId="65" fillId="47" borderId="1669" applyNumberFormat="0" applyProtection="0">
      <alignment horizontal="right" vertical="center"/>
    </xf>
    <xf numFmtId="4" fontId="65" fillId="47" borderId="1669" applyNumberFormat="0" applyProtection="0">
      <alignment horizontal="right" vertical="center"/>
    </xf>
    <xf numFmtId="4" fontId="65" fillId="75" borderId="1669" applyNumberFormat="0" applyProtection="0">
      <alignment horizontal="right" vertical="center"/>
    </xf>
    <xf numFmtId="4" fontId="65" fillId="75" borderId="1669" applyNumberFormat="0" applyProtection="0">
      <alignment horizontal="right" vertical="center"/>
    </xf>
    <xf numFmtId="4" fontId="65" fillId="48" borderId="1669" applyNumberFormat="0" applyProtection="0">
      <alignment horizontal="right" vertical="center"/>
    </xf>
    <xf numFmtId="4" fontId="65" fillId="48" borderId="1669" applyNumberFormat="0" applyProtection="0">
      <alignment horizontal="right" vertical="center"/>
    </xf>
    <xf numFmtId="4" fontId="65" fillId="76" borderId="1669" applyNumberFormat="0" applyProtection="0">
      <alignment horizontal="right" vertical="center"/>
    </xf>
    <xf numFmtId="4" fontId="65" fillId="76" borderId="1669" applyNumberFormat="0" applyProtection="0">
      <alignment horizontal="right" vertical="center"/>
    </xf>
    <xf numFmtId="4" fontId="65" fillId="77" borderId="1669" applyNumberFormat="0" applyProtection="0">
      <alignment horizontal="right" vertical="center"/>
    </xf>
    <xf numFmtId="4" fontId="65" fillId="77" borderId="1669" applyNumberFormat="0" applyProtection="0">
      <alignment horizontal="right" vertical="center"/>
    </xf>
    <xf numFmtId="4" fontId="65" fillId="78" borderId="1669" applyNumberFormat="0" applyProtection="0">
      <alignment horizontal="right" vertical="center"/>
    </xf>
    <xf numFmtId="4" fontId="65" fillId="78" borderId="1669" applyNumberFormat="0" applyProtection="0">
      <alignment horizontal="right" vertical="center"/>
    </xf>
    <xf numFmtId="4" fontId="65" fillId="81" borderId="1669" applyNumberFormat="0" applyProtection="0">
      <alignment horizontal="right" vertical="center"/>
    </xf>
    <xf numFmtId="4" fontId="65" fillId="81" borderId="1669" applyNumberFormat="0" applyProtection="0">
      <alignment horizontal="right" vertical="center"/>
    </xf>
    <xf numFmtId="0" fontId="40" fillId="80" borderId="1669" applyNumberFormat="0" applyProtection="0">
      <alignment horizontal="left" vertical="center" indent="1"/>
    </xf>
    <xf numFmtId="0" fontId="40" fillId="80" borderId="1669" applyNumberFormat="0" applyProtection="0">
      <alignment horizontal="left" vertical="center" indent="1"/>
    </xf>
    <xf numFmtId="0" fontId="40" fillId="80" borderId="1669" applyNumberFormat="0" applyProtection="0">
      <alignment horizontal="left" vertical="top" indent="1"/>
    </xf>
    <xf numFmtId="0" fontId="40" fillId="80" borderId="1669" applyNumberFormat="0" applyProtection="0">
      <alignment horizontal="left" vertical="top" indent="1"/>
    </xf>
    <xf numFmtId="0" fontId="40" fillId="74" borderId="1669" applyNumberFormat="0" applyProtection="0">
      <alignment horizontal="left" vertical="center" indent="1"/>
    </xf>
    <xf numFmtId="0" fontId="40" fillId="74" borderId="1669" applyNumberFormat="0" applyProtection="0">
      <alignment horizontal="left" vertical="center" indent="1"/>
    </xf>
    <xf numFmtId="0" fontId="40" fillId="74" borderId="1669" applyNumberFormat="0" applyProtection="0">
      <alignment horizontal="left" vertical="top" indent="1"/>
    </xf>
    <xf numFmtId="0" fontId="40" fillId="74" borderId="1669" applyNumberFormat="0" applyProtection="0">
      <alignment horizontal="left" vertical="top" indent="1"/>
    </xf>
    <xf numFmtId="0" fontId="40" fillId="61" borderId="1669" applyNumberFormat="0" applyProtection="0">
      <alignment horizontal="left" vertical="center" indent="1"/>
    </xf>
    <xf numFmtId="0" fontId="40" fillId="61" borderId="1669" applyNumberFormat="0" applyProtection="0">
      <alignment horizontal="left" vertical="center" indent="1"/>
    </xf>
    <xf numFmtId="0" fontId="40" fillId="61" borderId="1669" applyNumberFormat="0" applyProtection="0">
      <alignment horizontal="left" vertical="top" indent="1"/>
    </xf>
    <xf numFmtId="0" fontId="40" fillId="61" borderId="1669" applyNumberFormat="0" applyProtection="0">
      <alignment horizontal="left" vertical="top" indent="1"/>
    </xf>
    <xf numFmtId="0" fontId="40" fillId="62" borderId="1669" applyNumberFormat="0" applyProtection="0">
      <alignment horizontal="left" vertical="center" indent="1"/>
    </xf>
    <xf numFmtId="0" fontId="40" fillId="62" borderId="1669" applyNumberFormat="0" applyProtection="0">
      <alignment horizontal="left" vertical="center" indent="1"/>
    </xf>
    <xf numFmtId="0" fontId="40" fillId="62" borderId="1669" applyNumberFormat="0" applyProtection="0">
      <alignment horizontal="left" vertical="top" indent="1"/>
    </xf>
    <xf numFmtId="0" fontId="40" fillId="62" borderId="1669" applyNumberFormat="0" applyProtection="0">
      <alignment horizontal="left" vertical="top" indent="1"/>
    </xf>
    <xf numFmtId="4" fontId="65" fillId="70" borderId="1669" applyNumberFormat="0" applyProtection="0">
      <alignment vertical="center"/>
    </xf>
    <xf numFmtId="4" fontId="65" fillId="70" borderId="1669" applyNumberFormat="0" applyProtection="0">
      <alignment vertical="center"/>
    </xf>
    <xf numFmtId="4" fontId="149" fillId="70" borderId="1669" applyNumberFormat="0" applyProtection="0">
      <alignment vertical="center"/>
    </xf>
    <xf numFmtId="4" fontId="149" fillId="70" borderId="1669" applyNumberFormat="0" applyProtection="0">
      <alignment vertical="center"/>
    </xf>
    <xf numFmtId="4" fontId="65" fillId="70" borderId="1669" applyNumberFormat="0" applyProtection="0">
      <alignment horizontal="left" vertical="center" indent="1"/>
    </xf>
    <xf numFmtId="4" fontId="65" fillId="70" borderId="1669" applyNumberFormat="0" applyProtection="0">
      <alignment horizontal="left" vertical="center" indent="1"/>
    </xf>
    <xf numFmtId="0" fontId="65" fillId="70" borderId="1669" applyNumberFormat="0" applyProtection="0">
      <alignment horizontal="left" vertical="top" indent="1"/>
    </xf>
    <xf numFmtId="0" fontId="65" fillId="70" borderId="1669" applyNumberFormat="0" applyProtection="0">
      <alignment horizontal="left" vertical="top" indent="1"/>
    </xf>
    <xf numFmtId="4" fontId="65" fillId="52" borderId="1670" applyNumberFormat="0" applyProtection="0">
      <alignment horizontal="right" vertical="center"/>
    </xf>
    <xf numFmtId="4" fontId="65" fillId="65" borderId="1669" applyNumberFormat="0" applyProtection="0">
      <alignment horizontal="right" vertical="center"/>
    </xf>
    <xf numFmtId="4" fontId="65" fillId="65" borderId="1669" applyNumberFormat="0" applyProtection="0">
      <alignment horizontal="right" vertical="center"/>
    </xf>
    <xf numFmtId="4" fontId="65" fillId="52" borderId="1670" applyNumberFormat="0" applyProtection="0">
      <alignment horizontal="right" vertical="center"/>
    </xf>
    <xf numFmtId="4" fontId="149" fillId="65" borderId="1669" applyNumberFormat="0" applyProtection="0">
      <alignment horizontal="right" vertical="center"/>
    </xf>
    <xf numFmtId="4" fontId="149" fillId="65" borderId="1669" applyNumberFormat="0" applyProtection="0">
      <alignment horizontal="right" vertical="center"/>
    </xf>
    <xf numFmtId="4" fontId="65" fillId="81" borderId="1669" applyNumberFormat="0" applyProtection="0">
      <alignment horizontal="left" vertical="center" indent="1"/>
    </xf>
    <xf numFmtId="4" fontId="65" fillId="81" borderId="1669" applyNumberFormat="0" applyProtection="0">
      <alignment horizontal="left" vertical="center" indent="1"/>
    </xf>
    <xf numFmtId="0" fontId="65" fillId="74" borderId="1669" applyNumberFormat="0" applyProtection="0">
      <alignment horizontal="left" vertical="top" indent="1"/>
    </xf>
    <xf numFmtId="0" fontId="65" fillId="74" borderId="1669" applyNumberFormat="0" applyProtection="0">
      <alignment horizontal="left" vertical="top" indent="1"/>
    </xf>
    <xf numFmtId="4" fontId="151" fillId="65" borderId="1669" applyNumberFormat="0" applyProtection="0">
      <alignment horizontal="right" vertical="center"/>
    </xf>
    <xf numFmtId="4" fontId="151" fillId="65" borderId="1669" applyNumberFormat="0" applyProtection="0">
      <alignment horizontal="right" vertical="center"/>
    </xf>
    <xf numFmtId="0" fontId="117" fillId="56" borderId="1671" applyNumberFormat="0" applyAlignment="0" applyProtection="0">
      <alignment vertical="center"/>
    </xf>
    <xf numFmtId="0" fontId="117" fillId="56" borderId="1671" applyNumberFormat="0" applyAlignment="0" applyProtection="0">
      <alignment vertical="center"/>
    </xf>
    <xf numFmtId="37" fontId="126" fillId="0" borderId="1667" applyFont="0" applyFill="0" applyBorder="0">
      <alignment vertical="center"/>
    </xf>
    <xf numFmtId="37" fontId="126" fillId="0" borderId="1667" applyFont="0" applyFill="0" applyBorder="0">
      <alignment vertical="center"/>
    </xf>
    <xf numFmtId="0" fontId="82" fillId="42" borderId="1672" applyNumberFormat="0" applyFont="0" applyAlignment="0" applyProtection="0">
      <alignment vertical="center"/>
    </xf>
    <xf numFmtId="0" fontId="82" fillId="42" borderId="1672" applyNumberFormat="0" applyFont="0" applyAlignment="0" applyProtection="0">
      <alignment vertical="center"/>
    </xf>
    <xf numFmtId="0" fontId="12" fillId="0" borderId="1673" applyNumberFormat="0" applyFill="0" applyAlignment="0" applyProtection="0">
      <alignment vertical="center"/>
    </xf>
    <xf numFmtId="0" fontId="112" fillId="0" borderId="1674" applyNumberFormat="0" applyFill="0" applyAlignment="0" applyProtection="0">
      <alignment vertical="center"/>
    </xf>
    <xf numFmtId="0" fontId="112" fillId="0" borderId="1674" applyNumberFormat="0" applyFill="0" applyAlignment="0" applyProtection="0">
      <alignment vertical="center"/>
    </xf>
    <xf numFmtId="0" fontId="12" fillId="0" borderId="1673" applyNumberFormat="0" applyFill="0" applyAlignment="0" applyProtection="0">
      <alignment vertical="center"/>
    </xf>
    <xf numFmtId="0" fontId="12" fillId="0" borderId="1673" applyNumberFormat="0" applyFill="0" applyAlignment="0" applyProtection="0">
      <alignment vertical="center"/>
    </xf>
    <xf numFmtId="0" fontId="12" fillId="0" borderId="1673" applyNumberFormat="0" applyFill="0" applyAlignment="0" applyProtection="0">
      <alignment vertical="center"/>
    </xf>
    <xf numFmtId="0" fontId="113" fillId="44" borderId="1671" applyNumberFormat="0" applyAlignment="0" applyProtection="0">
      <alignment vertical="center"/>
    </xf>
    <xf numFmtId="0" fontId="113" fillId="44" borderId="1671" applyNumberFormat="0" applyAlignment="0" applyProtection="0">
      <alignment vertical="center"/>
    </xf>
    <xf numFmtId="0" fontId="115" fillId="56" borderId="1670" applyNumberFormat="0" applyAlignment="0" applyProtection="0">
      <alignment vertical="center"/>
    </xf>
    <xf numFmtId="0" fontId="115" fillId="56" borderId="1670" applyNumberFormat="0" applyAlignment="0" applyProtection="0">
      <alignment vertical="center"/>
    </xf>
    <xf numFmtId="4" fontId="65" fillId="51" borderId="1670" applyNumberFormat="0" applyProtection="0">
      <alignment vertical="center"/>
    </xf>
    <xf numFmtId="0" fontId="12" fillId="0" borderId="1673" applyNumberFormat="0" applyFill="0" applyAlignment="0" applyProtection="0">
      <alignment vertical="center"/>
    </xf>
    <xf numFmtId="4" fontId="149" fillId="70" borderId="1701" applyNumberFormat="0" applyProtection="0">
      <alignment vertical="center"/>
    </xf>
    <xf numFmtId="4" fontId="65" fillId="75" borderId="1701" applyNumberFormat="0" applyProtection="0">
      <alignment horizontal="right" vertical="center"/>
    </xf>
    <xf numFmtId="4" fontId="65" fillId="48" borderId="1661" applyNumberFormat="0" applyProtection="0">
      <alignment horizontal="right" vertical="center"/>
    </xf>
    <xf numFmtId="37" fontId="126" fillId="0" borderId="1715" applyFont="0" applyFill="0" applyBorder="0">
      <alignment vertical="center"/>
    </xf>
    <xf numFmtId="10" fontId="53" fillId="70" borderId="1691" applyNumberFormat="0" applyBorder="0" applyAlignment="0" applyProtection="0"/>
    <xf numFmtId="4" fontId="65" fillId="52" borderId="1702" applyNumberFormat="0" applyProtection="0">
      <alignment horizontal="right" vertical="center"/>
    </xf>
    <xf numFmtId="4" fontId="65" fillId="76" borderId="1661" applyNumberFormat="0" applyProtection="0">
      <alignment horizontal="right" vertical="center"/>
    </xf>
    <xf numFmtId="37" fontId="126" fillId="0" borderId="1691" applyFont="0" applyFill="0" applyBorder="0">
      <alignment vertical="center"/>
    </xf>
    <xf numFmtId="10" fontId="53" fillId="49" borderId="1659" applyNumberFormat="0" applyBorder="0" applyAlignment="0" applyProtection="0"/>
    <xf numFmtId="10" fontId="53" fillId="49" borderId="1731" applyNumberFormat="0" applyBorder="0" applyAlignment="0" applyProtection="0"/>
    <xf numFmtId="0" fontId="12" fillId="0" borderId="1665" applyNumberFormat="0" applyFill="0" applyAlignment="0" applyProtection="0">
      <alignment vertical="center"/>
    </xf>
    <xf numFmtId="4" fontId="65" fillId="48" borderId="1701" applyNumberFormat="0" applyProtection="0">
      <alignment horizontal="right" vertical="center"/>
    </xf>
    <xf numFmtId="4" fontId="65" fillId="40" borderId="1701" applyNumberFormat="0" applyProtection="0">
      <alignment horizontal="right" vertical="center"/>
    </xf>
    <xf numFmtId="37" fontId="126" fillId="0" borderId="1683" applyFont="0" applyFill="0" applyBorder="0">
      <alignment vertical="center"/>
    </xf>
    <xf numFmtId="4" fontId="65" fillId="54" borderId="1661" applyNumberFormat="0" applyProtection="0">
      <alignment horizontal="right" vertical="center"/>
    </xf>
    <xf numFmtId="4" fontId="73" fillId="51" borderId="1661" applyNumberFormat="0" applyProtection="0">
      <alignment horizontal="left" vertical="center" indent="1"/>
    </xf>
    <xf numFmtId="4" fontId="73" fillId="46" borderId="1661" applyNumberFormat="0" applyProtection="0">
      <alignment vertical="center"/>
    </xf>
    <xf numFmtId="0" fontId="40" fillId="62" borderId="1701" applyNumberFormat="0" applyProtection="0">
      <alignment horizontal="left" vertical="top" indent="1"/>
    </xf>
    <xf numFmtId="37" fontId="126" fillId="0" borderId="1659" applyFont="0" applyFill="0" applyBorder="0">
      <alignment vertical="center"/>
    </xf>
    <xf numFmtId="4" fontId="151" fillId="65" borderId="1661" applyNumberFormat="0" applyProtection="0">
      <alignment horizontal="right" vertical="center"/>
    </xf>
    <xf numFmtId="4" fontId="65" fillId="52" borderId="1702" applyNumberFormat="0" applyProtection="0">
      <alignment horizontal="right" vertical="center"/>
    </xf>
    <xf numFmtId="0" fontId="40" fillId="61" borderId="1701" applyNumberFormat="0" applyProtection="0">
      <alignment horizontal="left" vertical="center" indent="1"/>
    </xf>
    <xf numFmtId="0" fontId="40" fillId="62" borderId="1661" applyNumberFormat="0" applyProtection="0">
      <alignment horizontal="left" vertical="top" indent="1"/>
    </xf>
    <xf numFmtId="4" fontId="65" fillId="41" borderId="1661" applyNumberFormat="0" applyProtection="0">
      <alignment horizontal="right" vertical="center"/>
    </xf>
    <xf numFmtId="10" fontId="53" fillId="49" borderId="1731" applyNumberFormat="0" applyBorder="0" applyAlignment="0" applyProtection="0"/>
    <xf numFmtId="0" fontId="65" fillId="74" borderId="1701" applyNumberFormat="0" applyProtection="0">
      <alignment horizontal="left" vertical="top" indent="1"/>
    </xf>
    <xf numFmtId="0" fontId="40" fillId="74" borderId="1661" applyNumberFormat="0" applyProtection="0">
      <alignment horizontal="left" vertical="top" indent="1"/>
    </xf>
    <xf numFmtId="10" fontId="53" fillId="70" borderId="1731" applyNumberFormat="0" applyBorder="0" applyAlignment="0" applyProtection="0"/>
    <xf numFmtId="37" fontId="126" fillId="0" borderId="1699" applyFont="0" applyFill="0" applyBorder="0">
      <alignment vertical="center"/>
    </xf>
    <xf numFmtId="4" fontId="65" fillId="52" borderId="1662" applyNumberFormat="0" applyProtection="0">
      <alignment horizontal="right" vertical="center"/>
    </xf>
    <xf numFmtId="0" fontId="55" fillId="0" borderId="1700">
      <alignment horizontal="left" vertical="center"/>
    </xf>
    <xf numFmtId="4" fontId="65" fillId="47" borderId="1661" applyNumberFormat="0" applyProtection="0">
      <alignment horizontal="right" vertical="center"/>
    </xf>
    <xf numFmtId="4" fontId="65" fillId="78" borderId="1701" applyNumberFormat="0" applyProtection="0">
      <alignment horizontal="right" vertical="center"/>
    </xf>
    <xf numFmtId="0" fontId="40" fillId="62" borderId="1701" applyNumberFormat="0" applyProtection="0">
      <alignment horizontal="left" vertical="center" indent="1"/>
    </xf>
    <xf numFmtId="4" fontId="65" fillId="81" borderId="1701" applyNumberFormat="0" applyProtection="0">
      <alignment horizontal="right" vertical="center"/>
    </xf>
    <xf numFmtId="4" fontId="65" fillId="70" borderId="1701" applyNumberFormat="0" applyProtection="0">
      <alignment vertical="center"/>
    </xf>
    <xf numFmtId="37" fontId="126" fillId="0" borderId="1683" applyFont="0" applyFill="0" applyBorder="0">
      <alignment vertical="center"/>
    </xf>
    <xf numFmtId="4" fontId="65" fillId="81" borderId="1701" applyNumberFormat="0" applyProtection="0">
      <alignment horizontal="left" vertical="center" indent="1"/>
    </xf>
    <xf numFmtId="4" fontId="65" fillId="81" borderId="1661" applyNumberFormat="0" applyProtection="0">
      <alignment horizontal="right" vertical="center"/>
    </xf>
    <xf numFmtId="10" fontId="53" fillId="49" borderId="1683" applyNumberFormat="0" applyBorder="0" applyAlignment="0" applyProtection="0"/>
    <xf numFmtId="0" fontId="40" fillId="80" borderId="1661" applyNumberFormat="0" applyProtection="0">
      <alignment horizontal="left" vertical="top" indent="1"/>
    </xf>
    <xf numFmtId="4" fontId="65" fillId="77" borderId="1701" applyNumberFormat="0" applyProtection="0">
      <alignment horizontal="right" vertical="center"/>
    </xf>
    <xf numFmtId="4" fontId="149" fillId="65" borderId="1661" applyNumberFormat="0" applyProtection="0">
      <alignment horizontal="right" vertical="center"/>
    </xf>
    <xf numFmtId="0" fontId="40" fillId="62" borderId="1661" applyNumberFormat="0" applyProtection="0">
      <alignment horizontal="left" vertical="top" indent="1"/>
    </xf>
    <xf numFmtId="4" fontId="65" fillId="70" borderId="1701" applyNumberFormat="0" applyProtection="0">
      <alignment vertical="center"/>
    </xf>
    <xf numFmtId="4" fontId="65" fillId="52" borderId="1662" applyNumberFormat="0" applyProtection="0">
      <alignment horizontal="right" vertical="center"/>
    </xf>
    <xf numFmtId="4" fontId="149" fillId="70" borderId="1701" applyNumberFormat="0" applyProtection="0">
      <alignment vertical="center"/>
    </xf>
    <xf numFmtId="0" fontId="12" fillId="0" borderId="1705" applyNumberFormat="0" applyFill="0" applyAlignment="0" applyProtection="0">
      <alignment vertical="center"/>
    </xf>
    <xf numFmtId="4" fontId="65" fillId="77" borderId="1701" applyNumberFormat="0" applyProtection="0">
      <alignment horizontal="right" vertical="center"/>
    </xf>
    <xf numFmtId="0" fontId="73" fillId="51" borderId="1701" applyNumberFormat="0" applyProtection="0">
      <alignment horizontal="left" vertical="top" indent="1"/>
    </xf>
    <xf numFmtId="0" fontId="73" fillId="51" borderId="1661" applyNumberFormat="0" applyProtection="0">
      <alignment horizontal="left" vertical="top" indent="1"/>
    </xf>
    <xf numFmtId="37" fontId="126" fillId="0" borderId="1691" applyFont="0" applyFill="0" applyBorder="0">
      <alignment vertical="center"/>
    </xf>
    <xf numFmtId="0" fontId="117" fillId="56" borderId="1703" applyNumberFormat="0" applyAlignment="0" applyProtection="0">
      <alignment vertical="center"/>
    </xf>
    <xf numFmtId="4" fontId="65" fillId="81" borderId="1701" applyNumberFormat="0" applyProtection="0">
      <alignment horizontal="right" vertical="center"/>
    </xf>
    <xf numFmtId="10" fontId="53" fillId="70" borderId="1731" applyNumberFormat="0" applyBorder="0" applyAlignment="0" applyProtection="0"/>
    <xf numFmtId="4" fontId="65" fillId="70" borderId="1661" applyNumberFormat="0" applyProtection="0">
      <alignment vertical="center"/>
    </xf>
    <xf numFmtId="4" fontId="65" fillId="41" borderId="1701" applyNumberFormat="0" applyProtection="0">
      <alignment horizontal="right" vertical="center"/>
    </xf>
    <xf numFmtId="4" fontId="73" fillId="51" borderId="1701" applyNumberFormat="0" applyProtection="0">
      <alignment horizontal="left" vertical="center" indent="1"/>
    </xf>
    <xf numFmtId="4" fontId="65" fillId="65" borderId="1661" applyNumberFormat="0" applyProtection="0">
      <alignment horizontal="right" vertical="center"/>
    </xf>
    <xf numFmtId="4" fontId="149" fillId="65" borderId="1661" applyNumberFormat="0" applyProtection="0">
      <alignment horizontal="right" vertical="center"/>
    </xf>
    <xf numFmtId="0" fontId="40" fillId="74" borderId="1661" applyNumberFormat="0" applyProtection="0">
      <alignment horizontal="left" vertical="top" indent="1"/>
    </xf>
    <xf numFmtId="4" fontId="65" fillId="78" borderId="1701" applyNumberFormat="0" applyProtection="0">
      <alignment horizontal="right" vertical="center"/>
    </xf>
    <xf numFmtId="4" fontId="65" fillId="70" borderId="1701" applyNumberFormat="0" applyProtection="0">
      <alignment horizontal="left" vertical="center" indent="1"/>
    </xf>
    <xf numFmtId="4" fontId="65" fillId="75" borderId="1701" applyNumberFormat="0" applyProtection="0">
      <alignment horizontal="right" vertical="center"/>
    </xf>
    <xf numFmtId="0" fontId="117" fillId="56" borderId="1663" applyNumberFormat="0" applyAlignment="0" applyProtection="0">
      <alignment vertical="center"/>
    </xf>
    <xf numFmtId="0" fontId="40" fillId="61" borderId="1661" applyNumberFormat="0" applyProtection="0">
      <alignment horizontal="left" vertical="center" indent="1"/>
    </xf>
    <xf numFmtId="4" fontId="149" fillId="65" borderId="1701" applyNumberFormat="0" applyProtection="0">
      <alignment horizontal="right" vertical="center"/>
    </xf>
    <xf numFmtId="0" fontId="40" fillId="61" borderId="1661" applyNumberFormat="0" applyProtection="0">
      <alignment horizontal="left" vertical="top" indent="1"/>
    </xf>
    <xf numFmtId="37" fontId="126" fillId="0" borderId="1699" applyFont="0" applyFill="0" applyBorder="0">
      <alignment vertical="center"/>
    </xf>
    <xf numFmtId="10" fontId="53" fillId="49" borderId="1691" applyNumberFormat="0" applyBorder="0" applyAlignment="0" applyProtection="0"/>
    <xf numFmtId="10" fontId="53" fillId="49" borderId="1691" applyNumberFormat="0" applyBorder="0" applyAlignment="0" applyProtection="0"/>
    <xf numFmtId="0" fontId="12" fillId="0" borderId="1665" applyNumberFormat="0" applyFill="0" applyAlignment="0" applyProtection="0">
      <alignment vertical="center"/>
    </xf>
    <xf numFmtId="37" fontId="126" fillId="0" borderId="1723" applyFont="0" applyFill="0" applyBorder="0">
      <alignment vertical="center"/>
    </xf>
    <xf numFmtId="4" fontId="73" fillId="46" borderId="1701" applyNumberFormat="0" applyProtection="0">
      <alignment vertical="center"/>
    </xf>
    <xf numFmtId="0" fontId="40" fillId="61" borderId="1701" applyNumberFormat="0" applyProtection="0">
      <alignment horizontal="left" vertical="center" indent="1"/>
    </xf>
    <xf numFmtId="10" fontId="53" fillId="49" borderId="1659" applyNumberFormat="0" applyBorder="0" applyAlignment="0" applyProtection="0"/>
    <xf numFmtId="4" fontId="65" fillId="75" borderId="1661" applyNumberFormat="0" applyProtection="0">
      <alignment horizontal="right" vertical="center"/>
    </xf>
    <xf numFmtId="0" fontId="55" fillId="0" borderId="1700">
      <alignment horizontal="left" vertical="center"/>
    </xf>
    <xf numFmtId="10" fontId="53" fillId="49" borderId="1699" applyNumberFormat="0" applyBorder="0" applyAlignment="0" applyProtection="0"/>
    <xf numFmtId="0" fontId="115" fillId="56" borderId="1702" applyNumberFormat="0" applyAlignment="0" applyProtection="0">
      <alignment vertical="center"/>
    </xf>
    <xf numFmtId="4" fontId="65" fillId="65" borderId="1661" applyNumberFormat="0" applyProtection="0">
      <alignment horizontal="right" vertical="center"/>
    </xf>
    <xf numFmtId="4" fontId="65" fillId="76" borderId="1701" applyNumberFormat="0" applyProtection="0">
      <alignment horizontal="right" vertical="center"/>
    </xf>
    <xf numFmtId="0" fontId="12" fillId="0" borderId="1665" applyNumberFormat="0" applyFill="0" applyAlignment="0" applyProtection="0">
      <alignment vertical="center"/>
    </xf>
    <xf numFmtId="0" fontId="40" fillId="61" borderId="1701" applyNumberFormat="0" applyProtection="0">
      <alignment horizontal="left" vertical="top" indent="1"/>
    </xf>
    <xf numFmtId="4" fontId="149" fillId="65" borderId="1701" applyNumberFormat="0" applyProtection="0">
      <alignment horizontal="right" vertical="center"/>
    </xf>
    <xf numFmtId="10" fontId="53" fillId="49" borderId="1723" applyNumberFormat="0" applyBorder="0" applyAlignment="0" applyProtection="0"/>
    <xf numFmtId="0" fontId="65" fillId="70" borderId="1701" applyNumberFormat="0" applyProtection="0">
      <alignment horizontal="left" vertical="top" indent="1"/>
    </xf>
    <xf numFmtId="4" fontId="65" fillId="70" borderId="1701" applyNumberFormat="0" applyProtection="0">
      <alignment horizontal="left" vertical="center" indent="1"/>
    </xf>
    <xf numFmtId="4" fontId="65" fillId="70" borderId="1661" applyNumberFormat="0" applyProtection="0">
      <alignment horizontal="left" vertical="center" indent="1"/>
    </xf>
    <xf numFmtId="0" fontId="65" fillId="70" borderId="1701" applyNumberFormat="0" applyProtection="0">
      <alignment horizontal="left" vertical="top" indent="1"/>
    </xf>
    <xf numFmtId="0" fontId="113" fillId="44" borderId="1703" applyNumberFormat="0" applyAlignment="0" applyProtection="0">
      <alignment vertical="center"/>
    </xf>
    <xf numFmtId="37" fontId="126" fillId="0" borderId="1731" applyFont="0" applyFill="0" applyBorder="0">
      <alignment vertical="center"/>
    </xf>
    <xf numFmtId="4" fontId="147" fillId="51" borderId="1701" applyNumberFormat="0" applyProtection="0">
      <alignment vertical="center"/>
    </xf>
    <xf numFmtId="4" fontId="65" fillId="41" borderId="1661" applyNumberFormat="0" applyProtection="0">
      <alignment horizontal="right" vertical="center"/>
    </xf>
    <xf numFmtId="4" fontId="65" fillId="76" borderId="1701" applyNumberFormat="0" applyProtection="0">
      <alignment horizontal="right" vertical="center"/>
    </xf>
    <xf numFmtId="37" fontId="126" fillId="0" borderId="1659" applyFont="0" applyFill="0" applyBorder="0">
      <alignment vertical="center"/>
    </xf>
    <xf numFmtId="0" fontId="82" fillId="42" borderId="1704" applyNumberFormat="0" applyFont="0" applyAlignment="0" applyProtection="0">
      <alignment vertical="center"/>
    </xf>
    <xf numFmtId="0" fontId="73" fillId="51" borderId="1661" applyNumberFormat="0" applyProtection="0">
      <alignment horizontal="left" vertical="top" indent="1"/>
    </xf>
    <xf numFmtId="4" fontId="65" fillId="65" borderId="1701" applyNumberFormat="0" applyProtection="0">
      <alignment horizontal="right" vertical="center"/>
    </xf>
    <xf numFmtId="4" fontId="65" fillId="54" borderId="1701" applyNumberFormat="0" applyProtection="0">
      <alignment horizontal="right" vertical="center"/>
    </xf>
    <xf numFmtId="10" fontId="53" fillId="49" borderId="1715" applyNumberFormat="0" applyBorder="0" applyAlignment="0" applyProtection="0"/>
    <xf numFmtId="10" fontId="53" fillId="49" borderId="1683" applyNumberFormat="0" applyBorder="0" applyAlignment="0" applyProtection="0"/>
    <xf numFmtId="4" fontId="147" fillId="51" borderId="1661" applyNumberFormat="0" applyProtection="0">
      <alignment vertical="center"/>
    </xf>
    <xf numFmtId="37" fontId="126" fillId="0" borderId="1731" applyFont="0" applyFill="0" applyBorder="0">
      <alignment vertical="center"/>
    </xf>
    <xf numFmtId="0" fontId="40" fillId="61" borderId="1701" applyNumberFormat="0" applyProtection="0">
      <alignment horizontal="left" vertical="top" indent="1"/>
    </xf>
    <xf numFmtId="10" fontId="53" fillId="70" borderId="1699" applyNumberFormat="0" applyBorder="0" applyAlignment="0" applyProtection="0"/>
    <xf numFmtId="0" fontId="65" fillId="74" borderId="1701" applyNumberFormat="0" applyProtection="0">
      <alignment horizontal="left" vertical="top" indent="1"/>
    </xf>
    <xf numFmtId="4" fontId="65" fillId="70" borderId="1661" applyNumberFormat="0" applyProtection="0">
      <alignment horizontal="left" vertical="center" indent="1"/>
    </xf>
    <xf numFmtId="0" fontId="40" fillId="80" borderId="1701" applyNumberFormat="0" applyProtection="0">
      <alignment horizontal="left" vertical="center" indent="1"/>
    </xf>
    <xf numFmtId="4" fontId="65" fillId="75" borderId="1661" applyNumberFormat="0" applyProtection="0">
      <alignment horizontal="right" vertical="center"/>
    </xf>
    <xf numFmtId="4" fontId="65" fillId="47" borderId="1701" applyNumberFormat="0" applyProtection="0">
      <alignment horizontal="right" vertical="center"/>
    </xf>
    <xf numFmtId="0" fontId="113" fillId="44" borderId="1703" applyNumberFormat="0" applyAlignment="0" applyProtection="0">
      <alignment vertical="center"/>
    </xf>
    <xf numFmtId="0" fontId="117" fillId="56" borderId="1703" applyNumberFormat="0" applyAlignment="0" applyProtection="0">
      <alignment vertical="center"/>
    </xf>
    <xf numFmtId="0" fontId="40" fillId="74" borderId="1701" applyNumberFormat="0" applyProtection="0">
      <alignment horizontal="left" vertical="center" indent="1"/>
    </xf>
    <xf numFmtId="4" fontId="147" fillId="51" borderId="1701" applyNumberFormat="0" applyProtection="0">
      <alignment vertical="center"/>
    </xf>
    <xf numFmtId="10" fontId="53" fillId="70" borderId="1659" applyNumberFormat="0" applyBorder="0" applyAlignment="0" applyProtection="0"/>
    <xf numFmtId="4" fontId="149" fillId="70" borderId="1661" applyNumberFormat="0" applyProtection="0">
      <alignment vertical="center"/>
    </xf>
    <xf numFmtId="4" fontId="65" fillId="81" borderId="1701" applyNumberFormat="0" applyProtection="0">
      <alignment horizontal="left" vertical="center" indent="1"/>
    </xf>
    <xf numFmtId="0" fontId="12" fillId="0" borderId="1665" applyNumberFormat="0" applyFill="0" applyAlignment="0" applyProtection="0">
      <alignment vertical="center"/>
    </xf>
    <xf numFmtId="4" fontId="65" fillId="54" borderId="1661" applyNumberFormat="0" applyProtection="0">
      <alignment horizontal="right" vertical="center"/>
    </xf>
    <xf numFmtId="4" fontId="151" fillId="65" borderId="1701" applyNumberFormat="0" applyProtection="0">
      <alignment horizontal="right" vertical="center"/>
    </xf>
    <xf numFmtId="4" fontId="149" fillId="70" borderId="1661" applyNumberFormat="0" applyProtection="0">
      <alignment vertical="center"/>
    </xf>
    <xf numFmtId="4" fontId="65" fillId="65" borderId="1701" applyNumberFormat="0" applyProtection="0">
      <alignment horizontal="right" vertical="center"/>
    </xf>
    <xf numFmtId="4" fontId="65" fillId="54" borderId="1701" applyNumberFormat="0" applyProtection="0">
      <alignment horizontal="right" vertical="center"/>
    </xf>
    <xf numFmtId="0" fontId="40" fillId="80" borderId="1701" applyNumberFormat="0" applyProtection="0">
      <alignment horizontal="left" vertical="top" indent="1"/>
    </xf>
    <xf numFmtId="0" fontId="112" fillId="0" borderId="1666" applyNumberFormat="0" applyFill="0" applyAlignment="0" applyProtection="0">
      <alignment vertical="center"/>
    </xf>
    <xf numFmtId="4" fontId="65" fillId="81" borderId="1661" applyNumberFormat="0" applyProtection="0">
      <alignment horizontal="left" vertical="center" indent="1"/>
    </xf>
    <xf numFmtId="4" fontId="65" fillId="81" borderId="1661" applyNumberFormat="0" applyProtection="0">
      <alignment horizontal="left" vertical="center" indent="1"/>
    </xf>
    <xf numFmtId="4" fontId="65" fillId="41" borderId="1701" applyNumberFormat="0" applyProtection="0">
      <alignment horizontal="right" vertical="center"/>
    </xf>
    <xf numFmtId="4" fontId="65" fillId="40" borderId="1701" applyNumberFormat="0" applyProtection="0">
      <alignment horizontal="right" vertical="center"/>
    </xf>
    <xf numFmtId="4" fontId="65" fillId="78" borderId="1661" applyNumberFormat="0" applyProtection="0">
      <alignment horizontal="right" vertical="center"/>
    </xf>
    <xf numFmtId="0" fontId="65" fillId="70" borderId="1661" applyNumberFormat="0" applyProtection="0">
      <alignment horizontal="left" vertical="top" indent="1"/>
    </xf>
    <xf numFmtId="10" fontId="53" fillId="70" borderId="1715" applyNumberFormat="0" applyBorder="0" applyAlignment="0" applyProtection="0"/>
    <xf numFmtId="4" fontId="147" fillId="51" borderId="1661" applyNumberFormat="0" applyProtection="0">
      <alignment vertical="center"/>
    </xf>
    <xf numFmtId="4" fontId="65" fillId="48" borderId="1661" applyNumberFormat="0" applyProtection="0">
      <alignment horizontal="right" vertical="center"/>
    </xf>
    <xf numFmtId="0" fontId="40" fillId="80" borderId="1701" applyNumberFormat="0" applyProtection="0">
      <alignment horizontal="left" vertical="top" indent="1"/>
    </xf>
    <xf numFmtId="4" fontId="65" fillId="77" borderId="1661" applyNumberFormat="0" applyProtection="0">
      <alignment horizontal="right" vertical="center"/>
    </xf>
    <xf numFmtId="0" fontId="112" fillId="0" borderId="1706" applyNumberFormat="0" applyFill="0" applyAlignment="0" applyProtection="0">
      <alignment vertical="center"/>
    </xf>
    <xf numFmtId="0" fontId="40" fillId="61" borderId="1661" applyNumberFormat="0" applyProtection="0">
      <alignment horizontal="left" vertical="top" indent="1"/>
    </xf>
    <xf numFmtId="10" fontId="53" fillId="70" borderId="1691" applyNumberFormat="0" applyBorder="0" applyAlignment="0" applyProtection="0"/>
    <xf numFmtId="0" fontId="55" fillId="0" borderId="1660">
      <alignment horizontal="left" vertical="center"/>
    </xf>
    <xf numFmtId="4" fontId="65" fillId="47" borderId="1701" applyNumberFormat="0" applyProtection="0">
      <alignment horizontal="right" vertical="center"/>
    </xf>
    <xf numFmtId="0" fontId="12" fillId="0" borderId="1705" applyNumberFormat="0" applyFill="0" applyAlignment="0" applyProtection="0">
      <alignment vertical="center"/>
    </xf>
    <xf numFmtId="4" fontId="65" fillId="76" borderId="1661" applyNumberFormat="0" applyProtection="0">
      <alignment horizontal="right" vertical="center"/>
    </xf>
    <xf numFmtId="0" fontId="65" fillId="74" borderId="1661" applyNumberFormat="0" applyProtection="0">
      <alignment horizontal="left" vertical="top" indent="1"/>
    </xf>
    <xf numFmtId="0" fontId="40" fillId="62" borderId="1661" applyNumberFormat="0" applyProtection="0">
      <alignment horizontal="left" vertical="center" indent="1"/>
    </xf>
    <xf numFmtId="4" fontId="65" fillId="51" borderId="1662" applyNumberFormat="0" applyProtection="0">
      <alignment vertical="center"/>
    </xf>
    <xf numFmtId="0" fontId="115" fillId="56" borderId="1702" applyNumberFormat="0" applyAlignment="0" applyProtection="0">
      <alignment vertical="center"/>
    </xf>
    <xf numFmtId="10" fontId="53" fillId="49" borderId="1723" applyNumberFormat="0" applyBorder="0" applyAlignment="0" applyProtection="0"/>
    <xf numFmtId="10" fontId="53" fillId="70" borderId="1683" applyNumberFormat="0" applyBorder="0" applyAlignment="0" applyProtection="0"/>
    <xf numFmtId="0" fontId="40" fillId="80" borderId="1661" applyNumberFormat="0" applyProtection="0">
      <alignment horizontal="left" vertical="center" indent="1"/>
    </xf>
    <xf numFmtId="4" fontId="65" fillId="51" borderId="1702" applyNumberFormat="0" applyProtection="0">
      <alignment vertical="center"/>
    </xf>
    <xf numFmtId="0" fontId="40" fillId="80" borderId="1701" applyNumberFormat="0" applyProtection="0">
      <alignment horizontal="left" vertical="center" indent="1"/>
    </xf>
    <xf numFmtId="10" fontId="53" fillId="70" borderId="1683" applyNumberFormat="0" applyBorder="0" applyAlignment="0" applyProtection="0"/>
    <xf numFmtId="10" fontId="53" fillId="70" borderId="1723" applyNumberFormat="0" applyBorder="0" applyAlignment="0" applyProtection="0"/>
    <xf numFmtId="0" fontId="115" fillId="56" borderId="1662" applyNumberFormat="0" applyAlignment="0" applyProtection="0">
      <alignment vertical="center"/>
    </xf>
    <xf numFmtId="0" fontId="73" fillId="51" borderId="1701" applyNumberFormat="0" applyProtection="0">
      <alignment horizontal="left" vertical="top" indent="1"/>
    </xf>
    <xf numFmtId="4" fontId="65" fillId="40" borderId="1661" applyNumberFormat="0" applyProtection="0">
      <alignment horizontal="right" vertical="center"/>
    </xf>
    <xf numFmtId="4" fontId="65" fillId="78" borderId="1661" applyNumberFormat="0" applyProtection="0">
      <alignment horizontal="right" vertical="center"/>
    </xf>
    <xf numFmtId="4" fontId="73" fillId="46" borderId="1701" applyNumberFormat="0" applyProtection="0">
      <alignment vertical="center"/>
    </xf>
    <xf numFmtId="0" fontId="117" fillId="56" borderId="1663" applyNumberFormat="0" applyAlignment="0" applyProtection="0">
      <alignment vertical="center"/>
    </xf>
    <xf numFmtId="0" fontId="82" fillId="42" borderId="1664" applyNumberFormat="0" applyFont="0" applyAlignment="0" applyProtection="0">
      <alignment vertical="center"/>
    </xf>
    <xf numFmtId="10" fontId="53" fillId="49" borderId="1699" applyNumberFormat="0" applyBorder="0" applyAlignment="0" applyProtection="0"/>
    <xf numFmtId="0" fontId="40" fillId="61" borderId="1661" applyNumberFormat="0" applyProtection="0">
      <alignment horizontal="left" vertical="center" indent="1"/>
    </xf>
    <xf numFmtId="4" fontId="65" fillId="40" borderId="1661" applyNumberFormat="0" applyProtection="0">
      <alignment horizontal="right" vertical="center"/>
    </xf>
    <xf numFmtId="0" fontId="12" fillId="0" borderId="1705" applyNumberFormat="0" applyFill="0" applyAlignment="0" applyProtection="0">
      <alignment vertical="center"/>
    </xf>
    <xf numFmtId="0" fontId="40" fillId="62" borderId="1701" applyNumberFormat="0" applyProtection="0">
      <alignment horizontal="left" vertical="top" indent="1"/>
    </xf>
    <xf numFmtId="0" fontId="82" fillId="42" borderId="1664" applyNumberFormat="0" applyFont="0" applyAlignment="0" applyProtection="0">
      <alignment vertical="center"/>
    </xf>
    <xf numFmtId="4" fontId="73" fillId="51" borderId="1661" applyNumberFormat="0" applyProtection="0">
      <alignment horizontal="left" vertical="center" indent="1"/>
    </xf>
    <xf numFmtId="0" fontId="40" fillId="80" borderId="1661" applyNumberFormat="0" applyProtection="0">
      <alignment horizontal="left" vertical="top" indent="1"/>
    </xf>
    <xf numFmtId="4" fontId="65" fillId="77" borderId="1661" applyNumberFormat="0" applyProtection="0">
      <alignment horizontal="right" vertical="center"/>
    </xf>
    <xf numFmtId="4" fontId="73" fillId="51" borderId="1701" applyNumberFormat="0" applyProtection="0">
      <alignment horizontal="left" vertical="center" indent="1"/>
    </xf>
    <xf numFmtId="0" fontId="40" fillId="74" borderId="1661" applyNumberFormat="0" applyProtection="0">
      <alignment horizontal="left" vertical="center" indent="1"/>
    </xf>
    <xf numFmtId="0" fontId="65" fillId="74" borderId="1661" applyNumberFormat="0" applyProtection="0">
      <alignment horizontal="left" vertical="top" indent="1"/>
    </xf>
    <xf numFmtId="4" fontId="65" fillId="47" borderId="1661" applyNumberFormat="0" applyProtection="0">
      <alignment horizontal="right" vertical="center"/>
    </xf>
    <xf numFmtId="10" fontId="53" fillId="49" borderId="1715" applyNumberFormat="0" applyBorder="0" applyAlignment="0" applyProtection="0"/>
    <xf numFmtId="0" fontId="82" fillId="42" borderId="1704" applyNumberFormat="0" applyFont="0" applyAlignment="0" applyProtection="0">
      <alignment vertical="center"/>
    </xf>
    <xf numFmtId="0" fontId="12" fillId="0" borderId="1665" applyNumberFormat="0" applyFill="0" applyAlignment="0" applyProtection="0">
      <alignment vertical="center"/>
    </xf>
    <xf numFmtId="0" fontId="112" fillId="0" borderId="1666" applyNumberFormat="0" applyFill="0" applyAlignment="0" applyProtection="0">
      <alignment vertical="center"/>
    </xf>
    <xf numFmtId="0" fontId="12" fillId="0" borderId="1705" applyNumberFormat="0" applyFill="0" applyAlignment="0" applyProtection="0">
      <alignment vertical="center"/>
    </xf>
    <xf numFmtId="4" fontId="151" fillId="65" borderId="1701" applyNumberFormat="0" applyProtection="0">
      <alignment horizontal="right" vertical="center"/>
    </xf>
    <xf numFmtId="37" fontId="126" fillId="0" borderId="1715" applyFont="0" applyFill="0" applyBorder="0">
      <alignment vertical="center"/>
    </xf>
    <xf numFmtId="4" fontId="65" fillId="70" borderId="1661" applyNumberFormat="0" applyProtection="0">
      <alignment vertical="center"/>
    </xf>
    <xf numFmtId="4" fontId="65" fillId="48" borderId="1701" applyNumberFormat="0" applyProtection="0">
      <alignment horizontal="right" vertical="center"/>
    </xf>
    <xf numFmtId="0" fontId="113" fillId="44" borderId="1663" applyNumberFormat="0" applyAlignment="0" applyProtection="0">
      <alignment vertical="center"/>
    </xf>
    <xf numFmtId="4" fontId="73" fillId="46" borderId="1661" applyNumberFormat="0" applyProtection="0">
      <alignment vertical="center"/>
    </xf>
    <xf numFmtId="0" fontId="40" fillId="62" borderId="1661" applyNumberFormat="0" applyProtection="0">
      <alignment horizontal="left" vertical="center" indent="1"/>
    </xf>
    <xf numFmtId="0" fontId="113" fillId="44" borderId="1663" applyNumberFormat="0" applyAlignment="0" applyProtection="0">
      <alignment vertical="center"/>
    </xf>
    <xf numFmtId="0" fontId="40" fillId="74" borderId="1701" applyNumberFormat="0" applyProtection="0">
      <alignment horizontal="left" vertical="top" indent="1"/>
    </xf>
    <xf numFmtId="10" fontId="53" fillId="70" borderId="1699" applyNumberFormat="0" applyBorder="0" applyAlignment="0" applyProtection="0"/>
    <xf numFmtId="0" fontId="55" fillId="0" borderId="1660">
      <alignment horizontal="left" vertical="center"/>
    </xf>
    <xf numFmtId="10" fontId="53" fillId="70" borderId="1659" applyNumberFormat="0" applyBorder="0" applyAlignment="0" applyProtection="0"/>
    <xf numFmtId="37" fontId="126" fillId="0" borderId="1723" applyFont="0" applyFill="0" applyBorder="0">
      <alignment vertical="center"/>
    </xf>
    <xf numFmtId="0" fontId="40" fillId="74" borderId="1701" applyNumberFormat="0" applyProtection="0">
      <alignment horizontal="left" vertical="top" indent="1"/>
    </xf>
    <xf numFmtId="0" fontId="40" fillId="74" borderId="1701" applyNumberFormat="0" applyProtection="0">
      <alignment horizontal="left" vertical="center" indent="1"/>
    </xf>
    <xf numFmtId="0" fontId="40" fillId="80" borderId="1661" applyNumberFormat="0" applyProtection="0">
      <alignment horizontal="left" vertical="center" indent="1"/>
    </xf>
    <xf numFmtId="0" fontId="40" fillId="62" borderId="1701" applyNumberFormat="0" applyProtection="0">
      <alignment horizontal="left" vertical="center" indent="1"/>
    </xf>
    <xf numFmtId="4" fontId="151" fillId="65" borderId="1661" applyNumberFormat="0" applyProtection="0">
      <alignment horizontal="right" vertical="center"/>
    </xf>
    <xf numFmtId="0" fontId="65" fillId="70" borderId="1661" applyNumberFormat="0" applyProtection="0">
      <alignment horizontal="left" vertical="top" indent="1"/>
    </xf>
    <xf numFmtId="0" fontId="40" fillId="74" borderId="1661" applyNumberFormat="0" applyProtection="0">
      <alignment horizontal="left" vertical="center" indent="1"/>
    </xf>
    <xf numFmtId="10" fontId="53" fillId="70" borderId="1715" applyNumberFormat="0" applyBorder="0" applyAlignment="0" applyProtection="0"/>
    <xf numFmtId="4" fontId="65" fillId="81" borderId="1661" applyNumberFormat="0" applyProtection="0">
      <alignment horizontal="right" vertical="center"/>
    </xf>
    <xf numFmtId="0" fontId="112" fillId="0" borderId="1706" applyNumberFormat="0" applyFill="0" applyAlignment="0" applyProtection="0">
      <alignment vertical="center"/>
    </xf>
    <xf numFmtId="0" fontId="12" fillId="0" borderId="1705" applyNumberFormat="0" applyFill="0" applyAlignment="0" applyProtection="0">
      <alignment vertical="center"/>
    </xf>
    <xf numFmtId="0" fontId="115" fillId="56" borderId="1662" applyNumberFormat="0" applyAlignment="0" applyProtection="0">
      <alignment vertical="center"/>
    </xf>
    <xf numFmtId="10" fontId="53" fillId="70" borderId="1723" applyNumberFormat="0" applyBorder="0" applyAlignment="0" applyProtection="0"/>
    <xf numFmtId="0" fontId="55" fillId="0" borderId="1676">
      <alignment horizontal="left" vertical="center"/>
    </xf>
    <xf numFmtId="0" fontId="55" fillId="0" borderId="1676">
      <alignment horizontal="left" vertical="center"/>
    </xf>
    <xf numFmtId="10" fontId="53" fillId="49" borderId="1675" applyNumberFormat="0" applyBorder="0" applyAlignment="0" applyProtection="0"/>
    <xf numFmtId="10" fontId="53" fillId="70" borderId="1675" applyNumberFormat="0" applyBorder="0" applyAlignment="0" applyProtection="0"/>
    <xf numFmtId="10" fontId="53" fillId="70" borderId="1675" applyNumberFormat="0" applyBorder="0" applyAlignment="0" applyProtection="0"/>
    <xf numFmtId="10" fontId="53" fillId="49" borderId="1675" applyNumberFormat="0" applyBorder="0" applyAlignment="0" applyProtection="0"/>
    <xf numFmtId="4" fontId="73" fillId="46" borderId="1677" applyNumberFormat="0" applyProtection="0">
      <alignment vertical="center"/>
    </xf>
    <xf numFmtId="4" fontId="73" fillId="46" borderId="1677" applyNumberFormat="0" applyProtection="0">
      <alignment vertical="center"/>
    </xf>
    <xf numFmtId="4" fontId="147" fillId="51" borderId="1677" applyNumberFormat="0" applyProtection="0">
      <alignment vertical="center"/>
    </xf>
    <xf numFmtId="4" fontId="147" fillId="51" borderId="1677" applyNumberFormat="0" applyProtection="0">
      <alignment vertical="center"/>
    </xf>
    <xf numFmtId="4" fontId="73" fillId="51" borderId="1677" applyNumberFormat="0" applyProtection="0">
      <alignment horizontal="left" vertical="center" indent="1"/>
    </xf>
    <xf numFmtId="4" fontId="73" fillId="51" borderId="1677" applyNumberFormat="0" applyProtection="0">
      <alignment horizontal="left" vertical="center" indent="1"/>
    </xf>
    <xf numFmtId="0" fontId="73" fillId="51" borderId="1677" applyNumberFormat="0" applyProtection="0">
      <alignment horizontal="left" vertical="top" indent="1"/>
    </xf>
    <xf numFmtId="0" fontId="73" fillId="51" borderId="1677" applyNumberFormat="0" applyProtection="0">
      <alignment horizontal="left" vertical="top" indent="1"/>
    </xf>
    <xf numFmtId="4" fontId="65" fillId="40" borderId="1677" applyNumberFormat="0" applyProtection="0">
      <alignment horizontal="right" vertical="center"/>
    </xf>
    <xf numFmtId="4" fontId="65" fillId="40" borderId="1677" applyNumberFormat="0" applyProtection="0">
      <alignment horizontal="right" vertical="center"/>
    </xf>
    <xf numFmtId="4" fontId="65" fillId="41" borderId="1677" applyNumberFormat="0" applyProtection="0">
      <alignment horizontal="right" vertical="center"/>
    </xf>
    <xf numFmtId="4" fontId="65" fillId="41" borderId="1677" applyNumberFormat="0" applyProtection="0">
      <alignment horizontal="right" vertical="center"/>
    </xf>
    <xf numFmtId="4" fontId="65" fillId="54" borderId="1677" applyNumberFormat="0" applyProtection="0">
      <alignment horizontal="right" vertical="center"/>
    </xf>
    <xf numFmtId="4" fontId="65" fillId="54" borderId="1677" applyNumberFormat="0" applyProtection="0">
      <alignment horizontal="right" vertical="center"/>
    </xf>
    <xf numFmtId="4" fontId="65" fillId="47" borderId="1677" applyNumberFormat="0" applyProtection="0">
      <alignment horizontal="right" vertical="center"/>
    </xf>
    <xf numFmtId="4" fontId="65" fillId="47" borderId="1677" applyNumberFormat="0" applyProtection="0">
      <alignment horizontal="right" vertical="center"/>
    </xf>
    <xf numFmtId="4" fontId="65" fillId="75" borderId="1677" applyNumberFormat="0" applyProtection="0">
      <alignment horizontal="right" vertical="center"/>
    </xf>
    <xf numFmtId="4" fontId="65" fillId="75" borderId="1677" applyNumberFormat="0" applyProtection="0">
      <alignment horizontal="right" vertical="center"/>
    </xf>
    <xf numFmtId="4" fontId="65" fillId="48" borderId="1677" applyNumberFormat="0" applyProtection="0">
      <alignment horizontal="right" vertical="center"/>
    </xf>
    <xf numFmtId="4" fontId="65" fillId="48" borderId="1677" applyNumberFormat="0" applyProtection="0">
      <alignment horizontal="right" vertical="center"/>
    </xf>
    <xf numFmtId="4" fontId="65" fillId="76" borderId="1677" applyNumberFormat="0" applyProtection="0">
      <alignment horizontal="right" vertical="center"/>
    </xf>
    <xf numFmtId="4" fontId="65" fillId="76" borderId="1677" applyNumberFormat="0" applyProtection="0">
      <alignment horizontal="right" vertical="center"/>
    </xf>
    <xf numFmtId="4" fontId="65" fillId="77" borderId="1677" applyNumberFormat="0" applyProtection="0">
      <alignment horizontal="right" vertical="center"/>
    </xf>
    <xf numFmtId="4" fontId="65" fillId="77" borderId="1677" applyNumberFormat="0" applyProtection="0">
      <alignment horizontal="right" vertical="center"/>
    </xf>
    <xf numFmtId="4" fontId="65" fillId="78" borderId="1677" applyNumberFormat="0" applyProtection="0">
      <alignment horizontal="right" vertical="center"/>
    </xf>
    <xf numFmtId="4" fontId="65" fillId="78" borderId="1677" applyNumberFormat="0" applyProtection="0">
      <alignment horizontal="right" vertical="center"/>
    </xf>
    <xf numFmtId="4" fontId="65" fillId="81" borderId="1677" applyNumberFormat="0" applyProtection="0">
      <alignment horizontal="right" vertical="center"/>
    </xf>
    <xf numFmtId="4" fontId="65" fillId="81" borderId="1677" applyNumberFormat="0" applyProtection="0">
      <alignment horizontal="right" vertical="center"/>
    </xf>
    <xf numFmtId="0" fontId="40" fillId="80" borderId="1677" applyNumberFormat="0" applyProtection="0">
      <alignment horizontal="left" vertical="center" indent="1"/>
    </xf>
    <xf numFmtId="0" fontId="40" fillId="80" borderId="1677" applyNumberFormat="0" applyProtection="0">
      <alignment horizontal="left" vertical="center" indent="1"/>
    </xf>
    <xf numFmtId="0" fontId="40" fillId="80" borderId="1677" applyNumberFormat="0" applyProtection="0">
      <alignment horizontal="left" vertical="top" indent="1"/>
    </xf>
    <xf numFmtId="0" fontId="40" fillId="80" borderId="1677" applyNumberFormat="0" applyProtection="0">
      <alignment horizontal="left" vertical="top" indent="1"/>
    </xf>
    <xf numFmtId="0" fontId="40" fillId="74" borderId="1677" applyNumberFormat="0" applyProtection="0">
      <alignment horizontal="left" vertical="center" indent="1"/>
    </xf>
    <xf numFmtId="0" fontId="40" fillId="74" borderId="1677" applyNumberFormat="0" applyProtection="0">
      <alignment horizontal="left" vertical="center" indent="1"/>
    </xf>
    <xf numFmtId="0" fontId="40" fillId="74" borderId="1677" applyNumberFormat="0" applyProtection="0">
      <alignment horizontal="left" vertical="top" indent="1"/>
    </xf>
    <xf numFmtId="0" fontId="40" fillId="74" borderId="1677" applyNumberFormat="0" applyProtection="0">
      <alignment horizontal="left" vertical="top" indent="1"/>
    </xf>
    <xf numFmtId="0" fontId="40" fillId="61" borderId="1677" applyNumberFormat="0" applyProtection="0">
      <alignment horizontal="left" vertical="center" indent="1"/>
    </xf>
    <xf numFmtId="0" fontId="40" fillId="61" borderId="1677" applyNumberFormat="0" applyProtection="0">
      <alignment horizontal="left" vertical="center" indent="1"/>
    </xf>
    <xf numFmtId="0" fontId="40" fillId="61" borderId="1677" applyNumberFormat="0" applyProtection="0">
      <alignment horizontal="left" vertical="top" indent="1"/>
    </xf>
    <xf numFmtId="0" fontId="40" fillId="61" borderId="1677" applyNumberFormat="0" applyProtection="0">
      <alignment horizontal="left" vertical="top" indent="1"/>
    </xf>
    <xf numFmtId="0" fontId="40" fillId="62" borderId="1677" applyNumberFormat="0" applyProtection="0">
      <alignment horizontal="left" vertical="center" indent="1"/>
    </xf>
    <xf numFmtId="0" fontId="40" fillId="62" borderId="1677" applyNumberFormat="0" applyProtection="0">
      <alignment horizontal="left" vertical="center" indent="1"/>
    </xf>
    <xf numFmtId="0" fontId="40" fillId="62" borderId="1677" applyNumberFormat="0" applyProtection="0">
      <alignment horizontal="left" vertical="top" indent="1"/>
    </xf>
    <xf numFmtId="0" fontId="40" fillId="62" borderId="1677" applyNumberFormat="0" applyProtection="0">
      <alignment horizontal="left" vertical="top" indent="1"/>
    </xf>
    <xf numFmtId="4" fontId="65" fillId="70" borderId="1677" applyNumberFormat="0" applyProtection="0">
      <alignment vertical="center"/>
    </xf>
    <xf numFmtId="4" fontId="65" fillId="70" borderId="1677" applyNumberFormat="0" applyProtection="0">
      <alignment vertical="center"/>
    </xf>
    <xf numFmtId="4" fontId="149" fillId="70" borderId="1677" applyNumberFormat="0" applyProtection="0">
      <alignment vertical="center"/>
    </xf>
    <xf numFmtId="4" fontId="149" fillId="70" borderId="1677" applyNumberFormat="0" applyProtection="0">
      <alignment vertical="center"/>
    </xf>
    <xf numFmtId="4" fontId="65" fillId="70" borderId="1677" applyNumberFormat="0" applyProtection="0">
      <alignment horizontal="left" vertical="center" indent="1"/>
    </xf>
    <xf numFmtId="4" fontId="65" fillId="70" borderId="1677" applyNumberFormat="0" applyProtection="0">
      <alignment horizontal="left" vertical="center" indent="1"/>
    </xf>
    <xf numFmtId="0" fontId="65" fillId="70" borderId="1677" applyNumberFormat="0" applyProtection="0">
      <alignment horizontal="left" vertical="top" indent="1"/>
    </xf>
    <xf numFmtId="0" fontId="65" fillId="70" borderId="1677" applyNumberFormat="0" applyProtection="0">
      <alignment horizontal="left" vertical="top" indent="1"/>
    </xf>
    <xf numFmtId="4" fontId="65" fillId="52" borderId="1678" applyNumberFormat="0" applyProtection="0">
      <alignment horizontal="right" vertical="center"/>
    </xf>
    <xf numFmtId="4" fontId="65" fillId="65" borderId="1677" applyNumberFormat="0" applyProtection="0">
      <alignment horizontal="right" vertical="center"/>
    </xf>
    <xf numFmtId="4" fontId="65" fillId="65" borderId="1677" applyNumberFormat="0" applyProtection="0">
      <alignment horizontal="right" vertical="center"/>
    </xf>
    <xf numFmtId="4" fontId="65" fillId="52" borderId="1678" applyNumberFormat="0" applyProtection="0">
      <alignment horizontal="right" vertical="center"/>
    </xf>
    <xf numFmtId="4" fontId="149" fillId="65" borderId="1677" applyNumberFormat="0" applyProtection="0">
      <alignment horizontal="right" vertical="center"/>
    </xf>
    <xf numFmtId="4" fontId="149" fillId="65" borderId="1677" applyNumberFormat="0" applyProtection="0">
      <alignment horizontal="right" vertical="center"/>
    </xf>
    <xf numFmtId="4" fontId="65" fillId="81" borderId="1677" applyNumberFormat="0" applyProtection="0">
      <alignment horizontal="left" vertical="center" indent="1"/>
    </xf>
    <xf numFmtId="4" fontId="65" fillId="81" borderId="1677" applyNumberFormat="0" applyProtection="0">
      <alignment horizontal="left" vertical="center" indent="1"/>
    </xf>
    <xf numFmtId="0" fontId="65" fillId="74" borderId="1677" applyNumberFormat="0" applyProtection="0">
      <alignment horizontal="left" vertical="top" indent="1"/>
    </xf>
    <xf numFmtId="0" fontId="65" fillId="74" borderId="1677" applyNumberFormat="0" applyProtection="0">
      <alignment horizontal="left" vertical="top" indent="1"/>
    </xf>
    <xf numFmtId="4" fontId="151" fillId="65" borderId="1677" applyNumberFormat="0" applyProtection="0">
      <alignment horizontal="right" vertical="center"/>
    </xf>
    <xf numFmtId="4" fontId="151" fillId="65" borderId="1677" applyNumberFormat="0" applyProtection="0">
      <alignment horizontal="right" vertical="center"/>
    </xf>
    <xf numFmtId="0" fontId="117" fillId="56" borderId="1679" applyNumberFormat="0" applyAlignment="0" applyProtection="0">
      <alignment vertical="center"/>
    </xf>
    <xf numFmtId="0" fontId="117" fillId="56" borderId="1679" applyNumberFormat="0" applyAlignment="0" applyProtection="0">
      <alignment vertical="center"/>
    </xf>
    <xf numFmtId="37" fontId="126" fillId="0" borderId="1675" applyFont="0" applyFill="0" applyBorder="0">
      <alignment vertical="center"/>
    </xf>
    <xf numFmtId="37" fontId="126" fillId="0" borderId="1675" applyFont="0" applyFill="0" applyBorder="0">
      <alignment vertical="center"/>
    </xf>
    <xf numFmtId="0" fontId="82" fillId="42" borderId="1680" applyNumberFormat="0" applyFont="0" applyAlignment="0" applyProtection="0">
      <alignment vertical="center"/>
    </xf>
    <xf numFmtId="0" fontId="82" fillId="42" borderId="1680" applyNumberFormat="0" applyFont="0" applyAlignment="0" applyProtection="0">
      <alignment vertical="center"/>
    </xf>
    <xf numFmtId="0" fontId="12" fillId="0" borderId="1681" applyNumberFormat="0" applyFill="0" applyAlignment="0" applyProtection="0">
      <alignment vertical="center"/>
    </xf>
    <xf numFmtId="0" fontId="112" fillId="0" borderId="1682" applyNumberFormat="0" applyFill="0" applyAlignment="0" applyProtection="0">
      <alignment vertical="center"/>
    </xf>
    <xf numFmtId="0" fontId="112" fillId="0" borderId="1682" applyNumberFormat="0" applyFill="0" applyAlignment="0" applyProtection="0">
      <alignment vertical="center"/>
    </xf>
    <xf numFmtId="0" fontId="12" fillId="0" borderId="1681" applyNumberFormat="0" applyFill="0" applyAlignment="0" applyProtection="0">
      <alignment vertical="center"/>
    </xf>
    <xf numFmtId="0" fontId="12" fillId="0" borderId="1681" applyNumberFormat="0" applyFill="0" applyAlignment="0" applyProtection="0">
      <alignment vertical="center"/>
    </xf>
    <xf numFmtId="0" fontId="12" fillId="0" borderId="1681" applyNumberFormat="0" applyFill="0" applyAlignment="0" applyProtection="0">
      <alignment vertical="center"/>
    </xf>
    <xf numFmtId="0" fontId="113" fillId="44" borderId="1679" applyNumberFormat="0" applyAlignment="0" applyProtection="0">
      <alignment vertical="center"/>
    </xf>
    <xf numFmtId="0" fontId="113" fillId="44" borderId="1679" applyNumberFormat="0" applyAlignment="0" applyProtection="0">
      <alignment vertical="center"/>
    </xf>
    <xf numFmtId="0" fontId="115" fillId="56" borderId="1678" applyNumberFormat="0" applyAlignment="0" applyProtection="0">
      <alignment vertical="center"/>
    </xf>
    <xf numFmtId="0" fontId="115" fillId="56" borderId="1678" applyNumberFormat="0" applyAlignment="0" applyProtection="0">
      <alignment vertical="center"/>
    </xf>
    <xf numFmtId="4" fontId="65" fillId="51" borderId="1678" applyNumberFormat="0" applyProtection="0">
      <alignment vertical="center"/>
    </xf>
    <xf numFmtId="0" fontId="12" fillId="0" borderId="1681" applyNumberFormat="0" applyFill="0" applyAlignment="0" applyProtection="0">
      <alignment vertical="center"/>
    </xf>
    <xf numFmtId="0" fontId="55" fillId="0" borderId="1684">
      <alignment horizontal="left" vertical="center"/>
    </xf>
    <xf numFmtId="0" fontId="55" fillId="0" borderId="1684">
      <alignment horizontal="left" vertical="center"/>
    </xf>
    <xf numFmtId="10" fontId="53" fillId="49" borderId="1683" applyNumberFormat="0" applyBorder="0" applyAlignment="0" applyProtection="0"/>
    <xf numFmtId="10" fontId="53" fillId="70" borderId="1683" applyNumberFormat="0" applyBorder="0" applyAlignment="0" applyProtection="0"/>
    <xf numFmtId="10" fontId="53" fillId="70" borderId="1683" applyNumberFormat="0" applyBorder="0" applyAlignment="0" applyProtection="0"/>
    <xf numFmtId="10" fontId="53" fillId="49" borderId="1683" applyNumberFormat="0" applyBorder="0" applyAlignment="0" applyProtection="0"/>
    <xf numFmtId="4" fontId="73" fillId="46" borderId="1685" applyNumberFormat="0" applyProtection="0">
      <alignment vertical="center"/>
    </xf>
    <xf numFmtId="4" fontId="73" fillId="46" borderId="1685" applyNumberFormat="0" applyProtection="0">
      <alignment vertical="center"/>
    </xf>
    <xf numFmtId="4" fontId="147" fillId="51" borderId="1685" applyNumberFormat="0" applyProtection="0">
      <alignment vertical="center"/>
    </xf>
    <xf numFmtId="4" fontId="147" fillId="51" borderId="1685" applyNumberFormat="0" applyProtection="0">
      <alignment vertical="center"/>
    </xf>
    <xf numFmtId="4" fontId="73" fillId="51" borderId="1685" applyNumberFormat="0" applyProtection="0">
      <alignment horizontal="left" vertical="center" indent="1"/>
    </xf>
    <xf numFmtId="4" fontId="73" fillId="51" borderId="1685" applyNumberFormat="0" applyProtection="0">
      <alignment horizontal="left" vertical="center" indent="1"/>
    </xf>
    <xf numFmtId="0" fontId="73" fillId="51" borderId="1685" applyNumberFormat="0" applyProtection="0">
      <alignment horizontal="left" vertical="top" indent="1"/>
    </xf>
    <xf numFmtId="0" fontId="73" fillId="51" borderId="1685" applyNumberFormat="0" applyProtection="0">
      <alignment horizontal="left" vertical="top" indent="1"/>
    </xf>
    <xf numFmtId="4" fontId="65" fillId="40" borderId="1685" applyNumberFormat="0" applyProtection="0">
      <alignment horizontal="right" vertical="center"/>
    </xf>
    <xf numFmtId="4" fontId="65" fillId="40" borderId="1685" applyNumberFormat="0" applyProtection="0">
      <alignment horizontal="right" vertical="center"/>
    </xf>
    <xf numFmtId="4" fontId="65" fillId="41" borderId="1685" applyNumberFormat="0" applyProtection="0">
      <alignment horizontal="right" vertical="center"/>
    </xf>
    <xf numFmtId="4" fontId="65" fillId="41" borderId="1685" applyNumberFormat="0" applyProtection="0">
      <alignment horizontal="right" vertical="center"/>
    </xf>
    <xf numFmtId="4" fontId="65" fillId="54" borderId="1685" applyNumberFormat="0" applyProtection="0">
      <alignment horizontal="right" vertical="center"/>
    </xf>
    <xf numFmtId="4" fontId="65" fillId="54" borderId="1685" applyNumberFormat="0" applyProtection="0">
      <alignment horizontal="right" vertical="center"/>
    </xf>
    <xf numFmtId="4" fontId="65" fillId="47" borderId="1685" applyNumberFormat="0" applyProtection="0">
      <alignment horizontal="right" vertical="center"/>
    </xf>
    <xf numFmtId="4" fontId="65" fillId="47" borderId="1685" applyNumberFormat="0" applyProtection="0">
      <alignment horizontal="right" vertical="center"/>
    </xf>
    <xf numFmtId="4" fontId="65" fillId="75" borderId="1685" applyNumberFormat="0" applyProtection="0">
      <alignment horizontal="right" vertical="center"/>
    </xf>
    <xf numFmtId="4" fontId="65" fillId="75" borderId="1685" applyNumberFormat="0" applyProtection="0">
      <alignment horizontal="right" vertical="center"/>
    </xf>
    <xf numFmtId="4" fontId="65" fillId="48" borderId="1685" applyNumberFormat="0" applyProtection="0">
      <alignment horizontal="right" vertical="center"/>
    </xf>
    <xf numFmtId="4" fontId="65" fillId="48" borderId="1685" applyNumberFormat="0" applyProtection="0">
      <alignment horizontal="right" vertical="center"/>
    </xf>
    <xf numFmtId="4" fontId="65" fillId="76" borderId="1685" applyNumberFormat="0" applyProtection="0">
      <alignment horizontal="right" vertical="center"/>
    </xf>
    <xf numFmtId="4" fontId="65" fillId="76" borderId="1685" applyNumberFormat="0" applyProtection="0">
      <alignment horizontal="right" vertical="center"/>
    </xf>
    <xf numFmtId="4" fontId="65" fillId="77" borderId="1685" applyNumberFormat="0" applyProtection="0">
      <alignment horizontal="right" vertical="center"/>
    </xf>
    <xf numFmtId="4" fontId="65" fillId="77" borderId="1685" applyNumberFormat="0" applyProtection="0">
      <alignment horizontal="right" vertical="center"/>
    </xf>
    <xf numFmtId="4" fontId="65" fillId="78" borderId="1685" applyNumberFormat="0" applyProtection="0">
      <alignment horizontal="right" vertical="center"/>
    </xf>
    <xf numFmtId="4" fontId="65" fillId="78" borderId="1685" applyNumberFormat="0" applyProtection="0">
      <alignment horizontal="right" vertical="center"/>
    </xf>
    <xf numFmtId="4" fontId="65" fillId="81" borderId="1685" applyNumberFormat="0" applyProtection="0">
      <alignment horizontal="right" vertical="center"/>
    </xf>
    <xf numFmtId="4" fontId="65" fillId="81" borderId="1685" applyNumberFormat="0" applyProtection="0">
      <alignment horizontal="right" vertical="center"/>
    </xf>
    <xf numFmtId="0" fontId="40" fillId="80" borderId="1685" applyNumberFormat="0" applyProtection="0">
      <alignment horizontal="left" vertical="center" indent="1"/>
    </xf>
    <xf numFmtId="0" fontId="40" fillId="80" borderId="1685" applyNumberFormat="0" applyProtection="0">
      <alignment horizontal="left" vertical="center" indent="1"/>
    </xf>
    <xf numFmtId="0" fontId="40" fillId="80" borderId="1685" applyNumberFormat="0" applyProtection="0">
      <alignment horizontal="left" vertical="top" indent="1"/>
    </xf>
    <xf numFmtId="0" fontId="40" fillId="80" borderId="1685" applyNumberFormat="0" applyProtection="0">
      <alignment horizontal="left" vertical="top" indent="1"/>
    </xf>
    <xf numFmtId="0" fontId="40" fillId="74" borderId="1685" applyNumberFormat="0" applyProtection="0">
      <alignment horizontal="left" vertical="center" indent="1"/>
    </xf>
    <xf numFmtId="0" fontId="40" fillId="74" borderId="1685" applyNumberFormat="0" applyProtection="0">
      <alignment horizontal="left" vertical="center" indent="1"/>
    </xf>
    <xf numFmtId="0" fontId="40" fillId="74" borderId="1685" applyNumberFormat="0" applyProtection="0">
      <alignment horizontal="left" vertical="top" indent="1"/>
    </xf>
    <xf numFmtId="0" fontId="40" fillId="74" borderId="1685" applyNumberFormat="0" applyProtection="0">
      <alignment horizontal="left" vertical="top" indent="1"/>
    </xf>
    <xf numFmtId="0" fontId="40" fillId="61" borderId="1685" applyNumberFormat="0" applyProtection="0">
      <alignment horizontal="left" vertical="center" indent="1"/>
    </xf>
    <xf numFmtId="0" fontId="40" fillId="61" borderId="1685" applyNumberFormat="0" applyProtection="0">
      <alignment horizontal="left" vertical="center" indent="1"/>
    </xf>
    <xf numFmtId="0" fontId="40" fillId="61" borderId="1685" applyNumberFormat="0" applyProtection="0">
      <alignment horizontal="left" vertical="top" indent="1"/>
    </xf>
    <xf numFmtId="0" fontId="40" fillId="61" borderId="1685" applyNumberFormat="0" applyProtection="0">
      <alignment horizontal="left" vertical="top" indent="1"/>
    </xf>
    <xf numFmtId="0" fontId="40" fillId="62" borderId="1685" applyNumberFormat="0" applyProtection="0">
      <alignment horizontal="left" vertical="center" indent="1"/>
    </xf>
    <xf numFmtId="0" fontId="40" fillId="62" borderId="1685" applyNumberFormat="0" applyProtection="0">
      <alignment horizontal="left" vertical="center" indent="1"/>
    </xf>
    <xf numFmtId="0" fontId="40" fillId="62" borderId="1685" applyNumberFormat="0" applyProtection="0">
      <alignment horizontal="left" vertical="top" indent="1"/>
    </xf>
    <xf numFmtId="0" fontId="40" fillId="62" borderId="1685" applyNumberFormat="0" applyProtection="0">
      <alignment horizontal="left" vertical="top" indent="1"/>
    </xf>
    <xf numFmtId="4" fontId="65" fillId="70" borderId="1685" applyNumberFormat="0" applyProtection="0">
      <alignment vertical="center"/>
    </xf>
    <xf numFmtId="4" fontId="65" fillId="70" borderId="1685" applyNumberFormat="0" applyProtection="0">
      <alignment vertical="center"/>
    </xf>
    <xf numFmtId="4" fontId="149" fillId="70" borderId="1685" applyNumberFormat="0" applyProtection="0">
      <alignment vertical="center"/>
    </xf>
    <xf numFmtId="4" fontId="149" fillId="70" borderId="1685" applyNumberFormat="0" applyProtection="0">
      <alignment vertical="center"/>
    </xf>
    <xf numFmtId="4" fontId="65" fillId="70" borderId="1685" applyNumberFormat="0" applyProtection="0">
      <alignment horizontal="left" vertical="center" indent="1"/>
    </xf>
    <xf numFmtId="4" fontId="65" fillId="70" borderId="1685" applyNumberFormat="0" applyProtection="0">
      <alignment horizontal="left" vertical="center" indent="1"/>
    </xf>
    <xf numFmtId="0" fontId="65" fillId="70" borderId="1685" applyNumberFormat="0" applyProtection="0">
      <alignment horizontal="left" vertical="top" indent="1"/>
    </xf>
    <xf numFmtId="0" fontId="65" fillId="70" borderId="1685" applyNumberFormat="0" applyProtection="0">
      <alignment horizontal="left" vertical="top" indent="1"/>
    </xf>
    <xf numFmtId="4" fontId="65" fillId="52" borderId="1686" applyNumberFormat="0" applyProtection="0">
      <alignment horizontal="right" vertical="center"/>
    </xf>
    <xf numFmtId="4" fontId="65" fillId="65" borderId="1685" applyNumberFormat="0" applyProtection="0">
      <alignment horizontal="right" vertical="center"/>
    </xf>
    <xf numFmtId="4" fontId="65" fillId="65" borderId="1685" applyNumberFormat="0" applyProtection="0">
      <alignment horizontal="right" vertical="center"/>
    </xf>
    <xf numFmtId="4" fontId="65" fillId="52" borderId="1686" applyNumberFormat="0" applyProtection="0">
      <alignment horizontal="right" vertical="center"/>
    </xf>
    <xf numFmtId="4" fontId="149" fillId="65" borderId="1685" applyNumberFormat="0" applyProtection="0">
      <alignment horizontal="right" vertical="center"/>
    </xf>
    <xf numFmtId="4" fontId="149" fillId="65" borderId="1685" applyNumberFormat="0" applyProtection="0">
      <alignment horizontal="right" vertical="center"/>
    </xf>
    <xf numFmtId="4" fontId="65" fillId="81" borderId="1685" applyNumberFormat="0" applyProtection="0">
      <alignment horizontal="left" vertical="center" indent="1"/>
    </xf>
    <xf numFmtId="4" fontId="65" fillId="81" borderId="1685" applyNumberFormat="0" applyProtection="0">
      <alignment horizontal="left" vertical="center" indent="1"/>
    </xf>
    <xf numFmtId="0" fontId="65" fillId="74" borderId="1685" applyNumberFormat="0" applyProtection="0">
      <alignment horizontal="left" vertical="top" indent="1"/>
    </xf>
    <xf numFmtId="0" fontId="65" fillId="74" borderId="1685" applyNumberFormat="0" applyProtection="0">
      <alignment horizontal="left" vertical="top" indent="1"/>
    </xf>
    <xf numFmtId="4" fontId="151" fillId="65" borderId="1685" applyNumberFormat="0" applyProtection="0">
      <alignment horizontal="right" vertical="center"/>
    </xf>
    <xf numFmtId="4" fontId="151" fillId="65" borderId="1685" applyNumberFormat="0" applyProtection="0">
      <alignment horizontal="right" vertical="center"/>
    </xf>
    <xf numFmtId="0" fontId="117" fillId="56" borderId="1687" applyNumberFormat="0" applyAlignment="0" applyProtection="0">
      <alignment vertical="center"/>
    </xf>
    <xf numFmtId="0" fontId="117" fillId="56" borderId="1687" applyNumberFormat="0" applyAlignment="0" applyProtection="0">
      <alignment vertical="center"/>
    </xf>
    <xf numFmtId="37" fontId="126" fillId="0" borderId="1683" applyFont="0" applyFill="0" applyBorder="0">
      <alignment vertical="center"/>
    </xf>
    <xf numFmtId="37" fontId="126" fillId="0" borderId="1683" applyFont="0" applyFill="0" applyBorder="0">
      <alignment vertical="center"/>
    </xf>
    <xf numFmtId="0" fontId="82" fillId="42" borderId="1688" applyNumberFormat="0" applyFont="0" applyAlignment="0" applyProtection="0">
      <alignment vertical="center"/>
    </xf>
    <xf numFmtId="0" fontId="82" fillId="42" borderId="1688" applyNumberFormat="0" applyFont="0" applyAlignment="0" applyProtection="0">
      <alignment vertical="center"/>
    </xf>
    <xf numFmtId="0" fontId="12" fillId="0" borderId="1689" applyNumberFormat="0" applyFill="0" applyAlignment="0" applyProtection="0">
      <alignment vertical="center"/>
    </xf>
    <xf numFmtId="0" fontId="112" fillId="0" borderId="1690" applyNumberFormat="0" applyFill="0" applyAlignment="0" applyProtection="0">
      <alignment vertical="center"/>
    </xf>
    <xf numFmtId="0" fontId="112" fillId="0" borderId="1690" applyNumberFormat="0" applyFill="0" applyAlignment="0" applyProtection="0">
      <alignment vertical="center"/>
    </xf>
    <xf numFmtId="0" fontId="12" fillId="0" borderId="1689" applyNumberFormat="0" applyFill="0" applyAlignment="0" applyProtection="0">
      <alignment vertical="center"/>
    </xf>
    <xf numFmtId="0" fontId="12" fillId="0" borderId="1689" applyNumberFormat="0" applyFill="0" applyAlignment="0" applyProtection="0">
      <alignment vertical="center"/>
    </xf>
    <xf numFmtId="0" fontId="12" fillId="0" borderId="1689" applyNumberFormat="0" applyFill="0" applyAlignment="0" applyProtection="0">
      <alignment vertical="center"/>
    </xf>
    <xf numFmtId="0" fontId="113" fillId="44" borderId="1687" applyNumberFormat="0" applyAlignment="0" applyProtection="0">
      <alignment vertical="center"/>
    </xf>
    <xf numFmtId="0" fontId="113" fillId="44" borderId="1687" applyNumberFormat="0" applyAlignment="0" applyProtection="0">
      <alignment vertical="center"/>
    </xf>
    <xf numFmtId="0" fontId="115" fillId="56" borderId="1686" applyNumberFormat="0" applyAlignment="0" applyProtection="0">
      <alignment vertical="center"/>
    </xf>
    <xf numFmtId="0" fontId="115" fillId="56" borderId="1686" applyNumberFormat="0" applyAlignment="0" applyProtection="0">
      <alignment vertical="center"/>
    </xf>
    <xf numFmtId="4" fontId="65" fillId="51" borderId="1686" applyNumberFormat="0" applyProtection="0">
      <alignment vertical="center"/>
    </xf>
    <xf numFmtId="0" fontId="12" fillId="0" borderId="1689" applyNumberFormat="0" applyFill="0" applyAlignment="0" applyProtection="0">
      <alignment vertical="center"/>
    </xf>
    <xf numFmtId="0" fontId="55" fillId="0" borderId="1692">
      <alignment horizontal="left" vertical="center"/>
    </xf>
    <xf numFmtId="0" fontId="55" fillId="0" borderId="1692">
      <alignment horizontal="left" vertical="center"/>
    </xf>
    <xf numFmtId="10" fontId="53" fillId="49" borderId="1691" applyNumberFormat="0" applyBorder="0" applyAlignment="0" applyProtection="0"/>
    <xf numFmtId="10" fontId="53" fillId="70" borderId="1691" applyNumberFormat="0" applyBorder="0" applyAlignment="0" applyProtection="0"/>
    <xf numFmtId="10" fontId="53" fillId="70" borderId="1691" applyNumberFormat="0" applyBorder="0" applyAlignment="0" applyProtection="0"/>
    <xf numFmtId="10" fontId="53" fillId="49" borderId="1691" applyNumberFormat="0" applyBorder="0" applyAlignment="0" applyProtection="0"/>
    <xf numFmtId="4" fontId="73" fillId="46" borderId="1693" applyNumberFormat="0" applyProtection="0">
      <alignment vertical="center"/>
    </xf>
    <xf numFmtId="4" fontId="73" fillId="46" borderId="1693" applyNumberFormat="0" applyProtection="0">
      <alignment vertical="center"/>
    </xf>
    <xf numFmtId="4" fontId="147" fillId="51" borderId="1693" applyNumberFormat="0" applyProtection="0">
      <alignment vertical="center"/>
    </xf>
    <xf numFmtId="4" fontId="147" fillId="51" borderId="1693" applyNumberFormat="0" applyProtection="0">
      <alignment vertical="center"/>
    </xf>
    <xf numFmtId="4" fontId="73" fillId="51" borderId="1693" applyNumberFormat="0" applyProtection="0">
      <alignment horizontal="left" vertical="center" indent="1"/>
    </xf>
    <xf numFmtId="4" fontId="73" fillId="51" borderId="1693" applyNumberFormat="0" applyProtection="0">
      <alignment horizontal="left" vertical="center" indent="1"/>
    </xf>
    <xf numFmtId="0" fontId="73" fillId="51" borderId="1693" applyNumberFormat="0" applyProtection="0">
      <alignment horizontal="left" vertical="top" indent="1"/>
    </xf>
    <xf numFmtId="0" fontId="73" fillId="51" borderId="1693" applyNumberFormat="0" applyProtection="0">
      <alignment horizontal="left" vertical="top" indent="1"/>
    </xf>
    <xf numFmtId="4" fontId="65" fillId="40" borderId="1693" applyNumberFormat="0" applyProtection="0">
      <alignment horizontal="right" vertical="center"/>
    </xf>
    <xf numFmtId="4" fontId="65" fillId="40" borderId="1693" applyNumberFormat="0" applyProtection="0">
      <alignment horizontal="right" vertical="center"/>
    </xf>
    <xf numFmtId="4" fontId="65" fillId="41" borderId="1693" applyNumberFormat="0" applyProtection="0">
      <alignment horizontal="right" vertical="center"/>
    </xf>
    <xf numFmtId="4" fontId="65" fillId="41" borderId="1693" applyNumberFormat="0" applyProtection="0">
      <alignment horizontal="right" vertical="center"/>
    </xf>
    <xf numFmtId="4" fontId="65" fillId="54" borderId="1693" applyNumberFormat="0" applyProtection="0">
      <alignment horizontal="right" vertical="center"/>
    </xf>
    <xf numFmtId="4" fontId="65" fillId="54" borderId="1693" applyNumberFormat="0" applyProtection="0">
      <alignment horizontal="right" vertical="center"/>
    </xf>
    <xf numFmtId="4" fontId="65" fillId="47" borderId="1693" applyNumberFormat="0" applyProtection="0">
      <alignment horizontal="right" vertical="center"/>
    </xf>
    <xf numFmtId="4" fontId="65" fillId="47" borderId="1693" applyNumberFormat="0" applyProtection="0">
      <alignment horizontal="right" vertical="center"/>
    </xf>
    <xf numFmtId="4" fontId="65" fillId="75" borderId="1693" applyNumberFormat="0" applyProtection="0">
      <alignment horizontal="right" vertical="center"/>
    </xf>
    <xf numFmtId="4" fontId="65" fillId="75" borderId="1693" applyNumberFormat="0" applyProtection="0">
      <alignment horizontal="right" vertical="center"/>
    </xf>
    <xf numFmtId="4" fontId="65" fillId="48" borderId="1693" applyNumberFormat="0" applyProtection="0">
      <alignment horizontal="right" vertical="center"/>
    </xf>
    <xf numFmtId="4" fontId="65" fillId="48" borderId="1693" applyNumberFormat="0" applyProtection="0">
      <alignment horizontal="right" vertical="center"/>
    </xf>
    <xf numFmtId="4" fontId="65" fillId="76" borderId="1693" applyNumberFormat="0" applyProtection="0">
      <alignment horizontal="right" vertical="center"/>
    </xf>
    <xf numFmtId="4" fontId="65" fillId="76" borderId="1693" applyNumberFormat="0" applyProtection="0">
      <alignment horizontal="right" vertical="center"/>
    </xf>
    <xf numFmtId="4" fontId="65" fillId="77" borderId="1693" applyNumberFormat="0" applyProtection="0">
      <alignment horizontal="right" vertical="center"/>
    </xf>
    <xf numFmtId="4" fontId="65" fillId="77" borderId="1693" applyNumberFormat="0" applyProtection="0">
      <alignment horizontal="right" vertical="center"/>
    </xf>
    <xf numFmtId="4" fontId="65" fillId="78" borderId="1693" applyNumberFormat="0" applyProtection="0">
      <alignment horizontal="right" vertical="center"/>
    </xf>
    <xf numFmtId="4" fontId="65" fillId="78" borderId="1693" applyNumberFormat="0" applyProtection="0">
      <alignment horizontal="right" vertical="center"/>
    </xf>
    <xf numFmtId="4" fontId="65" fillId="81" borderId="1693" applyNumberFormat="0" applyProtection="0">
      <alignment horizontal="right" vertical="center"/>
    </xf>
    <xf numFmtId="4" fontId="65" fillId="81" borderId="1693" applyNumberFormat="0" applyProtection="0">
      <alignment horizontal="right" vertical="center"/>
    </xf>
    <xf numFmtId="0" fontId="40" fillId="80" borderId="1693" applyNumberFormat="0" applyProtection="0">
      <alignment horizontal="left" vertical="center" indent="1"/>
    </xf>
    <xf numFmtId="0" fontId="40" fillId="80" borderId="1693" applyNumberFormat="0" applyProtection="0">
      <alignment horizontal="left" vertical="center" indent="1"/>
    </xf>
    <xf numFmtId="0" fontId="40" fillId="80" borderId="1693" applyNumberFormat="0" applyProtection="0">
      <alignment horizontal="left" vertical="top" indent="1"/>
    </xf>
    <xf numFmtId="0" fontId="40" fillId="80" borderId="1693" applyNumberFormat="0" applyProtection="0">
      <alignment horizontal="left" vertical="top" indent="1"/>
    </xf>
    <xf numFmtId="0" fontId="40" fillId="74" borderId="1693" applyNumberFormat="0" applyProtection="0">
      <alignment horizontal="left" vertical="center" indent="1"/>
    </xf>
    <xf numFmtId="0" fontId="40" fillId="74" borderId="1693" applyNumberFormat="0" applyProtection="0">
      <alignment horizontal="left" vertical="center" indent="1"/>
    </xf>
    <xf numFmtId="0" fontId="40" fillId="74" borderId="1693" applyNumberFormat="0" applyProtection="0">
      <alignment horizontal="left" vertical="top" indent="1"/>
    </xf>
    <xf numFmtId="0" fontId="40" fillId="74" borderId="1693" applyNumberFormat="0" applyProtection="0">
      <alignment horizontal="left" vertical="top" indent="1"/>
    </xf>
    <xf numFmtId="0" fontId="40" fillId="61" borderId="1693" applyNumberFormat="0" applyProtection="0">
      <alignment horizontal="left" vertical="center" indent="1"/>
    </xf>
    <xf numFmtId="0" fontId="40" fillId="61" borderId="1693" applyNumberFormat="0" applyProtection="0">
      <alignment horizontal="left" vertical="center" indent="1"/>
    </xf>
    <xf numFmtId="0" fontId="40" fillId="61" borderId="1693" applyNumberFormat="0" applyProtection="0">
      <alignment horizontal="left" vertical="top" indent="1"/>
    </xf>
    <xf numFmtId="0" fontId="40" fillId="61" borderId="1693" applyNumberFormat="0" applyProtection="0">
      <alignment horizontal="left" vertical="top" indent="1"/>
    </xf>
    <xf numFmtId="0" fontId="40" fillId="62" borderId="1693" applyNumberFormat="0" applyProtection="0">
      <alignment horizontal="left" vertical="center" indent="1"/>
    </xf>
    <xf numFmtId="0" fontId="40" fillId="62" borderId="1693" applyNumberFormat="0" applyProtection="0">
      <alignment horizontal="left" vertical="center" indent="1"/>
    </xf>
    <xf numFmtId="0" fontId="40" fillId="62" borderId="1693" applyNumberFormat="0" applyProtection="0">
      <alignment horizontal="left" vertical="top" indent="1"/>
    </xf>
    <xf numFmtId="0" fontId="40" fillId="62" borderId="1693" applyNumberFormat="0" applyProtection="0">
      <alignment horizontal="left" vertical="top" indent="1"/>
    </xf>
    <xf numFmtId="4" fontId="65" fillId="70" borderId="1693" applyNumberFormat="0" applyProtection="0">
      <alignment vertical="center"/>
    </xf>
    <xf numFmtId="4" fontId="65" fillId="70" borderId="1693" applyNumberFormat="0" applyProtection="0">
      <alignment vertical="center"/>
    </xf>
    <xf numFmtId="4" fontId="149" fillId="70" borderId="1693" applyNumberFormat="0" applyProtection="0">
      <alignment vertical="center"/>
    </xf>
    <xf numFmtId="4" fontId="149" fillId="70" borderId="1693" applyNumberFormat="0" applyProtection="0">
      <alignment vertical="center"/>
    </xf>
    <xf numFmtId="4" fontId="65" fillId="70" borderId="1693" applyNumberFormat="0" applyProtection="0">
      <alignment horizontal="left" vertical="center" indent="1"/>
    </xf>
    <xf numFmtId="4" fontId="65" fillId="70" borderId="1693" applyNumberFormat="0" applyProtection="0">
      <alignment horizontal="left" vertical="center" indent="1"/>
    </xf>
    <xf numFmtId="0" fontId="65" fillId="70" borderId="1693" applyNumberFormat="0" applyProtection="0">
      <alignment horizontal="left" vertical="top" indent="1"/>
    </xf>
    <xf numFmtId="0" fontId="65" fillId="70" borderId="1693" applyNumberFormat="0" applyProtection="0">
      <alignment horizontal="left" vertical="top" indent="1"/>
    </xf>
    <xf numFmtId="4" fontId="65" fillId="52" borderId="1694" applyNumberFormat="0" applyProtection="0">
      <alignment horizontal="right" vertical="center"/>
    </xf>
    <xf numFmtId="4" fontId="65" fillId="65" borderId="1693" applyNumberFormat="0" applyProtection="0">
      <alignment horizontal="right" vertical="center"/>
    </xf>
    <xf numFmtId="4" fontId="65" fillId="65" borderId="1693" applyNumberFormat="0" applyProtection="0">
      <alignment horizontal="right" vertical="center"/>
    </xf>
    <xf numFmtId="4" fontId="65" fillId="52" borderId="1694" applyNumberFormat="0" applyProtection="0">
      <alignment horizontal="right" vertical="center"/>
    </xf>
    <xf numFmtId="4" fontId="149" fillId="65" borderId="1693" applyNumberFormat="0" applyProtection="0">
      <alignment horizontal="right" vertical="center"/>
    </xf>
    <xf numFmtId="4" fontId="149" fillId="65" borderId="1693" applyNumberFormat="0" applyProtection="0">
      <alignment horizontal="right" vertical="center"/>
    </xf>
    <xf numFmtId="4" fontId="65" fillId="81" borderId="1693" applyNumberFormat="0" applyProtection="0">
      <alignment horizontal="left" vertical="center" indent="1"/>
    </xf>
    <xf numFmtId="4" fontId="65" fillId="81" borderId="1693" applyNumberFormat="0" applyProtection="0">
      <alignment horizontal="left" vertical="center" indent="1"/>
    </xf>
    <xf numFmtId="0" fontId="65" fillId="74" borderId="1693" applyNumberFormat="0" applyProtection="0">
      <alignment horizontal="left" vertical="top" indent="1"/>
    </xf>
    <xf numFmtId="0" fontId="65" fillId="74" borderId="1693" applyNumberFormat="0" applyProtection="0">
      <alignment horizontal="left" vertical="top" indent="1"/>
    </xf>
    <xf numFmtId="4" fontId="151" fillId="65" borderId="1693" applyNumberFormat="0" applyProtection="0">
      <alignment horizontal="right" vertical="center"/>
    </xf>
    <xf numFmtId="4" fontId="151" fillId="65" borderId="1693" applyNumberFormat="0" applyProtection="0">
      <alignment horizontal="right" vertical="center"/>
    </xf>
    <xf numFmtId="0" fontId="117" fillId="56" borderId="1695" applyNumberFormat="0" applyAlignment="0" applyProtection="0">
      <alignment vertical="center"/>
    </xf>
    <xf numFmtId="0" fontId="117" fillId="56" borderId="1695" applyNumberFormat="0" applyAlignment="0" applyProtection="0">
      <alignment vertical="center"/>
    </xf>
    <xf numFmtId="37" fontId="126" fillId="0" borderId="1691" applyFont="0" applyFill="0" applyBorder="0">
      <alignment vertical="center"/>
    </xf>
    <xf numFmtId="37" fontId="126" fillId="0" borderId="1691" applyFont="0" applyFill="0" applyBorder="0">
      <alignment vertical="center"/>
    </xf>
    <xf numFmtId="0" fontId="82" fillId="42" borderId="1696" applyNumberFormat="0" applyFont="0" applyAlignment="0" applyProtection="0">
      <alignment vertical="center"/>
    </xf>
    <xf numFmtId="0" fontId="82" fillId="42" borderId="1696" applyNumberFormat="0" applyFont="0" applyAlignment="0" applyProtection="0">
      <alignment vertical="center"/>
    </xf>
    <xf numFmtId="0" fontId="12" fillId="0" borderId="1697" applyNumberFormat="0" applyFill="0" applyAlignment="0" applyProtection="0">
      <alignment vertical="center"/>
    </xf>
    <xf numFmtId="0" fontId="112" fillId="0" borderId="1698" applyNumberFormat="0" applyFill="0" applyAlignment="0" applyProtection="0">
      <alignment vertical="center"/>
    </xf>
    <xf numFmtId="0" fontId="112" fillId="0" borderId="1698" applyNumberFormat="0" applyFill="0" applyAlignment="0" applyProtection="0">
      <alignment vertical="center"/>
    </xf>
    <xf numFmtId="0" fontId="12" fillId="0" borderId="1697" applyNumberFormat="0" applyFill="0" applyAlignment="0" applyProtection="0">
      <alignment vertical="center"/>
    </xf>
    <xf numFmtId="0" fontId="12" fillId="0" borderId="1697" applyNumberFormat="0" applyFill="0" applyAlignment="0" applyProtection="0">
      <alignment vertical="center"/>
    </xf>
    <xf numFmtId="0" fontId="12" fillId="0" borderId="1697" applyNumberFormat="0" applyFill="0" applyAlignment="0" applyProtection="0">
      <alignment vertical="center"/>
    </xf>
    <xf numFmtId="0" fontId="113" fillId="44" borderId="1695" applyNumberFormat="0" applyAlignment="0" applyProtection="0">
      <alignment vertical="center"/>
    </xf>
    <xf numFmtId="0" fontId="113" fillId="44" borderId="1695" applyNumberFormat="0" applyAlignment="0" applyProtection="0">
      <alignment vertical="center"/>
    </xf>
    <xf numFmtId="0" fontId="115" fillId="56" borderId="1694" applyNumberFormat="0" applyAlignment="0" applyProtection="0">
      <alignment vertical="center"/>
    </xf>
    <xf numFmtId="0" fontId="115" fillId="56" borderId="1694" applyNumberFormat="0" applyAlignment="0" applyProtection="0">
      <alignment vertical="center"/>
    </xf>
    <xf numFmtId="4" fontId="65" fillId="51" borderId="1694" applyNumberFormat="0" applyProtection="0">
      <alignment vertical="center"/>
    </xf>
    <xf numFmtId="0" fontId="12" fillId="0" borderId="1697" applyNumberFormat="0" applyFill="0" applyAlignment="0" applyProtection="0">
      <alignment vertical="center"/>
    </xf>
    <xf numFmtId="0" fontId="55" fillId="0" borderId="1708">
      <alignment horizontal="left" vertical="center"/>
    </xf>
    <xf numFmtId="0" fontId="55" fillId="0" borderId="1708">
      <alignment horizontal="left" vertical="center"/>
    </xf>
    <xf numFmtId="10" fontId="53" fillId="49" borderId="1707" applyNumberFormat="0" applyBorder="0" applyAlignment="0" applyProtection="0"/>
    <xf numFmtId="10" fontId="53" fillId="70" borderId="1707" applyNumberFormat="0" applyBorder="0" applyAlignment="0" applyProtection="0"/>
    <xf numFmtId="10" fontId="53" fillId="70" borderId="1707" applyNumberFormat="0" applyBorder="0" applyAlignment="0" applyProtection="0"/>
    <xf numFmtId="10" fontId="53" fillId="49" borderId="1707" applyNumberFormat="0" applyBorder="0" applyAlignment="0" applyProtection="0"/>
    <xf numFmtId="4" fontId="73" fillId="46" borderId="1709" applyNumberFormat="0" applyProtection="0">
      <alignment vertical="center"/>
    </xf>
    <xf numFmtId="4" fontId="73" fillId="46" borderId="1709" applyNumberFormat="0" applyProtection="0">
      <alignment vertical="center"/>
    </xf>
    <xf numFmtId="4" fontId="147" fillId="51" borderId="1709" applyNumberFormat="0" applyProtection="0">
      <alignment vertical="center"/>
    </xf>
    <xf numFmtId="4" fontId="147" fillId="51" borderId="1709" applyNumberFormat="0" applyProtection="0">
      <alignment vertical="center"/>
    </xf>
    <xf numFmtId="4" fontId="73" fillId="51" borderId="1709" applyNumberFormat="0" applyProtection="0">
      <alignment horizontal="left" vertical="center" indent="1"/>
    </xf>
    <xf numFmtId="4" fontId="73" fillId="51" borderId="1709" applyNumberFormat="0" applyProtection="0">
      <alignment horizontal="left" vertical="center" indent="1"/>
    </xf>
    <xf numFmtId="0" fontId="73" fillId="51" borderId="1709" applyNumberFormat="0" applyProtection="0">
      <alignment horizontal="left" vertical="top" indent="1"/>
    </xf>
    <xf numFmtId="0" fontId="73" fillId="51" borderId="1709" applyNumberFormat="0" applyProtection="0">
      <alignment horizontal="left" vertical="top" indent="1"/>
    </xf>
    <xf numFmtId="4" fontId="65" fillId="40" borderId="1709" applyNumberFormat="0" applyProtection="0">
      <alignment horizontal="right" vertical="center"/>
    </xf>
    <xf numFmtId="4" fontId="65" fillId="40" borderId="1709" applyNumberFormat="0" applyProtection="0">
      <alignment horizontal="right" vertical="center"/>
    </xf>
    <xf numFmtId="4" fontId="65" fillId="41" borderId="1709" applyNumberFormat="0" applyProtection="0">
      <alignment horizontal="right" vertical="center"/>
    </xf>
    <xf numFmtId="4" fontId="65" fillId="41" borderId="1709" applyNumberFormat="0" applyProtection="0">
      <alignment horizontal="right" vertical="center"/>
    </xf>
    <xf numFmtId="4" fontId="65" fillId="54" borderId="1709" applyNumberFormat="0" applyProtection="0">
      <alignment horizontal="right" vertical="center"/>
    </xf>
    <xf numFmtId="4" fontId="65" fillId="54" borderId="1709" applyNumberFormat="0" applyProtection="0">
      <alignment horizontal="right" vertical="center"/>
    </xf>
    <xf numFmtId="4" fontId="65" fillId="47" borderId="1709" applyNumberFormat="0" applyProtection="0">
      <alignment horizontal="right" vertical="center"/>
    </xf>
    <xf numFmtId="4" fontId="65" fillId="47" borderId="1709" applyNumberFormat="0" applyProtection="0">
      <alignment horizontal="right" vertical="center"/>
    </xf>
    <xf numFmtId="4" fontId="65" fillId="75" borderId="1709" applyNumberFormat="0" applyProtection="0">
      <alignment horizontal="right" vertical="center"/>
    </xf>
    <xf numFmtId="4" fontId="65" fillId="75" borderId="1709" applyNumberFormat="0" applyProtection="0">
      <alignment horizontal="right" vertical="center"/>
    </xf>
    <xf numFmtId="4" fontId="65" fillId="48" borderId="1709" applyNumberFormat="0" applyProtection="0">
      <alignment horizontal="right" vertical="center"/>
    </xf>
    <xf numFmtId="4" fontId="65" fillId="48" borderId="1709" applyNumberFormat="0" applyProtection="0">
      <alignment horizontal="right" vertical="center"/>
    </xf>
    <xf numFmtId="4" fontId="65" fillId="76" borderId="1709" applyNumberFormat="0" applyProtection="0">
      <alignment horizontal="right" vertical="center"/>
    </xf>
    <xf numFmtId="4" fontId="65" fillId="76" borderId="1709" applyNumberFormat="0" applyProtection="0">
      <alignment horizontal="right" vertical="center"/>
    </xf>
    <xf numFmtId="4" fontId="65" fillId="77" borderId="1709" applyNumberFormat="0" applyProtection="0">
      <alignment horizontal="right" vertical="center"/>
    </xf>
    <xf numFmtId="4" fontId="65" fillId="77" borderId="1709" applyNumberFormat="0" applyProtection="0">
      <alignment horizontal="right" vertical="center"/>
    </xf>
    <xf numFmtId="4" fontId="65" fillId="78" borderId="1709" applyNumberFormat="0" applyProtection="0">
      <alignment horizontal="right" vertical="center"/>
    </xf>
    <xf numFmtId="4" fontId="65" fillId="78" borderId="1709" applyNumberFormat="0" applyProtection="0">
      <alignment horizontal="right" vertical="center"/>
    </xf>
    <xf numFmtId="4" fontId="65" fillId="81" borderId="1709" applyNumberFormat="0" applyProtection="0">
      <alignment horizontal="right" vertical="center"/>
    </xf>
    <xf numFmtId="4" fontId="65" fillId="81" borderId="1709" applyNumberFormat="0" applyProtection="0">
      <alignment horizontal="right" vertical="center"/>
    </xf>
    <xf numFmtId="0" fontId="40" fillId="80" borderId="1709" applyNumberFormat="0" applyProtection="0">
      <alignment horizontal="left" vertical="center" indent="1"/>
    </xf>
    <xf numFmtId="0" fontId="40" fillId="80" borderId="1709" applyNumberFormat="0" applyProtection="0">
      <alignment horizontal="left" vertical="center" indent="1"/>
    </xf>
    <xf numFmtId="0" fontId="40" fillId="80" borderId="1709" applyNumberFormat="0" applyProtection="0">
      <alignment horizontal="left" vertical="top" indent="1"/>
    </xf>
    <xf numFmtId="0" fontId="40" fillId="80" borderId="1709" applyNumberFormat="0" applyProtection="0">
      <alignment horizontal="left" vertical="top" indent="1"/>
    </xf>
    <xf numFmtId="0" fontId="40" fillId="74" borderId="1709" applyNumberFormat="0" applyProtection="0">
      <alignment horizontal="left" vertical="center" indent="1"/>
    </xf>
    <xf numFmtId="0" fontId="40" fillId="74" borderId="1709" applyNumberFormat="0" applyProtection="0">
      <alignment horizontal="left" vertical="center" indent="1"/>
    </xf>
    <xf numFmtId="0" fontId="40" fillId="74" borderId="1709" applyNumberFormat="0" applyProtection="0">
      <alignment horizontal="left" vertical="top" indent="1"/>
    </xf>
    <xf numFmtId="0" fontId="40" fillId="74" borderId="1709" applyNumberFormat="0" applyProtection="0">
      <alignment horizontal="left" vertical="top" indent="1"/>
    </xf>
    <xf numFmtId="0" fontId="40" fillId="61" borderId="1709" applyNumberFormat="0" applyProtection="0">
      <alignment horizontal="left" vertical="center" indent="1"/>
    </xf>
    <xf numFmtId="0" fontId="40" fillId="61" borderId="1709" applyNumberFormat="0" applyProtection="0">
      <alignment horizontal="left" vertical="center" indent="1"/>
    </xf>
    <xf numFmtId="0" fontId="40" fillId="61" borderId="1709" applyNumberFormat="0" applyProtection="0">
      <alignment horizontal="left" vertical="top" indent="1"/>
    </xf>
    <xf numFmtId="0" fontId="40" fillId="61" borderId="1709" applyNumberFormat="0" applyProtection="0">
      <alignment horizontal="left" vertical="top" indent="1"/>
    </xf>
    <xf numFmtId="0" fontId="40" fillId="62" borderId="1709" applyNumberFormat="0" applyProtection="0">
      <alignment horizontal="left" vertical="center" indent="1"/>
    </xf>
    <xf numFmtId="0" fontId="40" fillId="62" borderId="1709" applyNumberFormat="0" applyProtection="0">
      <alignment horizontal="left" vertical="center" indent="1"/>
    </xf>
    <xf numFmtId="0" fontId="40" fillId="62" borderId="1709" applyNumberFormat="0" applyProtection="0">
      <alignment horizontal="left" vertical="top" indent="1"/>
    </xf>
    <xf numFmtId="0" fontId="40" fillId="62" borderId="1709" applyNumberFormat="0" applyProtection="0">
      <alignment horizontal="left" vertical="top" indent="1"/>
    </xf>
    <xf numFmtId="4" fontId="65" fillId="70" borderId="1709" applyNumberFormat="0" applyProtection="0">
      <alignment vertical="center"/>
    </xf>
    <xf numFmtId="4" fontId="65" fillId="70" borderId="1709" applyNumberFormat="0" applyProtection="0">
      <alignment vertical="center"/>
    </xf>
    <xf numFmtId="4" fontId="149" fillId="70" borderId="1709" applyNumberFormat="0" applyProtection="0">
      <alignment vertical="center"/>
    </xf>
    <xf numFmtId="4" fontId="149" fillId="70" borderId="1709" applyNumberFormat="0" applyProtection="0">
      <alignment vertical="center"/>
    </xf>
    <xf numFmtId="4" fontId="65" fillId="70" borderId="1709" applyNumberFormat="0" applyProtection="0">
      <alignment horizontal="left" vertical="center" indent="1"/>
    </xf>
    <xf numFmtId="4" fontId="65" fillId="70" borderId="1709" applyNumberFormat="0" applyProtection="0">
      <alignment horizontal="left" vertical="center" indent="1"/>
    </xf>
    <xf numFmtId="0" fontId="65" fillId="70" borderId="1709" applyNumberFormat="0" applyProtection="0">
      <alignment horizontal="left" vertical="top" indent="1"/>
    </xf>
    <xf numFmtId="0" fontId="65" fillId="70" borderId="1709" applyNumberFormat="0" applyProtection="0">
      <alignment horizontal="left" vertical="top" indent="1"/>
    </xf>
    <xf numFmtId="4" fontId="65" fillId="52" borderId="1710" applyNumberFormat="0" applyProtection="0">
      <alignment horizontal="right" vertical="center"/>
    </xf>
    <xf numFmtId="4" fontId="65" fillId="65" borderId="1709" applyNumberFormat="0" applyProtection="0">
      <alignment horizontal="right" vertical="center"/>
    </xf>
    <xf numFmtId="4" fontId="65" fillId="65" borderId="1709" applyNumberFormat="0" applyProtection="0">
      <alignment horizontal="right" vertical="center"/>
    </xf>
    <xf numFmtId="4" fontId="65" fillId="52" borderId="1710" applyNumberFormat="0" applyProtection="0">
      <alignment horizontal="right" vertical="center"/>
    </xf>
    <xf numFmtId="4" fontId="149" fillId="65" borderId="1709" applyNumberFormat="0" applyProtection="0">
      <alignment horizontal="right" vertical="center"/>
    </xf>
    <xf numFmtId="4" fontId="149" fillId="65" borderId="1709" applyNumberFormat="0" applyProtection="0">
      <alignment horizontal="right" vertical="center"/>
    </xf>
    <xf numFmtId="4" fontId="65" fillId="81" borderId="1709" applyNumberFormat="0" applyProtection="0">
      <alignment horizontal="left" vertical="center" indent="1"/>
    </xf>
    <xf numFmtId="4" fontId="65" fillId="81" borderId="1709" applyNumberFormat="0" applyProtection="0">
      <alignment horizontal="left" vertical="center" indent="1"/>
    </xf>
    <xf numFmtId="0" fontId="65" fillId="74" borderId="1709" applyNumberFormat="0" applyProtection="0">
      <alignment horizontal="left" vertical="top" indent="1"/>
    </xf>
    <xf numFmtId="0" fontId="65" fillId="74" borderId="1709" applyNumberFormat="0" applyProtection="0">
      <alignment horizontal="left" vertical="top" indent="1"/>
    </xf>
    <xf numFmtId="4" fontId="151" fillId="65" borderId="1709" applyNumberFormat="0" applyProtection="0">
      <alignment horizontal="right" vertical="center"/>
    </xf>
    <xf numFmtId="4" fontId="151" fillId="65" borderId="1709" applyNumberFormat="0" applyProtection="0">
      <alignment horizontal="right" vertical="center"/>
    </xf>
    <xf numFmtId="0" fontId="117" fillId="56" borderId="1711" applyNumberFormat="0" applyAlignment="0" applyProtection="0">
      <alignment vertical="center"/>
    </xf>
    <xf numFmtId="0" fontId="117" fillId="56" borderId="1711" applyNumberFormat="0" applyAlignment="0" applyProtection="0">
      <alignment vertical="center"/>
    </xf>
    <xf numFmtId="37" fontId="126" fillId="0" borderId="1707" applyFont="0" applyFill="0" applyBorder="0">
      <alignment vertical="center"/>
    </xf>
    <xf numFmtId="37" fontId="126" fillId="0" borderId="1707" applyFont="0" applyFill="0" applyBorder="0">
      <alignment vertical="center"/>
    </xf>
    <xf numFmtId="0" fontId="82" fillId="42" borderId="1712" applyNumberFormat="0" applyFont="0" applyAlignment="0" applyProtection="0">
      <alignment vertical="center"/>
    </xf>
    <xf numFmtId="0" fontId="82" fillId="42" borderId="1712" applyNumberFormat="0" applyFont="0" applyAlignment="0" applyProtection="0">
      <alignment vertical="center"/>
    </xf>
    <xf numFmtId="0" fontId="12" fillId="0" borderId="1713" applyNumberFormat="0" applyFill="0" applyAlignment="0" applyProtection="0">
      <alignment vertical="center"/>
    </xf>
    <xf numFmtId="0" fontId="112" fillId="0" borderId="1714" applyNumberFormat="0" applyFill="0" applyAlignment="0" applyProtection="0">
      <alignment vertical="center"/>
    </xf>
    <xf numFmtId="0" fontId="112" fillId="0" borderId="1714" applyNumberFormat="0" applyFill="0" applyAlignment="0" applyProtection="0">
      <alignment vertical="center"/>
    </xf>
    <xf numFmtId="0" fontId="12" fillId="0" borderId="1713" applyNumberFormat="0" applyFill="0" applyAlignment="0" applyProtection="0">
      <alignment vertical="center"/>
    </xf>
    <xf numFmtId="0" fontId="12" fillId="0" borderId="1713" applyNumberFormat="0" applyFill="0" applyAlignment="0" applyProtection="0">
      <alignment vertical="center"/>
    </xf>
    <xf numFmtId="0" fontId="12" fillId="0" borderId="1713" applyNumberFormat="0" applyFill="0" applyAlignment="0" applyProtection="0">
      <alignment vertical="center"/>
    </xf>
    <xf numFmtId="0" fontId="113" fillId="44" borderId="1711" applyNumberFormat="0" applyAlignment="0" applyProtection="0">
      <alignment vertical="center"/>
    </xf>
    <xf numFmtId="0" fontId="113" fillId="44" borderId="1711" applyNumberFormat="0" applyAlignment="0" applyProtection="0">
      <alignment vertical="center"/>
    </xf>
    <xf numFmtId="0" fontId="115" fillId="56" borderId="1710" applyNumberFormat="0" applyAlignment="0" applyProtection="0">
      <alignment vertical="center"/>
    </xf>
    <xf numFmtId="0" fontId="115" fillId="56" borderId="1710" applyNumberFormat="0" applyAlignment="0" applyProtection="0">
      <alignment vertical="center"/>
    </xf>
    <xf numFmtId="4" fontId="65" fillId="51" borderId="1710" applyNumberFormat="0" applyProtection="0">
      <alignment vertical="center"/>
    </xf>
    <xf numFmtId="0" fontId="12" fillId="0" borderId="1713" applyNumberFormat="0" applyFill="0" applyAlignment="0" applyProtection="0">
      <alignment vertical="center"/>
    </xf>
    <xf numFmtId="0" fontId="55" fillId="0" borderId="1716">
      <alignment horizontal="left" vertical="center"/>
    </xf>
    <xf numFmtId="0" fontId="55" fillId="0" borderId="1716">
      <alignment horizontal="left" vertical="center"/>
    </xf>
    <xf numFmtId="10" fontId="53" fillId="49" borderId="1715" applyNumberFormat="0" applyBorder="0" applyAlignment="0" applyProtection="0"/>
    <xf numFmtId="10" fontId="53" fillId="70" borderId="1715" applyNumberFormat="0" applyBorder="0" applyAlignment="0" applyProtection="0"/>
    <xf numFmtId="10" fontId="53" fillId="70" borderId="1715" applyNumberFormat="0" applyBorder="0" applyAlignment="0" applyProtection="0"/>
    <xf numFmtId="10" fontId="53" fillId="49" borderId="1715" applyNumberFormat="0" applyBorder="0" applyAlignment="0" applyProtection="0"/>
    <xf numFmtId="4" fontId="73" fillId="46" borderId="1717" applyNumberFormat="0" applyProtection="0">
      <alignment vertical="center"/>
    </xf>
    <xf numFmtId="4" fontId="73" fillId="46" borderId="1717" applyNumberFormat="0" applyProtection="0">
      <alignment vertical="center"/>
    </xf>
    <xf numFmtId="4" fontId="147" fillId="51" borderId="1717" applyNumberFormat="0" applyProtection="0">
      <alignment vertical="center"/>
    </xf>
    <xf numFmtId="4" fontId="147" fillId="51" borderId="1717" applyNumberFormat="0" applyProtection="0">
      <alignment vertical="center"/>
    </xf>
    <xf numFmtId="4" fontId="73" fillId="51" borderId="1717" applyNumberFormat="0" applyProtection="0">
      <alignment horizontal="left" vertical="center" indent="1"/>
    </xf>
    <xf numFmtId="4" fontId="73" fillId="51" borderId="1717" applyNumberFormat="0" applyProtection="0">
      <alignment horizontal="left" vertical="center" indent="1"/>
    </xf>
    <xf numFmtId="0" fontId="73" fillId="51" borderId="1717" applyNumberFormat="0" applyProtection="0">
      <alignment horizontal="left" vertical="top" indent="1"/>
    </xf>
    <xf numFmtId="0" fontId="73" fillId="51" borderId="1717" applyNumberFormat="0" applyProtection="0">
      <alignment horizontal="left" vertical="top" indent="1"/>
    </xf>
    <xf numFmtId="4" fontId="65" fillId="40" borderId="1717" applyNumberFormat="0" applyProtection="0">
      <alignment horizontal="right" vertical="center"/>
    </xf>
    <xf numFmtId="4" fontId="65" fillId="40" borderId="1717" applyNumberFormat="0" applyProtection="0">
      <alignment horizontal="right" vertical="center"/>
    </xf>
    <xf numFmtId="4" fontId="65" fillId="41" borderId="1717" applyNumberFormat="0" applyProtection="0">
      <alignment horizontal="right" vertical="center"/>
    </xf>
    <xf numFmtId="4" fontId="65" fillId="41" borderId="1717" applyNumberFormat="0" applyProtection="0">
      <alignment horizontal="right" vertical="center"/>
    </xf>
    <xf numFmtId="4" fontId="65" fillId="54" borderId="1717" applyNumberFormat="0" applyProtection="0">
      <alignment horizontal="right" vertical="center"/>
    </xf>
    <xf numFmtId="4" fontId="65" fillId="54" borderId="1717" applyNumberFormat="0" applyProtection="0">
      <alignment horizontal="right" vertical="center"/>
    </xf>
    <xf numFmtId="4" fontId="65" fillId="47" borderId="1717" applyNumberFormat="0" applyProtection="0">
      <alignment horizontal="right" vertical="center"/>
    </xf>
    <xf numFmtId="4" fontId="65" fillId="47" borderId="1717" applyNumberFormat="0" applyProtection="0">
      <alignment horizontal="right" vertical="center"/>
    </xf>
    <xf numFmtId="4" fontId="65" fillId="75" borderId="1717" applyNumberFormat="0" applyProtection="0">
      <alignment horizontal="right" vertical="center"/>
    </xf>
    <xf numFmtId="4" fontId="65" fillId="75" borderId="1717" applyNumberFormat="0" applyProtection="0">
      <alignment horizontal="right" vertical="center"/>
    </xf>
    <xf numFmtId="4" fontId="65" fillId="48" borderId="1717" applyNumberFormat="0" applyProtection="0">
      <alignment horizontal="right" vertical="center"/>
    </xf>
    <xf numFmtId="4" fontId="65" fillId="48" borderId="1717" applyNumberFormat="0" applyProtection="0">
      <alignment horizontal="right" vertical="center"/>
    </xf>
    <xf numFmtId="4" fontId="65" fillId="76" borderId="1717" applyNumberFormat="0" applyProtection="0">
      <alignment horizontal="right" vertical="center"/>
    </xf>
    <xf numFmtId="4" fontId="65" fillId="76" borderId="1717" applyNumberFormat="0" applyProtection="0">
      <alignment horizontal="right" vertical="center"/>
    </xf>
    <xf numFmtId="4" fontId="65" fillId="77" borderId="1717" applyNumberFormat="0" applyProtection="0">
      <alignment horizontal="right" vertical="center"/>
    </xf>
    <xf numFmtId="4" fontId="65" fillId="77" borderId="1717" applyNumberFormat="0" applyProtection="0">
      <alignment horizontal="right" vertical="center"/>
    </xf>
    <xf numFmtId="4" fontId="65" fillId="78" borderId="1717" applyNumberFormat="0" applyProtection="0">
      <alignment horizontal="right" vertical="center"/>
    </xf>
    <xf numFmtId="4" fontId="65" fillId="78" borderId="1717" applyNumberFormat="0" applyProtection="0">
      <alignment horizontal="right" vertical="center"/>
    </xf>
    <xf numFmtId="4" fontId="65" fillId="81" borderId="1717" applyNumberFormat="0" applyProtection="0">
      <alignment horizontal="right" vertical="center"/>
    </xf>
    <xf numFmtId="4" fontId="65" fillId="81" borderId="1717" applyNumberFormat="0" applyProtection="0">
      <alignment horizontal="right" vertical="center"/>
    </xf>
    <xf numFmtId="0" fontId="40" fillId="80" borderId="1717" applyNumberFormat="0" applyProtection="0">
      <alignment horizontal="left" vertical="center" indent="1"/>
    </xf>
    <xf numFmtId="0" fontId="40" fillId="80" borderId="1717" applyNumberFormat="0" applyProtection="0">
      <alignment horizontal="left" vertical="center" indent="1"/>
    </xf>
    <xf numFmtId="0" fontId="40" fillId="80" borderId="1717" applyNumberFormat="0" applyProtection="0">
      <alignment horizontal="left" vertical="top" indent="1"/>
    </xf>
    <xf numFmtId="0" fontId="40" fillId="80" borderId="1717" applyNumberFormat="0" applyProtection="0">
      <alignment horizontal="left" vertical="top" indent="1"/>
    </xf>
    <xf numFmtId="0" fontId="40" fillId="74" borderId="1717" applyNumberFormat="0" applyProtection="0">
      <alignment horizontal="left" vertical="center" indent="1"/>
    </xf>
    <xf numFmtId="0" fontId="40" fillId="74" borderId="1717" applyNumberFormat="0" applyProtection="0">
      <alignment horizontal="left" vertical="center" indent="1"/>
    </xf>
    <xf numFmtId="0" fontId="40" fillId="74" borderId="1717" applyNumberFormat="0" applyProtection="0">
      <alignment horizontal="left" vertical="top" indent="1"/>
    </xf>
    <xf numFmtId="0" fontId="40" fillId="74" borderId="1717" applyNumberFormat="0" applyProtection="0">
      <alignment horizontal="left" vertical="top" indent="1"/>
    </xf>
    <xf numFmtId="0" fontId="40" fillId="61" borderId="1717" applyNumberFormat="0" applyProtection="0">
      <alignment horizontal="left" vertical="center" indent="1"/>
    </xf>
    <xf numFmtId="0" fontId="40" fillId="61" borderId="1717" applyNumberFormat="0" applyProtection="0">
      <alignment horizontal="left" vertical="center" indent="1"/>
    </xf>
    <xf numFmtId="0" fontId="40" fillId="61" borderId="1717" applyNumberFormat="0" applyProtection="0">
      <alignment horizontal="left" vertical="top" indent="1"/>
    </xf>
    <xf numFmtId="0" fontId="40" fillId="61" borderId="1717" applyNumberFormat="0" applyProtection="0">
      <alignment horizontal="left" vertical="top" indent="1"/>
    </xf>
    <xf numFmtId="0" fontId="40" fillId="62" borderId="1717" applyNumberFormat="0" applyProtection="0">
      <alignment horizontal="left" vertical="center" indent="1"/>
    </xf>
    <xf numFmtId="0" fontId="40" fillId="62" borderId="1717" applyNumberFormat="0" applyProtection="0">
      <alignment horizontal="left" vertical="center" indent="1"/>
    </xf>
    <xf numFmtId="0" fontId="40" fillId="62" borderId="1717" applyNumberFormat="0" applyProtection="0">
      <alignment horizontal="left" vertical="top" indent="1"/>
    </xf>
    <xf numFmtId="0" fontId="40" fillId="62" borderId="1717" applyNumberFormat="0" applyProtection="0">
      <alignment horizontal="left" vertical="top" indent="1"/>
    </xf>
    <xf numFmtId="4" fontId="65" fillId="70" borderId="1717" applyNumberFormat="0" applyProtection="0">
      <alignment vertical="center"/>
    </xf>
    <xf numFmtId="4" fontId="65" fillId="70" borderId="1717" applyNumberFormat="0" applyProtection="0">
      <alignment vertical="center"/>
    </xf>
    <xf numFmtId="4" fontId="149" fillId="70" borderId="1717" applyNumberFormat="0" applyProtection="0">
      <alignment vertical="center"/>
    </xf>
    <xf numFmtId="4" fontId="149" fillId="70" borderId="1717" applyNumberFormat="0" applyProtection="0">
      <alignment vertical="center"/>
    </xf>
    <xf numFmtId="4" fontId="65" fillId="70" borderId="1717" applyNumberFormat="0" applyProtection="0">
      <alignment horizontal="left" vertical="center" indent="1"/>
    </xf>
    <xf numFmtId="4" fontId="65" fillId="70" borderId="1717" applyNumberFormat="0" applyProtection="0">
      <alignment horizontal="left" vertical="center" indent="1"/>
    </xf>
    <xf numFmtId="0" fontId="65" fillId="70" borderId="1717" applyNumberFormat="0" applyProtection="0">
      <alignment horizontal="left" vertical="top" indent="1"/>
    </xf>
    <xf numFmtId="0" fontId="65" fillId="70" borderId="1717" applyNumberFormat="0" applyProtection="0">
      <alignment horizontal="left" vertical="top" indent="1"/>
    </xf>
    <xf numFmtId="4" fontId="65" fillId="52" borderId="1718" applyNumberFormat="0" applyProtection="0">
      <alignment horizontal="right" vertical="center"/>
    </xf>
    <xf numFmtId="4" fontId="65" fillId="65" borderId="1717" applyNumberFormat="0" applyProtection="0">
      <alignment horizontal="right" vertical="center"/>
    </xf>
    <xf numFmtId="4" fontId="65" fillId="65" borderId="1717" applyNumberFormat="0" applyProtection="0">
      <alignment horizontal="right" vertical="center"/>
    </xf>
    <xf numFmtId="4" fontId="65" fillId="52" borderId="1718" applyNumberFormat="0" applyProtection="0">
      <alignment horizontal="right" vertical="center"/>
    </xf>
    <xf numFmtId="4" fontId="149" fillId="65" borderId="1717" applyNumberFormat="0" applyProtection="0">
      <alignment horizontal="right" vertical="center"/>
    </xf>
    <xf numFmtId="4" fontId="149" fillId="65" borderId="1717" applyNumberFormat="0" applyProtection="0">
      <alignment horizontal="right" vertical="center"/>
    </xf>
    <xf numFmtId="4" fontId="65" fillId="81" borderId="1717" applyNumberFormat="0" applyProtection="0">
      <alignment horizontal="left" vertical="center" indent="1"/>
    </xf>
    <xf numFmtId="4" fontId="65" fillId="81" borderId="1717" applyNumberFormat="0" applyProtection="0">
      <alignment horizontal="left" vertical="center" indent="1"/>
    </xf>
    <xf numFmtId="0" fontId="65" fillId="74" borderId="1717" applyNumberFormat="0" applyProtection="0">
      <alignment horizontal="left" vertical="top" indent="1"/>
    </xf>
    <xf numFmtId="0" fontId="65" fillId="74" borderId="1717" applyNumberFormat="0" applyProtection="0">
      <alignment horizontal="left" vertical="top" indent="1"/>
    </xf>
    <xf numFmtId="4" fontId="151" fillId="65" borderId="1717" applyNumberFormat="0" applyProtection="0">
      <alignment horizontal="right" vertical="center"/>
    </xf>
    <xf numFmtId="4" fontId="151" fillId="65" borderId="1717" applyNumberFormat="0" applyProtection="0">
      <alignment horizontal="right" vertical="center"/>
    </xf>
    <xf numFmtId="0" fontId="117" fillId="56" borderId="1719" applyNumberFormat="0" applyAlignment="0" applyProtection="0">
      <alignment vertical="center"/>
    </xf>
    <xf numFmtId="0" fontId="117" fillId="56" borderId="1719" applyNumberFormat="0" applyAlignment="0" applyProtection="0">
      <alignment vertical="center"/>
    </xf>
    <xf numFmtId="37" fontId="126" fillId="0" borderId="1715" applyFont="0" applyFill="0" applyBorder="0">
      <alignment vertical="center"/>
    </xf>
    <xf numFmtId="37" fontId="126" fillId="0" borderId="1715" applyFont="0" applyFill="0" applyBorder="0">
      <alignment vertical="center"/>
    </xf>
    <xf numFmtId="0" fontId="82" fillId="42" borderId="1720" applyNumberFormat="0" applyFont="0" applyAlignment="0" applyProtection="0">
      <alignment vertical="center"/>
    </xf>
    <xf numFmtId="0" fontId="82" fillId="42" borderId="1720" applyNumberFormat="0" applyFont="0" applyAlignment="0" applyProtection="0">
      <alignment vertical="center"/>
    </xf>
    <xf numFmtId="0" fontId="12" fillId="0" borderId="1721" applyNumberFormat="0" applyFill="0" applyAlignment="0" applyProtection="0">
      <alignment vertical="center"/>
    </xf>
    <xf numFmtId="0" fontId="112" fillId="0" borderId="1722" applyNumberFormat="0" applyFill="0" applyAlignment="0" applyProtection="0">
      <alignment vertical="center"/>
    </xf>
    <xf numFmtId="0" fontId="112" fillId="0" borderId="1722" applyNumberFormat="0" applyFill="0" applyAlignment="0" applyProtection="0">
      <alignment vertical="center"/>
    </xf>
    <xf numFmtId="0" fontId="12" fillId="0" borderId="1721" applyNumberFormat="0" applyFill="0" applyAlignment="0" applyProtection="0">
      <alignment vertical="center"/>
    </xf>
    <xf numFmtId="0" fontId="12" fillId="0" borderId="1721" applyNumberFormat="0" applyFill="0" applyAlignment="0" applyProtection="0">
      <alignment vertical="center"/>
    </xf>
    <xf numFmtId="0" fontId="12" fillId="0" borderId="1721" applyNumberFormat="0" applyFill="0" applyAlignment="0" applyProtection="0">
      <alignment vertical="center"/>
    </xf>
    <xf numFmtId="0" fontId="113" fillId="44" borderId="1719" applyNumberFormat="0" applyAlignment="0" applyProtection="0">
      <alignment vertical="center"/>
    </xf>
    <xf numFmtId="0" fontId="113" fillId="44" borderId="1719" applyNumberFormat="0" applyAlignment="0" applyProtection="0">
      <alignment vertical="center"/>
    </xf>
    <xf numFmtId="0" fontId="115" fillId="56" borderId="1718" applyNumberFormat="0" applyAlignment="0" applyProtection="0">
      <alignment vertical="center"/>
    </xf>
    <xf numFmtId="0" fontId="115" fillId="56" borderId="1718" applyNumberFormat="0" applyAlignment="0" applyProtection="0">
      <alignment vertical="center"/>
    </xf>
    <xf numFmtId="4" fontId="65" fillId="51" borderId="1718" applyNumberFormat="0" applyProtection="0">
      <alignment vertical="center"/>
    </xf>
    <xf numFmtId="0" fontId="12" fillId="0" borderId="1721" applyNumberFormat="0" applyFill="0" applyAlignment="0" applyProtection="0">
      <alignment vertical="center"/>
    </xf>
    <xf numFmtId="0" fontId="55" fillId="0" borderId="1724">
      <alignment horizontal="left" vertical="center"/>
    </xf>
    <xf numFmtId="0" fontId="55" fillId="0" borderId="1724">
      <alignment horizontal="left" vertical="center"/>
    </xf>
    <xf numFmtId="10" fontId="53" fillId="49" borderId="1723" applyNumberFormat="0" applyBorder="0" applyAlignment="0" applyProtection="0"/>
    <xf numFmtId="10" fontId="53" fillId="70" borderId="1723" applyNumberFormat="0" applyBorder="0" applyAlignment="0" applyProtection="0"/>
    <xf numFmtId="10" fontId="53" fillId="70" borderId="1723" applyNumberFormat="0" applyBorder="0" applyAlignment="0" applyProtection="0"/>
    <xf numFmtId="10" fontId="53" fillId="49" borderId="1723" applyNumberFormat="0" applyBorder="0" applyAlignment="0" applyProtection="0"/>
    <xf numFmtId="4" fontId="73" fillId="46" borderId="1725" applyNumberFormat="0" applyProtection="0">
      <alignment vertical="center"/>
    </xf>
    <xf numFmtId="4" fontId="73" fillId="46" borderId="1725" applyNumberFormat="0" applyProtection="0">
      <alignment vertical="center"/>
    </xf>
    <xf numFmtId="4" fontId="147" fillId="51" borderId="1725" applyNumberFormat="0" applyProtection="0">
      <alignment vertical="center"/>
    </xf>
    <xf numFmtId="4" fontId="147" fillId="51" borderId="1725" applyNumberFormat="0" applyProtection="0">
      <alignment vertical="center"/>
    </xf>
    <xf numFmtId="4" fontId="73" fillId="51" borderId="1725" applyNumberFormat="0" applyProtection="0">
      <alignment horizontal="left" vertical="center" indent="1"/>
    </xf>
    <xf numFmtId="4" fontId="73" fillId="51" borderId="1725" applyNumberFormat="0" applyProtection="0">
      <alignment horizontal="left" vertical="center" indent="1"/>
    </xf>
    <xf numFmtId="0" fontId="73" fillId="51" borderId="1725" applyNumberFormat="0" applyProtection="0">
      <alignment horizontal="left" vertical="top" indent="1"/>
    </xf>
    <xf numFmtId="0" fontId="73" fillId="51" borderId="1725" applyNumberFormat="0" applyProtection="0">
      <alignment horizontal="left" vertical="top" indent="1"/>
    </xf>
    <xf numFmtId="4" fontId="65" fillId="40" borderId="1725" applyNumberFormat="0" applyProtection="0">
      <alignment horizontal="right" vertical="center"/>
    </xf>
    <xf numFmtId="4" fontId="65" fillId="40" borderId="1725" applyNumberFormat="0" applyProtection="0">
      <alignment horizontal="right" vertical="center"/>
    </xf>
    <xf numFmtId="4" fontId="65" fillId="41" borderId="1725" applyNumberFormat="0" applyProtection="0">
      <alignment horizontal="right" vertical="center"/>
    </xf>
    <xf numFmtId="4" fontId="65" fillId="41" borderId="1725" applyNumberFormat="0" applyProtection="0">
      <alignment horizontal="right" vertical="center"/>
    </xf>
    <xf numFmtId="4" fontId="65" fillId="54" borderId="1725" applyNumberFormat="0" applyProtection="0">
      <alignment horizontal="right" vertical="center"/>
    </xf>
    <xf numFmtId="4" fontId="65" fillId="54" borderId="1725" applyNumberFormat="0" applyProtection="0">
      <alignment horizontal="right" vertical="center"/>
    </xf>
    <xf numFmtId="4" fontId="65" fillId="47" borderId="1725" applyNumberFormat="0" applyProtection="0">
      <alignment horizontal="right" vertical="center"/>
    </xf>
    <xf numFmtId="4" fontId="65" fillId="47" borderId="1725" applyNumberFormat="0" applyProtection="0">
      <alignment horizontal="right" vertical="center"/>
    </xf>
    <xf numFmtId="4" fontId="65" fillId="75" borderId="1725" applyNumberFormat="0" applyProtection="0">
      <alignment horizontal="right" vertical="center"/>
    </xf>
    <xf numFmtId="4" fontId="65" fillId="75" borderId="1725" applyNumberFormat="0" applyProtection="0">
      <alignment horizontal="right" vertical="center"/>
    </xf>
    <xf numFmtId="4" fontId="65" fillId="48" borderId="1725" applyNumberFormat="0" applyProtection="0">
      <alignment horizontal="right" vertical="center"/>
    </xf>
    <xf numFmtId="4" fontId="65" fillId="48" borderId="1725" applyNumberFormat="0" applyProtection="0">
      <alignment horizontal="right" vertical="center"/>
    </xf>
    <xf numFmtId="4" fontId="65" fillId="76" borderId="1725" applyNumberFormat="0" applyProtection="0">
      <alignment horizontal="right" vertical="center"/>
    </xf>
    <xf numFmtId="4" fontId="65" fillId="76" borderId="1725" applyNumberFormat="0" applyProtection="0">
      <alignment horizontal="right" vertical="center"/>
    </xf>
    <xf numFmtId="4" fontId="65" fillId="77" borderId="1725" applyNumberFormat="0" applyProtection="0">
      <alignment horizontal="right" vertical="center"/>
    </xf>
    <xf numFmtId="4" fontId="65" fillId="77" borderId="1725" applyNumberFormat="0" applyProtection="0">
      <alignment horizontal="right" vertical="center"/>
    </xf>
    <xf numFmtId="4" fontId="65" fillId="78" borderId="1725" applyNumberFormat="0" applyProtection="0">
      <alignment horizontal="right" vertical="center"/>
    </xf>
    <xf numFmtId="4" fontId="65" fillId="78" borderId="1725" applyNumberFormat="0" applyProtection="0">
      <alignment horizontal="right" vertical="center"/>
    </xf>
    <xf numFmtId="4" fontId="65" fillId="81" borderId="1725" applyNumberFormat="0" applyProtection="0">
      <alignment horizontal="right" vertical="center"/>
    </xf>
    <xf numFmtId="4" fontId="65" fillId="81" borderId="1725" applyNumberFormat="0" applyProtection="0">
      <alignment horizontal="right" vertical="center"/>
    </xf>
    <xf numFmtId="0" fontId="40" fillId="80" borderId="1725" applyNumberFormat="0" applyProtection="0">
      <alignment horizontal="left" vertical="center" indent="1"/>
    </xf>
    <xf numFmtId="0" fontId="40" fillId="80" borderId="1725" applyNumberFormat="0" applyProtection="0">
      <alignment horizontal="left" vertical="center" indent="1"/>
    </xf>
    <xf numFmtId="0" fontId="40" fillId="80" borderId="1725" applyNumberFormat="0" applyProtection="0">
      <alignment horizontal="left" vertical="top" indent="1"/>
    </xf>
    <xf numFmtId="0" fontId="40" fillId="80" borderId="1725" applyNumberFormat="0" applyProtection="0">
      <alignment horizontal="left" vertical="top" indent="1"/>
    </xf>
    <xf numFmtId="0" fontId="40" fillId="74" borderId="1725" applyNumberFormat="0" applyProtection="0">
      <alignment horizontal="left" vertical="center" indent="1"/>
    </xf>
    <xf numFmtId="0" fontId="40" fillId="74" borderId="1725" applyNumberFormat="0" applyProtection="0">
      <alignment horizontal="left" vertical="center" indent="1"/>
    </xf>
    <xf numFmtId="0" fontId="40" fillId="74" borderId="1725" applyNumberFormat="0" applyProtection="0">
      <alignment horizontal="left" vertical="top" indent="1"/>
    </xf>
    <xf numFmtId="0" fontId="40" fillId="74" borderId="1725" applyNumberFormat="0" applyProtection="0">
      <alignment horizontal="left" vertical="top" indent="1"/>
    </xf>
    <xf numFmtId="0" fontId="40" fillId="61" borderId="1725" applyNumberFormat="0" applyProtection="0">
      <alignment horizontal="left" vertical="center" indent="1"/>
    </xf>
    <xf numFmtId="0" fontId="40" fillId="61" borderId="1725" applyNumberFormat="0" applyProtection="0">
      <alignment horizontal="left" vertical="center" indent="1"/>
    </xf>
    <xf numFmtId="0" fontId="40" fillId="61" borderId="1725" applyNumberFormat="0" applyProtection="0">
      <alignment horizontal="left" vertical="top" indent="1"/>
    </xf>
    <xf numFmtId="0" fontId="40" fillId="61" borderId="1725" applyNumberFormat="0" applyProtection="0">
      <alignment horizontal="left" vertical="top" indent="1"/>
    </xf>
    <xf numFmtId="0" fontId="40" fillId="62" borderId="1725" applyNumberFormat="0" applyProtection="0">
      <alignment horizontal="left" vertical="center" indent="1"/>
    </xf>
    <xf numFmtId="0" fontId="40" fillId="62" borderId="1725" applyNumberFormat="0" applyProtection="0">
      <alignment horizontal="left" vertical="center" indent="1"/>
    </xf>
    <xf numFmtId="0" fontId="40" fillId="62" borderId="1725" applyNumberFormat="0" applyProtection="0">
      <alignment horizontal="left" vertical="top" indent="1"/>
    </xf>
    <xf numFmtId="0" fontId="40" fillId="62" borderId="1725" applyNumberFormat="0" applyProtection="0">
      <alignment horizontal="left" vertical="top" indent="1"/>
    </xf>
    <xf numFmtId="4" fontId="65" fillId="70" borderId="1725" applyNumberFormat="0" applyProtection="0">
      <alignment vertical="center"/>
    </xf>
    <xf numFmtId="4" fontId="65" fillId="70" borderId="1725" applyNumberFormat="0" applyProtection="0">
      <alignment vertical="center"/>
    </xf>
    <xf numFmtId="4" fontId="149" fillId="70" borderId="1725" applyNumberFormat="0" applyProtection="0">
      <alignment vertical="center"/>
    </xf>
    <xf numFmtId="4" fontId="149" fillId="70" borderId="1725" applyNumberFormat="0" applyProtection="0">
      <alignment vertical="center"/>
    </xf>
    <xf numFmtId="4" fontId="65" fillId="70" borderId="1725" applyNumberFormat="0" applyProtection="0">
      <alignment horizontal="left" vertical="center" indent="1"/>
    </xf>
    <xf numFmtId="4" fontId="65" fillId="70" borderId="1725" applyNumberFormat="0" applyProtection="0">
      <alignment horizontal="left" vertical="center" indent="1"/>
    </xf>
    <xf numFmtId="0" fontId="65" fillId="70" borderId="1725" applyNumberFormat="0" applyProtection="0">
      <alignment horizontal="left" vertical="top" indent="1"/>
    </xf>
    <xf numFmtId="0" fontId="65" fillId="70" borderId="1725" applyNumberFormat="0" applyProtection="0">
      <alignment horizontal="left" vertical="top" indent="1"/>
    </xf>
    <xf numFmtId="4" fontId="65" fillId="52" borderId="1726" applyNumberFormat="0" applyProtection="0">
      <alignment horizontal="right" vertical="center"/>
    </xf>
    <xf numFmtId="4" fontId="65" fillId="65" borderId="1725" applyNumberFormat="0" applyProtection="0">
      <alignment horizontal="right" vertical="center"/>
    </xf>
    <xf numFmtId="4" fontId="65" fillId="65" borderId="1725" applyNumberFormat="0" applyProtection="0">
      <alignment horizontal="right" vertical="center"/>
    </xf>
    <xf numFmtId="4" fontId="65" fillId="52" borderId="1726" applyNumberFormat="0" applyProtection="0">
      <alignment horizontal="right" vertical="center"/>
    </xf>
    <xf numFmtId="4" fontId="149" fillId="65" borderId="1725" applyNumberFormat="0" applyProtection="0">
      <alignment horizontal="right" vertical="center"/>
    </xf>
    <xf numFmtId="4" fontId="149" fillId="65" borderId="1725" applyNumberFormat="0" applyProtection="0">
      <alignment horizontal="right" vertical="center"/>
    </xf>
    <xf numFmtId="4" fontId="65" fillId="81" borderId="1725" applyNumberFormat="0" applyProtection="0">
      <alignment horizontal="left" vertical="center" indent="1"/>
    </xf>
    <xf numFmtId="4" fontId="65" fillId="81" borderId="1725" applyNumberFormat="0" applyProtection="0">
      <alignment horizontal="left" vertical="center" indent="1"/>
    </xf>
    <xf numFmtId="0" fontId="65" fillId="74" borderId="1725" applyNumberFormat="0" applyProtection="0">
      <alignment horizontal="left" vertical="top" indent="1"/>
    </xf>
    <xf numFmtId="0" fontId="65" fillId="74" borderId="1725" applyNumberFormat="0" applyProtection="0">
      <alignment horizontal="left" vertical="top" indent="1"/>
    </xf>
    <xf numFmtId="4" fontId="151" fillId="65" borderId="1725" applyNumberFormat="0" applyProtection="0">
      <alignment horizontal="right" vertical="center"/>
    </xf>
    <xf numFmtId="4" fontId="151" fillId="65" borderId="1725" applyNumberFormat="0" applyProtection="0">
      <alignment horizontal="right" vertical="center"/>
    </xf>
    <xf numFmtId="0" fontId="117" fillId="56" borderId="1727" applyNumberFormat="0" applyAlignment="0" applyProtection="0">
      <alignment vertical="center"/>
    </xf>
    <xf numFmtId="0" fontId="117" fillId="56" borderId="1727" applyNumberFormat="0" applyAlignment="0" applyProtection="0">
      <alignment vertical="center"/>
    </xf>
    <xf numFmtId="37" fontId="126" fillId="0" borderId="1723" applyFont="0" applyFill="0" applyBorder="0">
      <alignment vertical="center"/>
    </xf>
    <xf numFmtId="37" fontId="126" fillId="0" borderId="1723" applyFont="0" applyFill="0" applyBorder="0">
      <alignment vertical="center"/>
    </xf>
    <xf numFmtId="0" fontId="82" fillId="42" borderId="1728" applyNumberFormat="0" applyFont="0" applyAlignment="0" applyProtection="0">
      <alignment vertical="center"/>
    </xf>
    <xf numFmtId="0" fontId="82" fillId="42" borderId="1728" applyNumberFormat="0" applyFont="0" applyAlignment="0" applyProtection="0">
      <alignment vertical="center"/>
    </xf>
    <xf numFmtId="0" fontId="12" fillId="0" borderId="1729" applyNumberFormat="0" applyFill="0" applyAlignment="0" applyProtection="0">
      <alignment vertical="center"/>
    </xf>
    <xf numFmtId="0" fontId="112" fillId="0" borderId="1730" applyNumberFormat="0" applyFill="0" applyAlignment="0" applyProtection="0">
      <alignment vertical="center"/>
    </xf>
    <xf numFmtId="0" fontId="112" fillId="0" borderId="1730" applyNumberFormat="0" applyFill="0" applyAlignment="0" applyProtection="0">
      <alignment vertical="center"/>
    </xf>
    <xf numFmtId="0" fontId="12" fillId="0" borderId="1729" applyNumberFormat="0" applyFill="0" applyAlignment="0" applyProtection="0">
      <alignment vertical="center"/>
    </xf>
    <xf numFmtId="0" fontId="12" fillId="0" borderId="1729" applyNumberFormat="0" applyFill="0" applyAlignment="0" applyProtection="0">
      <alignment vertical="center"/>
    </xf>
    <xf numFmtId="0" fontId="12" fillId="0" borderId="1729" applyNumberFormat="0" applyFill="0" applyAlignment="0" applyProtection="0">
      <alignment vertical="center"/>
    </xf>
    <xf numFmtId="0" fontId="113" fillId="44" borderId="1727" applyNumberFormat="0" applyAlignment="0" applyProtection="0">
      <alignment vertical="center"/>
    </xf>
    <xf numFmtId="0" fontId="113" fillId="44" borderId="1727" applyNumberFormat="0" applyAlignment="0" applyProtection="0">
      <alignment vertical="center"/>
    </xf>
    <xf numFmtId="0" fontId="115" fillId="56" borderId="1726" applyNumberFormat="0" applyAlignment="0" applyProtection="0">
      <alignment vertical="center"/>
    </xf>
    <xf numFmtId="0" fontId="115" fillId="56" borderId="1726" applyNumberFormat="0" applyAlignment="0" applyProtection="0">
      <alignment vertical="center"/>
    </xf>
    <xf numFmtId="4" fontId="65" fillId="51" borderId="1726" applyNumberFormat="0" applyProtection="0">
      <alignment vertical="center"/>
    </xf>
    <xf numFmtId="0" fontId="12" fillId="0" borderId="1729" applyNumberFormat="0" applyFill="0" applyAlignment="0" applyProtection="0">
      <alignment vertical="center"/>
    </xf>
    <xf numFmtId="0" fontId="55" fillId="0" borderId="1732">
      <alignment horizontal="left" vertical="center"/>
    </xf>
    <xf numFmtId="0" fontId="55" fillId="0" borderId="1732">
      <alignment horizontal="left" vertical="center"/>
    </xf>
    <xf numFmtId="10" fontId="53" fillId="49" borderId="1731" applyNumberFormat="0" applyBorder="0" applyAlignment="0" applyProtection="0"/>
    <xf numFmtId="10" fontId="53" fillId="70" borderId="1731" applyNumberFormat="0" applyBorder="0" applyAlignment="0" applyProtection="0"/>
    <xf numFmtId="10" fontId="53" fillId="70" borderId="1731" applyNumberFormat="0" applyBorder="0" applyAlignment="0" applyProtection="0"/>
    <xf numFmtId="10" fontId="53" fillId="49" borderId="1731" applyNumberFormat="0" applyBorder="0" applyAlignment="0" applyProtection="0"/>
    <xf numFmtId="4" fontId="73" fillId="46" borderId="1733" applyNumberFormat="0" applyProtection="0">
      <alignment vertical="center"/>
    </xf>
    <xf numFmtId="4" fontId="73" fillId="46" borderId="1733" applyNumberFormat="0" applyProtection="0">
      <alignment vertical="center"/>
    </xf>
    <xf numFmtId="4" fontId="147" fillId="51" borderId="1733" applyNumberFormat="0" applyProtection="0">
      <alignment vertical="center"/>
    </xf>
    <xf numFmtId="4" fontId="147" fillId="51" borderId="1733" applyNumberFormat="0" applyProtection="0">
      <alignment vertical="center"/>
    </xf>
    <xf numFmtId="4" fontId="73" fillId="51" borderId="1733" applyNumberFormat="0" applyProtection="0">
      <alignment horizontal="left" vertical="center" indent="1"/>
    </xf>
    <xf numFmtId="4" fontId="73" fillId="51" borderId="1733" applyNumberFormat="0" applyProtection="0">
      <alignment horizontal="left" vertical="center" indent="1"/>
    </xf>
    <xf numFmtId="0" fontId="73" fillId="51" borderId="1733" applyNumberFormat="0" applyProtection="0">
      <alignment horizontal="left" vertical="top" indent="1"/>
    </xf>
    <xf numFmtId="0" fontId="73" fillId="51" borderId="1733" applyNumberFormat="0" applyProtection="0">
      <alignment horizontal="left" vertical="top" indent="1"/>
    </xf>
    <xf numFmtId="4" fontId="65" fillId="40" borderId="1733" applyNumberFormat="0" applyProtection="0">
      <alignment horizontal="right" vertical="center"/>
    </xf>
    <xf numFmtId="4" fontId="65" fillId="40" borderId="1733" applyNumberFormat="0" applyProtection="0">
      <alignment horizontal="right" vertical="center"/>
    </xf>
    <xf numFmtId="4" fontId="65" fillId="41" borderId="1733" applyNumberFormat="0" applyProtection="0">
      <alignment horizontal="right" vertical="center"/>
    </xf>
    <xf numFmtId="4" fontId="65" fillId="41" borderId="1733" applyNumberFormat="0" applyProtection="0">
      <alignment horizontal="right" vertical="center"/>
    </xf>
    <xf numFmtId="4" fontId="65" fillId="54" borderId="1733" applyNumberFormat="0" applyProtection="0">
      <alignment horizontal="right" vertical="center"/>
    </xf>
    <xf numFmtId="4" fontId="65" fillId="54" borderId="1733" applyNumberFormat="0" applyProtection="0">
      <alignment horizontal="right" vertical="center"/>
    </xf>
    <xf numFmtId="4" fontId="65" fillId="47" borderId="1733" applyNumberFormat="0" applyProtection="0">
      <alignment horizontal="right" vertical="center"/>
    </xf>
    <xf numFmtId="4" fontId="65" fillId="47" borderId="1733" applyNumberFormat="0" applyProtection="0">
      <alignment horizontal="right" vertical="center"/>
    </xf>
    <xf numFmtId="4" fontId="65" fillId="75" borderId="1733" applyNumberFormat="0" applyProtection="0">
      <alignment horizontal="right" vertical="center"/>
    </xf>
    <xf numFmtId="4" fontId="65" fillId="75" borderId="1733" applyNumberFormat="0" applyProtection="0">
      <alignment horizontal="right" vertical="center"/>
    </xf>
    <xf numFmtId="4" fontId="65" fillId="48" borderId="1733" applyNumberFormat="0" applyProtection="0">
      <alignment horizontal="right" vertical="center"/>
    </xf>
    <xf numFmtId="4" fontId="65" fillId="48" borderId="1733" applyNumberFormat="0" applyProtection="0">
      <alignment horizontal="right" vertical="center"/>
    </xf>
    <xf numFmtId="4" fontId="65" fillId="76" borderId="1733" applyNumberFormat="0" applyProtection="0">
      <alignment horizontal="right" vertical="center"/>
    </xf>
    <xf numFmtId="4" fontId="65" fillId="76" borderId="1733" applyNumberFormat="0" applyProtection="0">
      <alignment horizontal="right" vertical="center"/>
    </xf>
    <xf numFmtId="4" fontId="65" fillId="77" borderId="1733" applyNumberFormat="0" applyProtection="0">
      <alignment horizontal="right" vertical="center"/>
    </xf>
    <xf numFmtId="4" fontId="65" fillId="77" borderId="1733" applyNumberFormat="0" applyProtection="0">
      <alignment horizontal="right" vertical="center"/>
    </xf>
    <xf numFmtId="4" fontId="65" fillId="78" borderId="1733" applyNumberFormat="0" applyProtection="0">
      <alignment horizontal="right" vertical="center"/>
    </xf>
    <xf numFmtId="4" fontId="65" fillId="78" borderId="1733" applyNumberFormat="0" applyProtection="0">
      <alignment horizontal="right" vertical="center"/>
    </xf>
    <xf numFmtId="4" fontId="65" fillId="81" borderId="1733" applyNumberFormat="0" applyProtection="0">
      <alignment horizontal="right" vertical="center"/>
    </xf>
    <xf numFmtId="4" fontId="65" fillId="81" borderId="1733" applyNumberFormat="0" applyProtection="0">
      <alignment horizontal="right" vertical="center"/>
    </xf>
    <xf numFmtId="0" fontId="40" fillId="80" borderId="1733" applyNumberFormat="0" applyProtection="0">
      <alignment horizontal="left" vertical="center" indent="1"/>
    </xf>
    <xf numFmtId="0" fontId="40" fillId="80" borderId="1733" applyNumberFormat="0" applyProtection="0">
      <alignment horizontal="left" vertical="center" indent="1"/>
    </xf>
    <xf numFmtId="0" fontId="40" fillId="80" borderId="1733" applyNumberFormat="0" applyProtection="0">
      <alignment horizontal="left" vertical="top" indent="1"/>
    </xf>
    <xf numFmtId="0" fontId="40" fillId="80" borderId="1733" applyNumberFormat="0" applyProtection="0">
      <alignment horizontal="left" vertical="top" indent="1"/>
    </xf>
    <xf numFmtId="0" fontId="40" fillId="74" borderId="1733" applyNumberFormat="0" applyProtection="0">
      <alignment horizontal="left" vertical="center" indent="1"/>
    </xf>
    <xf numFmtId="0" fontId="40" fillId="74" borderId="1733" applyNumberFormat="0" applyProtection="0">
      <alignment horizontal="left" vertical="center" indent="1"/>
    </xf>
    <xf numFmtId="0" fontId="40" fillId="74" borderId="1733" applyNumberFormat="0" applyProtection="0">
      <alignment horizontal="left" vertical="top" indent="1"/>
    </xf>
    <xf numFmtId="0" fontId="40" fillId="74" borderId="1733" applyNumberFormat="0" applyProtection="0">
      <alignment horizontal="left" vertical="top" indent="1"/>
    </xf>
    <xf numFmtId="0" fontId="40" fillId="61" borderId="1733" applyNumberFormat="0" applyProtection="0">
      <alignment horizontal="left" vertical="center" indent="1"/>
    </xf>
    <xf numFmtId="0" fontId="40" fillId="61" borderId="1733" applyNumberFormat="0" applyProtection="0">
      <alignment horizontal="left" vertical="center" indent="1"/>
    </xf>
    <xf numFmtId="0" fontId="40" fillId="61" borderId="1733" applyNumberFormat="0" applyProtection="0">
      <alignment horizontal="left" vertical="top" indent="1"/>
    </xf>
    <xf numFmtId="0" fontId="40" fillId="61" borderId="1733" applyNumberFormat="0" applyProtection="0">
      <alignment horizontal="left" vertical="top" indent="1"/>
    </xf>
    <xf numFmtId="0" fontId="40" fillId="62" borderId="1733" applyNumberFormat="0" applyProtection="0">
      <alignment horizontal="left" vertical="center" indent="1"/>
    </xf>
    <xf numFmtId="0" fontId="40" fillId="62" borderId="1733" applyNumberFormat="0" applyProtection="0">
      <alignment horizontal="left" vertical="center" indent="1"/>
    </xf>
    <xf numFmtId="0" fontId="40" fillId="62" borderId="1733" applyNumberFormat="0" applyProtection="0">
      <alignment horizontal="left" vertical="top" indent="1"/>
    </xf>
    <xf numFmtId="0" fontId="40" fillId="62" borderId="1733" applyNumberFormat="0" applyProtection="0">
      <alignment horizontal="left" vertical="top" indent="1"/>
    </xf>
    <xf numFmtId="4" fontId="65" fillId="70" borderId="1733" applyNumberFormat="0" applyProtection="0">
      <alignment vertical="center"/>
    </xf>
    <xf numFmtId="4" fontId="65" fillId="70" borderId="1733" applyNumberFormat="0" applyProtection="0">
      <alignment vertical="center"/>
    </xf>
    <xf numFmtId="4" fontId="149" fillId="70" borderId="1733" applyNumberFormat="0" applyProtection="0">
      <alignment vertical="center"/>
    </xf>
    <xf numFmtId="4" fontId="149" fillId="70" borderId="1733" applyNumberFormat="0" applyProtection="0">
      <alignment vertical="center"/>
    </xf>
    <xf numFmtId="4" fontId="65" fillId="70" borderId="1733" applyNumberFormat="0" applyProtection="0">
      <alignment horizontal="left" vertical="center" indent="1"/>
    </xf>
    <xf numFmtId="4" fontId="65" fillId="70" borderId="1733" applyNumberFormat="0" applyProtection="0">
      <alignment horizontal="left" vertical="center" indent="1"/>
    </xf>
    <xf numFmtId="0" fontId="65" fillId="70" borderId="1733" applyNumberFormat="0" applyProtection="0">
      <alignment horizontal="left" vertical="top" indent="1"/>
    </xf>
    <xf numFmtId="0" fontId="65" fillId="70" borderId="1733" applyNumberFormat="0" applyProtection="0">
      <alignment horizontal="left" vertical="top" indent="1"/>
    </xf>
    <xf numFmtId="4" fontId="65" fillId="52" borderId="1734" applyNumberFormat="0" applyProtection="0">
      <alignment horizontal="right" vertical="center"/>
    </xf>
    <xf numFmtId="4" fontId="65" fillId="65" borderId="1733" applyNumberFormat="0" applyProtection="0">
      <alignment horizontal="right" vertical="center"/>
    </xf>
    <xf numFmtId="4" fontId="65" fillId="65" borderId="1733" applyNumberFormat="0" applyProtection="0">
      <alignment horizontal="right" vertical="center"/>
    </xf>
    <xf numFmtId="4" fontId="65" fillId="52" borderId="1734" applyNumberFormat="0" applyProtection="0">
      <alignment horizontal="right" vertical="center"/>
    </xf>
    <xf numFmtId="4" fontId="149" fillId="65" borderId="1733" applyNumberFormat="0" applyProtection="0">
      <alignment horizontal="right" vertical="center"/>
    </xf>
    <xf numFmtId="4" fontId="149" fillId="65" borderId="1733" applyNumberFormat="0" applyProtection="0">
      <alignment horizontal="right" vertical="center"/>
    </xf>
    <xf numFmtId="4" fontId="65" fillId="81" borderId="1733" applyNumberFormat="0" applyProtection="0">
      <alignment horizontal="left" vertical="center" indent="1"/>
    </xf>
    <xf numFmtId="4" fontId="65" fillId="81" borderId="1733" applyNumberFormat="0" applyProtection="0">
      <alignment horizontal="left" vertical="center" indent="1"/>
    </xf>
    <xf numFmtId="0" fontId="65" fillId="74" borderId="1733" applyNumberFormat="0" applyProtection="0">
      <alignment horizontal="left" vertical="top" indent="1"/>
    </xf>
    <xf numFmtId="0" fontId="65" fillId="74" borderId="1733" applyNumberFormat="0" applyProtection="0">
      <alignment horizontal="left" vertical="top" indent="1"/>
    </xf>
    <xf numFmtId="4" fontId="151" fillId="65" borderId="1733" applyNumberFormat="0" applyProtection="0">
      <alignment horizontal="right" vertical="center"/>
    </xf>
    <xf numFmtId="4" fontId="151" fillId="65" borderId="1733" applyNumberFormat="0" applyProtection="0">
      <alignment horizontal="right" vertical="center"/>
    </xf>
    <xf numFmtId="0" fontId="117" fillId="56" borderId="1735" applyNumberFormat="0" applyAlignment="0" applyProtection="0">
      <alignment vertical="center"/>
    </xf>
    <xf numFmtId="0" fontId="117" fillId="56" borderId="1735" applyNumberFormat="0" applyAlignment="0" applyProtection="0">
      <alignment vertical="center"/>
    </xf>
    <xf numFmtId="37" fontId="126" fillId="0" borderId="1731" applyFont="0" applyFill="0" applyBorder="0">
      <alignment vertical="center"/>
    </xf>
    <xf numFmtId="37" fontId="126" fillId="0" borderId="1731" applyFont="0" applyFill="0" applyBorder="0">
      <alignment vertical="center"/>
    </xf>
    <xf numFmtId="0" fontId="82" fillId="42" borderId="1736" applyNumberFormat="0" applyFont="0" applyAlignment="0" applyProtection="0">
      <alignment vertical="center"/>
    </xf>
    <xf numFmtId="0" fontId="82" fillId="42" borderId="1736" applyNumberFormat="0" applyFont="0" applyAlignment="0" applyProtection="0">
      <alignment vertical="center"/>
    </xf>
    <xf numFmtId="0" fontId="12" fillId="0" borderId="1737" applyNumberFormat="0" applyFill="0" applyAlignment="0" applyProtection="0">
      <alignment vertical="center"/>
    </xf>
    <xf numFmtId="0" fontId="112" fillId="0" borderId="1738" applyNumberFormat="0" applyFill="0" applyAlignment="0" applyProtection="0">
      <alignment vertical="center"/>
    </xf>
    <xf numFmtId="0" fontId="112" fillId="0" borderId="1738" applyNumberFormat="0" applyFill="0" applyAlignment="0" applyProtection="0">
      <alignment vertical="center"/>
    </xf>
    <xf numFmtId="0" fontId="12" fillId="0" borderId="1737" applyNumberFormat="0" applyFill="0" applyAlignment="0" applyProtection="0">
      <alignment vertical="center"/>
    </xf>
    <xf numFmtId="0" fontId="12" fillId="0" borderId="1737" applyNumberFormat="0" applyFill="0" applyAlignment="0" applyProtection="0">
      <alignment vertical="center"/>
    </xf>
    <xf numFmtId="0" fontId="12" fillId="0" borderId="1737" applyNumberFormat="0" applyFill="0" applyAlignment="0" applyProtection="0">
      <alignment vertical="center"/>
    </xf>
    <xf numFmtId="0" fontId="113" fillId="44" borderId="1735" applyNumberFormat="0" applyAlignment="0" applyProtection="0">
      <alignment vertical="center"/>
    </xf>
    <xf numFmtId="0" fontId="113" fillId="44" borderId="1735" applyNumberFormat="0" applyAlignment="0" applyProtection="0">
      <alignment vertical="center"/>
    </xf>
    <xf numFmtId="0" fontId="115" fillId="56" borderId="1734" applyNumberFormat="0" applyAlignment="0" applyProtection="0">
      <alignment vertical="center"/>
    </xf>
    <xf numFmtId="0" fontId="115" fillId="56" borderId="1734" applyNumberFormat="0" applyAlignment="0" applyProtection="0">
      <alignment vertical="center"/>
    </xf>
    <xf numFmtId="4" fontId="65" fillId="51" borderId="1734" applyNumberFormat="0" applyProtection="0">
      <alignment vertical="center"/>
    </xf>
    <xf numFmtId="0" fontId="12" fillId="0" borderId="1737" applyNumberFormat="0" applyFill="0" applyAlignment="0" applyProtection="0">
      <alignment vertical="center"/>
    </xf>
    <xf numFmtId="0" fontId="55" fillId="0" borderId="1740">
      <alignment horizontal="left" vertical="center"/>
    </xf>
    <xf numFmtId="0" fontId="55" fillId="0" borderId="1740">
      <alignment horizontal="left" vertical="center"/>
    </xf>
    <xf numFmtId="10" fontId="53" fillId="49" borderId="1739" applyNumberFormat="0" applyBorder="0" applyAlignment="0" applyProtection="0"/>
    <xf numFmtId="10" fontId="53" fillId="70" borderId="1739" applyNumberFormat="0" applyBorder="0" applyAlignment="0" applyProtection="0"/>
    <xf numFmtId="10" fontId="53" fillId="70" borderId="1739" applyNumberFormat="0" applyBorder="0" applyAlignment="0" applyProtection="0"/>
    <xf numFmtId="10" fontId="53" fillId="49" borderId="1739" applyNumberFormat="0" applyBorder="0" applyAlignment="0" applyProtection="0"/>
    <xf numFmtId="4" fontId="73" fillId="46" borderId="1741" applyNumberFormat="0" applyProtection="0">
      <alignment vertical="center"/>
    </xf>
    <xf numFmtId="4" fontId="73" fillId="46" borderId="1741" applyNumberFormat="0" applyProtection="0">
      <alignment vertical="center"/>
    </xf>
    <xf numFmtId="4" fontId="147" fillId="51" borderId="1741" applyNumberFormat="0" applyProtection="0">
      <alignment vertical="center"/>
    </xf>
    <xf numFmtId="4" fontId="147" fillId="51" borderId="1741" applyNumberFormat="0" applyProtection="0">
      <alignment vertical="center"/>
    </xf>
    <xf numFmtId="4" fontId="73" fillId="51" borderId="1741" applyNumberFormat="0" applyProtection="0">
      <alignment horizontal="left" vertical="center" indent="1"/>
    </xf>
    <xf numFmtId="4" fontId="73" fillId="51" borderId="1741" applyNumberFormat="0" applyProtection="0">
      <alignment horizontal="left" vertical="center" indent="1"/>
    </xf>
    <xf numFmtId="0" fontId="73" fillId="51" borderId="1741" applyNumberFormat="0" applyProtection="0">
      <alignment horizontal="left" vertical="top" indent="1"/>
    </xf>
    <xf numFmtId="0" fontId="73" fillId="51" borderId="1741" applyNumberFormat="0" applyProtection="0">
      <alignment horizontal="left" vertical="top" indent="1"/>
    </xf>
    <xf numFmtId="4" fontId="65" fillId="40" borderId="1741" applyNumberFormat="0" applyProtection="0">
      <alignment horizontal="right" vertical="center"/>
    </xf>
    <xf numFmtId="4" fontId="65" fillId="40" borderId="1741" applyNumberFormat="0" applyProtection="0">
      <alignment horizontal="right" vertical="center"/>
    </xf>
    <xf numFmtId="4" fontId="65" fillId="41" borderId="1741" applyNumberFormat="0" applyProtection="0">
      <alignment horizontal="right" vertical="center"/>
    </xf>
    <xf numFmtId="4" fontId="65" fillId="41" borderId="1741" applyNumberFormat="0" applyProtection="0">
      <alignment horizontal="right" vertical="center"/>
    </xf>
    <xf numFmtId="4" fontId="65" fillId="54" borderId="1741" applyNumberFormat="0" applyProtection="0">
      <alignment horizontal="right" vertical="center"/>
    </xf>
    <xf numFmtId="4" fontId="65" fillId="54" borderId="1741" applyNumberFormat="0" applyProtection="0">
      <alignment horizontal="right" vertical="center"/>
    </xf>
    <xf numFmtId="4" fontId="65" fillId="47" borderId="1741" applyNumberFormat="0" applyProtection="0">
      <alignment horizontal="right" vertical="center"/>
    </xf>
    <xf numFmtId="4" fontId="65" fillId="47" borderId="1741" applyNumberFormat="0" applyProtection="0">
      <alignment horizontal="right" vertical="center"/>
    </xf>
    <xf numFmtId="4" fontId="65" fillId="75" borderId="1741" applyNumberFormat="0" applyProtection="0">
      <alignment horizontal="right" vertical="center"/>
    </xf>
    <xf numFmtId="4" fontId="65" fillId="75" borderId="1741" applyNumberFormat="0" applyProtection="0">
      <alignment horizontal="right" vertical="center"/>
    </xf>
    <xf numFmtId="4" fontId="65" fillId="48" borderId="1741" applyNumberFormat="0" applyProtection="0">
      <alignment horizontal="right" vertical="center"/>
    </xf>
    <xf numFmtId="4" fontId="65" fillId="48" borderId="1741" applyNumberFormat="0" applyProtection="0">
      <alignment horizontal="right" vertical="center"/>
    </xf>
    <xf numFmtId="4" fontId="65" fillId="76" borderId="1741" applyNumberFormat="0" applyProtection="0">
      <alignment horizontal="right" vertical="center"/>
    </xf>
    <xf numFmtId="4" fontId="65" fillId="76" borderId="1741" applyNumberFormat="0" applyProtection="0">
      <alignment horizontal="right" vertical="center"/>
    </xf>
    <xf numFmtId="4" fontId="65" fillId="77" borderId="1741" applyNumberFormat="0" applyProtection="0">
      <alignment horizontal="right" vertical="center"/>
    </xf>
    <xf numFmtId="4" fontId="65" fillId="77" borderId="1741" applyNumberFormat="0" applyProtection="0">
      <alignment horizontal="right" vertical="center"/>
    </xf>
    <xf numFmtId="4" fontId="65" fillId="78" borderId="1741" applyNumberFormat="0" applyProtection="0">
      <alignment horizontal="right" vertical="center"/>
    </xf>
    <xf numFmtId="4" fontId="65" fillId="78" borderId="1741" applyNumberFormat="0" applyProtection="0">
      <alignment horizontal="right" vertical="center"/>
    </xf>
    <xf numFmtId="4" fontId="65" fillId="81" borderId="1741" applyNumberFormat="0" applyProtection="0">
      <alignment horizontal="right" vertical="center"/>
    </xf>
    <xf numFmtId="4" fontId="65" fillId="81" borderId="1741" applyNumberFormat="0" applyProtection="0">
      <alignment horizontal="right" vertical="center"/>
    </xf>
    <xf numFmtId="0" fontId="40" fillId="80" borderId="1741" applyNumberFormat="0" applyProtection="0">
      <alignment horizontal="left" vertical="center" indent="1"/>
    </xf>
    <xf numFmtId="0" fontId="40" fillId="80" borderId="1741" applyNumberFormat="0" applyProtection="0">
      <alignment horizontal="left" vertical="center" indent="1"/>
    </xf>
    <xf numFmtId="0" fontId="40" fillId="80" borderId="1741" applyNumberFormat="0" applyProtection="0">
      <alignment horizontal="left" vertical="top" indent="1"/>
    </xf>
    <xf numFmtId="0" fontId="40" fillId="80" borderId="1741" applyNumberFormat="0" applyProtection="0">
      <alignment horizontal="left" vertical="top" indent="1"/>
    </xf>
    <xf numFmtId="0" fontId="40" fillId="74" borderId="1741" applyNumberFormat="0" applyProtection="0">
      <alignment horizontal="left" vertical="center" indent="1"/>
    </xf>
    <xf numFmtId="0" fontId="40" fillId="74" borderId="1741" applyNumberFormat="0" applyProtection="0">
      <alignment horizontal="left" vertical="center" indent="1"/>
    </xf>
    <xf numFmtId="0" fontId="40" fillId="74" borderId="1741" applyNumberFormat="0" applyProtection="0">
      <alignment horizontal="left" vertical="top" indent="1"/>
    </xf>
    <xf numFmtId="0" fontId="40" fillId="74" borderId="1741" applyNumberFormat="0" applyProtection="0">
      <alignment horizontal="left" vertical="top" indent="1"/>
    </xf>
    <xf numFmtId="0" fontId="40" fillId="61" borderId="1741" applyNumberFormat="0" applyProtection="0">
      <alignment horizontal="left" vertical="center" indent="1"/>
    </xf>
    <xf numFmtId="0" fontId="40" fillId="61" borderId="1741" applyNumberFormat="0" applyProtection="0">
      <alignment horizontal="left" vertical="center" indent="1"/>
    </xf>
    <xf numFmtId="0" fontId="40" fillId="61" borderId="1741" applyNumberFormat="0" applyProtection="0">
      <alignment horizontal="left" vertical="top" indent="1"/>
    </xf>
    <xf numFmtId="0" fontId="40" fillId="61" borderId="1741" applyNumberFormat="0" applyProtection="0">
      <alignment horizontal="left" vertical="top" indent="1"/>
    </xf>
    <xf numFmtId="0" fontId="40" fillId="62" borderId="1741" applyNumberFormat="0" applyProtection="0">
      <alignment horizontal="left" vertical="center" indent="1"/>
    </xf>
    <xf numFmtId="0" fontId="40" fillId="62" borderId="1741" applyNumberFormat="0" applyProtection="0">
      <alignment horizontal="left" vertical="center" indent="1"/>
    </xf>
    <xf numFmtId="0" fontId="40" fillId="62" borderId="1741" applyNumberFormat="0" applyProtection="0">
      <alignment horizontal="left" vertical="top" indent="1"/>
    </xf>
    <xf numFmtId="0" fontId="40" fillId="62" borderId="1741" applyNumberFormat="0" applyProtection="0">
      <alignment horizontal="left" vertical="top" indent="1"/>
    </xf>
    <xf numFmtId="4" fontId="65" fillId="70" borderId="1741" applyNumberFormat="0" applyProtection="0">
      <alignment vertical="center"/>
    </xf>
    <xf numFmtId="4" fontId="65" fillId="70" borderId="1741" applyNumberFormat="0" applyProtection="0">
      <alignment vertical="center"/>
    </xf>
    <xf numFmtId="4" fontId="149" fillId="70" borderId="1741" applyNumberFormat="0" applyProtection="0">
      <alignment vertical="center"/>
    </xf>
    <xf numFmtId="4" fontId="149" fillId="70" borderId="1741" applyNumberFormat="0" applyProtection="0">
      <alignment vertical="center"/>
    </xf>
    <xf numFmtId="4" fontId="65" fillId="70" borderId="1741" applyNumberFormat="0" applyProtection="0">
      <alignment horizontal="left" vertical="center" indent="1"/>
    </xf>
    <xf numFmtId="4" fontId="65" fillId="70" borderId="1741" applyNumberFormat="0" applyProtection="0">
      <alignment horizontal="left" vertical="center" indent="1"/>
    </xf>
    <xf numFmtId="0" fontId="65" fillId="70" borderId="1741" applyNumberFormat="0" applyProtection="0">
      <alignment horizontal="left" vertical="top" indent="1"/>
    </xf>
    <xf numFmtId="0" fontId="65" fillId="70" borderId="1741" applyNumberFormat="0" applyProtection="0">
      <alignment horizontal="left" vertical="top" indent="1"/>
    </xf>
    <xf numFmtId="4" fontId="65" fillId="52" borderId="1742" applyNumberFormat="0" applyProtection="0">
      <alignment horizontal="right" vertical="center"/>
    </xf>
    <xf numFmtId="4" fontId="65" fillId="65" borderId="1741" applyNumberFormat="0" applyProtection="0">
      <alignment horizontal="right" vertical="center"/>
    </xf>
    <xf numFmtId="4" fontId="65" fillId="65" borderId="1741" applyNumberFormat="0" applyProtection="0">
      <alignment horizontal="right" vertical="center"/>
    </xf>
    <xf numFmtId="4" fontId="65" fillId="52" borderId="1742" applyNumberFormat="0" applyProtection="0">
      <alignment horizontal="right" vertical="center"/>
    </xf>
    <xf numFmtId="4" fontId="149" fillId="65" borderId="1741" applyNumberFormat="0" applyProtection="0">
      <alignment horizontal="right" vertical="center"/>
    </xf>
    <xf numFmtId="4" fontId="149" fillId="65" borderId="1741" applyNumberFormat="0" applyProtection="0">
      <alignment horizontal="right" vertical="center"/>
    </xf>
    <xf numFmtId="4" fontId="65" fillId="81" borderId="1741" applyNumberFormat="0" applyProtection="0">
      <alignment horizontal="left" vertical="center" indent="1"/>
    </xf>
    <xf numFmtId="4" fontId="65" fillId="81" borderId="1741" applyNumberFormat="0" applyProtection="0">
      <alignment horizontal="left" vertical="center" indent="1"/>
    </xf>
    <xf numFmtId="0" fontId="65" fillId="74" borderId="1741" applyNumberFormat="0" applyProtection="0">
      <alignment horizontal="left" vertical="top" indent="1"/>
    </xf>
    <xf numFmtId="0" fontId="65" fillId="74" borderId="1741" applyNumberFormat="0" applyProtection="0">
      <alignment horizontal="left" vertical="top" indent="1"/>
    </xf>
    <xf numFmtId="4" fontId="151" fillId="65" borderId="1741" applyNumberFormat="0" applyProtection="0">
      <alignment horizontal="right" vertical="center"/>
    </xf>
    <xf numFmtId="4" fontId="151" fillId="65" borderId="1741" applyNumberFormat="0" applyProtection="0">
      <alignment horizontal="right" vertical="center"/>
    </xf>
    <xf numFmtId="0" fontId="117" fillId="56" borderId="1743" applyNumberFormat="0" applyAlignment="0" applyProtection="0">
      <alignment vertical="center"/>
    </xf>
    <xf numFmtId="0" fontId="117" fillId="56" borderId="1743" applyNumberFormat="0" applyAlignment="0" applyProtection="0">
      <alignment vertical="center"/>
    </xf>
    <xf numFmtId="37" fontId="126" fillId="0" borderId="1739" applyFont="0" applyFill="0" applyBorder="0">
      <alignment vertical="center"/>
    </xf>
    <xf numFmtId="37" fontId="126" fillId="0" borderId="1739" applyFont="0" applyFill="0" applyBorder="0">
      <alignment vertical="center"/>
    </xf>
    <xf numFmtId="0" fontId="82" fillId="42" borderId="1744" applyNumberFormat="0" applyFont="0" applyAlignment="0" applyProtection="0">
      <alignment vertical="center"/>
    </xf>
    <xf numFmtId="0" fontId="82" fillId="42" borderId="1744" applyNumberFormat="0" applyFont="0" applyAlignment="0" applyProtection="0">
      <alignment vertical="center"/>
    </xf>
    <xf numFmtId="0" fontId="12" fillId="0" borderId="1745" applyNumberFormat="0" applyFill="0" applyAlignment="0" applyProtection="0">
      <alignment vertical="center"/>
    </xf>
    <xf numFmtId="0" fontId="112" fillId="0" borderId="1746" applyNumberFormat="0" applyFill="0" applyAlignment="0" applyProtection="0">
      <alignment vertical="center"/>
    </xf>
    <xf numFmtId="0" fontId="112" fillId="0" borderId="1746" applyNumberFormat="0" applyFill="0" applyAlignment="0" applyProtection="0">
      <alignment vertical="center"/>
    </xf>
    <xf numFmtId="0" fontId="12" fillId="0" borderId="1745" applyNumberFormat="0" applyFill="0" applyAlignment="0" applyProtection="0">
      <alignment vertical="center"/>
    </xf>
    <xf numFmtId="0" fontId="12" fillId="0" borderId="1745" applyNumberFormat="0" applyFill="0" applyAlignment="0" applyProtection="0">
      <alignment vertical="center"/>
    </xf>
    <xf numFmtId="0" fontId="12" fillId="0" borderId="1745" applyNumberFormat="0" applyFill="0" applyAlignment="0" applyProtection="0">
      <alignment vertical="center"/>
    </xf>
    <xf numFmtId="0" fontId="113" fillId="44" borderId="1743" applyNumberFormat="0" applyAlignment="0" applyProtection="0">
      <alignment vertical="center"/>
    </xf>
    <xf numFmtId="0" fontId="113" fillId="44" borderId="1743" applyNumberFormat="0" applyAlignment="0" applyProtection="0">
      <alignment vertical="center"/>
    </xf>
    <xf numFmtId="0" fontId="115" fillId="56" borderId="1742" applyNumberFormat="0" applyAlignment="0" applyProtection="0">
      <alignment vertical="center"/>
    </xf>
    <xf numFmtId="0" fontId="115" fillId="56" borderId="1742" applyNumberFormat="0" applyAlignment="0" applyProtection="0">
      <alignment vertical="center"/>
    </xf>
    <xf numFmtId="4" fontId="65" fillId="51" borderId="1742" applyNumberFormat="0" applyProtection="0">
      <alignment vertical="center"/>
    </xf>
    <xf numFmtId="0" fontId="12" fillId="0" borderId="1745" applyNumberFormat="0" applyFill="0" applyAlignment="0" applyProtection="0">
      <alignment vertical="center"/>
    </xf>
    <xf numFmtId="0" fontId="55" fillId="0" borderId="1748">
      <alignment horizontal="left" vertical="center"/>
    </xf>
    <xf numFmtId="0" fontId="55" fillId="0" borderId="1748">
      <alignment horizontal="left" vertical="center"/>
    </xf>
    <xf numFmtId="10" fontId="53" fillId="49" borderId="1747" applyNumberFormat="0" applyBorder="0" applyAlignment="0" applyProtection="0"/>
    <xf numFmtId="10" fontId="53" fillId="70" borderId="1747" applyNumberFormat="0" applyBorder="0" applyAlignment="0" applyProtection="0"/>
    <xf numFmtId="10" fontId="53" fillId="70" borderId="1747" applyNumberFormat="0" applyBorder="0" applyAlignment="0" applyProtection="0"/>
    <xf numFmtId="10" fontId="53" fillId="49" borderId="1747" applyNumberFormat="0" applyBorder="0" applyAlignment="0" applyProtection="0"/>
    <xf numFmtId="4" fontId="73" fillId="46" borderId="1749" applyNumberFormat="0" applyProtection="0">
      <alignment vertical="center"/>
    </xf>
    <xf numFmtId="4" fontId="73" fillId="46" borderId="1749" applyNumberFormat="0" applyProtection="0">
      <alignment vertical="center"/>
    </xf>
    <xf numFmtId="4" fontId="147" fillId="51" borderId="1749" applyNumberFormat="0" applyProtection="0">
      <alignment vertical="center"/>
    </xf>
    <xf numFmtId="4" fontId="147" fillId="51" borderId="1749" applyNumberFormat="0" applyProtection="0">
      <alignment vertical="center"/>
    </xf>
    <xf numFmtId="4" fontId="73" fillId="51" borderId="1749" applyNumberFormat="0" applyProtection="0">
      <alignment horizontal="left" vertical="center" indent="1"/>
    </xf>
    <xf numFmtId="4" fontId="73" fillId="51" borderId="1749" applyNumberFormat="0" applyProtection="0">
      <alignment horizontal="left" vertical="center" indent="1"/>
    </xf>
    <xf numFmtId="0" fontId="73" fillId="51" borderId="1749" applyNumberFormat="0" applyProtection="0">
      <alignment horizontal="left" vertical="top" indent="1"/>
    </xf>
    <xf numFmtId="0" fontId="73" fillId="51" borderId="1749" applyNumberFormat="0" applyProtection="0">
      <alignment horizontal="left" vertical="top" indent="1"/>
    </xf>
    <xf numFmtId="4" fontId="65" fillId="40" borderId="1749" applyNumberFormat="0" applyProtection="0">
      <alignment horizontal="right" vertical="center"/>
    </xf>
    <xf numFmtId="4" fontId="65" fillId="40" borderId="1749" applyNumberFormat="0" applyProtection="0">
      <alignment horizontal="right" vertical="center"/>
    </xf>
    <xf numFmtId="4" fontId="65" fillId="41" borderId="1749" applyNumberFormat="0" applyProtection="0">
      <alignment horizontal="right" vertical="center"/>
    </xf>
    <xf numFmtId="4" fontId="65" fillId="41" borderId="1749" applyNumberFormat="0" applyProtection="0">
      <alignment horizontal="right" vertical="center"/>
    </xf>
    <xf numFmtId="4" fontId="65" fillId="54" borderId="1749" applyNumberFormat="0" applyProtection="0">
      <alignment horizontal="right" vertical="center"/>
    </xf>
    <xf numFmtId="4" fontId="65" fillId="54" borderId="1749" applyNumberFormat="0" applyProtection="0">
      <alignment horizontal="right" vertical="center"/>
    </xf>
    <xf numFmtId="4" fontId="65" fillId="47" borderId="1749" applyNumberFormat="0" applyProtection="0">
      <alignment horizontal="right" vertical="center"/>
    </xf>
    <xf numFmtId="4" fontId="65" fillId="47" borderId="1749" applyNumberFormat="0" applyProtection="0">
      <alignment horizontal="right" vertical="center"/>
    </xf>
    <xf numFmtId="4" fontId="65" fillId="75" borderId="1749" applyNumberFormat="0" applyProtection="0">
      <alignment horizontal="right" vertical="center"/>
    </xf>
    <xf numFmtId="4" fontId="65" fillId="75" borderId="1749" applyNumberFormat="0" applyProtection="0">
      <alignment horizontal="right" vertical="center"/>
    </xf>
    <xf numFmtId="4" fontId="65" fillId="48" borderId="1749" applyNumberFormat="0" applyProtection="0">
      <alignment horizontal="right" vertical="center"/>
    </xf>
    <xf numFmtId="4" fontId="65" fillId="48" borderId="1749" applyNumberFormat="0" applyProtection="0">
      <alignment horizontal="right" vertical="center"/>
    </xf>
    <xf numFmtId="4" fontId="65" fillId="76" borderId="1749" applyNumberFormat="0" applyProtection="0">
      <alignment horizontal="right" vertical="center"/>
    </xf>
    <xf numFmtId="4" fontId="65" fillId="76" borderId="1749" applyNumberFormat="0" applyProtection="0">
      <alignment horizontal="right" vertical="center"/>
    </xf>
    <xf numFmtId="4" fontId="65" fillId="77" borderId="1749" applyNumberFormat="0" applyProtection="0">
      <alignment horizontal="right" vertical="center"/>
    </xf>
    <xf numFmtId="4" fontId="65" fillId="77" borderId="1749" applyNumberFormat="0" applyProtection="0">
      <alignment horizontal="right" vertical="center"/>
    </xf>
    <xf numFmtId="4" fontId="65" fillId="78" borderId="1749" applyNumberFormat="0" applyProtection="0">
      <alignment horizontal="right" vertical="center"/>
    </xf>
    <xf numFmtId="4" fontId="65" fillId="78" borderId="1749" applyNumberFormat="0" applyProtection="0">
      <alignment horizontal="right" vertical="center"/>
    </xf>
    <xf numFmtId="4" fontId="65" fillId="81" borderId="1749" applyNumberFormat="0" applyProtection="0">
      <alignment horizontal="right" vertical="center"/>
    </xf>
    <xf numFmtId="4" fontId="65" fillId="81" borderId="1749" applyNumberFormat="0" applyProtection="0">
      <alignment horizontal="right" vertical="center"/>
    </xf>
    <xf numFmtId="0" fontId="40" fillId="80" borderId="1749" applyNumberFormat="0" applyProtection="0">
      <alignment horizontal="left" vertical="center" indent="1"/>
    </xf>
    <xf numFmtId="0" fontId="40" fillId="80" borderId="1749" applyNumberFormat="0" applyProtection="0">
      <alignment horizontal="left" vertical="center" indent="1"/>
    </xf>
    <xf numFmtId="0" fontId="40" fillId="80" borderId="1749" applyNumberFormat="0" applyProtection="0">
      <alignment horizontal="left" vertical="top" indent="1"/>
    </xf>
    <xf numFmtId="0" fontId="40" fillId="80" borderId="1749" applyNumberFormat="0" applyProtection="0">
      <alignment horizontal="left" vertical="top" indent="1"/>
    </xf>
    <xf numFmtId="0" fontId="40" fillId="74" borderId="1749" applyNumberFormat="0" applyProtection="0">
      <alignment horizontal="left" vertical="center" indent="1"/>
    </xf>
    <xf numFmtId="0" fontId="40" fillId="74" borderId="1749" applyNumberFormat="0" applyProtection="0">
      <alignment horizontal="left" vertical="center" indent="1"/>
    </xf>
    <xf numFmtId="0" fontId="40" fillId="74" borderId="1749" applyNumberFormat="0" applyProtection="0">
      <alignment horizontal="left" vertical="top" indent="1"/>
    </xf>
    <xf numFmtId="0" fontId="40" fillId="74" borderId="1749" applyNumberFormat="0" applyProtection="0">
      <alignment horizontal="left" vertical="top" indent="1"/>
    </xf>
    <xf numFmtId="0" fontId="40" fillId="61" borderId="1749" applyNumberFormat="0" applyProtection="0">
      <alignment horizontal="left" vertical="center" indent="1"/>
    </xf>
    <xf numFmtId="0" fontId="40" fillId="61" borderId="1749" applyNumberFormat="0" applyProtection="0">
      <alignment horizontal="left" vertical="center" indent="1"/>
    </xf>
    <xf numFmtId="0" fontId="40" fillId="61" borderId="1749" applyNumberFormat="0" applyProtection="0">
      <alignment horizontal="left" vertical="top" indent="1"/>
    </xf>
    <xf numFmtId="0" fontId="40" fillId="61" borderId="1749" applyNumberFormat="0" applyProtection="0">
      <alignment horizontal="left" vertical="top" indent="1"/>
    </xf>
    <xf numFmtId="0" fontId="40" fillId="62" borderId="1749" applyNumberFormat="0" applyProtection="0">
      <alignment horizontal="left" vertical="center" indent="1"/>
    </xf>
    <xf numFmtId="0" fontId="40" fillId="62" borderId="1749" applyNumberFormat="0" applyProtection="0">
      <alignment horizontal="left" vertical="center" indent="1"/>
    </xf>
    <xf numFmtId="0" fontId="40" fillId="62" borderId="1749" applyNumberFormat="0" applyProtection="0">
      <alignment horizontal="left" vertical="top" indent="1"/>
    </xf>
    <xf numFmtId="0" fontId="40" fillId="62" borderId="1749" applyNumberFormat="0" applyProtection="0">
      <alignment horizontal="left" vertical="top" indent="1"/>
    </xf>
    <xf numFmtId="4" fontId="65" fillId="70" borderId="1749" applyNumberFormat="0" applyProtection="0">
      <alignment vertical="center"/>
    </xf>
    <xf numFmtId="4" fontId="65" fillId="70" borderId="1749" applyNumberFormat="0" applyProtection="0">
      <alignment vertical="center"/>
    </xf>
    <xf numFmtId="4" fontId="149" fillId="70" borderId="1749" applyNumberFormat="0" applyProtection="0">
      <alignment vertical="center"/>
    </xf>
    <xf numFmtId="4" fontId="149" fillId="70" borderId="1749" applyNumberFormat="0" applyProtection="0">
      <alignment vertical="center"/>
    </xf>
    <xf numFmtId="4" fontId="65" fillId="70" borderId="1749" applyNumberFormat="0" applyProtection="0">
      <alignment horizontal="left" vertical="center" indent="1"/>
    </xf>
    <xf numFmtId="4" fontId="65" fillId="70" borderId="1749" applyNumberFormat="0" applyProtection="0">
      <alignment horizontal="left" vertical="center" indent="1"/>
    </xf>
    <xf numFmtId="0" fontId="65" fillId="70" borderId="1749" applyNumberFormat="0" applyProtection="0">
      <alignment horizontal="left" vertical="top" indent="1"/>
    </xf>
    <xf numFmtId="0" fontId="65" fillId="70" borderId="1749" applyNumberFormat="0" applyProtection="0">
      <alignment horizontal="left" vertical="top" indent="1"/>
    </xf>
    <xf numFmtId="4" fontId="65" fillId="52" borderId="1750" applyNumberFormat="0" applyProtection="0">
      <alignment horizontal="right" vertical="center"/>
    </xf>
    <xf numFmtId="4" fontId="65" fillId="65" borderId="1749" applyNumberFormat="0" applyProtection="0">
      <alignment horizontal="right" vertical="center"/>
    </xf>
    <xf numFmtId="4" fontId="65" fillId="65" borderId="1749" applyNumberFormat="0" applyProtection="0">
      <alignment horizontal="right" vertical="center"/>
    </xf>
    <xf numFmtId="4" fontId="65" fillId="52" borderId="1750" applyNumberFormat="0" applyProtection="0">
      <alignment horizontal="right" vertical="center"/>
    </xf>
    <xf numFmtId="4" fontId="149" fillId="65" borderId="1749" applyNumberFormat="0" applyProtection="0">
      <alignment horizontal="right" vertical="center"/>
    </xf>
    <xf numFmtId="4" fontId="149" fillId="65" borderId="1749" applyNumberFormat="0" applyProtection="0">
      <alignment horizontal="right" vertical="center"/>
    </xf>
    <xf numFmtId="4" fontId="65" fillId="81" borderId="1749" applyNumberFormat="0" applyProtection="0">
      <alignment horizontal="left" vertical="center" indent="1"/>
    </xf>
    <xf numFmtId="4" fontId="65" fillId="81" borderId="1749" applyNumberFormat="0" applyProtection="0">
      <alignment horizontal="left" vertical="center" indent="1"/>
    </xf>
    <xf numFmtId="0" fontId="65" fillId="74" borderId="1749" applyNumberFormat="0" applyProtection="0">
      <alignment horizontal="left" vertical="top" indent="1"/>
    </xf>
    <xf numFmtId="0" fontId="65" fillId="74" borderId="1749" applyNumberFormat="0" applyProtection="0">
      <alignment horizontal="left" vertical="top" indent="1"/>
    </xf>
    <xf numFmtId="4" fontId="151" fillId="65" borderId="1749" applyNumberFormat="0" applyProtection="0">
      <alignment horizontal="right" vertical="center"/>
    </xf>
    <xf numFmtId="4" fontId="151" fillId="65" borderId="1749" applyNumberFormat="0" applyProtection="0">
      <alignment horizontal="right" vertical="center"/>
    </xf>
    <xf numFmtId="0" fontId="117" fillId="56" borderId="1751" applyNumberFormat="0" applyAlignment="0" applyProtection="0">
      <alignment vertical="center"/>
    </xf>
    <xf numFmtId="0" fontId="117" fillId="56" borderId="1751" applyNumberFormat="0" applyAlignment="0" applyProtection="0">
      <alignment vertical="center"/>
    </xf>
    <xf numFmtId="37" fontId="126" fillId="0" borderId="1747" applyFont="0" applyFill="0" applyBorder="0">
      <alignment vertical="center"/>
    </xf>
    <xf numFmtId="37" fontId="126" fillId="0" borderId="1747" applyFont="0" applyFill="0" applyBorder="0">
      <alignment vertical="center"/>
    </xf>
    <xf numFmtId="0" fontId="82" fillId="42" borderId="1752" applyNumberFormat="0" applyFont="0" applyAlignment="0" applyProtection="0">
      <alignment vertical="center"/>
    </xf>
    <xf numFmtId="0" fontId="82" fillId="42" borderId="1752" applyNumberFormat="0" applyFont="0" applyAlignment="0" applyProtection="0">
      <alignment vertical="center"/>
    </xf>
    <xf numFmtId="0" fontId="12" fillId="0" borderId="1753" applyNumberFormat="0" applyFill="0" applyAlignment="0" applyProtection="0">
      <alignment vertical="center"/>
    </xf>
    <xf numFmtId="0" fontId="112" fillId="0" borderId="1754" applyNumberFormat="0" applyFill="0" applyAlignment="0" applyProtection="0">
      <alignment vertical="center"/>
    </xf>
    <xf numFmtId="0" fontId="112" fillId="0" borderId="1754" applyNumberFormat="0" applyFill="0" applyAlignment="0" applyProtection="0">
      <alignment vertical="center"/>
    </xf>
    <xf numFmtId="0" fontId="12" fillId="0" borderId="1753" applyNumberFormat="0" applyFill="0" applyAlignment="0" applyProtection="0">
      <alignment vertical="center"/>
    </xf>
    <xf numFmtId="0" fontId="12" fillId="0" borderId="1753" applyNumberFormat="0" applyFill="0" applyAlignment="0" applyProtection="0">
      <alignment vertical="center"/>
    </xf>
    <xf numFmtId="0" fontId="12" fillId="0" borderId="1753" applyNumberFormat="0" applyFill="0" applyAlignment="0" applyProtection="0">
      <alignment vertical="center"/>
    </xf>
    <xf numFmtId="0" fontId="113" fillId="44" borderId="1751" applyNumberFormat="0" applyAlignment="0" applyProtection="0">
      <alignment vertical="center"/>
    </xf>
    <xf numFmtId="0" fontId="113" fillId="44" borderId="1751" applyNumberFormat="0" applyAlignment="0" applyProtection="0">
      <alignment vertical="center"/>
    </xf>
    <xf numFmtId="0" fontId="115" fillId="56" borderId="1750" applyNumberFormat="0" applyAlignment="0" applyProtection="0">
      <alignment vertical="center"/>
    </xf>
    <xf numFmtId="0" fontId="115" fillId="56" borderId="1750" applyNumberFormat="0" applyAlignment="0" applyProtection="0">
      <alignment vertical="center"/>
    </xf>
    <xf numFmtId="4" fontId="65" fillId="51" borderId="1750" applyNumberFormat="0" applyProtection="0">
      <alignment vertical="center"/>
    </xf>
    <xf numFmtId="0" fontId="12" fillId="0" borderId="1753" applyNumberFormat="0" applyFill="0" applyAlignment="0" applyProtection="0">
      <alignment vertical="center"/>
    </xf>
    <xf numFmtId="4" fontId="149" fillId="70" borderId="1773" applyNumberFormat="0" applyProtection="0">
      <alignment vertical="center"/>
    </xf>
    <xf numFmtId="4" fontId="65" fillId="75" borderId="1773" applyNumberFormat="0" applyProtection="0">
      <alignment horizontal="right" vertical="center"/>
    </xf>
    <xf numFmtId="4" fontId="65" fillId="48" borderId="1741" applyNumberFormat="0" applyProtection="0">
      <alignment horizontal="right" vertical="center"/>
    </xf>
    <xf numFmtId="37" fontId="126" fillId="0" borderId="1787" applyFont="0" applyFill="0" applyBorder="0">
      <alignment vertical="center"/>
    </xf>
    <xf numFmtId="10" fontId="53" fillId="70" borderId="1763" applyNumberFormat="0" applyBorder="0" applyAlignment="0" applyProtection="0"/>
    <xf numFmtId="4" fontId="65" fillId="52" borderId="1774" applyNumberFormat="0" applyProtection="0">
      <alignment horizontal="right" vertical="center"/>
    </xf>
    <xf numFmtId="4" fontId="65" fillId="76" borderId="1741" applyNumberFormat="0" applyProtection="0">
      <alignment horizontal="right" vertical="center"/>
    </xf>
    <xf numFmtId="37" fontId="126" fillId="0" borderId="1763" applyFont="0" applyFill="0" applyBorder="0">
      <alignment vertical="center"/>
    </xf>
    <xf numFmtId="10" fontId="53" fillId="49" borderId="1715" applyNumberFormat="0" applyBorder="0" applyAlignment="0" applyProtection="0"/>
    <xf numFmtId="10" fontId="53" fillId="49" borderId="1803" applyNumberFormat="0" applyBorder="0" applyAlignment="0" applyProtection="0"/>
    <xf numFmtId="0" fontId="12" fillId="0" borderId="1745" applyNumberFormat="0" applyFill="0" applyAlignment="0" applyProtection="0">
      <alignment vertical="center"/>
    </xf>
    <xf numFmtId="4" fontId="65" fillId="48" borderId="1773" applyNumberFormat="0" applyProtection="0">
      <alignment horizontal="right" vertical="center"/>
    </xf>
    <xf numFmtId="4" fontId="65" fillId="40" borderId="1773" applyNumberFormat="0" applyProtection="0">
      <alignment horizontal="right" vertical="center"/>
    </xf>
    <xf numFmtId="37" fontId="126" fillId="0" borderId="1755" applyFont="0" applyFill="0" applyBorder="0">
      <alignment vertical="center"/>
    </xf>
    <xf numFmtId="4" fontId="65" fillId="54" borderId="1741" applyNumberFormat="0" applyProtection="0">
      <alignment horizontal="right" vertical="center"/>
    </xf>
    <xf numFmtId="4" fontId="73" fillId="51" borderId="1741" applyNumberFormat="0" applyProtection="0">
      <alignment horizontal="left" vertical="center" indent="1"/>
    </xf>
    <xf numFmtId="4" fontId="73" fillId="46" borderId="1741" applyNumberFormat="0" applyProtection="0">
      <alignment vertical="center"/>
    </xf>
    <xf numFmtId="0" fontId="40" fillId="62" borderId="1773" applyNumberFormat="0" applyProtection="0">
      <alignment horizontal="left" vertical="top" indent="1"/>
    </xf>
    <xf numFmtId="37" fontId="126" fillId="0" borderId="1715" applyFont="0" applyFill="0" applyBorder="0">
      <alignment vertical="center"/>
    </xf>
    <xf numFmtId="4" fontId="151" fillId="65" borderId="1741" applyNumberFormat="0" applyProtection="0">
      <alignment horizontal="right" vertical="center"/>
    </xf>
    <xf numFmtId="4" fontId="65" fillId="52" borderId="1774" applyNumberFormat="0" applyProtection="0">
      <alignment horizontal="right" vertical="center"/>
    </xf>
    <xf numFmtId="0" fontId="40" fillId="61" borderId="1773" applyNumberFormat="0" applyProtection="0">
      <alignment horizontal="left" vertical="center" indent="1"/>
    </xf>
    <xf numFmtId="0" fontId="40" fillId="62" borderId="1741" applyNumberFormat="0" applyProtection="0">
      <alignment horizontal="left" vertical="top" indent="1"/>
    </xf>
    <xf numFmtId="4" fontId="65" fillId="41" borderId="1741" applyNumberFormat="0" applyProtection="0">
      <alignment horizontal="right" vertical="center"/>
    </xf>
    <xf numFmtId="10" fontId="53" fillId="49" borderId="1803" applyNumberFormat="0" applyBorder="0" applyAlignment="0" applyProtection="0"/>
    <xf numFmtId="0" fontId="65" fillId="74" borderId="1773" applyNumberFormat="0" applyProtection="0">
      <alignment horizontal="left" vertical="top" indent="1"/>
    </xf>
    <xf numFmtId="0" fontId="40" fillId="74" borderId="1741" applyNumberFormat="0" applyProtection="0">
      <alignment horizontal="left" vertical="top" indent="1"/>
    </xf>
    <xf numFmtId="10" fontId="53" fillId="70" borderId="1803" applyNumberFormat="0" applyBorder="0" applyAlignment="0" applyProtection="0"/>
    <xf numFmtId="37" fontId="126" fillId="0" borderId="1771" applyFont="0" applyFill="0" applyBorder="0">
      <alignment vertical="center"/>
    </xf>
    <xf numFmtId="4" fontId="65" fillId="52" borderId="1734" applyNumberFormat="0" applyProtection="0">
      <alignment horizontal="right" vertical="center"/>
    </xf>
    <xf numFmtId="0" fontId="55" fillId="0" borderId="1772">
      <alignment horizontal="left" vertical="center"/>
    </xf>
    <xf numFmtId="4" fontId="65" fillId="47" borderId="1741" applyNumberFormat="0" applyProtection="0">
      <alignment horizontal="right" vertical="center"/>
    </xf>
    <xf numFmtId="4" fontId="65" fillId="78" borderId="1773" applyNumberFormat="0" applyProtection="0">
      <alignment horizontal="right" vertical="center"/>
    </xf>
    <xf numFmtId="0" fontId="40" fillId="62" borderId="1773" applyNumberFormat="0" applyProtection="0">
      <alignment horizontal="left" vertical="center" indent="1"/>
    </xf>
    <xf numFmtId="4" fontId="65" fillId="81" borderId="1773" applyNumberFormat="0" applyProtection="0">
      <alignment horizontal="right" vertical="center"/>
    </xf>
    <xf numFmtId="4" fontId="65" fillId="70" borderId="1773" applyNumberFormat="0" applyProtection="0">
      <alignment vertical="center"/>
    </xf>
    <xf numFmtId="37" fontId="126" fillId="0" borderId="1755" applyFont="0" applyFill="0" applyBorder="0">
      <alignment vertical="center"/>
    </xf>
    <xf numFmtId="4" fontId="65" fillId="81" borderId="1773" applyNumberFormat="0" applyProtection="0">
      <alignment horizontal="left" vertical="center" indent="1"/>
    </xf>
    <xf numFmtId="4" fontId="65" fillId="81" borderId="1741" applyNumberFormat="0" applyProtection="0">
      <alignment horizontal="right" vertical="center"/>
    </xf>
    <xf numFmtId="10" fontId="53" fillId="49" borderId="1755" applyNumberFormat="0" applyBorder="0" applyAlignment="0" applyProtection="0"/>
    <xf numFmtId="0" fontId="40" fillId="80" borderId="1741" applyNumberFormat="0" applyProtection="0">
      <alignment horizontal="left" vertical="top" indent="1"/>
    </xf>
    <xf numFmtId="4" fontId="65" fillId="77" borderId="1773" applyNumberFormat="0" applyProtection="0">
      <alignment horizontal="right" vertical="center"/>
    </xf>
    <xf numFmtId="4" fontId="149" fillId="65" borderId="1741" applyNumberFormat="0" applyProtection="0">
      <alignment horizontal="right" vertical="center"/>
    </xf>
    <xf numFmtId="0" fontId="40" fillId="62" borderId="1741" applyNumberFormat="0" applyProtection="0">
      <alignment horizontal="left" vertical="top" indent="1"/>
    </xf>
    <xf numFmtId="4" fontId="65" fillId="70" borderId="1773" applyNumberFormat="0" applyProtection="0">
      <alignment vertical="center"/>
    </xf>
    <xf numFmtId="4" fontId="65" fillId="52" borderId="1734" applyNumberFormat="0" applyProtection="0">
      <alignment horizontal="right" vertical="center"/>
    </xf>
    <xf numFmtId="4" fontId="149" fillId="70" borderId="1773" applyNumberFormat="0" applyProtection="0">
      <alignment vertical="center"/>
    </xf>
    <xf numFmtId="0" fontId="12" fillId="0" borderId="1777" applyNumberFormat="0" applyFill="0" applyAlignment="0" applyProtection="0">
      <alignment vertical="center"/>
    </xf>
    <xf numFmtId="4" fontId="65" fillId="77" borderId="1773" applyNumberFormat="0" applyProtection="0">
      <alignment horizontal="right" vertical="center"/>
    </xf>
    <xf numFmtId="0" fontId="73" fillId="51" borderId="1773" applyNumberFormat="0" applyProtection="0">
      <alignment horizontal="left" vertical="top" indent="1"/>
    </xf>
    <xf numFmtId="0" fontId="73" fillId="51" borderId="1741" applyNumberFormat="0" applyProtection="0">
      <alignment horizontal="left" vertical="top" indent="1"/>
    </xf>
    <xf numFmtId="37" fontId="126" fillId="0" borderId="1763" applyFont="0" applyFill="0" applyBorder="0">
      <alignment vertical="center"/>
    </xf>
    <xf numFmtId="0" fontId="117" fillId="56" borderId="1775" applyNumberFormat="0" applyAlignment="0" applyProtection="0">
      <alignment vertical="center"/>
    </xf>
    <xf numFmtId="4" fontId="65" fillId="81" borderId="1773" applyNumberFormat="0" applyProtection="0">
      <alignment horizontal="right" vertical="center"/>
    </xf>
    <xf numFmtId="10" fontId="53" fillId="70" borderId="1803" applyNumberFormat="0" applyBorder="0" applyAlignment="0" applyProtection="0"/>
    <xf numFmtId="4" fontId="65" fillId="70" borderId="1741" applyNumberFormat="0" applyProtection="0">
      <alignment vertical="center"/>
    </xf>
    <xf numFmtId="4" fontId="65" fillId="41" borderId="1773" applyNumberFormat="0" applyProtection="0">
      <alignment horizontal="right" vertical="center"/>
    </xf>
    <xf numFmtId="4" fontId="73" fillId="51" borderId="1773" applyNumberFormat="0" applyProtection="0">
      <alignment horizontal="left" vertical="center" indent="1"/>
    </xf>
    <xf numFmtId="4" fontId="65" fillId="65" borderId="1741" applyNumberFormat="0" applyProtection="0">
      <alignment horizontal="right" vertical="center"/>
    </xf>
    <xf numFmtId="4" fontId="149" fillId="65" borderId="1741" applyNumberFormat="0" applyProtection="0">
      <alignment horizontal="right" vertical="center"/>
    </xf>
    <xf numFmtId="0" fontId="40" fillId="74" borderId="1741" applyNumberFormat="0" applyProtection="0">
      <alignment horizontal="left" vertical="top" indent="1"/>
    </xf>
    <xf numFmtId="4" fontId="65" fillId="78" borderId="1773" applyNumberFormat="0" applyProtection="0">
      <alignment horizontal="right" vertical="center"/>
    </xf>
    <xf numFmtId="4" fontId="65" fillId="70" borderId="1773" applyNumberFormat="0" applyProtection="0">
      <alignment horizontal="left" vertical="center" indent="1"/>
    </xf>
    <xf numFmtId="4" fontId="65" fillId="75" borderId="1773" applyNumberFormat="0" applyProtection="0">
      <alignment horizontal="right" vertical="center"/>
    </xf>
    <xf numFmtId="0" fontId="117" fillId="56" borderId="1743" applyNumberFormat="0" applyAlignment="0" applyProtection="0">
      <alignment vertical="center"/>
    </xf>
    <xf numFmtId="0" fontId="40" fillId="61" borderId="1741" applyNumberFormat="0" applyProtection="0">
      <alignment horizontal="left" vertical="center" indent="1"/>
    </xf>
    <xf numFmtId="4" fontId="149" fillId="65" borderId="1773" applyNumberFormat="0" applyProtection="0">
      <alignment horizontal="right" vertical="center"/>
    </xf>
    <xf numFmtId="0" fontId="40" fillId="61" borderId="1741" applyNumberFormat="0" applyProtection="0">
      <alignment horizontal="left" vertical="top" indent="1"/>
    </xf>
    <xf numFmtId="37" fontId="126" fillId="0" borderId="1771" applyFont="0" applyFill="0" applyBorder="0">
      <alignment vertical="center"/>
    </xf>
    <xf numFmtId="10" fontId="53" fillId="49" borderId="1763" applyNumberFormat="0" applyBorder="0" applyAlignment="0" applyProtection="0"/>
    <xf numFmtId="10" fontId="53" fillId="49" borderId="1763" applyNumberFormat="0" applyBorder="0" applyAlignment="0" applyProtection="0"/>
    <xf numFmtId="0" fontId="12" fillId="0" borderId="1745" applyNumberFormat="0" applyFill="0" applyAlignment="0" applyProtection="0">
      <alignment vertical="center"/>
    </xf>
    <xf numFmtId="37" fontId="126" fillId="0" borderId="1795" applyFont="0" applyFill="0" applyBorder="0">
      <alignment vertical="center"/>
    </xf>
    <xf numFmtId="4" fontId="73" fillId="46" borderId="1773" applyNumberFormat="0" applyProtection="0">
      <alignment vertical="center"/>
    </xf>
    <xf numFmtId="0" fontId="40" fillId="61" borderId="1773" applyNumberFormat="0" applyProtection="0">
      <alignment horizontal="left" vertical="center" indent="1"/>
    </xf>
    <xf numFmtId="10" fontId="53" fillId="49" borderId="1715" applyNumberFormat="0" applyBorder="0" applyAlignment="0" applyProtection="0"/>
    <xf numFmtId="4" fontId="65" fillId="75" borderId="1741" applyNumberFormat="0" applyProtection="0">
      <alignment horizontal="right" vertical="center"/>
    </xf>
    <xf numFmtId="0" fontId="55" fillId="0" borderId="1772">
      <alignment horizontal="left" vertical="center"/>
    </xf>
    <xf numFmtId="10" fontId="53" fillId="49" borderId="1771" applyNumberFormat="0" applyBorder="0" applyAlignment="0" applyProtection="0"/>
    <xf numFmtId="0" fontId="115" fillId="56" borderId="1774" applyNumberFormat="0" applyAlignment="0" applyProtection="0">
      <alignment vertical="center"/>
    </xf>
    <xf numFmtId="4" fontId="65" fillId="65" borderId="1741" applyNumberFormat="0" applyProtection="0">
      <alignment horizontal="right" vertical="center"/>
    </xf>
    <xf numFmtId="4" fontId="65" fillId="76" borderId="1773" applyNumberFormat="0" applyProtection="0">
      <alignment horizontal="right" vertical="center"/>
    </xf>
    <xf numFmtId="0" fontId="12" fillId="0" borderId="1745" applyNumberFormat="0" applyFill="0" applyAlignment="0" applyProtection="0">
      <alignment vertical="center"/>
    </xf>
    <xf numFmtId="0" fontId="40" fillId="61" borderId="1773" applyNumberFormat="0" applyProtection="0">
      <alignment horizontal="left" vertical="top" indent="1"/>
    </xf>
    <xf numFmtId="4" fontId="149" fillId="65" borderId="1773" applyNumberFormat="0" applyProtection="0">
      <alignment horizontal="right" vertical="center"/>
    </xf>
    <xf numFmtId="10" fontId="53" fillId="49" borderId="1795" applyNumberFormat="0" applyBorder="0" applyAlignment="0" applyProtection="0"/>
    <xf numFmtId="0" fontId="65" fillId="70" borderId="1773" applyNumberFormat="0" applyProtection="0">
      <alignment horizontal="left" vertical="top" indent="1"/>
    </xf>
    <xf numFmtId="4" fontId="65" fillId="70" borderId="1773" applyNumberFormat="0" applyProtection="0">
      <alignment horizontal="left" vertical="center" indent="1"/>
    </xf>
    <xf numFmtId="4" fontId="65" fillId="70" borderId="1741" applyNumberFormat="0" applyProtection="0">
      <alignment horizontal="left" vertical="center" indent="1"/>
    </xf>
    <xf numFmtId="0" fontId="65" fillId="70" borderId="1773" applyNumberFormat="0" applyProtection="0">
      <alignment horizontal="left" vertical="top" indent="1"/>
    </xf>
    <xf numFmtId="0" fontId="113" fillId="44" borderId="1775" applyNumberFormat="0" applyAlignment="0" applyProtection="0">
      <alignment vertical="center"/>
    </xf>
    <xf numFmtId="37" fontId="126" fillId="0" borderId="1803" applyFont="0" applyFill="0" applyBorder="0">
      <alignment vertical="center"/>
    </xf>
    <xf numFmtId="4" fontId="147" fillId="51" borderId="1773" applyNumberFormat="0" applyProtection="0">
      <alignment vertical="center"/>
    </xf>
    <xf numFmtId="4" fontId="65" fillId="41" borderId="1741" applyNumberFormat="0" applyProtection="0">
      <alignment horizontal="right" vertical="center"/>
    </xf>
    <xf numFmtId="4" fontId="65" fillId="76" borderId="1773" applyNumberFormat="0" applyProtection="0">
      <alignment horizontal="right" vertical="center"/>
    </xf>
    <xf numFmtId="37" fontId="126" fillId="0" borderId="1715" applyFont="0" applyFill="0" applyBorder="0">
      <alignment vertical="center"/>
    </xf>
    <xf numFmtId="0" fontId="82" fillId="42" borderId="1776" applyNumberFormat="0" applyFont="0" applyAlignment="0" applyProtection="0">
      <alignment vertical="center"/>
    </xf>
    <xf numFmtId="0" fontId="73" fillId="51" borderId="1741" applyNumberFormat="0" applyProtection="0">
      <alignment horizontal="left" vertical="top" indent="1"/>
    </xf>
    <xf numFmtId="4" fontId="65" fillId="65" borderId="1773" applyNumberFormat="0" applyProtection="0">
      <alignment horizontal="right" vertical="center"/>
    </xf>
    <xf numFmtId="4" fontId="65" fillId="54" borderId="1773" applyNumberFormat="0" applyProtection="0">
      <alignment horizontal="right" vertical="center"/>
    </xf>
    <xf numFmtId="10" fontId="53" fillId="49" borderId="1787" applyNumberFormat="0" applyBorder="0" applyAlignment="0" applyProtection="0"/>
    <xf numFmtId="10" fontId="53" fillId="49" borderId="1755" applyNumberFormat="0" applyBorder="0" applyAlignment="0" applyProtection="0"/>
    <xf numFmtId="4" fontId="147" fillId="51" borderId="1741" applyNumberFormat="0" applyProtection="0">
      <alignment vertical="center"/>
    </xf>
    <xf numFmtId="37" fontId="126" fillId="0" borderId="1803" applyFont="0" applyFill="0" applyBorder="0">
      <alignment vertical="center"/>
    </xf>
    <xf numFmtId="0" fontId="40" fillId="61" borderId="1773" applyNumberFormat="0" applyProtection="0">
      <alignment horizontal="left" vertical="top" indent="1"/>
    </xf>
    <xf numFmtId="10" fontId="53" fillId="70" borderId="1771" applyNumberFormat="0" applyBorder="0" applyAlignment="0" applyProtection="0"/>
    <xf numFmtId="0" fontId="65" fillId="74" borderId="1773" applyNumberFormat="0" applyProtection="0">
      <alignment horizontal="left" vertical="top" indent="1"/>
    </xf>
    <xf numFmtId="4" fontId="65" fillId="70" borderId="1741" applyNumberFormat="0" applyProtection="0">
      <alignment horizontal="left" vertical="center" indent="1"/>
    </xf>
    <xf numFmtId="0" fontId="40" fillId="80" borderId="1773" applyNumberFormat="0" applyProtection="0">
      <alignment horizontal="left" vertical="center" indent="1"/>
    </xf>
    <xf numFmtId="4" fontId="65" fillId="75" borderId="1741" applyNumberFormat="0" applyProtection="0">
      <alignment horizontal="right" vertical="center"/>
    </xf>
    <xf numFmtId="4" fontId="65" fillId="47" borderId="1773" applyNumberFormat="0" applyProtection="0">
      <alignment horizontal="right" vertical="center"/>
    </xf>
    <xf numFmtId="0" fontId="113" fillId="44" borderId="1775" applyNumberFormat="0" applyAlignment="0" applyProtection="0">
      <alignment vertical="center"/>
    </xf>
    <xf numFmtId="0" fontId="117" fillId="56" borderId="1775" applyNumberFormat="0" applyAlignment="0" applyProtection="0">
      <alignment vertical="center"/>
    </xf>
    <xf numFmtId="0" fontId="40" fillId="74" borderId="1773" applyNumberFormat="0" applyProtection="0">
      <alignment horizontal="left" vertical="center" indent="1"/>
    </xf>
    <xf numFmtId="4" fontId="147" fillId="51" borderId="1773" applyNumberFormat="0" applyProtection="0">
      <alignment vertical="center"/>
    </xf>
    <xf numFmtId="10" fontId="53" fillId="70" borderId="1715" applyNumberFormat="0" applyBorder="0" applyAlignment="0" applyProtection="0"/>
    <xf numFmtId="4" fontId="149" fillId="70" borderId="1741" applyNumberFormat="0" applyProtection="0">
      <alignment vertical="center"/>
    </xf>
    <xf numFmtId="4" fontId="65" fillId="81" borderId="1773" applyNumberFormat="0" applyProtection="0">
      <alignment horizontal="left" vertical="center" indent="1"/>
    </xf>
    <xf numFmtId="0" fontId="12" fillId="0" borderId="1745" applyNumberFormat="0" applyFill="0" applyAlignment="0" applyProtection="0">
      <alignment vertical="center"/>
    </xf>
    <xf numFmtId="4" fontId="65" fillId="54" borderId="1741" applyNumberFormat="0" applyProtection="0">
      <alignment horizontal="right" vertical="center"/>
    </xf>
    <xf numFmtId="4" fontId="151" fillId="65" borderId="1773" applyNumberFormat="0" applyProtection="0">
      <alignment horizontal="right" vertical="center"/>
    </xf>
    <xf numFmtId="4" fontId="149" fillId="70" borderId="1741" applyNumberFormat="0" applyProtection="0">
      <alignment vertical="center"/>
    </xf>
    <xf numFmtId="4" fontId="65" fillId="65" borderId="1773" applyNumberFormat="0" applyProtection="0">
      <alignment horizontal="right" vertical="center"/>
    </xf>
    <xf numFmtId="4" fontId="65" fillId="54" borderId="1773" applyNumberFormat="0" applyProtection="0">
      <alignment horizontal="right" vertical="center"/>
    </xf>
    <xf numFmtId="0" fontId="40" fillId="80" borderId="1773" applyNumberFormat="0" applyProtection="0">
      <alignment horizontal="left" vertical="top" indent="1"/>
    </xf>
    <xf numFmtId="0" fontId="112" fillId="0" borderId="1746" applyNumberFormat="0" applyFill="0" applyAlignment="0" applyProtection="0">
      <alignment vertical="center"/>
    </xf>
    <xf numFmtId="4" fontId="65" fillId="81" borderId="1741" applyNumberFormat="0" applyProtection="0">
      <alignment horizontal="left" vertical="center" indent="1"/>
    </xf>
    <xf numFmtId="4" fontId="65" fillId="81" borderId="1741" applyNumberFormat="0" applyProtection="0">
      <alignment horizontal="left" vertical="center" indent="1"/>
    </xf>
    <xf numFmtId="4" fontId="65" fillId="41" borderId="1773" applyNumberFormat="0" applyProtection="0">
      <alignment horizontal="right" vertical="center"/>
    </xf>
    <xf numFmtId="4" fontId="65" fillId="40" borderId="1773" applyNumberFormat="0" applyProtection="0">
      <alignment horizontal="right" vertical="center"/>
    </xf>
    <xf numFmtId="4" fontId="65" fillId="78" borderId="1741" applyNumberFormat="0" applyProtection="0">
      <alignment horizontal="right" vertical="center"/>
    </xf>
    <xf numFmtId="0" fontId="65" fillId="70" borderId="1741" applyNumberFormat="0" applyProtection="0">
      <alignment horizontal="left" vertical="top" indent="1"/>
    </xf>
    <xf numFmtId="10" fontId="53" fillId="70" borderId="1787" applyNumberFormat="0" applyBorder="0" applyAlignment="0" applyProtection="0"/>
    <xf numFmtId="4" fontId="147" fillId="51" borderId="1741" applyNumberFormat="0" applyProtection="0">
      <alignment vertical="center"/>
    </xf>
    <xf numFmtId="4" fontId="65" fillId="48" borderId="1741" applyNumberFormat="0" applyProtection="0">
      <alignment horizontal="right" vertical="center"/>
    </xf>
    <xf numFmtId="0" fontId="40" fillId="80" borderId="1773" applyNumberFormat="0" applyProtection="0">
      <alignment horizontal="left" vertical="top" indent="1"/>
    </xf>
    <xf numFmtId="4" fontId="65" fillId="77" borderId="1741" applyNumberFormat="0" applyProtection="0">
      <alignment horizontal="right" vertical="center"/>
    </xf>
    <xf numFmtId="0" fontId="112" fillId="0" borderId="1778" applyNumberFormat="0" applyFill="0" applyAlignment="0" applyProtection="0">
      <alignment vertical="center"/>
    </xf>
    <xf numFmtId="0" fontId="40" fillId="61" borderId="1741" applyNumberFormat="0" applyProtection="0">
      <alignment horizontal="left" vertical="top" indent="1"/>
    </xf>
    <xf numFmtId="10" fontId="53" fillId="70" borderId="1763" applyNumberFormat="0" applyBorder="0" applyAlignment="0" applyProtection="0"/>
    <xf numFmtId="0" fontId="55" fillId="0" borderId="1724">
      <alignment horizontal="left" vertical="center"/>
    </xf>
    <xf numFmtId="4" fontId="65" fillId="47" borderId="1773" applyNumberFormat="0" applyProtection="0">
      <alignment horizontal="right" vertical="center"/>
    </xf>
    <xf numFmtId="0" fontId="12" fillId="0" borderId="1777" applyNumberFormat="0" applyFill="0" applyAlignment="0" applyProtection="0">
      <alignment vertical="center"/>
    </xf>
    <xf numFmtId="4" fontId="65" fillId="76" borderId="1741" applyNumberFormat="0" applyProtection="0">
      <alignment horizontal="right" vertical="center"/>
    </xf>
    <xf numFmtId="0" fontId="65" fillId="74" borderId="1741" applyNumberFormat="0" applyProtection="0">
      <alignment horizontal="left" vertical="top" indent="1"/>
    </xf>
    <xf numFmtId="0" fontId="40" fillId="62" borderId="1741" applyNumberFormat="0" applyProtection="0">
      <alignment horizontal="left" vertical="center" indent="1"/>
    </xf>
    <xf numFmtId="4" fontId="65" fillId="51" borderId="1734" applyNumberFormat="0" applyProtection="0">
      <alignment vertical="center"/>
    </xf>
    <xf numFmtId="0" fontId="115" fillId="56" borderId="1774" applyNumberFormat="0" applyAlignment="0" applyProtection="0">
      <alignment vertical="center"/>
    </xf>
    <xf numFmtId="10" fontId="53" fillId="49" borderId="1795" applyNumberFormat="0" applyBorder="0" applyAlignment="0" applyProtection="0"/>
    <xf numFmtId="10" fontId="53" fillId="70" borderId="1755" applyNumberFormat="0" applyBorder="0" applyAlignment="0" applyProtection="0"/>
    <xf numFmtId="0" fontId="40" fillId="80" borderId="1741" applyNumberFormat="0" applyProtection="0">
      <alignment horizontal="left" vertical="center" indent="1"/>
    </xf>
    <xf numFmtId="4" fontId="65" fillId="51" borderId="1774" applyNumberFormat="0" applyProtection="0">
      <alignment vertical="center"/>
    </xf>
    <xf numFmtId="0" fontId="40" fillId="80" borderId="1773" applyNumberFormat="0" applyProtection="0">
      <alignment horizontal="left" vertical="center" indent="1"/>
    </xf>
    <xf numFmtId="10" fontId="53" fillId="70" borderId="1755" applyNumberFormat="0" applyBorder="0" applyAlignment="0" applyProtection="0"/>
    <xf numFmtId="10" fontId="53" fillId="70" borderId="1795" applyNumberFormat="0" applyBorder="0" applyAlignment="0" applyProtection="0"/>
    <xf numFmtId="0" fontId="115" fillId="56" borderId="1734" applyNumberFormat="0" applyAlignment="0" applyProtection="0">
      <alignment vertical="center"/>
    </xf>
    <xf numFmtId="0" fontId="73" fillId="51" borderId="1773" applyNumberFormat="0" applyProtection="0">
      <alignment horizontal="left" vertical="top" indent="1"/>
    </xf>
    <xf numFmtId="4" fontId="65" fillId="40" borderId="1741" applyNumberFormat="0" applyProtection="0">
      <alignment horizontal="right" vertical="center"/>
    </xf>
    <xf numFmtId="4" fontId="65" fillId="78" borderId="1741" applyNumberFormat="0" applyProtection="0">
      <alignment horizontal="right" vertical="center"/>
    </xf>
    <xf numFmtId="4" fontId="73" fillId="46" borderId="1773" applyNumberFormat="0" applyProtection="0">
      <alignment vertical="center"/>
    </xf>
    <xf numFmtId="0" fontId="117" fillId="56" borderId="1743" applyNumberFormat="0" applyAlignment="0" applyProtection="0">
      <alignment vertical="center"/>
    </xf>
    <xf numFmtId="0" fontId="82" fillId="42" borderId="1744" applyNumberFormat="0" applyFont="0" applyAlignment="0" applyProtection="0">
      <alignment vertical="center"/>
    </xf>
    <xf numFmtId="10" fontId="53" fillId="49" borderId="1771" applyNumberFormat="0" applyBorder="0" applyAlignment="0" applyProtection="0"/>
    <xf numFmtId="0" fontId="40" fillId="61" borderId="1741" applyNumberFormat="0" applyProtection="0">
      <alignment horizontal="left" vertical="center" indent="1"/>
    </xf>
    <xf numFmtId="4" fontId="65" fillId="40" borderId="1741" applyNumberFormat="0" applyProtection="0">
      <alignment horizontal="right" vertical="center"/>
    </xf>
    <xf numFmtId="0" fontId="12" fillId="0" borderId="1777" applyNumberFormat="0" applyFill="0" applyAlignment="0" applyProtection="0">
      <alignment vertical="center"/>
    </xf>
    <xf numFmtId="0" fontId="40" fillId="62" borderId="1773" applyNumberFormat="0" applyProtection="0">
      <alignment horizontal="left" vertical="top" indent="1"/>
    </xf>
    <xf numFmtId="0" fontId="82" fillId="42" borderId="1744" applyNumberFormat="0" applyFont="0" applyAlignment="0" applyProtection="0">
      <alignment vertical="center"/>
    </xf>
    <xf numFmtId="4" fontId="73" fillId="51" borderId="1741" applyNumberFormat="0" applyProtection="0">
      <alignment horizontal="left" vertical="center" indent="1"/>
    </xf>
    <xf numFmtId="0" fontId="40" fillId="80" borderId="1741" applyNumberFormat="0" applyProtection="0">
      <alignment horizontal="left" vertical="top" indent="1"/>
    </xf>
    <xf numFmtId="4" fontId="65" fillId="77" borderId="1741" applyNumberFormat="0" applyProtection="0">
      <alignment horizontal="right" vertical="center"/>
    </xf>
    <xf numFmtId="4" fontId="73" fillId="51" borderId="1773" applyNumberFormat="0" applyProtection="0">
      <alignment horizontal="left" vertical="center" indent="1"/>
    </xf>
    <xf numFmtId="0" fontId="40" fillId="74" borderId="1741" applyNumberFormat="0" applyProtection="0">
      <alignment horizontal="left" vertical="center" indent="1"/>
    </xf>
    <xf numFmtId="0" fontId="65" fillId="74" borderId="1741" applyNumberFormat="0" applyProtection="0">
      <alignment horizontal="left" vertical="top" indent="1"/>
    </xf>
    <xf numFmtId="4" fontId="65" fillId="47" borderId="1741" applyNumberFormat="0" applyProtection="0">
      <alignment horizontal="right" vertical="center"/>
    </xf>
    <xf numFmtId="10" fontId="53" fillId="49" borderId="1787" applyNumberFormat="0" applyBorder="0" applyAlignment="0" applyProtection="0"/>
    <xf numFmtId="0" fontId="82" fillId="42" borderId="1776" applyNumberFormat="0" applyFont="0" applyAlignment="0" applyProtection="0">
      <alignment vertical="center"/>
    </xf>
    <xf numFmtId="0" fontId="12" fillId="0" borderId="1745" applyNumberFormat="0" applyFill="0" applyAlignment="0" applyProtection="0">
      <alignment vertical="center"/>
    </xf>
    <xf numFmtId="0" fontId="112" fillId="0" borderId="1746" applyNumberFormat="0" applyFill="0" applyAlignment="0" applyProtection="0">
      <alignment vertical="center"/>
    </xf>
    <xf numFmtId="0" fontId="12" fillId="0" borderId="1777" applyNumberFormat="0" applyFill="0" applyAlignment="0" applyProtection="0">
      <alignment vertical="center"/>
    </xf>
    <xf numFmtId="4" fontId="151" fillId="65" borderId="1773" applyNumberFormat="0" applyProtection="0">
      <alignment horizontal="right" vertical="center"/>
    </xf>
    <xf numFmtId="37" fontId="126" fillId="0" borderId="1787" applyFont="0" applyFill="0" applyBorder="0">
      <alignment vertical="center"/>
    </xf>
    <xf numFmtId="4" fontId="65" fillId="70" borderId="1741" applyNumberFormat="0" applyProtection="0">
      <alignment vertical="center"/>
    </xf>
    <xf numFmtId="4" fontId="65" fillId="48" borderId="1773" applyNumberFormat="0" applyProtection="0">
      <alignment horizontal="right" vertical="center"/>
    </xf>
    <xf numFmtId="0" fontId="113" fillId="44" borderId="1743" applyNumberFormat="0" applyAlignment="0" applyProtection="0">
      <alignment vertical="center"/>
    </xf>
    <xf numFmtId="4" fontId="73" fillId="46" borderId="1741" applyNumberFormat="0" applyProtection="0">
      <alignment vertical="center"/>
    </xf>
    <xf numFmtId="0" fontId="40" fillId="62" borderId="1741" applyNumberFormat="0" applyProtection="0">
      <alignment horizontal="left" vertical="center" indent="1"/>
    </xf>
    <xf numFmtId="0" fontId="113" fillId="44" borderId="1743" applyNumberFormat="0" applyAlignment="0" applyProtection="0">
      <alignment vertical="center"/>
    </xf>
    <xf numFmtId="0" fontId="40" fillId="74" borderId="1773" applyNumberFormat="0" applyProtection="0">
      <alignment horizontal="left" vertical="top" indent="1"/>
    </xf>
    <xf numFmtId="10" fontId="53" fillId="70" borderId="1771" applyNumberFormat="0" applyBorder="0" applyAlignment="0" applyProtection="0"/>
    <xf numFmtId="0" fontId="55" fillId="0" borderId="1724">
      <alignment horizontal="left" vertical="center"/>
    </xf>
    <xf numFmtId="10" fontId="53" fillId="70" borderId="1715" applyNumberFormat="0" applyBorder="0" applyAlignment="0" applyProtection="0"/>
    <xf numFmtId="37" fontId="126" fillId="0" borderId="1795" applyFont="0" applyFill="0" applyBorder="0">
      <alignment vertical="center"/>
    </xf>
    <xf numFmtId="0" fontId="40" fillId="74" borderId="1773" applyNumberFormat="0" applyProtection="0">
      <alignment horizontal="left" vertical="top" indent="1"/>
    </xf>
    <xf numFmtId="0" fontId="40" fillId="74" borderId="1773" applyNumberFormat="0" applyProtection="0">
      <alignment horizontal="left" vertical="center" indent="1"/>
    </xf>
    <xf numFmtId="0" fontId="40" fillId="80" borderId="1741" applyNumberFormat="0" applyProtection="0">
      <alignment horizontal="left" vertical="center" indent="1"/>
    </xf>
    <xf numFmtId="0" fontId="40" fillId="62" borderId="1773" applyNumberFormat="0" applyProtection="0">
      <alignment horizontal="left" vertical="center" indent="1"/>
    </xf>
    <xf numFmtId="4" fontId="151" fillId="65" borderId="1741" applyNumberFormat="0" applyProtection="0">
      <alignment horizontal="right" vertical="center"/>
    </xf>
    <xf numFmtId="0" fontId="65" fillId="70" borderId="1741" applyNumberFormat="0" applyProtection="0">
      <alignment horizontal="left" vertical="top" indent="1"/>
    </xf>
    <xf numFmtId="0" fontId="40" fillId="74" borderId="1741" applyNumberFormat="0" applyProtection="0">
      <alignment horizontal="left" vertical="center" indent="1"/>
    </xf>
    <xf numFmtId="10" fontId="53" fillId="70" borderId="1787" applyNumberFormat="0" applyBorder="0" applyAlignment="0" applyProtection="0"/>
    <xf numFmtId="4" fontId="65" fillId="81" borderId="1741" applyNumberFormat="0" applyProtection="0">
      <alignment horizontal="right" vertical="center"/>
    </xf>
    <xf numFmtId="0" fontId="112" fillId="0" borderId="1778" applyNumberFormat="0" applyFill="0" applyAlignment="0" applyProtection="0">
      <alignment vertical="center"/>
    </xf>
    <xf numFmtId="0" fontId="12" fillId="0" borderId="1777" applyNumberFormat="0" applyFill="0" applyAlignment="0" applyProtection="0">
      <alignment vertical="center"/>
    </xf>
    <xf numFmtId="0" fontId="115" fillId="56" borderId="1734" applyNumberFormat="0" applyAlignment="0" applyProtection="0">
      <alignment vertical="center"/>
    </xf>
    <xf numFmtId="10" fontId="53" fillId="70" borderId="1795" applyNumberFormat="0" applyBorder="0" applyAlignment="0" applyProtection="0"/>
    <xf numFmtId="0" fontId="55" fillId="0" borderId="1756">
      <alignment horizontal="left" vertical="center"/>
    </xf>
    <xf numFmtId="0" fontId="55" fillId="0" borderId="1756">
      <alignment horizontal="left" vertical="center"/>
    </xf>
    <xf numFmtId="10" fontId="53" fillId="49" borderId="1755" applyNumberFormat="0" applyBorder="0" applyAlignment="0" applyProtection="0"/>
    <xf numFmtId="10" fontId="53" fillId="70" borderId="1755" applyNumberFormat="0" applyBorder="0" applyAlignment="0" applyProtection="0"/>
    <xf numFmtId="10" fontId="53" fillId="70" borderId="1755" applyNumberFormat="0" applyBorder="0" applyAlignment="0" applyProtection="0"/>
    <xf numFmtId="10" fontId="53" fillId="49" borderId="1755" applyNumberFormat="0" applyBorder="0" applyAlignment="0" applyProtection="0"/>
    <xf numFmtId="4" fontId="73" fillId="46" borderId="1757" applyNumberFormat="0" applyProtection="0">
      <alignment vertical="center"/>
    </xf>
    <xf numFmtId="4" fontId="73" fillId="46" borderId="1757" applyNumberFormat="0" applyProtection="0">
      <alignment vertical="center"/>
    </xf>
    <xf numFmtId="4" fontId="147" fillId="51" borderId="1757" applyNumberFormat="0" applyProtection="0">
      <alignment vertical="center"/>
    </xf>
    <xf numFmtId="4" fontId="147" fillId="51" borderId="1757" applyNumberFormat="0" applyProtection="0">
      <alignment vertical="center"/>
    </xf>
    <xf numFmtId="4" fontId="73" fillId="51" borderId="1757" applyNumberFormat="0" applyProtection="0">
      <alignment horizontal="left" vertical="center" indent="1"/>
    </xf>
    <xf numFmtId="4" fontId="73" fillId="51" borderId="1757" applyNumberFormat="0" applyProtection="0">
      <alignment horizontal="left" vertical="center" indent="1"/>
    </xf>
    <xf numFmtId="0" fontId="73" fillId="51" borderId="1757" applyNumberFormat="0" applyProtection="0">
      <alignment horizontal="left" vertical="top" indent="1"/>
    </xf>
    <xf numFmtId="0" fontId="73" fillId="51" borderId="1757" applyNumberFormat="0" applyProtection="0">
      <alignment horizontal="left" vertical="top" indent="1"/>
    </xf>
    <xf numFmtId="4" fontId="65" fillId="40" borderId="1757" applyNumberFormat="0" applyProtection="0">
      <alignment horizontal="right" vertical="center"/>
    </xf>
    <xf numFmtId="4" fontId="65" fillId="40" borderId="1757" applyNumberFormat="0" applyProtection="0">
      <alignment horizontal="right" vertical="center"/>
    </xf>
    <xf numFmtId="4" fontId="65" fillId="41" borderId="1757" applyNumberFormat="0" applyProtection="0">
      <alignment horizontal="right" vertical="center"/>
    </xf>
    <xf numFmtId="4" fontId="65" fillId="41" borderId="1757" applyNumberFormat="0" applyProtection="0">
      <alignment horizontal="right" vertical="center"/>
    </xf>
    <xf numFmtId="4" fontId="65" fillId="54" borderId="1757" applyNumberFormat="0" applyProtection="0">
      <alignment horizontal="right" vertical="center"/>
    </xf>
    <xf numFmtId="4" fontId="65" fillId="54" borderId="1757" applyNumberFormat="0" applyProtection="0">
      <alignment horizontal="right" vertical="center"/>
    </xf>
    <xf numFmtId="4" fontId="65" fillId="47" borderId="1757" applyNumberFormat="0" applyProtection="0">
      <alignment horizontal="right" vertical="center"/>
    </xf>
    <xf numFmtId="4" fontId="65" fillId="47" borderId="1757" applyNumberFormat="0" applyProtection="0">
      <alignment horizontal="right" vertical="center"/>
    </xf>
    <xf numFmtId="4" fontId="65" fillId="75" borderId="1757" applyNumberFormat="0" applyProtection="0">
      <alignment horizontal="right" vertical="center"/>
    </xf>
    <xf numFmtId="4" fontId="65" fillId="75" borderId="1757" applyNumberFormat="0" applyProtection="0">
      <alignment horizontal="right" vertical="center"/>
    </xf>
    <xf numFmtId="4" fontId="65" fillId="48" borderId="1757" applyNumberFormat="0" applyProtection="0">
      <alignment horizontal="right" vertical="center"/>
    </xf>
    <xf numFmtId="4" fontId="65" fillId="48" borderId="1757" applyNumberFormat="0" applyProtection="0">
      <alignment horizontal="right" vertical="center"/>
    </xf>
    <xf numFmtId="4" fontId="65" fillId="76" borderId="1757" applyNumberFormat="0" applyProtection="0">
      <alignment horizontal="right" vertical="center"/>
    </xf>
    <xf numFmtId="4" fontId="65" fillId="76" borderId="1757" applyNumberFormat="0" applyProtection="0">
      <alignment horizontal="right" vertical="center"/>
    </xf>
    <xf numFmtId="4" fontId="65" fillId="77" borderId="1757" applyNumberFormat="0" applyProtection="0">
      <alignment horizontal="right" vertical="center"/>
    </xf>
    <xf numFmtId="4" fontId="65" fillId="77" borderId="1757" applyNumberFormat="0" applyProtection="0">
      <alignment horizontal="right" vertical="center"/>
    </xf>
    <xf numFmtId="4" fontId="65" fillId="78" borderId="1757" applyNumberFormat="0" applyProtection="0">
      <alignment horizontal="right" vertical="center"/>
    </xf>
    <xf numFmtId="4" fontId="65" fillId="78" borderId="1757" applyNumberFormat="0" applyProtection="0">
      <alignment horizontal="right" vertical="center"/>
    </xf>
    <xf numFmtId="4" fontId="65" fillId="81" borderId="1757" applyNumberFormat="0" applyProtection="0">
      <alignment horizontal="right" vertical="center"/>
    </xf>
    <xf numFmtId="4" fontId="65" fillId="81" borderId="1757" applyNumberFormat="0" applyProtection="0">
      <alignment horizontal="right" vertical="center"/>
    </xf>
    <xf numFmtId="0" fontId="40" fillId="80" borderId="1757" applyNumberFormat="0" applyProtection="0">
      <alignment horizontal="left" vertical="center" indent="1"/>
    </xf>
    <xf numFmtId="0" fontId="40" fillId="80" borderId="1757" applyNumberFormat="0" applyProtection="0">
      <alignment horizontal="left" vertical="center" indent="1"/>
    </xf>
    <xf numFmtId="0" fontId="40" fillId="80" borderId="1757" applyNumberFormat="0" applyProtection="0">
      <alignment horizontal="left" vertical="top" indent="1"/>
    </xf>
    <xf numFmtId="0" fontId="40" fillId="80" borderId="1757" applyNumberFormat="0" applyProtection="0">
      <alignment horizontal="left" vertical="top" indent="1"/>
    </xf>
    <xf numFmtId="0" fontId="40" fillId="74" borderId="1757" applyNumberFormat="0" applyProtection="0">
      <alignment horizontal="left" vertical="center" indent="1"/>
    </xf>
    <xf numFmtId="0" fontId="40" fillId="74" borderId="1757" applyNumberFormat="0" applyProtection="0">
      <alignment horizontal="left" vertical="center" indent="1"/>
    </xf>
    <xf numFmtId="0" fontId="40" fillId="74" borderId="1757" applyNumberFormat="0" applyProtection="0">
      <alignment horizontal="left" vertical="top" indent="1"/>
    </xf>
    <xf numFmtId="0" fontId="40" fillId="74" borderId="1757" applyNumberFormat="0" applyProtection="0">
      <alignment horizontal="left" vertical="top" indent="1"/>
    </xf>
    <xf numFmtId="0" fontId="40" fillId="61" borderId="1757" applyNumberFormat="0" applyProtection="0">
      <alignment horizontal="left" vertical="center" indent="1"/>
    </xf>
    <xf numFmtId="0" fontId="40" fillId="61" borderId="1757" applyNumberFormat="0" applyProtection="0">
      <alignment horizontal="left" vertical="center" indent="1"/>
    </xf>
    <xf numFmtId="0" fontId="40" fillId="61" borderId="1757" applyNumberFormat="0" applyProtection="0">
      <alignment horizontal="left" vertical="top" indent="1"/>
    </xf>
    <xf numFmtId="0" fontId="40" fillId="61" borderId="1757" applyNumberFormat="0" applyProtection="0">
      <alignment horizontal="left" vertical="top" indent="1"/>
    </xf>
    <xf numFmtId="0" fontId="40" fillId="62" borderId="1757" applyNumberFormat="0" applyProtection="0">
      <alignment horizontal="left" vertical="center" indent="1"/>
    </xf>
    <xf numFmtId="0" fontId="40" fillId="62" borderId="1757" applyNumberFormat="0" applyProtection="0">
      <alignment horizontal="left" vertical="center" indent="1"/>
    </xf>
    <xf numFmtId="0" fontId="40" fillId="62" borderId="1757" applyNumberFormat="0" applyProtection="0">
      <alignment horizontal="left" vertical="top" indent="1"/>
    </xf>
    <xf numFmtId="0" fontId="40" fillId="62" borderId="1757" applyNumberFormat="0" applyProtection="0">
      <alignment horizontal="left" vertical="top" indent="1"/>
    </xf>
    <xf numFmtId="4" fontId="65" fillId="70" borderId="1757" applyNumberFormat="0" applyProtection="0">
      <alignment vertical="center"/>
    </xf>
    <xf numFmtId="4" fontId="65" fillId="70" borderId="1757" applyNumberFormat="0" applyProtection="0">
      <alignment vertical="center"/>
    </xf>
    <xf numFmtId="4" fontId="149" fillId="70" borderId="1757" applyNumberFormat="0" applyProtection="0">
      <alignment vertical="center"/>
    </xf>
    <xf numFmtId="4" fontId="149" fillId="70" borderId="1757" applyNumberFormat="0" applyProtection="0">
      <alignment vertical="center"/>
    </xf>
    <xf numFmtId="4" fontId="65" fillId="70" borderId="1757" applyNumberFormat="0" applyProtection="0">
      <alignment horizontal="left" vertical="center" indent="1"/>
    </xf>
    <xf numFmtId="4" fontId="65" fillId="70" borderId="1757" applyNumberFormat="0" applyProtection="0">
      <alignment horizontal="left" vertical="center" indent="1"/>
    </xf>
    <xf numFmtId="0" fontId="65" fillId="70" borderId="1757" applyNumberFormat="0" applyProtection="0">
      <alignment horizontal="left" vertical="top" indent="1"/>
    </xf>
    <xf numFmtId="0" fontId="65" fillId="70" borderId="1757" applyNumberFormat="0" applyProtection="0">
      <alignment horizontal="left" vertical="top" indent="1"/>
    </xf>
    <xf numFmtId="4" fontId="65" fillId="52" borderId="1758" applyNumberFormat="0" applyProtection="0">
      <alignment horizontal="right" vertical="center"/>
    </xf>
    <xf numFmtId="4" fontId="65" fillId="65" borderId="1757" applyNumberFormat="0" applyProtection="0">
      <alignment horizontal="right" vertical="center"/>
    </xf>
    <xf numFmtId="4" fontId="65" fillId="65" borderId="1757" applyNumberFormat="0" applyProtection="0">
      <alignment horizontal="right" vertical="center"/>
    </xf>
    <xf numFmtId="4" fontId="65" fillId="52" borderId="1758" applyNumberFormat="0" applyProtection="0">
      <alignment horizontal="right" vertical="center"/>
    </xf>
    <xf numFmtId="4" fontId="149" fillId="65" borderId="1757" applyNumberFormat="0" applyProtection="0">
      <alignment horizontal="right" vertical="center"/>
    </xf>
    <xf numFmtId="4" fontId="149" fillId="65" borderId="1757" applyNumberFormat="0" applyProtection="0">
      <alignment horizontal="right" vertical="center"/>
    </xf>
    <xf numFmtId="4" fontId="65" fillId="81" borderId="1757" applyNumberFormat="0" applyProtection="0">
      <alignment horizontal="left" vertical="center" indent="1"/>
    </xf>
    <xf numFmtId="4" fontId="65" fillId="81" borderId="1757" applyNumberFormat="0" applyProtection="0">
      <alignment horizontal="left" vertical="center" indent="1"/>
    </xf>
    <xf numFmtId="0" fontId="65" fillId="74" borderId="1757" applyNumberFormat="0" applyProtection="0">
      <alignment horizontal="left" vertical="top" indent="1"/>
    </xf>
    <xf numFmtId="0" fontId="65" fillId="74" borderId="1757" applyNumberFormat="0" applyProtection="0">
      <alignment horizontal="left" vertical="top" indent="1"/>
    </xf>
    <xf numFmtId="4" fontId="151" fillId="65" borderId="1757" applyNumberFormat="0" applyProtection="0">
      <alignment horizontal="right" vertical="center"/>
    </xf>
    <xf numFmtId="4" fontId="151" fillId="65" borderId="1757" applyNumberFormat="0" applyProtection="0">
      <alignment horizontal="right" vertical="center"/>
    </xf>
    <xf numFmtId="0" fontId="117" fillId="56" borderId="1759" applyNumberFormat="0" applyAlignment="0" applyProtection="0">
      <alignment vertical="center"/>
    </xf>
    <xf numFmtId="0" fontId="117" fillId="56" borderId="1759" applyNumberFormat="0" applyAlignment="0" applyProtection="0">
      <alignment vertical="center"/>
    </xf>
    <xf numFmtId="37" fontId="126" fillId="0" borderId="1755" applyFont="0" applyFill="0" applyBorder="0">
      <alignment vertical="center"/>
    </xf>
    <xf numFmtId="37" fontId="126" fillId="0" borderId="1755" applyFont="0" applyFill="0" applyBorder="0">
      <alignment vertical="center"/>
    </xf>
    <xf numFmtId="0" fontId="82" fillId="42" borderId="1760" applyNumberFormat="0" applyFont="0" applyAlignment="0" applyProtection="0">
      <alignment vertical="center"/>
    </xf>
    <xf numFmtId="0" fontId="82" fillId="42" borderId="1760" applyNumberFormat="0" applyFont="0" applyAlignment="0" applyProtection="0">
      <alignment vertical="center"/>
    </xf>
    <xf numFmtId="0" fontId="12" fillId="0" borderId="1761" applyNumberFormat="0" applyFill="0" applyAlignment="0" applyProtection="0">
      <alignment vertical="center"/>
    </xf>
    <xf numFmtId="0" fontId="112" fillId="0" borderId="1762" applyNumberFormat="0" applyFill="0" applyAlignment="0" applyProtection="0">
      <alignment vertical="center"/>
    </xf>
    <xf numFmtId="0" fontId="112" fillId="0" borderId="1762" applyNumberFormat="0" applyFill="0" applyAlignment="0" applyProtection="0">
      <alignment vertical="center"/>
    </xf>
    <xf numFmtId="0" fontId="12" fillId="0" borderId="1761" applyNumberFormat="0" applyFill="0" applyAlignment="0" applyProtection="0">
      <alignment vertical="center"/>
    </xf>
    <xf numFmtId="0" fontId="12" fillId="0" borderId="1761" applyNumberFormat="0" applyFill="0" applyAlignment="0" applyProtection="0">
      <alignment vertical="center"/>
    </xf>
    <xf numFmtId="0" fontId="12" fillId="0" borderId="1761" applyNumberFormat="0" applyFill="0" applyAlignment="0" applyProtection="0">
      <alignment vertical="center"/>
    </xf>
    <xf numFmtId="0" fontId="113" fillId="44" borderId="1759" applyNumberFormat="0" applyAlignment="0" applyProtection="0">
      <alignment vertical="center"/>
    </xf>
    <xf numFmtId="0" fontId="113" fillId="44" borderId="1759" applyNumberFormat="0" applyAlignment="0" applyProtection="0">
      <alignment vertical="center"/>
    </xf>
    <xf numFmtId="0" fontId="115" fillId="56" borderId="1758" applyNumberFormat="0" applyAlignment="0" applyProtection="0">
      <alignment vertical="center"/>
    </xf>
    <xf numFmtId="0" fontId="115" fillId="56" borderId="1758" applyNumberFormat="0" applyAlignment="0" applyProtection="0">
      <alignment vertical="center"/>
    </xf>
    <xf numFmtId="4" fontId="65" fillId="51" borderId="1758" applyNumberFormat="0" applyProtection="0">
      <alignment vertical="center"/>
    </xf>
    <xf numFmtId="0" fontId="12" fillId="0" borderId="1761" applyNumberFormat="0" applyFill="0" applyAlignment="0" applyProtection="0">
      <alignment vertical="center"/>
    </xf>
    <xf numFmtId="0" fontId="55" fillId="0" borderId="1764">
      <alignment horizontal="left" vertical="center"/>
    </xf>
    <xf numFmtId="0" fontId="55" fillId="0" borderId="1764">
      <alignment horizontal="left" vertical="center"/>
    </xf>
    <xf numFmtId="10" fontId="53" fillId="49" borderId="1763" applyNumberFormat="0" applyBorder="0" applyAlignment="0" applyProtection="0"/>
    <xf numFmtId="10" fontId="53" fillId="70" borderId="1763" applyNumberFormat="0" applyBorder="0" applyAlignment="0" applyProtection="0"/>
    <xf numFmtId="10" fontId="53" fillId="70" borderId="1763" applyNumberFormat="0" applyBorder="0" applyAlignment="0" applyProtection="0"/>
    <xf numFmtId="10" fontId="53" fillId="49" borderId="1763" applyNumberFormat="0" applyBorder="0" applyAlignment="0" applyProtection="0"/>
    <xf numFmtId="4" fontId="73" fillId="46" borderId="1765" applyNumberFormat="0" applyProtection="0">
      <alignment vertical="center"/>
    </xf>
    <xf numFmtId="4" fontId="73" fillId="46" borderId="1765" applyNumberFormat="0" applyProtection="0">
      <alignment vertical="center"/>
    </xf>
    <xf numFmtId="4" fontId="147" fillId="51" borderId="1765" applyNumberFormat="0" applyProtection="0">
      <alignment vertical="center"/>
    </xf>
    <xf numFmtId="4" fontId="147" fillId="51" borderId="1765" applyNumberFormat="0" applyProtection="0">
      <alignment vertical="center"/>
    </xf>
    <xf numFmtId="4" fontId="73" fillId="51" borderId="1765" applyNumberFormat="0" applyProtection="0">
      <alignment horizontal="left" vertical="center" indent="1"/>
    </xf>
    <xf numFmtId="4" fontId="73" fillId="51" borderId="1765" applyNumberFormat="0" applyProtection="0">
      <alignment horizontal="left" vertical="center" indent="1"/>
    </xf>
    <xf numFmtId="0" fontId="73" fillId="51" borderId="1765" applyNumberFormat="0" applyProtection="0">
      <alignment horizontal="left" vertical="top" indent="1"/>
    </xf>
    <xf numFmtId="0" fontId="73" fillId="51" borderId="1765" applyNumberFormat="0" applyProtection="0">
      <alignment horizontal="left" vertical="top" indent="1"/>
    </xf>
    <xf numFmtId="4" fontId="65" fillId="40" borderId="1765" applyNumberFormat="0" applyProtection="0">
      <alignment horizontal="right" vertical="center"/>
    </xf>
    <xf numFmtId="4" fontId="65" fillId="40" borderId="1765" applyNumberFormat="0" applyProtection="0">
      <alignment horizontal="right" vertical="center"/>
    </xf>
    <xf numFmtId="4" fontId="65" fillId="41" borderId="1765" applyNumberFormat="0" applyProtection="0">
      <alignment horizontal="right" vertical="center"/>
    </xf>
    <xf numFmtId="4" fontId="65" fillId="41" borderId="1765" applyNumberFormat="0" applyProtection="0">
      <alignment horizontal="right" vertical="center"/>
    </xf>
    <xf numFmtId="4" fontId="65" fillId="54" borderId="1765" applyNumberFormat="0" applyProtection="0">
      <alignment horizontal="right" vertical="center"/>
    </xf>
    <xf numFmtId="4" fontId="65" fillId="54" borderId="1765" applyNumberFormat="0" applyProtection="0">
      <alignment horizontal="right" vertical="center"/>
    </xf>
    <xf numFmtId="4" fontId="65" fillId="47" borderId="1765" applyNumberFormat="0" applyProtection="0">
      <alignment horizontal="right" vertical="center"/>
    </xf>
    <xf numFmtId="4" fontId="65" fillId="47" borderId="1765" applyNumberFormat="0" applyProtection="0">
      <alignment horizontal="right" vertical="center"/>
    </xf>
    <xf numFmtId="4" fontId="65" fillId="75" borderId="1765" applyNumberFormat="0" applyProtection="0">
      <alignment horizontal="right" vertical="center"/>
    </xf>
    <xf numFmtId="4" fontId="65" fillId="75" borderId="1765" applyNumberFormat="0" applyProtection="0">
      <alignment horizontal="right" vertical="center"/>
    </xf>
    <xf numFmtId="4" fontId="65" fillId="48" borderId="1765" applyNumberFormat="0" applyProtection="0">
      <alignment horizontal="right" vertical="center"/>
    </xf>
    <xf numFmtId="4" fontId="65" fillId="48" borderId="1765" applyNumberFormat="0" applyProtection="0">
      <alignment horizontal="right" vertical="center"/>
    </xf>
    <xf numFmtId="4" fontId="65" fillId="76" borderId="1765" applyNumberFormat="0" applyProtection="0">
      <alignment horizontal="right" vertical="center"/>
    </xf>
    <xf numFmtId="4" fontId="65" fillId="76" borderId="1765" applyNumberFormat="0" applyProtection="0">
      <alignment horizontal="right" vertical="center"/>
    </xf>
    <xf numFmtId="4" fontId="65" fillId="77" borderId="1765" applyNumberFormat="0" applyProtection="0">
      <alignment horizontal="right" vertical="center"/>
    </xf>
    <xf numFmtId="4" fontId="65" fillId="77" borderId="1765" applyNumberFormat="0" applyProtection="0">
      <alignment horizontal="right" vertical="center"/>
    </xf>
    <xf numFmtId="4" fontId="65" fillId="78" borderId="1765" applyNumberFormat="0" applyProtection="0">
      <alignment horizontal="right" vertical="center"/>
    </xf>
    <xf numFmtId="4" fontId="65" fillId="78" borderId="1765" applyNumberFormat="0" applyProtection="0">
      <alignment horizontal="right" vertical="center"/>
    </xf>
    <xf numFmtId="4" fontId="65" fillId="81" borderId="1765" applyNumberFormat="0" applyProtection="0">
      <alignment horizontal="right" vertical="center"/>
    </xf>
    <xf numFmtId="4" fontId="65" fillId="81" borderId="1765" applyNumberFormat="0" applyProtection="0">
      <alignment horizontal="right" vertical="center"/>
    </xf>
    <xf numFmtId="0" fontId="40" fillId="80" borderId="1765" applyNumberFormat="0" applyProtection="0">
      <alignment horizontal="left" vertical="center" indent="1"/>
    </xf>
    <xf numFmtId="0" fontId="40" fillId="80" borderId="1765" applyNumberFormat="0" applyProtection="0">
      <alignment horizontal="left" vertical="center" indent="1"/>
    </xf>
    <xf numFmtId="0" fontId="40" fillId="80" borderId="1765" applyNumberFormat="0" applyProtection="0">
      <alignment horizontal="left" vertical="top" indent="1"/>
    </xf>
    <xf numFmtId="0" fontId="40" fillId="80" borderId="1765" applyNumberFormat="0" applyProtection="0">
      <alignment horizontal="left" vertical="top" indent="1"/>
    </xf>
    <xf numFmtId="0" fontId="40" fillId="74" borderId="1765" applyNumberFormat="0" applyProtection="0">
      <alignment horizontal="left" vertical="center" indent="1"/>
    </xf>
    <xf numFmtId="0" fontId="40" fillId="74" borderId="1765" applyNumberFormat="0" applyProtection="0">
      <alignment horizontal="left" vertical="center" indent="1"/>
    </xf>
    <xf numFmtId="0" fontId="40" fillId="74" borderId="1765" applyNumberFormat="0" applyProtection="0">
      <alignment horizontal="left" vertical="top" indent="1"/>
    </xf>
    <xf numFmtId="0" fontId="40" fillId="74" borderId="1765" applyNumberFormat="0" applyProtection="0">
      <alignment horizontal="left" vertical="top" indent="1"/>
    </xf>
    <xf numFmtId="0" fontId="40" fillId="61" borderId="1765" applyNumberFormat="0" applyProtection="0">
      <alignment horizontal="left" vertical="center" indent="1"/>
    </xf>
    <xf numFmtId="0" fontId="40" fillId="61" borderId="1765" applyNumberFormat="0" applyProtection="0">
      <alignment horizontal="left" vertical="center" indent="1"/>
    </xf>
    <xf numFmtId="0" fontId="40" fillId="61" borderId="1765" applyNumberFormat="0" applyProtection="0">
      <alignment horizontal="left" vertical="top" indent="1"/>
    </xf>
    <xf numFmtId="0" fontId="40" fillId="61" borderId="1765" applyNumberFormat="0" applyProtection="0">
      <alignment horizontal="left" vertical="top" indent="1"/>
    </xf>
    <xf numFmtId="0" fontId="40" fillId="62" borderId="1765" applyNumberFormat="0" applyProtection="0">
      <alignment horizontal="left" vertical="center" indent="1"/>
    </xf>
    <xf numFmtId="0" fontId="40" fillId="62" borderId="1765" applyNumberFormat="0" applyProtection="0">
      <alignment horizontal="left" vertical="center" indent="1"/>
    </xf>
    <xf numFmtId="0" fontId="40" fillId="62" borderId="1765" applyNumberFormat="0" applyProtection="0">
      <alignment horizontal="left" vertical="top" indent="1"/>
    </xf>
    <xf numFmtId="0" fontId="40" fillId="62" borderId="1765" applyNumberFormat="0" applyProtection="0">
      <alignment horizontal="left" vertical="top" indent="1"/>
    </xf>
    <xf numFmtId="4" fontId="65" fillId="70" borderId="1765" applyNumberFormat="0" applyProtection="0">
      <alignment vertical="center"/>
    </xf>
    <xf numFmtId="4" fontId="65" fillId="70" borderId="1765" applyNumberFormat="0" applyProtection="0">
      <alignment vertical="center"/>
    </xf>
    <xf numFmtId="4" fontId="149" fillId="70" borderId="1765" applyNumberFormat="0" applyProtection="0">
      <alignment vertical="center"/>
    </xf>
    <xf numFmtId="4" fontId="149" fillId="70" borderId="1765" applyNumberFormat="0" applyProtection="0">
      <alignment vertical="center"/>
    </xf>
    <xf numFmtId="4" fontId="65" fillId="70" borderId="1765" applyNumberFormat="0" applyProtection="0">
      <alignment horizontal="left" vertical="center" indent="1"/>
    </xf>
    <xf numFmtId="4" fontId="65" fillId="70" borderId="1765" applyNumberFormat="0" applyProtection="0">
      <alignment horizontal="left" vertical="center" indent="1"/>
    </xf>
    <xf numFmtId="0" fontId="65" fillId="70" borderId="1765" applyNumberFormat="0" applyProtection="0">
      <alignment horizontal="left" vertical="top" indent="1"/>
    </xf>
    <xf numFmtId="0" fontId="65" fillId="70" borderId="1765" applyNumberFormat="0" applyProtection="0">
      <alignment horizontal="left" vertical="top" indent="1"/>
    </xf>
    <xf numFmtId="4" fontId="65" fillId="52" borderId="1766" applyNumberFormat="0" applyProtection="0">
      <alignment horizontal="right" vertical="center"/>
    </xf>
    <xf numFmtId="4" fontId="65" fillId="65" borderId="1765" applyNumberFormat="0" applyProtection="0">
      <alignment horizontal="right" vertical="center"/>
    </xf>
    <xf numFmtId="4" fontId="65" fillId="65" borderId="1765" applyNumberFormat="0" applyProtection="0">
      <alignment horizontal="right" vertical="center"/>
    </xf>
    <xf numFmtId="4" fontId="65" fillId="52" borderId="1766" applyNumberFormat="0" applyProtection="0">
      <alignment horizontal="right" vertical="center"/>
    </xf>
    <xf numFmtId="4" fontId="149" fillId="65" borderId="1765" applyNumberFormat="0" applyProtection="0">
      <alignment horizontal="right" vertical="center"/>
    </xf>
    <xf numFmtId="4" fontId="149" fillId="65" borderId="1765" applyNumberFormat="0" applyProtection="0">
      <alignment horizontal="right" vertical="center"/>
    </xf>
    <xf numFmtId="4" fontId="65" fillId="81" borderId="1765" applyNumberFormat="0" applyProtection="0">
      <alignment horizontal="left" vertical="center" indent="1"/>
    </xf>
    <xf numFmtId="4" fontId="65" fillId="81" borderId="1765" applyNumberFormat="0" applyProtection="0">
      <alignment horizontal="left" vertical="center" indent="1"/>
    </xf>
    <xf numFmtId="0" fontId="65" fillId="74" borderId="1765" applyNumberFormat="0" applyProtection="0">
      <alignment horizontal="left" vertical="top" indent="1"/>
    </xf>
    <xf numFmtId="0" fontId="65" fillId="74" borderId="1765" applyNumberFormat="0" applyProtection="0">
      <alignment horizontal="left" vertical="top" indent="1"/>
    </xf>
    <xf numFmtId="4" fontId="151" fillId="65" borderId="1765" applyNumberFormat="0" applyProtection="0">
      <alignment horizontal="right" vertical="center"/>
    </xf>
    <xf numFmtId="4" fontId="151" fillId="65" borderId="1765" applyNumberFormat="0" applyProtection="0">
      <alignment horizontal="right" vertical="center"/>
    </xf>
    <xf numFmtId="0" fontId="117" fillId="56" borderId="1767" applyNumberFormat="0" applyAlignment="0" applyProtection="0">
      <alignment vertical="center"/>
    </xf>
    <xf numFmtId="0" fontId="117" fillId="56" borderId="1767" applyNumberFormat="0" applyAlignment="0" applyProtection="0">
      <alignment vertical="center"/>
    </xf>
    <xf numFmtId="37" fontId="126" fillId="0" borderId="1763" applyFont="0" applyFill="0" applyBorder="0">
      <alignment vertical="center"/>
    </xf>
    <xf numFmtId="37" fontId="126" fillId="0" borderId="1763" applyFont="0" applyFill="0" applyBorder="0">
      <alignment vertical="center"/>
    </xf>
    <xf numFmtId="0" fontId="82" fillId="42" borderId="1768" applyNumberFormat="0" applyFont="0" applyAlignment="0" applyProtection="0">
      <alignment vertical="center"/>
    </xf>
    <xf numFmtId="0" fontId="82" fillId="42" borderId="1768" applyNumberFormat="0" applyFont="0" applyAlignment="0" applyProtection="0">
      <alignment vertical="center"/>
    </xf>
    <xf numFmtId="0" fontId="12" fillId="0" borderId="1769" applyNumberFormat="0" applyFill="0" applyAlignment="0" applyProtection="0">
      <alignment vertical="center"/>
    </xf>
    <xf numFmtId="0" fontId="112" fillId="0" borderId="1770" applyNumberFormat="0" applyFill="0" applyAlignment="0" applyProtection="0">
      <alignment vertical="center"/>
    </xf>
    <xf numFmtId="0" fontId="112" fillId="0" borderId="1770" applyNumberFormat="0" applyFill="0" applyAlignment="0" applyProtection="0">
      <alignment vertical="center"/>
    </xf>
    <xf numFmtId="0" fontId="12" fillId="0" borderId="1769" applyNumberFormat="0" applyFill="0" applyAlignment="0" applyProtection="0">
      <alignment vertical="center"/>
    </xf>
    <xf numFmtId="0" fontId="12" fillId="0" borderId="1769" applyNumberFormat="0" applyFill="0" applyAlignment="0" applyProtection="0">
      <alignment vertical="center"/>
    </xf>
    <xf numFmtId="0" fontId="12" fillId="0" borderId="1769" applyNumberFormat="0" applyFill="0" applyAlignment="0" applyProtection="0">
      <alignment vertical="center"/>
    </xf>
    <xf numFmtId="0" fontId="113" fillId="44" borderId="1767" applyNumberFormat="0" applyAlignment="0" applyProtection="0">
      <alignment vertical="center"/>
    </xf>
    <xf numFmtId="0" fontId="113" fillId="44" borderId="1767" applyNumberFormat="0" applyAlignment="0" applyProtection="0">
      <alignment vertical="center"/>
    </xf>
    <xf numFmtId="0" fontId="115" fillId="56" borderId="1766" applyNumberFormat="0" applyAlignment="0" applyProtection="0">
      <alignment vertical="center"/>
    </xf>
    <xf numFmtId="0" fontId="115" fillId="56" borderId="1766" applyNumberFormat="0" applyAlignment="0" applyProtection="0">
      <alignment vertical="center"/>
    </xf>
    <xf numFmtId="4" fontId="65" fillId="51" borderId="1766" applyNumberFormat="0" applyProtection="0">
      <alignment vertical="center"/>
    </xf>
    <xf numFmtId="0" fontId="12" fillId="0" borderId="1769" applyNumberFormat="0" applyFill="0" applyAlignment="0" applyProtection="0">
      <alignment vertical="center"/>
    </xf>
    <xf numFmtId="0" fontId="55" fillId="0" borderId="1780">
      <alignment horizontal="left" vertical="center"/>
    </xf>
    <xf numFmtId="0" fontId="55" fillId="0" borderId="1780">
      <alignment horizontal="left" vertical="center"/>
    </xf>
    <xf numFmtId="10" fontId="53" fillId="49" borderId="1779" applyNumberFormat="0" applyBorder="0" applyAlignment="0" applyProtection="0"/>
    <xf numFmtId="10" fontId="53" fillId="70" borderId="1779" applyNumberFormat="0" applyBorder="0" applyAlignment="0" applyProtection="0"/>
    <xf numFmtId="10" fontId="53" fillId="70" borderId="1779" applyNumberFormat="0" applyBorder="0" applyAlignment="0" applyProtection="0"/>
    <xf numFmtId="10" fontId="53" fillId="49" borderId="1779" applyNumberFormat="0" applyBorder="0" applyAlignment="0" applyProtection="0"/>
    <xf numFmtId="4" fontId="73" fillId="46" borderId="1781" applyNumberFormat="0" applyProtection="0">
      <alignment vertical="center"/>
    </xf>
    <xf numFmtId="4" fontId="73" fillId="46" borderId="1781" applyNumberFormat="0" applyProtection="0">
      <alignment vertical="center"/>
    </xf>
    <xf numFmtId="4" fontId="147" fillId="51" borderId="1781" applyNumberFormat="0" applyProtection="0">
      <alignment vertical="center"/>
    </xf>
    <xf numFmtId="4" fontId="147" fillId="51" borderId="1781" applyNumberFormat="0" applyProtection="0">
      <alignment vertical="center"/>
    </xf>
    <xf numFmtId="4" fontId="73" fillId="51" borderId="1781" applyNumberFormat="0" applyProtection="0">
      <alignment horizontal="left" vertical="center" indent="1"/>
    </xf>
    <xf numFmtId="4" fontId="73" fillId="51" borderId="1781" applyNumberFormat="0" applyProtection="0">
      <alignment horizontal="left" vertical="center" indent="1"/>
    </xf>
    <xf numFmtId="0" fontId="73" fillId="51" borderId="1781" applyNumberFormat="0" applyProtection="0">
      <alignment horizontal="left" vertical="top" indent="1"/>
    </xf>
    <xf numFmtId="0" fontId="73" fillId="51" borderId="1781" applyNumberFormat="0" applyProtection="0">
      <alignment horizontal="left" vertical="top" indent="1"/>
    </xf>
    <xf numFmtId="4" fontId="65" fillId="40" borderId="1781" applyNumberFormat="0" applyProtection="0">
      <alignment horizontal="right" vertical="center"/>
    </xf>
    <xf numFmtId="4" fontId="65" fillId="40" borderId="1781" applyNumberFormat="0" applyProtection="0">
      <alignment horizontal="right" vertical="center"/>
    </xf>
    <xf numFmtId="4" fontId="65" fillId="41" borderId="1781" applyNumberFormat="0" applyProtection="0">
      <alignment horizontal="right" vertical="center"/>
    </xf>
    <xf numFmtId="4" fontId="65" fillId="41" borderId="1781" applyNumberFormat="0" applyProtection="0">
      <alignment horizontal="right" vertical="center"/>
    </xf>
    <xf numFmtId="4" fontId="65" fillId="54" borderId="1781" applyNumberFormat="0" applyProtection="0">
      <alignment horizontal="right" vertical="center"/>
    </xf>
    <xf numFmtId="4" fontId="65" fillId="54" borderId="1781" applyNumberFormat="0" applyProtection="0">
      <alignment horizontal="right" vertical="center"/>
    </xf>
    <xf numFmtId="4" fontId="65" fillId="47" borderId="1781" applyNumberFormat="0" applyProtection="0">
      <alignment horizontal="right" vertical="center"/>
    </xf>
    <xf numFmtId="4" fontId="65" fillId="47" borderId="1781" applyNumberFormat="0" applyProtection="0">
      <alignment horizontal="right" vertical="center"/>
    </xf>
    <xf numFmtId="4" fontId="65" fillId="75" borderId="1781" applyNumberFormat="0" applyProtection="0">
      <alignment horizontal="right" vertical="center"/>
    </xf>
    <xf numFmtId="4" fontId="65" fillId="75" borderId="1781" applyNumberFormat="0" applyProtection="0">
      <alignment horizontal="right" vertical="center"/>
    </xf>
    <xf numFmtId="4" fontId="65" fillId="48" borderId="1781" applyNumberFormat="0" applyProtection="0">
      <alignment horizontal="right" vertical="center"/>
    </xf>
    <xf numFmtId="4" fontId="65" fillId="48" borderId="1781" applyNumberFormat="0" applyProtection="0">
      <alignment horizontal="right" vertical="center"/>
    </xf>
    <xf numFmtId="4" fontId="65" fillId="76" borderId="1781" applyNumberFormat="0" applyProtection="0">
      <alignment horizontal="right" vertical="center"/>
    </xf>
    <xf numFmtId="4" fontId="65" fillId="76" borderId="1781" applyNumberFormat="0" applyProtection="0">
      <alignment horizontal="right" vertical="center"/>
    </xf>
    <xf numFmtId="4" fontId="65" fillId="77" borderId="1781" applyNumberFormat="0" applyProtection="0">
      <alignment horizontal="right" vertical="center"/>
    </xf>
    <xf numFmtId="4" fontId="65" fillId="77" borderId="1781" applyNumberFormat="0" applyProtection="0">
      <alignment horizontal="right" vertical="center"/>
    </xf>
    <xf numFmtId="4" fontId="65" fillId="78" borderId="1781" applyNumberFormat="0" applyProtection="0">
      <alignment horizontal="right" vertical="center"/>
    </xf>
    <xf numFmtId="4" fontId="65" fillId="78" borderId="1781" applyNumberFormat="0" applyProtection="0">
      <alignment horizontal="right" vertical="center"/>
    </xf>
    <xf numFmtId="4" fontId="65" fillId="81" borderId="1781" applyNumberFormat="0" applyProtection="0">
      <alignment horizontal="right" vertical="center"/>
    </xf>
    <xf numFmtId="4" fontId="65" fillId="81" borderId="1781" applyNumberFormat="0" applyProtection="0">
      <alignment horizontal="right" vertical="center"/>
    </xf>
    <xf numFmtId="0" fontId="40" fillId="80" borderId="1781" applyNumberFormat="0" applyProtection="0">
      <alignment horizontal="left" vertical="center" indent="1"/>
    </xf>
    <xf numFmtId="0" fontId="40" fillId="80" borderId="1781" applyNumberFormat="0" applyProtection="0">
      <alignment horizontal="left" vertical="center" indent="1"/>
    </xf>
    <xf numFmtId="0" fontId="40" fillId="80" borderId="1781" applyNumberFormat="0" applyProtection="0">
      <alignment horizontal="left" vertical="top" indent="1"/>
    </xf>
    <xf numFmtId="0" fontId="40" fillId="80" borderId="1781" applyNumberFormat="0" applyProtection="0">
      <alignment horizontal="left" vertical="top" indent="1"/>
    </xf>
    <xf numFmtId="0" fontId="40" fillId="74" borderId="1781" applyNumberFormat="0" applyProtection="0">
      <alignment horizontal="left" vertical="center" indent="1"/>
    </xf>
    <xf numFmtId="0" fontId="40" fillId="74" borderId="1781" applyNumberFormat="0" applyProtection="0">
      <alignment horizontal="left" vertical="center" indent="1"/>
    </xf>
    <xf numFmtId="0" fontId="40" fillId="74" borderId="1781" applyNumberFormat="0" applyProtection="0">
      <alignment horizontal="left" vertical="top" indent="1"/>
    </xf>
    <xf numFmtId="0" fontId="40" fillId="74" borderId="1781" applyNumberFormat="0" applyProtection="0">
      <alignment horizontal="left" vertical="top" indent="1"/>
    </xf>
    <xf numFmtId="0" fontId="40" fillId="61" borderId="1781" applyNumberFormat="0" applyProtection="0">
      <alignment horizontal="left" vertical="center" indent="1"/>
    </xf>
    <xf numFmtId="0" fontId="40" fillId="61" borderId="1781" applyNumberFormat="0" applyProtection="0">
      <alignment horizontal="left" vertical="center" indent="1"/>
    </xf>
    <xf numFmtId="0" fontId="40" fillId="61" borderId="1781" applyNumberFormat="0" applyProtection="0">
      <alignment horizontal="left" vertical="top" indent="1"/>
    </xf>
    <xf numFmtId="0" fontId="40" fillId="61" borderId="1781" applyNumberFormat="0" applyProtection="0">
      <alignment horizontal="left" vertical="top" indent="1"/>
    </xf>
    <xf numFmtId="0" fontId="40" fillId="62" borderId="1781" applyNumberFormat="0" applyProtection="0">
      <alignment horizontal="left" vertical="center" indent="1"/>
    </xf>
    <xf numFmtId="0" fontId="40" fillId="62" borderId="1781" applyNumberFormat="0" applyProtection="0">
      <alignment horizontal="left" vertical="center" indent="1"/>
    </xf>
    <xf numFmtId="0" fontId="40" fillId="62" borderId="1781" applyNumberFormat="0" applyProtection="0">
      <alignment horizontal="left" vertical="top" indent="1"/>
    </xf>
    <xf numFmtId="0" fontId="40" fillId="62" borderId="1781" applyNumberFormat="0" applyProtection="0">
      <alignment horizontal="left" vertical="top" indent="1"/>
    </xf>
    <xf numFmtId="4" fontId="65" fillId="70" borderId="1781" applyNumberFormat="0" applyProtection="0">
      <alignment vertical="center"/>
    </xf>
    <xf numFmtId="4" fontId="65" fillId="70" borderId="1781" applyNumberFormat="0" applyProtection="0">
      <alignment vertical="center"/>
    </xf>
    <xf numFmtId="4" fontId="149" fillId="70" borderId="1781" applyNumberFormat="0" applyProtection="0">
      <alignment vertical="center"/>
    </xf>
    <xf numFmtId="4" fontId="149" fillId="70" borderId="1781" applyNumberFormat="0" applyProtection="0">
      <alignment vertical="center"/>
    </xf>
    <xf numFmtId="4" fontId="65" fillId="70" borderId="1781" applyNumberFormat="0" applyProtection="0">
      <alignment horizontal="left" vertical="center" indent="1"/>
    </xf>
    <xf numFmtId="4" fontId="65" fillId="70" borderId="1781" applyNumberFormat="0" applyProtection="0">
      <alignment horizontal="left" vertical="center" indent="1"/>
    </xf>
    <xf numFmtId="0" fontId="65" fillId="70" borderId="1781" applyNumberFormat="0" applyProtection="0">
      <alignment horizontal="left" vertical="top" indent="1"/>
    </xf>
    <xf numFmtId="0" fontId="65" fillId="70" borderId="1781" applyNumberFormat="0" applyProtection="0">
      <alignment horizontal="left" vertical="top" indent="1"/>
    </xf>
    <xf numFmtId="4" fontId="65" fillId="52" borderId="1782" applyNumberFormat="0" applyProtection="0">
      <alignment horizontal="right" vertical="center"/>
    </xf>
    <xf numFmtId="4" fontId="65" fillId="65" borderId="1781" applyNumberFormat="0" applyProtection="0">
      <alignment horizontal="right" vertical="center"/>
    </xf>
    <xf numFmtId="4" fontId="65" fillId="65" borderId="1781" applyNumberFormat="0" applyProtection="0">
      <alignment horizontal="right" vertical="center"/>
    </xf>
    <xf numFmtId="4" fontId="65" fillId="52" borderId="1782" applyNumberFormat="0" applyProtection="0">
      <alignment horizontal="right" vertical="center"/>
    </xf>
    <xf numFmtId="4" fontId="149" fillId="65" borderId="1781" applyNumberFormat="0" applyProtection="0">
      <alignment horizontal="right" vertical="center"/>
    </xf>
    <xf numFmtId="4" fontId="149" fillId="65" borderId="1781" applyNumberFormat="0" applyProtection="0">
      <alignment horizontal="right" vertical="center"/>
    </xf>
    <xf numFmtId="4" fontId="65" fillId="81" borderId="1781" applyNumberFormat="0" applyProtection="0">
      <alignment horizontal="left" vertical="center" indent="1"/>
    </xf>
    <xf numFmtId="4" fontId="65" fillId="81" borderId="1781" applyNumberFormat="0" applyProtection="0">
      <alignment horizontal="left" vertical="center" indent="1"/>
    </xf>
    <xf numFmtId="0" fontId="65" fillId="74" borderId="1781" applyNumberFormat="0" applyProtection="0">
      <alignment horizontal="left" vertical="top" indent="1"/>
    </xf>
    <xf numFmtId="0" fontId="65" fillId="74" borderId="1781" applyNumberFormat="0" applyProtection="0">
      <alignment horizontal="left" vertical="top" indent="1"/>
    </xf>
    <xf numFmtId="4" fontId="151" fillId="65" borderId="1781" applyNumberFormat="0" applyProtection="0">
      <alignment horizontal="right" vertical="center"/>
    </xf>
    <xf numFmtId="4" fontId="151" fillId="65" borderId="1781" applyNumberFormat="0" applyProtection="0">
      <alignment horizontal="right" vertical="center"/>
    </xf>
    <xf numFmtId="0" fontId="117" fillId="56" borderId="1783" applyNumberFormat="0" applyAlignment="0" applyProtection="0">
      <alignment vertical="center"/>
    </xf>
    <xf numFmtId="0" fontId="117" fillId="56" borderId="1783" applyNumberFormat="0" applyAlignment="0" applyProtection="0">
      <alignment vertical="center"/>
    </xf>
    <xf numFmtId="37" fontId="126" fillId="0" borderId="1779" applyFont="0" applyFill="0" applyBorder="0">
      <alignment vertical="center"/>
    </xf>
    <xf numFmtId="37" fontId="126" fillId="0" borderId="1779" applyFont="0" applyFill="0" applyBorder="0">
      <alignment vertical="center"/>
    </xf>
    <xf numFmtId="0" fontId="82" fillId="42" borderId="1784" applyNumberFormat="0" applyFont="0" applyAlignment="0" applyProtection="0">
      <alignment vertical="center"/>
    </xf>
    <xf numFmtId="0" fontId="82" fillId="42" borderId="1784" applyNumberFormat="0" applyFont="0" applyAlignment="0" applyProtection="0">
      <alignment vertical="center"/>
    </xf>
    <xf numFmtId="0" fontId="12" fillId="0" borderId="1785" applyNumberFormat="0" applyFill="0" applyAlignment="0" applyProtection="0">
      <alignment vertical="center"/>
    </xf>
    <xf numFmtId="0" fontId="112" fillId="0" borderId="1786" applyNumberFormat="0" applyFill="0" applyAlignment="0" applyProtection="0">
      <alignment vertical="center"/>
    </xf>
    <xf numFmtId="0" fontId="112" fillId="0" borderId="1786" applyNumberFormat="0" applyFill="0" applyAlignment="0" applyProtection="0">
      <alignment vertical="center"/>
    </xf>
    <xf numFmtId="0" fontId="12" fillId="0" borderId="1785" applyNumberFormat="0" applyFill="0" applyAlignment="0" applyProtection="0">
      <alignment vertical="center"/>
    </xf>
    <xf numFmtId="0" fontId="12" fillId="0" borderId="1785" applyNumberFormat="0" applyFill="0" applyAlignment="0" applyProtection="0">
      <alignment vertical="center"/>
    </xf>
    <xf numFmtId="0" fontId="12" fillId="0" borderId="1785" applyNumberFormat="0" applyFill="0" applyAlignment="0" applyProtection="0">
      <alignment vertical="center"/>
    </xf>
    <xf numFmtId="0" fontId="113" fillId="44" borderId="1783" applyNumberFormat="0" applyAlignment="0" applyProtection="0">
      <alignment vertical="center"/>
    </xf>
    <xf numFmtId="0" fontId="113" fillId="44" borderId="1783" applyNumberFormat="0" applyAlignment="0" applyProtection="0">
      <alignment vertical="center"/>
    </xf>
    <xf numFmtId="0" fontId="115" fillId="56" borderId="1782" applyNumberFormat="0" applyAlignment="0" applyProtection="0">
      <alignment vertical="center"/>
    </xf>
    <xf numFmtId="0" fontId="115" fillId="56" borderId="1782" applyNumberFormat="0" applyAlignment="0" applyProtection="0">
      <alignment vertical="center"/>
    </xf>
    <xf numFmtId="4" fontId="65" fillId="51" borderId="1782" applyNumberFormat="0" applyProtection="0">
      <alignment vertical="center"/>
    </xf>
    <xf numFmtId="0" fontId="12" fillId="0" borderId="1785" applyNumberFormat="0" applyFill="0" applyAlignment="0" applyProtection="0">
      <alignment vertical="center"/>
    </xf>
    <xf numFmtId="0" fontId="55" fillId="0" borderId="1788">
      <alignment horizontal="left" vertical="center"/>
    </xf>
    <xf numFmtId="0" fontId="55" fillId="0" borderId="1788">
      <alignment horizontal="left" vertical="center"/>
    </xf>
    <xf numFmtId="10" fontId="53" fillId="49" borderId="1787" applyNumberFormat="0" applyBorder="0" applyAlignment="0" applyProtection="0"/>
    <xf numFmtId="10" fontId="53" fillId="70" borderId="1787" applyNumberFormat="0" applyBorder="0" applyAlignment="0" applyProtection="0"/>
    <xf numFmtId="10" fontId="53" fillId="70" borderId="1787" applyNumberFormat="0" applyBorder="0" applyAlignment="0" applyProtection="0"/>
    <xf numFmtId="10" fontId="53" fillId="49" borderId="1787" applyNumberFormat="0" applyBorder="0" applyAlignment="0" applyProtection="0"/>
    <xf numFmtId="4" fontId="73" fillId="46" borderId="1789" applyNumberFormat="0" applyProtection="0">
      <alignment vertical="center"/>
    </xf>
    <xf numFmtId="4" fontId="73" fillId="46" borderId="1789" applyNumberFormat="0" applyProtection="0">
      <alignment vertical="center"/>
    </xf>
    <xf numFmtId="4" fontId="147" fillId="51" borderId="1789" applyNumberFormat="0" applyProtection="0">
      <alignment vertical="center"/>
    </xf>
    <xf numFmtId="4" fontId="147" fillId="51" borderId="1789" applyNumberFormat="0" applyProtection="0">
      <alignment vertical="center"/>
    </xf>
    <xf numFmtId="4" fontId="73" fillId="51" borderId="1789" applyNumberFormat="0" applyProtection="0">
      <alignment horizontal="left" vertical="center" indent="1"/>
    </xf>
    <xf numFmtId="4" fontId="73" fillId="51" borderId="1789" applyNumberFormat="0" applyProtection="0">
      <alignment horizontal="left" vertical="center" indent="1"/>
    </xf>
    <xf numFmtId="0" fontId="73" fillId="51" borderId="1789" applyNumberFormat="0" applyProtection="0">
      <alignment horizontal="left" vertical="top" indent="1"/>
    </xf>
    <xf numFmtId="0" fontId="73" fillId="51" borderId="1789" applyNumberFormat="0" applyProtection="0">
      <alignment horizontal="left" vertical="top" indent="1"/>
    </xf>
    <xf numFmtId="4" fontId="65" fillId="40" borderId="1789" applyNumberFormat="0" applyProtection="0">
      <alignment horizontal="right" vertical="center"/>
    </xf>
    <xf numFmtId="4" fontId="65" fillId="40" borderId="1789" applyNumberFormat="0" applyProtection="0">
      <alignment horizontal="right" vertical="center"/>
    </xf>
    <xf numFmtId="4" fontId="65" fillId="41" borderId="1789" applyNumberFormat="0" applyProtection="0">
      <alignment horizontal="right" vertical="center"/>
    </xf>
    <xf numFmtId="4" fontId="65" fillId="41" borderId="1789" applyNumberFormat="0" applyProtection="0">
      <alignment horizontal="right" vertical="center"/>
    </xf>
    <xf numFmtId="4" fontId="65" fillId="54" borderId="1789" applyNumberFormat="0" applyProtection="0">
      <alignment horizontal="right" vertical="center"/>
    </xf>
    <xf numFmtId="4" fontId="65" fillId="54" borderId="1789" applyNumberFormat="0" applyProtection="0">
      <alignment horizontal="right" vertical="center"/>
    </xf>
    <xf numFmtId="4" fontId="65" fillId="47" borderId="1789" applyNumberFormat="0" applyProtection="0">
      <alignment horizontal="right" vertical="center"/>
    </xf>
    <xf numFmtId="4" fontId="65" fillId="47" borderId="1789" applyNumberFormat="0" applyProtection="0">
      <alignment horizontal="right" vertical="center"/>
    </xf>
    <xf numFmtId="4" fontId="65" fillId="75" borderId="1789" applyNumberFormat="0" applyProtection="0">
      <alignment horizontal="right" vertical="center"/>
    </xf>
    <xf numFmtId="4" fontId="65" fillId="75" borderId="1789" applyNumberFormat="0" applyProtection="0">
      <alignment horizontal="right" vertical="center"/>
    </xf>
    <xf numFmtId="4" fontId="65" fillId="48" borderId="1789" applyNumberFormat="0" applyProtection="0">
      <alignment horizontal="right" vertical="center"/>
    </xf>
    <xf numFmtId="4" fontId="65" fillId="48" borderId="1789" applyNumberFormat="0" applyProtection="0">
      <alignment horizontal="right" vertical="center"/>
    </xf>
    <xf numFmtId="4" fontId="65" fillId="76" borderId="1789" applyNumberFormat="0" applyProtection="0">
      <alignment horizontal="right" vertical="center"/>
    </xf>
    <xf numFmtId="4" fontId="65" fillId="76" borderId="1789" applyNumberFormat="0" applyProtection="0">
      <alignment horizontal="right" vertical="center"/>
    </xf>
    <xf numFmtId="4" fontId="65" fillId="77" borderId="1789" applyNumberFormat="0" applyProtection="0">
      <alignment horizontal="right" vertical="center"/>
    </xf>
    <xf numFmtId="4" fontId="65" fillId="77" borderId="1789" applyNumberFormat="0" applyProtection="0">
      <alignment horizontal="right" vertical="center"/>
    </xf>
    <xf numFmtId="4" fontId="65" fillId="78" borderId="1789" applyNumberFormat="0" applyProtection="0">
      <alignment horizontal="right" vertical="center"/>
    </xf>
    <xf numFmtId="4" fontId="65" fillId="78" borderId="1789" applyNumberFormat="0" applyProtection="0">
      <alignment horizontal="right" vertical="center"/>
    </xf>
    <xf numFmtId="4" fontId="65" fillId="81" borderId="1789" applyNumberFormat="0" applyProtection="0">
      <alignment horizontal="right" vertical="center"/>
    </xf>
    <xf numFmtId="4" fontId="65" fillId="81" borderId="1789" applyNumberFormat="0" applyProtection="0">
      <alignment horizontal="right" vertical="center"/>
    </xf>
    <xf numFmtId="0" fontId="40" fillId="80" borderId="1789" applyNumberFormat="0" applyProtection="0">
      <alignment horizontal="left" vertical="center" indent="1"/>
    </xf>
    <xf numFmtId="0" fontId="40" fillId="80" borderId="1789" applyNumberFormat="0" applyProtection="0">
      <alignment horizontal="left" vertical="center" indent="1"/>
    </xf>
    <xf numFmtId="0" fontId="40" fillId="80" borderId="1789" applyNumberFormat="0" applyProtection="0">
      <alignment horizontal="left" vertical="top" indent="1"/>
    </xf>
    <xf numFmtId="0" fontId="40" fillId="80" borderId="1789" applyNumberFormat="0" applyProtection="0">
      <alignment horizontal="left" vertical="top" indent="1"/>
    </xf>
    <xf numFmtId="0" fontId="40" fillId="74" borderId="1789" applyNumberFormat="0" applyProtection="0">
      <alignment horizontal="left" vertical="center" indent="1"/>
    </xf>
    <xf numFmtId="0" fontId="40" fillId="74" borderId="1789" applyNumberFormat="0" applyProtection="0">
      <alignment horizontal="left" vertical="center" indent="1"/>
    </xf>
    <xf numFmtId="0" fontId="40" fillId="74" borderId="1789" applyNumberFormat="0" applyProtection="0">
      <alignment horizontal="left" vertical="top" indent="1"/>
    </xf>
    <xf numFmtId="0" fontId="40" fillId="74" borderId="1789" applyNumberFormat="0" applyProtection="0">
      <alignment horizontal="left" vertical="top" indent="1"/>
    </xf>
    <xf numFmtId="0" fontId="40" fillId="61" borderId="1789" applyNumberFormat="0" applyProtection="0">
      <alignment horizontal="left" vertical="center" indent="1"/>
    </xf>
    <xf numFmtId="0" fontId="40" fillId="61" borderId="1789" applyNumberFormat="0" applyProtection="0">
      <alignment horizontal="left" vertical="center" indent="1"/>
    </xf>
    <xf numFmtId="0" fontId="40" fillId="61" borderId="1789" applyNumberFormat="0" applyProtection="0">
      <alignment horizontal="left" vertical="top" indent="1"/>
    </xf>
    <xf numFmtId="0" fontId="40" fillId="61" borderId="1789" applyNumberFormat="0" applyProtection="0">
      <alignment horizontal="left" vertical="top" indent="1"/>
    </xf>
    <xf numFmtId="0" fontId="40" fillId="62" borderId="1789" applyNumberFormat="0" applyProtection="0">
      <alignment horizontal="left" vertical="center" indent="1"/>
    </xf>
    <xf numFmtId="0" fontId="40" fillId="62" borderId="1789" applyNumberFormat="0" applyProtection="0">
      <alignment horizontal="left" vertical="center" indent="1"/>
    </xf>
    <xf numFmtId="0" fontId="40" fillId="62" borderId="1789" applyNumberFormat="0" applyProtection="0">
      <alignment horizontal="left" vertical="top" indent="1"/>
    </xf>
    <xf numFmtId="0" fontId="40" fillId="62" borderId="1789" applyNumberFormat="0" applyProtection="0">
      <alignment horizontal="left" vertical="top" indent="1"/>
    </xf>
    <xf numFmtId="4" fontId="65" fillId="70" borderId="1789" applyNumberFormat="0" applyProtection="0">
      <alignment vertical="center"/>
    </xf>
    <xf numFmtId="4" fontId="65" fillId="70" borderId="1789" applyNumberFormat="0" applyProtection="0">
      <alignment vertical="center"/>
    </xf>
    <xf numFmtId="4" fontId="149" fillId="70" borderId="1789" applyNumberFormat="0" applyProtection="0">
      <alignment vertical="center"/>
    </xf>
    <xf numFmtId="4" fontId="149" fillId="70" borderId="1789" applyNumberFormat="0" applyProtection="0">
      <alignment vertical="center"/>
    </xf>
    <xf numFmtId="4" fontId="65" fillId="70" borderId="1789" applyNumberFormat="0" applyProtection="0">
      <alignment horizontal="left" vertical="center" indent="1"/>
    </xf>
    <xf numFmtId="4" fontId="65" fillId="70" borderId="1789" applyNumberFormat="0" applyProtection="0">
      <alignment horizontal="left" vertical="center" indent="1"/>
    </xf>
    <xf numFmtId="0" fontId="65" fillId="70" borderId="1789" applyNumberFormat="0" applyProtection="0">
      <alignment horizontal="left" vertical="top" indent="1"/>
    </xf>
    <xf numFmtId="0" fontId="65" fillId="70" borderId="1789" applyNumberFormat="0" applyProtection="0">
      <alignment horizontal="left" vertical="top" indent="1"/>
    </xf>
    <xf numFmtId="4" fontId="65" fillId="52" borderId="1790" applyNumberFormat="0" applyProtection="0">
      <alignment horizontal="right" vertical="center"/>
    </xf>
    <xf numFmtId="4" fontId="65" fillId="65" borderId="1789" applyNumberFormat="0" applyProtection="0">
      <alignment horizontal="right" vertical="center"/>
    </xf>
    <xf numFmtId="4" fontId="65" fillId="65" borderId="1789" applyNumberFormat="0" applyProtection="0">
      <alignment horizontal="right" vertical="center"/>
    </xf>
    <xf numFmtId="4" fontId="65" fillId="52" borderId="1790" applyNumberFormat="0" applyProtection="0">
      <alignment horizontal="right" vertical="center"/>
    </xf>
    <xf numFmtId="4" fontId="149" fillId="65" borderId="1789" applyNumberFormat="0" applyProtection="0">
      <alignment horizontal="right" vertical="center"/>
    </xf>
    <xf numFmtId="4" fontId="149" fillId="65" borderId="1789" applyNumberFormat="0" applyProtection="0">
      <alignment horizontal="right" vertical="center"/>
    </xf>
    <xf numFmtId="4" fontId="65" fillId="81" borderId="1789" applyNumberFormat="0" applyProtection="0">
      <alignment horizontal="left" vertical="center" indent="1"/>
    </xf>
    <xf numFmtId="4" fontId="65" fillId="81" borderId="1789" applyNumberFormat="0" applyProtection="0">
      <alignment horizontal="left" vertical="center" indent="1"/>
    </xf>
    <xf numFmtId="0" fontId="65" fillId="74" borderId="1789" applyNumberFormat="0" applyProtection="0">
      <alignment horizontal="left" vertical="top" indent="1"/>
    </xf>
    <xf numFmtId="0" fontId="65" fillId="74" borderId="1789" applyNumberFormat="0" applyProtection="0">
      <alignment horizontal="left" vertical="top" indent="1"/>
    </xf>
    <xf numFmtId="4" fontId="151" fillId="65" borderId="1789" applyNumberFormat="0" applyProtection="0">
      <alignment horizontal="right" vertical="center"/>
    </xf>
    <xf numFmtId="4" fontId="151" fillId="65" borderId="1789" applyNumberFormat="0" applyProtection="0">
      <alignment horizontal="right" vertical="center"/>
    </xf>
    <xf numFmtId="0" fontId="117" fillId="56" borderId="1791" applyNumberFormat="0" applyAlignment="0" applyProtection="0">
      <alignment vertical="center"/>
    </xf>
    <xf numFmtId="0" fontId="117" fillId="56" borderId="1791" applyNumberFormat="0" applyAlignment="0" applyProtection="0">
      <alignment vertical="center"/>
    </xf>
    <xf numFmtId="37" fontId="126" fillId="0" borderId="1787" applyFont="0" applyFill="0" applyBorder="0">
      <alignment vertical="center"/>
    </xf>
    <xf numFmtId="37" fontId="126" fillId="0" borderId="1787" applyFont="0" applyFill="0" applyBorder="0">
      <alignment vertical="center"/>
    </xf>
    <xf numFmtId="0" fontId="82" fillId="42" borderId="1792" applyNumberFormat="0" applyFont="0" applyAlignment="0" applyProtection="0">
      <alignment vertical="center"/>
    </xf>
    <xf numFmtId="0" fontId="82" fillId="42" borderId="1792" applyNumberFormat="0" applyFont="0" applyAlignment="0" applyProtection="0">
      <alignment vertical="center"/>
    </xf>
    <xf numFmtId="0" fontId="12" fillId="0" borderId="1793" applyNumberFormat="0" applyFill="0" applyAlignment="0" applyProtection="0">
      <alignment vertical="center"/>
    </xf>
    <xf numFmtId="0" fontId="112" fillId="0" borderId="1794" applyNumberFormat="0" applyFill="0" applyAlignment="0" applyProtection="0">
      <alignment vertical="center"/>
    </xf>
    <xf numFmtId="0" fontId="112" fillId="0" borderId="1794" applyNumberFormat="0" applyFill="0" applyAlignment="0" applyProtection="0">
      <alignment vertical="center"/>
    </xf>
    <xf numFmtId="0" fontId="12" fillId="0" borderId="1793" applyNumberFormat="0" applyFill="0" applyAlignment="0" applyProtection="0">
      <alignment vertical="center"/>
    </xf>
    <xf numFmtId="0" fontId="12" fillId="0" borderId="1793" applyNumberFormat="0" applyFill="0" applyAlignment="0" applyProtection="0">
      <alignment vertical="center"/>
    </xf>
    <xf numFmtId="0" fontId="12" fillId="0" borderId="1793" applyNumberFormat="0" applyFill="0" applyAlignment="0" applyProtection="0">
      <alignment vertical="center"/>
    </xf>
    <xf numFmtId="0" fontId="113" fillId="44" borderId="1791" applyNumberFormat="0" applyAlignment="0" applyProtection="0">
      <alignment vertical="center"/>
    </xf>
    <xf numFmtId="0" fontId="113" fillId="44" borderId="1791" applyNumberFormat="0" applyAlignment="0" applyProtection="0">
      <alignment vertical="center"/>
    </xf>
    <xf numFmtId="0" fontId="115" fillId="56" borderId="1790" applyNumberFormat="0" applyAlignment="0" applyProtection="0">
      <alignment vertical="center"/>
    </xf>
    <xf numFmtId="0" fontId="115" fillId="56" borderId="1790" applyNumberFormat="0" applyAlignment="0" applyProtection="0">
      <alignment vertical="center"/>
    </xf>
    <xf numFmtId="4" fontId="65" fillId="51" borderId="1790" applyNumberFormat="0" applyProtection="0">
      <alignment vertical="center"/>
    </xf>
    <xf numFmtId="0" fontId="12" fillId="0" borderId="1793" applyNumberFormat="0" applyFill="0" applyAlignment="0" applyProtection="0">
      <alignment vertical="center"/>
    </xf>
    <xf numFmtId="0" fontId="55" fillId="0" borderId="1796">
      <alignment horizontal="left" vertical="center"/>
    </xf>
    <xf numFmtId="0" fontId="55" fillId="0" borderId="1796">
      <alignment horizontal="left" vertical="center"/>
    </xf>
    <xf numFmtId="10" fontId="53" fillId="49" borderId="1795" applyNumberFormat="0" applyBorder="0" applyAlignment="0" applyProtection="0"/>
    <xf numFmtId="10" fontId="53" fillId="70" borderId="1795" applyNumberFormat="0" applyBorder="0" applyAlignment="0" applyProtection="0"/>
    <xf numFmtId="10" fontId="53" fillId="70" borderId="1795" applyNumberFormat="0" applyBorder="0" applyAlignment="0" applyProtection="0"/>
    <xf numFmtId="10" fontId="53" fillId="49" borderId="1795" applyNumberFormat="0" applyBorder="0" applyAlignment="0" applyProtection="0"/>
    <xf numFmtId="4" fontId="73" fillId="46" borderId="1797" applyNumberFormat="0" applyProtection="0">
      <alignment vertical="center"/>
    </xf>
    <xf numFmtId="4" fontId="73" fillId="46" borderId="1797" applyNumberFormat="0" applyProtection="0">
      <alignment vertical="center"/>
    </xf>
    <xf numFmtId="4" fontId="147" fillId="51" borderId="1797" applyNumberFormat="0" applyProtection="0">
      <alignment vertical="center"/>
    </xf>
    <xf numFmtId="4" fontId="147" fillId="51" borderId="1797" applyNumberFormat="0" applyProtection="0">
      <alignment vertical="center"/>
    </xf>
    <xf numFmtId="4" fontId="73" fillId="51" borderId="1797" applyNumberFormat="0" applyProtection="0">
      <alignment horizontal="left" vertical="center" indent="1"/>
    </xf>
    <xf numFmtId="4" fontId="73" fillId="51" borderId="1797" applyNumberFormat="0" applyProtection="0">
      <alignment horizontal="left" vertical="center" indent="1"/>
    </xf>
    <xf numFmtId="0" fontId="73" fillId="51" borderId="1797" applyNumberFormat="0" applyProtection="0">
      <alignment horizontal="left" vertical="top" indent="1"/>
    </xf>
    <xf numFmtId="0" fontId="73" fillId="51" borderId="1797" applyNumberFormat="0" applyProtection="0">
      <alignment horizontal="left" vertical="top" indent="1"/>
    </xf>
    <xf numFmtId="4" fontId="65" fillId="40" borderId="1797" applyNumberFormat="0" applyProtection="0">
      <alignment horizontal="right" vertical="center"/>
    </xf>
    <xf numFmtId="4" fontId="65" fillId="40" borderId="1797" applyNumberFormat="0" applyProtection="0">
      <alignment horizontal="right" vertical="center"/>
    </xf>
    <xf numFmtId="4" fontId="65" fillId="41" borderId="1797" applyNumberFormat="0" applyProtection="0">
      <alignment horizontal="right" vertical="center"/>
    </xf>
    <xf numFmtId="4" fontId="65" fillId="41" borderId="1797" applyNumberFormat="0" applyProtection="0">
      <alignment horizontal="right" vertical="center"/>
    </xf>
    <xf numFmtId="4" fontId="65" fillId="54" borderId="1797" applyNumberFormat="0" applyProtection="0">
      <alignment horizontal="right" vertical="center"/>
    </xf>
    <xf numFmtId="4" fontId="65" fillId="54" borderId="1797" applyNumberFormat="0" applyProtection="0">
      <alignment horizontal="right" vertical="center"/>
    </xf>
    <xf numFmtId="4" fontId="65" fillId="47" borderId="1797" applyNumberFormat="0" applyProtection="0">
      <alignment horizontal="right" vertical="center"/>
    </xf>
    <xf numFmtId="4" fontId="65" fillId="47" borderId="1797" applyNumberFormat="0" applyProtection="0">
      <alignment horizontal="right" vertical="center"/>
    </xf>
    <xf numFmtId="4" fontId="65" fillId="75" borderId="1797" applyNumberFormat="0" applyProtection="0">
      <alignment horizontal="right" vertical="center"/>
    </xf>
    <xf numFmtId="4" fontId="65" fillId="75" borderId="1797" applyNumberFormat="0" applyProtection="0">
      <alignment horizontal="right" vertical="center"/>
    </xf>
    <xf numFmtId="4" fontId="65" fillId="48" borderId="1797" applyNumberFormat="0" applyProtection="0">
      <alignment horizontal="right" vertical="center"/>
    </xf>
    <xf numFmtId="4" fontId="65" fillId="48" borderId="1797" applyNumberFormat="0" applyProtection="0">
      <alignment horizontal="right" vertical="center"/>
    </xf>
    <xf numFmtId="4" fontId="65" fillId="76" borderId="1797" applyNumberFormat="0" applyProtection="0">
      <alignment horizontal="right" vertical="center"/>
    </xf>
    <xf numFmtId="4" fontId="65" fillId="76" borderId="1797" applyNumberFormat="0" applyProtection="0">
      <alignment horizontal="right" vertical="center"/>
    </xf>
    <xf numFmtId="4" fontId="65" fillId="77" borderId="1797" applyNumberFormat="0" applyProtection="0">
      <alignment horizontal="right" vertical="center"/>
    </xf>
    <xf numFmtId="4" fontId="65" fillId="77" borderId="1797" applyNumberFormat="0" applyProtection="0">
      <alignment horizontal="right" vertical="center"/>
    </xf>
    <xf numFmtId="4" fontId="65" fillId="78" borderId="1797" applyNumberFormat="0" applyProtection="0">
      <alignment horizontal="right" vertical="center"/>
    </xf>
    <xf numFmtId="4" fontId="65" fillId="78" borderId="1797" applyNumberFormat="0" applyProtection="0">
      <alignment horizontal="right" vertical="center"/>
    </xf>
    <xf numFmtId="4" fontId="65" fillId="81" borderId="1797" applyNumberFormat="0" applyProtection="0">
      <alignment horizontal="right" vertical="center"/>
    </xf>
    <xf numFmtId="4" fontId="65" fillId="81" borderId="1797" applyNumberFormat="0" applyProtection="0">
      <alignment horizontal="right" vertical="center"/>
    </xf>
    <xf numFmtId="0" fontId="40" fillId="80" borderId="1797" applyNumberFormat="0" applyProtection="0">
      <alignment horizontal="left" vertical="center" indent="1"/>
    </xf>
    <xf numFmtId="0" fontId="40" fillId="80" borderId="1797" applyNumberFormat="0" applyProtection="0">
      <alignment horizontal="left" vertical="center" indent="1"/>
    </xf>
    <xf numFmtId="0" fontId="40" fillId="80" borderId="1797" applyNumberFormat="0" applyProtection="0">
      <alignment horizontal="left" vertical="top" indent="1"/>
    </xf>
    <xf numFmtId="0" fontId="40" fillId="80" borderId="1797" applyNumberFormat="0" applyProtection="0">
      <alignment horizontal="left" vertical="top" indent="1"/>
    </xf>
    <xf numFmtId="0" fontId="40" fillId="74" borderId="1797" applyNumberFormat="0" applyProtection="0">
      <alignment horizontal="left" vertical="center" indent="1"/>
    </xf>
    <xf numFmtId="0" fontId="40" fillId="74" borderId="1797" applyNumberFormat="0" applyProtection="0">
      <alignment horizontal="left" vertical="center" indent="1"/>
    </xf>
    <xf numFmtId="0" fontId="40" fillId="74" borderId="1797" applyNumberFormat="0" applyProtection="0">
      <alignment horizontal="left" vertical="top" indent="1"/>
    </xf>
    <xf numFmtId="0" fontId="40" fillId="74" borderId="1797" applyNumberFormat="0" applyProtection="0">
      <alignment horizontal="left" vertical="top" indent="1"/>
    </xf>
    <xf numFmtId="0" fontId="40" fillId="61" borderId="1797" applyNumberFormat="0" applyProtection="0">
      <alignment horizontal="left" vertical="center" indent="1"/>
    </xf>
    <xf numFmtId="0" fontId="40" fillId="61" borderId="1797" applyNumberFormat="0" applyProtection="0">
      <alignment horizontal="left" vertical="center" indent="1"/>
    </xf>
    <xf numFmtId="0" fontId="40" fillId="61" borderId="1797" applyNumberFormat="0" applyProtection="0">
      <alignment horizontal="left" vertical="top" indent="1"/>
    </xf>
    <xf numFmtId="0" fontId="40" fillId="61" borderId="1797" applyNumberFormat="0" applyProtection="0">
      <alignment horizontal="left" vertical="top" indent="1"/>
    </xf>
    <xf numFmtId="0" fontId="40" fillId="62" borderId="1797" applyNumberFormat="0" applyProtection="0">
      <alignment horizontal="left" vertical="center" indent="1"/>
    </xf>
    <xf numFmtId="0" fontId="40" fillId="62" borderId="1797" applyNumberFormat="0" applyProtection="0">
      <alignment horizontal="left" vertical="center" indent="1"/>
    </xf>
    <xf numFmtId="0" fontId="40" fillId="62" borderId="1797" applyNumberFormat="0" applyProtection="0">
      <alignment horizontal="left" vertical="top" indent="1"/>
    </xf>
    <xf numFmtId="0" fontId="40" fillId="62" borderId="1797" applyNumberFormat="0" applyProtection="0">
      <alignment horizontal="left" vertical="top" indent="1"/>
    </xf>
    <xf numFmtId="4" fontId="65" fillId="70" borderId="1797" applyNumberFormat="0" applyProtection="0">
      <alignment vertical="center"/>
    </xf>
    <xf numFmtId="4" fontId="65" fillId="70" borderId="1797" applyNumberFormat="0" applyProtection="0">
      <alignment vertical="center"/>
    </xf>
    <xf numFmtId="4" fontId="149" fillId="70" borderId="1797" applyNumberFormat="0" applyProtection="0">
      <alignment vertical="center"/>
    </xf>
    <xf numFmtId="4" fontId="149" fillId="70" borderId="1797" applyNumberFormat="0" applyProtection="0">
      <alignment vertical="center"/>
    </xf>
    <xf numFmtId="4" fontId="65" fillId="70" borderId="1797" applyNumberFormat="0" applyProtection="0">
      <alignment horizontal="left" vertical="center" indent="1"/>
    </xf>
    <xf numFmtId="4" fontId="65" fillId="70" borderId="1797" applyNumberFormat="0" applyProtection="0">
      <alignment horizontal="left" vertical="center" indent="1"/>
    </xf>
    <xf numFmtId="0" fontId="65" fillId="70" borderId="1797" applyNumberFormat="0" applyProtection="0">
      <alignment horizontal="left" vertical="top" indent="1"/>
    </xf>
    <xf numFmtId="0" fontId="65" fillId="70" borderId="1797" applyNumberFormat="0" applyProtection="0">
      <alignment horizontal="left" vertical="top" indent="1"/>
    </xf>
    <xf numFmtId="4" fontId="65" fillId="52" borderId="1798" applyNumberFormat="0" applyProtection="0">
      <alignment horizontal="right" vertical="center"/>
    </xf>
    <xf numFmtId="4" fontId="65" fillId="65" borderId="1797" applyNumberFormat="0" applyProtection="0">
      <alignment horizontal="right" vertical="center"/>
    </xf>
    <xf numFmtId="4" fontId="65" fillId="65" borderId="1797" applyNumberFormat="0" applyProtection="0">
      <alignment horizontal="right" vertical="center"/>
    </xf>
    <xf numFmtId="4" fontId="65" fillId="52" borderId="1798" applyNumberFormat="0" applyProtection="0">
      <alignment horizontal="right" vertical="center"/>
    </xf>
    <xf numFmtId="4" fontId="149" fillId="65" borderId="1797" applyNumberFormat="0" applyProtection="0">
      <alignment horizontal="right" vertical="center"/>
    </xf>
    <xf numFmtId="4" fontId="149" fillId="65" borderId="1797" applyNumberFormat="0" applyProtection="0">
      <alignment horizontal="right" vertical="center"/>
    </xf>
    <xf numFmtId="4" fontId="65" fillId="81" borderId="1797" applyNumberFormat="0" applyProtection="0">
      <alignment horizontal="left" vertical="center" indent="1"/>
    </xf>
    <xf numFmtId="4" fontId="65" fillId="81" borderId="1797" applyNumberFormat="0" applyProtection="0">
      <alignment horizontal="left" vertical="center" indent="1"/>
    </xf>
    <xf numFmtId="0" fontId="65" fillId="74" borderId="1797" applyNumberFormat="0" applyProtection="0">
      <alignment horizontal="left" vertical="top" indent="1"/>
    </xf>
    <xf numFmtId="0" fontId="65" fillId="74" borderId="1797" applyNumberFormat="0" applyProtection="0">
      <alignment horizontal="left" vertical="top" indent="1"/>
    </xf>
    <xf numFmtId="4" fontId="151" fillId="65" borderId="1797" applyNumberFormat="0" applyProtection="0">
      <alignment horizontal="right" vertical="center"/>
    </xf>
    <xf numFmtId="4" fontId="151" fillId="65" borderId="1797" applyNumberFormat="0" applyProtection="0">
      <alignment horizontal="right" vertical="center"/>
    </xf>
    <xf numFmtId="0" fontId="117" fillId="56" borderId="1799" applyNumberFormat="0" applyAlignment="0" applyProtection="0">
      <alignment vertical="center"/>
    </xf>
    <xf numFmtId="0" fontId="117" fillId="56" borderId="1799" applyNumberFormat="0" applyAlignment="0" applyProtection="0">
      <alignment vertical="center"/>
    </xf>
    <xf numFmtId="37" fontId="126" fillId="0" borderId="1795" applyFont="0" applyFill="0" applyBorder="0">
      <alignment vertical="center"/>
    </xf>
    <xf numFmtId="37" fontId="126" fillId="0" borderId="1795" applyFont="0" applyFill="0" applyBorder="0">
      <alignment vertical="center"/>
    </xf>
    <xf numFmtId="0" fontId="82" fillId="42" borderId="1800" applyNumberFormat="0" applyFont="0" applyAlignment="0" applyProtection="0">
      <alignment vertical="center"/>
    </xf>
    <xf numFmtId="0" fontId="82" fillId="42" borderId="1800" applyNumberFormat="0" applyFont="0" applyAlignment="0" applyProtection="0">
      <alignment vertical="center"/>
    </xf>
    <xf numFmtId="0" fontId="12" fillId="0" borderId="1801" applyNumberFormat="0" applyFill="0" applyAlignment="0" applyProtection="0">
      <alignment vertical="center"/>
    </xf>
    <xf numFmtId="0" fontId="112" fillId="0" borderId="1802" applyNumberFormat="0" applyFill="0" applyAlignment="0" applyProtection="0">
      <alignment vertical="center"/>
    </xf>
    <xf numFmtId="0" fontId="112" fillId="0" borderId="1802" applyNumberFormat="0" applyFill="0" applyAlignment="0" applyProtection="0">
      <alignment vertical="center"/>
    </xf>
    <xf numFmtId="0" fontId="12" fillId="0" borderId="1801" applyNumberFormat="0" applyFill="0" applyAlignment="0" applyProtection="0">
      <alignment vertical="center"/>
    </xf>
    <xf numFmtId="0" fontId="12" fillId="0" borderId="1801" applyNumberFormat="0" applyFill="0" applyAlignment="0" applyProtection="0">
      <alignment vertical="center"/>
    </xf>
    <xf numFmtId="0" fontId="12" fillId="0" borderId="1801" applyNumberFormat="0" applyFill="0" applyAlignment="0" applyProtection="0">
      <alignment vertical="center"/>
    </xf>
    <xf numFmtId="0" fontId="113" fillId="44" borderId="1799" applyNumberFormat="0" applyAlignment="0" applyProtection="0">
      <alignment vertical="center"/>
    </xf>
    <xf numFmtId="0" fontId="113" fillId="44" borderId="1799" applyNumberFormat="0" applyAlignment="0" applyProtection="0">
      <alignment vertical="center"/>
    </xf>
    <xf numFmtId="0" fontId="115" fillId="56" borderId="1798" applyNumberFormat="0" applyAlignment="0" applyProtection="0">
      <alignment vertical="center"/>
    </xf>
    <xf numFmtId="0" fontId="115" fillId="56" borderId="1798" applyNumberFormat="0" applyAlignment="0" applyProtection="0">
      <alignment vertical="center"/>
    </xf>
    <xf numFmtId="4" fontId="65" fillId="51" borderId="1798" applyNumberFormat="0" applyProtection="0">
      <alignment vertical="center"/>
    </xf>
    <xf numFmtId="0" fontId="12" fillId="0" borderId="1801" applyNumberFormat="0" applyFill="0" applyAlignment="0" applyProtection="0">
      <alignment vertical="center"/>
    </xf>
    <xf numFmtId="0" fontId="55" fillId="0" borderId="1804">
      <alignment horizontal="left" vertical="center"/>
    </xf>
    <xf numFmtId="0" fontId="55" fillId="0" borderId="1804">
      <alignment horizontal="left" vertical="center"/>
    </xf>
    <xf numFmtId="10" fontId="53" fillId="49" borderId="1803" applyNumberFormat="0" applyBorder="0" applyAlignment="0" applyProtection="0"/>
    <xf numFmtId="10" fontId="53" fillId="70" borderId="1803" applyNumberFormat="0" applyBorder="0" applyAlignment="0" applyProtection="0"/>
    <xf numFmtId="10" fontId="53" fillId="70" borderId="1803" applyNumberFormat="0" applyBorder="0" applyAlignment="0" applyProtection="0"/>
    <xf numFmtId="10" fontId="53" fillId="49" borderId="1803" applyNumberFormat="0" applyBorder="0" applyAlignment="0" applyProtection="0"/>
    <xf numFmtId="4" fontId="73" fillId="46" borderId="1805" applyNumberFormat="0" applyProtection="0">
      <alignment vertical="center"/>
    </xf>
    <xf numFmtId="4" fontId="73" fillId="46" borderId="1805" applyNumberFormat="0" applyProtection="0">
      <alignment vertical="center"/>
    </xf>
    <xf numFmtId="4" fontId="147" fillId="51" borderId="1805" applyNumberFormat="0" applyProtection="0">
      <alignment vertical="center"/>
    </xf>
    <xf numFmtId="4" fontId="147" fillId="51" borderId="1805" applyNumberFormat="0" applyProtection="0">
      <alignment vertical="center"/>
    </xf>
    <xf numFmtId="4" fontId="73" fillId="51" borderId="1805" applyNumberFormat="0" applyProtection="0">
      <alignment horizontal="left" vertical="center" indent="1"/>
    </xf>
    <xf numFmtId="4" fontId="73" fillId="51" borderId="1805" applyNumberFormat="0" applyProtection="0">
      <alignment horizontal="left" vertical="center" indent="1"/>
    </xf>
    <xf numFmtId="0" fontId="73" fillId="51" borderId="1805" applyNumberFormat="0" applyProtection="0">
      <alignment horizontal="left" vertical="top" indent="1"/>
    </xf>
    <xf numFmtId="0" fontId="73" fillId="51" borderId="1805" applyNumberFormat="0" applyProtection="0">
      <alignment horizontal="left" vertical="top" indent="1"/>
    </xf>
    <xf numFmtId="4" fontId="65" fillId="40" borderId="1805" applyNumberFormat="0" applyProtection="0">
      <alignment horizontal="right" vertical="center"/>
    </xf>
    <xf numFmtId="4" fontId="65" fillId="40" borderId="1805" applyNumberFormat="0" applyProtection="0">
      <alignment horizontal="right" vertical="center"/>
    </xf>
    <xf numFmtId="4" fontId="65" fillId="41" borderId="1805" applyNumberFormat="0" applyProtection="0">
      <alignment horizontal="right" vertical="center"/>
    </xf>
    <xf numFmtId="4" fontId="65" fillId="41" borderId="1805" applyNumberFormat="0" applyProtection="0">
      <alignment horizontal="right" vertical="center"/>
    </xf>
    <xf numFmtId="4" fontId="65" fillId="54" borderId="1805" applyNumberFormat="0" applyProtection="0">
      <alignment horizontal="right" vertical="center"/>
    </xf>
    <xf numFmtId="4" fontId="65" fillId="54" borderId="1805" applyNumberFormat="0" applyProtection="0">
      <alignment horizontal="right" vertical="center"/>
    </xf>
    <xf numFmtId="4" fontId="65" fillId="47" borderId="1805" applyNumberFormat="0" applyProtection="0">
      <alignment horizontal="right" vertical="center"/>
    </xf>
    <xf numFmtId="4" fontId="65" fillId="47" borderId="1805" applyNumberFormat="0" applyProtection="0">
      <alignment horizontal="right" vertical="center"/>
    </xf>
    <xf numFmtId="4" fontId="65" fillId="75" borderId="1805" applyNumberFormat="0" applyProtection="0">
      <alignment horizontal="right" vertical="center"/>
    </xf>
    <xf numFmtId="4" fontId="65" fillId="75" borderId="1805" applyNumberFormat="0" applyProtection="0">
      <alignment horizontal="right" vertical="center"/>
    </xf>
    <xf numFmtId="4" fontId="65" fillId="48" borderId="1805" applyNumberFormat="0" applyProtection="0">
      <alignment horizontal="right" vertical="center"/>
    </xf>
    <xf numFmtId="4" fontId="65" fillId="48" borderId="1805" applyNumberFormat="0" applyProtection="0">
      <alignment horizontal="right" vertical="center"/>
    </xf>
    <xf numFmtId="4" fontId="65" fillId="76" borderId="1805" applyNumberFormat="0" applyProtection="0">
      <alignment horizontal="right" vertical="center"/>
    </xf>
    <xf numFmtId="4" fontId="65" fillId="76" borderId="1805" applyNumberFormat="0" applyProtection="0">
      <alignment horizontal="right" vertical="center"/>
    </xf>
    <xf numFmtId="4" fontId="65" fillId="77" borderId="1805" applyNumberFormat="0" applyProtection="0">
      <alignment horizontal="right" vertical="center"/>
    </xf>
    <xf numFmtId="4" fontId="65" fillId="77" borderId="1805" applyNumberFormat="0" applyProtection="0">
      <alignment horizontal="right" vertical="center"/>
    </xf>
    <xf numFmtId="4" fontId="65" fillId="78" borderId="1805" applyNumberFormat="0" applyProtection="0">
      <alignment horizontal="right" vertical="center"/>
    </xf>
    <xf numFmtId="4" fontId="65" fillId="78" borderId="1805" applyNumberFormat="0" applyProtection="0">
      <alignment horizontal="right" vertical="center"/>
    </xf>
    <xf numFmtId="4" fontId="65" fillId="81" borderId="1805" applyNumberFormat="0" applyProtection="0">
      <alignment horizontal="right" vertical="center"/>
    </xf>
    <xf numFmtId="4" fontId="65" fillId="81" borderId="1805" applyNumberFormat="0" applyProtection="0">
      <alignment horizontal="right" vertical="center"/>
    </xf>
    <xf numFmtId="0" fontId="40" fillId="80" borderId="1805" applyNumberFormat="0" applyProtection="0">
      <alignment horizontal="left" vertical="center" indent="1"/>
    </xf>
    <xf numFmtId="0" fontId="40" fillId="80" borderId="1805" applyNumberFormat="0" applyProtection="0">
      <alignment horizontal="left" vertical="center" indent="1"/>
    </xf>
    <xf numFmtId="0" fontId="40" fillId="80" borderId="1805" applyNumberFormat="0" applyProtection="0">
      <alignment horizontal="left" vertical="top" indent="1"/>
    </xf>
    <xf numFmtId="0" fontId="40" fillId="80" borderId="1805" applyNumberFormat="0" applyProtection="0">
      <alignment horizontal="left" vertical="top" indent="1"/>
    </xf>
    <xf numFmtId="0" fontId="40" fillId="74" borderId="1805" applyNumberFormat="0" applyProtection="0">
      <alignment horizontal="left" vertical="center" indent="1"/>
    </xf>
    <xf numFmtId="0" fontId="40" fillId="74" borderId="1805" applyNumberFormat="0" applyProtection="0">
      <alignment horizontal="left" vertical="center" indent="1"/>
    </xf>
    <xf numFmtId="0" fontId="40" fillId="74" borderId="1805" applyNumberFormat="0" applyProtection="0">
      <alignment horizontal="left" vertical="top" indent="1"/>
    </xf>
    <xf numFmtId="0" fontId="40" fillId="74" borderId="1805" applyNumberFormat="0" applyProtection="0">
      <alignment horizontal="left" vertical="top" indent="1"/>
    </xf>
    <xf numFmtId="0" fontId="40" fillId="61" borderId="1805" applyNumberFormat="0" applyProtection="0">
      <alignment horizontal="left" vertical="center" indent="1"/>
    </xf>
    <xf numFmtId="0" fontId="40" fillId="61" borderId="1805" applyNumberFormat="0" applyProtection="0">
      <alignment horizontal="left" vertical="center" indent="1"/>
    </xf>
    <xf numFmtId="0" fontId="40" fillId="61" borderId="1805" applyNumberFormat="0" applyProtection="0">
      <alignment horizontal="left" vertical="top" indent="1"/>
    </xf>
    <xf numFmtId="0" fontId="40" fillId="61" borderId="1805" applyNumberFormat="0" applyProtection="0">
      <alignment horizontal="left" vertical="top" indent="1"/>
    </xf>
    <xf numFmtId="0" fontId="40" fillId="62" borderId="1805" applyNumberFormat="0" applyProtection="0">
      <alignment horizontal="left" vertical="center" indent="1"/>
    </xf>
    <xf numFmtId="0" fontId="40" fillId="62" borderId="1805" applyNumberFormat="0" applyProtection="0">
      <alignment horizontal="left" vertical="center" indent="1"/>
    </xf>
    <xf numFmtId="0" fontId="40" fillId="62" borderId="1805" applyNumberFormat="0" applyProtection="0">
      <alignment horizontal="left" vertical="top" indent="1"/>
    </xf>
    <xf numFmtId="0" fontId="40" fillId="62" borderId="1805" applyNumberFormat="0" applyProtection="0">
      <alignment horizontal="left" vertical="top" indent="1"/>
    </xf>
    <xf numFmtId="4" fontId="65" fillId="70" borderId="1805" applyNumberFormat="0" applyProtection="0">
      <alignment vertical="center"/>
    </xf>
    <xf numFmtId="4" fontId="65" fillId="70" borderId="1805" applyNumberFormat="0" applyProtection="0">
      <alignment vertical="center"/>
    </xf>
    <xf numFmtId="4" fontId="149" fillId="70" borderId="1805" applyNumberFormat="0" applyProtection="0">
      <alignment vertical="center"/>
    </xf>
    <xf numFmtId="4" fontId="149" fillId="70" borderId="1805" applyNumberFormat="0" applyProtection="0">
      <alignment vertical="center"/>
    </xf>
    <xf numFmtId="4" fontId="65" fillId="70" borderId="1805" applyNumberFormat="0" applyProtection="0">
      <alignment horizontal="left" vertical="center" indent="1"/>
    </xf>
    <xf numFmtId="4" fontId="65" fillId="70" borderId="1805" applyNumberFormat="0" applyProtection="0">
      <alignment horizontal="left" vertical="center" indent="1"/>
    </xf>
    <xf numFmtId="0" fontId="65" fillId="70" borderId="1805" applyNumberFormat="0" applyProtection="0">
      <alignment horizontal="left" vertical="top" indent="1"/>
    </xf>
    <xf numFmtId="0" fontId="65" fillId="70" borderId="1805" applyNumberFormat="0" applyProtection="0">
      <alignment horizontal="left" vertical="top" indent="1"/>
    </xf>
    <xf numFmtId="4" fontId="65" fillId="52" borderId="1806" applyNumberFormat="0" applyProtection="0">
      <alignment horizontal="right" vertical="center"/>
    </xf>
    <xf numFmtId="4" fontId="65" fillId="65" borderId="1805" applyNumberFormat="0" applyProtection="0">
      <alignment horizontal="right" vertical="center"/>
    </xf>
    <xf numFmtId="4" fontId="65" fillId="65" borderId="1805" applyNumberFormat="0" applyProtection="0">
      <alignment horizontal="right" vertical="center"/>
    </xf>
    <xf numFmtId="4" fontId="65" fillId="52" borderId="1806" applyNumberFormat="0" applyProtection="0">
      <alignment horizontal="right" vertical="center"/>
    </xf>
    <xf numFmtId="4" fontId="149" fillId="65" borderId="1805" applyNumberFormat="0" applyProtection="0">
      <alignment horizontal="right" vertical="center"/>
    </xf>
    <xf numFmtId="4" fontId="149" fillId="65" borderId="1805" applyNumberFormat="0" applyProtection="0">
      <alignment horizontal="right" vertical="center"/>
    </xf>
    <xf numFmtId="4" fontId="65" fillId="81" borderId="1805" applyNumberFormat="0" applyProtection="0">
      <alignment horizontal="left" vertical="center" indent="1"/>
    </xf>
    <xf numFmtId="4" fontId="65" fillId="81" borderId="1805" applyNumberFormat="0" applyProtection="0">
      <alignment horizontal="left" vertical="center" indent="1"/>
    </xf>
    <xf numFmtId="0" fontId="65" fillId="74" borderId="1805" applyNumberFormat="0" applyProtection="0">
      <alignment horizontal="left" vertical="top" indent="1"/>
    </xf>
    <xf numFmtId="0" fontId="65" fillId="74" borderId="1805" applyNumberFormat="0" applyProtection="0">
      <alignment horizontal="left" vertical="top" indent="1"/>
    </xf>
    <xf numFmtId="4" fontId="151" fillId="65" borderId="1805" applyNumberFormat="0" applyProtection="0">
      <alignment horizontal="right" vertical="center"/>
    </xf>
    <xf numFmtId="4" fontId="151" fillId="65" borderId="1805" applyNumberFormat="0" applyProtection="0">
      <alignment horizontal="right" vertical="center"/>
    </xf>
    <xf numFmtId="0" fontId="117" fillId="56" borderId="1807" applyNumberFormat="0" applyAlignment="0" applyProtection="0">
      <alignment vertical="center"/>
    </xf>
    <xf numFmtId="0" fontId="117" fillId="56" borderId="1807" applyNumberFormat="0" applyAlignment="0" applyProtection="0">
      <alignment vertical="center"/>
    </xf>
    <xf numFmtId="37" fontId="126" fillId="0" borderId="1803" applyFont="0" applyFill="0" applyBorder="0">
      <alignment vertical="center"/>
    </xf>
    <xf numFmtId="37" fontId="126" fillId="0" borderId="1803" applyFont="0" applyFill="0" applyBorder="0">
      <alignment vertical="center"/>
    </xf>
    <xf numFmtId="0" fontId="82" fillId="42" borderId="1808" applyNumberFormat="0" applyFont="0" applyAlignment="0" applyProtection="0">
      <alignment vertical="center"/>
    </xf>
    <xf numFmtId="0" fontId="82" fillId="42" borderId="1808" applyNumberFormat="0" applyFont="0" applyAlignment="0" applyProtection="0">
      <alignment vertical="center"/>
    </xf>
    <xf numFmtId="0" fontId="12" fillId="0" borderId="1809" applyNumberFormat="0" applyFill="0" applyAlignment="0" applyProtection="0">
      <alignment vertical="center"/>
    </xf>
    <xf numFmtId="0" fontId="112" fillId="0" borderId="1810" applyNumberFormat="0" applyFill="0" applyAlignment="0" applyProtection="0">
      <alignment vertical="center"/>
    </xf>
    <xf numFmtId="0" fontId="112" fillId="0" borderId="1810" applyNumberFormat="0" applyFill="0" applyAlignment="0" applyProtection="0">
      <alignment vertical="center"/>
    </xf>
    <xf numFmtId="0" fontId="12" fillId="0" borderId="1809" applyNumberFormat="0" applyFill="0" applyAlignment="0" applyProtection="0">
      <alignment vertical="center"/>
    </xf>
    <xf numFmtId="0" fontId="12" fillId="0" borderId="1809" applyNumberFormat="0" applyFill="0" applyAlignment="0" applyProtection="0">
      <alignment vertical="center"/>
    </xf>
    <xf numFmtId="0" fontId="12" fillId="0" borderId="1809" applyNumberFormat="0" applyFill="0" applyAlignment="0" applyProtection="0">
      <alignment vertical="center"/>
    </xf>
    <xf numFmtId="0" fontId="113" fillId="44" borderId="1807" applyNumberFormat="0" applyAlignment="0" applyProtection="0">
      <alignment vertical="center"/>
    </xf>
    <xf numFmtId="0" fontId="113" fillId="44" borderId="1807" applyNumberFormat="0" applyAlignment="0" applyProtection="0">
      <alignment vertical="center"/>
    </xf>
    <xf numFmtId="0" fontId="115" fillId="56" borderId="1806" applyNumberFormat="0" applyAlignment="0" applyProtection="0">
      <alignment vertical="center"/>
    </xf>
    <xf numFmtId="0" fontId="115" fillId="56" borderId="1806" applyNumberFormat="0" applyAlignment="0" applyProtection="0">
      <alignment vertical="center"/>
    </xf>
    <xf numFmtId="4" fontId="65" fillId="51" borderId="1806" applyNumberFormat="0" applyProtection="0">
      <alignment vertical="center"/>
    </xf>
    <xf numFmtId="0" fontId="12" fillId="0" borderId="1809" applyNumberFormat="0" applyFill="0" applyAlignment="0" applyProtection="0">
      <alignment vertical="center"/>
    </xf>
    <xf numFmtId="0" fontId="55" fillId="0" borderId="1812">
      <alignment horizontal="left" vertical="center"/>
    </xf>
    <xf numFmtId="0" fontId="55" fillId="0" borderId="1812">
      <alignment horizontal="left" vertical="center"/>
    </xf>
    <xf numFmtId="10" fontId="53" fillId="49" borderId="1811" applyNumberFormat="0" applyBorder="0" applyAlignment="0" applyProtection="0"/>
    <xf numFmtId="10" fontId="53" fillId="70" borderId="1811" applyNumberFormat="0" applyBorder="0" applyAlignment="0" applyProtection="0"/>
    <xf numFmtId="10" fontId="53" fillId="70" borderId="1811" applyNumberFormat="0" applyBorder="0" applyAlignment="0" applyProtection="0"/>
    <xf numFmtId="10" fontId="53" fillId="49" borderId="1811" applyNumberFormat="0" applyBorder="0" applyAlignment="0" applyProtection="0"/>
    <xf numFmtId="4" fontId="73" fillId="46" borderId="1813" applyNumberFormat="0" applyProtection="0">
      <alignment vertical="center"/>
    </xf>
    <xf numFmtId="4" fontId="73" fillId="46" borderId="1813" applyNumberFormat="0" applyProtection="0">
      <alignment vertical="center"/>
    </xf>
    <xf numFmtId="4" fontId="147" fillId="51" borderId="1813" applyNumberFormat="0" applyProtection="0">
      <alignment vertical="center"/>
    </xf>
    <xf numFmtId="4" fontId="147" fillId="51" borderId="1813" applyNumberFormat="0" applyProtection="0">
      <alignment vertical="center"/>
    </xf>
    <xf numFmtId="4" fontId="73" fillId="51" borderId="1813" applyNumberFormat="0" applyProtection="0">
      <alignment horizontal="left" vertical="center" indent="1"/>
    </xf>
    <xf numFmtId="4" fontId="73" fillId="51" borderId="1813" applyNumberFormat="0" applyProtection="0">
      <alignment horizontal="left" vertical="center" indent="1"/>
    </xf>
    <xf numFmtId="0" fontId="73" fillId="51" borderId="1813" applyNumberFormat="0" applyProtection="0">
      <alignment horizontal="left" vertical="top" indent="1"/>
    </xf>
    <xf numFmtId="0" fontId="73" fillId="51" borderId="1813" applyNumberFormat="0" applyProtection="0">
      <alignment horizontal="left" vertical="top" indent="1"/>
    </xf>
    <xf numFmtId="4" fontId="65" fillId="40" borderId="1813" applyNumberFormat="0" applyProtection="0">
      <alignment horizontal="right" vertical="center"/>
    </xf>
    <xf numFmtId="4" fontId="65" fillId="40" borderId="1813" applyNumberFormat="0" applyProtection="0">
      <alignment horizontal="right" vertical="center"/>
    </xf>
    <xf numFmtId="4" fontId="65" fillId="41" borderId="1813" applyNumberFormat="0" applyProtection="0">
      <alignment horizontal="right" vertical="center"/>
    </xf>
    <xf numFmtId="4" fontId="65" fillId="41" borderId="1813" applyNumberFormat="0" applyProtection="0">
      <alignment horizontal="right" vertical="center"/>
    </xf>
    <xf numFmtId="4" fontId="65" fillId="54" borderId="1813" applyNumberFormat="0" applyProtection="0">
      <alignment horizontal="right" vertical="center"/>
    </xf>
    <xf numFmtId="4" fontId="65" fillId="54" borderId="1813" applyNumberFormat="0" applyProtection="0">
      <alignment horizontal="right" vertical="center"/>
    </xf>
    <xf numFmtId="4" fontId="65" fillId="47" borderId="1813" applyNumberFormat="0" applyProtection="0">
      <alignment horizontal="right" vertical="center"/>
    </xf>
    <xf numFmtId="4" fontId="65" fillId="47" borderId="1813" applyNumberFormat="0" applyProtection="0">
      <alignment horizontal="right" vertical="center"/>
    </xf>
    <xf numFmtId="4" fontId="65" fillId="75" borderId="1813" applyNumberFormat="0" applyProtection="0">
      <alignment horizontal="right" vertical="center"/>
    </xf>
    <xf numFmtId="4" fontId="65" fillId="75" borderId="1813" applyNumberFormat="0" applyProtection="0">
      <alignment horizontal="right" vertical="center"/>
    </xf>
    <xf numFmtId="4" fontId="65" fillId="48" borderId="1813" applyNumberFormat="0" applyProtection="0">
      <alignment horizontal="right" vertical="center"/>
    </xf>
    <xf numFmtId="4" fontId="65" fillId="48" borderId="1813" applyNumberFormat="0" applyProtection="0">
      <alignment horizontal="right" vertical="center"/>
    </xf>
    <xf numFmtId="4" fontId="65" fillId="76" borderId="1813" applyNumberFormat="0" applyProtection="0">
      <alignment horizontal="right" vertical="center"/>
    </xf>
    <xf numFmtId="4" fontId="65" fillId="76" borderId="1813" applyNumberFormat="0" applyProtection="0">
      <alignment horizontal="right" vertical="center"/>
    </xf>
    <xf numFmtId="4" fontId="65" fillId="77" borderId="1813" applyNumberFormat="0" applyProtection="0">
      <alignment horizontal="right" vertical="center"/>
    </xf>
    <xf numFmtId="4" fontId="65" fillId="77" borderId="1813" applyNumberFormat="0" applyProtection="0">
      <alignment horizontal="right" vertical="center"/>
    </xf>
    <xf numFmtId="4" fontId="65" fillId="78" borderId="1813" applyNumberFormat="0" applyProtection="0">
      <alignment horizontal="right" vertical="center"/>
    </xf>
    <xf numFmtId="4" fontId="65" fillId="78" borderId="1813" applyNumberFormat="0" applyProtection="0">
      <alignment horizontal="right" vertical="center"/>
    </xf>
    <xf numFmtId="4" fontId="65" fillId="81" borderId="1813" applyNumberFormat="0" applyProtection="0">
      <alignment horizontal="right" vertical="center"/>
    </xf>
    <xf numFmtId="4" fontId="65" fillId="81" borderId="1813" applyNumberFormat="0" applyProtection="0">
      <alignment horizontal="right" vertical="center"/>
    </xf>
    <xf numFmtId="0" fontId="40" fillId="80" borderId="1813" applyNumberFormat="0" applyProtection="0">
      <alignment horizontal="left" vertical="center" indent="1"/>
    </xf>
    <xf numFmtId="0" fontId="40" fillId="80" borderId="1813" applyNumberFormat="0" applyProtection="0">
      <alignment horizontal="left" vertical="center" indent="1"/>
    </xf>
    <xf numFmtId="0" fontId="40" fillId="80" borderId="1813" applyNumberFormat="0" applyProtection="0">
      <alignment horizontal="left" vertical="top" indent="1"/>
    </xf>
    <xf numFmtId="0" fontId="40" fillId="80" borderId="1813" applyNumberFormat="0" applyProtection="0">
      <alignment horizontal="left" vertical="top" indent="1"/>
    </xf>
    <xf numFmtId="0" fontId="40" fillId="74" borderId="1813" applyNumberFormat="0" applyProtection="0">
      <alignment horizontal="left" vertical="center" indent="1"/>
    </xf>
    <xf numFmtId="0" fontId="40" fillId="74" borderId="1813" applyNumberFormat="0" applyProtection="0">
      <alignment horizontal="left" vertical="center" indent="1"/>
    </xf>
    <xf numFmtId="0" fontId="40" fillId="74" borderId="1813" applyNumberFormat="0" applyProtection="0">
      <alignment horizontal="left" vertical="top" indent="1"/>
    </xf>
    <xf numFmtId="0" fontId="40" fillId="74" borderId="1813" applyNumberFormat="0" applyProtection="0">
      <alignment horizontal="left" vertical="top" indent="1"/>
    </xf>
    <xf numFmtId="0" fontId="40" fillId="61" borderId="1813" applyNumberFormat="0" applyProtection="0">
      <alignment horizontal="left" vertical="center" indent="1"/>
    </xf>
    <xf numFmtId="0" fontId="40" fillId="61" borderId="1813" applyNumberFormat="0" applyProtection="0">
      <alignment horizontal="left" vertical="center" indent="1"/>
    </xf>
    <xf numFmtId="0" fontId="40" fillId="61" borderId="1813" applyNumberFormat="0" applyProtection="0">
      <alignment horizontal="left" vertical="top" indent="1"/>
    </xf>
    <xf numFmtId="0" fontId="40" fillId="61" borderId="1813" applyNumberFormat="0" applyProtection="0">
      <alignment horizontal="left" vertical="top" indent="1"/>
    </xf>
    <xf numFmtId="0" fontId="40" fillId="62" borderId="1813" applyNumberFormat="0" applyProtection="0">
      <alignment horizontal="left" vertical="center" indent="1"/>
    </xf>
    <xf numFmtId="0" fontId="40" fillId="62" borderId="1813" applyNumberFormat="0" applyProtection="0">
      <alignment horizontal="left" vertical="center" indent="1"/>
    </xf>
    <xf numFmtId="0" fontId="40" fillId="62" borderId="1813" applyNumberFormat="0" applyProtection="0">
      <alignment horizontal="left" vertical="top" indent="1"/>
    </xf>
    <xf numFmtId="0" fontId="40" fillId="62" borderId="1813" applyNumberFormat="0" applyProtection="0">
      <alignment horizontal="left" vertical="top" indent="1"/>
    </xf>
    <xf numFmtId="4" fontId="65" fillId="70" borderId="1813" applyNumberFormat="0" applyProtection="0">
      <alignment vertical="center"/>
    </xf>
    <xf numFmtId="4" fontId="65" fillId="70" borderId="1813" applyNumberFormat="0" applyProtection="0">
      <alignment vertical="center"/>
    </xf>
    <xf numFmtId="4" fontId="149" fillId="70" borderId="1813" applyNumberFormat="0" applyProtection="0">
      <alignment vertical="center"/>
    </xf>
    <xf numFmtId="4" fontId="149" fillId="70" borderId="1813" applyNumberFormat="0" applyProtection="0">
      <alignment vertical="center"/>
    </xf>
    <xf numFmtId="4" fontId="65" fillId="70" borderId="1813" applyNumberFormat="0" applyProtection="0">
      <alignment horizontal="left" vertical="center" indent="1"/>
    </xf>
    <xf numFmtId="4" fontId="65" fillId="70" borderId="1813" applyNumberFormat="0" applyProtection="0">
      <alignment horizontal="left" vertical="center" indent="1"/>
    </xf>
    <xf numFmtId="0" fontId="65" fillId="70" borderId="1813" applyNumberFormat="0" applyProtection="0">
      <alignment horizontal="left" vertical="top" indent="1"/>
    </xf>
    <xf numFmtId="0" fontId="65" fillId="70" borderId="1813" applyNumberFormat="0" applyProtection="0">
      <alignment horizontal="left" vertical="top" indent="1"/>
    </xf>
    <xf numFmtId="4" fontId="65" fillId="52" borderId="1814" applyNumberFormat="0" applyProtection="0">
      <alignment horizontal="right" vertical="center"/>
    </xf>
    <xf numFmtId="4" fontId="65" fillId="65" borderId="1813" applyNumberFormat="0" applyProtection="0">
      <alignment horizontal="right" vertical="center"/>
    </xf>
    <xf numFmtId="4" fontId="65" fillId="65" borderId="1813" applyNumberFormat="0" applyProtection="0">
      <alignment horizontal="right" vertical="center"/>
    </xf>
    <xf numFmtId="4" fontId="65" fillId="52" borderId="1814" applyNumberFormat="0" applyProtection="0">
      <alignment horizontal="right" vertical="center"/>
    </xf>
    <xf numFmtId="4" fontId="149" fillId="65" borderId="1813" applyNumberFormat="0" applyProtection="0">
      <alignment horizontal="right" vertical="center"/>
    </xf>
    <xf numFmtId="4" fontId="149" fillId="65" borderId="1813" applyNumberFormat="0" applyProtection="0">
      <alignment horizontal="right" vertical="center"/>
    </xf>
    <xf numFmtId="4" fontId="65" fillId="81" borderId="1813" applyNumberFormat="0" applyProtection="0">
      <alignment horizontal="left" vertical="center" indent="1"/>
    </xf>
    <xf numFmtId="4" fontId="65" fillId="81" borderId="1813" applyNumberFormat="0" applyProtection="0">
      <alignment horizontal="left" vertical="center" indent="1"/>
    </xf>
    <xf numFmtId="0" fontId="65" fillId="74" borderId="1813" applyNumberFormat="0" applyProtection="0">
      <alignment horizontal="left" vertical="top" indent="1"/>
    </xf>
    <xf numFmtId="0" fontId="65" fillId="74" borderId="1813" applyNumberFormat="0" applyProtection="0">
      <alignment horizontal="left" vertical="top" indent="1"/>
    </xf>
    <xf numFmtId="4" fontId="151" fillId="65" borderId="1813" applyNumberFormat="0" applyProtection="0">
      <alignment horizontal="right" vertical="center"/>
    </xf>
    <xf numFmtId="4" fontId="151" fillId="65" borderId="1813" applyNumberFormat="0" applyProtection="0">
      <alignment horizontal="right" vertical="center"/>
    </xf>
    <xf numFmtId="0" fontId="117" fillId="56" borderId="1815" applyNumberFormat="0" applyAlignment="0" applyProtection="0">
      <alignment vertical="center"/>
    </xf>
    <xf numFmtId="0" fontId="117" fillId="56" borderId="1815" applyNumberFormat="0" applyAlignment="0" applyProtection="0">
      <alignment vertical="center"/>
    </xf>
    <xf numFmtId="37" fontId="126" fillId="0" borderId="1811" applyFont="0" applyFill="0" applyBorder="0">
      <alignment vertical="center"/>
    </xf>
    <xf numFmtId="37" fontId="126" fillId="0" borderId="1811" applyFont="0" applyFill="0" applyBorder="0">
      <alignment vertical="center"/>
    </xf>
    <xf numFmtId="0" fontId="82" fillId="42" borderId="1816" applyNumberFormat="0" applyFont="0" applyAlignment="0" applyProtection="0">
      <alignment vertical="center"/>
    </xf>
    <xf numFmtId="0" fontId="82" fillId="42" borderId="1816" applyNumberFormat="0" applyFont="0" applyAlignment="0" applyProtection="0">
      <alignment vertical="center"/>
    </xf>
    <xf numFmtId="0" fontId="12" fillId="0" borderId="1817" applyNumberFormat="0" applyFill="0" applyAlignment="0" applyProtection="0">
      <alignment vertical="center"/>
    </xf>
    <xf numFmtId="0" fontId="112" fillId="0" borderId="1818" applyNumberFormat="0" applyFill="0" applyAlignment="0" applyProtection="0">
      <alignment vertical="center"/>
    </xf>
    <xf numFmtId="0" fontId="112" fillId="0" borderId="1818" applyNumberFormat="0" applyFill="0" applyAlignment="0" applyProtection="0">
      <alignment vertical="center"/>
    </xf>
    <xf numFmtId="0" fontId="12" fillId="0" borderId="1817" applyNumberFormat="0" applyFill="0" applyAlignment="0" applyProtection="0">
      <alignment vertical="center"/>
    </xf>
    <xf numFmtId="0" fontId="12" fillId="0" borderId="1817" applyNumberFormat="0" applyFill="0" applyAlignment="0" applyProtection="0">
      <alignment vertical="center"/>
    </xf>
    <xf numFmtId="0" fontId="12" fillId="0" borderId="1817" applyNumberFormat="0" applyFill="0" applyAlignment="0" applyProtection="0">
      <alignment vertical="center"/>
    </xf>
    <xf numFmtId="0" fontId="113" fillId="44" borderId="1815" applyNumberFormat="0" applyAlignment="0" applyProtection="0">
      <alignment vertical="center"/>
    </xf>
    <xf numFmtId="0" fontId="113" fillId="44" borderId="1815" applyNumberFormat="0" applyAlignment="0" applyProtection="0">
      <alignment vertical="center"/>
    </xf>
    <xf numFmtId="0" fontId="115" fillId="56" borderId="1814" applyNumberFormat="0" applyAlignment="0" applyProtection="0">
      <alignment vertical="center"/>
    </xf>
    <xf numFmtId="0" fontId="115" fillId="56" borderId="1814" applyNumberFormat="0" applyAlignment="0" applyProtection="0">
      <alignment vertical="center"/>
    </xf>
    <xf numFmtId="4" fontId="65" fillId="51" borderId="1814" applyNumberFormat="0" applyProtection="0">
      <alignment vertical="center"/>
    </xf>
    <xf numFmtId="0" fontId="12" fillId="0" borderId="1817" applyNumberFormat="0" applyFill="0" applyAlignment="0" applyProtection="0">
      <alignment vertical="center"/>
    </xf>
    <xf numFmtId="0" fontId="55" fillId="0" borderId="1820">
      <alignment horizontal="left" vertical="center"/>
    </xf>
    <xf numFmtId="0" fontId="55" fillId="0" borderId="1820">
      <alignment horizontal="left" vertical="center"/>
    </xf>
    <xf numFmtId="10" fontId="53" fillId="49" borderId="1819" applyNumberFormat="0" applyBorder="0" applyAlignment="0" applyProtection="0"/>
    <xf numFmtId="10" fontId="53" fillId="70" borderId="1819" applyNumberFormat="0" applyBorder="0" applyAlignment="0" applyProtection="0"/>
    <xf numFmtId="10" fontId="53" fillId="70" borderId="1819" applyNumberFormat="0" applyBorder="0" applyAlignment="0" applyProtection="0"/>
    <xf numFmtId="10" fontId="53" fillId="49" borderId="1819" applyNumberFormat="0" applyBorder="0" applyAlignment="0" applyProtection="0"/>
    <xf numFmtId="4" fontId="73" fillId="46" borderId="1821" applyNumberFormat="0" applyProtection="0">
      <alignment vertical="center"/>
    </xf>
    <xf numFmtId="4" fontId="73" fillId="46" borderId="1821" applyNumberFormat="0" applyProtection="0">
      <alignment vertical="center"/>
    </xf>
    <xf numFmtId="4" fontId="147" fillId="51" borderId="1821" applyNumberFormat="0" applyProtection="0">
      <alignment vertical="center"/>
    </xf>
    <xf numFmtId="4" fontId="147" fillId="51" borderId="1821" applyNumberFormat="0" applyProtection="0">
      <alignment vertical="center"/>
    </xf>
    <xf numFmtId="4" fontId="73" fillId="51" borderId="1821" applyNumberFormat="0" applyProtection="0">
      <alignment horizontal="left" vertical="center" indent="1"/>
    </xf>
    <xf numFmtId="4" fontId="73" fillId="51" borderId="1821" applyNumberFormat="0" applyProtection="0">
      <alignment horizontal="left" vertical="center" indent="1"/>
    </xf>
    <xf numFmtId="0" fontId="73" fillId="51" borderId="1821" applyNumberFormat="0" applyProtection="0">
      <alignment horizontal="left" vertical="top" indent="1"/>
    </xf>
    <xf numFmtId="0" fontId="73" fillId="51" borderId="1821" applyNumberFormat="0" applyProtection="0">
      <alignment horizontal="left" vertical="top" indent="1"/>
    </xf>
    <xf numFmtId="4" fontId="65" fillId="40" borderId="1821" applyNumberFormat="0" applyProtection="0">
      <alignment horizontal="right" vertical="center"/>
    </xf>
    <xf numFmtId="4" fontId="65" fillId="40" borderId="1821" applyNumberFormat="0" applyProtection="0">
      <alignment horizontal="right" vertical="center"/>
    </xf>
    <xf numFmtId="4" fontId="65" fillId="41" borderId="1821" applyNumberFormat="0" applyProtection="0">
      <alignment horizontal="right" vertical="center"/>
    </xf>
    <xf numFmtId="4" fontId="65" fillId="41" borderId="1821" applyNumberFormat="0" applyProtection="0">
      <alignment horizontal="right" vertical="center"/>
    </xf>
    <xf numFmtId="4" fontId="65" fillId="54" borderId="1821" applyNumberFormat="0" applyProtection="0">
      <alignment horizontal="right" vertical="center"/>
    </xf>
    <xf numFmtId="4" fontId="65" fillId="54" borderId="1821" applyNumberFormat="0" applyProtection="0">
      <alignment horizontal="right" vertical="center"/>
    </xf>
    <xf numFmtId="4" fontId="65" fillId="47" borderId="1821" applyNumberFormat="0" applyProtection="0">
      <alignment horizontal="right" vertical="center"/>
    </xf>
    <xf numFmtId="4" fontId="65" fillId="47" borderId="1821" applyNumberFormat="0" applyProtection="0">
      <alignment horizontal="right" vertical="center"/>
    </xf>
    <xf numFmtId="4" fontId="65" fillId="75" borderId="1821" applyNumberFormat="0" applyProtection="0">
      <alignment horizontal="right" vertical="center"/>
    </xf>
    <xf numFmtId="4" fontId="65" fillId="75" borderId="1821" applyNumberFormat="0" applyProtection="0">
      <alignment horizontal="right" vertical="center"/>
    </xf>
    <xf numFmtId="4" fontId="65" fillId="48" borderId="1821" applyNumberFormat="0" applyProtection="0">
      <alignment horizontal="right" vertical="center"/>
    </xf>
    <xf numFmtId="4" fontId="65" fillId="48" borderId="1821" applyNumberFormat="0" applyProtection="0">
      <alignment horizontal="right" vertical="center"/>
    </xf>
    <xf numFmtId="4" fontId="65" fillId="76" borderId="1821" applyNumberFormat="0" applyProtection="0">
      <alignment horizontal="right" vertical="center"/>
    </xf>
    <xf numFmtId="4" fontId="65" fillId="76" borderId="1821" applyNumberFormat="0" applyProtection="0">
      <alignment horizontal="right" vertical="center"/>
    </xf>
    <xf numFmtId="4" fontId="65" fillId="77" borderId="1821" applyNumberFormat="0" applyProtection="0">
      <alignment horizontal="right" vertical="center"/>
    </xf>
    <xf numFmtId="4" fontId="65" fillId="77" borderId="1821" applyNumberFormat="0" applyProtection="0">
      <alignment horizontal="right" vertical="center"/>
    </xf>
    <xf numFmtId="4" fontId="65" fillId="78" borderId="1821" applyNumberFormat="0" applyProtection="0">
      <alignment horizontal="right" vertical="center"/>
    </xf>
    <xf numFmtId="4" fontId="65" fillId="78" borderId="1821" applyNumberFormat="0" applyProtection="0">
      <alignment horizontal="right" vertical="center"/>
    </xf>
    <xf numFmtId="4" fontId="65" fillId="81" borderId="1821" applyNumberFormat="0" applyProtection="0">
      <alignment horizontal="right" vertical="center"/>
    </xf>
    <xf numFmtId="4" fontId="65" fillId="81" borderId="1821" applyNumberFormat="0" applyProtection="0">
      <alignment horizontal="right" vertical="center"/>
    </xf>
    <xf numFmtId="0" fontId="40" fillId="80" borderId="1821" applyNumberFormat="0" applyProtection="0">
      <alignment horizontal="left" vertical="center" indent="1"/>
    </xf>
    <xf numFmtId="0" fontId="40" fillId="80" borderId="1821" applyNumberFormat="0" applyProtection="0">
      <alignment horizontal="left" vertical="center" indent="1"/>
    </xf>
    <xf numFmtId="0" fontId="40" fillId="80" borderId="1821" applyNumberFormat="0" applyProtection="0">
      <alignment horizontal="left" vertical="top" indent="1"/>
    </xf>
    <xf numFmtId="0" fontId="40" fillId="80" borderId="1821" applyNumberFormat="0" applyProtection="0">
      <alignment horizontal="left" vertical="top" indent="1"/>
    </xf>
    <xf numFmtId="0" fontId="40" fillId="74" borderId="1821" applyNumberFormat="0" applyProtection="0">
      <alignment horizontal="left" vertical="center" indent="1"/>
    </xf>
    <xf numFmtId="0" fontId="40" fillId="74" borderId="1821" applyNumberFormat="0" applyProtection="0">
      <alignment horizontal="left" vertical="center" indent="1"/>
    </xf>
    <xf numFmtId="0" fontId="40" fillId="74" borderId="1821" applyNumberFormat="0" applyProtection="0">
      <alignment horizontal="left" vertical="top" indent="1"/>
    </xf>
    <xf numFmtId="0" fontId="40" fillId="74" borderId="1821" applyNumberFormat="0" applyProtection="0">
      <alignment horizontal="left" vertical="top" indent="1"/>
    </xf>
    <xf numFmtId="0" fontId="40" fillId="61" borderId="1821" applyNumberFormat="0" applyProtection="0">
      <alignment horizontal="left" vertical="center" indent="1"/>
    </xf>
    <xf numFmtId="0" fontId="40" fillId="61" borderId="1821" applyNumberFormat="0" applyProtection="0">
      <alignment horizontal="left" vertical="center" indent="1"/>
    </xf>
    <xf numFmtId="0" fontId="40" fillId="61" borderId="1821" applyNumberFormat="0" applyProtection="0">
      <alignment horizontal="left" vertical="top" indent="1"/>
    </xf>
    <xf numFmtId="0" fontId="40" fillId="61" borderId="1821" applyNumberFormat="0" applyProtection="0">
      <alignment horizontal="left" vertical="top" indent="1"/>
    </xf>
    <xf numFmtId="0" fontId="40" fillId="62" borderId="1821" applyNumberFormat="0" applyProtection="0">
      <alignment horizontal="left" vertical="center" indent="1"/>
    </xf>
    <xf numFmtId="0" fontId="40" fillId="62" borderId="1821" applyNumberFormat="0" applyProtection="0">
      <alignment horizontal="left" vertical="center" indent="1"/>
    </xf>
    <xf numFmtId="0" fontId="40" fillId="62" borderId="1821" applyNumberFormat="0" applyProtection="0">
      <alignment horizontal="left" vertical="top" indent="1"/>
    </xf>
    <xf numFmtId="0" fontId="40" fillId="62" borderId="1821" applyNumberFormat="0" applyProtection="0">
      <alignment horizontal="left" vertical="top" indent="1"/>
    </xf>
    <xf numFmtId="4" fontId="65" fillId="70" borderId="1821" applyNumberFormat="0" applyProtection="0">
      <alignment vertical="center"/>
    </xf>
    <xf numFmtId="4" fontId="65" fillId="70" borderId="1821" applyNumberFormat="0" applyProtection="0">
      <alignment vertical="center"/>
    </xf>
    <xf numFmtId="4" fontId="149" fillId="70" borderId="1821" applyNumberFormat="0" applyProtection="0">
      <alignment vertical="center"/>
    </xf>
    <xf numFmtId="4" fontId="149" fillId="70" borderId="1821" applyNumberFormat="0" applyProtection="0">
      <alignment vertical="center"/>
    </xf>
    <xf numFmtId="4" fontId="65" fillId="70" borderId="1821" applyNumberFormat="0" applyProtection="0">
      <alignment horizontal="left" vertical="center" indent="1"/>
    </xf>
    <xf numFmtId="4" fontId="65" fillId="70" borderId="1821" applyNumberFormat="0" applyProtection="0">
      <alignment horizontal="left" vertical="center" indent="1"/>
    </xf>
    <xf numFmtId="0" fontId="65" fillId="70" borderId="1821" applyNumberFormat="0" applyProtection="0">
      <alignment horizontal="left" vertical="top" indent="1"/>
    </xf>
    <xf numFmtId="0" fontId="65" fillId="70" borderId="1821" applyNumberFormat="0" applyProtection="0">
      <alignment horizontal="left" vertical="top" indent="1"/>
    </xf>
    <xf numFmtId="4" fontId="65" fillId="52" borderId="1822" applyNumberFormat="0" applyProtection="0">
      <alignment horizontal="right" vertical="center"/>
    </xf>
    <xf numFmtId="4" fontId="65" fillId="65" borderId="1821" applyNumberFormat="0" applyProtection="0">
      <alignment horizontal="right" vertical="center"/>
    </xf>
    <xf numFmtId="4" fontId="65" fillId="65" borderId="1821" applyNumberFormat="0" applyProtection="0">
      <alignment horizontal="right" vertical="center"/>
    </xf>
    <xf numFmtId="4" fontId="65" fillId="52" borderId="1822" applyNumberFormat="0" applyProtection="0">
      <alignment horizontal="right" vertical="center"/>
    </xf>
    <xf numFmtId="4" fontId="149" fillId="65" borderId="1821" applyNumberFormat="0" applyProtection="0">
      <alignment horizontal="right" vertical="center"/>
    </xf>
    <xf numFmtId="4" fontId="149" fillId="65" borderId="1821" applyNumberFormat="0" applyProtection="0">
      <alignment horizontal="right" vertical="center"/>
    </xf>
    <xf numFmtId="4" fontId="65" fillId="81" borderId="1821" applyNumberFormat="0" applyProtection="0">
      <alignment horizontal="left" vertical="center" indent="1"/>
    </xf>
    <xf numFmtId="4" fontId="65" fillId="81" borderId="1821" applyNumberFormat="0" applyProtection="0">
      <alignment horizontal="left" vertical="center" indent="1"/>
    </xf>
    <xf numFmtId="0" fontId="65" fillId="74" borderId="1821" applyNumberFormat="0" applyProtection="0">
      <alignment horizontal="left" vertical="top" indent="1"/>
    </xf>
    <xf numFmtId="0" fontId="65" fillId="74" borderId="1821" applyNumberFormat="0" applyProtection="0">
      <alignment horizontal="left" vertical="top" indent="1"/>
    </xf>
    <xf numFmtId="4" fontId="151" fillId="65" borderId="1821" applyNumberFormat="0" applyProtection="0">
      <alignment horizontal="right" vertical="center"/>
    </xf>
    <xf numFmtId="4" fontId="151" fillId="65" borderId="1821" applyNumberFormat="0" applyProtection="0">
      <alignment horizontal="right" vertical="center"/>
    </xf>
    <xf numFmtId="0" fontId="117" fillId="56" borderId="1823" applyNumberFormat="0" applyAlignment="0" applyProtection="0">
      <alignment vertical="center"/>
    </xf>
    <xf numFmtId="0" fontId="117" fillId="56" borderId="1823" applyNumberFormat="0" applyAlignment="0" applyProtection="0">
      <alignment vertical="center"/>
    </xf>
    <xf numFmtId="37" fontId="126" fillId="0" borderId="1819" applyFont="0" applyFill="0" applyBorder="0">
      <alignment vertical="center"/>
    </xf>
    <xf numFmtId="37" fontId="126" fillId="0" borderId="1819" applyFont="0" applyFill="0" applyBorder="0">
      <alignment vertical="center"/>
    </xf>
    <xf numFmtId="0" fontId="82" fillId="42" borderId="1824" applyNumberFormat="0" applyFont="0" applyAlignment="0" applyProtection="0">
      <alignment vertical="center"/>
    </xf>
    <xf numFmtId="0" fontId="82" fillId="42" borderId="1824" applyNumberFormat="0" applyFont="0" applyAlignment="0" applyProtection="0">
      <alignment vertical="center"/>
    </xf>
    <xf numFmtId="0" fontId="12" fillId="0" borderId="1825" applyNumberFormat="0" applyFill="0" applyAlignment="0" applyProtection="0">
      <alignment vertical="center"/>
    </xf>
    <xf numFmtId="0" fontId="112" fillId="0" borderId="1826" applyNumberFormat="0" applyFill="0" applyAlignment="0" applyProtection="0">
      <alignment vertical="center"/>
    </xf>
    <xf numFmtId="0" fontId="112" fillId="0" borderId="1826" applyNumberFormat="0" applyFill="0" applyAlignment="0" applyProtection="0">
      <alignment vertical="center"/>
    </xf>
    <xf numFmtId="0" fontId="12" fillId="0" borderId="1825" applyNumberFormat="0" applyFill="0" applyAlignment="0" applyProtection="0">
      <alignment vertical="center"/>
    </xf>
    <xf numFmtId="0" fontId="12" fillId="0" borderId="1825" applyNumberFormat="0" applyFill="0" applyAlignment="0" applyProtection="0">
      <alignment vertical="center"/>
    </xf>
    <xf numFmtId="0" fontId="12" fillId="0" borderId="1825" applyNumberFormat="0" applyFill="0" applyAlignment="0" applyProtection="0">
      <alignment vertical="center"/>
    </xf>
    <xf numFmtId="0" fontId="113" fillId="44" borderId="1823" applyNumberFormat="0" applyAlignment="0" applyProtection="0">
      <alignment vertical="center"/>
    </xf>
    <xf numFmtId="0" fontId="113" fillId="44" borderId="1823" applyNumberFormat="0" applyAlignment="0" applyProtection="0">
      <alignment vertical="center"/>
    </xf>
    <xf numFmtId="0" fontId="115" fillId="56" borderId="1822" applyNumberFormat="0" applyAlignment="0" applyProtection="0">
      <alignment vertical="center"/>
    </xf>
    <xf numFmtId="0" fontId="115" fillId="56" borderId="1822" applyNumberFormat="0" applyAlignment="0" applyProtection="0">
      <alignment vertical="center"/>
    </xf>
    <xf numFmtId="4" fontId="65" fillId="51" borderId="1822" applyNumberFormat="0" applyProtection="0">
      <alignment vertical="center"/>
    </xf>
    <xf numFmtId="0" fontId="12" fillId="0" borderId="1825" applyNumberFormat="0" applyFill="0" applyAlignment="0" applyProtection="0">
      <alignment vertical="center"/>
    </xf>
    <xf numFmtId="4" fontId="149" fillId="70" borderId="1853" applyNumberFormat="0" applyProtection="0">
      <alignment vertical="center"/>
    </xf>
    <xf numFmtId="4" fontId="65" fillId="75" borderId="1853" applyNumberFormat="0" applyProtection="0">
      <alignment horizontal="right" vertical="center"/>
    </xf>
    <xf numFmtId="4" fontId="65" fillId="48" borderId="1813" applyNumberFormat="0" applyProtection="0">
      <alignment horizontal="right" vertical="center"/>
    </xf>
    <xf numFmtId="37" fontId="126" fillId="0" borderId="1867" applyFont="0" applyFill="0" applyBorder="0">
      <alignment vertical="center"/>
    </xf>
    <xf numFmtId="10" fontId="53" fillId="70" borderId="1843" applyNumberFormat="0" applyBorder="0" applyAlignment="0" applyProtection="0"/>
    <xf numFmtId="4" fontId="65" fillId="52" borderId="1854" applyNumberFormat="0" applyProtection="0">
      <alignment horizontal="right" vertical="center"/>
    </xf>
    <xf numFmtId="4" fontId="65" fillId="76" borderId="1813" applyNumberFormat="0" applyProtection="0">
      <alignment horizontal="right" vertical="center"/>
    </xf>
    <xf numFmtId="37" fontId="126" fillId="0" borderId="1843" applyFont="0" applyFill="0" applyBorder="0">
      <alignment vertical="center"/>
    </xf>
    <xf numFmtId="10" fontId="53" fillId="49" borderId="1811" applyNumberFormat="0" applyBorder="0" applyAlignment="0" applyProtection="0"/>
    <xf numFmtId="10" fontId="53" fillId="49" borderId="1883" applyNumberFormat="0" applyBorder="0" applyAlignment="0" applyProtection="0"/>
    <xf numFmtId="0" fontId="12" fillId="0" borderId="1817" applyNumberFormat="0" applyFill="0" applyAlignment="0" applyProtection="0">
      <alignment vertical="center"/>
    </xf>
    <xf numFmtId="4" fontId="65" fillId="48" borderId="1853" applyNumberFormat="0" applyProtection="0">
      <alignment horizontal="right" vertical="center"/>
    </xf>
    <xf numFmtId="4" fontId="65" fillId="40" borderId="1853" applyNumberFormat="0" applyProtection="0">
      <alignment horizontal="right" vertical="center"/>
    </xf>
    <xf numFmtId="37" fontId="126" fillId="0" borderId="1835" applyFont="0" applyFill="0" applyBorder="0">
      <alignment vertical="center"/>
    </xf>
    <xf numFmtId="4" fontId="65" fillId="54" borderId="1813" applyNumberFormat="0" applyProtection="0">
      <alignment horizontal="right" vertical="center"/>
    </xf>
    <xf numFmtId="4" fontId="73" fillId="51" borderId="1813" applyNumberFormat="0" applyProtection="0">
      <alignment horizontal="left" vertical="center" indent="1"/>
    </xf>
    <xf numFmtId="4" fontId="73" fillId="46" borderId="1813" applyNumberFormat="0" applyProtection="0">
      <alignment vertical="center"/>
    </xf>
    <xf numFmtId="0" fontId="40" fillId="62" borderId="1853" applyNumberFormat="0" applyProtection="0">
      <alignment horizontal="left" vertical="top" indent="1"/>
    </xf>
    <xf numFmtId="37" fontId="126" fillId="0" borderId="1811" applyFont="0" applyFill="0" applyBorder="0">
      <alignment vertical="center"/>
    </xf>
    <xf numFmtId="4" fontId="151" fillId="65" borderId="1813" applyNumberFormat="0" applyProtection="0">
      <alignment horizontal="right" vertical="center"/>
    </xf>
    <xf numFmtId="4" fontId="65" fillId="52" borderId="1854" applyNumberFormat="0" applyProtection="0">
      <alignment horizontal="right" vertical="center"/>
    </xf>
    <xf numFmtId="0" fontId="40" fillId="61" borderId="1853" applyNumberFormat="0" applyProtection="0">
      <alignment horizontal="left" vertical="center" indent="1"/>
    </xf>
    <xf numFmtId="0" fontId="40" fillId="62" borderId="1813" applyNumberFormat="0" applyProtection="0">
      <alignment horizontal="left" vertical="top" indent="1"/>
    </xf>
    <xf numFmtId="4" fontId="65" fillId="41" borderId="1813" applyNumberFormat="0" applyProtection="0">
      <alignment horizontal="right" vertical="center"/>
    </xf>
    <xf numFmtId="10" fontId="53" fillId="49" borderId="1883" applyNumberFormat="0" applyBorder="0" applyAlignment="0" applyProtection="0"/>
    <xf numFmtId="0" fontId="65" fillId="74" borderId="1853" applyNumberFormat="0" applyProtection="0">
      <alignment horizontal="left" vertical="top" indent="1"/>
    </xf>
    <xf numFmtId="0" fontId="40" fillId="74" borderId="1813" applyNumberFormat="0" applyProtection="0">
      <alignment horizontal="left" vertical="top" indent="1"/>
    </xf>
    <xf numFmtId="10" fontId="53" fillId="70" borderId="1883" applyNumberFormat="0" applyBorder="0" applyAlignment="0" applyProtection="0"/>
    <xf numFmtId="37" fontId="126" fillId="0" borderId="1851" applyFont="0" applyFill="0" applyBorder="0">
      <alignment vertical="center"/>
    </xf>
    <xf numFmtId="4" fontId="65" fillId="52" borderId="1814" applyNumberFormat="0" applyProtection="0">
      <alignment horizontal="right" vertical="center"/>
    </xf>
    <xf numFmtId="0" fontId="55" fillId="0" borderId="1852">
      <alignment horizontal="left" vertical="center"/>
    </xf>
    <xf numFmtId="4" fontId="65" fillId="47" borderId="1813" applyNumberFormat="0" applyProtection="0">
      <alignment horizontal="right" vertical="center"/>
    </xf>
    <xf numFmtId="4" fontId="65" fillId="78" borderId="1853" applyNumberFormat="0" applyProtection="0">
      <alignment horizontal="right" vertical="center"/>
    </xf>
    <xf numFmtId="0" fontId="40" fillId="62" borderId="1853" applyNumberFormat="0" applyProtection="0">
      <alignment horizontal="left" vertical="center" indent="1"/>
    </xf>
    <xf numFmtId="4" fontId="65" fillId="81" borderId="1853" applyNumberFormat="0" applyProtection="0">
      <alignment horizontal="right" vertical="center"/>
    </xf>
    <xf numFmtId="4" fontId="65" fillId="70" borderId="1853" applyNumberFormat="0" applyProtection="0">
      <alignment vertical="center"/>
    </xf>
    <xf numFmtId="37" fontId="126" fillId="0" borderId="1835" applyFont="0" applyFill="0" applyBorder="0">
      <alignment vertical="center"/>
    </xf>
    <xf numFmtId="4" fontId="65" fillId="81" borderId="1853" applyNumberFormat="0" applyProtection="0">
      <alignment horizontal="left" vertical="center" indent="1"/>
    </xf>
    <xf numFmtId="4" fontId="65" fillId="81" borderId="1813" applyNumberFormat="0" applyProtection="0">
      <alignment horizontal="right" vertical="center"/>
    </xf>
    <xf numFmtId="10" fontId="53" fillId="49" borderId="1835" applyNumberFormat="0" applyBorder="0" applyAlignment="0" applyProtection="0"/>
    <xf numFmtId="0" fontId="40" fillId="80" borderId="1813" applyNumberFormat="0" applyProtection="0">
      <alignment horizontal="left" vertical="top" indent="1"/>
    </xf>
    <xf numFmtId="4" fontId="65" fillId="77" borderId="1853" applyNumberFormat="0" applyProtection="0">
      <alignment horizontal="right" vertical="center"/>
    </xf>
    <xf numFmtId="4" fontId="149" fillId="65" borderId="1813" applyNumberFormat="0" applyProtection="0">
      <alignment horizontal="right" vertical="center"/>
    </xf>
    <xf numFmtId="0" fontId="40" fillId="62" borderId="1813" applyNumberFormat="0" applyProtection="0">
      <alignment horizontal="left" vertical="top" indent="1"/>
    </xf>
    <xf numFmtId="4" fontId="65" fillId="70" borderId="1853" applyNumberFormat="0" applyProtection="0">
      <alignment vertical="center"/>
    </xf>
    <xf numFmtId="4" fontId="65" fillId="52" borderId="1814" applyNumberFormat="0" applyProtection="0">
      <alignment horizontal="right" vertical="center"/>
    </xf>
    <xf numFmtId="4" fontId="149" fillId="70" borderId="1853" applyNumberFormat="0" applyProtection="0">
      <alignment vertical="center"/>
    </xf>
    <xf numFmtId="0" fontId="12" fillId="0" borderId="1857" applyNumberFormat="0" applyFill="0" applyAlignment="0" applyProtection="0">
      <alignment vertical="center"/>
    </xf>
    <xf numFmtId="4" fontId="65" fillId="77" borderId="1853" applyNumberFormat="0" applyProtection="0">
      <alignment horizontal="right" vertical="center"/>
    </xf>
    <xf numFmtId="0" fontId="73" fillId="51" borderId="1853" applyNumberFormat="0" applyProtection="0">
      <alignment horizontal="left" vertical="top" indent="1"/>
    </xf>
    <xf numFmtId="0" fontId="73" fillId="51" borderId="1813" applyNumberFormat="0" applyProtection="0">
      <alignment horizontal="left" vertical="top" indent="1"/>
    </xf>
    <xf numFmtId="37" fontId="126" fillId="0" borderId="1843" applyFont="0" applyFill="0" applyBorder="0">
      <alignment vertical="center"/>
    </xf>
    <xf numFmtId="0" fontId="117" fillId="56" borderId="1855" applyNumberFormat="0" applyAlignment="0" applyProtection="0">
      <alignment vertical="center"/>
    </xf>
    <xf numFmtId="4" fontId="65" fillId="81" borderId="1853" applyNumberFormat="0" applyProtection="0">
      <alignment horizontal="right" vertical="center"/>
    </xf>
    <xf numFmtId="10" fontId="53" fillId="70" borderId="1883" applyNumberFormat="0" applyBorder="0" applyAlignment="0" applyProtection="0"/>
    <xf numFmtId="4" fontId="65" fillId="70" borderId="1813" applyNumberFormat="0" applyProtection="0">
      <alignment vertical="center"/>
    </xf>
    <xf numFmtId="4" fontId="65" fillId="41" borderId="1853" applyNumberFormat="0" applyProtection="0">
      <alignment horizontal="right" vertical="center"/>
    </xf>
    <xf numFmtId="4" fontId="73" fillId="51" borderId="1853" applyNumberFormat="0" applyProtection="0">
      <alignment horizontal="left" vertical="center" indent="1"/>
    </xf>
    <xf numFmtId="4" fontId="65" fillId="65" borderId="1813" applyNumberFormat="0" applyProtection="0">
      <alignment horizontal="right" vertical="center"/>
    </xf>
    <xf numFmtId="4" fontId="149" fillId="65" borderId="1813" applyNumberFormat="0" applyProtection="0">
      <alignment horizontal="right" vertical="center"/>
    </xf>
    <xf numFmtId="0" fontId="40" fillId="74" borderId="1813" applyNumberFormat="0" applyProtection="0">
      <alignment horizontal="left" vertical="top" indent="1"/>
    </xf>
    <xf numFmtId="4" fontId="65" fillId="78" borderId="1853" applyNumberFormat="0" applyProtection="0">
      <alignment horizontal="right" vertical="center"/>
    </xf>
    <xf numFmtId="4" fontId="65" fillId="70" borderId="1853" applyNumberFormat="0" applyProtection="0">
      <alignment horizontal="left" vertical="center" indent="1"/>
    </xf>
    <xf numFmtId="4" fontId="65" fillId="75" borderId="1853" applyNumberFormat="0" applyProtection="0">
      <alignment horizontal="right" vertical="center"/>
    </xf>
    <xf numFmtId="0" fontId="117" fillId="56" borderId="1815" applyNumberFormat="0" applyAlignment="0" applyProtection="0">
      <alignment vertical="center"/>
    </xf>
    <xf numFmtId="0" fontId="40" fillId="61" borderId="1813" applyNumberFormat="0" applyProtection="0">
      <alignment horizontal="left" vertical="center" indent="1"/>
    </xf>
    <xf numFmtId="4" fontId="149" fillId="65" borderId="1853" applyNumberFormat="0" applyProtection="0">
      <alignment horizontal="right" vertical="center"/>
    </xf>
    <xf numFmtId="0" fontId="40" fillId="61" borderId="1813" applyNumberFormat="0" applyProtection="0">
      <alignment horizontal="left" vertical="top" indent="1"/>
    </xf>
    <xf numFmtId="37" fontId="126" fillId="0" borderId="1851" applyFont="0" applyFill="0" applyBorder="0">
      <alignment vertical="center"/>
    </xf>
    <xf numFmtId="10" fontId="53" fillId="49" borderId="1843" applyNumberFormat="0" applyBorder="0" applyAlignment="0" applyProtection="0"/>
    <xf numFmtId="10" fontId="53" fillId="49" borderId="1843" applyNumberFormat="0" applyBorder="0" applyAlignment="0" applyProtection="0"/>
    <xf numFmtId="0" fontId="12" fillId="0" borderId="1817" applyNumberFormat="0" applyFill="0" applyAlignment="0" applyProtection="0">
      <alignment vertical="center"/>
    </xf>
    <xf numFmtId="37" fontId="126" fillId="0" borderId="1875" applyFont="0" applyFill="0" applyBorder="0">
      <alignment vertical="center"/>
    </xf>
    <xf numFmtId="4" fontId="73" fillId="46" borderId="1853" applyNumberFormat="0" applyProtection="0">
      <alignment vertical="center"/>
    </xf>
    <xf numFmtId="0" fontId="40" fillId="61" borderId="1853" applyNumberFormat="0" applyProtection="0">
      <alignment horizontal="left" vertical="center" indent="1"/>
    </xf>
    <xf numFmtId="10" fontId="53" fillId="49" borderId="1811" applyNumberFormat="0" applyBorder="0" applyAlignment="0" applyProtection="0"/>
    <xf numFmtId="4" fontId="65" fillId="75" borderId="1813" applyNumberFormat="0" applyProtection="0">
      <alignment horizontal="right" vertical="center"/>
    </xf>
    <xf numFmtId="0" fontId="55" fillId="0" borderId="1852">
      <alignment horizontal="left" vertical="center"/>
    </xf>
    <xf numFmtId="10" fontId="53" fillId="49" borderId="1851" applyNumberFormat="0" applyBorder="0" applyAlignment="0" applyProtection="0"/>
    <xf numFmtId="0" fontId="115" fillId="56" borderId="1854" applyNumberFormat="0" applyAlignment="0" applyProtection="0">
      <alignment vertical="center"/>
    </xf>
    <xf numFmtId="4" fontId="65" fillId="65" borderId="1813" applyNumberFormat="0" applyProtection="0">
      <alignment horizontal="right" vertical="center"/>
    </xf>
    <xf numFmtId="4" fontId="65" fillId="76" borderId="1853" applyNumberFormat="0" applyProtection="0">
      <alignment horizontal="right" vertical="center"/>
    </xf>
    <xf numFmtId="0" fontId="12" fillId="0" borderId="1817" applyNumberFormat="0" applyFill="0" applyAlignment="0" applyProtection="0">
      <alignment vertical="center"/>
    </xf>
    <xf numFmtId="0" fontId="40" fillId="61" borderId="1853" applyNumberFormat="0" applyProtection="0">
      <alignment horizontal="left" vertical="top" indent="1"/>
    </xf>
    <xf numFmtId="4" fontId="149" fillId="65" borderId="1853" applyNumberFormat="0" applyProtection="0">
      <alignment horizontal="right" vertical="center"/>
    </xf>
    <xf numFmtId="10" fontId="53" fillId="49" borderId="1875" applyNumberFormat="0" applyBorder="0" applyAlignment="0" applyProtection="0"/>
    <xf numFmtId="0" fontId="65" fillId="70" borderId="1853" applyNumberFormat="0" applyProtection="0">
      <alignment horizontal="left" vertical="top" indent="1"/>
    </xf>
    <xf numFmtId="4" fontId="65" fillId="70" borderId="1853" applyNumberFormat="0" applyProtection="0">
      <alignment horizontal="left" vertical="center" indent="1"/>
    </xf>
    <xf numFmtId="4" fontId="65" fillId="70" borderId="1813" applyNumberFormat="0" applyProtection="0">
      <alignment horizontal="left" vertical="center" indent="1"/>
    </xf>
    <xf numFmtId="0" fontId="65" fillId="70" borderId="1853" applyNumberFormat="0" applyProtection="0">
      <alignment horizontal="left" vertical="top" indent="1"/>
    </xf>
    <xf numFmtId="0" fontId="113" fillId="44" borderId="1855" applyNumberFormat="0" applyAlignment="0" applyProtection="0">
      <alignment vertical="center"/>
    </xf>
    <xf numFmtId="37" fontId="126" fillId="0" borderId="1883" applyFont="0" applyFill="0" applyBorder="0">
      <alignment vertical="center"/>
    </xf>
    <xf numFmtId="4" fontId="147" fillId="51" borderId="1853" applyNumberFormat="0" applyProtection="0">
      <alignment vertical="center"/>
    </xf>
    <xf numFmtId="4" fontId="65" fillId="41" borderId="1813" applyNumberFormat="0" applyProtection="0">
      <alignment horizontal="right" vertical="center"/>
    </xf>
    <xf numFmtId="4" fontId="65" fillId="76" borderId="1853" applyNumberFormat="0" applyProtection="0">
      <alignment horizontal="right" vertical="center"/>
    </xf>
    <xf numFmtId="37" fontId="126" fillId="0" borderId="1811" applyFont="0" applyFill="0" applyBorder="0">
      <alignment vertical="center"/>
    </xf>
    <xf numFmtId="0" fontId="82" fillId="42" borderId="1856" applyNumberFormat="0" applyFont="0" applyAlignment="0" applyProtection="0">
      <alignment vertical="center"/>
    </xf>
    <xf numFmtId="0" fontId="73" fillId="51" borderId="1813" applyNumberFormat="0" applyProtection="0">
      <alignment horizontal="left" vertical="top" indent="1"/>
    </xf>
    <xf numFmtId="4" fontId="65" fillId="65" borderId="1853" applyNumberFormat="0" applyProtection="0">
      <alignment horizontal="right" vertical="center"/>
    </xf>
    <xf numFmtId="4" fontId="65" fillId="54" borderId="1853" applyNumberFormat="0" applyProtection="0">
      <alignment horizontal="right" vertical="center"/>
    </xf>
    <xf numFmtId="10" fontId="53" fillId="49" borderId="1867" applyNumberFormat="0" applyBorder="0" applyAlignment="0" applyProtection="0"/>
    <xf numFmtId="10" fontId="53" fillId="49" borderId="1835" applyNumberFormat="0" applyBorder="0" applyAlignment="0" applyProtection="0"/>
    <xf numFmtId="4" fontId="147" fillId="51" borderId="1813" applyNumberFormat="0" applyProtection="0">
      <alignment vertical="center"/>
    </xf>
    <xf numFmtId="37" fontId="126" fillId="0" borderId="1883" applyFont="0" applyFill="0" applyBorder="0">
      <alignment vertical="center"/>
    </xf>
    <xf numFmtId="0" fontId="40" fillId="61" borderId="1853" applyNumberFormat="0" applyProtection="0">
      <alignment horizontal="left" vertical="top" indent="1"/>
    </xf>
    <xf numFmtId="10" fontId="53" fillId="70" borderId="1851" applyNumberFormat="0" applyBorder="0" applyAlignment="0" applyProtection="0"/>
    <xf numFmtId="0" fontId="65" fillId="74" borderId="1853" applyNumberFormat="0" applyProtection="0">
      <alignment horizontal="left" vertical="top" indent="1"/>
    </xf>
    <xf numFmtId="4" fontId="65" fillId="70" borderId="1813" applyNumberFormat="0" applyProtection="0">
      <alignment horizontal="left" vertical="center" indent="1"/>
    </xf>
    <xf numFmtId="0" fontId="40" fillId="80" borderId="1853" applyNumberFormat="0" applyProtection="0">
      <alignment horizontal="left" vertical="center" indent="1"/>
    </xf>
    <xf numFmtId="4" fontId="65" fillId="75" borderId="1813" applyNumberFormat="0" applyProtection="0">
      <alignment horizontal="right" vertical="center"/>
    </xf>
    <xf numFmtId="4" fontId="65" fillId="47" borderId="1853" applyNumberFormat="0" applyProtection="0">
      <alignment horizontal="right" vertical="center"/>
    </xf>
    <xf numFmtId="0" fontId="113" fillId="44" borderId="1855" applyNumberFormat="0" applyAlignment="0" applyProtection="0">
      <alignment vertical="center"/>
    </xf>
    <xf numFmtId="0" fontId="117" fillId="56" borderId="1855" applyNumberFormat="0" applyAlignment="0" applyProtection="0">
      <alignment vertical="center"/>
    </xf>
    <xf numFmtId="0" fontId="40" fillId="74" borderId="1853" applyNumberFormat="0" applyProtection="0">
      <alignment horizontal="left" vertical="center" indent="1"/>
    </xf>
    <xf numFmtId="4" fontId="147" fillId="51" borderId="1853" applyNumberFormat="0" applyProtection="0">
      <alignment vertical="center"/>
    </xf>
    <xf numFmtId="10" fontId="53" fillId="70" borderId="1811" applyNumberFormat="0" applyBorder="0" applyAlignment="0" applyProtection="0"/>
    <xf numFmtId="4" fontId="149" fillId="70" borderId="1813" applyNumberFormat="0" applyProtection="0">
      <alignment vertical="center"/>
    </xf>
    <xf numFmtId="4" fontId="65" fillId="81" borderId="1853" applyNumberFormat="0" applyProtection="0">
      <alignment horizontal="left" vertical="center" indent="1"/>
    </xf>
    <xf numFmtId="0" fontId="12" fillId="0" borderId="1817" applyNumberFormat="0" applyFill="0" applyAlignment="0" applyProtection="0">
      <alignment vertical="center"/>
    </xf>
    <xf numFmtId="4" fontId="65" fillId="54" borderId="1813" applyNumberFormat="0" applyProtection="0">
      <alignment horizontal="right" vertical="center"/>
    </xf>
    <xf numFmtId="4" fontId="151" fillId="65" borderId="1853" applyNumberFormat="0" applyProtection="0">
      <alignment horizontal="right" vertical="center"/>
    </xf>
    <xf numFmtId="4" fontId="149" fillId="70" borderId="1813" applyNumberFormat="0" applyProtection="0">
      <alignment vertical="center"/>
    </xf>
    <xf numFmtId="4" fontId="65" fillId="65" borderId="1853" applyNumberFormat="0" applyProtection="0">
      <alignment horizontal="right" vertical="center"/>
    </xf>
    <xf numFmtId="4" fontId="65" fillId="54" borderId="1853" applyNumberFormat="0" applyProtection="0">
      <alignment horizontal="right" vertical="center"/>
    </xf>
    <xf numFmtId="0" fontId="40" fillId="80" borderId="1853" applyNumberFormat="0" applyProtection="0">
      <alignment horizontal="left" vertical="top" indent="1"/>
    </xf>
    <xf numFmtId="0" fontId="112" fillId="0" borderId="1818" applyNumberFormat="0" applyFill="0" applyAlignment="0" applyProtection="0">
      <alignment vertical="center"/>
    </xf>
    <xf numFmtId="4" fontId="65" fillId="81" borderId="1813" applyNumberFormat="0" applyProtection="0">
      <alignment horizontal="left" vertical="center" indent="1"/>
    </xf>
    <xf numFmtId="4" fontId="65" fillId="81" borderId="1813" applyNumberFormat="0" applyProtection="0">
      <alignment horizontal="left" vertical="center" indent="1"/>
    </xf>
    <xf numFmtId="4" fontId="65" fillId="41" borderId="1853" applyNumberFormat="0" applyProtection="0">
      <alignment horizontal="right" vertical="center"/>
    </xf>
    <xf numFmtId="4" fontId="65" fillId="40" borderId="1853" applyNumberFormat="0" applyProtection="0">
      <alignment horizontal="right" vertical="center"/>
    </xf>
    <xf numFmtId="4" fontId="65" fillId="78" borderId="1813" applyNumberFormat="0" applyProtection="0">
      <alignment horizontal="right" vertical="center"/>
    </xf>
    <xf numFmtId="0" fontId="65" fillId="70" borderId="1813" applyNumberFormat="0" applyProtection="0">
      <alignment horizontal="left" vertical="top" indent="1"/>
    </xf>
    <xf numFmtId="10" fontId="53" fillId="70" borderId="1867" applyNumberFormat="0" applyBorder="0" applyAlignment="0" applyProtection="0"/>
    <xf numFmtId="4" fontId="147" fillId="51" borderId="1813" applyNumberFormat="0" applyProtection="0">
      <alignment vertical="center"/>
    </xf>
    <xf numFmtId="4" fontId="65" fillId="48" borderId="1813" applyNumberFormat="0" applyProtection="0">
      <alignment horizontal="right" vertical="center"/>
    </xf>
    <xf numFmtId="0" fontId="40" fillId="80" borderId="1853" applyNumberFormat="0" applyProtection="0">
      <alignment horizontal="left" vertical="top" indent="1"/>
    </xf>
    <xf numFmtId="4" fontId="65" fillId="77" borderId="1813" applyNumberFormat="0" applyProtection="0">
      <alignment horizontal="right" vertical="center"/>
    </xf>
    <xf numFmtId="0" fontId="112" fillId="0" borderId="1858" applyNumberFormat="0" applyFill="0" applyAlignment="0" applyProtection="0">
      <alignment vertical="center"/>
    </xf>
    <xf numFmtId="0" fontId="40" fillId="61" borderId="1813" applyNumberFormat="0" applyProtection="0">
      <alignment horizontal="left" vertical="top" indent="1"/>
    </xf>
    <xf numFmtId="10" fontId="53" fillId="70" borderId="1843" applyNumberFormat="0" applyBorder="0" applyAlignment="0" applyProtection="0"/>
    <xf numFmtId="0" fontId="55" fillId="0" borderId="1812">
      <alignment horizontal="left" vertical="center"/>
    </xf>
    <xf numFmtId="4" fontId="65" fillId="47" borderId="1853" applyNumberFormat="0" applyProtection="0">
      <alignment horizontal="right" vertical="center"/>
    </xf>
    <xf numFmtId="0" fontId="12" fillId="0" borderId="1857" applyNumberFormat="0" applyFill="0" applyAlignment="0" applyProtection="0">
      <alignment vertical="center"/>
    </xf>
    <xf numFmtId="4" fontId="65" fillId="76" borderId="1813" applyNumberFormat="0" applyProtection="0">
      <alignment horizontal="right" vertical="center"/>
    </xf>
    <xf numFmtId="0" fontId="65" fillId="74" borderId="1813" applyNumberFormat="0" applyProtection="0">
      <alignment horizontal="left" vertical="top" indent="1"/>
    </xf>
    <xf numFmtId="0" fontId="40" fillId="62" borderId="1813" applyNumberFormat="0" applyProtection="0">
      <alignment horizontal="left" vertical="center" indent="1"/>
    </xf>
    <xf numFmtId="4" fontId="65" fillId="51" borderId="1814" applyNumberFormat="0" applyProtection="0">
      <alignment vertical="center"/>
    </xf>
    <xf numFmtId="0" fontId="115" fillId="56" borderId="1854" applyNumberFormat="0" applyAlignment="0" applyProtection="0">
      <alignment vertical="center"/>
    </xf>
    <xf numFmtId="10" fontId="53" fillId="49" borderId="1875" applyNumberFormat="0" applyBorder="0" applyAlignment="0" applyProtection="0"/>
    <xf numFmtId="10" fontId="53" fillId="70" borderId="1835" applyNumberFormat="0" applyBorder="0" applyAlignment="0" applyProtection="0"/>
    <xf numFmtId="0" fontId="40" fillId="80" borderId="1813" applyNumberFormat="0" applyProtection="0">
      <alignment horizontal="left" vertical="center" indent="1"/>
    </xf>
    <xf numFmtId="4" fontId="65" fillId="51" borderId="1854" applyNumberFormat="0" applyProtection="0">
      <alignment vertical="center"/>
    </xf>
    <xf numFmtId="0" fontId="40" fillId="80" borderId="1853" applyNumberFormat="0" applyProtection="0">
      <alignment horizontal="left" vertical="center" indent="1"/>
    </xf>
    <xf numFmtId="10" fontId="53" fillId="70" borderId="1835" applyNumberFormat="0" applyBorder="0" applyAlignment="0" applyProtection="0"/>
    <xf numFmtId="10" fontId="53" fillId="70" borderId="1875" applyNumberFormat="0" applyBorder="0" applyAlignment="0" applyProtection="0"/>
    <xf numFmtId="0" fontId="115" fillId="56" borderId="1814" applyNumberFormat="0" applyAlignment="0" applyProtection="0">
      <alignment vertical="center"/>
    </xf>
    <xf numFmtId="0" fontId="73" fillId="51" borderId="1853" applyNumberFormat="0" applyProtection="0">
      <alignment horizontal="left" vertical="top" indent="1"/>
    </xf>
    <xf numFmtId="4" fontId="65" fillId="40" borderId="1813" applyNumberFormat="0" applyProtection="0">
      <alignment horizontal="right" vertical="center"/>
    </xf>
    <xf numFmtId="4" fontId="65" fillId="78" borderId="1813" applyNumberFormat="0" applyProtection="0">
      <alignment horizontal="right" vertical="center"/>
    </xf>
    <xf numFmtId="4" fontId="73" fillId="46" borderId="1853" applyNumberFormat="0" applyProtection="0">
      <alignment vertical="center"/>
    </xf>
    <xf numFmtId="0" fontId="117" fillId="56" borderId="1815" applyNumberFormat="0" applyAlignment="0" applyProtection="0">
      <alignment vertical="center"/>
    </xf>
    <xf numFmtId="0" fontId="82" fillId="42" borderId="1816" applyNumberFormat="0" applyFont="0" applyAlignment="0" applyProtection="0">
      <alignment vertical="center"/>
    </xf>
    <xf numFmtId="10" fontId="53" fillId="49" borderId="1851" applyNumberFormat="0" applyBorder="0" applyAlignment="0" applyProtection="0"/>
    <xf numFmtId="0" fontId="40" fillId="61" borderId="1813" applyNumberFormat="0" applyProtection="0">
      <alignment horizontal="left" vertical="center" indent="1"/>
    </xf>
    <xf numFmtId="4" fontId="65" fillId="40" borderId="1813" applyNumberFormat="0" applyProtection="0">
      <alignment horizontal="right" vertical="center"/>
    </xf>
    <xf numFmtId="0" fontId="12" fillId="0" borderId="1857" applyNumberFormat="0" applyFill="0" applyAlignment="0" applyProtection="0">
      <alignment vertical="center"/>
    </xf>
    <xf numFmtId="0" fontId="40" fillId="62" borderId="1853" applyNumberFormat="0" applyProtection="0">
      <alignment horizontal="left" vertical="top" indent="1"/>
    </xf>
    <xf numFmtId="0" fontId="82" fillId="42" borderId="1816" applyNumberFormat="0" applyFont="0" applyAlignment="0" applyProtection="0">
      <alignment vertical="center"/>
    </xf>
    <xf numFmtId="4" fontId="73" fillId="51" borderId="1813" applyNumberFormat="0" applyProtection="0">
      <alignment horizontal="left" vertical="center" indent="1"/>
    </xf>
    <xf numFmtId="0" fontId="40" fillId="80" borderId="1813" applyNumberFormat="0" applyProtection="0">
      <alignment horizontal="left" vertical="top" indent="1"/>
    </xf>
    <xf numFmtId="4" fontId="65" fillId="77" borderId="1813" applyNumberFormat="0" applyProtection="0">
      <alignment horizontal="right" vertical="center"/>
    </xf>
    <xf numFmtId="4" fontId="73" fillId="51" borderId="1853" applyNumberFormat="0" applyProtection="0">
      <alignment horizontal="left" vertical="center" indent="1"/>
    </xf>
    <xf numFmtId="0" fontId="40" fillId="74" borderId="1813" applyNumberFormat="0" applyProtection="0">
      <alignment horizontal="left" vertical="center" indent="1"/>
    </xf>
    <xf numFmtId="0" fontId="65" fillId="74" borderId="1813" applyNumberFormat="0" applyProtection="0">
      <alignment horizontal="left" vertical="top" indent="1"/>
    </xf>
    <xf numFmtId="4" fontId="65" fillId="47" borderId="1813" applyNumberFormat="0" applyProtection="0">
      <alignment horizontal="right" vertical="center"/>
    </xf>
    <xf numFmtId="10" fontId="53" fillId="49" borderId="1867" applyNumberFormat="0" applyBorder="0" applyAlignment="0" applyProtection="0"/>
    <xf numFmtId="0" fontId="82" fillId="42" borderId="1856" applyNumberFormat="0" applyFont="0" applyAlignment="0" applyProtection="0">
      <alignment vertical="center"/>
    </xf>
    <xf numFmtId="0" fontId="12" fillId="0" borderId="1817" applyNumberFormat="0" applyFill="0" applyAlignment="0" applyProtection="0">
      <alignment vertical="center"/>
    </xf>
    <xf numFmtId="0" fontId="112" fillId="0" borderId="1818" applyNumberFormat="0" applyFill="0" applyAlignment="0" applyProtection="0">
      <alignment vertical="center"/>
    </xf>
    <xf numFmtId="0" fontId="12" fillId="0" borderId="1857" applyNumberFormat="0" applyFill="0" applyAlignment="0" applyProtection="0">
      <alignment vertical="center"/>
    </xf>
    <xf numFmtId="4" fontId="151" fillId="65" borderId="1853" applyNumberFormat="0" applyProtection="0">
      <alignment horizontal="right" vertical="center"/>
    </xf>
    <xf numFmtId="37" fontId="126" fillId="0" borderId="1867" applyFont="0" applyFill="0" applyBorder="0">
      <alignment vertical="center"/>
    </xf>
    <xf numFmtId="4" fontId="65" fillId="70" borderId="1813" applyNumberFormat="0" applyProtection="0">
      <alignment vertical="center"/>
    </xf>
    <xf numFmtId="4" fontId="65" fillId="48" borderId="1853" applyNumberFormat="0" applyProtection="0">
      <alignment horizontal="right" vertical="center"/>
    </xf>
    <xf numFmtId="0" fontId="113" fillId="44" borderId="1815" applyNumberFormat="0" applyAlignment="0" applyProtection="0">
      <alignment vertical="center"/>
    </xf>
    <xf numFmtId="4" fontId="73" fillId="46" borderId="1813" applyNumberFormat="0" applyProtection="0">
      <alignment vertical="center"/>
    </xf>
    <xf numFmtId="0" fontId="40" fillId="62" borderId="1813" applyNumberFormat="0" applyProtection="0">
      <alignment horizontal="left" vertical="center" indent="1"/>
    </xf>
    <xf numFmtId="0" fontId="113" fillId="44" borderId="1815" applyNumberFormat="0" applyAlignment="0" applyProtection="0">
      <alignment vertical="center"/>
    </xf>
    <xf numFmtId="0" fontId="40" fillId="74" borderId="1853" applyNumberFormat="0" applyProtection="0">
      <alignment horizontal="left" vertical="top" indent="1"/>
    </xf>
    <xf numFmtId="10" fontId="53" fillId="70" borderId="1851" applyNumberFormat="0" applyBorder="0" applyAlignment="0" applyProtection="0"/>
    <xf numFmtId="0" fontId="55" fillId="0" borderId="1812">
      <alignment horizontal="left" vertical="center"/>
    </xf>
    <xf numFmtId="10" fontId="53" fillId="70" borderId="1811" applyNumberFormat="0" applyBorder="0" applyAlignment="0" applyProtection="0"/>
    <xf numFmtId="37" fontId="126" fillId="0" borderId="1875" applyFont="0" applyFill="0" applyBorder="0">
      <alignment vertical="center"/>
    </xf>
    <xf numFmtId="0" fontId="40" fillId="74" borderId="1853" applyNumberFormat="0" applyProtection="0">
      <alignment horizontal="left" vertical="top" indent="1"/>
    </xf>
    <xf numFmtId="0" fontId="40" fillId="74" borderId="1853" applyNumberFormat="0" applyProtection="0">
      <alignment horizontal="left" vertical="center" indent="1"/>
    </xf>
    <xf numFmtId="0" fontId="40" fillId="80" borderId="1813" applyNumberFormat="0" applyProtection="0">
      <alignment horizontal="left" vertical="center" indent="1"/>
    </xf>
    <xf numFmtId="0" fontId="40" fillId="62" borderId="1853" applyNumberFormat="0" applyProtection="0">
      <alignment horizontal="left" vertical="center" indent="1"/>
    </xf>
    <xf numFmtId="4" fontId="151" fillId="65" borderId="1813" applyNumberFormat="0" applyProtection="0">
      <alignment horizontal="right" vertical="center"/>
    </xf>
    <xf numFmtId="0" fontId="65" fillId="70" borderId="1813" applyNumberFormat="0" applyProtection="0">
      <alignment horizontal="left" vertical="top" indent="1"/>
    </xf>
    <xf numFmtId="0" fontId="40" fillId="74" borderId="1813" applyNumberFormat="0" applyProtection="0">
      <alignment horizontal="left" vertical="center" indent="1"/>
    </xf>
    <xf numFmtId="10" fontId="53" fillId="70" borderId="1867" applyNumberFormat="0" applyBorder="0" applyAlignment="0" applyProtection="0"/>
    <xf numFmtId="4" fontId="65" fillId="81" borderId="1813" applyNumberFormat="0" applyProtection="0">
      <alignment horizontal="right" vertical="center"/>
    </xf>
    <xf numFmtId="0" fontId="112" fillId="0" borderId="1858" applyNumberFormat="0" applyFill="0" applyAlignment="0" applyProtection="0">
      <alignment vertical="center"/>
    </xf>
    <xf numFmtId="0" fontId="12" fillId="0" borderId="1857" applyNumberFormat="0" applyFill="0" applyAlignment="0" applyProtection="0">
      <alignment vertical="center"/>
    </xf>
    <xf numFmtId="0" fontId="115" fillId="56" borderId="1814" applyNumberFormat="0" applyAlignment="0" applyProtection="0">
      <alignment vertical="center"/>
    </xf>
    <xf numFmtId="10" fontId="53" fillId="70" borderId="1875" applyNumberFormat="0" applyBorder="0" applyAlignment="0" applyProtection="0"/>
    <xf numFmtId="0" fontId="55" fillId="0" borderId="1828">
      <alignment horizontal="left" vertical="center"/>
    </xf>
    <xf numFmtId="0" fontId="55" fillId="0" borderId="1828">
      <alignment horizontal="left" vertical="center"/>
    </xf>
    <xf numFmtId="10" fontId="53" fillId="49" borderId="1827" applyNumberFormat="0" applyBorder="0" applyAlignment="0" applyProtection="0"/>
    <xf numFmtId="10" fontId="53" fillId="70" borderId="1827" applyNumberFormat="0" applyBorder="0" applyAlignment="0" applyProtection="0"/>
    <xf numFmtId="10" fontId="53" fillId="70" borderId="1827" applyNumberFormat="0" applyBorder="0" applyAlignment="0" applyProtection="0"/>
    <xf numFmtId="10" fontId="53" fillId="49" borderId="1827" applyNumberFormat="0" applyBorder="0" applyAlignment="0" applyProtection="0"/>
    <xf numFmtId="4" fontId="73" fillId="46" borderId="1829" applyNumberFormat="0" applyProtection="0">
      <alignment vertical="center"/>
    </xf>
    <xf numFmtId="4" fontId="73" fillId="46" borderId="1829" applyNumberFormat="0" applyProtection="0">
      <alignment vertical="center"/>
    </xf>
    <xf numFmtId="4" fontId="147" fillId="51" borderId="1829" applyNumberFormat="0" applyProtection="0">
      <alignment vertical="center"/>
    </xf>
    <xf numFmtId="4" fontId="147" fillId="51" borderId="1829" applyNumberFormat="0" applyProtection="0">
      <alignment vertical="center"/>
    </xf>
    <xf numFmtId="4" fontId="73" fillId="51" borderId="1829" applyNumberFormat="0" applyProtection="0">
      <alignment horizontal="left" vertical="center" indent="1"/>
    </xf>
    <xf numFmtId="4" fontId="73" fillId="51" borderId="1829" applyNumberFormat="0" applyProtection="0">
      <alignment horizontal="left" vertical="center" indent="1"/>
    </xf>
    <xf numFmtId="0" fontId="73" fillId="51" borderId="1829" applyNumberFormat="0" applyProtection="0">
      <alignment horizontal="left" vertical="top" indent="1"/>
    </xf>
    <xf numFmtId="0" fontId="73" fillId="51" borderId="1829" applyNumberFormat="0" applyProtection="0">
      <alignment horizontal="left" vertical="top" indent="1"/>
    </xf>
    <xf numFmtId="4" fontId="65" fillId="40" borderId="1829" applyNumberFormat="0" applyProtection="0">
      <alignment horizontal="right" vertical="center"/>
    </xf>
    <xf numFmtId="4" fontId="65" fillId="40" borderId="1829" applyNumberFormat="0" applyProtection="0">
      <alignment horizontal="right" vertical="center"/>
    </xf>
    <xf numFmtId="4" fontId="65" fillId="41" borderId="1829" applyNumberFormat="0" applyProtection="0">
      <alignment horizontal="right" vertical="center"/>
    </xf>
    <xf numFmtId="4" fontId="65" fillId="41" borderId="1829" applyNumberFormat="0" applyProtection="0">
      <alignment horizontal="right" vertical="center"/>
    </xf>
    <xf numFmtId="4" fontId="65" fillId="54" borderId="1829" applyNumberFormat="0" applyProtection="0">
      <alignment horizontal="right" vertical="center"/>
    </xf>
    <xf numFmtId="4" fontId="65" fillId="54" borderId="1829" applyNumberFormat="0" applyProtection="0">
      <alignment horizontal="right" vertical="center"/>
    </xf>
    <xf numFmtId="4" fontId="65" fillId="47" borderId="1829" applyNumberFormat="0" applyProtection="0">
      <alignment horizontal="right" vertical="center"/>
    </xf>
    <xf numFmtId="4" fontId="65" fillId="47" borderId="1829" applyNumberFormat="0" applyProtection="0">
      <alignment horizontal="right" vertical="center"/>
    </xf>
    <xf numFmtId="4" fontId="65" fillId="75" borderId="1829" applyNumberFormat="0" applyProtection="0">
      <alignment horizontal="right" vertical="center"/>
    </xf>
    <xf numFmtId="4" fontId="65" fillId="75" borderId="1829" applyNumberFormat="0" applyProtection="0">
      <alignment horizontal="right" vertical="center"/>
    </xf>
    <xf numFmtId="4" fontId="65" fillId="48" borderId="1829" applyNumberFormat="0" applyProtection="0">
      <alignment horizontal="right" vertical="center"/>
    </xf>
    <xf numFmtId="4" fontId="65" fillId="48" borderId="1829" applyNumberFormat="0" applyProtection="0">
      <alignment horizontal="right" vertical="center"/>
    </xf>
    <xf numFmtId="4" fontId="65" fillId="76" borderId="1829" applyNumberFormat="0" applyProtection="0">
      <alignment horizontal="right" vertical="center"/>
    </xf>
    <xf numFmtId="4" fontId="65" fillId="76" borderId="1829" applyNumberFormat="0" applyProtection="0">
      <alignment horizontal="right" vertical="center"/>
    </xf>
    <xf numFmtId="4" fontId="65" fillId="77" borderId="1829" applyNumberFormat="0" applyProtection="0">
      <alignment horizontal="right" vertical="center"/>
    </xf>
    <xf numFmtId="4" fontId="65" fillId="77" borderId="1829" applyNumberFormat="0" applyProtection="0">
      <alignment horizontal="right" vertical="center"/>
    </xf>
    <xf numFmtId="4" fontId="65" fillId="78" borderId="1829" applyNumberFormat="0" applyProtection="0">
      <alignment horizontal="right" vertical="center"/>
    </xf>
    <xf numFmtId="4" fontId="65" fillId="78" borderId="1829" applyNumberFormat="0" applyProtection="0">
      <alignment horizontal="right" vertical="center"/>
    </xf>
    <xf numFmtId="4" fontId="65" fillId="81" borderId="1829" applyNumberFormat="0" applyProtection="0">
      <alignment horizontal="right" vertical="center"/>
    </xf>
    <xf numFmtId="4" fontId="65" fillId="81" borderId="1829" applyNumberFormat="0" applyProtection="0">
      <alignment horizontal="right" vertical="center"/>
    </xf>
    <xf numFmtId="0" fontId="40" fillId="80" borderId="1829" applyNumberFormat="0" applyProtection="0">
      <alignment horizontal="left" vertical="center" indent="1"/>
    </xf>
    <xf numFmtId="0" fontId="40" fillId="80" borderId="1829" applyNumberFormat="0" applyProtection="0">
      <alignment horizontal="left" vertical="center" indent="1"/>
    </xf>
    <xf numFmtId="0" fontId="40" fillId="80" borderId="1829" applyNumberFormat="0" applyProtection="0">
      <alignment horizontal="left" vertical="top" indent="1"/>
    </xf>
    <xf numFmtId="0" fontId="40" fillId="80" borderId="1829" applyNumberFormat="0" applyProtection="0">
      <alignment horizontal="left" vertical="top" indent="1"/>
    </xf>
    <xf numFmtId="0" fontId="40" fillId="74" borderId="1829" applyNumberFormat="0" applyProtection="0">
      <alignment horizontal="left" vertical="center" indent="1"/>
    </xf>
    <xf numFmtId="0" fontId="40" fillId="74" borderId="1829" applyNumberFormat="0" applyProtection="0">
      <alignment horizontal="left" vertical="center" indent="1"/>
    </xf>
    <xf numFmtId="0" fontId="40" fillId="74" borderId="1829" applyNumberFormat="0" applyProtection="0">
      <alignment horizontal="left" vertical="top" indent="1"/>
    </xf>
    <xf numFmtId="0" fontId="40" fillId="74" borderId="1829" applyNumberFormat="0" applyProtection="0">
      <alignment horizontal="left" vertical="top" indent="1"/>
    </xf>
    <xf numFmtId="0" fontId="40" fillId="61" borderId="1829" applyNumberFormat="0" applyProtection="0">
      <alignment horizontal="left" vertical="center" indent="1"/>
    </xf>
    <xf numFmtId="0" fontId="40" fillId="61" borderId="1829" applyNumberFormat="0" applyProtection="0">
      <alignment horizontal="left" vertical="center" indent="1"/>
    </xf>
    <xf numFmtId="0" fontId="40" fillId="61" borderId="1829" applyNumberFormat="0" applyProtection="0">
      <alignment horizontal="left" vertical="top" indent="1"/>
    </xf>
    <xf numFmtId="0" fontId="40" fillId="61" borderId="1829" applyNumberFormat="0" applyProtection="0">
      <alignment horizontal="left" vertical="top" indent="1"/>
    </xf>
    <xf numFmtId="0" fontId="40" fillId="62" borderId="1829" applyNumberFormat="0" applyProtection="0">
      <alignment horizontal="left" vertical="center" indent="1"/>
    </xf>
    <xf numFmtId="0" fontId="40" fillId="62" borderId="1829" applyNumberFormat="0" applyProtection="0">
      <alignment horizontal="left" vertical="center" indent="1"/>
    </xf>
    <xf numFmtId="0" fontId="40" fillId="62" borderId="1829" applyNumberFormat="0" applyProtection="0">
      <alignment horizontal="left" vertical="top" indent="1"/>
    </xf>
    <xf numFmtId="0" fontId="40" fillId="62" borderId="1829" applyNumberFormat="0" applyProtection="0">
      <alignment horizontal="left" vertical="top" indent="1"/>
    </xf>
    <xf numFmtId="4" fontId="65" fillId="70" borderId="1829" applyNumberFormat="0" applyProtection="0">
      <alignment vertical="center"/>
    </xf>
    <xf numFmtId="4" fontId="65" fillId="70" borderId="1829" applyNumberFormat="0" applyProtection="0">
      <alignment vertical="center"/>
    </xf>
    <xf numFmtId="4" fontId="149" fillId="70" borderId="1829" applyNumberFormat="0" applyProtection="0">
      <alignment vertical="center"/>
    </xf>
    <xf numFmtId="4" fontId="149" fillId="70" borderId="1829" applyNumberFormat="0" applyProtection="0">
      <alignment vertical="center"/>
    </xf>
    <xf numFmtId="4" fontId="65" fillId="70" borderId="1829" applyNumberFormat="0" applyProtection="0">
      <alignment horizontal="left" vertical="center" indent="1"/>
    </xf>
    <xf numFmtId="4" fontId="65" fillId="70" borderId="1829" applyNumberFormat="0" applyProtection="0">
      <alignment horizontal="left" vertical="center" indent="1"/>
    </xf>
    <xf numFmtId="0" fontId="65" fillId="70" borderId="1829" applyNumberFormat="0" applyProtection="0">
      <alignment horizontal="left" vertical="top" indent="1"/>
    </xf>
    <xf numFmtId="0" fontId="65" fillId="70" borderId="1829" applyNumberFormat="0" applyProtection="0">
      <alignment horizontal="left" vertical="top" indent="1"/>
    </xf>
    <xf numFmtId="4" fontId="65" fillId="52" borderId="1830" applyNumberFormat="0" applyProtection="0">
      <alignment horizontal="right" vertical="center"/>
    </xf>
    <xf numFmtId="4" fontId="65" fillId="65" borderId="1829" applyNumberFormat="0" applyProtection="0">
      <alignment horizontal="right" vertical="center"/>
    </xf>
    <xf numFmtId="4" fontId="65" fillId="65" borderId="1829" applyNumberFormat="0" applyProtection="0">
      <alignment horizontal="right" vertical="center"/>
    </xf>
    <xf numFmtId="4" fontId="65" fillId="52" borderId="1830" applyNumberFormat="0" applyProtection="0">
      <alignment horizontal="right" vertical="center"/>
    </xf>
    <xf numFmtId="4" fontId="149" fillId="65" borderId="1829" applyNumberFormat="0" applyProtection="0">
      <alignment horizontal="right" vertical="center"/>
    </xf>
    <xf numFmtId="4" fontId="149" fillId="65" borderId="1829" applyNumberFormat="0" applyProtection="0">
      <alignment horizontal="right" vertical="center"/>
    </xf>
    <xf numFmtId="4" fontId="65" fillId="81" borderId="1829" applyNumberFormat="0" applyProtection="0">
      <alignment horizontal="left" vertical="center" indent="1"/>
    </xf>
    <xf numFmtId="4" fontId="65" fillId="81" borderId="1829" applyNumberFormat="0" applyProtection="0">
      <alignment horizontal="left" vertical="center" indent="1"/>
    </xf>
    <xf numFmtId="0" fontId="65" fillId="74" borderId="1829" applyNumberFormat="0" applyProtection="0">
      <alignment horizontal="left" vertical="top" indent="1"/>
    </xf>
    <xf numFmtId="0" fontId="65" fillId="74" borderId="1829" applyNumberFormat="0" applyProtection="0">
      <alignment horizontal="left" vertical="top" indent="1"/>
    </xf>
    <xf numFmtId="4" fontId="151" fillId="65" borderId="1829" applyNumberFormat="0" applyProtection="0">
      <alignment horizontal="right" vertical="center"/>
    </xf>
    <xf numFmtId="4" fontId="151" fillId="65" borderId="1829" applyNumberFormat="0" applyProtection="0">
      <alignment horizontal="right" vertical="center"/>
    </xf>
    <xf numFmtId="0" fontId="117" fillId="56" borderId="1831" applyNumberFormat="0" applyAlignment="0" applyProtection="0">
      <alignment vertical="center"/>
    </xf>
    <xf numFmtId="0" fontId="117" fillId="56" borderId="1831" applyNumberFormat="0" applyAlignment="0" applyProtection="0">
      <alignment vertical="center"/>
    </xf>
    <xf numFmtId="37" fontId="126" fillId="0" borderId="1827" applyFont="0" applyFill="0" applyBorder="0">
      <alignment vertical="center"/>
    </xf>
    <xf numFmtId="37" fontId="126" fillId="0" borderId="1827" applyFont="0" applyFill="0" applyBorder="0">
      <alignment vertical="center"/>
    </xf>
    <xf numFmtId="0" fontId="82" fillId="42" borderId="1832" applyNumberFormat="0" applyFont="0" applyAlignment="0" applyProtection="0">
      <alignment vertical="center"/>
    </xf>
    <xf numFmtId="0" fontId="82" fillId="42" borderId="1832" applyNumberFormat="0" applyFont="0" applyAlignment="0" applyProtection="0">
      <alignment vertical="center"/>
    </xf>
    <xf numFmtId="0" fontId="12" fillId="0" borderId="1833" applyNumberFormat="0" applyFill="0" applyAlignment="0" applyProtection="0">
      <alignment vertical="center"/>
    </xf>
    <xf numFmtId="0" fontId="112" fillId="0" borderId="1834" applyNumberFormat="0" applyFill="0" applyAlignment="0" applyProtection="0">
      <alignment vertical="center"/>
    </xf>
    <xf numFmtId="0" fontId="112" fillId="0" borderId="1834" applyNumberFormat="0" applyFill="0" applyAlignment="0" applyProtection="0">
      <alignment vertical="center"/>
    </xf>
    <xf numFmtId="0" fontId="12" fillId="0" borderId="1833" applyNumberFormat="0" applyFill="0" applyAlignment="0" applyProtection="0">
      <alignment vertical="center"/>
    </xf>
    <xf numFmtId="0" fontId="12" fillId="0" borderId="1833" applyNumberFormat="0" applyFill="0" applyAlignment="0" applyProtection="0">
      <alignment vertical="center"/>
    </xf>
    <xf numFmtId="0" fontId="12" fillId="0" borderId="1833" applyNumberFormat="0" applyFill="0" applyAlignment="0" applyProtection="0">
      <alignment vertical="center"/>
    </xf>
    <xf numFmtId="0" fontId="113" fillId="44" borderId="1831" applyNumberFormat="0" applyAlignment="0" applyProtection="0">
      <alignment vertical="center"/>
    </xf>
    <xf numFmtId="0" fontId="113" fillId="44" borderId="1831" applyNumberFormat="0" applyAlignment="0" applyProtection="0">
      <alignment vertical="center"/>
    </xf>
    <xf numFmtId="0" fontId="115" fillId="56" borderId="1830" applyNumberFormat="0" applyAlignment="0" applyProtection="0">
      <alignment vertical="center"/>
    </xf>
    <xf numFmtId="0" fontId="115" fillId="56" borderId="1830" applyNumberFormat="0" applyAlignment="0" applyProtection="0">
      <alignment vertical="center"/>
    </xf>
    <xf numFmtId="4" fontId="65" fillId="51" borderId="1830" applyNumberFormat="0" applyProtection="0">
      <alignment vertical="center"/>
    </xf>
    <xf numFmtId="0" fontId="12" fillId="0" borderId="1833" applyNumberFormat="0" applyFill="0" applyAlignment="0" applyProtection="0">
      <alignment vertical="center"/>
    </xf>
    <xf numFmtId="0" fontId="55" fillId="0" borderId="1836">
      <alignment horizontal="left" vertical="center"/>
    </xf>
    <xf numFmtId="0" fontId="55" fillId="0" borderId="1836">
      <alignment horizontal="left" vertical="center"/>
    </xf>
    <xf numFmtId="10" fontId="53" fillId="49" borderId="1835" applyNumberFormat="0" applyBorder="0" applyAlignment="0" applyProtection="0"/>
    <xf numFmtId="10" fontId="53" fillId="70" borderId="1835" applyNumberFormat="0" applyBorder="0" applyAlignment="0" applyProtection="0"/>
    <xf numFmtId="10" fontId="53" fillId="70" borderId="1835" applyNumberFormat="0" applyBorder="0" applyAlignment="0" applyProtection="0"/>
    <xf numFmtId="10" fontId="53" fillId="49" borderId="1835" applyNumberFormat="0" applyBorder="0" applyAlignment="0" applyProtection="0"/>
    <xf numFmtId="4" fontId="73" fillId="46" borderId="1837" applyNumberFormat="0" applyProtection="0">
      <alignment vertical="center"/>
    </xf>
    <xf numFmtId="4" fontId="73" fillId="46" borderId="1837" applyNumberFormat="0" applyProtection="0">
      <alignment vertical="center"/>
    </xf>
    <xf numFmtId="4" fontId="147" fillId="51" borderId="1837" applyNumberFormat="0" applyProtection="0">
      <alignment vertical="center"/>
    </xf>
    <xf numFmtId="4" fontId="147" fillId="51" borderId="1837" applyNumberFormat="0" applyProtection="0">
      <alignment vertical="center"/>
    </xf>
    <xf numFmtId="4" fontId="73" fillId="51" borderId="1837" applyNumberFormat="0" applyProtection="0">
      <alignment horizontal="left" vertical="center" indent="1"/>
    </xf>
    <xf numFmtId="4" fontId="73" fillId="51" borderId="1837" applyNumberFormat="0" applyProtection="0">
      <alignment horizontal="left" vertical="center" indent="1"/>
    </xf>
    <xf numFmtId="0" fontId="73" fillId="51" borderId="1837" applyNumberFormat="0" applyProtection="0">
      <alignment horizontal="left" vertical="top" indent="1"/>
    </xf>
    <xf numFmtId="0" fontId="73" fillId="51" borderId="1837" applyNumberFormat="0" applyProtection="0">
      <alignment horizontal="left" vertical="top" indent="1"/>
    </xf>
    <xf numFmtId="4" fontId="65" fillId="40" borderId="1837" applyNumberFormat="0" applyProtection="0">
      <alignment horizontal="right" vertical="center"/>
    </xf>
    <xf numFmtId="4" fontId="65" fillId="40" borderId="1837" applyNumberFormat="0" applyProtection="0">
      <alignment horizontal="right" vertical="center"/>
    </xf>
    <xf numFmtId="4" fontId="65" fillId="41" borderId="1837" applyNumberFormat="0" applyProtection="0">
      <alignment horizontal="right" vertical="center"/>
    </xf>
    <xf numFmtId="4" fontId="65" fillId="41" borderId="1837" applyNumberFormat="0" applyProtection="0">
      <alignment horizontal="right" vertical="center"/>
    </xf>
    <xf numFmtId="4" fontId="65" fillId="54" borderId="1837" applyNumberFormat="0" applyProtection="0">
      <alignment horizontal="right" vertical="center"/>
    </xf>
    <xf numFmtId="4" fontId="65" fillId="54" borderId="1837" applyNumberFormat="0" applyProtection="0">
      <alignment horizontal="right" vertical="center"/>
    </xf>
    <xf numFmtId="4" fontId="65" fillId="47" borderId="1837" applyNumberFormat="0" applyProtection="0">
      <alignment horizontal="right" vertical="center"/>
    </xf>
    <xf numFmtId="4" fontId="65" fillId="47" borderId="1837" applyNumberFormat="0" applyProtection="0">
      <alignment horizontal="right" vertical="center"/>
    </xf>
    <xf numFmtId="4" fontId="65" fillId="75" borderId="1837" applyNumberFormat="0" applyProtection="0">
      <alignment horizontal="right" vertical="center"/>
    </xf>
    <xf numFmtId="4" fontId="65" fillId="75" borderId="1837" applyNumberFormat="0" applyProtection="0">
      <alignment horizontal="right" vertical="center"/>
    </xf>
    <xf numFmtId="4" fontId="65" fillId="48" borderId="1837" applyNumberFormat="0" applyProtection="0">
      <alignment horizontal="right" vertical="center"/>
    </xf>
    <xf numFmtId="4" fontId="65" fillId="48" borderId="1837" applyNumberFormat="0" applyProtection="0">
      <alignment horizontal="right" vertical="center"/>
    </xf>
    <xf numFmtId="4" fontId="65" fillId="76" borderId="1837" applyNumberFormat="0" applyProtection="0">
      <alignment horizontal="right" vertical="center"/>
    </xf>
    <xf numFmtId="4" fontId="65" fillId="76" borderId="1837" applyNumberFormat="0" applyProtection="0">
      <alignment horizontal="right" vertical="center"/>
    </xf>
    <xf numFmtId="4" fontId="65" fillId="77" borderId="1837" applyNumberFormat="0" applyProtection="0">
      <alignment horizontal="right" vertical="center"/>
    </xf>
    <xf numFmtId="4" fontId="65" fillId="77" borderId="1837" applyNumberFormat="0" applyProtection="0">
      <alignment horizontal="right" vertical="center"/>
    </xf>
    <xf numFmtId="4" fontId="65" fillId="78" borderId="1837" applyNumberFormat="0" applyProtection="0">
      <alignment horizontal="right" vertical="center"/>
    </xf>
    <xf numFmtId="4" fontId="65" fillId="78" borderId="1837" applyNumberFormat="0" applyProtection="0">
      <alignment horizontal="right" vertical="center"/>
    </xf>
    <xf numFmtId="4" fontId="65" fillId="81" borderId="1837" applyNumberFormat="0" applyProtection="0">
      <alignment horizontal="right" vertical="center"/>
    </xf>
    <xf numFmtId="4" fontId="65" fillId="81" borderId="1837" applyNumberFormat="0" applyProtection="0">
      <alignment horizontal="right" vertical="center"/>
    </xf>
    <xf numFmtId="0" fontId="40" fillId="80" borderId="1837" applyNumberFormat="0" applyProtection="0">
      <alignment horizontal="left" vertical="center" indent="1"/>
    </xf>
    <xf numFmtId="0" fontId="40" fillId="80" borderId="1837" applyNumberFormat="0" applyProtection="0">
      <alignment horizontal="left" vertical="center" indent="1"/>
    </xf>
    <xf numFmtId="0" fontId="40" fillId="80" borderId="1837" applyNumberFormat="0" applyProtection="0">
      <alignment horizontal="left" vertical="top" indent="1"/>
    </xf>
    <xf numFmtId="0" fontId="40" fillId="80" borderId="1837" applyNumberFormat="0" applyProtection="0">
      <alignment horizontal="left" vertical="top" indent="1"/>
    </xf>
    <xf numFmtId="0" fontId="40" fillId="74" borderId="1837" applyNumberFormat="0" applyProtection="0">
      <alignment horizontal="left" vertical="center" indent="1"/>
    </xf>
    <xf numFmtId="0" fontId="40" fillId="74" borderId="1837" applyNumberFormat="0" applyProtection="0">
      <alignment horizontal="left" vertical="center" indent="1"/>
    </xf>
    <xf numFmtId="0" fontId="40" fillId="74" borderId="1837" applyNumberFormat="0" applyProtection="0">
      <alignment horizontal="left" vertical="top" indent="1"/>
    </xf>
    <xf numFmtId="0" fontId="40" fillId="74" borderId="1837" applyNumberFormat="0" applyProtection="0">
      <alignment horizontal="left" vertical="top" indent="1"/>
    </xf>
    <xf numFmtId="0" fontId="40" fillId="61" borderId="1837" applyNumberFormat="0" applyProtection="0">
      <alignment horizontal="left" vertical="center" indent="1"/>
    </xf>
    <xf numFmtId="0" fontId="40" fillId="61" borderId="1837" applyNumberFormat="0" applyProtection="0">
      <alignment horizontal="left" vertical="center" indent="1"/>
    </xf>
    <xf numFmtId="0" fontId="40" fillId="61" borderId="1837" applyNumberFormat="0" applyProtection="0">
      <alignment horizontal="left" vertical="top" indent="1"/>
    </xf>
    <xf numFmtId="0" fontId="40" fillId="61" borderId="1837" applyNumberFormat="0" applyProtection="0">
      <alignment horizontal="left" vertical="top" indent="1"/>
    </xf>
    <xf numFmtId="0" fontId="40" fillId="62" borderId="1837" applyNumberFormat="0" applyProtection="0">
      <alignment horizontal="left" vertical="center" indent="1"/>
    </xf>
    <xf numFmtId="0" fontId="40" fillId="62" borderId="1837" applyNumberFormat="0" applyProtection="0">
      <alignment horizontal="left" vertical="center" indent="1"/>
    </xf>
    <xf numFmtId="0" fontId="40" fillId="62" borderId="1837" applyNumberFormat="0" applyProtection="0">
      <alignment horizontal="left" vertical="top" indent="1"/>
    </xf>
    <xf numFmtId="0" fontId="40" fillId="62" borderId="1837" applyNumberFormat="0" applyProtection="0">
      <alignment horizontal="left" vertical="top" indent="1"/>
    </xf>
    <xf numFmtId="4" fontId="65" fillId="70" borderId="1837" applyNumberFormat="0" applyProtection="0">
      <alignment vertical="center"/>
    </xf>
    <xf numFmtId="4" fontId="65" fillId="70" borderId="1837" applyNumberFormat="0" applyProtection="0">
      <alignment vertical="center"/>
    </xf>
    <xf numFmtId="4" fontId="149" fillId="70" borderId="1837" applyNumberFormat="0" applyProtection="0">
      <alignment vertical="center"/>
    </xf>
    <xf numFmtId="4" fontId="149" fillId="70" borderId="1837" applyNumberFormat="0" applyProtection="0">
      <alignment vertical="center"/>
    </xf>
    <xf numFmtId="4" fontId="65" fillId="70" borderId="1837" applyNumberFormat="0" applyProtection="0">
      <alignment horizontal="left" vertical="center" indent="1"/>
    </xf>
    <xf numFmtId="4" fontId="65" fillId="70" borderId="1837" applyNumberFormat="0" applyProtection="0">
      <alignment horizontal="left" vertical="center" indent="1"/>
    </xf>
    <xf numFmtId="0" fontId="65" fillId="70" borderId="1837" applyNumberFormat="0" applyProtection="0">
      <alignment horizontal="left" vertical="top" indent="1"/>
    </xf>
    <xf numFmtId="0" fontId="65" fillId="70" borderId="1837" applyNumberFormat="0" applyProtection="0">
      <alignment horizontal="left" vertical="top" indent="1"/>
    </xf>
    <xf numFmtId="4" fontId="65" fillId="52" borderId="1838" applyNumberFormat="0" applyProtection="0">
      <alignment horizontal="right" vertical="center"/>
    </xf>
    <xf numFmtId="4" fontId="65" fillId="65" borderId="1837" applyNumberFormat="0" applyProtection="0">
      <alignment horizontal="right" vertical="center"/>
    </xf>
    <xf numFmtId="4" fontId="65" fillId="65" borderId="1837" applyNumberFormat="0" applyProtection="0">
      <alignment horizontal="right" vertical="center"/>
    </xf>
    <xf numFmtId="4" fontId="65" fillId="52" borderId="1838" applyNumberFormat="0" applyProtection="0">
      <alignment horizontal="right" vertical="center"/>
    </xf>
    <xf numFmtId="4" fontId="149" fillId="65" borderId="1837" applyNumberFormat="0" applyProtection="0">
      <alignment horizontal="right" vertical="center"/>
    </xf>
    <xf numFmtId="4" fontId="149" fillId="65" borderId="1837" applyNumberFormat="0" applyProtection="0">
      <alignment horizontal="right" vertical="center"/>
    </xf>
    <xf numFmtId="4" fontId="65" fillId="81" borderId="1837" applyNumberFormat="0" applyProtection="0">
      <alignment horizontal="left" vertical="center" indent="1"/>
    </xf>
    <xf numFmtId="4" fontId="65" fillId="81" borderId="1837" applyNumberFormat="0" applyProtection="0">
      <alignment horizontal="left" vertical="center" indent="1"/>
    </xf>
    <xf numFmtId="0" fontId="65" fillId="74" borderId="1837" applyNumberFormat="0" applyProtection="0">
      <alignment horizontal="left" vertical="top" indent="1"/>
    </xf>
    <xf numFmtId="0" fontId="65" fillId="74" borderId="1837" applyNumberFormat="0" applyProtection="0">
      <alignment horizontal="left" vertical="top" indent="1"/>
    </xf>
    <xf numFmtId="4" fontId="151" fillId="65" borderId="1837" applyNumberFormat="0" applyProtection="0">
      <alignment horizontal="right" vertical="center"/>
    </xf>
    <xf numFmtId="4" fontId="151" fillId="65" borderId="1837" applyNumberFormat="0" applyProtection="0">
      <alignment horizontal="right" vertical="center"/>
    </xf>
    <xf numFmtId="0" fontId="117" fillId="56" borderId="1839" applyNumberFormat="0" applyAlignment="0" applyProtection="0">
      <alignment vertical="center"/>
    </xf>
    <xf numFmtId="0" fontId="117" fillId="56" borderId="1839" applyNumberFormat="0" applyAlignment="0" applyProtection="0">
      <alignment vertical="center"/>
    </xf>
    <xf numFmtId="37" fontId="126" fillId="0" borderId="1835" applyFont="0" applyFill="0" applyBorder="0">
      <alignment vertical="center"/>
    </xf>
    <xf numFmtId="37" fontId="126" fillId="0" borderId="1835" applyFont="0" applyFill="0" applyBorder="0">
      <alignment vertical="center"/>
    </xf>
    <xf numFmtId="0" fontId="82" fillId="42" borderId="1840" applyNumberFormat="0" applyFont="0" applyAlignment="0" applyProtection="0">
      <alignment vertical="center"/>
    </xf>
    <xf numFmtId="0" fontId="82" fillId="42" borderId="1840" applyNumberFormat="0" applyFont="0" applyAlignment="0" applyProtection="0">
      <alignment vertical="center"/>
    </xf>
    <xf numFmtId="0" fontId="12" fillId="0" borderId="1841" applyNumberFormat="0" applyFill="0" applyAlignment="0" applyProtection="0">
      <alignment vertical="center"/>
    </xf>
    <xf numFmtId="0" fontId="112" fillId="0" borderId="1842" applyNumberFormat="0" applyFill="0" applyAlignment="0" applyProtection="0">
      <alignment vertical="center"/>
    </xf>
    <xf numFmtId="0" fontId="112" fillId="0" borderId="1842" applyNumberFormat="0" applyFill="0" applyAlignment="0" applyProtection="0">
      <alignment vertical="center"/>
    </xf>
    <xf numFmtId="0" fontId="12" fillId="0" borderId="1841" applyNumberFormat="0" applyFill="0" applyAlignment="0" applyProtection="0">
      <alignment vertical="center"/>
    </xf>
    <xf numFmtId="0" fontId="12" fillId="0" borderId="1841" applyNumberFormat="0" applyFill="0" applyAlignment="0" applyProtection="0">
      <alignment vertical="center"/>
    </xf>
    <xf numFmtId="0" fontId="12" fillId="0" borderId="1841" applyNumberFormat="0" applyFill="0" applyAlignment="0" applyProtection="0">
      <alignment vertical="center"/>
    </xf>
    <xf numFmtId="0" fontId="113" fillId="44" borderId="1839" applyNumberFormat="0" applyAlignment="0" applyProtection="0">
      <alignment vertical="center"/>
    </xf>
    <xf numFmtId="0" fontId="113" fillId="44" borderId="1839" applyNumberFormat="0" applyAlignment="0" applyProtection="0">
      <alignment vertical="center"/>
    </xf>
    <xf numFmtId="0" fontId="115" fillId="56" borderId="1838" applyNumberFormat="0" applyAlignment="0" applyProtection="0">
      <alignment vertical="center"/>
    </xf>
    <xf numFmtId="0" fontId="115" fillId="56" borderId="1838" applyNumberFormat="0" applyAlignment="0" applyProtection="0">
      <alignment vertical="center"/>
    </xf>
    <xf numFmtId="4" fontId="65" fillId="51" borderId="1838" applyNumberFormat="0" applyProtection="0">
      <alignment vertical="center"/>
    </xf>
    <xf numFmtId="0" fontId="12" fillId="0" borderId="1841" applyNumberFormat="0" applyFill="0" applyAlignment="0" applyProtection="0">
      <alignment vertical="center"/>
    </xf>
    <xf numFmtId="0" fontId="55" fillId="0" borderId="1844">
      <alignment horizontal="left" vertical="center"/>
    </xf>
    <xf numFmtId="0" fontId="55" fillId="0" borderId="1844">
      <alignment horizontal="left" vertical="center"/>
    </xf>
    <xf numFmtId="10" fontId="53" fillId="49" borderId="1843" applyNumberFormat="0" applyBorder="0" applyAlignment="0" applyProtection="0"/>
    <xf numFmtId="10" fontId="53" fillId="70" borderId="1843" applyNumberFormat="0" applyBorder="0" applyAlignment="0" applyProtection="0"/>
    <xf numFmtId="10" fontId="53" fillId="70" borderId="1843" applyNumberFormat="0" applyBorder="0" applyAlignment="0" applyProtection="0"/>
    <xf numFmtId="10" fontId="53" fillId="49" borderId="1843" applyNumberFormat="0" applyBorder="0" applyAlignment="0" applyProtection="0"/>
    <xf numFmtId="4" fontId="73" fillId="46" borderId="1845" applyNumberFormat="0" applyProtection="0">
      <alignment vertical="center"/>
    </xf>
    <xf numFmtId="4" fontId="73" fillId="46" borderId="1845" applyNumberFormat="0" applyProtection="0">
      <alignment vertical="center"/>
    </xf>
    <xf numFmtId="4" fontId="147" fillId="51" borderId="1845" applyNumberFormat="0" applyProtection="0">
      <alignment vertical="center"/>
    </xf>
    <xf numFmtId="4" fontId="147" fillId="51" borderId="1845" applyNumberFormat="0" applyProtection="0">
      <alignment vertical="center"/>
    </xf>
    <xf numFmtId="4" fontId="73" fillId="51" borderId="1845" applyNumberFormat="0" applyProtection="0">
      <alignment horizontal="left" vertical="center" indent="1"/>
    </xf>
    <xf numFmtId="4" fontId="73" fillId="51" borderId="1845" applyNumberFormat="0" applyProtection="0">
      <alignment horizontal="left" vertical="center" indent="1"/>
    </xf>
    <xf numFmtId="0" fontId="73" fillId="51" borderId="1845" applyNumberFormat="0" applyProtection="0">
      <alignment horizontal="left" vertical="top" indent="1"/>
    </xf>
    <xf numFmtId="0" fontId="73" fillId="51" borderId="1845" applyNumberFormat="0" applyProtection="0">
      <alignment horizontal="left" vertical="top" indent="1"/>
    </xf>
    <xf numFmtId="4" fontId="65" fillId="40" borderId="1845" applyNumberFormat="0" applyProtection="0">
      <alignment horizontal="right" vertical="center"/>
    </xf>
    <xf numFmtId="4" fontId="65" fillId="40" borderId="1845" applyNumberFormat="0" applyProtection="0">
      <alignment horizontal="right" vertical="center"/>
    </xf>
    <xf numFmtId="4" fontId="65" fillId="41" borderId="1845" applyNumberFormat="0" applyProtection="0">
      <alignment horizontal="right" vertical="center"/>
    </xf>
    <xf numFmtId="4" fontId="65" fillId="41" borderId="1845" applyNumberFormat="0" applyProtection="0">
      <alignment horizontal="right" vertical="center"/>
    </xf>
    <xf numFmtId="4" fontId="65" fillId="54" borderId="1845" applyNumberFormat="0" applyProtection="0">
      <alignment horizontal="right" vertical="center"/>
    </xf>
    <xf numFmtId="4" fontId="65" fillId="54" borderId="1845" applyNumberFormat="0" applyProtection="0">
      <alignment horizontal="right" vertical="center"/>
    </xf>
    <xf numFmtId="4" fontId="65" fillId="47" borderId="1845" applyNumberFormat="0" applyProtection="0">
      <alignment horizontal="right" vertical="center"/>
    </xf>
    <xf numFmtId="4" fontId="65" fillId="47" borderId="1845" applyNumberFormat="0" applyProtection="0">
      <alignment horizontal="right" vertical="center"/>
    </xf>
    <xf numFmtId="4" fontId="65" fillId="75" borderId="1845" applyNumberFormat="0" applyProtection="0">
      <alignment horizontal="right" vertical="center"/>
    </xf>
    <xf numFmtId="4" fontId="65" fillId="75" borderId="1845" applyNumberFormat="0" applyProtection="0">
      <alignment horizontal="right" vertical="center"/>
    </xf>
    <xf numFmtId="4" fontId="65" fillId="48" borderId="1845" applyNumberFormat="0" applyProtection="0">
      <alignment horizontal="right" vertical="center"/>
    </xf>
    <xf numFmtId="4" fontId="65" fillId="48" borderId="1845" applyNumberFormat="0" applyProtection="0">
      <alignment horizontal="right" vertical="center"/>
    </xf>
    <xf numFmtId="4" fontId="65" fillId="76" borderId="1845" applyNumberFormat="0" applyProtection="0">
      <alignment horizontal="right" vertical="center"/>
    </xf>
    <xf numFmtId="4" fontId="65" fillId="76" borderId="1845" applyNumberFormat="0" applyProtection="0">
      <alignment horizontal="right" vertical="center"/>
    </xf>
    <xf numFmtId="4" fontId="65" fillId="77" borderId="1845" applyNumberFormat="0" applyProtection="0">
      <alignment horizontal="right" vertical="center"/>
    </xf>
    <xf numFmtId="4" fontId="65" fillId="77" borderId="1845" applyNumberFormat="0" applyProtection="0">
      <alignment horizontal="right" vertical="center"/>
    </xf>
    <xf numFmtId="4" fontId="65" fillId="78" borderId="1845" applyNumberFormat="0" applyProtection="0">
      <alignment horizontal="right" vertical="center"/>
    </xf>
    <xf numFmtId="4" fontId="65" fillId="78" borderId="1845" applyNumberFormat="0" applyProtection="0">
      <alignment horizontal="right" vertical="center"/>
    </xf>
    <xf numFmtId="4" fontId="65" fillId="81" borderId="1845" applyNumberFormat="0" applyProtection="0">
      <alignment horizontal="right" vertical="center"/>
    </xf>
    <xf numFmtId="4" fontId="65" fillId="81" borderId="1845" applyNumberFormat="0" applyProtection="0">
      <alignment horizontal="right" vertical="center"/>
    </xf>
    <xf numFmtId="0" fontId="40" fillId="80" borderId="1845" applyNumberFormat="0" applyProtection="0">
      <alignment horizontal="left" vertical="center" indent="1"/>
    </xf>
    <xf numFmtId="0" fontId="40" fillId="80" borderId="1845" applyNumberFormat="0" applyProtection="0">
      <alignment horizontal="left" vertical="center" indent="1"/>
    </xf>
    <xf numFmtId="0" fontId="40" fillId="80" borderId="1845" applyNumberFormat="0" applyProtection="0">
      <alignment horizontal="left" vertical="top" indent="1"/>
    </xf>
    <xf numFmtId="0" fontId="40" fillId="80" borderId="1845" applyNumberFormat="0" applyProtection="0">
      <alignment horizontal="left" vertical="top" indent="1"/>
    </xf>
    <xf numFmtId="0" fontId="40" fillId="74" borderId="1845" applyNumberFormat="0" applyProtection="0">
      <alignment horizontal="left" vertical="center" indent="1"/>
    </xf>
    <xf numFmtId="0" fontId="40" fillId="74" borderId="1845" applyNumberFormat="0" applyProtection="0">
      <alignment horizontal="left" vertical="center" indent="1"/>
    </xf>
    <xf numFmtId="0" fontId="40" fillId="74" borderId="1845" applyNumberFormat="0" applyProtection="0">
      <alignment horizontal="left" vertical="top" indent="1"/>
    </xf>
    <xf numFmtId="0" fontId="40" fillId="74" borderId="1845" applyNumberFormat="0" applyProtection="0">
      <alignment horizontal="left" vertical="top" indent="1"/>
    </xf>
    <xf numFmtId="0" fontId="40" fillId="61" borderId="1845" applyNumberFormat="0" applyProtection="0">
      <alignment horizontal="left" vertical="center" indent="1"/>
    </xf>
    <xf numFmtId="0" fontId="40" fillId="61" borderId="1845" applyNumberFormat="0" applyProtection="0">
      <alignment horizontal="left" vertical="center" indent="1"/>
    </xf>
    <xf numFmtId="0" fontId="40" fillId="61" borderId="1845" applyNumberFormat="0" applyProtection="0">
      <alignment horizontal="left" vertical="top" indent="1"/>
    </xf>
    <xf numFmtId="0" fontId="40" fillId="61" borderId="1845" applyNumberFormat="0" applyProtection="0">
      <alignment horizontal="left" vertical="top" indent="1"/>
    </xf>
    <xf numFmtId="0" fontId="40" fillId="62" borderId="1845" applyNumberFormat="0" applyProtection="0">
      <alignment horizontal="left" vertical="center" indent="1"/>
    </xf>
    <xf numFmtId="0" fontId="40" fillId="62" borderId="1845" applyNumberFormat="0" applyProtection="0">
      <alignment horizontal="left" vertical="center" indent="1"/>
    </xf>
    <xf numFmtId="0" fontId="40" fillId="62" borderId="1845" applyNumberFormat="0" applyProtection="0">
      <alignment horizontal="left" vertical="top" indent="1"/>
    </xf>
    <xf numFmtId="0" fontId="40" fillId="62" borderId="1845" applyNumberFormat="0" applyProtection="0">
      <alignment horizontal="left" vertical="top" indent="1"/>
    </xf>
    <xf numFmtId="4" fontId="65" fillId="70" borderId="1845" applyNumberFormat="0" applyProtection="0">
      <alignment vertical="center"/>
    </xf>
    <xf numFmtId="4" fontId="65" fillId="70" borderId="1845" applyNumberFormat="0" applyProtection="0">
      <alignment vertical="center"/>
    </xf>
    <xf numFmtId="4" fontId="149" fillId="70" borderId="1845" applyNumberFormat="0" applyProtection="0">
      <alignment vertical="center"/>
    </xf>
    <xf numFmtId="4" fontId="149" fillId="70" borderId="1845" applyNumberFormat="0" applyProtection="0">
      <alignment vertical="center"/>
    </xf>
    <xf numFmtId="4" fontId="65" fillId="70" borderId="1845" applyNumberFormat="0" applyProtection="0">
      <alignment horizontal="left" vertical="center" indent="1"/>
    </xf>
    <xf numFmtId="4" fontId="65" fillId="70" borderId="1845" applyNumberFormat="0" applyProtection="0">
      <alignment horizontal="left" vertical="center" indent="1"/>
    </xf>
    <xf numFmtId="0" fontId="65" fillId="70" borderId="1845" applyNumberFormat="0" applyProtection="0">
      <alignment horizontal="left" vertical="top" indent="1"/>
    </xf>
    <xf numFmtId="0" fontId="65" fillId="70" borderId="1845" applyNumberFormat="0" applyProtection="0">
      <alignment horizontal="left" vertical="top" indent="1"/>
    </xf>
    <xf numFmtId="4" fontId="65" fillId="52" borderId="1846" applyNumberFormat="0" applyProtection="0">
      <alignment horizontal="right" vertical="center"/>
    </xf>
    <xf numFmtId="4" fontId="65" fillId="65" borderId="1845" applyNumberFormat="0" applyProtection="0">
      <alignment horizontal="right" vertical="center"/>
    </xf>
    <xf numFmtId="4" fontId="65" fillId="65" borderId="1845" applyNumberFormat="0" applyProtection="0">
      <alignment horizontal="right" vertical="center"/>
    </xf>
    <xf numFmtId="4" fontId="65" fillId="52" borderId="1846" applyNumberFormat="0" applyProtection="0">
      <alignment horizontal="right" vertical="center"/>
    </xf>
    <xf numFmtId="4" fontId="149" fillId="65" borderId="1845" applyNumberFormat="0" applyProtection="0">
      <alignment horizontal="right" vertical="center"/>
    </xf>
    <xf numFmtId="4" fontId="149" fillId="65" borderId="1845" applyNumberFormat="0" applyProtection="0">
      <alignment horizontal="right" vertical="center"/>
    </xf>
    <xf numFmtId="4" fontId="65" fillId="81" borderId="1845" applyNumberFormat="0" applyProtection="0">
      <alignment horizontal="left" vertical="center" indent="1"/>
    </xf>
    <xf numFmtId="4" fontId="65" fillId="81" borderId="1845" applyNumberFormat="0" applyProtection="0">
      <alignment horizontal="left" vertical="center" indent="1"/>
    </xf>
    <xf numFmtId="0" fontId="65" fillId="74" borderId="1845" applyNumberFormat="0" applyProtection="0">
      <alignment horizontal="left" vertical="top" indent="1"/>
    </xf>
    <xf numFmtId="0" fontId="65" fillId="74" borderId="1845" applyNumberFormat="0" applyProtection="0">
      <alignment horizontal="left" vertical="top" indent="1"/>
    </xf>
    <xf numFmtId="4" fontId="151" fillId="65" borderId="1845" applyNumberFormat="0" applyProtection="0">
      <alignment horizontal="right" vertical="center"/>
    </xf>
    <xf numFmtId="4" fontId="151" fillId="65" borderId="1845" applyNumberFormat="0" applyProtection="0">
      <alignment horizontal="right" vertical="center"/>
    </xf>
    <xf numFmtId="0" fontId="117" fillId="56" borderId="1847" applyNumberFormat="0" applyAlignment="0" applyProtection="0">
      <alignment vertical="center"/>
    </xf>
    <xf numFmtId="0" fontId="117" fillId="56" borderId="1847" applyNumberFormat="0" applyAlignment="0" applyProtection="0">
      <alignment vertical="center"/>
    </xf>
    <xf numFmtId="37" fontId="126" fillId="0" borderId="1843" applyFont="0" applyFill="0" applyBorder="0">
      <alignment vertical="center"/>
    </xf>
    <xf numFmtId="37" fontId="126" fillId="0" borderId="1843" applyFont="0" applyFill="0" applyBorder="0">
      <alignment vertical="center"/>
    </xf>
    <xf numFmtId="0" fontId="82" fillId="42" borderId="1848" applyNumberFormat="0" applyFont="0" applyAlignment="0" applyProtection="0">
      <alignment vertical="center"/>
    </xf>
    <xf numFmtId="0" fontId="82" fillId="42" borderId="1848" applyNumberFormat="0" applyFont="0" applyAlignment="0" applyProtection="0">
      <alignment vertical="center"/>
    </xf>
    <xf numFmtId="0" fontId="12" fillId="0" borderId="1849" applyNumberFormat="0" applyFill="0" applyAlignment="0" applyProtection="0">
      <alignment vertical="center"/>
    </xf>
    <xf numFmtId="0" fontId="112" fillId="0" borderId="1850" applyNumberFormat="0" applyFill="0" applyAlignment="0" applyProtection="0">
      <alignment vertical="center"/>
    </xf>
    <xf numFmtId="0" fontId="112" fillId="0" borderId="1850" applyNumberFormat="0" applyFill="0" applyAlignment="0" applyProtection="0">
      <alignment vertical="center"/>
    </xf>
    <xf numFmtId="0" fontId="12" fillId="0" borderId="1849" applyNumberFormat="0" applyFill="0" applyAlignment="0" applyProtection="0">
      <alignment vertical="center"/>
    </xf>
    <xf numFmtId="0" fontId="12" fillId="0" borderId="1849" applyNumberFormat="0" applyFill="0" applyAlignment="0" applyProtection="0">
      <alignment vertical="center"/>
    </xf>
    <xf numFmtId="0" fontId="12" fillId="0" borderId="1849" applyNumberFormat="0" applyFill="0" applyAlignment="0" applyProtection="0">
      <alignment vertical="center"/>
    </xf>
    <xf numFmtId="0" fontId="113" fillId="44" borderId="1847" applyNumberFormat="0" applyAlignment="0" applyProtection="0">
      <alignment vertical="center"/>
    </xf>
    <xf numFmtId="0" fontId="113" fillId="44" borderId="1847" applyNumberFormat="0" applyAlignment="0" applyProtection="0">
      <alignment vertical="center"/>
    </xf>
    <xf numFmtId="0" fontId="115" fillId="56" borderId="1846" applyNumberFormat="0" applyAlignment="0" applyProtection="0">
      <alignment vertical="center"/>
    </xf>
    <xf numFmtId="0" fontId="115" fillId="56" borderId="1846" applyNumberFormat="0" applyAlignment="0" applyProtection="0">
      <alignment vertical="center"/>
    </xf>
    <xf numFmtId="4" fontId="65" fillId="51" borderId="1846" applyNumberFormat="0" applyProtection="0">
      <alignment vertical="center"/>
    </xf>
    <xf numFmtId="0" fontId="12" fillId="0" borderId="1849" applyNumberFormat="0" applyFill="0" applyAlignment="0" applyProtection="0">
      <alignment vertical="center"/>
    </xf>
    <xf numFmtId="0" fontId="55" fillId="0" borderId="1860">
      <alignment horizontal="left" vertical="center"/>
    </xf>
    <xf numFmtId="0" fontId="55" fillId="0" borderId="1860">
      <alignment horizontal="left" vertical="center"/>
    </xf>
    <xf numFmtId="10" fontId="53" fillId="49" borderId="1859" applyNumberFormat="0" applyBorder="0" applyAlignment="0" applyProtection="0"/>
    <xf numFmtId="10" fontId="53" fillId="70" borderId="1859" applyNumberFormat="0" applyBorder="0" applyAlignment="0" applyProtection="0"/>
    <xf numFmtId="10" fontId="53" fillId="70" borderId="1859" applyNumberFormat="0" applyBorder="0" applyAlignment="0" applyProtection="0"/>
    <xf numFmtId="10" fontId="53" fillId="49" borderId="1859" applyNumberFormat="0" applyBorder="0" applyAlignment="0" applyProtection="0"/>
    <xf numFmtId="4" fontId="73" fillId="46" borderId="1861" applyNumberFormat="0" applyProtection="0">
      <alignment vertical="center"/>
    </xf>
    <xf numFmtId="4" fontId="73" fillId="46" borderId="1861" applyNumberFormat="0" applyProtection="0">
      <alignment vertical="center"/>
    </xf>
    <xf numFmtId="4" fontId="147" fillId="51" borderId="1861" applyNumberFormat="0" applyProtection="0">
      <alignment vertical="center"/>
    </xf>
    <xf numFmtId="4" fontId="147" fillId="51" borderId="1861" applyNumberFormat="0" applyProtection="0">
      <alignment vertical="center"/>
    </xf>
    <xf numFmtId="4" fontId="73" fillId="51" borderId="1861" applyNumberFormat="0" applyProtection="0">
      <alignment horizontal="left" vertical="center" indent="1"/>
    </xf>
    <xf numFmtId="4" fontId="73" fillId="51" borderId="1861" applyNumberFormat="0" applyProtection="0">
      <alignment horizontal="left" vertical="center" indent="1"/>
    </xf>
    <xf numFmtId="0" fontId="73" fillId="51" borderId="1861" applyNumberFormat="0" applyProtection="0">
      <alignment horizontal="left" vertical="top" indent="1"/>
    </xf>
    <xf numFmtId="0" fontId="73" fillId="51" borderId="1861" applyNumberFormat="0" applyProtection="0">
      <alignment horizontal="left" vertical="top" indent="1"/>
    </xf>
    <xf numFmtId="4" fontId="65" fillId="40" borderId="1861" applyNumberFormat="0" applyProtection="0">
      <alignment horizontal="right" vertical="center"/>
    </xf>
    <xf numFmtId="4" fontId="65" fillId="40" borderId="1861" applyNumberFormat="0" applyProtection="0">
      <alignment horizontal="right" vertical="center"/>
    </xf>
    <xf numFmtId="4" fontId="65" fillId="41" borderId="1861" applyNumberFormat="0" applyProtection="0">
      <alignment horizontal="right" vertical="center"/>
    </xf>
    <xf numFmtId="4" fontId="65" fillId="41" borderId="1861" applyNumberFormat="0" applyProtection="0">
      <alignment horizontal="right" vertical="center"/>
    </xf>
    <xf numFmtId="4" fontId="65" fillId="54" borderId="1861" applyNumberFormat="0" applyProtection="0">
      <alignment horizontal="right" vertical="center"/>
    </xf>
    <xf numFmtId="4" fontId="65" fillId="54" borderId="1861" applyNumberFormat="0" applyProtection="0">
      <alignment horizontal="right" vertical="center"/>
    </xf>
    <xf numFmtId="4" fontId="65" fillId="47" borderId="1861" applyNumberFormat="0" applyProtection="0">
      <alignment horizontal="right" vertical="center"/>
    </xf>
    <xf numFmtId="4" fontId="65" fillId="47" borderId="1861" applyNumberFormat="0" applyProtection="0">
      <alignment horizontal="right" vertical="center"/>
    </xf>
    <xf numFmtId="4" fontId="65" fillId="75" borderId="1861" applyNumberFormat="0" applyProtection="0">
      <alignment horizontal="right" vertical="center"/>
    </xf>
    <xf numFmtId="4" fontId="65" fillId="75" borderId="1861" applyNumberFormat="0" applyProtection="0">
      <alignment horizontal="right" vertical="center"/>
    </xf>
    <xf numFmtId="4" fontId="65" fillId="48" borderId="1861" applyNumberFormat="0" applyProtection="0">
      <alignment horizontal="right" vertical="center"/>
    </xf>
    <xf numFmtId="4" fontId="65" fillId="48" borderId="1861" applyNumberFormat="0" applyProtection="0">
      <alignment horizontal="right" vertical="center"/>
    </xf>
    <xf numFmtId="4" fontId="65" fillId="76" borderId="1861" applyNumberFormat="0" applyProtection="0">
      <alignment horizontal="right" vertical="center"/>
    </xf>
    <xf numFmtId="4" fontId="65" fillId="76" borderId="1861" applyNumberFormat="0" applyProtection="0">
      <alignment horizontal="right" vertical="center"/>
    </xf>
    <xf numFmtId="4" fontId="65" fillId="77" borderId="1861" applyNumberFormat="0" applyProtection="0">
      <alignment horizontal="right" vertical="center"/>
    </xf>
    <xf numFmtId="4" fontId="65" fillId="77" borderId="1861" applyNumberFormat="0" applyProtection="0">
      <alignment horizontal="right" vertical="center"/>
    </xf>
    <xf numFmtId="4" fontId="65" fillId="78" borderId="1861" applyNumberFormat="0" applyProtection="0">
      <alignment horizontal="right" vertical="center"/>
    </xf>
    <xf numFmtId="4" fontId="65" fillId="78" borderId="1861" applyNumberFormat="0" applyProtection="0">
      <alignment horizontal="right" vertical="center"/>
    </xf>
    <xf numFmtId="4" fontId="65" fillId="81" borderId="1861" applyNumberFormat="0" applyProtection="0">
      <alignment horizontal="right" vertical="center"/>
    </xf>
    <xf numFmtId="4" fontId="65" fillId="81" borderId="1861" applyNumberFormat="0" applyProtection="0">
      <alignment horizontal="right" vertical="center"/>
    </xf>
    <xf numFmtId="0" fontId="40" fillId="80" borderId="1861" applyNumberFormat="0" applyProtection="0">
      <alignment horizontal="left" vertical="center" indent="1"/>
    </xf>
    <xf numFmtId="0" fontId="40" fillId="80" borderId="1861" applyNumberFormat="0" applyProtection="0">
      <alignment horizontal="left" vertical="center" indent="1"/>
    </xf>
    <xf numFmtId="0" fontId="40" fillId="80" borderId="1861" applyNumberFormat="0" applyProtection="0">
      <alignment horizontal="left" vertical="top" indent="1"/>
    </xf>
    <xf numFmtId="0" fontId="40" fillId="80" borderId="1861" applyNumberFormat="0" applyProtection="0">
      <alignment horizontal="left" vertical="top" indent="1"/>
    </xf>
    <xf numFmtId="0" fontId="40" fillId="74" borderId="1861" applyNumberFormat="0" applyProtection="0">
      <alignment horizontal="left" vertical="center" indent="1"/>
    </xf>
    <xf numFmtId="0" fontId="40" fillId="74" borderId="1861" applyNumberFormat="0" applyProtection="0">
      <alignment horizontal="left" vertical="center" indent="1"/>
    </xf>
    <xf numFmtId="0" fontId="40" fillId="74" borderId="1861" applyNumberFormat="0" applyProtection="0">
      <alignment horizontal="left" vertical="top" indent="1"/>
    </xf>
    <xf numFmtId="0" fontId="40" fillId="74" borderId="1861" applyNumberFormat="0" applyProtection="0">
      <alignment horizontal="left" vertical="top" indent="1"/>
    </xf>
    <xf numFmtId="0" fontId="40" fillId="61" borderId="1861" applyNumberFormat="0" applyProtection="0">
      <alignment horizontal="left" vertical="center" indent="1"/>
    </xf>
    <xf numFmtId="0" fontId="40" fillId="61" borderId="1861" applyNumberFormat="0" applyProtection="0">
      <alignment horizontal="left" vertical="center" indent="1"/>
    </xf>
    <xf numFmtId="0" fontId="40" fillId="61" borderId="1861" applyNumberFormat="0" applyProtection="0">
      <alignment horizontal="left" vertical="top" indent="1"/>
    </xf>
    <xf numFmtId="0" fontId="40" fillId="61" borderId="1861" applyNumberFormat="0" applyProtection="0">
      <alignment horizontal="left" vertical="top" indent="1"/>
    </xf>
    <xf numFmtId="0" fontId="40" fillId="62" borderId="1861" applyNumberFormat="0" applyProtection="0">
      <alignment horizontal="left" vertical="center" indent="1"/>
    </xf>
    <xf numFmtId="0" fontId="40" fillId="62" borderId="1861" applyNumberFormat="0" applyProtection="0">
      <alignment horizontal="left" vertical="center" indent="1"/>
    </xf>
    <xf numFmtId="0" fontId="40" fillId="62" borderId="1861" applyNumberFormat="0" applyProtection="0">
      <alignment horizontal="left" vertical="top" indent="1"/>
    </xf>
    <xf numFmtId="0" fontId="40" fillId="62" borderId="1861" applyNumberFormat="0" applyProtection="0">
      <alignment horizontal="left" vertical="top" indent="1"/>
    </xf>
    <xf numFmtId="4" fontId="65" fillId="70" borderId="1861" applyNumberFormat="0" applyProtection="0">
      <alignment vertical="center"/>
    </xf>
    <xf numFmtId="4" fontId="65" fillId="70" borderId="1861" applyNumberFormat="0" applyProtection="0">
      <alignment vertical="center"/>
    </xf>
    <xf numFmtId="4" fontId="149" fillId="70" borderId="1861" applyNumberFormat="0" applyProtection="0">
      <alignment vertical="center"/>
    </xf>
    <xf numFmtId="4" fontId="149" fillId="70" borderId="1861" applyNumberFormat="0" applyProtection="0">
      <alignment vertical="center"/>
    </xf>
    <xf numFmtId="4" fontId="65" fillId="70" borderId="1861" applyNumberFormat="0" applyProtection="0">
      <alignment horizontal="left" vertical="center" indent="1"/>
    </xf>
    <xf numFmtId="4" fontId="65" fillId="70" borderId="1861" applyNumberFormat="0" applyProtection="0">
      <alignment horizontal="left" vertical="center" indent="1"/>
    </xf>
    <xf numFmtId="0" fontId="65" fillId="70" borderId="1861" applyNumberFormat="0" applyProtection="0">
      <alignment horizontal="left" vertical="top" indent="1"/>
    </xf>
    <xf numFmtId="0" fontId="65" fillId="70" borderId="1861" applyNumberFormat="0" applyProtection="0">
      <alignment horizontal="left" vertical="top" indent="1"/>
    </xf>
    <xf numFmtId="4" fontId="65" fillId="52" borderId="1862" applyNumberFormat="0" applyProtection="0">
      <alignment horizontal="right" vertical="center"/>
    </xf>
    <xf numFmtId="4" fontId="65" fillId="65" borderId="1861" applyNumberFormat="0" applyProtection="0">
      <alignment horizontal="right" vertical="center"/>
    </xf>
    <xf numFmtId="4" fontId="65" fillId="65" borderId="1861" applyNumberFormat="0" applyProtection="0">
      <alignment horizontal="right" vertical="center"/>
    </xf>
    <xf numFmtId="4" fontId="65" fillId="52" borderId="1862" applyNumberFormat="0" applyProtection="0">
      <alignment horizontal="right" vertical="center"/>
    </xf>
    <xf numFmtId="4" fontId="149" fillId="65" borderId="1861" applyNumberFormat="0" applyProtection="0">
      <alignment horizontal="right" vertical="center"/>
    </xf>
    <xf numFmtId="4" fontId="149" fillId="65" borderId="1861" applyNumberFormat="0" applyProtection="0">
      <alignment horizontal="right" vertical="center"/>
    </xf>
    <xf numFmtId="4" fontId="65" fillId="81" borderId="1861" applyNumberFormat="0" applyProtection="0">
      <alignment horizontal="left" vertical="center" indent="1"/>
    </xf>
    <xf numFmtId="4" fontId="65" fillId="81" borderId="1861" applyNumberFormat="0" applyProtection="0">
      <alignment horizontal="left" vertical="center" indent="1"/>
    </xf>
    <xf numFmtId="0" fontId="65" fillId="74" borderId="1861" applyNumberFormat="0" applyProtection="0">
      <alignment horizontal="left" vertical="top" indent="1"/>
    </xf>
    <xf numFmtId="0" fontId="65" fillId="74" borderId="1861" applyNumberFormat="0" applyProtection="0">
      <alignment horizontal="left" vertical="top" indent="1"/>
    </xf>
    <xf numFmtId="4" fontId="151" fillId="65" borderId="1861" applyNumberFormat="0" applyProtection="0">
      <alignment horizontal="right" vertical="center"/>
    </xf>
    <xf numFmtId="4" fontId="151" fillId="65" borderId="1861" applyNumberFormat="0" applyProtection="0">
      <alignment horizontal="right" vertical="center"/>
    </xf>
    <xf numFmtId="0" fontId="117" fillId="56" borderId="1863" applyNumberFormat="0" applyAlignment="0" applyProtection="0">
      <alignment vertical="center"/>
    </xf>
    <xf numFmtId="0" fontId="117" fillId="56" borderId="1863" applyNumberFormat="0" applyAlignment="0" applyProtection="0">
      <alignment vertical="center"/>
    </xf>
    <xf numFmtId="37" fontId="126" fillId="0" borderId="1859" applyFont="0" applyFill="0" applyBorder="0">
      <alignment vertical="center"/>
    </xf>
    <xf numFmtId="37" fontId="126" fillId="0" borderId="1859" applyFont="0" applyFill="0" applyBorder="0">
      <alignment vertical="center"/>
    </xf>
    <xf numFmtId="0" fontId="82" fillId="42" borderId="1864" applyNumberFormat="0" applyFont="0" applyAlignment="0" applyProtection="0">
      <alignment vertical="center"/>
    </xf>
    <xf numFmtId="0" fontId="82" fillId="42" borderId="1864" applyNumberFormat="0" applyFont="0" applyAlignment="0" applyProtection="0">
      <alignment vertical="center"/>
    </xf>
    <xf numFmtId="0" fontId="12" fillId="0" borderId="1865" applyNumberFormat="0" applyFill="0" applyAlignment="0" applyProtection="0">
      <alignment vertical="center"/>
    </xf>
    <xf numFmtId="0" fontId="112" fillId="0" borderId="1866" applyNumberFormat="0" applyFill="0" applyAlignment="0" applyProtection="0">
      <alignment vertical="center"/>
    </xf>
    <xf numFmtId="0" fontId="112" fillId="0" borderId="1866" applyNumberFormat="0" applyFill="0" applyAlignment="0" applyProtection="0">
      <alignment vertical="center"/>
    </xf>
    <xf numFmtId="0" fontId="12" fillId="0" borderId="1865" applyNumberFormat="0" applyFill="0" applyAlignment="0" applyProtection="0">
      <alignment vertical="center"/>
    </xf>
    <xf numFmtId="0" fontId="12" fillId="0" borderId="1865" applyNumberFormat="0" applyFill="0" applyAlignment="0" applyProtection="0">
      <alignment vertical="center"/>
    </xf>
    <xf numFmtId="0" fontId="12" fillId="0" borderId="1865" applyNumberFormat="0" applyFill="0" applyAlignment="0" applyProtection="0">
      <alignment vertical="center"/>
    </xf>
    <xf numFmtId="0" fontId="113" fillId="44" borderId="1863" applyNumberFormat="0" applyAlignment="0" applyProtection="0">
      <alignment vertical="center"/>
    </xf>
    <xf numFmtId="0" fontId="113" fillId="44" borderId="1863" applyNumberFormat="0" applyAlignment="0" applyProtection="0">
      <alignment vertical="center"/>
    </xf>
    <xf numFmtId="0" fontId="115" fillId="56" borderId="1862" applyNumberFormat="0" applyAlignment="0" applyProtection="0">
      <alignment vertical="center"/>
    </xf>
    <xf numFmtId="0" fontId="115" fillId="56" borderId="1862" applyNumberFormat="0" applyAlignment="0" applyProtection="0">
      <alignment vertical="center"/>
    </xf>
    <xf numFmtId="4" fontId="65" fillId="51" borderId="1862" applyNumberFormat="0" applyProtection="0">
      <alignment vertical="center"/>
    </xf>
    <xf numFmtId="0" fontId="12" fillId="0" borderId="1865" applyNumberFormat="0" applyFill="0" applyAlignment="0" applyProtection="0">
      <alignment vertical="center"/>
    </xf>
    <xf numFmtId="0" fontId="55" fillId="0" borderId="1868">
      <alignment horizontal="left" vertical="center"/>
    </xf>
    <xf numFmtId="0" fontId="55" fillId="0" borderId="1868">
      <alignment horizontal="left" vertical="center"/>
    </xf>
    <xf numFmtId="10" fontId="53" fillId="49" borderId="1867" applyNumberFormat="0" applyBorder="0" applyAlignment="0" applyProtection="0"/>
    <xf numFmtId="10" fontId="53" fillId="70" borderId="1867" applyNumberFormat="0" applyBorder="0" applyAlignment="0" applyProtection="0"/>
    <xf numFmtId="10" fontId="53" fillId="70" borderId="1867" applyNumberFormat="0" applyBorder="0" applyAlignment="0" applyProtection="0"/>
    <xf numFmtId="10" fontId="53" fillId="49" borderId="1867" applyNumberFormat="0" applyBorder="0" applyAlignment="0" applyProtection="0"/>
    <xf numFmtId="4" fontId="73" fillId="46" borderId="1869" applyNumberFormat="0" applyProtection="0">
      <alignment vertical="center"/>
    </xf>
    <xf numFmtId="4" fontId="73" fillId="46" borderId="1869" applyNumberFormat="0" applyProtection="0">
      <alignment vertical="center"/>
    </xf>
    <xf numFmtId="4" fontId="147" fillId="51" borderId="1869" applyNumberFormat="0" applyProtection="0">
      <alignment vertical="center"/>
    </xf>
    <xf numFmtId="4" fontId="147" fillId="51" borderId="1869" applyNumberFormat="0" applyProtection="0">
      <alignment vertical="center"/>
    </xf>
    <xf numFmtId="4" fontId="73" fillId="51" borderId="1869" applyNumberFormat="0" applyProtection="0">
      <alignment horizontal="left" vertical="center" indent="1"/>
    </xf>
    <xf numFmtId="4" fontId="73" fillId="51" borderId="1869" applyNumberFormat="0" applyProtection="0">
      <alignment horizontal="left" vertical="center" indent="1"/>
    </xf>
    <xf numFmtId="0" fontId="73" fillId="51" borderId="1869" applyNumberFormat="0" applyProtection="0">
      <alignment horizontal="left" vertical="top" indent="1"/>
    </xf>
    <xf numFmtId="0" fontId="73" fillId="51" borderId="1869" applyNumberFormat="0" applyProtection="0">
      <alignment horizontal="left" vertical="top" indent="1"/>
    </xf>
    <xf numFmtId="4" fontId="65" fillId="40" borderId="1869" applyNumberFormat="0" applyProtection="0">
      <alignment horizontal="right" vertical="center"/>
    </xf>
    <xf numFmtId="4" fontId="65" fillId="40" borderId="1869" applyNumberFormat="0" applyProtection="0">
      <alignment horizontal="right" vertical="center"/>
    </xf>
    <xf numFmtId="4" fontId="65" fillId="41" borderId="1869" applyNumberFormat="0" applyProtection="0">
      <alignment horizontal="right" vertical="center"/>
    </xf>
    <xf numFmtId="4" fontId="65" fillId="41" borderId="1869" applyNumberFormat="0" applyProtection="0">
      <alignment horizontal="right" vertical="center"/>
    </xf>
    <xf numFmtId="4" fontId="65" fillId="54" borderId="1869" applyNumberFormat="0" applyProtection="0">
      <alignment horizontal="right" vertical="center"/>
    </xf>
    <xf numFmtId="4" fontId="65" fillId="54" borderId="1869" applyNumberFormat="0" applyProtection="0">
      <alignment horizontal="right" vertical="center"/>
    </xf>
    <xf numFmtId="4" fontId="65" fillId="47" borderId="1869" applyNumberFormat="0" applyProtection="0">
      <alignment horizontal="right" vertical="center"/>
    </xf>
    <xf numFmtId="4" fontId="65" fillId="47" borderId="1869" applyNumberFormat="0" applyProtection="0">
      <alignment horizontal="right" vertical="center"/>
    </xf>
    <xf numFmtId="4" fontId="65" fillId="75" borderId="1869" applyNumberFormat="0" applyProtection="0">
      <alignment horizontal="right" vertical="center"/>
    </xf>
    <xf numFmtId="4" fontId="65" fillId="75" borderId="1869" applyNumberFormat="0" applyProtection="0">
      <alignment horizontal="right" vertical="center"/>
    </xf>
    <xf numFmtId="4" fontId="65" fillId="48" borderId="1869" applyNumberFormat="0" applyProtection="0">
      <alignment horizontal="right" vertical="center"/>
    </xf>
    <xf numFmtId="4" fontId="65" fillId="48" borderId="1869" applyNumberFormat="0" applyProtection="0">
      <alignment horizontal="right" vertical="center"/>
    </xf>
    <xf numFmtId="4" fontId="65" fillId="76" borderId="1869" applyNumberFormat="0" applyProtection="0">
      <alignment horizontal="right" vertical="center"/>
    </xf>
    <xf numFmtId="4" fontId="65" fillId="76" borderId="1869" applyNumberFormat="0" applyProtection="0">
      <alignment horizontal="right" vertical="center"/>
    </xf>
    <xf numFmtId="4" fontId="65" fillId="77" borderId="1869" applyNumberFormat="0" applyProtection="0">
      <alignment horizontal="right" vertical="center"/>
    </xf>
    <xf numFmtId="4" fontId="65" fillId="77" borderId="1869" applyNumberFormat="0" applyProtection="0">
      <alignment horizontal="right" vertical="center"/>
    </xf>
    <xf numFmtId="4" fontId="65" fillId="78" borderId="1869" applyNumberFormat="0" applyProtection="0">
      <alignment horizontal="right" vertical="center"/>
    </xf>
    <xf numFmtId="4" fontId="65" fillId="78" borderId="1869" applyNumberFormat="0" applyProtection="0">
      <alignment horizontal="right" vertical="center"/>
    </xf>
    <xf numFmtId="4" fontId="65" fillId="81" borderId="1869" applyNumberFormat="0" applyProtection="0">
      <alignment horizontal="right" vertical="center"/>
    </xf>
    <xf numFmtId="4" fontId="65" fillId="81" borderId="1869" applyNumberFormat="0" applyProtection="0">
      <alignment horizontal="right" vertical="center"/>
    </xf>
    <xf numFmtId="0" fontId="40" fillId="80" borderId="1869" applyNumberFormat="0" applyProtection="0">
      <alignment horizontal="left" vertical="center" indent="1"/>
    </xf>
    <xf numFmtId="0" fontId="40" fillId="80" borderId="1869" applyNumberFormat="0" applyProtection="0">
      <alignment horizontal="left" vertical="center" indent="1"/>
    </xf>
    <xf numFmtId="0" fontId="40" fillId="80" borderId="1869" applyNumberFormat="0" applyProtection="0">
      <alignment horizontal="left" vertical="top" indent="1"/>
    </xf>
    <xf numFmtId="0" fontId="40" fillId="80" borderId="1869" applyNumberFormat="0" applyProtection="0">
      <alignment horizontal="left" vertical="top" indent="1"/>
    </xf>
    <xf numFmtId="0" fontId="40" fillId="74" borderId="1869" applyNumberFormat="0" applyProtection="0">
      <alignment horizontal="left" vertical="center" indent="1"/>
    </xf>
    <xf numFmtId="0" fontId="40" fillId="74" borderId="1869" applyNumberFormat="0" applyProtection="0">
      <alignment horizontal="left" vertical="center" indent="1"/>
    </xf>
    <xf numFmtId="0" fontId="40" fillId="74" borderId="1869" applyNumberFormat="0" applyProtection="0">
      <alignment horizontal="left" vertical="top" indent="1"/>
    </xf>
    <xf numFmtId="0" fontId="40" fillId="74" borderId="1869" applyNumberFormat="0" applyProtection="0">
      <alignment horizontal="left" vertical="top" indent="1"/>
    </xf>
    <xf numFmtId="0" fontId="40" fillId="61" borderId="1869" applyNumberFormat="0" applyProtection="0">
      <alignment horizontal="left" vertical="center" indent="1"/>
    </xf>
    <xf numFmtId="0" fontId="40" fillId="61" borderId="1869" applyNumberFormat="0" applyProtection="0">
      <alignment horizontal="left" vertical="center" indent="1"/>
    </xf>
    <xf numFmtId="0" fontId="40" fillId="61" borderId="1869" applyNumberFormat="0" applyProtection="0">
      <alignment horizontal="left" vertical="top" indent="1"/>
    </xf>
    <xf numFmtId="0" fontId="40" fillId="61" borderId="1869" applyNumberFormat="0" applyProtection="0">
      <alignment horizontal="left" vertical="top" indent="1"/>
    </xf>
    <xf numFmtId="0" fontId="40" fillId="62" borderId="1869" applyNumberFormat="0" applyProtection="0">
      <alignment horizontal="left" vertical="center" indent="1"/>
    </xf>
    <xf numFmtId="0" fontId="40" fillId="62" borderId="1869" applyNumberFormat="0" applyProtection="0">
      <alignment horizontal="left" vertical="center" indent="1"/>
    </xf>
    <xf numFmtId="0" fontId="40" fillId="62" borderId="1869" applyNumberFormat="0" applyProtection="0">
      <alignment horizontal="left" vertical="top" indent="1"/>
    </xf>
    <xf numFmtId="0" fontId="40" fillId="62" borderId="1869" applyNumberFormat="0" applyProtection="0">
      <alignment horizontal="left" vertical="top" indent="1"/>
    </xf>
    <xf numFmtId="4" fontId="65" fillId="70" borderId="1869" applyNumberFormat="0" applyProtection="0">
      <alignment vertical="center"/>
    </xf>
    <xf numFmtId="4" fontId="65" fillId="70" borderId="1869" applyNumberFormat="0" applyProtection="0">
      <alignment vertical="center"/>
    </xf>
    <xf numFmtId="4" fontId="149" fillId="70" borderId="1869" applyNumberFormat="0" applyProtection="0">
      <alignment vertical="center"/>
    </xf>
    <xf numFmtId="4" fontId="149" fillId="70" borderId="1869" applyNumberFormat="0" applyProtection="0">
      <alignment vertical="center"/>
    </xf>
    <xf numFmtId="4" fontId="65" fillId="70" borderId="1869" applyNumberFormat="0" applyProtection="0">
      <alignment horizontal="left" vertical="center" indent="1"/>
    </xf>
    <xf numFmtId="4" fontId="65" fillId="70" borderId="1869" applyNumberFormat="0" applyProtection="0">
      <alignment horizontal="left" vertical="center" indent="1"/>
    </xf>
    <xf numFmtId="0" fontId="65" fillId="70" borderId="1869" applyNumberFormat="0" applyProtection="0">
      <alignment horizontal="left" vertical="top" indent="1"/>
    </xf>
    <xf numFmtId="0" fontId="65" fillId="70" borderId="1869" applyNumberFormat="0" applyProtection="0">
      <alignment horizontal="left" vertical="top" indent="1"/>
    </xf>
    <xf numFmtId="4" fontId="65" fillId="52" borderId="1870" applyNumberFormat="0" applyProtection="0">
      <alignment horizontal="right" vertical="center"/>
    </xf>
    <xf numFmtId="4" fontId="65" fillId="65" borderId="1869" applyNumberFormat="0" applyProtection="0">
      <alignment horizontal="right" vertical="center"/>
    </xf>
    <xf numFmtId="4" fontId="65" fillId="65" borderId="1869" applyNumberFormat="0" applyProtection="0">
      <alignment horizontal="right" vertical="center"/>
    </xf>
    <xf numFmtId="4" fontId="65" fillId="52" borderId="1870" applyNumberFormat="0" applyProtection="0">
      <alignment horizontal="right" vertical="center"/>
    </xf>
    <xf numFmtId="4" fontId="149" fillId="65" borderId="1869" applyNumberFormat="0" applyProtection="0">
      <alignment horizontal="right" vertical="center"/>
    </xf>
    <xf numFmtId="4" fontId="149" fillId="65" borderId="1869" applyNumberFormat="0" applyProtection="0">
      <alignment horizontal="right" vertical="center"/>
    </xf>
    <xf numFmtId="4" fontId="65" fillId="81" borderId="1869" applyNumberFormat="0" applyProtection="0">
      <alignment horizontal="left" vertical="center" indent="1"/>
    </xf>
    <xf numFmtId="4" fontId="65" fillId="81" borderId="1869" applyNumberFormat="0" applyProtection="0">
      <alignment horizontal="left" vertical="center" indent="1"/>
    </xf>
    <xf numFmtId="0" fontId="65" fillId="74" borderId="1869" applyNumberFormat="0" applyProtection="0">
      <alignment horizontal="left" vertical="top" indent="1"/>
    </xf>
    <xf numFmtId="0" fontId="65" fillId="74" borderId="1869" applyNumberFormat="0" applyProtection="0">
      <alignment horizontal="left" vertical="top" indent="1"/>
    </xf>
    <xf numFmtId="4" fontId="151" fillId="65" borderId="1869" applyNumberFormat="0" applyProtection="0">
      <alignment horizontal="right" vertical="center"/>
    </xf>
    <xf numFmtId="4" fontId="151" fillId="65" borderId="1869" applyNumberFormat="0" applyProtection="0">
      <alignment horizontal="right" vertical="center"/>
    </xf>
    <xf numFmtId="0" fontId="117" fillId="56" borderId="1871" applyNumberFormat="0" applyAlignment="0" applyProtection="0">
      <alignment vertical="center"/>
    </xf>
    <xf numFmtId="0" fontId="117" fillId="56" borderId="1871" applyNumberFormat="0" applyAlignment="0" applyProtection="0">
      <alignment vertical="center"/>
    </xf>
    <xf numFmtId="37" fontId="126" fillId="0" borderId="1867" applyFont="0" applyFill="0" applyBorder="0">
      <alignment vertical="center"/>
    </xf>
    <xf numFmtId="37" fontId="126" fillId="0" borderId="1867" applyFont="0" applyFill="0" applyBorder="0">
      <alignment vertical="center"/>
    </xf>
    <xf numFmtId="0" fontId="82" fillId="42" borderId="1872" applyNumberFormat="0" applyFont="0" applyAlignment="0" applyProtection="0">
      <alignment vertical="center"/>
    </xf>
    <xf numFmtId="0" fontId="82" fillId="42" borderId="1872" applyNumberFormat="0" applyFont="0" applyAlignment="0" applyProtection="0">
      <alignment vertical="center"/>
    </xf>
    <xf numFmtId="0" fontId="12" fillId="0" borderId="1873" applyNumberFormat="0" applyFill="0" applyAlignment="0" applyProtection="0">
      <alignment vertical="center"/>
    </xf>
    <xf numFmtId="0" fontId="112" fillId="0" borderId="1874" applyNumberFormat="0" applyFill="0" applyAlignment="0" applyProtection="0">
      <alignment vertical="center"/>
    </xf>
    <xf numFmtId="0" fontId="112" fillId="0" borderId="1874" applyNumberFormat="0" applyFill="0" applyAlignment="0" applyProtection="0">
      <alignment vertical="center"/>
    </xf>
    <xf numFmtId="0" fontId="12" fillId="0" borderId="1873" applyNumberFormat="0" applyFill="0" applyAlignment="0" applyProtection="0">
      <alignment vertical="center"/>
    </xf>
    <xf numFmtId="0" fontId="12" fillId="0" borderId="1873" applyNumberFormat="0" applyFill="0" applyAlignment="0" applyProtection="0">
      <alignment vertical="center"/>
    </xf>
    <xf numFmtId="0" fontId="12" fillId="0" borderId="1873" applyNumberFormat="0" applyFill="0" applyAlignment="0" applyProtection="0">
      <alignment vertical="center"/>
    </xf>
    <xf numFmtId="0" fontId="113" fillId="44" borderId="1871" applyNumberFormat="0" applyAlignment="0" applyProtection="0">
      <alignment vertical="center"/>
    </xf>
    <xf numFmtId="0" fontId="113" fillId="44" borderId="1871" applyNumberFormat="0" applyAlignment="0" applyProtection="0">
      <alignment vertical="center"/>
    </xf>
    <xf numFmtId="0" fontId="115" fillId="56" borderId="1870" applyNumberFormat="0" applyAlignment="0" applyProtection="0">
      <alignment vertical="center"/>
    </xf>
    <xf numFmtId="0" fontId="115" fillId="56" borderId="1870" applyNumberFormat="0" applyAlignment="0" applyProtection="0">
      <alignment vertical="center"/>
    </xf>
    <xf numFmtId="4" fontId="65" fillId="51" borderId="1870" applyNumberFormat="0" applyProtection="0">
      <alignment vertical="center"/>
    </xf>
    <xf numFmtId="0" fontId="12" fillId="0" borderId="1873" applyNumberFormat="0" applyFill="0" applyAlignment="0" applyProtection="0">
      <alignment vertical="center"/>
    </xf>
    <xf numFmtId="0" fontId="55" fillId="0" borderId="1876">
      <alignment horizontal="left" vertical="center"/>
    </xf>
    <xf numFmtId="0" fontId="55" fillId="0" borderId="1876">
      <alignment horizontal="left" vertical="center"/>
    </xf>
    <xf numFmtId="10" fontId="53" fillId="49" borderId="1875" applyNumberFormat="0" applyBorder="0" applyAlignment="0" applyProtection="0"/>
    <xf numFmtId="10" fontId="53" fillId="70" borderId="1875" applyNumberFormat="0" applyBorder="0" applyAlignment="0" applyProtection="0"/>
    <xf numFmtId="10" fontId="53" fillId="70" borderId="1875" applyNumberFormat="0" applyBorder="0" applyAlignment="0" applyProtection="0"/>
    <xf numFmtId="10" fontId="53" fillId="49" borderId="1875" applyNumberFormat="0" applyBorder="0" applyAlignment="0" applyProtection="0"/>
    <xf numFmtId="4" fontId="73" fillId="46" borderId="1877" applyNumberFormat="0" applyProtection="0">
      <alignment vertical="center"/>
    </xf>
    <xf numFmtId="4" fontId="73" fillId="46" borderId="1877" applyNumberFormat="0" applyProtection="0">
      <alignment vertical="center"/>
    </xf>
    <xf numFmtId="4" fontId="147" fillId="51" borderId="1877" applyNumberFormat="0" applyProtection="0">
      <alignment vertical="center"/>
    </xf>
    <xf numFmtId="4" fontId="147" fillId="51" borderId="1877" applyNumberFormat="0" applyProtection="0">
      <alignment vertical="center"/>
    </xf>
    <xf numFmtId="4" fontId="73" fillId="51" borderId="1877" applyNumberFormat="0" applyProtection="0">
      <alignment horizontal="left" vertical="center" indent="1"/>
    </xf>
    <xf numFmtId="4" fontId="73" fillId="51" borderId="1877" applyNumberFormat="0" applyProtection="0">
      <alignment horizontal="left" vertical="center" indent="1"/>
    </xf>
    <xf numFmtId="0" fontId="73" fillId="51" borderId="1877" applyNumberFormat="0" applyProtection="0">
      <alignment horizontal="left" vertical="top" indent="1"/>
    </xf>
    <xf numFmtId="0" fontId="73" fillId="51" borderId="1877" applyNumberFormat="0" applyProtection="0">
      <alignment horizontal="left" vertical="top" indent="1"/>
    </xf>
    <xf numFmtId="4" fontId="65" fillId="40" borderId="1877" applyNumberFormat="0" applyProtection="0">
      <alignment horizontal="right" vertical="center"/>
    </xf>
    <xf numFmtId="4" fontId="65" fillId="40" borderId="1877" applyNumberFormat="0" applyProtection="0">
      <alignment horizontal="right" vertical="center"/>
    </xf>
    <xf numFmtId="4" fontId="65" fillId="41" borderId="1877" applyNumberFormat="0" applyProtection="0">
      <alignment horizontal="right" vertical="center"/>
    </xf>
    <xf numFmtId="4" fontId="65" fillId="41" borderId="1877" applyNumberFormat="0" applyProtection="0">
      <alignment horizontal="right" vertical="center"/>
    </xf>
    <xf numFmtId="4" fontId="65" fillId="54" borderId="1877" applyNumberFormat="0" applyProtection="0">
      <alignment horizontal="right" vertical="center"/>
    </xf>
    <xf numFmtId="4" fontId="65" fillId="54" borderId="1877" applyNumberFormat="0" applyProtection="0">
      <alignment horizontal="right" vertical="center"/>
    </xf>
    <xf numFmtId="4" fontId="65" fillId="47" borderId="1877" applyNumberFormat="0" applyProtection="0">
      <alignment horizontal="right" vertical="center"/>
    </xf>
    <xf numFmtId="4" fontId="65" fillId="47" borderId="1877" applyNumberFormat="0" applyProtection="0">
      <alignment horizontal="right" vertical="center"/>
    </xf>
    <xf numFmtId="4" fontId="65" fillId="75" borderId="1877" applyNumberFormat="0" applyProtection="0">
      <alignment horizontal="right" vertical="center"/>
    </xf>
    <xf numFmtId="4" fontId="65" fillId="75" borderId="1877" applyNumberFormat="0" applyProtection="0">
      <alignment horizontal="right" vertical="center"/>
    </xf>
    <xf numFmtId="4" fontId="65" fillId="48" borderId="1877" applyNumberFormat="0" applyProtection="0">
      <alignment horizontal="right" vertical="center"/>
    </xf>
    <xf numFmtId="4" fontId="65" fillId="48" borderId="1877" applyNumberFormat="0" applyProtection="0">
      <alignment horizontal="right" vertical="center"/>
    </xf>
    <xf numFmtId="4" fontId="65" fillId="76" borderId="1877" applyNumberFormat="0" applyProtection="0">
      <alignment horizontal="right" vertical="center"/>
    </xf>
    <xf numFmtId="4" fontId="65" fillId="76" borderId="1877" applyNumberFormat="0" applyProtection="0">
      <alignment horizontal="right" vertical="center"/>
    </xf>
    <xf numFmtId="4" fontId="65" fillId="77" borderId="1877" applyNumberFormat="0" applyProtection="0">
      <alignment horizontal="right" vertical="center"/>
    </xf>
    <xf numFmtId="4" fontId="65" fillId="77" borderId="1877" applyNumberFormat="0" applyProtection="0">
      <alignment horizontal="right" vertical="center"/>
    </xf>
    <xf numFmtId="4" fontId="65" fillId="78" borderId="1877" applyNumberFormat="0" applyProtection="0">
      <alignment horizontal="right" vertical="center"/>
    </xf>
    <xf numFmtId="4" fontId="65" fillId="78" borderId="1877" applyNumberFormat="0" applyProtection="0">
      <alignment horizontal="right" vertical="center"/>
    </xf>
    <xf numFmtId="4" fontId="65" fillId="81" borderId="1877" applyNumberFormat="0" applyProtection="0">
      <alignment horizontal="right" vertical="center"/>
    </xf>
    <xf numFmtId="4" fontId="65" fillId="81" borderId="1877" applyNumberFormat="0" applyProtection="0">
      <alignment horizontal="right" vertical="center"/>
    </xf>
    <xf numFmtId="0" fontId="40" fillId="80" borderId="1877" applyNumberFormat="0" applyProtection="0">
      <alignment horizontal="left" vertical="center" indent="1"/>
    </xf>
    <xf numFmtId="0" fontId="40" fillId="80" borderId="1877" applyNumberFormat="0" applyProtection="0">
      <alignment horizontal="left" vertical="center" indent="1"/>
    </xf>
    <xf numFmtId="0" fontId="40" fillId="80" borderId="1877" applyNumberFormat="0" applyProtection="0">
      <alignment horizontal="left" vertical="top" indent="1"/>
    </xf>
    <xf numFmtId="0" fontId="40" fillId="80" borderId="1877" applyNumberFormat="0" applyProtection="0">
      <alignment horizontal="left" vertical="top" indent="1"/>
    </xf>
    <xf numFmtId="0" fontId="40" fillId="74" borderId="1877" applyNumberFormat="0" applyProtection="0">
      <alignment horizontal="left" vertical="center" indent="1"/>
    </xf>
    <xf numFmtId="0" fontId="40" fillId="74" borderId="1877" applyNumberFormat="0" applyProtection="0">
      <alignment horizontal="left" vertical="center" indent="1"/>
    </xf>
    <xf numFmtId="0" fontId="40" fillId="74" borderId="1877" applyNumberFormat="0" applyProtection="0">
      <alignment horizontal="left" vertical="top" indent="1"/>
    </xf>
    <xf numFmtId="0" fontId="40" fillId="74" borderId="1877" applyNumberFormat="0" applyProtection="0">
      <alignment horizontal="left" vertical="top" indent="1"/>
    </xf>
    <xf numFmtId="0" fontId="40" fillId="61" borderId="1877" applyNumberFormat="0" applyProtection="0">
      <alignment horizontal="left" vertical="center" indent="1"/>
    </xf>
    <xf numFmtId="0" fontId="40" fillId="61" borderId="1877" applyNumberFormat="0" applyProtection="0">
      <alignment horizontal="left" vertical="center" indent="1"/>
    </xf>
    <xf numFmtId="0" fontId="40" fillId="61" borderId="1877" applyNumberFormat="0" applyProtection="0">
      <alignment horizontal="left" vertical="top" indent="1"/>
    </xf>
    <xf numFmtId="0" fontId="40" fillId="61" borderId="1877" applyNumberFormat="0" applyProtection="0">
      <alignment horizontal="left" vertical="top" indent="1"/>
    </xf>
    <xf numFmtId="0" fontId="40" fillId="62" borderId="1877" applyNumberFormat="0" applyProtection="0">
      <alignment horizontal="left" vertical="center" indent="1"/>
    </xf>
    <xf numFmtId="0" fontId="40" fillId="62" borderId="1877" applyNumberFormat="0" applyProtection="0">
      <alignment horizontal="left" vertical="center" indent="1"/>
    </xf>
    <xf numFmtId="0" fontId="40" fillId="62" borderId="1877" applyNumberFormat="0" applyProtection="0">
      <alignment horizontal="left" vertical="top" indent="1"/>
    </xf>
    <xf numFmtId="0" fontId="40" fillId="62" borderId="1877" applyNumberFormat="0" applyProtection="0">
      <alignment horizontal="left" vertical="top" indent="1"/>
    </xf>
    <xf numFmtId="4" fontId="65" fillId="70" borderId="1877" applyNumberFormat="0" applyProtection="0">
      <alignment vertical="center"/>
    </xf>
    <xf numFmtId="4" fontId="65" fillId="70" borderId="1877" applyNumberFormat="0" applyProtection="0">
      <alignment vertical="center"/>
    </xf>
    <xf numFmtId="4" fontId="149" fillId="70" borderId="1877" applyNumberFormat="0" applyProtection="0">
      <alignment vertical="center"/>
    </xf>
    <xf numFmtId="4" fontId="149" fillId="70" borderId="1877" applyNumberFormat="0" applyProtection="0">
      <alignment vertical="center"/>
    </xf>
    <xf numFmtId="4" fontId="65" fillId="70" borderId="1877" applyNumberFormat="0" applyProtection="0">
      <alignment horizontal="left" vertical="center" indent="1"/>
    </xf>
    <xf numFmtId="4" fontId="65" fillId="70" borderId="1877" applyNumberFormat="0" applyProtection="0">
      <alignment horizontal="left" vertical="center" indent="1"/>
    </xf>
    <xf numFmtId="0" fontId="65" fillId="70" borderId="1877" applyNumberFormat="0" applyProtection="0">
      <alignment horizontal="left" vertical="top" indent="1"/>
    </xf>
    <xf numFmtId="0" fontId="65" fillId="70" borderId="1877" applyNumberFormat="0" applyProtection="0">
      <alignment horizontal="left" vertical="top" indent="1"/>
    </xf>
    <xf numFmtId="4" fontId="65" fillId="52" borderId="1878" applyNumberFormat="0" applyProtection="0">
      <alignment horizontal="right" vertical="center"/>
    </xf>
    <xf numFmtId="4" fontId="65" fillId="65" borderId="1877" applyNumberFormat="0" applyProtection="0">
      <alignment horizontal="right" vertical="center"/>
    </xf>
    <xf numFmtId="4" fontId="65" fillId="65" borderId="1877" applyNumberFormat="0" applyProtection="0">
      <alignment horizontal="right" vertical="center"/>
    </xf>
    <xf numFmtId="4" fontId="65" fillId="52" borderId="1878" applyNumberFormat="0" applyProtection="0">
      <alignment horizontal="right" vertical="center"/>
    </xf>
    <xf numFmtId="4" fontId="149" fillId="65" borderId="1877" applyNumberFormat="0" applyProtection="0">
      <alignment horizontal="right" vertical="center"/>
    </xf>
    <xf numFmtId="4" fontId="149" fillId="65" borderId="1877" applyNumberFormat="0" applyProtection="0">
      <alignment horizontal="right" vertical="center"/>
    </xf>
    <xf numFmtId="4" fontId="65" fillId="81" borderId="1877" applyNumberFormat="0" applyProtection="0">
      <alignment horizontal="left" vertical="center" indent="1"/>
    </xf>
    <xf numFmtId="4" fontId="65" fillId="81" borderId="1877" applyNumberFormat="0" applyProtection="0">
      <alignment horizontal="left" vertical="center" indent="1"/>
    </xf>
    <xf numFmtId="0" fontId="65" fillId="74" borderId="1877" applyNumberFormat="0" applyProtection="0">
      <alignment horizontal="left" vertical="top" indent="1"/>
    </xf>
    <xf numFmtId="0" fontId="65" fillId="74" borderId="1877" applyNumberFormat="0" applyProtection="0">
      <alignment horizontal="left" vertical="top" indent="1"/>
    </xf>
    <xf numFmtId="4" fontId="151" fillId="65" borderId="1877" applyNumberFormat="0" applyProtection="0">
      <alignment horizontal="right" vertical="center"/>
    </xf>
    <xf numFmtId="4" fontId="151" fillId="65" borderId="1877" applyNumberFormat="0" applyProtection="0">
      <alignment horizontal="right" vertical="center"/>
    </xf>
    <xf numFmtId="0" fontId="117" fillId="56" borderId="1879" applyNumberFormat="0" applyAlignment="0" applyProtection="0">
      <alignment vertical="center"/>
    </xf>
    <xf numFmtId="0" fontId="117" fillId="56" borderId="1879" applyNumberFormat="0" applyAlignment="0" applyProtection="0">
      <alignment vertical="center"/>
    </xf>
    <xf numFmtId="37" fontId="126" fillId="0" borderId="1875" applyFont="0" applyFill="0" applyBorder="0">
      <alignment vertical="center"/>
    </xf>
    <xf numFmtId="37" fontId="126" fillId="0" borderId="1875" applyFont="0" applyFill="0" applyBorder="0">
      <alignment vertical="center"/>
    </xf>
    <xf numFmtId="0" fontId="82" fillId="42" borderId="1880" applyNumberFormat="0" applyFont="0" applyAlignment="0" applyProtection="0">
      <alignment vertical="center"/>
    </xf>
    <xf numFmtId="0" fontId="82" fillId="42" borderId="1880" applyNumberFormat="0" applyFont="0" applyAlignment="0" applyProtection="0">
      <alignment vertical="center"/>
    </xf>
    <xf numFmtId="0" fontId="12" fillId="0" borderId="1881" applyNumberFormat="0" applyFill="0" applyAlignment="0" applyProtection="0">
      <alignment vertical="center"/>
    </xf>
    <xf numFmtId="0" fontId="112" fillId="0" borderId="1882" applyNumberFormat="0" applyFill="0" applyAlignment="0" applyProtection="0">
      <alignment vertical="center"/>
    </xf>
    <xf numFmtId="0" fontId="112" fillId="0" borderId="1882" applyNumberFormat="0" applyFill="0" applyAlignment="0" applyProtection="0">
      <alignment vertical="center"/>
    </xf>
    <xf numFmtId="0" fontId="12" fillId="0" borderId="1881" applyNumberFormat="0" applyFill="0" applyAlignment="0" applyProtection="0">
      <alignment vertical="center"/>
    </xf>
    <xf numFmtId="0" fontId="12" fillId="0" borderId="1881" applyNumberFormat="0" applyFill="0" applyAlignment="0" applyProtection="0">
      <alignment vertical="center"/>
    </xf>
    <xf numFmtId="0" fontId="12" fillId="0" borderId="1881" applyNumberFormat="0" applyFill="0" applyAlignment="0" applyProtection="0">
      <alignment vertical="center"/>
    </xf>
    <xf numFmtId="0" fontId="113" fillId="44" borderId="1879" applyNumberFormat="0" applyAlignment="0" applyProtection="0">
      <alignment vertical="center"/>
    </xf>
    <xf numFmtId="0" fontId="113" fillId="44" borderId="1879" applyNumberFormat="0" applyAlignment="0" applyProtection="0">
      <alignment vertical="center"/>
    </xf>
    <xf numFmtId="0" fontId="115" fillId="56" borderId="1878" applyNumberFormat="0" applyAlignment="0" applyProtection="0">
      <alignment vertical="center"/>
    </xf>
    <xf numFmtId="0" fontId="115" fillId="56" borderId="1878" applyNumberFormat="0" applyAlignment="0" applyProtection="0">
      <alignment vertical="center"/>
    </xf>
    <xf numFmtId="4" fontId="65" fillId="51" borderId="1878" applyNumberFormat="0" applyProtection="0">
      <alignment vertical="center"/>
    </xf>
    <xf numFmtId="0" fontId="12" fillId="0" borderId="1881" applyNumberFormat="0" applyFill="0" applyAlignment="0" applyProtection="0">
      <alignment vertical="center"/>
    </xf>
    <xf numFmtId="0" fontId="55" fillId="0" borderId="1884">
      <alignment horizontal="left" vertical="center"/>
    </xf>
    <xf numFmtId="0" fontId="55" fillId="0" borderId="1884">
      <alignment horizontal="left" vertical="center"/>
    </xf>
    <xf numFmtId="10" fontId="53" fillId="49" borderId="1883" applyNumberFormat="0" applyBorder="0" applyAlignment="0" applyProtection="0"/>
    <xf numFmtId="10" fontId="53" fillId="70" borderId="1883" applyNumberFormat="0" applyBorder="0" applyAlignment="0" applyProtection="0"/>
    <xf numFmtId="10" fontId="53" fillId="70" borderId="1883" applyNumberFormat="0" applyBorder="0" applyAlignment="0" applyProtection="0"/>
    <xf numFmtId="10" fontId="53" fillId="49" borderId="1883" applyNumberFormat="0" applyBorder="0" applyAlignment="0" applyProtection="0"/>
    <xf numFmtId="4" fontId="73" fillId="46" borderId="1885" applyNumberFormat="0" applyProtection="0">
      <alignment vertical="center"/>
    </xf>
    <xf numFmtId="4" fontId="73" fillId="46" borderId="1885" applyNumberFormat="0" applyProtection="0">
      <alignment vertical="center"/>
    </xf>
    <xf numFmtId="4" fontId="147" fillId="51" borderId="1885" applyNumberFormat="0" applyProtection="0">
      <alignment vertical="center"/>
    </xf>
    <xf numFmtId="4" fontId="147" fillId="51" borderId="1885" applyNumberFormat="0" applyProtection="0">
      <alignment vertical="center"/>
    </xf>
    <xf numFmtId="4" fontId="73" fillId="51" borderId="1885" applyNumberFormat="0" applyProtection="0">
      <alignment horizontal="left" vertical="center" indent="1"/>
    </xf>
    <xf numFmtId="4" fontId="73" fillId="51" borderId="1885" applyNumberFormat="0" applyProtection="0">
      <alignment horizontal="left" vertical="center" indent="1"/>
    </xf>
    <xf numFmtId="0" fontId="73" fillId="51" borderId="1885" applyNumberFormat="0" applyProtection="0">
      <alignment horizontal="left" vertical="top" indent="1"/>
    </xf>
    <xf numFmtId="0" fontId="73" fillId="51" borderId="1885" applyNumberFormat="0" applyProtection="0">
      <alignment horizontal="left" vertical="top" indent="1"/>
    </xf>
    <xf numFmtId="4" fontId="65" fillId="40" borderId="1885" applyNumberFormat="0" applyProtection="0">
      <alignment horizontal="right" vertical="center"/>
    </xf>
    <xf numFmtId="4" fontId="65" fillId="40" borderId="1885" applyNumberFormat="0" applyProtection="0">
      <alignment horizontal="right" vertical="center"/>
    </xf>
    <xf numFmtId="4" fontId="65" fillId="41" borderId="1885" applyNumberFormat="0" applyProtection="0">
      <alignment horizontal="right" vertical="center"/>
    </xf>
    <xf numFmtId="4" fontId="65" fillId="41" borderId="1885" applyNumberFormat="0" applyProtection="0">
      <alignment horizontal="right" vertical="center"/>
    </xf>
    <xf numFmtId="4" fontId="65" fillId="54" borderId="1885" applyNumberFormat="0" applyProtection="0">
      <alignment horizontal="right" vertical="center"/>
    </xf>
    <xf numFmtId="4" fontId="65" fillId="54" borderId="1885" applyNumberFormat="0" applyProtection="0">
      <alignment horizontal="right" vertical="center"/>
    </xf>
    <xf numFmtId="4" fontId="65" fillId="47" borderId="1885" applyNumberFormat="0" applyProtection="0">
      <alignment horizontal="right" vertical="center"/>
    </xf>
    <xf numFmtId="4" fontId="65" fillId="47" borderId="1885" applyNumberFormat="0" applyProtection="0">
      <alignment horizontal="right" vertical="center"/>
    </xf>
    <xf numFmtId="4" fontId="65" fillId="75" borderId="1885" applyNumberFormat="0" applyProtection="0">
      <alignment horizontal="right" vertical="center"/>
    </xf>
    <xf numFmtId="4" fontId="65" fillId="75" borderId="1885" applyNumberFormat="0" applyProtection="0">
      <alignment horizontal="right" vertical="center"/>
    </xf>
    <xf numFmtId="4" fontId="65" fillId="48" borderId="1885" applyNumberFormat="0" applyProtection="0">
      <alignment horizontal="right" vertical="center"/>
    </xf>
    <xf numFmtId="4" fontId="65" fillId="48" borderId="1885" applyNumberFormat="0" applyProtection="0">
      <alignment horizontal="right" vertical="center"/>
    </xf>
    <xf numFmtId="4" fontId="65" fillId="76" borderId="1885" applyNumberFormat="0" applyProtection="0">
      <alignment horizontal="right" vertical="center"/>
    </xf>
    <xf numFmtId="4" fontId="65" fillId="76" borderId="1885" applyNumberFormat="0" applyProtection="0">
      <alignment horizontal="right" vertical="center"/>
    </xf>
    <xf numFmtId="4" fontId="65" fillId="77" borderId="1885" applyNumberFormat="0" applyProtection="0">
      <alignment horizontal="right" vertical="center"/>
    </xf>
    <xf numFmtId="4" fontId="65" fillId="77" borderId="1885" applyNumberFormat="0" applyProtection="0">
      <alignment horizontal="right" vertical="center"/>
    </xf>
    <xf numFmtId="4" fontId="65" fillId="78" borderId="1885" applyNumberFormat="0" applyProtection="0">
      <alignment horizontal="right" vertical="center"/>
    </xf>
    <xf numFmtId="4" fontId="65" fillId="78" borderId="1885" applyNumberFormat="0" applyProtection="0">
      <alignment horizontal="right" vertical="center"/>
    </xf>
    <xf numFmtId="4" fontId="65" fillId="81" borderId="1885" applyNumberFormat="0" applyProtection="0">
      <alignment horizontal="right" vertical="center"/>
    </xf>
    <xf numFmtId="4" fontId="65" fillId="81" borderId="1885" applyNumberFormat="0" applyProtection="0">
      <alignment horizontal="right" vertical="center"/>
    </xf>
    <xf numFmtId="0" fontId="40" fillId="80" borderId="1885" applyNumberFormat="0" applyProtection="0">
      <alignment horizontal="left" vertical="center" indent="1"/>
    </xf>
    <xf numFmtId="0" fontId="40" fillId="80" borderId="1885" applyNumberFormat="0" applyProtection="0">
      <alignment horizontal="left" vertical="center" indent="1"/>
    </xf>
    <xf numFmtId="0" fontId="40" fillId="80" borderId="1885" applyNumberFormat="0" applyProtection="0">
      <alignment horizontal="left" vertical="top" indent="1"/>
    </xf>
    <xf numFmtId="0" fontId="40" fillId="80" borderId="1885" applyNumberFormat="0" applyProtection="0">
      <alignment horizontal="left" vertical="top" indent="1"/>
    </xf>
    <xf numFmtId="0" fontId="40" fillId="74" borderId="1885" applyNumberFormat="0" applyProtection="0">
      <alignment horizontal="left" vertical="center" indent="1"/>
    </xf>
    <xf numFmtId="0" fontId="40" fillId="74" borderId="1885" applyNumberFormat="0" applyProtection="0">
      <alignment horizontal="left" vertical="center" indent="1"/>
    </xf>
    <xf numFmtId="0" fontId="40" fillId="74" borderId="1885" applyNumberFormat="0" applyProtection="0">
      <alignment horizontal="left" vertical="top" indent="1"/>
    </xf>
    <xf numFmtId="0" fontId="40" fillId="74" borderId="1885" applyNumberFormat="0" applyProtection="0">
      <alignment horizontal="left" vertical="top" indent="1"/>
    </xf>
    <xf numFmtId="0" fontId="40" fillId="61" borderId="1885" applyNumberFormat="0" applyProtection="0">
      <alignment horizontal="left" vertical="center" indent="1"/>
    </xf>
    <xf numFmtId="0" fontId="40" fillId="61" borderId="1885" applyNumberFormat="0" applyProtection="0">
      <alignment horizontal="left" vertical="center" indent="1"/>
    </xf>
    <xf numFmtId="0" fontId="40" fillId="61" borderId="1885" applyNumberFormat="0" applyProtection="0">
      <alignment horizontal="left" vertical="top" indent="1"/>
    </xf>
    <xf numFmtId="0" fontId="40" fillId="61" borderId="1885" applyNumberFormat="0" applyProtection="0">
      <alignment horizontal="left" vertical="top" indent="1"/>
    </xf>
    <xf numFmtId="0" fontId="40" fillId="62" borderId="1885" applyNumberFormat="0" applyProtection="0">
      <alignment horizontal="left" vertical="center" indent="1"/>
    </xf>
    <xf numFmtId="0" fontId="40" fillId="62" borderId="1885" applyNumberFormat="0" applyProtection="0">
      <alignment horizontal="left" vertical="center" indent="1"/>
    </xf>
    <xf numFmtId="0" fontId="40" fillId="62" borderId="1885" applyNumberFormat="0" applyProtection="0">
      <alignment horizontal="left" vertical="top" indent="1"/>
    </xf>
    <xf numFmtId="0" fontId="40" fillId="62" borderId="1885" applyNumberFormat="0" applyProtection="0">
      <alignment horizontal="left" vertical="top" indent="1"/>
    </xf>
    <xf numFmtId="4" fontId="65" fillId="70" borderId="1885" applyNumberFormat="0" applyProtection="0">
      <alignment vertical="center"/>
    </xf>
    <xf numFmtId="4" fontId="65" fillId="70" borderId="1885" applyNumberFormat="0" applyProtection="0">
      <alignment vertical="center"/>
    </xf>
    <xf numFmtId="4" fontId="149" fillId="70" borderId="1885" applyNumberFormat="0" applyProtection="0">
      <alignment vertical="center"/>
    </xf>
    <xf numFmtId="4" fontId="149" fillId="70" borderId="1885" applyNumberFormat="0" applyProtection="0">
      <alignment vertical="center"/>
    </xf>
    <xf numFmtId="4" fontId="65" fillId="70" borderId="1885" applyNumberFormat="0" applyProtection="0">
      <alignment horizontal="left" vertical="center" indent="1"/>
    </xf>
    <xf numFmtId="4" fontId="65" fillId="70" borderId="1885" applyNumberFormat="0" applyProtection="0">
      <alignment horizontal="left" vertical="center" indent="1"/>
    </xf>
    <xf numFmtId="0" fontId="65" fillId="70" borderId="1885" applyNumberFormat="0" applyProtection="0">
      <alignment horizontal="left" vertical="top" indent="1"/>
    </xf>
    <xf numFmtId="0" fontId="65" fillId="70" borderId="1885" applyNumberFormat="0" applyProtection="0">
      <alignment horizontal="left" vertical="top" indent="1"/>
    </xf>
    <xf numFmtId="4" fontId="65" fillId="52" borderId="1886" applyNumberFormat="0" applyProtection="0">
      <alignment horizontal="right" vertical="center"/>
    </xf>
    <xf numFmtId="4" fontId="65" fillId="65" borderId="1885" applyNumberFormat="0" applyProtection="0">
      <alignment horizontal="right" vertical="center"/>
    </xf>
    <xf numFmtId="4" fontId="65" fillId="65" borderId="1885" applyNumberFormat="0" applyProtection="0">
      <alignment horizontal="right" vertical="center"/>
    </xf>
    <xf numFmtId="4" fontId="65" fillId="52" borderId="1886" applyNumberFormat="0" applyProtection="0">
      <alignment horizontal="right" vertical="center"/>
    </xf>
    <xf numFmtId="4" fontId="149" fillId="65" borderId="1885" applyNumberFormat="0" applyProtection="0">
      <alignment horizontal="right" vertical="center"/>
    </xf>
    <xf numFmtId="4" fontId="149" fillId="65" borderId="1885" applyNumberFormat="0" applyProtection="0">
      <alignment horizontal="right" vertical="center"/>
    </xf>
    <xf numFmtId="4" fontId="65" fillId="81" borderId="1885" applyNumberFormat="0" applyProtection="0">
      <alignment horizontal="left" vertical="center" indent="1"/>
    </xf>
    <xf numFmtId="4" fontId="65" fillId="81" borderId="1885" applyNumberFormat="0" applyProtection="0">
      <alignment horizontal="left" vertical="center" indent="1"/>
    </xf>
    <xf numFmtId="0" fontId="65" fillId="74" borderId="1885" applyNumberFormat="0" applyProtection="0">
      <alignment horizontal="left" vertical="top" indent="1"/>
    </xf>
    <xf numFmtId="0" fontId="65" fillId="74" borderId="1885" applyNumberFormat="0" applyProtection="0">
      <alignment horizontal="left" vertical="top" indent="1"/>
    </xf>
    <xf numFmtId="4" fontId="151" fillId="65" borderId="1885" applyNumberFormat="0" applyProtection="0">
      <alignment horizontal="right" vertical="center"/>
    </xf>
    <xf numFmtId="4" fontId="151" fillId="65" borderId="1885" applyNumberFormat="0" applyProtection="0">
      <alignment horizontal="right" vertical="center"/>
    </xf>
    <xf numFmtId="0" fontId="117" fillId="56" borderId="1887" applyNumberFormat="0" applyAlignment="0" applyProtection="0">
      <alignment vertical="center"/>
    </xf>
    <xf numFmtId="0" fontId="117" fillId="56" borderId="1887" applyNumberFormat="0" applyAlignment="0" applyProtection="0">
      <alignment vertical="center"/>
    </xf>
    <xf numFmtId="37" fontId="126" fillId="0" borderId="1883" applyFont="0" applyFill="0" applyBorder="0">
      <alignment vertical="center"/>
    </xf>
    <xf numFmtId="37" fontId="126" fillId="0" borderId="1883" applyFont="0" applyFill="0" applyBorder="0">
      <alignment vertical="center"/>
    </xf>
    <xf numFmtId="0" fontId="82" fillId="42" borderId="1888" applyNumberFormat="0" applyFont="0" applyAlignment="0" applyProtection="0">
      <alignment vertical="center"/>
    </xf>
    <xf numFmtId="0" fontId="82" fillId="42" borderId="1888" applyNumberFormat="0" applyFont="0" applyAlignment="0" applyProtection="0">
      <alignment vertical="center"/>
    </xf>
    <xf numFmtId="0" fontId="12" fillId="0" borderId="1889" applyNumberFormat="0" applyFill="0" applyAlignment="0" applyProtection="0">
      <alignment vertical="center"/>
    </xf>
    <xf numFmtId="0" fontId="112" fillId="0" borderId="1890" applyNumberFormat="0" applyFill="0" applyAlignment="0" applyProtection="0">
      <alignment vertical="center"/>
    </xf>
    <xf numFmtId="0" fontId="112" fillId="0" borderId="1890" applyNumberFormat="0" applyFill="0" applyAlignment="0" applyProtection="0">
      <alignment vertical="center"/>
    </xf>
    <xf numFmtId="0" fontId="12" fillId="0" borderId="1889" applyNumberFormat="0" applyFill="0" applyAlignment="0" applyProtection="0">
      <alignment vertical="center"/>
    </xf>
    <xf numFmtId="0" fontId="12" fillId="0" borderId="1889" applyNumberFormat="0" applyFill="0" applyAlignment="0" applyProtection="0">
      <alignment vertical="center"/>
    </xf>
    <xf numFmtId="0" fontId="12" fillId="0" borderId="1889" applyNumberFormat="0" applyFill="0" applyAlignment="0" applyProtection="0">
      <alignment vertical="center"/>
    </xf>
    <xf numFmtId="0" fontId="113" fillId="44" borderId="1887" applyNumberFormat="0" applyAlignment="0" applyProtection="0">
      <alignment vertical="center"/>
    </xf>
    <xf numFmtId="0" fontId="113" fillId="44" borderId="1887" applyNumberFormat="0" applyAlignment="0" applyProtection="0">
      <alignment vertical="center"/>
    </xf>
    <xf numFmtId="0" fontId="115" fillId="56" borderId="1886" applyNumberFormat="0" applyAlignment="0" applyProtection="0">
      <alignment vertical="center"/>
    </xf>
    <xf numFmtId="0" fontId="115" fillId="56" borderId="1886" applyNumberFormat="0" applyAlignment="0" applyProtection="0">
      <alignment vertical="center"/>
    </xf>
    <xf numFmtId="4" fontId="65" fillId="51" borderId="1886" applyNumberFormat="0" applyProtection="0">
      <alignment vertical="center"/>
    </xf>
    <xf numFmtId="0" fontId="12" fillId="0" borderId="1889" applyNumberFormat="0" applyFill="0" applyAlignment="0" applyProtection="0">
      <alignment vertical="center"/>
    </xf>
    <xf numFmtId="0" fontId="55" fillId="0" borderId="1892">
      <alignment horizontal="left" vertical="center"/>
    </xf>
    <xf numFmtId="0" fontId="55" fillId="0" borderId="1892">
      <alignment horizontal="left" vertical="center"/>
    </xf>
    <xf numFmtId="10" fontId="53" fillId="49" borderId="1891" applyNumberFormat="0" applyBorder="0" applyAlignment="0" applyProtection="0"/>
    <xf numFmtId="10" fontId="53" fillId="70" borderId="1891" applyNumberFormat="0" applyBorder="0" applyAlignment="0" applyProtection="0"/>
    <xf numFmtId="10" fontId="53" fillId="70" borderId="1891" applyNumberFormat="0" applyBorder="0" applyAlignment="0" applyProtection="0"/>
    <xf numFmtId="10" fontId="53" fillId="49" borderId="1891" applyNumberFormat="0" applyBorder="0" applyAlignment="0" applyProtection="0"/>
    <xf numFmtId="4" fontId="73" fillId="46" borderId="1893" applyNumberFormat="0" applyProtection="0">
      <alignment vertical="center"/>
    </xf>
    <xf numFmtId="4" fontId="73" fillId="46" borderId="1893" applyNumberFormat="0" applyProtection="0">
      <alignment vertical="center"/>
    </xf>
    <xf numFmtId="4" fontId="147" fillId="51" borderId="1893" applyNumberFormat="0" applyProtection="0">
      <alignment vertical="center"/>
    </xf>
    <xf numFmtId="4" fontId="147" fillId="51" borderId="1893" applyNumberFormat="0" applyProtection="0">
      <alignment vertical="center"/>
    </xf>
    <xf numFmtId="4" fontId="73" fillId="51" borderId="1893" applyNumberFormat="0" applyProtection="0">
      <alignment horizontal="left" vertical="center" indent="1"/>
    </xf>
    <xf numFmtId="4" fontId="73" fillId="51" borderId="1893" applyNumberFormat="0" applyProtection="0">
      <alignment horizontal="left" vertical="center" indent="1"/>
    </xf>
    <xf numFmtId="0" fontId="73" fillId="51" borderId="1893" applyNumberFormat="0" applyProtection="0">
      <alignment horizontal="left" vertical="top" indent="1"/>
    </xf>
    <xf numFmtId="0" fontId="73" fillId="51" borderId="1893" applyNumberFormat="0" applyProtection="0">
      <alignment horizontal="left" vertical="top" indent="1"/>
    </xf>
    <xf numFmtId="4" fontId="65" fillId="40" borderId="1893" applyNumberFormat="0" applyProtection="0">
      <alignment horizontal="right" vertical="center"/>
    </xf>
    <xf numFmtId="4" fontId="65" fillId="40" borderId="1893" applyNumberFormat="0" applyProtection="0">
      <alignment horizontal="right" vertical="center"/>
    </xf>
    <xf numFmtId="4" fontId="65" fillId="41" borderId="1893" applyNumberFormat="0" applyProtection="0">
      <alignment horizontal="right" vertical="center"/>
    </xf>
    <xf numFmtId="4" fontId="65" fillId="41" borderId="1893" applyNumberFormat="0" applyProtection="0">
      <alignment horizontal="right" vertical="center"/>
    </xf>
    <xf numFmtId="4" fontId="65" fillId="54" borderId="1893" applyNumberFormat="0" applyProtection="0">
      <alignment horizontal="right" vertical="center"/>
    </xf>
    <xf numFmtId="4" fontId="65" fillId="54" borderId="1893" applyNumberFormat="0" applyProtection="0">
      <alignment horizontal="right" vertical="center"/>
    </xf>
    <xf numFmtId="4" fontId="65" fillId="47" borderId="1893" applyNumberFormat="0" applyProtection="0">
      <alignment horizontal="right" vertical="center"/>
    </xf>
    <xf numFmtId="4" fontId="65" fillId="47" borderId="1893" applyNumberFormat="0" applyProtection="0">
      <alignment horizontal="right" vertical="center"/>
    </xf>
    <xf numFmtId="4" fontId="65" fillId="75" borderId="1893" applyNumberFormat="0" applyProtection="0">
      <alignment horizontal="right" vertical="center"/>
    </xf>
    <xf numFmtId="4" fontId="65" fillId="75" borderId="1893" applyNumberFormat="0" applyProtection="0">
      <alignment horizontal="right" vertical="center"/>
    </xf>
    <xf numFmtId="4" fontId="65" fillId="48" borderId="1893" applyNumberFormat="0" applyProtection="0">
      <alignment horizontal="right" vertical="center"/>
    </xf>
    <xf numFmtId="4" fontId="65" fillId="48" borderId="1893" applyNumberFormat="0" applyProtection="0">
      <alignment horizontal="right" vertical="center"/>
    </xf>
    <xf numFmtId="4" fontId="65" fillId="76" borderId="1893" applyNumberFormat="0" applyProtection="0">
      <alignment horizontal="right" vertical="center"/>
    </xf>
    <xf numFmtId="4" fontId="65" fillId="76" borderId="1893" applyNumberFormat="0" applyProtection="0">
      <alignment horizontal="right" vertical="center"/>
    </xf>
    <xf numFmtId="4" fontId="65" fillId="77" borderId="1893" applyNumberFormat="0" applyProtection="0">
      <alignment horizontal="right" vertical="center"/>
    </xf>
    <xf numFmtId="4" fontId="65" fillId="77" borderId="1893" applyNumberFormat="0" applyProtection="0">
      <alignment horizontal="right" vertical="center"/>
    </xf>
    <xf numFmtId="4" fontId="65" fillId="78" borderId="1893" applyNumberFormat="0" applyProtection="0">
      <alignment horizontal="right" vertical="center"/>
    </xf>
    <xf numFmtId="4" fontId="65" fillId="78" borderId="1893" applyNumberFormat="0" applyProtection="0">
      <alignment horizontal="right" vertical="center"/>
    </xf>
    <xf numFmtId="4" fontId="65" fillId="81" borderId="1893" applyNumberFormat="0" applyProtection="0">
      <alignment horizontal="right" vertical="center"/>
    </xf>
    <xf numFmtId="4" fontId="65" fillId="81" borderId="1893" applyNumberFormat="0" applyProtection="0">
      <alignment horizontal="right" vertical="center"/>
    </xf>
    <xf numFmtId="0" fontId="40" fillId="80" borderId="1893" applyNumberFormat="0" applyProtection="0">
      <alignment horizontal="left" vertical="center" indent="1"/>
    </xf>
    <xf numFmtId="0" fontId="40" fillId="80" borderId="1893" applyNumberFormat="0" applyProtection="0">
      <alignment horizontal="left" vertical="center" indent="1"/>
    </xf>
    <xf numFmtId="0" fontId="40" fillId="80" borderId="1893" applyNumberFormat="0" applyProtection="0">
      <alignment horizontal="left" vertical="top" indent="1"/>
    </xf>
    <xf numFmtId="0" fontId="40" fillId="80" borderId="1893" applyNumberFormat="0" applyProtection="0">
      <alignment horizontal="left" vertical="top" indent="1"/>
    </xf>
    <xf numFmtId="0" fontId="40" fillId="74" borderId="1893" applyNumberFormat="0" applyProtection="0">
      <alignment horizontal="left" vertical="center" indent="1"/>
    </xf>
    <xf numFmtId="0" fontId="40" fillId="74" borderId="1893" applyNumberFormat="0" applyProtection="0">
      <alignment horizontal="left" vertical="center" indent="1"/>
    </xf>
    <xf numFmtId="0" fontId="40" fillId="74" borderId="1893" applyNumberFormat="0" applyProtection="0">
      <alignment horizontal="left" vertical="top" indent="1"/>
    </xf>
    <xf numFmtId="0" fontId="40" fillId="74" borderId="1893" applyNumberFormat="0" applyProtection="0">
      <alignment horizontal="left" vertical="top" indent="1"/>
    </xf>
    <xf numFmtId="0" fontId="40" fillId="61" borderId="1893" applyNumberFormat="0" applyProtection="0">
      <alignment horizontal="left" vertical="center" indent="1"/>
    </xf>
    <xf numFmtId="0" fontId="40" fillId="61" borderId="1893" applyNumberFormat="0" applyProtection="0">
      <alignment horizontal="left" vertical="center" indent="1"/>
    </xf>
    <xf numFmtId="0" fontId="40" fillId="61" borderId="1893" applyNumberFormat="0" applyProtection="0">
      <alignment horizontal="left" vertical="top" indent="1"/>
    </xf>
    <xf numFmtId="0" fontId="40" fillId="61" borderId="1893" applyNumberFormat="0" applyProtection="0">
      <alignment horizontal="left" vertical="top" indent="1"/>
    </xf>
    <xf numFmtId="0" fontId="40" fillId="62" borderId="1893" applyNumberFormat="0" applyProtection="0">
      <alignment horizontal="left" vertical="center" indent="1"/>
    </xf>
    <xf numFmtId="0" fontId="40" fillId="62" borderId="1893" applyNumberFormat="0" applyProtection="0">
      <alignment horizontal="left" vertical="center" indent="1"/>
    </xf>
    <xf numFmtId="0" fontId="40" fillId="62" borderId="1893" applyNumberFormat="0" applyProtection="0">
      <alignment horizontal="left" vertical="top" indent="1"/>
    </xf>
    <xf numFmtId="0" fontId="40" fillId="62" borderId="1893" applyNumberFormat="0" applyProtection="0">
      <alignment horizontal="left" vertical="top" indent="1"/>
    </xf>
    <xf numFmtId="4" fontId="65" fillId="70" borderId="1893" applyNumberFormat="0" applyProtection="0">
      <alignment vertical="center"/>
    </xf>
    <xf numFmtId="4" fontId="65" fillId="70" borderId="1893" applyNumberFormat="0" applyProtection="0">
      <alignment vertical="center"/>
    </xf>
    <xf numFmtId="4" fontId="149" fillId="70" borderId="1893" applyNumberFormat="0" applyProtection="0">
      <alignment vertical="center"/>
    </xf>
    <xf numFmtId="4" fontId="149" fillId="70" borderId="1893" applyNumberFormat="0" applyProtection="0">
      <alignment vertical="center"/>
    </xf>
    <xf numFmtId="4" fontId="65" fillId="70" borderId="1893" applyNumberFormat="0" applyProtection="0">
      <alignment horizontal="left" vertical="center" indent="1"/>
    </xf>
    <xf numFmtId="4" fontId="65" fillId="70" borderId="1893" applyNumberFormat="0" applyProtection="0">
      <alignment horizontal="left" vertical="center" indent="1"/>
    </xf>
    <xf numFmtId="0" fontId="65" fillId="70" borderId="1893" applyNumberFormat="0" applyProtection="0">
      <alignment horizontal="left" vertical="top" indent="1"/>
    </xf>
    <xf numFmtId="0" fontId="65" fillId="70" borderId="1893" applyNumberFormat="0" applyProtection="0">
      <alignment horizontal="left" vertical="top" indent="1"/>
    </xf>
    <xf numFmtId="4" fontId="65" fillId="52" borderId="1894" applyNumberFormat="0" applyProtection="0">
      <alignment horizontal="right" vertical="center"/>
    </xf>
    <xf numFmtId="4" fontId="65" fillId="65" borderId="1893" applyNumberFormat="0" applyProtection="0">
      <alignment horizontal="right" vertical="center"/>
    </xf>
    <xf numFmtId="4" fontId="65" fillId="65" borderId="1893" applyNumberFormat="0" applyProtection="0">
      <alignment horizontal="right" vertical="center"/>
    </xf>
    <xf numFmtId="4" fontId="65" fillId="52" borderId="1894" applyNumberFormat="0" applyProtection="0">
      <alignment horizontal="right" vertical="center"/>
    </xf>
    <xf numFmtId="4" fontId="149" fillId="65" borderId="1893" applyNumberFormat="0" applyProtection="0">
      <alignment horizontal="right" vertical="center"/>
    </xf>
    <xf numFmtId="4" fontId="149" fillId="65" borderId="1893" applyNumberFormat="0" applyProtection="0">
      <alignment horizontal="right" vertical="center"/>
    </xf>
    <xf numFmtId="4" fontId="65" fillId="81" borderId="1893" applyNumberFormat="0" applyProtection="0">
      <alignment horizontal="left" vertical="center" indent="1"/>
    </xf>
    <xf numFmtId="4" fontId="65" fillId="81" borderId="1893" applyNumberFormat="0" applyProtection="0">
      <alignment horizontal="left" vertical="center" indent="1"/>
    </xf>
    <xf numFmtId="0" fontId="65" fillId="74" borderId="1893" applyNumberFormat="0" applyProtection="0">
      <alignment horizontal="left" vertical="top" indent="1"/>
    </xf>
    <xf numFmtId="0" fontId="65" fillId="74" borderId="1893" applyNumberFormat="0" applyProtection="0">
      <alignment horizontal="left" vertical="top" indent="1"/>
    </xf>
    <xf numFmtId="4" fontId="151" fillId="65" borderId="1893" applyNumberFormat="0" applyProtection="0">
      <alignment horizontal="right" vertical="center"/>
    </xf>
    <xf numFmtId="4" fontId="151" fillId="65" borderId="1893" applyNumberFormat="0" applyProtection="0">
      <alignment horizontal="right" vertical="center"/>
    </xf>
    <xf numFmtId="0" fontId="117" fillId="56" borderId="1895" applyNumberFormat="0" applyAlignment="0" applyProtection="0">
      <alignment vertical="center"/>
    </xf>
    <xf numFmtId="0" fontId="117" fillId="56" borderId="1895" applyNumberFormat="0" applyAlignment="0" applyProtection="0">
      <alignment vertical="center"/>
    </xf>
    <xf numFmtId="37" fontId="126" fillId="0" borderId="1891" applyFont="0" applyFill="0" applyBorder="0">
      <alignment vertical="center"/>
    </xf>
    <xf numFmtId="37" fontId="126" fillId="0" borderId="1891" applyFont="0" applyFill="0" applyBorder="0">
      <alignment vertical="center"/>
    </xf>
    <xf numFmtId="0" fontId="82" fillId="42" borderId="1896" applyNumberFormat="0" applyFont="0" applyAlignment="0" applyProtection="0">
      <alignment vertical="center"/>
    </xf>
    <xf numFmtId="0" fontId="82" fillId="42" borderId="1896" applyNumberFormat="0" applyFont="0" applyAlignment="0" applyProtection="0">
      <alignment vertical="center"/>
    </xf>
    <xf numFmtId="0" fontId="12" fillId="0" borderId="1897" applyNumberFormat="0" applyFill="0" applyAlignment="0" applyProtection="0">
      <alignment vertical="center"/>
    </xf>
    <xf numFmtId="0" fontId="112" fillId="0" borderId="1898" applyNumberFormat="0" applyFill="0" applyAlignment="0" applyProtection="0">
      <alignment vertical="center"/>
    </xf>
    <xf numFmtId="0" fontId="112" fillId="0" borderId="1898" applyNumberFormat="0" applyFill="0" applyAlignment="0" applyProtection="0">
      <alignment vertical="center"/>
    </xf>
    <xf numFmtId="0" fontId="12" fillId="0" borderId="1897" applyNumberFormat="0" applyFill="0" applyAlignment="0" applyProtection="0">
      <alignment vertical="center"/>
    </xf>
    <xf numFmtId="0" fontId="12" fillId="0" borderId="1897" applyNumberFormat="0" applyFill="0" applyAlignment="0" applyProtection="0">
      <alignment vertical="center"/>
    </xf>
    <xf numFmtId="0" fontId="12" fillId="0" borderId="1897" applyNumberFormat="0" applyFill="0" applyAlignment="0" applyProtection="0">
      <alignment vertical="center"/>
    </xf>
    <xf numFmtId="0" fontId="113" fillId="44" borderId="1895" applyNumberFormat="0" applyAlignment="0" applyProtection="0">
      <alignment vertical="center"/>
    </xf>
    <xf numFmtId="0" fontId="113" fillId="44" borderId="1895" applyNumberFormat="0" applyAlignment="0" applyProtection="0">
      <alignment vertical="center"/>
    </xf>
    <xf numFmtId="0" fontId="115" fillId="56" borderId="1894" applyNumberFormat="0" applyAlignment="0" applyProtection="0">
      <alignment vertical="center"/>
    </xf>
    <xf numFmtId="0" fontId="115" fillId="56" borderId="1894" applyNumberFormat="0" applyAlignment="0" applyProtection="0">
      <alignment vertical="center"/>
    </xf>
    <xf numFmtId="4" fontId="65" fillId="51" borderId="1894" applyNumberFormat="0" applyProtection="0">
      <alignment vertical="center"/>
    </xf>
    <xf numFmtId="0" fontId="12" fillId="0" borderId="1897" applyNumberFormat="0" applyFill="0" applyAlignment="0" applyProtection="0">
      <alignment vertical="center"/>
    </xf>
    <xf numFmtId="0" fontId="55" fillId="0" borderId="1900">
      <alignment horizontal="left" vertical="center"/>
    </xf>
    <xf numFmtId="0" fontId="55" fillId="0" borderId="1900">
      <alignment horizontal="left" vertical="center"/>
    </xf>
    <xf numFmtId="10" fontId="53" fillId="49" borderId="1899" applyNumberFormat="0" applyBorder="0" applyAlignment="0" applyProtection="0"/>
    <xf numFmtId="10" fontId="53" fillId="70" borderId="1899" applyNumberFormat="0" applyBorder="0" applyAlignment="0" applyProtection="0"/>
    <xf numFmtId="10" fontId="53" fillId="70" borderId="1899" applyNumberFormat="0" applyBorder="0" applyAlignment="0" applyProtection="0"/>
    <xf numFmtId="10" fontId="53" fillId="49" borderId="1899" applyNumberFormat="0" applyBorder="0" applyAlignment="0" applyProtection="0"/>
    <xf numFmtId="4" fontId="73" fillId="46" borderId="1901" applyNumberFormat="0" applyProtection="0">
      <alignment vertical="center"/>
    </xf>
    <xf numFmtId="4" fontId="73" fillId="46" borderId="1901" applyNumberFormat="0" applyProtection="0">
      <alignment vertical="center"/>
    </xf>
    <xf numFmtId="4" fontId="147" fillId="51" borderId="1901" applyNumberFormat="0" applyProtection="0">
      <alignment vertical="center"/>
    </xf>
    <xf numFmtId="4" fontId="147" fillId="51" borderId="1901" applyNumberFormat="0" applyProtection="0">
      <alignment vertical="center"/>
    </xf>
    <xf numFmtId="4" fontId="73" fillId="51" borderId="1901" applyNumberFormat="0" applyProtection="0">
      <alignment horizontal="left" vertical="center" indent="1"/>
    </xf>
    <xf numFmtId="4" fontId="73" fillId="51" borderId="1901" applyNumberFormat="0" applyProtection="0">
      <alignment horizontal="left" vertical="center" indent="1"/>
    </xf>
    <xf numFmtId="0" fontId="73" fillId="51" borderId="1901" applyNumberFormat="0" applyProtection="0">
      <alignment horizontal="left" vertical="top" indent="1"/>
    </xf>
    <xf numFmtId="0" fontId="73" fillId="51" borderId="1901" applyNumberFormat="0" applyProtection="0">
      <alignment horizontal="left" vertical="top" indent="1"/>
    </xf>
    <xf numFmtId="4" fontId="65" fillId="40" borderId="1901" applyNumberFormat="0" applyProtection="0">
      <alignment horizontal="right" vertical="center"/>
    </xf>
    <xf numFmtId="4" fontId="65" fillId="40" borderId="1901" applyNumberFormat="0" applyProtection="0">
      <alignment horizontal="right" vertical="center"/>
    </xf>
    <xf numFmtId="4" fontId="65" fillId="41" borderId="1901" applyNumberFormat="0" applyProtection="0">
      <alignment horizontal="right" vertical="center"/>
    </xf>
    <xf numFmtId="4" fontId="65" fillId="41" borderId="1901" applyNumberFormat="0" applyProtection="0">
      <alignment horizontal="right" vertical="center"/>
    </xf>
    <xf numFmtId="4" fontId="65" fillId="54" borderId="1901" applyNumberFormat="0" applyProtection="0">
      <alignment horizontal="right" vertical="center"/>
    </xf>
    <xf numFmtId="4" fontId="65" fillId="54" borderId="1901" applyNumberFormat="0" applyProtection="0">
      <alignment horizontal="right" vertical="center"/>
    </xf>
    <xf numFmtId="4" fontId="65" fillId="47" borderId="1901" applyNumberFormat="0" applyProtection="0">
      <alignment horizontal="right" vertical="center"/>
    </xf>
    <xf numFmtId="4" fontId="65" fillId="47" borderId="1901" applyNumberFormat="0" applyProtection="0">
      <alignment horizontal="right" vertical="center"/>
    </xf>
    <xf numFmtId="4" fontId="65" fillId="75" borderId="1901" applyNumberFormat="0" applyProtection="0">
      <alignment horizontal="right" vertical="center"/>
    </xf>
    <xf numFmtId="4" fontId="65" fillId="75" borderId="1901" applyNumberFormat="0" applyProtection="0">
      <alignment horizontal="right" vertical="center"/>
    </xf>
    <xf numFmtId="4" fontId="65" fillId="48" borderId="1901" applyNumberFormat="0" applyProtection="0">
      <alignment horizontal="right" vertical="center"/>
    </xf>
    <xf numFmtId="4" fontId="65" fillId="48" borderId="1901" applyNumberFormat="0" applyProtection="0">
      <alignment horizontal="right" vertical="center"/>
    </xf>
    <xf numFmtId="4" fontId="65" fillId="76" borderId="1901" applyNumberFormat="0" applyProtection="0">
      <alignment horizontal="right" vertical="center"/>
    </xf>
    <xf numFmtId="4" fontId="65" fillId="76" borderId="1901" applyNumberFormat="0" applyProtection="0">
      <alignment horizontal="right" vertical="center"/>
    </xf>
    <xf numFmtId="4" fontId="65" fillId="77" borderId="1901" applyNumberFormat="0" applyProtection="0">
      <alignment horizontal="right" vertical="center"/>
    </xf>
    <xf numFmtId="4" fontId="65" fillId="77" borderId="1901" applyNumberFormat="0" applyProtection="0">
      <alignment horizontal="right" vertical="center"/>
    </xf>
    <xf numFmtId="4" fontId="65" fillId="78" borderId="1901" applyNumberFormat="0" applyProtection="0">
      <alignment horizontal="right" vertical="center"/>
    </xf>
    <xf numFmtId="4" fontId="65" fillId="78" borderId="1901" applyNumberFormat="0" applyProtection="0">
      <alignment horizontal="right" vertical="center"/>
    </xf>
    <xf numFmtId="4" fontId="65" fillId="81" borderId="1901" applyNumberFormat="0" applyProtection="0">
      <alignment horizontal="right" vertical="center"/>
    </xf>
    <xf numFmtId="4" fontId="65" fillId="81" borderId="1901" applyNumberFormat="0" applyProtection="0">
      <alignment horizontal="right" vertical="center"/>
    </xf>
    <xf numFmtId="0" fontId="40" fillId="80" borderId="1901" applyNumberFormat="0" applyProtection="0">
      <alignment horizontal="left" vertical="center" indent="1"/>
    </xf>
    <xf numFmtId="0" fontId="40" fillId="80" borderId="1901" applyNumberFormat="0" applyProtection="0">
      <alignment horizontal="left" vertical="center" indent="1"/>
    </xf>
    <xf numFmtId="0" fontId="40" fillId="80" borderId="1901" applyNumberFormat="0" applyProtection="0">
      <alignment horizontal="left" vertical="top" indent="1"/>
    </xf>
    <xf numFmtId="0" fontId="40" fillId="80" borderId="1901" applyNumberFormat="0" applyProtection="0">
      <alignment horizontal="left" vertical="top" indent="1"/>
    </xf>
    <xf numFmtId="0" fontId="40" fillId="74" borderId="1901" applyNumberFormat="0" applyProtection="0">
      <alignment horizontal="left" vertical="center" indent="1"/>
    </xf>
    <xf numFmtId="0" fontId="40" fillId="74" borderId="1901" applyNumberFormat="0" applyProtection="0">
      <alignment horizontal="left" vertical="center" indent="1"/>
    </xf>
    <xf numFmtId="0" fontId="40" fillId="74" borderId="1901" applyNumberFormat="0" applyProtection="0">
      <alignment horizontal="left" vertical="top" indent="1"/>
    </xf>
    <xf numFmtId="0" fontId="40" fillId="74" borderId="1901" applyNumberFormat="0" applyProtection="0">
      <alignment horizontal="left" vertical="top" indent="1"/>
    </xf>
    <xf numFmtId="0" fontId="40" fillId="61" borderId="1901" applyNumberFormat="0" applyProtection="0">
      <alignment horizontal="left" vertical="center" indent="1"/>
    </xf>
    <xf numFmtId="0" fontId="40" fillId="61" borderId="1901" applyNumberFormat="0" applyProtection="0">
      <alignment horizontal="left" vertical="center" indent="1"/>
    </xf>
    <xf numFmtId="0" fontId="40" fillId="61" borderId="1901" applyNumberFormat="0" applyProtection="0">
      <alignment horizontal="left" vertical="top" indent="1"/>
    </xf>
    <xf numFmtId="0" fontId="40" fillId="61" borderId="1901" applyNumberFormat="0" applyProtection="0">
      <alignment horizontal="left" vertical="top" indent="1"/>
    </xf>
    <xf numFmtId="0" fontId="40" fillId="62" borderId="1901" applyNumberFormat="0" applyProtection="0">
      <alignment horizontal="left" vertical="center" indent="1"/>
    </xf>
    <xf numFmtId="0" fontId="40" fillId="62" borderId="1901" applyNumberFormat="0" applyProtection="0">
      <alignment horizontal="left" vertical="center" indent="1"/>
    </xf>
    <xf numFmtId="0" fontId="40" fillId="62" borderId="1901" applyNumberFormat="0" applyProtection="0">
      <alignment horizontal="left" vertical="top" indent="1"/>
    </xf>
    <xf numFmtId="0" fontId="40" fillId="62" borderId="1901" applyNumberFormat="0" applyProtection="0">
      <alignment horizontal="left" vertical="top" indent="1"/>
    </xf>
    <xf numFmtId="4" fontId="65" fillId="70" borderId="1901" applyNumberFormat="0" applyProtection="0">
      <alignment vertical="center"/>
    </xf>
    <xf numFmtId="4" fontId="65" fillId="70" borderId="1901" applyNumberFormat="0" applyProtection="0">
      <alignment vertical="center"/>
    </xf>
    <xf numFmtId="4" fontId="149" fillId="70" borderId="1901" applyNumberFormat="0" applyProtection="0">
      <alignment vertical="center"/>
    </xf>
    <xf numFmtId="4" fontId="149" fillId="70" borderId="1901" applyNumberFormat="0" applyProtection="0">
      <alignment vertical="center"/>
    </xf>
    <xf numFmtId="4" fontId="65" fillId="70" borderId="1901" applyNumberFormat="0" applyProtection="0">
      <alignment horizontal="left" vertical="center" indent="1"/>
    </xf>
    <xf numFmtId="4" fontId="65" fillId="70" borderId="1901" applyNumberFormat="0" applyProtection="0">
      <alignment horizontal="left" vertical="center" indent="1"/>
    </xf>
    <xf numFmtId="0" fontId="65" fillId="70" borderId="1901" applyNumberFormat="0" applyProtection="0">
      <alignment horizontal="left" vertical="top" indent="1"/>
    </xf>
    <xf numFmtId="0" fontId="65" fillId="70" borderId="1901" applyNumberFormat="0" applyProtection="0">
      <alignment horizontal="left" vertical="top" indent="1"/>
    </xf>
    <xf numFmtId="4" fontId="65" fillId="52" borderId="1902" applyNumberFormat="0" applyProtection="0">
      <alignment horizontal="right" vertical="center"/>
    </xf>
    <xf numFmtId="4" fontId="65" fillId="65" borderId="1901" applyNumberFormat="0" applyProtection="0">
      <alignment horizontal="right" vertical="center"/>
    </xf>
    <xf numFmtId="4" fontId="65" fillId="65" borderId="1901" applyNumberFormat="0" applyProtection="0">
      <alignment horizontal="right" vertical="center"/>
    </xf>
    <xf numFmtId="4" fontId="65" fillId="52" borderId="1902" applyNumberFormat="0" applyProtection="0">
      <alignment horizontal="right" vertical="center"/>
    </xf>
    <xf numFmtId="4" fontId="149" fillId="65" borderId="1901" applyNumberFormat="0" applyProtection="0">
      <alignment horizontal="right" vertical="center"/>
    </xf>
    <xf numFmtId="4" fontId="149" fillId="65" borderId="1901" applyNumberFormat="0" applyProtection="0">
      <alignment horizontal="right" vertical="center"/>
    </xf>
    <xf numFmtId="4" fontId="65" fillId="81" borderId="1901" applyNumberFormat="0" applyProtection="0">
      <alignment horizontal="left" vertical="center" indent="1"/>
    </xf>
    <xf numFmtId="4" fontId="65" fillId="81" borderId="1901" applyNumberFormat="0" applyProtection="0">
      <alignment horizontal="left" vertical="center" indent="1"/>
    </xf>
    <xf numFmtId="0" fontId="65" fillId="74" borderId="1901" applyNumberFormat="0" applyProtection="0">
      <alignment horizontal="left" vertical="top" indent="1"/>
    </xf>
    <xf numFmtId="0" fontId="65" fillId="74" borderId="1901" applyNumberFormat="0" applyProtection="0">
      <alignment horizontal="left" vertical="top" indent="1"/>
    </xf>
    <xf numFmtId="4" fontId="151" fillId="65" borderId="1901" applyNumberFormat="0" applyProtection="0">
      <alignment horizontal="right" vertical="center"/>
    </xf>
    <xf numFmtId="4" fontId="151" fillId="65" borderId="1901" applyNumberFormat="0" applyProtection="0">
      <alignment horizontal="right" vertical="center"/>
    </xf>
    <xf numFmtId="0" fontId="117" fillId="56" borderId="1903" applyNumberFormat="0" applyAlignment="0" applyProtection="0">
      <alignment vertical="center"/>
    </xf>
    <xf numFmtId="0" fontId="117" fillId="56" borderId="1903" applyNumberFormat="0" applyAlignment="0" applyProtection="0">
      <alignment vertical="center"/>
    </xf>
    <xf numFmtId="37" fontId="126" fillId="0" borderId="1899" applyFont="0" applyFill="0" applyBorder="0">
      <alignment vertical="center"/>
    </xf>
    <xf numFmtId="37" fontId="126" fillId="0" borderId="1899" applyFont="0" applyFill="0" applyBorder="0">
      <alignment vertical="center"/>
    </xf>
    <xf numFmtId="0" fontId="82" fillId="42" borderId="1904" applyNumberFormat="0" applyFont="0" applyAlignment="0" applyProtection="0">
      <alignment vertical="center"/>
    </xf>
    <xf numFmtId="0" fontId="82" fillId="42" borderId="1904" applyNumberFormat="0" applyFont="0" applyAlignment="0" applyProtection="0">
      <alignment vertical="center"/>
    </xf>
    <xf numFmtId="0" fontId="12" fillId="0" borderId="1905" applyNumberFormat="0" applyFill="0" applyAlignment="0" applyProtection="0">
      <alignment vertical="center"/>
    </xf>
    <xf numFmtId="0" fontId="112" fillId="0" borderId="1906" applyNumberFormat="0" applyFill="0" applyAlignment="0" applyProtection="0">
      <alignment vertical="center"/>
    </xf>
    <xf numFmtId="0" fontId="112" fillId="0" borderId="1906" applyNumberFormat="0" applyFill="0" applyAlignment="0" applyProtection="0">
      <alignment vertical="center"/>
    </xf>
    <xf numFmtId="0" fontId="12" fillId="0" borderId="1905" applyNumberFormat="0" applyFill="0" applyAlignment="0" applyProtection="0">
      <alignment vertical="center"/>
    </xf>
    <xf numFmtId="0" fontId="12" fillId="0" borderId="1905" applyNumberFormat="0" applyFill="0" applyAlignment="0" applyProtection="0">
      <alignment vertical="center"/>
    </xf>
    <xf numFmtId="0" fontId="12" fillId="0" borderId="1905" applyNumberFormat="0" applyFill="0" applyAlignment="0" applyProtection="0">
      <alignment vertical="center"/>
    </xf>
    <xf numFmtId="0" fontId="113" fillId="44" borderId="1903" applyNumberFormat="0" applyAlignment="0" applyProtection="0">
      <alignment vertical="center"/>
    </xf>
    <xf numFmtId="0" fontId="113" fillId="44" borderId="1903" applyNumberFormat="0" applyAlignment="0" applyProtection="0">
      <alignment vertical="center"/>
    </xf>
    <xf numFmtId="0" fontId="115" fillId="56" borderId="1902" applyNumberFormat="0" applyAlignment="0" applyProtection="0">
      <alignment vertical="center"/>
    </xf>
    <xf numFmtId="0" fontId="115" fillId="56" borderId="1902" applyNumberFormat="0" applyAlignment="0" applyProtection="0">
      <alignment vertical="center"/>
    </xf>
    <xf numFmtId="4" fontId="65" fillId="51" borderId="1902" applyNumberFormat="0" applyProtection="0">
      <alignment vertical="center"/>
    </xf>
    <xf numFmtId="0" fontId="12" fillId="0" borderId="1905" applyNumberFormat="0" applyFill="0" applyAlignment="0" applyProtection="0">
      <alignment vertical="center"/>
    </xf>
    <xf numFmtId="4" fontId="149" fillId="70" borderId="2093" applyNumberFormat="0" applyProtection="0">
      <alignment vertical="center"/>
    </xf>
    <xf numFmtId="4" fontId="65" fillId="75" borderId="2093" applyNumberFormat="0" applyProtection="0">
      <alignment horizontal="right" vertical="center"/>
    </xf>
    <xf numFmtId="4" fontId="65" fillId="48" borderId="2061" applyNumberFormat="0" applyProtection="0">
      <alignment horizontal="right" vertical="center"/>
    </xf>
    <xf numFmtId="37" fontId="126" fillId="0" borderId="2107" applyFont="0" applyFill="0" applyBorder="0">
      <alignment vertical="center"/>
    </xf>
    <xf numFmtId="10" fontId="53" fillId="70" borderId="2083" applyNumberFormat="0" applyBorder="0" applyAlignment="0" applyProtection="0"/>
    <xf numFmtId="4" fontId="65" fillId="52" borderId="2094" applyNumberFormat="0" applyProtection="0">
      <alignment horizontal="right" vertical="center"/>
    </xf>
    <xf numFmtId="4" fontId="65" fillId="76" borderId="2061" applyNumberFormat="0" applyProtection="0">
      <alignment horizontal="right" vertical="center"/>
    </xf>
    <xf numFmtId="37" fontId="126" fillId="0" borderId="2083" applyFont="0" applyFill="0" applyBorder="0">
      <alignment vertical="center"/>
    </xf>
    <xf numFmtId="10" fontId="53" fillId="49" borderId="2035" applyNumberFormat="0" applyBorder="0" applyAlignment="0" applyProtection="0"/>
    <xf numFmtId="10" fontId="53" fillId="49" borderId="2123" applyNumberFormat="0" applyBorder="0" applyAlignment="0" applyProtection="0"/>
    <xf numFmtId="0" fontId="12" fillId="0" borderId="2065" applyNumberFormat="0" applyFill="0" applyAlignment="0" applyProtection="0">
      <alignment vertical="center"/>
    </xf>
    <xf numFmtId="4" fontId="65" fillId="48" borderId="2093" applyNumberFormat="0" applyProtection="0">
      <alignment horizontal="right" vertical="center"/>
    </xf>
    <xf numFmtId="4" fontId="65" fillId="40" borderId="2093" applyNumberFormat="0" applyProtection="0">
      <alignment horizontal="right" vertical="center"/>
    </xf>
    <xf numFmtId="37" fontId="126" fillId="0" borderId="2075" applyFont="0" applyFill="0" applyBorder="0">
      <alignment vertical="center"/>
    </xf>
    <xf numFmtId="4" fontId="65" fillId="54" borderId="2061" applyNumberFormat="0" applyProtection="0">
      <alignment horizontal="right" vertical="center"/>
    </xf>
    <xf numFmtId="4" fontId="73" fillId="51" borderId="2061" applyNumberFormat="0" applyProtection="0">
      <alignment horizontal="left" vertical="center" indent="1"/>
    </xf>
    <xf numFmtId="4" fontId="73" fillId="46" borderId="2061" applyNumberFormat="0" applyProtection="0">
      <alignment vertical="center"/>
    </xf>
    <xf numFmtId="0" fontId="40" fillId="62" borderId="2093" applyNumberFormat="0" applyProtection="0">
      <alignment horizontal="left" vertical="top" indent="1"/>
    </xf>
    <xf numFmtId="37" fontId="126" fillId="0" borderId="2035" applyFont="0" applyFill="0" applyBorder="0">
      <alignment vertical="center"/>
    </xf>
    <xf numFmtId="4" fontId="151" fillId="65" borderId="2061" applyNumberFormat="0" applyProtection="0">
      <alignment horizontal="right" vertical="center"/>
    </xf>
    <xf numFmtId="4" fontId="65" fillId="52" borderId="2094" applyNumberFormat="0" applyProtection="0">
      <alignment horizontal="right" vertical="center"/>
    </xf>
    <xf numFmtId="0" fontId="40" fillId="61" borderId="2093" applyNumberFormat="0" applyProtection="0">
      <alignment horizontal="left" vertical="center" indent="1"/>
    </xf>
    <xf numFmtId="0" fontId="40" fillId="62" borderId="2061" applyNumberFormat="0" applyProtection="0">
      <alignment horizontal="left" vertical="top" indent="1"/>
    </xf>
    <xf numFmtId="4" fontId="65" fillId="41" borderId="2061" applyNumberFormat="0" applyProtection="0">
      <alignment horizontal="right" vertical="center"/>
    </xf>
    <xf numFmtId="10" fontId="53" fillId="49" borderId="2123" applyNumberFormat="0" applyBorder="0" applyAlignment="0" applyProtection="0"/>
    <xf numFmtId="0" fontId="65" fillId="74" borderId="2093" applyNumberFormat="0" applyProtection="0">
      <alignment horizontal="left" vertical="top" indent="1"/>
    </xf>
    <xf numFmtId="0" fontId="40" fillId="74" borderId="2061" applyNumberFormat="0" applyProtection="0">
      <alignment horizontal="left" vertical="top" indent="1"/>
    </xf>
    <xf numFmtId="10" fontId="53" fillId="70" borderId="2123" applyNumberFormat="0" applyBorder="0" applyAlignment="0" applyProtection="0"/>
    <xf numFmtId="37" fontId="126" fillId="0" borderId="2091" applyFont="0" applyFill="0" applyBorder="0">
      <alignment vertical="center"/>
    </xf>
    <xf numFmtId="4" fontId="65" fillId="52" borderId="2054" applyNumberFormat="0" applyProtection="0">
      <alignment horizontal="right" vertical="center"/>
    </xf>
    <xf numFmtId="0" fontId="55" fillId="0" borderId="2092">
      <alignment horizontal="left" vertical="center"/>
    </xf>
    <xf numFmtId="4" fontId="65" fillId="47" borderId="2061" applyNumberFormat="0" applyProtection="0">
      <alignment horizontal="right" vertical="center"/>
    </xf>
    <xf numFmtId="4" fontId="65" fillId="78" borderId="2093" applyNumberFormat="0" applyProtection="0">
      <alignment horizontal="right" vertical="center"/>
    </xf>
    <xf numFmtId="0" fontId="40" fillId="62" borderId="2093" applyNumberFormat="0" applyProtection="0">
      <alignment horizontal="left" vertical="center" indent="1"/>
    </xf>
    <xf numFmtId="4" fontId="65" fillId="81" borderId="2093" applyNumberFormat="0" applyProtection="0">
      <alignment horizontal="right" vertical="center"/>
    </xf>
    <xf numFmtId="4" fontId="65" fillId="70" borderId="2093" applyNumberFormat="0" applyProtection="0">
      <alignment vertical="center"/>
    </xf>
    <xf numFmtId="37" fontId="126" fillId="0" borderId="2075" applyFont="0" applyFill="0" applyBorder="0">
      <alignment vertical="center"/>
    </xf>
    <xf numFmtId="4" fontId="65" fillId="81" borderId="2093" applyNumberFormat="0" applyProtection="0">
      <alignment horizontal="left" vertical="center" indent="1"/>
    </xf>
    <xf numFmtId="4" fontId="65" fillId="81" borderId="2061" applyNumberFormat="0" applyProtection="0">
      <alignment horizontal="right" vertical="center"/>
    </xf>
    <xf numFmtId="10" fontId="53" fillId="49" borderId="2075" applyNumberFormat="0" applyBorder="0" applyAlignment="0" applyProtection="0"/>
    <xf numFmtId="0" fontId="40" fillId="80" borderId="2061" applyNumberFormat="0" applyProtection="0">
      <alignment horizontal="left" vertical="top" indent="1"/>
    </xf>
    <xf numFmtId="4" fontId="65" fillId="77" borderId="2093" applyNumberFormat="0" applyProtection="0">
      <alignment horizontal="right" vertical="center"/>
    </xf>
    <xf numFmtId="4" fontId="149" fillId="65" borderId="2061" applyNumberFormat="0" applyProtection="0">
      <alignment horizontal="right" vertical="center"/>
    </xf>
    <xf numFmtId="0" fontId="40" fillId="62" borderId="2061" applyNumberFormat="0" applyProtection="0">
      <alignment horizontal="left" vertical="top" indent="1"/>
    </xf>
    <xf numFmtId="4" fontId="65" fillId="70" borderId="2093" applyNumberFormat="0" applyProtection="0">
      <alignment vertical="center"/>
    </xf>
    <xf numFmtId="4" fontId="65" fillId="52" borderId="2054" applyNumberFormat="0" applyProtection="0">
      <alignment horizontal="right" vertical="center"/>
    </xf>
    <xf numFmtId="4" fontId="149" fillId="70" borderId="2093" applyNumberFormat="0" applyProtection="0">
      <alignment vertical="center"/>
    </xf>
    <xf numFmtId="0" fontId="12" fillId="0" borderId="2097" applyNumberFormat="0" applyFill="0" applyAlignment="0" applyProtection="0">
      <alignment vertical="center"/>
    </xf>
    <xf numFmtId="4" fontId="65" fillId="77" borderId="2093" applyNumberFormat="0" applyProtection="0">
      <alignment horizontal="right" vertical="center"/>
    </xf>
    <xf numFmtId="0" fontId="73" fillId="51" borderId="2093" applyNumberFormat="0" applyProtection="0">
      <alignment horizontal="left" vertical="top" indent="1"/>
    </xf>
    <xf numFmtId="0" fontId="73" fillId="51" borderId="2061" applyNumberFormat="0" applyProtection="0">
      <alignment horizontal="left" vertical="top" indent="1"/>
    </xf>
    <xf numFmtId="37" fontId="126" fillId="0" borderId="2083" applyFont="0" applyFill="0" applyBorder="0">
      <alignment vertical="center"/>
    </xf>
    <xf numFmtId="0" fontId="117" fillId="56" borderId="2095" applyNumberFormat="0" applyAlignment="0" applyProtection="0">
      <alignment vertical="center"/>
    </xf>
    <xf numFmtId="4" fontId="65" fillId="81" borderId="2093" applyNumberFormat="0" applyProtection="0">
      <alignment horizontal="right" vertical="center"/>
    </xf>
    <xf numFmtId="10" fontId="53" fillId="70" borderId="2123" applyNumberFormat="0" applyBorder="0" applyAlignment="0" applyProtection="0"/>
    <xf numFmtId="4" fontId="65" fillId="70" borderId="2061" applyNumberFormat="0" applyProtection="0">
      <alignment vertical="center"/>
    </xf>
    <xf numFmtId="4" fontId="65" fillId="41" borderId="2093" applyNumberFormat="0" applyProtection="0">
      <alignment horizontal="right" vertical="center"/>
    </xf>
    <xf numFmtId="4" fontId="73" fillId="51" borderId="2093" applyNumberFormat="0" applyProtection="0">
      <alignment horizontal="left" vertical="center" indent="1"/>
    </xf>
    <xf numFmtId="4" fontId="65" fillId="65" borderId="2061" applyNumberFormat="0" applyProtection="0">
      <alignment horizontal="right" vertical="center"/>
    </xf>
    <xf numFmtId="4" fontId="149" fillId="65" borderId="2061" applyNumberFormat="0" applyProtection="0">
      <alignment horizontal="right" vertical="center"/>
    </xf>
    <xf numFmtId="0" fontId="40" fillId="74" borderId="2061" applyNumberFormat="0" applyProtection="0">
      <alignment horizontal="left" vertical="top" indent="1"/>
    </xf>
    <xf numFmtId="4" fontId="65" fillId="78" borderId="2093" applyNumberFormat="0" applyProtection="0">
      <alignment horizontal="right" vertical="center"/>
    </xf>
    <xf numFmtId="4" fontId="65" fillId="70" borderId="2093" applyNumberFormat="0" applyProtection="0">
      <alignment horizontal="left" vertical="center" indent="1"/>
    </xf>
    <xf numFmtId="4" fontId="65" fillId="75" borderId="2093" applyNumberFormat="0" applyProtection="0">
      <alignment horizontal="right" vertical="center"/>
    </xf>
    <xf numFmtId="0" fontId="117" fillId="56" borderId="2063" applyNumberFormat="0" applyAlignment="0" applyProtection="0">
      <alignment vertical="center"/>
    </xf>
    <xf numFmtId="0" fontId="40" fillId="61" borderId="2061" applyNumberFormat="0" applyProtection="0">
      <alignment horizontal="left" vertical="center" indent="1"/>
    </xf>
    <xf numFmtId="4" fontId="149" fillId="65" borderId="2093" applyNumberFormat="0" applyProtection="0">
      <alignment horizontal="right" vertical="center"/>
    </xf>
    <xf numFmtId="0" fontId="40" fillId="61" borderId="2061" applyNumberFormat="0" applyProtection="0">
      <alignment horizontal="left" vertical="top" indent="1"/>
    </xf>
    <xf numFmtId="37" fontId="126" fillId="0" borderId="2091" applyFont="0" applyFill="0" applyBorder="0">
      <alignment vertical="center"/>
    </xf>
    <xf numFmtId="10" fontId="53" fillId="49" borderId="2083" applyNumberFormat="0" applyBorder="0" applyAlignment="0" applyProtection="0"/>
    <xf numFmtId="10" fontId="53" fillId="49" borderId="2083" applyNumberFormat="0" applyBorder="0" applyAlignment="0" applyProtection="0"/>
    <xf numFmtId="0" fontId="12" fillId="0" borderId="2065" applyNumberFormat="0" applyFill="0" applyAlignment="0" applyProtection="0">
      <alignment vertical="center"/>
    </xf>
    <xf numFmtId="37" fontId="126" fillId="0" borderId="2115" applyFont="0" applyFill="0" applyBorder="0">
      <alignment vertical="center"/>
    </xf>
    <xf numFmtId="4" fontId="73" fillId="46" borderId="2093" applyNumberFormat="0" applyProtection="0">
      <alignment vertical="center"/>
    </xf>
    <xf numFmtId="0" fontId="40" fillId="61" borderId="2093" applyNumberFormat="0" applyProtection="0">
      <alignment horizontal="left" vertical="center" indent="1"/>
    </xf>
    <xf numFmtId="10" fontId="53" fillId="49" borderId="2035" applyNumberFormat="0" applyBorder="0" applyAlignment="0" applyProtection="0"/>
    <xf numFmtId="4" fontId="65" fillId="75" borderId="2061" applyNumberFormat="0" applyProtection="0">
      <alignment horizontal="right" vertical="center"/>
    </xf>
    <xf numFmtId="0" fontId="55" fillId="0" borderId="2092">
      <alignment horizontal="left" vertical="center"/>
    </xf>
    <xf numFmtId="10" fontId="53" fillId="49" borderId="2091" applyNumberFormat="0" applyBorder="0" applyAlignment="0" applyProtection="0"/>
    <xf numFmtId="0" fontId="115" fillId="56" borderId="2094" applyNumberFormat="0" applyAlignment="0" applyProtection="0">
      <alignment vertical="center"/>
    </xf>
    <xf numFmtId="4" fontId="65" fillId="65" borderId="2061" applyNumberFormat="0" applyProtection="0">
      <alignment horizontal="right" vertical="center"/>
    </xf>
    <xf numFmtId="4" fontId="65" fillId="76" borderId="2093" applyNumberFormat="0" applyProtection="0">
      <alignment horizontal="right" vertical="center"/>
    </xf>
    <xf numFmtId="0" fontId="12" fillId="0" borderId="2065" applyNumberFormat="0" applyFill="0" applyAlignment="0" applyProtection="0">
      <alignment vertical="center"/>
    </xf>
    <xf numFmtId="0" fontId="40" fillId="61" borderId="2093" applyNumberFormat="0" applyProtection="0">
      <alignment horizontal="left" vertical="top" indent="1"/>
    </xf>
    <xf numFmtId="4" fontId="149" fillId="65" borderId="2093" applyNumberFormat="0" applyProtection="0">
      <alignment horizontal="right" vertical="center"/>
    </xf>
    <xf numFmtId="10" fontId="53" fillId="49" borderId="2115" applyNumberFormat="0" applyBorder="0" applyAlignment="0" applyProtection="0"/>
    <xf numFmtId="0" fontId="65" fillId="70" borderId="2093" applyNumberFormat="0" applyProtection="0">
      <alignment horizontal="left" vertical="top" indent="1"/>
    </xf>
    <xf numFmtId="4" fontId="65" fillId="70" borderId="2093" applyNumberFormat="0" applyProtection="0">
      <alignment horizontal="left" vertical="center" indent="1"/>
    </xf>
    <xf numFmtId="4" fontId="65" fillId="70" borderId="2061" applyNumberFormat="0" applyProtection="0">
      <alignment horizontal="left" vertical="center" indent="1"/>
    </xf>
    <xf numFmtId="0" fontId="65" fillId="70" borderId="2093" applyNumberFormat="0" applyProtection="0">
      <alignment horizontal="left" vertical="top" indent="1"/>
    </xf>
    <xf numFmtId="0" fontId="113" fillId="44" borderId="2095" applyNumberFormat="0" applyAlignment="0" applyProtection="0">
      <alignment vertical="center"/>
    </xf>
    <xf numFmtId="37" fontId="126" fillId="0" borderId="2123" applyFont="0" applyFill="0" applyBorder="0">
      <alignment vertical="center"/>
    </xf>
    <xf numFmtId="4" fontId="147" fillId="51" borderId="2093" applyNumberFormat="0" applyProtection="0">
      <alignment vertical="center"/>
    </xf>
    <xf numFmtId="4" fontId="65" fillId="41" borderId="2061" applyNumberFormat="0" applyProtection="0">
      <alignment horizontal="right" vertical="center"/>
    </xf>
    <xf numFmtId="4" fontId="65" fillId="76" borderId="2093" applyNumberFormat="0" applyProtection="0">
      <alignment horizontal="right" vertical="center"/>
    </xf>
    <xf numFmtId="37" fontId="126" fillId="0" borderId="2035" applyFont="0" applyFill="0" applyBorder="0">
      <alignment vertical="center"/>
    </xf>
    <xf numFmtId="0" fontId="82" fillId="42" borderId="2096" applyNumberFormat="0" applyFont="0" applyAlignment="0" applyProtection="0">
      <alignment vertical="center"/>
    </xf>
    <xf numFmtId="0" fontId="73" fillId="51" borderId="2061" applyNumberFormat="0" applyProtection="0">
      <alignment horizontal="left" vertical="top" indent="1"/>
    </xf>
    <xf numFmtId="4" fontId="65" fillId="65" borderId="2093" applyNumberFormat="0" applyProtection="0">
      <alignment horizontal="right" vertical="center"/>
    </xf>
    <xf numFmtId="4" fontId="65" fillId="54" borderId="2093" applyNumberFormat="0" applyProtection="0">
      <alignment horizontal="right" vertical="center"/>
    </xf>
    <xf numFmtId="10" fontId="53" fillId="49" borderId="2107" applyNumberFormat="0" applyBorder="0" applyAlignment="0" applyProtection="0"/>
    <xf numFmtId="10" fontId="53" fillId="49" borderId="2075" applyNumberFormat="0" applyBorder="0" applyAlignment="0" applyProtection="0"/>
    <xf numFmtId="4" fontId="147" fillId="51" borderId="2061" applyNumberFormat="0" applyProtection="0">
      <alignment vertical="center"/>
    </xf>
    <xf numFmtId="37" fontId="126" fillId="0" borderId="2123" applyFont="0" applyFill="0" applyBorder="0">
      <alignment vertical="center"/>
    </xf>
    <xf numFmtId="0" fontId="40" fillId="61" borderId="2093" applyNumberFormat="0" applyProtection="0">
      <alignment horizontal="left" vertical="top" indent="1"/>
    </xf>
    <xf numFmtId="10" fontId="53" fillId="70" borderId="2091" applyNumberFormat="0" applyBorder="0" applyAlignment="0" applyProtection="0"/>
    <xf numFmtId="0" fontId="65" fillId="74" borderId="2093" applyNumberFormat="0" applyProtection="0">
      <alignment horizontal="left" vertical="top" indent="1"/>
    </xf>
    <xf numFmtId="4" fontId="65" fillId="70" borderId="2061" applyNumberFormat="0" applyProtection="0">
      <alignment horizontal="left" vertical="center" indent="1"/>
    </xf>
    <xf numFmtId="0" fontId="40" fillId="80" borderId="2093" applyNumberFormat="0" applyProtection="0">
      <alignment horizontal="left" vertical="center" indent="1"/>
    </xf>
    <xf numFmtId="4" fontId="65" fillId="75" borderId="2061" applyNumberFormat="0" applyProtection="0">
      <alignment horizontal="right" vertical="center"/>
    </xf>
    <xf numFmtId="4" fontId="65" fillId="47" borderId="2093" applyNumberFormat="0" applyProtection="0">
      <alignment horizontal="right" vertical="center"/>
    </xf>
    <xf numFmtId="0" fontId="113" fillId="44" borderId="2095" applyNumberFormat="0" applyAlignment="0" applyProtection="0">
      <alignment vertical="center"/>
    </xf>
    <xf numFmtId="0" fontId="117" fillId="56" borderId="2095" applyNumberFormat="0" applyAlignment="0" applyProtection="0">
      <alignment vertical="center"/>
    </xf>
    <xf numFmtId="0" fontId="40" fillId="74" borderId="2093" applyNumberFormat="0" applyProtection="0">
      <alignment horizontal="left" vertical="center" indent="1"/>
    </xf>
    <xf numFmtId="4" fontId="147" fillId="51" borderId="2093" applyNumberFormat="0" applyProtection="0">
      <alignment vertical="center"/>
    </xf>
    <xf numFmtId="10" fontId="53" fillId="70" borderId="2035" applyNumberFormat="0" applyBorder="0" applyAlignment="0" applyProtection="0"/>
    <xf numFmtId="4" fontId="149" fillId="70" borderId="2061" applyNumberFormat="0" applyProtection="0">
      <alignment vertical="center"/>
    </xf>
    <xf numFmtId="4" fontId="65" fillId="81" borderId="2093" applyNumberFormat="0" applyProtection="0">
      <alignment horizontal="left" vertical="center" indent="1"/>
    </xf>
    <xf numFmtId="0" fontId="12" fillId="0" borderId="2065" applyNumberFormat="0" applyFill="0" applyAlignment="0" applyProtection="0">
      <alignment vertical="center"/>
    </xf>
    <xf numFmtId="4" fontId="65" fillId="54" borderId="2061" applyNumberFormat="0" applyProtection="0">
      <alignment horizontal="right" vertical="center"/>
    </xf>
    <xf numFmtId="4" fontId="151" fillId="65" borderId="2093" applyNumberFormat="0" applyProtection="0">
      <alignment horizontal="right" vertical="center"/>
    </xf>
    <xf numFmtId="4" fontId="149" fillId="70" borderId="2061" applyNumberFormat="0" applyProtection="0">
      <alignment vertical="center"/>
    </xf>
    <xf numFmtId="4" fontId="65" fillId="65" borderId="2093" applyNumberFormat="0" applyProtection="0">
      <alignment horizontal="right" vertical="center"/>
    </xf>
    <xf numFmtId="4" fontId="65" fillId="54" borderId="2093" applyNumberFormat="0" applyProtection="0">
      <alignment horizontal="right" vertical="center"/>
    </xf>
    <xf numFmtId="0" fontId="40" fillId="80" borderId="2093" applyNumberFormat="0" applyProtection="0">
      <alignment horizontal="left" vertical="top" indent="1"/>
    </xf>
    <xf numFmtId="0" fontId="112" fillId="0" borderId="2066" applyNumberFormat="0" applyFill="0" applyAlignment="0" applyProtection="0">
      <alignment vertical="center"/>
    </xf>
    <xf numFmtId="4" fontId="65" fillId="81" borderId="2061" applyNumberFormat="0" applyProtection="0">
      <alignment horizontal="left" vertical="center" indent="1"/>
    </xf>
    <xf numFmtId="4" fontId="65" fillId="81" borderId="2061" applyNumberFormat="0" applyProtection="0">
      <alignment horizontal="left" vertical="center" indent="1"/>
    </xf>
    <xf numFmtId="4" fontId="65" fillId="41" borderId="2093" applyNumberFormat="0" applyProtection="0">
      <alignment horizontal="right" vertical="center"/>
    </xf>
    <xf numFmtId="4" fontId="65" fillId="40" borderId="2093" applyNumberFormat="0" applyProtection="0">
      <alignment horizontal="right" vertical="center"/>
    </xf>
    <xf numFmtId="4" fontId="65" fillId="78" borderId="2061" applyNumberFormat="0" applyProtection="0">
      <alignment horizontal="right" vertical="center"/>
    </xf>
    <xf numFmtId="0" fontId="65" fillId="70" borderId="2061" applyNumberFormat="0" applyProtection="0">
      <alignment horizontal="left" vertical="top" indent="1"/>
    </xf>
    <xf numFmtId="10" fontId="53" fillId="70" borderId="2107" applyNumberFormat="0" applyBorder="0" applyAlignment="0" applyProtection="0"/>
    <xf numFmtId="4" fontId="147" fillId="51" borderId="2061" applyNumberFormat="0" applyProtection="0">
      <alignment vertical="center"/>
    </xf>
    <xf numFmtId="4" fontId="65" fillId="48" borderId="2061" applyNumberFormat="0" applyProtection="0">
      <alignment horizontal="right" vertical="center"/>
    </xf>
    <xf numFmtId="0" fontId="40" fillId="80" borderId="2093" applyNumberFormat="0" applyProtection="0">
      <alignment horizontal="left" vertical="top" indent="1"/>
    </xf>
    <xf numFmtId="4" fontId="65" fillId="77" borderId="2061" applyNumberFormat="0" applyProtection="0">
      <alignment horizontal="right" vertical="center"/>
    </xf>
    <xf numFmtId="0" fontId="112" fillId="0" borderId="2098" applyNumberFormat="0" applyFill="0" applyAlignment="0" applyProtection="0">
      <alignment vertical="center"/>
    </xf>
    <xf numFmtId="0" fontId="40" fillId="61" borderId="2061" applyNumberFormat="0" applyProtection="0">
      <alignment horizontal="left" vertical="top" indent="1"/>
    </xf>
    <xf numFmtId="10" fontId="53" fillId="70" borderId="2083" applyNumberFormat="0" applyBorder="0" applyAlignment="0" applyProtection="0"/>
    <xf numFmtId="0" fontId="55" fillId="0" borderId="2044">
      <alignment horizontal="left" vertical="center"/>
    </xf>
    <xf numFmtId="4" fontId="65" fillId="47" borderId="2093" applyNumberFormat="0" applyProtection="0">
      <alignment horizontal="right" vertical="center"/>
    </xf>
    <xf numFmtId="0" fontId="12" fillId="0" borderId="2097" applyNumberFormat="0" applyFill="0" applyAlignment="0" applyProtection="0">
      <alignment vertical="center"/>
    </xf>
    <xf numFmtId="4" fontId="65" fillId="76" borderId="2061" applyNumberFormat="0" applyProtection="0">
      <alignment horizontal="right" vertical="center"/>
    </xf>
    <xf numFmtId="0" fontId="65" fillId="74" borderId="2061" applyNumberFormat="0" applyProtection="0">
      <alignment horizontal="left" vertical="top" indent="1"/>
    </xf>
    <xf numFmtId="0" fontId="40" fillId="62" borderId="2061" applyNumberFormat="0" applyProtection="0">
      <alignment horizontal="left" vertical="center" indent="1"/>
    </xf>
    <xf numFmtId="4" fontId="65" fillId="51" borderId="2054" applyNumberFormat="0" applyProtection="0">
      <alignment vertical="center"/>
    </xf>
    <xf numFmtId="0" fontId="115" fillId="56" borderId="2094" applyNumberFormat="0" applyAlignment="0" applyProtection="0">
      <alignment vertical="center"/>
    </xf>
    <xf numFmtId="10" fontId="53" fillId="49" borderId="2115" applyNumberFormat="0" applyBorder="0" applyAlignment="0" applyProtection="0"/>
    <xf numFmtId="10" fontId="53" fillId="70" borderId="2075" applyNumberFormat="0" applyBorder="0" applyAlignment="0" applyProtection="0"/>
    <xf numFmtId="0" fontId="40" fillId="80" borderId="2061" applyNumberFormat="0" applyProtection="0">
      <alignment horizontal="left" vertical="center" indent="1"/>
    </xf>
    <xf numFmtId="4" fontId="65" fillId="51" borderId="2094" applyNumberFormat="0" applyProtection="0">
      <alignment vertical="center"/>
    </xf>
    <xf numFmtId="0" fontId="40" fillId="80" borderId="2093" applyNumberFormat="0" applyProtection="0">
      <alignment horizontal="left" vertical="center" indent="1"/>
    </xf>
    <xf numFmtId="10" fontId="53" fillId="70" borderId="2075" applyNumberFormat="0" applyBorder="0" applyAlignment="0" applyProtection="0"/>
    <xf numFmtId="10" fontId="53" fillId="70" borderId="2115" applyNumberFormat="0" applyBorder="0" applyAlignment="0" applyProtection="0"/>
    <xf numFmtId="0" fontId="115" fillId="56" borderId="2054" applyNumberFormat="0" applyAlignment="0" applyProtection="0">
      <alignment vertical="center"/>
    </xf>
    <xf numFmtId="0" fontId="73" fillId="51" borderId="2093" applyNumberFormat="0" applyProtection="0">
      <alignment horizontal="left" vertical="top" indent="1"/>
    </xf>
    <xf numFmtId="4" fontId="65" fillId="40" borderId="2061" applyNumberFormat="0" applyProtection="0">
      <alignment horizontal="right" vertical="center"/>
    </xf>
    <xf numFmtId="4" fontId="65" fillId="78" borderId="2061" applyNumberFormat="0" applyProtection="0">
      <alignment horizontal="right" vertical="center"/>
    </xf>
    <xf numFmtId="4" fontId="73" fillId="46" borderId="2093" applyNumberFormat="0" applyProtection="0">
      <alignment vertical="center"/>
    </xf>
    <xf numFmtId="0" fontId="117" fillId="56" borderId="2063" applyNumberFormat="0" applyAlignment="0" applyProtection="0">
      <alignment vertical="center"/>
    </xf>
    <xf numFmtId="0" fontId="82" fillId="42" borderId="2064" applyNumberFormat="0" applyFont="0" applyAlignment="0" applyProtection="0">
      <alignment vertical="center"/>
    </xf>
    <xf numFmtId="10" fontId="53" fillId="49" borderId="2091" applyNumberFormat="0" applyBorder="0" applyAlignment="0" applyProtection="0"/>
    <xf numFmtId="0" fontId="40" fillId="61" borderId="2061" applyNumberFormat="0" applyProtection="0">
      <alignment horizontal="left" vertical="center" indent="1"/>
    </xf>
    <xf numFmtId="4" fontId="65" fillId="40" borderId="2061" applyNumberFormat="0" applyProtection="0">
      <alignment horizontal="right" vertical="center"/>
    </xf>
    <xf numFmtId="0" fontId="12" fillId="0" borderId="2097" applyNumberFormat="0" applyFill="0" applyAlignment="0" applyProtection="0">
      <alignment vertical="center"/>
    </xf>
    <xf numFmtId="0" fontId="40" fillId="62" borderId="2093" applyNumberFormat="0" applyProtection="0">
      <alignment horizontal="left" vertical="top" indent="1"/>
    </xf>
    <xf numFmtId="0" fontId="82" fillId="42" borderId="2064" applyNumberFormat="0" applyFont="0" applyAlignment="0" applyProtection="0">
      <alignment vertical="center"/>
    </xf>
    <xf numFmtId="4" fontId="73" fillId="51" borderId="2061" applyNumberFormat="0" applyProtection="0">
      <alignment horizontal="left" vertical="center" indent="1"/>
    </xf>
    <xf numFmtId="0" fontId="40" fillId="80" borderId="2061" applyNumberFormat="0" applyProtection="0">
      <alignment horizontal="left" vertical="top" indent="1"/>
    </xf>
    <xf numFmtId="4" fontId="65" fillId="77" borderId="2061" applyNumberFormat="0" applyProtection="0">
      <alignment horizontal="right" vertical="center"/>
    </xf>
    <xf numFmtId="4" fontId="73" fillId="51" borderId="2093" applyNumberFormat="0" applyProtection="0">
      <alignment horizontal="left" vertical="center" indent="1"/>
    </xf>
    <xf numFmtId="0" fontId="40" fillId="74" borderId="2061" applyNumberFormat="0" applyProtection="0">
      <alignment horizontal="left" vertical="center" indent="1"/>
    </xf>
    <xf numFmtId="0" fontId="65" fillId="74" borderId="2061" applyNumberFormat="0" applyProtection="0">
      <alignment horizontal="left" vertical="top" indent="1"/>
    </xf>
    <xf numFmtId="4" fontId="65" fillId="47" borderId="2061" applyNumberFormat="0" applyProtection="0">
      <alignment horizontal="right" vertical="center"/>
    </xf>
    <xf numFmtId="10" fontId="53" fillId="49" borderId="2107" applyNumberFormat="0" applyBorder="0" applyAlignment="0" applyProtection="0"/>
    <xf numFmtId="0" fontId="82" fillId="42" borderId="2096" applyNumberFormat="0" applyFont="0" applyAlignment="0" applyProtection="0">
      <alignment vertical="center"/>
    </xf>
    <xf numFmtId="0" fontId="12" fillId="0" borderId="2065" applyNumberFormat="0" applyFill="0" applyAlignment="0" applyProtection="0">
      <alignment vertical="center"/>
    </xf>
    <xf numFmtId="0" fontId="112" fillId="0" borderId="2066" applyNumberFormat="0" applyFill="0" applyAlignment="0" applyProtection="0">
      <alignment vertical="center"/>
    </xf>
    <xf numFmtId="0" fontId="12" fillId="0" borderId="2097" applyNumberFormat="0" applyFill="0" applyAlignment="0" applyProtection="0">
      <alignment vertical="center"/>
    </xf>
    <xf numFmtId="4" fontId="151" fillId="65" borderId="2093" applyNumberFormat="0" applyProtection="0">
      <alignment horizontal="right" vertical="center"/>
    </xf>
    <xf numFmtId="37" fontId="126" fillId="0" borderId="2107" applyFont="0" applyFill="0" applyBorder="0">
      <alignment vertical="center"/>
    </xf>
    <xf numFmtId="4" fontId="65" fillId="70" borderId="2061" applyNumberFormat="0" applyProtection="0">
      <alignment vertical="center"/>
    </xf>
    <xf numFmtId="4" fontId="65" fillId="48" borderId="2093" applyNumberFormat="0" applyProtection="0">
      <alignment horizontal="right" vertical="center"/>
    </xf>
    <xf numFmtId="0" fontId="113" fillId="44" borderId="2063" applyNumberFormat="0" applyAlignment="0" applyProtection="0">
      <alignment vertical="center"/>
    </xf>
    <xf numFmtId="4" fontId="73" fillId="46" borderId="2061" applyNumberFormat="0" applyProtection="0">
      <alignment vertical="center"/>
    </xf>
    <xf numFmtId="0" fontId="40" fillId="62" borderId="2061" applyNumberFormat="0" applyProtection="0">
      <alignment horizontal="left" vertical="center" indent="1"/>
    </xf>
    <xf numFmtId="0" fontId="113" fillId="44" borderId="2063" applyNumberFormat="0" applyAlignment="0" applyProtection="0">
      <alignment vertical="center"/>
    </xf>
    <xf numFmtId="0" fontId="40" fillId="74" borderId="2093" applyNumberFormat="0" applyProtection="0">
      <alignment horizontal="left" vertical="top" indent="1"/>
    </xf>
    <xf numFmtId="10" fontId="53" fillId="70" borderId="2091" applyNumberFormat="0" applyBorder="0" applyAlignment="0" applyProtection="0"/>
    <xf numFmtId="0" fontId="55" fillId="0" borderId="2044">
      <alignment horizontal="left" vertical="center"/>
    </xf>
    <xf numFmtId="10" fontId="53" fillId="70" borderId="2035" applyNumberFormat="0" applyBorder="0" applyAlignment="0" applyProtection="0"/>
    <xf numFmtId="37" fontId="126" fillId="0" borderId="2115" applyFont="0" applyFill="0" applyBorder="0">
      <alignment vertical="center"/>
    </xf>
    <xf numFmtId="0" fontId="40" fillId="74" borderId="2093" applyNumberFormat="0" applyProtection="0">
      <alignment horizontal="left" vertical="top" indent="1"/>
    </xf>
    <xf numFmtId="0" fontId="40" fillId="74" borderId="2093" applyNumberFormat="0" applyProtection="0">
      <alignment horizontal="left" vertical="center" indent="1"/>
    </xf>
    <xf numFmtId="0" fontId="40" fillId="80" borderId="2061" applyNumberFormat="0" applyProtection="0">
      <alignment horizontal="left" vertical="center" indent="1"/>
    </xf>
    <xf numFmtId="0" fontId="40" fillId="62" borderId="2093" applyNumberFormat="0" applyProtection="0">
      <alignment horizontal="left" vertical="center" indent="1"/>
    </xf>
    <xf numFmtId="4" fontId="151" fillId="65" borderId="2061" applyNumberFormat="0" applyProtection="0">
      <alignment horizontal="right" vertical="center"/>
    </xf>
    <xf numFmtId="0" fontId="65" fillId="70" borderId="2061" applyNumberFormat="0" applyProtection="0">
      <alignment horizontal="left" vertical="top" indent="1"/>
    </xf>
    <xf numFmtId="0" fontId="40" fillId="74" borderId="2061" applyNumberFormat="0" applyProtection="0">
      <alignment horizontal="left" vertical="center" indent="1"/>
    </xf>
    <xf numFmtId="10" fontId="53" fillId="70" borderId="2107" applyNumberFormat="0" applyBorder="0" applyAlignment="0" applyProtection="0"/>
    <xf numFmtId="4" fontId="65" fillId="81" borderId="2061" applyNumberFormat="0" applyProtection="0">
      <alignment horizontal="right" vertical="center"/>
    </xf>
    <xf numFmtId="0" fontId="112" fillId="0" borderId="2098" applyNumberFormat="0" applyFill="0" applyAlignment="0" applyProtection="0">
      <alignment vertical="center"/>
    </xf>
    <xf numFmtId="0" fontId="12" fillId="0" borderId="2097" applyNumberFormat="0" applyFill="0" applyAlignment="0" applyProtection="0">
      <alignment vertical="center"/>
    </xf>
    <xf numFmtId="0" fontId="115" fillId="56" borderId="2054" applyNumberFormat="0" applyAlignment="0" applyProtection="0">
      <alignment vertical="center"/>
    </xf>
    <xf numFmtId="10" fontId="53" fillId="70" borderId="2115" applyNumberFormat="0" applyBorder="0" applyAlignment="0" applyProtection="0"/>
    <xf numFmtId="0" fontId="55" fillId="0" borderId="2076">
      <alignment horizontal="left" vertical="center"/>
    </xf>
    <xf numFmtId="0" fontId="55" fillId="0" borderId="2076">
      <alignment horizontal="left" vertical="center"/>
    </xf>
    <xf numFmtId="10" fontId="53" fillId="49" borderId="2075" applyNumberFormat="0" applyBorder="0" applyAlignment="0" applyProtection="0"/>
    <xf numFmtId="10" fontId="53" fillId="70" borderId="2075" applyNumberFormat="0" applyBorder="0" applyAlignment="0" applyProtection="0"/>
    <xf numFmtId="10" fontId="53" fillId="70" borderId="2075" applyNumberFormat="0" applyBorder="0" applyAlignment="0" applyProtection="0"/>
    <xf numFmtId="10" fontId="53" fillId="49" borderId="2075" applyNumberFormat="0" applyBorder="0" applyAlignment="0" applyProtection="0"/>
    <xf numFmtId="4" fontId="73" fillId="46" borderId="2077" applyNumberFormat="0" applyProtection="0">
      <alignment vertical="center"/>
    </xf>
    <xf numFmtId="4" fontId="73" fillId="46" borderId="2077" applyNumberFormat="0" applyProtection="0">
      <alignment vertical="center"/>
    </xf>
    <xf numFmtId="4" fontId="147" fillId="51" borderId="2077" applyNumberFormat="0" applyProtection="0">
      <alignment vertical="center"/>
    </xf>
    <xf numFmtId="4" fontId="147" fillId="51" borderId="2077" applyNumberFormat="0" applyProtection="0">
      <alignment vertical="center"/>
    </xf>
    <xf numFmtId="4" fontId="73" fillId="51" borderId="2077" applyNumberFormat="0" applyProtection="0">
      <alignment horizontal="left" vertical="center" indent="1"/>
    </xf>
    <xf numFmtId="4" fontId="73" fillId="51" borderId="2077" applyNumberFormat="0" applyProtection="0">
      <alignment horizontal="left" vertical="center" indent="1"/>
    </xf>
    <xf numFmtId="0" fontId="73" fillId="51" borderId="2077" applyNumberFormat="0" applyProtection="0">
      <alignment horizontal="left" vertical="top" indent="1"/>
    </xf>
    <xf numFmtId="0" fontId="73" fillId="51" borderId="2077" applyNumberFormat="0" applyProtection="0">
      <alignment horizontal="left" vertical="top" indent="1"/>
    </xf>
    <xf numFmtId="4" fontId="65" fillId="40" borderId="2077" applyNumberFormat="0" applyProtection="0">
      <alignment horizontal="right" vertical="center"/>
    </xf>
    <xf numFmtId="4" fontId="65" fillId="40" borderId="2077" applyNumberFormat="0" applyProtection="0">
      <alignment horizontal="right" vertical="center"/>
    </xf>
    <xf numFmtId="4" fontId="65" fillId="41" borderId="2077" applyNumberFormat="0" applyProtection="0">
      <alignment horizontal="right" vertical="center"/>
    </xf>
    <xf numFmtId="4" fontId="65" fillId="41" borderId="2077" applyNumberFormat="0" applyProtection="0">
      <alignment horizontal="right" vertical="center"/>
    </xf>
    <xf numFmtId="4" fontId="65" fillId="54" borderId="2077" applyNumberFormat="0" applyProtection="0">
      <alignment horizontal="right" vertical="center"/>
    </xf>
    <xf numFmtId="4" fontId="65" fillId="54" borderId="2077" applyNumberFormat="0" applyProtection="0">
      <alignment horizontal="right" vertical="center"/>
    </xf>
    <xf numFmtId="4" fontId="65" fillId="47" borderId="2077" applyNumberFormat="0" applyProtection="0">
      <alignment horizontal="right" vertical="center"/>
    </xf>
    <xf numFmtId="4" fontId="65" fillId="47" borderId="2077" applyNumberFormat="0" applyProtection="0">
      <alignment horizontal="right" vertical="center"/>
    </xf>
    <xf numFmtId="4" fontId="65" fillId="75" borderId="2077" applyNumberFormat="0" applyProtection="0">
      <alignment horizontal="right" vertical="center"/>
    </xf>
    <xf numFmtId="4" fontId="65" fillId="75" borderId="2077" applyNumberFormat="0" applyProtection="0">
      <alignment horizontal="right" vertical="center"/>
    </xf>
    <xf numFmtId="4" fontId="65" fillId="48" borderId="2077" applyNumberFormat="0" applyProtection="0">
      <alignment horizontal="right" vertical="center"/>
    </xf>
    <xf numFmtId="4" fontId="65" fillId="48" borderId="2077" applyNumberFormat="0" applyProtection="0">
      <alignment horizontal="right" vertical="center"/>
    </xf>
    <xf numFmtId="4" fontId="65" fillId="76" borderId="2077" applyNumberFormat="0" applyProtection="0">
      <alignment horizontal="right" vertical="center"/>
    </xf>
    <xf numFmtId="4" fontId="65" fillId="76" borderId="2077" applyNumberFormat="0" applyProtection="0">
      <alignment horizontal="right" vertical="center"/>
    </xf>
    <xf numFmtId="4" fontId="65" fillId="77" borderId="2077" applyNumberFormat="0" applyProtection="0">
      <alignment horizontal="right" vertical="center"/>
    </xf>
    <xf numFmtId="4" fontId="65" fillId="77" borderId="2077" applyNumberFormat="0" applyProtection="0">
      <alignment horizontal="right" vertical="center"/>
    </xf>
    <xf numFmtId="4" fontId="65" fillId="78" borderId="2077" applyNumberFormat="0" applyProtection="0">
      <alignment horizontal="right" vertical="center"/>
    </xf>
    <xf numFmtId="4" fontId="65" fillId="78" borderId="2077" applyNumberFormat="0" applyProtection="0">
      <alignment horizontal="right" vertical="center"/>
    </xf>
    <xf numFmtId="4" fontId="65" fillId="81" borderId="2077" applyNumberFormat="0" applyProtection="0">
      <alignment horizontal="right" vertical="center"/>
    </xf>
    <xf numFmtId="4" fontId="65" fillId="81" borderId="2077" applyNumberFormat="0" applyProtection="0">
      <alignment horizontal="right" vertical="center"/>
    </xf>
    <xf numFmtId="0" fontId="40" fillId="80" borderId="2077" applyNumberFormat="0" applyProtection="0">
      <alignment horizontal="left" vertical="center" indent="1"/>
    </xf>
    <xf numFmtId="0" fontId="40" fillId="80" borderId="2077" applyNumberFormat="0" applyProtection="0">
      <alignment horizontal="left" vertical="center" indent="1"/>
    </xf>
    <xf numFmtId="0" fontId="40" fillId="80" borderId="2077" applyNumberFormat="0" applyProtection="0">
      <alignment horizontal="left" vertical="top" indent="1"/>
    </xf>
    <xf numFmtId="0" fontId="40" fillId="80" borderId="2077" applyNumberFormat="0" applyProtection="0">
      <alignment horizontal="left" vertical="top" indent="1"/>
    </xf>
    <xf numFmtId="0" fontId="40" fillId="74" borderId="2077" applyNumberFormat="0" applyProtection="0">
      <alignment horizontal="left" vertical="center" indent="1"/>
    </xf>
    <xf numFmtId="0" fontId="40" fillId="74" borderId="2077" applyNumberFormat="0" applyProtection="0">
      <alignment horizontal="left" vertical="center" indent="1"/>
    </xf>
    <xf numFmtId="0" fontId="40" fillId="74" borderId="2077" applyNumberFormat="0" applyProtection="0">
      <alignment horizontal="left" vertical="top" indent="1"/>
    </xf>
    <xf numFmtId="0" fontId="40" fillId="74" borderId="2077" applyNumberFormat="0" applyProtection="0">
      <alignment horizontal="left" vertical="top" indent="1"/>
    </xf>
    <xf numFmtId="0" fontId="40" fillId="61" borderId="2077" applyNumberFormat="0" applyProtection="0">
      <alignment horizontal="left" vertical="center" indent="1"/>
    </xf>
    <xf numFmtId="0" fontId="40" fillId="61" borderId="2077" applyNumberFormat="0" applyProtection="0">
      <alignment horizontal="left" vertical="center" indent="1"/>
    </xf>
    <xf numFmtId="0" fontId="40" fillId="61" borderId="2077" applyNumberFormat="0" applyProtection="0">
      <alignment horizontal="left" vertical="top" indent="1"/>
    </xf>
    <xf numFmtId="0" fontId="40" fillId="61" borderId="2077" applyNumberFormat="0" applyProtection="0">
      <alignment horizontal="left" vertical="top" indent="1"/>
    </xf>
    <xf numFmtId="0" fontId="40" fillId="62" borderId="2077" applyNumberFormat="0" applyProtection="0">
      <alignment horizontal="left" vertical="center" indent="1"/>
    </xf>
    <xf numFmtId="0" fontId="40" fillId="62" borderId="2077" applyNumberFormat="0" applyProtection="0">
      <alignment horizontal="left" vertical="center" indent="1"/>
    </xf>
    <xf numFmtId="0" fontId="40" fillId="62" borderId="2077" applyNumberFormat="0" applyProtection="0">
      <alignment horizontal="left" vertical="top" indent="1"/>
    </xf>
    <xf numFmtId="0" fontId="40" fillId="62" borderId="2077" applyNumberFormat="0" applyProtection="0">
      <alignment horizontal="left" vertical="top" indent="1"/>
    </xf>
    <xf numFmtId="4" fontId="65" fillId="70" borderId="2077" applyNumberFormat="0" applyProtection="0">
      <alignment vertical="center"/>
    </xf>
    <xf numFmtId="4" fontId="65" fillId="70" borderId="2077" applyNumberFormat="0" applyProtection="0">
      <alignment vertical="center"/>
    </xf>
    <xf numFmtId="4" fontId="149" fillId="70" borderId="2077" applyNumberFormat="0" applyProtection="0">
      <alignment vertical="center"/>
    </xf>
    <xf numFmtId="4" fontId="149" fillId="70" borderId="2077" applyNumberFormat="0" applyProtection="0">
      <alignment vertical="center"/>
    </xf>
    <xf numFmtId="4" fontId="65" fillId="70" borderId="2077" applyNumberFormat="0" applyProtection="0">
      <alignment horizontal="left" vertical="center" indent="1"/>
    </xf>
    <xf numFmtId="4" fontId="65" fillId="70" borderId="2077" applyNumberFormat="0" applyProtection="0">
      <alignment horizontal="left" vertical="center" indent="1"/>
    </xf>
    <xf numFmtId="0" fontId="65" fillId="70" borderId="2077" applyNumberFormat="0" applyProtection="0">
      <alignment horizontal="left" vertical="top" indent="1"/>
    </xf>
    <xf numFmtId="0" fontId="65" fillId="70" borderId="2077" applyNumberFormat="0" applyProtection="0">
      <alignment horizontal="left" vertical="top" indent="1"/>
    </xf>
    <xf numFmtId="4" fontId="65" fillId="52" borderId="2078" applyNumberFormat="0" applyProtection="0">
      <alignment horizontal="right" vertical="center"/>
    </xf>
    <xf numFmtId="4" fontId="65" fillId="65" borderId="2077" applyNumberFormat="0" applyProtection="0">
      <alignment horizontal="right" vertical="center"/>
    </xf>
    <xf numFmtId="4" fontId="65" fillId="65" borderId="2077" applyNumberFormat="0" applyProtection="0">
      <alignment horizontal="right" vertical="center"/>
    </xf>
    <xf numFmtId="4" fontId="65" fillId="52" borderId="2078" applyNumberFormat="0" applyProtection="0">
      <alignment horizontal="right" vertical="center"/>
    </xf>
    <xf numFmtId="4" fontId="149" fillId="65" borderId="2077" applyNumberFormat="0" applyProtection="0">
      <alignment horizontal="right" vertical="center"/>
    </xf>
    <xf numFmtId="4" fontId="149" fillId="65" borderId="2077" applyNumberFormat="0" applyProtection="0">
      <alignment horizontal="right" vertical="center"/>
    </xf>
    <xf numFmtId="4" fontId="65" fillId="81" borderId="2077" applyNumberFormat="0" applyProtection="0">
      <alignment horizontal="left" vertical="center" indent="1"/>
    </xf>
    <xf numFmtId="4" fontId="65" fillId="81" borderId="2077" applyNumberFormat="0" applyProtection="0">
      <alignment horizontal="left" vertical="center" indent="1"/>
    </xf>
    <xf numFmtId="0" fontId="65" fillId="74" borderId="2077" applyNumberFormat="0" applyProtection="0">
      <alignment horizontal="left" vertical="top" indent="1"/>
    </xf>
    <xf numFmtId="0" fontId="65" fillId="74" borderId="2077" applyNumberFormat="0" applyProtection="0">
      <alignment horizontal="left" vertical="top" indent="1"/>
    </xf>
    <xf numFmtId="4" fontId="151" fillId="65" borderId="2077" applyNumberFormat="0" applyProtection="0">
      <alignment horizontal="right" vertical="center"/>
    </xf>
    <xf numFmtId="4" fontId="151" fillId="65" borderId="2077" applyNumberFormat="0" applyProtection="0">
      <alignment horizontal="right" vertical="center"/>
    </xf>
    <xf numFmtId="0" fontId="117" fillId="56" borderId="2079" applyNumberFormat="0" applyAlignment="0" applyProtection="0">
      <alignment vertical="center"/>
    </xf>
    <xf numFmtId="0" fontId="117" fillId="56" borderId="2079" applyNumberFormat="0" applyAlignment="0" applyProtection="0">
      <alignment vertical="center"/>
    </xf>
    <xf numFmtId="37" fontId="126" fillId="0" borderId="2075" applyFont="0" applyFill="0" applyBorder="0">
      <alignment vertical="center"/>
    </xf>
    <xf numFmtId="37" fontId="126" fillId="0" borderId="2075" applyFont="0" applyFill="0" applyBorder="0">
      <alignment vertical="center"/>
    </xf>
    <xf numFmtId="0" fontId="82" fillId="42" borderId="2080" applyNumberFormat="0" applyFont="0" applyAlignment="0" applyProtection="0">
      <alignment vertical="center"/>
    </xf>
    <xf numFmtId="0" fontId="82" fillId="42" borderId="2080" applyNumberFormat="0" applyFont="0" applyAlignment="0" applyProtection="0">
      <alignment vertical="center"/>
    </xf>
    <xf numFmtId="0" fontId="12" fillId="0" borderId="2081" applyNumberFormat="0" applyFill="0" applyAlignment="0" applyProtection="0">
      <alignment vertical="center"/>
    </xf>
    <xf numFmtId="0" fontId="112" fillId="0" borderId="2082" applyNumberFormat="0" applyFill="0" applyAlignment="0" applyProtection="0">
      <alignment vertical="center"/>
    </xf>
    <xf numFmtId="0" fontId="112" fillId="0" borderId="2082" applyNumberFormat="0" applyFill="0" applyAlignment="0" applyProtection="0">
      <alignment vertical="center"/>
    </xf>
    <xf numFmtId="0" fontId="12" fillId="0" borderId="2081" applyNumberFormat="0" applyFill="0" applyAlignment="0" applyProtection="0">
      <alignment vertical="center"/>
    </xf>
    <xf numFmtId="0" fontId="12" fillId="0" borderId="2081" applyNumberFormat="0" applyFill="0" applyAlignment="0" applyProtection="0">
      <alignment vertical="center"/>
    </xf>
    <xf numFmtId="0" fontId="12" fillId="0" borderId="2081" applyNumberFormat="0" applyFill="0" applyAlignment="0" applyProtection="0">
      <alignment vertical="center"/>
    </xf>
    <xf numFmtId="0" fontId="113" fillId="44" borderId="2079" applyNumberFormat="0" applyAlignment="0" applyProtection="0">
      <alignment vertical="center"/>
    </xf>
    <xf numFmtId="0" fontId="113" fillId="44" borderId="2079" applyNumberFormat="0" applyAlignment="0" applyProtection="0">
      <alignment vertical="center"/>
    </xf>
    <xf numFmtId="0" fontId="115" fillId="56" borderId="2078" applyNumberFormat="0" applyAlignment="0" applyProtection="0">
      <alignment vertical="center"/>
    </xf>
    <xf numFmtId="0" fontId="115" fillId="56" borderId="2078" applyNumberFormat="0" applyAlignment="0" applyProtection="0">
      <alignment vertical="center"/>
    </xf>
    <xf numFmtId="4" fontId="65" fillId="51" borderId="2078" applyNumberFormat="0" applyProtection="0">
      <alignment vertical="center"/>
    </xf>
    <xf numFmtId="0" fontId="12" fillId="0" borderId="2081" applyNumberFormat="0" applyFill="0" applyAlignment="0" applyProtection="0">
      <alignment vertical="center"/>
    </xf>
    <xf numFmtId="0" fontId="55" fillId="0" borderId="2084">
      <alignment horizontal="left" vertical="center"/>
    </xf>
    <xf numFmtId="0" fontId="55" fillId="0" borderId="2084">
      <alignment horizontal="left" vertical="center"/>
    </xf>
    <xf numFmtId="10" fontId="53" fillId="49" borderId="2083" applyNumberFormat="0" applyBorder="0" applyAlignment="0" applyProtection="0"/>
    <xf numFmtId="10" fontId="53" fillId="70" borderId="2083" applyNumberFormat="0" applyBorder="0" applyAlignment="0" applyProtection="0"/>
    <xf numFmtId="10" fontId="53" fillId="70" borderId="2083" applyNumberFormat="0" applyBorder="0" applyAlignment="0" applyProtection="0"/>
    <xf numFmtId="10" fontId="53" fillId="49" borderId="2083" applyNumberFormat="0" applyBorder="0" applyAlignment="0" applyProtection="0"/>
    <xf numFmtId="4" fontId="73" fillId="46" borderId="2085" applyNumberFormat="0" applyProtection="0">
      <alignment vertical="center"/>
    </xf>
    <xf numFmtId="4" fontId="73" fillId="46" borderId="2085" applyNumberFormat="0" applyProtection="0">
      <alignment vertical="center"/>
    </xf>
    <xf numFmtId="4" fontId="147" fillId="51" borderId="2085" applyNumberFormat="0" applyProtection="0">
      <alignment vertical="center"/>
    </xf>
    <xf numFmtId="4" fontId="147" fillId="51" borderId="2085" applyNumberFormat="0" applyProtection="0">
      <alignment vertical="center"/>
    </xf>
    <xf numFmtId="4" fontId="73" fillId="51" borderId="2085" applyNumberFormat="0" applyProtection="0">
      <alignment horizontal="left" vertical="center" indent="1"/>
    </xf>
    <xf numFmtId="4" fontId="73" fillId="51" borderId="2085" applyNumberFormat="0" applyProtection="0">
      <alignment horizontal="left" vertical="center" indent="1"/>
    </xf>
    <xf numFmtId="0" fontId="73" fillId="51" borderId="2085" applyNumberFormat="0" applyProtection="0">
      <alignment horizontal="left" vertical="top" indent="1"/>
    </xf>
    <xf numFmtId="0" fontId="73" fillId="51" borderId="2085" applyNumberFormat="0" applyProtection="0">
      <alignment horizontal="left" vertical="top" indent="1"/>
    </xf>
    <xf numFmtId="4" fontId="65" fillId="40" borderId="2085" applyNumberFormat="0" applyProtection="0">
      <alignment horizontal="right" vertical="center"/>
    </xf>
    <xf numFmtId="4" fontId="65" fillId="40" borderId="2085" applyNumberFormat="0" applyProtection="0">
      <alignment horizontal="right" vertical="center"/>
    </xf>
    <xf numFmtId="4" fontId="65" fillId="41" borderId="2085" applyNumberFormat="0" applyProtection="0">
      <alignment horizontal="right" vertical="center"/>
    </xf>
    <xf numFmtId="4" fontId="65" fillId="41" borderId="2085" applyNumberFormat="0" applyProtection="0">
      <alignment horizontal="right" vertical="center"/>
    </xf>
    <xf numFmtId="4" fontId="65" fillId="54" borderId="2085" applyNumberFormat="0" applyProtection="0">
      <alignment horizontal="right" vertical="center"/>
    </xf>
    <xf numFmtId="4" fontId="65" fillId="54" borderId="2085" applyNumberFormat="0" applyProtection="0">
      <alignment horizontal="right" vertical="center"/>
    </xf>
    <xf numFmtId="4" fontId="65" fillId="47" borderId="2085" applyNumberFormat="0" applyProtection="0">
      <alignment horizontal="right" vertical="center"/>
    </xf>
    <xf numFmtId="4" fontId="65" fillId="47" borderId="2085" applyNumberFormat="0" applyProtection="0">
      <alignment horizontal="right" vertical="center"/>
    </xf>
    <xf numFmtId="4" fontId="65" fillId="75" borderId="2085" applyNumberFormat="0" applyProtection="0">
      <alignment horizontal="right" vertical="center"/>
    </xf>
    <xf numFmtId="4" fontId="65" fillId="75" borderId="2085" applyNumberFormat="0" applyProtection="0">
      <alignment horizontal="right" vertical="center"/>
    </xf>
    <xf numFmtId="4" fontId="65" fillId="48" borderId="2085" applyNumberFormat="0" applyProtection="0">
      <alignment horizontal="right" vertical="center"/>
    </xf>
    <xf numFmtId="4" fontId="65" fillId="48" borderId="2085" applyNumberFormat="0" applyProtection="0">
      <alignment horizontal="right" vertical="center"/>
    </xf>
    <xf numFmtId="4" fontId="65" fillId="76" borderId="2085" applyNumberFormat="0" applyProtection="0">
      <alignment horizontal="right" vertical="center"/>
    </xf>
    <xf numFmtId="4" fontId="65" fillId="76" borderId="2085" applyNumberFormat="0" applyProtection="0">
      <alignment horizontal="right" vertical="center"/>
    </xf>
    <xf numFmtId="4" fontId="65" fillId="77" borderId="2085" applyNumberFormat="0" applyProtection="0">
      <alignment horizontal="right" vertical="center"/>
    </xf>
    <xf numFmtId="4" fontId="65" fillId="77" borderId="2085" applyNumberFormat="0" applyProtection="0">
      <alignment horizontal="right" vertical="center"/>
    </xf>
    <xf numFmtId="4" fontId="65" fillId="78" borderId="2085" applyNumberFormat="0" applyProtection="0">
      <alignment horizontal="right" vertical="center"/>
    </xf>
    <xf numFmtId="4" fontId="65" fillId="78" borderId="2085" applyNumberFormat="0" applyProtection="0">
      <alignment horizontal="right" vertical="center"/>
    </xf>
    <xf numFmtId="4" fontId="65" fillId="81" borderId="2085" applyNumberFormat="0" applyProtection="0">
      <alignment horizontal="right" vertical="center"/>
    </xf>
    <xf numFmtId="4" fontId="65" fillId="81" borderId="2085" applyNumberFormat="0" applyProtection="0">
      <alignment horizontal="right" vertical="center"/>
    </xf>
    <xf numFmtId="0" fontId="40" fillId="80" borderId="2085" applyNumberFormat="0" applyProtection="0">
      <alignment horizontal="left" vertical="center" indent="1"/>
    </xf>
    <xf numFmtId="0" fontId="40" fillId="80" borderId="2085" applyNumberFormat="0" applyProtection="0">
      <alignment horizontal="left" vertical="center" indent="1"/>
    </xf>
    <xf numFmtId="0" fontId="40" fillId="80" borderId="2085" applyNumberFormat="0" applyProtection="0">
      <alignment horizontal="left" vertical="top" indent="1"/>
    </xf>
    <xf numFmtId="0" fontId="40" fillId="80" borderId="2085" applyNumberFormat="0" applyProtection="0">
      <alignment horizontal="left" vertical="top" indent="1"/>
    </xf>
    <xf numFmtId="0" fontId="40" fillId="74" borderId="2085" applyNumberFormat="0" applyProtection="0">
      <alignment horizontal="left" vertical="center" indent="1"/>
    </xf>
    <xf numFmtId="0" fontId="40" fillId="74" borderId="2085" applyNumberFormat="0" applyProtection="0">
      <alignment horizontal="left" vertical="center" indent="1"/>
    </xf>
    <xf numFmtId="0" fontId="40" fillId="74" borderId="2085" applyNumberFormat="0" applyProtection="0">
      <alignment horizontal="left" vertical="top" indent="1"/>
    </xf>
    <xf numFmtId="0" fontId="40" fillId="74" borderId="2085" applyNumberFormat="0" applyProtection="0">
      <alignment horizontal="left" vertical="top" indent="1"/>
    </xf>
    <xf numFmtId="0" fontId="40" fillId="61" borderId="2085" applyNumberFormat="0" applyProtection="0">
      <alignment horizontal="left" vertical="center" indent="1"/>
    </xf>
    <xf numFmtId="0" fontId="40" fillId="61" borderId="2085" applyNumberFormat="0" applyProtection="0">
      <alignment horizontal="left" vertical="center" indent="1"/>
    </xf>
    <xf numFmtId="0" fontId="40" fillId="61" borderId="2085" applyNumberFormat="0" applyProtection="0">
      <alignment horizontal="left" vertical="top" indent="1"/>
    </xf>
    <xf numFmtId="0" fontId="40" fillId="61" borderId="2085" applyNumberFormat="0" applyProtection="0">
      <alignment horizontal="left" vertical="top" indent="1"/>
    </xf>
    <xf numFmtId="0" fontId="40" fillId="62" borderId="2085" applyNumberFormat="0" applyProtection="0">
      <alignment horizontal="left" vertical="center" indent="1"/>
    </xf>
    <xf numFmtId="0" fontId="40" fillId="62" borderId="2085" applyNumberFormat="0" applyProtection="0">
      <alignment horizontal="left" vertical="center" indent="1"/>
    </xf>
    <xf numFmtId="0" fontId="40" fillId="62" borderId="2085" applyNumberFormat="0" applyProtection="0">
      <alignment horizontal="left" vertical="top" indent="1"/>
    </xf>
    <xf numFmtId="0" fontId="40" fillId="62" borderId="2085" applyNumberFormat="0" applyProtection="0">
      <alignment horizontal="left" vertical="top" indent="1"/>
    </xf>
    <xf numFmtId="4" fontId="65" fillId="70" borderId="2085" applyNumberFormat="0" applyProtection="0">
      <alignment vertical="center"/>
    </xf>
    <xf numFmtId="4" fontId="65" fillId="70" borderId="2085" applyNumberFormat="0" applyProtection="0">
      <alignment vertical="center"/>
    </xf>
    <xf numFmtId="4" fontId="149" fillId="70" borderId="2085" applyNumberFormat="0" applyProtection="0">
      <alignment vertical="center"/>
    </xf>
    <xf numFmtId="4" fontId="149" fillId="70" borderId="2085" applyNumberFormat="0" applyProtection="0">
      <alignment vertical="center"/>
    </xf>
    <xf numFmtId="4" fontId="65" fillId="70" borderId="2085" applyNumberFormat="0" applyProtection="0">
      <alignment horizontal="left" vertical="center" indent="1"/>
    </xf>
    <xf numFmtId="4" fontId="65" fillId="70" borderId="2085" applyNumberFormat="0" applyProtection="0">
      <alignment horizontal="left" vertical="center" indent="1"/>
    </xf>
    <xf numFmtId="0" fontId="65" fillId="70" borderId="2085" applyNumberFormat="0" applyProtection="0">
      <alignment horizontal="left" vertical="top" indent="1"/>
    </xf>
    <xf numFmtId="0" fontId="65" fillId="70" borderId="2085" applyNumberFormat="0" applyProtection="0">
      <alignment horizontal="left" vertical="top" indent="1"/>
    </xf>
    <xf numFmtId="4" fontId="65" fillId="52" borderId="2086" applyNumberFormat="0" applyProtection="0">
      <alignment horizontal="right" vertical="center"/>
    </xf>
    <xf numFmtId="4" fontId="65" fillId="65" borderId="2085" applyNumberFormat="0" applyProtection="0">
      <alignment horizontal="right" vertical="center"/>
    </xf>
    <xf numFmtId="4" fontId="65" fillId="65" borderId="2085" applyNumberFormat="0" applyProtection="0">
      <alignment horizontal="right" vertical="center"/>
    </xf>
    <xf numFmtId="4" fontId="65" fillId="52" borderId="2086" applyNumberFormat="0" applyProtection="0">
      <alignment horizontal="right" vertical="center"/>
    </xf>
    <xf numFmtId="4" fontId="149" fillId="65" borderId="2085" applyNumberFormat="0" applyProtection="0">
      <alignment horizontal="right" vertical="center"/>
    </xf>
    <xf numFmtId="4" fontId="149" fillId="65" borderId="2085" applyNumberFormat="0" applyProtection="0">
      <alignment horizontal="right" vertical="center"/>
    </xf>
    <xf numFmtId="4" fontId="65" fillId="81" borderId="2085" applyNumberFormat="0" applyProtection="0">
      <alignment horizontal="left" vertical="center" indent="1"/>
    </xf>
    <xf numFmtId="4" fontId="65" fillId="81" borderId="2085" applyNumberFormat="0" applyProtection="0">
      <alignment horizontal="left" vertical="center" indent="1"/>
    </xf>
    <xf numFmtId="0" fontId="65" fillId="74" borderId="2085" applyNumberFormat="0" applyProtection="0">
      <alignment horizontal="left" vertical="top" indent="1"/>
    </xf>
    <xf numFmtId="0" fontId="65" fillId="74" borderId="2085" applyNumberFormat="0" applyProtection="0">
      <alignment horizontal="left" vertical="top" indent="1"/>
    </xf>
    <xf numFmtId="4" fontId="151" fillId="65" borderId="2085" applyNumberFormat="0" applyProtection="0">
      <alignment horizontal="right" vertical="center"/>
    </xf>
    <xf numFmtId="4" fontId="151" fillId="65" borderId="2085" applyNumberFormat="0" applyProtection="0">
      <alignment horizontal="right" vertical="center"/>
    </xf>
    <xf numFmtId="0" fontId="117" fillId="56" borderId="2087" applyNumberFormat="0" applyAlignment="0" applyProtection="0">
      <alignment vertical="center"/>
    </xf>
    <xf numFmtId="0" fontId="117" fillId="56" borderId="2087" applyNumberFormat="0" applyAlignment="0" applyProtection="0">
      <alignment vertical="center"/>
    </xf>
    <xf numFmtId="37" fontId="126" fillId="0" borderId="2083" applyFont="0" applyFill="0" applyBorder="0">
      <alignment vertical="center"/>
    </xf>
    <xf numFmtId="37" fontId="126" fillId="0" borderId="2083" applyFont="0" applyFill="0" applyBorder="0">
      <alignment vertical="center"/>
    </xf>
    <xf numFmtId="0" fontId="82" fillId="42" borderId="2088" applyNumberFormat="0" applyFont="0" applyAlignment="0" applyProtection="0">
      <alignment vertical="center"/>
    </xf>
    <xf numFmtId="0" fontId="82" fillId="42" borderId="2088" applyNumberFormat="0" applyFont="0" applyAlignment="0" applyProtection="0">
      <alignment vertical="center"/>
    </xf>
    <xf numFmtId="0" fontId="12" fillId="0" borderId="2089" applyNumberFormat="0" applyFill="0" applyAlignment="0" applyProtection="0">
      <alignment vertical="center"/>
    </xf>
    <xf numFmtId="0" fontId="112" fillId="0" borderId="2090" applyNumberFormat="0" applyFill="0" applyAlignment="0" applyProtection="0">
      <alignment vertical="center"/>
    </xf>
    <xf numFmtId="0" fontId="112" fillId="0" borderId="2090" applyNumberFormat="0" applyFill="0" applyAlignment="0" applyProtection="0">
      <alignment vertical="center"/>
    </xf>
    <xf numFmtId="0" fontId="12" fillId="0" borderId="2089" applyNumberFormat="0" applyFill="0" applyAlignment="0" applyProtection="0">
      <alignment vertical="center"/>
    </xf>
    <xf numFmtId="0" fontId="12" fillId="0" borderId="2089" applyNumberFormat="0" applyFill="0" applyAlignment="0" applyProtection="0">
      <alignment vertical="center"/>
    </xf>
    <xf numFmtId="0" fontId="12" fillId="0" borderId="2089" applyNumberFormat="0" applyFill="0" applyAlignment="0" applyProtection="0">
      <alignment vertical="center"/>
    </xf>
    <xf numFmtId="0" fontId="113" fillId="44" borderId="2087" applyNumberFormat="0" applyAlignment="0" applyProtection="0">
      <alignment vertical="center"/>
    </xf>
    <xf numFmtId="0" fontId="113" fillId="44" borderId="2087" applyNumberFormat="0" applyAlignment="0" applyProtection="0">
      <alignment vertical="center"/>
    </xf>
    <xf numFmtId="0" fontId="115" fillId="56" borderId="2086" applyNumberFormat="0" applyAlignment="0" applyProtection="0">
      <alignment vertical="center"/>
    </xf>
    <xf numFmtId="0" fontId="115" fillId="56" borderId="2086" applyNumberFormat="0" applyAlignment="0" applyProtection="0">
      <alignment vertical="center"/>
    </xf>
    <xf numFmtId="4" fontId="65" fillId="51" borderId="2086" applyNumberFormat="0" applyProtection="0">
      <alignment vertical="center"/>
    </xf>
    <xf numFmtId="0" fontId="12" fillId="0" borderId="2089" applyNumberFormat="0" applyFill="0" applyAlignment="0" applyProtection="0">
      <alignment vertical="center"/>
    </xf>
    <xf numFmtId="0" fontId="55" fillId="0" borderId="2100">
      <alignment horizontal="left" vertical="center"/>
    </xf>
    <xf numFmtId="0" fontId="55" fillId="0" borderId="2100">
      <alignment horizontal="left" vertical="center"/>
    </xf>
    <xf numFmtId="10" fontId="53" fillId="49" borderId="2099" applyNumberFormat="0" applyBorder="0" applyAlignment="0" applyProtection="0"/>
    <xf numFmtId="10" fontId="53" fillId="70" borderId="2099" applyNumberFormat="0" applyBorder="0" applyAlignment="0" applyProtection="0"/>
    <xf numFmtId="10" fontId="53" fillId="70" borderId="2099" applyNumberFormat="0" applyBorder="0" applyAlignment="0" applyProtection="0"/>
    <xf numFmtId="10" fontId="53" fillId="49" borderId="2099" applyNumberFormat="0" applyBorder="0" applyAlignment="0" applyProtection="0"/>
    <xf numFmtId="4" fontId="73" fillId="46" borderId="2101" applyNumberFormat="0" applyProtection="0">
      <alignment vertical="center"/>
    </xf>
    <xf numFmtId="4" fontId="73" fillId="46" borderId="2101" applyNumberFormat="0" applyProtection="0">
      <alignment vertical="center"/>
    </xf>
    <xf numFmtId="4" fontId="147" fillId="51" borderId="2101" applyNumberFormat="0" applyProtection="0">
      <alignment vertical="center"/>
    </xf>
    <xf numFmtId="4" fontId="147" fillId="51" borderId="2101" applyNumberFormat="0" applyProtection="0">
      <alignment vertical="center"/>
    </xf>
    <xf numFmtId="4" fontId="73" fillId="51" borderId="2101" applyNumberFormat="0" applyProtection="0">
      <alignment horizontal="left" vertical="center" indent="1"/>
    </xf>
    <xf numFmtId="4" fontId="73" fillId="51" borderId="2101" applyNumberFormat="0" applyProtection="0">
      <alignment horizontal="left" vertical="center" indent="1"/>
    </xf>
    <xf numFmtId="0" fontId="73" fillId="51" borderId="2101" applyNumberFormat="0" applyProtection="0">
      <alignment horizontal="left" vertical="top" indent="1"/>
    </xf>
    <xf numFmtId="0" fontId="73" fillId="51" borderId="2101" applyNumberFormat="0" applyProtection="0">
      <alignment horizontal="left" vertical="top" indent="1"/>
    </xf>
    <xf numFmtId="4" fontId="65" fillId="40" borderId="2101" applyNumberFormat="0" applyProtection="0">
      <alignment horizontal="right" vertical="center"/>
    </xf>
    <xf numFmtId="4" fontId="65" fillId="40" borderId="2101" applyNumberFormat="0" applyProtection="0">
      <alignment horizontal="right" vertical="center"/>
    </xf>
    <xf numFmtId="4" fontId="65" fillId="41" borderId="2101" applyNumberFormat="0" applyProtection="0">
      <alignment horizontal="right" vertical="center"/>
    </xf>
    <xf numFmtId="4" fontId="65" fillId="41" borderId="2101" applyNumberFormat="0" applyProtection="0">
      <alignment horizontal="right" vertical="center"/>
    </xf>
    <xf numFmtId="4" fontId="65" fillId="54" borderId="2101" applyNumberFormat="0" applyProtection="0">
      <alignment horizontal="right" vertical="center"/>
    </xf>
    <xf numFmtId="4" fontId="65" fillId="54" borderId="2101" applyNumberFormat="0" applyProtection="0">
      <alignment horizontal="right" vertical="center"/>
    </xf>
    <xf numFmtId="4" fontId="65" fillId="47" borderId="2101" applyNumberFormat="0" applyProtection="0">
      <alignment horizontal="right" vertical="center"/>
    </xf>
    <xf numFmtId="4" fontId="65" fillId="47" borderId="2101" applyNumberFormat="0" applyProtection="0">
      <alignment horizontal="right" vertical="center"/>
    </xf>
    <xf numFmtId="4" fontId="65" fillId="75" borderId="2101" applyNumberFormat="0" applyProtection="0">
      <alignment horizontal="right" vertical="center"/>
    </xf>
    <xf numFmtId="4" fontId="65" fillId="75" borderId="2101" applyNumberFormat="0" applyProtection="0">
      <alignment horizontal="right" vertical="center"/>
    </xf>
    <xf numFmtId="4" fontId="65" fillId="48" borderId="2101" applyNumberFormat="0" applyProtection="0">
      <alignment horizontal="right" vertical="center"/>
    </xf>
    <xf numFmtId="4" fontId="65" fillId="48" borderId="2101" applyNumberFormat="0" applyProtection="0">
      <alignment horizontal="right" vertical="center"/>
    </xf>
    <xf numFmtId="4" fontId="65" fillId="76" borderId="2101" applyNumberFormat="0" applyProtection="0">
      <alignment horizontal="right" vertical="center"/>
    </xf>
    <xf numFmtId="4" fontId="65" fillId="76" borderId="2101" applyNumberFormat="0" applyProtection="0">
      <alignment horizontal="right" vertical="center"/>
    </xf>
    <xf numFmtId="4" fontId="65" fillId="77" borderId="2101" applyNumberFormat="0" applyProtection="0">
      <alignment horizontal="right" vertical="center"/>
    </xf>
    <xf numFmtId="4" fontId="65" fillId="77" borderId="2101" applyNumberFormat="0" applyProtection="0">
      <alignment horizontal="right" vertical="center"/>
    </xf>
    <xf numFmtId="4" fontId="65" fillId="78" borderId="2101" applyNumberFormat="0" applyProtection="0">
      <alignment horizontal="right" vertical="center"/>
    </xf>
    <xf numFmtId="4" fontId="65" fillId="78" borderId="2101" applyNumberFormat="0" applyProtection="0">
      <alignment horizontal="right" vertical="center"/>
    </xf>
    <xf numFmtId="4" fontId="65" fillId="81" borderId="2101" applyNumberFormat="0" applyProtection="0">
      <alignment horizontal="right" vertical="center"/>
    </xf>
    <xf numFmtId="4" fontId="65" fillId="81" borderId="2101" applyNumberFormat="0" applyProtection="0">
      <alignment horizontal="right" vertical="center"/>
    </xf>
    <xf numFmtId="0" fontId="40" fillId="80" borderId="2101" applyNumberFormat="0" applyProtection="0">
      <alignment horizontal="left" vertical="center" indent="1"/>
    </xf>
    <xf numFmtId="0" fontId="40" fillId="80" borderId="2101" applyNumberFormat="0" applyProtection="0">
      <alignment horizontal="left" vertical="center" indent="1"/>
    </xf>
    <xf numFmtId="0" fontId="40" fillId="80" borderId="2101" applyNumberFormat="0" applyProtection="0">
      <alignment horizontal="left" vertical="top" indent="1"/>
    </xf>
    <xf numFmtId="0" fontId="40" fillId="80" borderId="2101" applyNumberFormat="0" applyProtection="0">
      <alignment horizontal="left" vertical="top" indent="1"/>
    </xf>
    <xf numFmtId="0" fontId="40" fillId="74" borderId="2101" applyNumberFormat="0" applyProtection="0">
      <alignment horizontal="left" vertical="center" indent="1"/>
    </xf>
    <xf numFmtId="0" fontId="40" fillId="74" borderId="2101" applyNumberFormat="0" applyProtection="0">
      <alignment horizontal="left" vertical="center" indent="1"/>
    </xf>
    <xf numFmtId="0" fontId="40" fillId="74" borderId="2101" applyNumberFormat="0" applyProtection="0">
      <alignment horizontal="left" vertical="top" indent="1"/>
    </xf>
    <xf numFmtId="0" fontId="40" fillId="74" borderId="2101" applyNumberFormat="0" applyProtection="0">
      <alignment horizontal="left" vertical="top" indent="1"/>
    </xf>
    <xf numFmtId="0" fontId="40" fillId="61" borderId="2101" applyNumberFormat="0" applyProtection="0">
      <alignment horizontal="left" vertical="center" indent="1"/>
    </xf>
    <xf numFmtId="0" fontId="40" fillId="61" borderId="2101" applyNumberFormat="0" applyProtection="0">
      <alignment horizontal="left" vertical="center" indent="1"/>
    </xf>
    <xf numFmtId="0" fontId="40" fillId="61" borderId="2101" applyNumberFormat="0" applyProtection="0">
      <alignment horizontal="left" vertical="top" indent="1"/>
    </xf>
    <xf numFmtId="0" fontId="40" fillId="61" borderId="2101" applyNumberFormat="0" applyProtection="0">
      <alignment horizontal="left" vertical="top" indent="1"/>
    </xf>
    <xf numFmtId="0" fontId="40" fillId="62" borderId="2101" applyNumberFormat="0" applyProtection="0">
      <alignment horizontal="left" vertical="center" indent="1"/>
    </xf>
    <xf numFmtId="0" fontId="40" fillId="62" borderId="2101" applyNumberFormat="0" applyProtection="0">
      <alignment horizontal="left" vertical="center" indent="1"/>
    </xf>
    <xf numFmtId="0" fontId="40" fillId="62" borderId="2101" applyNumberFormat="0" applyProtection="0">
      <alignment horizontal="left" vertical="top" indent="1"/>
    </xf>
    <xf numFmtId="0" fontId="40" fillId="62" borderId="2101" applyNumberFormat="0" applyProtection="0">
      <alignment horizontal="left" vertical="top" indent="1"/>
    </xf>
    <xf numFmtId="4" fontId="65" fillId="70" borderId="2101" applyNumberFormat="0" applyProtection="0">
      <alignment vertical="center"/>
    </xf>
    <xf numFmtId="4" fontId="65" fillId="70" borderId="2101" applyNumberFormat="0" applyProtection="0">
      <alignment vertical="center"/>
    </xf>
    <xf numFmtId="4" fontId="149" fillId="70" borderId="2101" applyNumberFormat="0" applyProtection="0">
      <alignment vertical="center"/>
    </xf>
    <xf numFmtId="4" fontId="149" fillId="70" borderId="2101" applyNumberFormat="0" applyProtection="0">
      <alignment vertical="center"/>
    </xf>
    <xf numFmtId="4" fontId="65" fillId="70" borderId="2101" applyNumberFormat="0" applyProtection="0">
      <alignment horizontal="left" vertical="center" indent="1"/>
    </xf>
    <xf numFmtId="4" fontId="65" fillId="70" borderId="2101" applyNumberFormat="0" applyProtection="0">
      <alignment horizontal="left" vertical="center" indent="1"/>
    </xf>
    <xf numFmtId="0" fontId="65" fillId="70" borderId="2101" applyNumberFormat="0" applyProtection="0">
      <alignment horizontal="left" vertical="top" indent="1"/>
    </xf>
    <xf numFmtId="0" fontId="65" fillId="70" borderId="2101" applyNumberFormat="0" applyProtection="0">
      <alignment horizontal="left" vertical="top" indent="1"/>
    </xf>
    <xf numFmtId="4" fontId="65" fillId="52" borderId="2102" applyNumberFormat="0" applyProtection="0">
      <alignment horizontal="right" vertical="center"/>
    </xf>
    <xf numFmtId="4" fontId="65" fillId="65" borderId="2101" applyNumberFormat="0" applyProtection="0">
      <alignment horizontal="right" vertical="center"/>
    </xf>
    <xf numFmtId="4" fontId="65" fillId="65" borderId="2101" applyNumberFormat="0" applyProtection="0">
      <alignment horizontal="right" vertical="center"/>
    </xf>
    <xf numFmtId="4" fontId="65" fillId="52" borderId="2102" applyNumberFormat="0" applyProtection="0">
      <alignment horizontal="right" vertical="center"/>
    </xf>
    <xf numFmtId="4" fontId="149" fillId="65" borderId="2101" applyNumberFormat="0" applyProtection="0">
      <alignment horizontal="right" vertical="center"/>
    </xf>
    <xf numFmtId="4" fontId="149" fillId="65" borderId="2101" applyNumberFormat="0" applyProtection="0">
      <alignment horizontal="right" vertical="center"/>
    </xf>
    <xf numFmtId="4" fontId="65" fillId="81" borderId="2101" applyNumberFormat="0" applyProtection="0">
      <alignment horizontal="left" vertical="center" indent="1"/>
    </xf>
    <xf numFmtId="4" fontId="65" fillId="81" borderId="2101" applyNumberFormat="0" applyProtection="0">
      <alignment horizontal="left" vertical="center" indent="1"/>
    </xf>
    <xf numFmtId="0" fontId="65" fillId="74" borderId="2101" applyNumberFormat="0" applyProtection="0">
      <alignment horizontal="left" vertical="top" indent="1"/>
    </xf>
    <xf numFmtId="0" fontId="65" fillId="74" borderId="2101" applyNumberFormat="0" applyProtection="0">
      <alignment horizontal="left" vertical="top" indent="1"/>
    </xf>
    <xf numFmtId="4" fontId="151" fillId="65" borderId="2101" applyNumberFormat="0" applyProtection="0">
      <alignment horizontal="right" vertical="center"/>
    </xf>
    <xf numFmtId="4" fontId="151" fillId="65" borderId="2101" applyNumberFormat="0" applyProtection="0">
      <alignment horizontal="right" vertical="center"/>
    </xf>
    <xf numFmtId="0" fontId="117" fillId="56" borderId="2103" applyNumberFormat="0" applyAlignment="0" applyProtection="0">
      <alignment vertical="center"/>
    </xf>
    <xf numFmtId="0" fontId="117" fillId="56" borderId="2103" applyNumberFormat="0" applyAlignment="0" applyProtection="0">
      <alignment vertical="center"/>
    </xf>
    <xf numFmtId="37" fontId="126" fillId="0" borderId="2099" applyFont="0" applyFill="0" applyBorder="0">
      <alignment vertical="center"/>
    </xf>
    <xf numFmtId="37" fontId="126" fillId="0" borderId="2099" applyFont="0" applyFill="0" applyBorder="0">
      <alignment vertical="center"/>
    </xf>
    <xf numFmtId="0" fontId="82" fillId="42" borderId="2104" applyNumberFormat="0" applyFont="0" applyAlignment="0" applyProtection="0">
      <alignment vertical="center"/>
    </xf>
    <xf numFmtId="0" fontId="82" fillId="42" borderId="2104" applyNumberFormat="0" applyFont="0" applyAlignment="0" applyProtection="0">
      <alignment vertical="center"/>
    </xf>
    <xf numFmtId="0" fontId="12" fillId="0" borderId="2105" applyNumberFormat="0" applyFill="0" applyAlignment="0" applyProtection="0">
      <alignment vertical="center"/>
    </xf>
    <xf numFmtId="0" fontId="112" fillId="0" borderId="2106" applyNumberFormat="0" applyFill="0" applyAlignment="0" applyProtection="0">
      <alignment vertical="center"/>
    </xf>
    <xf numFmtId="0" fontId="112" fillId="0" borderId="2106" applyNumberFormat="0" applyFill="0" applyAlignment="0" applyProtection="0">
      <alignment vertical="center"/>
    </xf>
    <xf numFmtId="0" fontId="12" fillId="0" borderId="2105" applyNumberFormat="0" applyFill="0" applyAlignment="0" applyProtection="0">
      <alignment vertical="center"/>
    </xf>
    <xf numFmtId="0" fontId="12" fillId="0" borderId="2105" applyNumberFormat="0" applyFill="0" applyAlignment="0" applyProtection="0">
      <alignment vertical="center"/>
    </xf>
    <xf numFmtId="0" fontId="12" fillId="0" borderId="2105" applyNumberFormat="0" applyFill="0" applyAlignment="0" applyProtection="0">
      <alignment vertical="center"/>
    </xf>
    <xf numFmtId="0" fontId="113" fillId="44" borderId="2103" applyNumberFormat="0" applyAlignment="0" applyProtection="0">
      <alignment vertical="center"/>
    </xf>
    <xf numFmtId="0" fontId="113" fillId="44" borderId="2103" applyNumberFormat="0" applyAlignment="0" applyProtection="0">
      <alignment vertical="center"/>
    </xf>
    <xf numFmtId="0" fontId="115" fillId="56" borderId="2102" applyNumberFormat="0" applyAlignment="0" applyProtection="0">
      <alignment vertical="center"/>
    </xf>
    <xf numFmtId="0" fontId="115" fillId="56" borderId="2102" applyNumberFormat="0" applyAlignment="0" applyProtection="0">
      <alignment vertical="center"/>
    </xf>
    <xf numFmtId="4" fontId="65" fillId="51" borderId="2102" applyNumberFormat="0" applyProtection="0">
      <alignment vertical="center"/>
    </xf>
    <xf numFmtId="0" fontId="12" fillId="0" borderId="2105" applyNumberFormat="0" applyFill="0" applyAlignment="0" applyProtection="0">
      <alignment vertical="center"/>
    </xf>
    <xf numFmtId="0" fontId="55" fillId="0" borderId="2108">
      <alignment horizontal="left" vertical="center"/>
    </xf>
    <xf numFmtId="0" fontId="55" fillId="0" borderId="2108">
      <alignment horizontal="left" vertical="center"/>
    </xf>
    <xf numFmtId="10" fontId="53" fillId="49" borderId="2107" applyNumberFormat="0" applyBorder="0" applyAlignment="0" applyProtection="0"/>
    <xf numFmtId="10" fontId="53" fillId="70" borderId="2107" applyNumberFormat="0" applyBorder="0" applyAlignment="0" applyProtection="0"/>
    <xf numFmtId="10" fontId="53" fillId="70" borderId="2107" applyNumberFormat="0" applyBorder="0" applyAlignment="0" applyProtection="0"/>
    <xf numFmtId="10" fontId="53" fillId="49" borderId="2107" applyNumberFormat="0" applyBorder="0" applyAlignment="0" applyProtection="0"/>
    <xf numFmtId="4" fontId="73" fillId="46" borderId="2109" applyNumberFormat="0" applyProtection="0">
      <alignment vertical="center"/>
    </xf>
    <xf numFmtId="4" fontId="73" fillId="46" borderId="2109" applyNumberFormat="0" applyProtection="0">
      <alignment vertical="center"/>
    </xf>
    <xf numFmtId="4" fontId="147" fillId="51" borderId="2109" applyNumberFormat="0" applyProtection="0">
      <alignment vertical="center"/>
    </xf>
    <xf numFmtId="4" fontId="147" fillId="51" borderId="2109" applyNumberFormat="0" applyProtection="0">
      <alignment vertical="center"/>
    </xf>
    <xf numFmtId="4" fontId="73" fillId="51" borderId="2109" applyNumberFormat="0" applyProtection="0">
      <alignment horizontal="left" vertical="center" indent="1"/>
    </xf>
    <xf numFmtId="4" fontId="73" fillId="51" borderId="2109" applyNumberFormat="0" applyProtection="0">
      <alignment horizontal="left" vertical="center" indent="1"/>
    </xf>
    <xf numFmtId="0" fontId="73" fillId="51" borderId="2109" applyNumberFormat="0" applyProtection="0">
      <alignment horizontal="left" vertical="top" indent="1"/>
    </xf>
    <xf numFmtId="0" fontId="73" fillId="51" borderId="2109" applyNumberFormat="0" applyProtection="0">
      <alignment horizontal="left" vertical="top" indent="1"/>
    </xf>
    <xf numFmtId="4" fontId="65" fillId="40" borderId="2109" applyNumberFormat="0" applyProtection="0">
      <alignment horizontal="right" vertical="center"/>
    </xf>
    <xf numFmtId="4" fontId="65" fillId="40" borderId="2109" applyNumberFormat="0" applyProtection="0">
      <alignment horizontal="right" vertical="center"/>
    </xf>
    <xf numFmtId="4" fontId="65" fillId="41" borderId="2109" applyNumberFormat="0" applyProtection="0">
      <alignment horizontal="right" vertical="center"/>
    </xf>
    <xf numFmtId="4" fontId="65" fillId="41" borderId="2109" applyNumberFormat="0" applyProtection="0">
      <alignment horizontal="right" vertical="center"/>
    </xf>
    <xf numFmtId="4" fontId="65" fillId="54" borderId="2109" applyNumberFormat="0" applyProtection="0">
      <alignment horizontal="right" vertical="center"/>
    </xf>
    <xf numFmtId="4" fontId="65" fillId="54" borderId="2109" applyNumberFormat="0" applyProtection="0">
      <alignment horizontal="right" vertical="center"/>
    </xf>
    <xf numFmtId="4" fontId="65" fillId="47" borderId="2109" applyNumberFormat="0" applyProtection="0">
      <alignment horizontal="right" vertical="center"/>
    </xf>
    <xf numFmtId="4" fontId="65" fillId="47" borderId="2109" applyNumberFormat="0" applyProtection="0">
      <alignment horizontal="right" vertical="center"/>
    </xf>
    <xf numFmtId="4" fontId="65" fillId="75" borderId="2109" applyNumberFormat="0" applyProtection="0">
      <alignment horizontal="right" vertical="center"/>
    </xf>
    <xf numFmtId="4" fontId="65" fillId="75" borderId="2109" applyNumberFormat="0" applyProtection="0">
      <alignment horizontal="right" vertical="center"/>
    </xf>
    <xf numFmtId="4" fontId="65" fillId="48" borderId="2109" applyNumberFormat="0" applyProtection="0">
      <alignment horizontal="right" vertical="center"/>
    </xf>
    <xf numFmtId="4" fontId="65" fillId="48" borderId="2109" applyNumberFormat="0" applyProtection="0">
      <alignment horizontal="right" vertical="center"/>
    </xf>
    <xf numFmtId="4" fontId="65" fillId="76" borderId="2109" applyNumberFormat="0" applyProtection="0">
      <alignment horizontal="right" vertical="center"/>
    </xf>
    <xf numFmtId="4" fontId="65" fillId="76" borderId="2109" applyNumberFormat="0" applyProtection="0">
      <alignment horizontal="right" vertical="center"/>
    </xf>
    <xf numFmtId="4" fontId="65" fillId="77" borderId="2109" applyNumberFormat="0" applyProtection="0">
      <alignment horizontal="right" vertical="center"/>
    </xf>
    <xf numFmtId="4" fontId="65" fillId="77" borderId="2109" applyNumberFormat="0" applyProtection="0">
      <alignment horizontal="right" vertical="center"/>
    </xf>
    <xf numFmtId="4" fontId="65" fillId="78" borderId="2109" applyNumberFormat="0" applyProtection="0">
      <alignment horizontal="right" vertical="center"/>
    </xf>
    <xf numFmtId="4" fontId="65" fillId="78" borderId="2109" applyNumberFormat="0" applyProtection="0">
      <alignment horizontal="right" vertical="center"/>
    </xf>
    <xf numFmtId="4" fontId="65" fillId="81" borderId="2109" applyNumberFormat="0" applyProtection="0">
      <alignment horizontal="right" vertical="center"/>
    </xf>
    <xf numFmtId="4" fontId="65" fillId="81" borderId="2109" applyNumberFormat="0" applyProtection="0">
      <alignment horizontal="right" vertical="center"/>
    </xf>
    <xf numFmtId="0" fontId="40" fillId="80" borderId="2109" applyNumberFormat="0" applyProtection="0">
      <alignment horizontal="left" vertical="center" indent="1"/>
    </xf>
    <xf numFmtId="0" fontId="40" fillId="80" borderId="2109" applyNumberFormat="0" applyProtection="0">
      <alignment horizontal="left" vertical="center" indent="1"/>
    </xf>
    <xf numFmtId="0" fontId="40" fillId="80" borderId="2109" applyNumberFormat="0" applyProtection="0">
      <alignment horizontal="left" vertical="top" indent="1"/>
    </xf>
    <xf numFmtId="0" fontId="40" fillId="80" borderId="2109" applyNumberFormat="0" applyProtection="0">
      <alignment horizontal="left" vertical="top" indent="1"/>
    </xf>
    <xf numFmtId="0" fontId="40" fillId="74" borderId="2109" applyNumberFormat="0" applyProtection="0">
      <alignment horizontal="left" vertical="center" indent="1"/>
    </xf>
    <xf numFmtId="0" fontId="40" fillId="74" borderId="2109" applyNumberFormat="0" applyProtection="0">
      <alignment horizontal="left" vertical="center" indent="1"/>
    </xf>
    <xf numFmtId="0" fontId="40" fillId="74" borderId="2109" applyNumberFormat="0" applyProtection="0">
      <alignment horizontal="left" vertical="top" indent="1"/>
    </xf>
    <xf numFmtId="0" fontId="40" fillId="74" borderId="2109" applyNumberFormat="0" applyProtection="0">
      <alignment horizontal="left" vertical="top" indent="1"/>
    </xf>
    <xf numFmtId="0" fontId="40" fillId="61" borderId="2109" applyNumberFormat="0" applyProtection="0">
      <alignment horizontal="left" vertical="center" indent="1"/>
    </xf>
    <xf numFmtId="0" fontId="40" fillId="61" borderId="2109" applyNumberFormat="0" applyProtection="0">
      <alignment horizontal="left" vertical="center" indent="1"/>
    </xf>
    <xf numFmtId="0" fontId="40" fillId="61" borderId="2109" applyNumberFormat="0" applyProtection="0">
      <alignment horizontal="left" vertical="top" indent="1"/>
    </xf>
    <xf numFmtId="0" fontId="40" fillId="61" borderId="2109" applyNumberFormat="0" applyProtection="0">
      <alignment horizontal="left" vertical="top" indent="1"/>
    </xf>
    <xf numFmtId="0" fontId="40" fillId="62" borderId="2109" applyNumberFormat="0" applyProtection="0">
      <alignment horizontal="left" vertical="center" indent="1"/>
    </xf>
    <xf numFmtId="0" fontId="40" fillId="62" borderId="2109" applyNumberFormat="0" applyProtection="0">
      <alignment horizontal="left" vertical="center" indent="1"/>
    </xf>
    <xf numFmtId="0" fontId="40" fillId="62" borderId="2109" applyNumberFormat="0" applyProtection="0">
      <alignment horizontal="left" vertical="top" indent="1"/>
    </xf>
    <xf numFmtId="0" fontId="40" fillId="62" borderId="2109" applyNumberFormat="0" applyProtection="0">
      <alignment horizontal="left" vertical="top" indent="1"/>
    </xf>
    <xf numFmtId="4" fontId="65" fillId="70" borderId="2109" applyNumberFormat="0" applyProtection="0">
      <alignment vertical="center"/>
    </xf>
    <xf numFmtId="4" fontId="65" fillId="70" borderId="2109" applyNumberFormat="0" applyProtection="0">
      <alignment vertical="center"/>
    </xf>
    <xf numFmtId="4" fontId="149" fillId="70" borderId="2109" applyNumberFormat="0" applyProtection="0">
      <alignment vertical="center"/>
    </xf>
    <xf numFmtId="4" fontId="149" fillId="70" borderId="2109" applyNumberFormat="0" applyProtection="0">
      <alignment vertical="center"/>
    </xf>
    <xf numFmtId="4" fontId="65" fillId="70" borderId="2109" applyNumberFormat="0" applyProtection="0">
      <alignment horizontal="left" vertical="center" indent="1"/>
    </xf>
    <xf numFmtId="4" fontId="65" fillId="70" borderId="2109" applyNumberFormat="0" applyProtection="0">
      <alignment horizontal="left" vertical="center" indent="1"/>
    </xf>
    <xf numFmtId="0" fontId="65" fillId="70" borderId="2109" applyNumberFormat="0" applyProtection="0">
      <alignment horizontal="left" vertical="top" indent="1"/>
    </xf>
    <xf numFmtId="0" fontId="65" fillId="70" borderId="2109" applyNumberFormat="0" applyProtection="0">
      <alignment horizontal="left" vertical="top" indent="1"/>
    </xf>
    <xf numFmtId="4" fontId="65" fillId="52" borderId="2110" applyNumberFormat="0" applyProtection="0">
      <alignment horizontal="right" vertical="center"/>
    </xf>
    <xf numFmtId="4" fontId="65" fillId="65" borderId="2109" applyNumberFormat="0" applyProtection="0">
      <alignment horizontal="right" vertical="center"/>
    </xf>
    <xf numFmtId="4" fontId="65" fillId="65" borderId="2109" applyNumberFormat="0" applyProtection="0">
      <alignment horizontal="right" vertical="center"/>
    </xf>
    <xf numFmtId="4" fontId="65" fillId="52" borderId="2110" applyNumberFormat="0" applyProtection="0">
      <alignment horizontal="right" vertical="center"/>
    </xf>
    <xf numFmtId="4" fontId="149" fillId="65" borderId="2109" applyNumberFormat="0" applyProtection="0">
      <alignment horizontal="right" vertical="center"/>
    </xf>
    <xf numFmtId="4" fontId="149" fillId="65" borderId="2109" applyNumberFormat="0" applyProtection="0">
      <alignment horizontal="right" vertical="center"/>
    </xf>
    <xf numFmtId="4" fontId="65" fillId="81" borderId="2109" applyNumberFormat="0" applyProtection="0">
      <alignment horizontal="left" vertical="center" indent="1"/>
    </xf>
    <xf numFmtId="4" fontId="65" fillId="81" borderId="2109" applyNumberFormat="0" applyProtection="0">
      <alignment horizontal="left" vertical="center" indent="1"/>
    </xf>
    <xf numFmtId="0" fontId="65" fillId="74" borderId="2109" applyNumberFormat="0" applyProtection="0">
      <alignment horizontal="left" vertical="top" indent="1"/>
    </xf>
    <xf numFmtId="0" fontId="65" fillId="74" borderId="2109" applyNumberFormat="0" applyProtection="0">
      <alignment horizontal="left" vertical="top" indent="1"/>
    </xf>
    <xf numFmtId="4" fontId="151" fillId="65" borderId="2109" applyNumberFormat="0" applyProtection="0">
      <alignment horizontal="right" vertical="center"/>
    </xf>
    <xf numFmtId="4" fontId="151" fillId="65" borderId="2109" applyNumberFormat="0" applyProtection="0">
      <alignment horizontal="right" vertical="center"/>
    </xf>
    <xf numFmtId="0" fontId="117" fillId="56" borderId="2111" applyNumberFormat="0" applyAlignment="0" applyProtection="0">
      <alignment vertical="center"/>
    </xf>
    <xf numFmtId="0" fontId="117" fillId="56" borderId="2111" applyNumberFormat="0" applyAlignment="0" applyProtection="0">
      <alignment vertical="center"/>
    </xf>
    <xf numFmtId="37" fontId="126" fillId="0" borderId="2107" applyFont="0" applyFill="0" applyBorder="0">
      <alignment vertical="center"/>
    </xf>
    <xf numFmtId="37" fontId="126" fillId="0" borderId="2107" applyFont="0" applyFill="0" applyBorder="0">
      <alignment vertical="center"/>
    </xf>
    <xf numFmtId="0" fontId="82" fillId="42" borderId="2112" applyNumberFormat="0" applyFont="0" applyAlignment="0" applyProtection="0">
      <alignment vertical="center"/>
    </xf>
    <xf numFmtId="0" fontId="82" fillId="42" borderId="2112" applyNumberFormat="0" applyFont="0" applyAlignment="0" applyProtection="0">
      <alignment vertical="center"/>
    </xf>
    <xf numFmtId="0" fontId="12" fillId="0" borderId="2113" applyNumberFormat="0" applyFill="0" applyAlignment="0" applyProtection="0">
      <alignment vertical="center"/>
    </xf>
    <xf numFmtId="0" fontId="112" fillId="0" borderId="2114" applyNumberFormat="0" applyFill="0" applyAlignment="0" applyProtection="0">
      <alignment vertical="center"/>
    </xf>
    <xf numFmtId="0" fontId="112" fillId="0" borderId="2114" applyNumberFormat="0" applyFill="0" applyAlignment="0" applyProtection="0">
      <alignment vertical="center"/>
    </xf>
    <xf numFmtId="0" fontId="12" fillId="0" borderId="2113" applyNumberFormat="0" applyFill="0" applyAlignment="0" applyProtection="0">
      <alignment vertical="center"/>
    </xf>
    <xf numFmtId="0" fontId="12" fillId="0" borderId="2113" applyNumberFormat="0" applyFill="0" applyAlignment="0" applyProtection="0">
      <alignment vertical="center"/>
    </xf>
    <xf numFmtId="0" fontId="12" fillId="0" borderId="2113" applyNumberFormat="0" applyFill="0" applyAlignment="0" applyProtection="0">
      <alignment vertical="center"/>
    </xf>
    <xf numFmtId="0" fontId="113" fillId="44" borderId="2111" applyNumberFormat="0" applyAlignment="0" applyProtection="0">
      <alignment vertical="center"/>
    </xf>
    <xf numFmtId="0" fontId="113" fillId="44" borderId="2111" applyNumberFormat="0" applyAlignment="0" applyProtection="0">
      <alignment vertical="center"/>
    </xf>
    <xf numFmtId="0" fontId="115" fillId="56" borderId="2110" applyNumberFormat="0" applyAlignment="0" applyProtection="0">
      <alignment vertical="center"/>
    </xf>
    <xf numFmtId="0" fontId="115" fillId="56" borderId="2110" applyNumberFormat="0" applyAlignment="0" applyProtection="0">
      <alignment vertical="center"/>
    </xf>
    <xf numFmtId="4" fontId="65" fillId="51" borderId="2110" applyNumberFormat="0" applyProtection="0">
      <alignment vertical="center"/>
    </xf>
    <xf numFmtId="0" fontId="12" fillId="0" borderId="2113" applyNumberFormat="0" applyFill="0" applyAlignment="0" applyProtection="0">
      <alignment vertical="center"/>
    </xf>
    <xf numFmtId="0" fontId="55" fillId="0" borderId="2116">
      <alignment horizontal="left" vertical="center"/>
    </xf>
    <xf numFmtId="0" fontId="55" fillId="0" borderId="2116">
      <alignment horizontal="left" vertical="center"/>
    </xf>
    <xf numFmtId="10" fontId="53" fillId="49" borderId="2115" applyNumberFormat="0" applyBorder="0" applyAlignment="0" applyProtection="0"/>
    <xf numFmtId="10" fontId="53" fillId="70" borderId="2115" applyNumberFormat="0" applyBorder="0" applyAlignment="0" applyProtection="0"/>
    <xf numFmtId="10" fontId="53" fillId="70" borderId="2115" applyNumberFormat="0" applyBorder="0" applyAlignment="0" applyProtection="0"/>
    <xf numFmtId="10" fontId="53" fillId="49" borderId="2115" applyNumberFormat="0" applyBorder="0" applyAlignment="0" applyProtection="0"/>
    <xf numFmtId="4" fontId="73" fillId="46" borderId="2117" applyNumberFormat="0" applyProtection="0">
      <alignment vertical="center"/>
    </xf>
    <xf numFmtId="4" fontId="73" fillId="46" borderId="2117" applyNumberFormat="0" applyProtection="0">
      <alignment vertical="center"/>
    </xf>
    <xf numFmtId="4" fontId="147" fillId="51" borderId="2117" applyNumberFormat="0" applyProtection="0">
      <alignment vertical="center"/>
    </xf>
    <xf numFmtId="4" fontId="147" fillId="51" borderId="2117" applyNumberFormat="0" applyProtection="0">
      <alignment vertical="center"/>
    </xf>
    <xf numFmtId="4" fontId="73" fillId="51" borderId="2117" applyNumberFormat="0" applyProtection="0">
      <alignment horizontal="left" vertical="center" indent="1"/>
    </xf>
    <xf numFmtId="4" fontId="73" fillId="51" borderId="2117" applyNumberFormat="0" applyProtection="0">
      <alignment horizontal="left" vertical="center" indent="1"/>
    </xf>
    <xf numFmtId="0" fontId="73" fillId="51" borderId="2117" applyNumberFormat="0" applyProtection="0">
      <alignment horizontal="left" vertical="top" indent="1"/>
    </xf>
    <xf numFmtId="0" fontId="73" fillId="51" borderId="2117" applyNumberFormat="0" applyProtection="0">
      <alignment horizontal="left" vertical="top" indent="1"/>
    </xf>
    <xf numFmtId="4" fontId="65" fillId="40" borderId="2117" applyNumberFormat="0" applyProtection="0">
      <alignment horizontal="right" vertical="center"/>
    </xf>
    <xf numFmtId="4" fontId="65" fillId="40" borderId="2117" applyNumberFormat="0" applyProtection="0">
      <alignment horizontal="right" vertical="center"/>
    </xf>
    <xf numFmtId="4" fontId="65" fillId="41" borderId="2117" applyNumberFormat="0" applyProtection="0">
      <alignment horizontal="right" vertical="center"/>
    </xf>
    <xf numFmtId="4" fontId="65" fillId="41" borderId="2117" applyNumberFormat="0" applyProtection="0">
      <alignment horizontal="right" vertical="center"/>
    </xf>
    <xf numFmtId="4" fontId="65" fillId="54" borderId="2117" applyNumberFormat="0" applyProtection="0">
      <alignment horizontal="right" vertical="center"/>
    </xf>
    <xf numFmtId="4" fontId="65" fillId="54" borderId="2117" applyNumberFormat="0" applyProtection="0">
      <alignment horizontal="right" vertical="center"/>
    </xf>
    <xf numFmtId="4" fontId="65" fillId="47" borderId="2117" applyNumberFormat="0" applyProtection="0">
      <alignment horizontal="right" vertical="center"/>
    </xf>
    <xf numFmtId="4" fontId="65" fillId="47" borderId="2117" applyNumberFormat="0" applyProtection="0">
      <alignment horizontal="right" vertical="center"/>
    </xf>
    <xf numFmtId="4" fontId="65" fillId="75" borderId="2117" applyNumberFormat="0" applyProtection="0">
      <alignment horizontal="right" vertical="center"/>
    </xf>
    <xf numFmtId="4" fontId="65" fillId="75" borderId="2117" applyNumberFormat="0" applyProtection="0">
      <alignment horizontal="right" vertical="center"/>
    </xf>
    <xf numFmtId="4" fontId="65" fillId="48" borderId="2117" applyNumberFormat="0" applyProtection="0">
      <alignment horizontal="right" vertical="center"/>
    </xf>
    <xf numFmtId="4" fontId="65" fillId="48" borderId="2117" applyNumberFormat="0" applyProtection="0">
      <alignment horizontal="right" vertical="center"/>
    </xf>
    <xf numFmtId="4" fontId="65" fillId="76" borderId="2117" applyNumberFormat="0" applyProtection="0">
      <alignment horizontal="right" vertical="center"/>
    </xf>
    <xf numFmtId="4" fontId="65" fillId="76" borderId="2117" applyNumberFormat="0" applyProtection="0">
      <alignment horizontal="right" vertical="center"/>
    </xf>
    <xf numFmtId="4" fontId="65" fillId="77" borderId="2117" applyNumberFormat="0" applyProtection="0">
      <alignment horizontal="right" vertical="center"/>
    </xf>
    <xf numFmtId="4" fontId="65" fillId="77" borderId="2117" applyNumberFormat="0" applyProtection="0">
      <alignment horizontal="right" vertical="center"/>
    </xf>
    <xf numFmtId="4" fontId="65" fillId="78" borderId="2117" applyNumberFormat="0" applyProtection="0">
      <alignment horizontal="right" vertical="center"/>
    </xf>
    <xf numFmtId="4" fontId="65" fillId="78" borderId="2117" applyNumberFormat="0" applyProtection="0">
      <alignment horizontal="right" vertical="center"/>
    </xf>
    <xf numFmtId="4" fontId="65" fillId="81" borderId="2117" applyNumberFormat="0" applyProtection="0">
      <alignment horizontal="right" vertical="center"/>
    </xf>
    <xf numFmtId="4" fontId="65" fillId="81" borderId="2117" applyNumberFormat="0" applyProtection="0">
      <alignment horizontal="right" vertical="center"/>
    </xf>
    <xf numFmtId="0" fontId="40" fillId="80" borderId="2117" applyNumberFormat="0" applyProtection="0">
      <alignment horizontal="left" vertical="center" indent="1"/>
    </xf>
    <xf numFmtId="0" fontId="40" fillId="80" borderId="2117" applyNumberFormat="0" applyProtection="0">
      <alignment horizontal="left" vertical="center" indent="1"/>
    </xf>
    <xf numFmtId="0" fontId="40" fillId="80" borderId="2117" applyNumberFormat="0" applyProtection="0">
      <alignment horizontal="left" vertical="top" indent="1"/>
    </xf>
    <xf numFmtId="0" fontId="40" fillId="80" borderId="2117" applyNumberFormat="0" applyProtection="0">
      <alignment horizontal="left" vertical="top" indent="1"/>
    </xf>
    <xf numFmtId="0" fontId="40" fillId="74" borderId="2117" applyNumberFormat="0" applyProtection="0">
      <alignment horizontal="left" vertical="center" indent="1"/>
    </xf>
    <xf numFmtId="0" fontId="40" fillId="74" borderId="2117" applyNumberFormat="0" applyProtection="0">
      <alignment horizontal="left" vertical="center" indent="1"/>
    </xf>
    <xf numFmtId="0" fontId="40" fillId="74" borderId="2117" applyNumberFormat="0" applyProtection="0">
      <alignment horizontal="left" vertical="top" indent="1"/>
    </xf>
    <xf numFmtId="0" fontId="40" fillId="74" borderId="2117" applyNumberFormat="0" applyProtection="0">
      <alignment horizontal="left" vertical="top" indent="1"/>
    </xf>
    <xf numFmtId="0" fontId="40" fillId="61" borderId="2117" applyNumberFormat="0" applyProtection="0">
      <alignment horizontal="left" vertical="center" indent="1"/>
    </xf>
    <xf numFmtId="0" fontId="40" fillId="61" borderId="2117" applyNumberFormat="0" applyProtection="0">
      <alignment horizontal="left" vertical="center" indent="1"/>
    </xf>
    <xf numFmtId="0" fontId="40" fillId="61" borderId="2117" applyNumberFormat="0" applyProtection="0">
      <alignment horizontal="left" vertical="top" indent="1"/>
    </xf>
    <xf numFmtId="0" fontId="40" fillId="61" borderId="2117" applyNumberFormat="0" applyProtection="0">
      <alignment horizontal="left" vertical="top" indent="1"/>
    </xf>
    <xf numFmtId="0" fontId="40" fillId="62" borderId="2117" applyNumberFormat="0" applyProtection="0">
      <alignment horizontal="left" vertical="center" indent="1"/>
    </xf>
    <xf numFmtId="0" fontId="40" fillId="62" borderId="2117" applyNumberFormat="0" applyProtection="0">
      <alignment horizontal="left" vertical="center" indent="1"/>
    </xf>
    <xf numFmtId="0" fontId="40" fillId="62" borderId="2117" applyNumberFormat="0" applyProtection="0">
      <alignment horizontal="left" vertical="top" indent="1"/>
    </xf>
    <xf numFmtId="0" fontId="40" fillId="62" borderId="2117" applyNumberFormat="0" applyProtection="0">
      <alignment horizontal="left" vertical="top" indent="1"/>
    </xf>
    <xf numFmtId="4" fontId="65" fillId="70" borderId="2117" applyNumberFormat="0" applyProtection="0">
      <alignment vertical="center"/>
    </xf>
    <xf numFmtId="4" fontId="65" fillId="70" borderId="2117" applyNumberFormat="0" applyProtection="0">
      <alignment vertical="center"/>
    </xf>
    <xf numFmtId="4" fontId="149" fillId="70" borderId="2117" applyNumberFormat="0" applyProtection="0">
      <alignment vertical="center"/>
    </xf>
    <xf numFmtId="4" fontId="149" fillId="70" borderId="2117" applyNumberFormat="0" applyProtection="0">
      <alignment vertical="center"/>
    </xf>
    <xf numFmtId="4" fontId="65" fillId="70" borderId="2117" applyNumberFormat="0" applyProtection="0">
      <alignment horizontal="left" vertical="center" indent="1"/>
    </xf>
    <xf numFmtId="4" fontId="65" fillId="70" borderId="2117" applyNumberFormat="0" applyProtection="0">
      <alignment horizontal="left" vertical="center" indent="1"/>
    </xf>
    <xf numFmtId="0" fontId="65" fillId="70" borderId="2117" applyNumberFormat="0" applyProtection="0">
      <alignment horizontal="left" vertical="top" indent="1"/>
    </xf>
    <xf numFmtId="0" fontId="65" fillId="70" borderId="2117" applyNumberFormat="0" applyProtection="0">
      <alignment horizontal="left" vertical="top" indent="1"/>
    </xf>
    <xf numFmtId="4" fontId="65" fillId="52" borderId="2118" applyNumberFormat="0" applyProtection="0">
      <alignment horizontal="right" vertical="center"/>
    </xf>
    <xf numFmtId="4" fontId="65" fillId="65" borderId="2117" applyNumberFormat="0" applyProtection="0">
      <alignment horizontal="right" vertical="center"/>
    </xf>
    <xf numFmtId="4" fontId="65" fillId="65" borderId="2117" applyNumberFormat="0" applyProtection="0">
      <alignment horizontal="right" vertical="center"/>
    </xf>
    <xf numFmtId="4" fontId="65" fillId="52" borderId="2118" applyNumberFormat="0" applyProtection="0">
      <alignment horizontal="right" vertical="center"/>
    </xf>
    <xf numFmtId="4" fontId="149" fillId="65" borderId="2117" applyNumberFormat="0" applyProtection="0">
      <alignment horizontal="right" vertical="center"/>
    </xf>
    <xf numFmtId="4" fontId="149" fillId="65" borderId="2117" applyNumberFormat="0" applyProtection="0">
      <alignment horizontal="right" vertical="center"/>
    </xf>
    <xf numFmtId="4" fontId="65" fillId="81" borderId="2117" applyNumberFormat="0" applyProtection="0">
      <alignment horizontal="left" vertical="center" indent="1"/>
    </xf>
    <xf numFmtId="4" fontId="65" fillId="81" borderId="2117" applyNumberFormat="0" applyProtection="0">
      <alignment horizontal="left" vertical="center" indent="1"/>
    </xf>
    <xf numFmtId="0" fontId="65" fillId="74" borderId="2117" applyNumberFormat="0" applyProtection="0">
      <alignment horizontal="left" vertical="top" indent="1"/>
    </xf>
    <xf numFmtId="0" fontId="65" fillId="74" borderId="2117" applyNumberFormat="0" applyProtection="0">
      <alignment horizontal="left" vertical="top" indent="1"/>
    </xf>
    <xf numFmtId="4" fontId="151" fillId="65" borderId="2117" applyNumberFormat="0" applyProtection="0">
      <alignment horizontal="right" vertical="center"/>
    </xf>
    <xf numFmtId="4" fontId="151" fillId="65" borderId="2117" applyNumberFormat="0" applyProtection="0">
      <alignment horizontal="right" vertical="center"/>
    </xf>
    <xf numFmtId="0" fontId="117" fillId="56" borderId="2119" applyNumberFormat="0" applyAlignment="0" applyProtection="0">
      <alignment vertical="center"/>
    </xf>
    <xf numFmtId="0" fontId="117" fillId="56" borderId="2119" applyNumberFormat="0" applyAlignment="0" applyProtection="0">
      <alignment vertical="center"/>
    </xf>
    <xf numFmtId="37" fontId="126" fillId="0" borderId="2115" applyFont="0" applyFill="0" applyBorder="0">
      <alignment vertical="center"/>
    </xf>
    <xf numFmtId="37" fontId="126" fillId="0" borderId="2115" applyFont="0" applyFill="0" applyBorder="0">
      <alignment vertical="center"/>
    </xf>
    <xf numFmtId="0" fontId="82" fillId="42" borderId="2120" applyNumberFormat="0" applyFont="0" applyAlignment="0" applyProtection="0">
      <alignment vertical="center"/>
    </xf>
    <xf numFmtId="0" fontId="82" fillId="42" borderId="2120" applyNumberFormat="0" applyFont="0" applyAlignment="0" applyProtection="0">
      <alignment vertical="center"/>
    </xf>
    <xf numFmtId="0" fontId="12" fillId="0" borderId="2121" applyNumberFormat="0" applyFill="0" applyAlignment="0" applyProtection="0">
      <alignment vertical="center"/>
    </xf>
    <xf numFmtId="0" fontId="112" fillId="0" borderId="2122" applyNumberFormat="0" applyFill="0" applyAlignment="0" applyProtection="0">
      <alignment vertical="center"/>
    </xf>
    <xf numFmtId="0" fontId="112" fillId="0" borderId="2122" applyNumberFormat="0" applyFill="0" applyAlignment="0" applyProtection="0">
      <alignment vertical="center"/>
    </xf>
    <xf numFmtId="0" fontId="12" fillId="0" borderId="2121" applyNumberFormat="0" applyFill="0" applyAlignment="0" applyProtection="0">
      <alignment vertical="center"/>
    </xf>
    <xf numFmtId="0" fontId="12" fillId="0" borderId="2121" applyNumberFormat="0" applyFill="0" applyAlignment="0" applyProtection="0">
      <alignment vertical="center"/>
    </xf>
    <xf numFmtId="0" fontId="12" fillId="0" borderId="2121" applyNumberFormat="0" applyFill="0" applyAlignment="0" applyProtection="0">
      <alignment vertical="center"/>
    </xf>
    <xf numFmtId="0" fontId="113" fillId="44" borderId="2119" applyNumberFormat="0" applyAlignment="0" applyProtection="0">
      <alignment vertical="center"/>
    </xf>
    <xf numFmtId="0" fontId="113" fillId="44" borderId="2119" applyNumberFormat="0" applyAlignment="0" applyProtection="0">
      <alignment vertical="center"/>
    </xf>
    <xf numFmtId="0" fontId="115" fillId="56" borderId="2118" applyNumberFormat="0" applyAlignment="0" applyProtection="0">
      <alignment vertical="center"/>
    </xf>
    <xf numFmtId="0" fontId="115" fillId="56" borderId="2118" applyNumberFormat="0" applyAlignment="0" applyProtection="0">
      <alignment vertical="center"/>
    </xf>
    <xf numFmtId="4" fontId="65" fillId="51" borderId="2118" applyNumberFormat="0" applyProtection="0">
      <alignment vertical="center"/>
    </xf>
    <xf numFmtId="0" fontId="12" fillId="0" borderId="2121" applyNumberFormat="0" applyFill="0" applyAlignment="0" applyProtection="0">
      <alignment vertical="center"/>
    </xf>
    <xf numFmtId="0" fontId="55" fillId="0" borderId="2124">
      <alignment horizontal="left" vertical="center"/>
    </xf>
    <xf numFmtId="0" fontId="55" fillId="0" borderId="2124">
      <alignment horizontal="left" vertical="center"/>
    </xf>
    <xf numFmtId="10" fontId="53" fillId="49" borderId="2123" applyNumberFormat="0" applyBorder="0" applyAlignment="0" applyProtection="0"/>
    <xf numFmtId="10" fontId="53" fillId="70" borderId="2123" applyNumberFormat="0" applyBorder="0" applyAlignment="0" applyProtection="0"/>
    <xf numFmtId="10" fontId="53" fillId="70" borderId="2123" applyNumberFormat="0" applyBorder="0" applyAlignment="0" applyProtection="0"/>
    <xf numFmtId="10" fontId="53" fillId="49" borderId="2123" applyNumberFormat="0" applyBorder="0" applyAlignment="0" applyProtection="0"/>
    <xf numFmtId="4" fontId="73" fillId="46" borderId="2125" applyNumberFormat="0" applyProtection="0">
      <alignment vertical="center"/>
    </xf>
    <xf numFmtId="4" fontId="73" fillId="46" borderId="2125" applyNumberFormat="0" applyProtection="0">
      <alignment vertical="center"/>
    </xf>
    <xf numFmtId="4" fontId="147" fillId="51" borderId="2125" applyNumberFormat="0" applyProtection="0">
      <alignment vertical="center"/>
    </xf>
    <xf numFmtId="4" fontId="147" fillId="51" borderId="2125" applyNumberFormat="0" applyProtection="0">
      <alignment vertical="center"/>
    </xf>
    <xf numFmtId="4" fontId="73" fillId="51" borderId="2125" applyNumberFormat="0" applyProtection="0">
      <alignment horizontal="left" vertical="center" indent="1"/>
    </xf>
    <xf numFmtId="4" fontId="73" fillId="51" borderId="2125" applyNumberFormat="0" applyProtection="0">
      <alignment horizontal="left" vertical="center" indent="1"/>
    </xf>
    <xf numFmtId="0" fontId="73" fillId="51" borderId="2125" applyNumberFormat="0" applyProtection="0">
      <alignment horizontal="left" vertical="top" indent="1"/>
    </xf>
    <xf numFmtId="0" fontId="73" fillId="51" borderId="2125" applyNumberFormat="0" applyProtection="0">
      <alignment horizontal="left" vertical="top" indent="1"/>
    </xf>
    <xf numFmtId="4" fontId="65" fillId="40" borderId="2125" applyNumberFormat="0" applyProtection="0">
      <alignment horizontal="right" vertical="center"/>
    </xf>
    <xf numFmtId="4" fontId="65" fillId="40" borderId="2125" applyNumberFormat="0" applyProtection="0">
      <alignment horizontal="right" vertical="center"/>
    </xf>
    <xf numFmtId="4" fontId="65" fillId="41" borderId="2125" applyNumberFormat="0" applyProtection="0">
      <alignment horizontal="right" vertical="center"/>
    </xf>
    <xf numFmtId="4" fontId="65" fillId="41" borderId="2125" applyNumberFormat="0" applyProtection="0">
      <alignment horizontal="right" vertical="center"/>
    </xf>
    <xf numFmtId="4" fontId="65" fillId="54" borderId="2125" applyNumberFormat="0" applyProtection="0">
      <alignment horizontal="right" vertical="center"/>
    </xf>
    <xf numFmtId="4" fontId="65" fillId="54" borderId="2125" applyNumberFormat="0" applyProtection="0">
      <alignment horizontal="right" vertical="center"/>
    </xf>
    <xf numFmtId="4" fontId="65" fillId="47" borderId="2125" applyNumberFormat="0" applyProtection="0">
      <alignment horizontal="right" vertical="center"/>
    </xf>
    <xf numFmtId="4" fontId="65" fillId="47" borderId="2125" applyNumberFormat="0" applyProtection="0">
      <alignment horizontal="right" vertical="center"/>
    </xf>
    <xf numFmtId="4" fontId="65" fillId="75" borderId="2125" applyNumberFormat="0" applyProtection="0">
      <alignment horizontal="right" vertical="center"/>
    </xf>
    <xf numFmtId="4" fontId="65" fillId="75" borderId="2125" applyNumberFormat="0" applyProtection="0">
      <alignment horizontal="right" vertical="center"/>
    </xf>
    <xf numFmtId="4" fontId="65" fillId="48" borderId="2125" applyNumberFormat="0" applyProtection="0">
      <alignment horizontal="right" vertical="center"/>
    </xf>
    <xf numFmtId="4" fontId="65" fillId="48" borderId="2125" applyNumberFormat="0" applyProtection="0">
      <alignment horizontal="right" vertical="center"/>
    </xf>
    <xf numFmtId="4" fontId="65" fillId="76" borderId="2125" applyNumberFormat="0" applyProtection="0">
      <alignment horizontal="right" vertical="center"/>
    </xf>
    <xf numFmtId="4" fontId="65" fillId="76" borderId="2125" applyNumberFormat="0" applyProtection="0">
      <alignment horizontal="right" vertical="center"/>
    </xf>
    <xf numFmtId="4" fontId="65" fillId="77" borderId="2125" applyNumberFormat="0" applyProtection="0">
      <alignment horizontal="right" vertical="center"/>
    </xf>
    <xf numFmtId="4" fontId="65" fillId="77" borderId="2125" applyNumberFormat="0" applyProtection="0">
      <alignment horizontal="right" vertical="center"/>
    </xf>
    <xf numFmtId="4" fontId="65" fillId="78" borderId="2125" applyNumberFormat="0" applyProtection="0">
      <alignment horizontal="right" vertical="center"/>
    </xf>
    <xf numFmtId="4" fontId="65" fillId="78" borderId="2125" applyNumberFormat="0" applyProtection="0">
      <alignment horizontal="right" vertical="center"/>
    </xf>
    <xf numFmtId="4" fontId="65" fillId="81" borderId="2125" applyNumberFormat="0" applyProtection="0">
      <alignment horizontal="right" vertical="center"/>
    </xf>
    <xf numFmtId="4" fontId="65" fillId="81" borderId="2125" applyNumberFormat="0" applyProtection="0">
      <alignment horizontal="right" vertical="center"/>
    </xf>
    <xf numFmtId="0" fontId="40" fillId="80" borderId="2125" applyNumberFormat="0" applyProtection="0">
      <alignment horizontal="left" vertical="center" indent="1"/>
    </xf>
    <xf numFmtId="0" fontId="40" fillId="80" borderId="2125" applyNumberFormat="0" applyProtection="0">
      <alignment horizontal="left" vertical="center" indent="1"/>
    </xf>
    <xf numFmtId="0" fontId="40" fillId="80" borderId="2125" applyNumberFormat="0" applyProtection="0">
      <alignment horizontal="left" vertical="top" indent="1"/>
    </xf>
    <xf numFmtId="0" fontId="40" fillId="80" borderId="2125" applyNumberFormat="0" applyProtection="0">
      <alignment horizontal="left" vertical="top" indent="1"/>
    </xf>
    <xf numFmtId="0" fontId="40" fillId="74" borderId="2125" applyNumberFormat="0" applyProtection="0">
      <alignment horizontal="left" vertical="center" indent="1"/>
    </xf>
    <xf numFmtId="0" fontId="40" fillId="74" borderId="2125" applyNumberFormat="0" applyProtection="0">
      <alignment horizontal="left" vertical="center" indent="1"/>
    </xf>
    <xf numFmtId="0" fontId="40" fillId="74" borderId="2125" applyNumberFormat="0" applyProtection="0">
      <alignment horizontal="left" vertical="top" indent="1"/>
    </xf>
    <xf numFmtId="0" fontId="40" fillId="74" borderId="2125" applyNumberFormat="0" applyProtection="0">
      <alignment horizontal="left" vertical="top" indent="1"/>
    </xf>
    <xf numFmtId="0" fontId="40" fillId="61" borderId="2125" applyNumberFormat="0" applyProtection="0">
      <alignment horizontal="left" vertical="center" indent="1"/>
    </xf>
    <xf numFmtId="0" fontId="40" fillId="61" borderId="2125" applyNumberFormat="0" applyProtection="0">
      <alignment horizontal="left" vertical="center" indent="1"/>
    </xf>
    <xf numFmtId="0" fontId="40" fillId="61" borderId="2125" applyNumberFormat="0" applyProtection="0">
      <alignment horizontal="left" vertical="top" indent="1"/>
    </xf>
    <xf numFmtId="0" fontId="40" fillId="61" borderId="2125" applyNumberFormat="0" applyProtection="0">
      <alignment horizontal="left" vertical="top" indent="1"/>
    </xf>
    <xf numFmtId="0" fontId="40" fillId="62" borderId="2125" applyNumberFormat="0" applyProtection="0">
      <alignment horizontal="left" vertical="center" indent="1"/>
    </xf>
    <xf numFmtId="0" fontId="40" fillId="62" borderId="2125" applyNumberFormat="0" applyProtection="0">
      <alignment horizontal="left" vertical="center" indent="1"/>
    </xf>
    <xf numFmtId="0" fontId="40" fillId="62" borderId="2125" applyNumberFormat="0" applyProtection="0">
      <alignment horizontal="left" vertical="top" indent="1"/>
    </xf>
    <xf numFmtId="0" fontId="40" fillId="62" borderId="2125" applyNumberFormat="0" applyProtection="0">
      <alignment horizontal="left" vertical="top" indent="1"/>
    </xf>
    <xf numFmtId="4" fontId="65" fillId="70" borderId="2125" applyNumberFormat="0" applyProtection="0">
      <alignment vertical="center"/>
    </xf>
    <xf numFmtId="4" fontId="65" fillId="70" borderId="2125" applyNumberFormat="0" applyProtection="0">
      <alignment vertical="center"/>
    </xf>
    <xf numFmtId="4" fontId="149" fillId="70" borderId="2125" applyNumberFormat="0" applyProtection="0">
      <alignment vertical="center"/>
    </xf>
    <xf numFmtId="4" fontId="149" fillId="70" borderId="2125" applyNumberFormat="0" applyProtection="0">
      <alignment vertical="center"/>
    </xf>
    <xf numFmtId="4" fontId="65" fillId="70" borderId="2125" applyNumberFormat="0" applyProtection="0">
      <alignment horizontal="left" vertical="center" indent="1"/>
    </xf>
    <xf numFmtId="4" fontId="65" fillId="70" borderId="2125" applyNumberFormat="0" applyProtection="0">
      <alignment horizontal="left" vertical="center" indent="1"/>
    </xf>
    <xf numFmtId="0" fontId="65" fillId="70" borderId="2125" applyNumberFormat="0" applyProtection="0">
      <alignment horizontal="left" vertical="top" indent="1"/>
    </xf>
    <xf numFmtId="0" fontId="65" fillId="70" borderId="2125" applyNumberFormat="0" applyProtection="0">
      <alignment horizontal="left" vertical="top" indent="1"/>
    </xf>
    <xf numFmtId="4" fontId="65" fillId="52" borderId="2126" applyNumberFormat="0" applyProtection="0">
      <alignment horizontal="right" vertical="center"/>
    </xf>
    <xf numFmtId="4" fontId="65" fillId="65" borderId="2125" applyNumberFormat="0" applyProtection="0">
      <alignment horizontal="right" vertical="center"/>
    </xf>
    <xf numFmtId="4" fontId="65" fillId="65" borderId="2125" applyNumberFormat="0" applyProtection="0">
      <alignment horizontal="right" vertical="center"/>
    </xf>
    <xf numFmtId="4" fontId="65" fillId="52" borderId="2126" applyNumberFormat="0" applyProtection="0">
      <alignment horizontal="right" vertical="center"/>
    </xf>
    <xf numFmtId="4" fontId="149" fillId="65" borderId="2125" applyNumberFormat="0" applyProtection="0">
      <alignment horizontal="right" vertical="center"/>
    </xf>
    <xf numFmtId="4" fontId="149" fillId="65" borderId="2125" applyNumberFormat="0" applyProtection="0">
      <alignment horizontal="right" vertical="center"/>
    </xf>
    <xf numFmtId="4" fontId="65" fillId="81" borderId="2125" applyNumberFormat="0" applyProtection="0">
      <alignment horizontal="left" vertical="center" indent="1"/>
    </xf>
    <xf numFmtId="4" fontId="65" fillId="81" borderId="2125" applyNumberFormat="0" applyProtection="0">
      <alignment horizontal="left" vertical="center" indent="1"/>
    </xf>
    <xf numFmtId="0" fontId="65" fillId="74" borderId="2125" applyNumberFormat="0" applyProtection="0">
      <alignment horizontal="left" vertical="top" indent="1"/>
    </xf>
    <xf numFmtId="0" fontId="65" fillId="74" borderId="2125" applyNumberFormat="0" applyProtection="0">
      <alignment horizontal="left" vertical="top" indent="1"/>
    </xf>
    <xf numFmtId="4" fontId="151" fillId="65" borderId="2125" applyNumberFormat="0" applyProtection="0">
      <alignment horizontal="right" vertical="center"/>
    </xf>
    <xf numFmtId="4" fontId="151" fillId="65" borderId="2125" applyNumberFormat="0" applyProtection="0">
      <alignment horizontal="right" vertical="center"/>
    </xf>
    <xf numFmtId="0" fontId="117" fillId="56" borderId="2127" applyNumberFormat="0" applyAlignment="0" applyProtection="0">
      <alignment vertical="center"/>
    </xf>
    <xf numFmtId="0" fontId="117" fillId="56" borderId="2127" applyNumberFormat="0" applyAlignment="0" applyProtection="0">
      <alignment vertical="center"/>
    </xf>
    <xf numFmtId="37" fontId="126" fillId="0" borderId="2123" applyFont="0" applyFill="0" applyBorder="0">
      <alignment vertical="center"/>
    </xf>
    <xf numFmtId="37" fontId="126" fillId="0" borderId="2123" applyFont="0" applyFill="0" applyBorder="0">
      <alignment vertical="center"/>
    </xf>
    <xf numFmtId="0" fontId="82" fillId="42" borderId="2128" applyNumberFormat="0" applyFont="0" applyAlignment="0" applyProtection="0">
      <alignment vertical="center"/>
    </xf>
    <xf numFmtId="0" fontId="82" fillId="42" borderId="2128" applyNumberFormat="0" applyFont="0" applyAlignmen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112" fillId="0" borderId="2130" applyNumberFormat="0" applyFill="0" applyAlignment="0" applyProtection="0">
      <alignment vertical="center"/>
    </xf>
    <xf numFmtId="0" fontId="112" fillId="0" borderId="2130" applyNumberFormat="0" applyFill="0" applyAlignmen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113" fillId="44" borderId="2127" applyNumberFormat="0" applyAlignment="0" applyProtection="0">
      <alignment vertical="center"/>
    </xf>
    <xf numFmtId="0" fontId="113" fillId="44" borderId="2127" applyNumberFormat="0" applyAlignment="0" applyProtection="0">
      <alignment vertical="center"/>
    </xf>
    <xf numFmtId="0" fontId="115" fillId="56" borderId="2126" applyNumberFormat="0" applyAlignment="0" applyProtection="0">
      <alignment vertical="center"/>
    </xf>
    <xf numFmtId="0" fontId="115" fillId="56" borderId="2126" applyNumberFormat="0" applyAlignment="0" applyProtection="0">
      <alignment vertical="center"/>
    </xf>
    <xf numFmtId="4" fontId="65" fillId="51" borderId="2126" applyNumberForma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55" fillId="0" borderId="2132">
      <alignment horizontal="left" vertical="center"/>
    </xf>
    <xf numFmtId="0" fontId="55" fillId="0" borderId="2132">
      <alignment horizontal="left" vertical="center"/>
    </xf>
    <xf numFmtId="10" fontId="53" fillId="49" borderId="2131" applyNumberFormat="0" applyBorder="0" applyAlignment="0" applyProtection="0"/>
    <xf numFmtId="10" fontId="53" fillId="70" borderId="2131" applyNumberFormat="0" applyBorder="0" applyAlignment="0" applyProtection="0"/>
    <xf numFmtId="10" fontId="53" fillId="70" borderId="2131" applyNumberFormat="0" applyBorder="0" applyAlignment="0" applyProtection="0"/>
    <xf numFmtId="10" fontId="53" fillId="49" borderId="2131" applyNumberFormat="0" applyBorder="0" applyAlignment="0" applyProtection="0"/>
    <xf numFmtId="4" fontId="73" fillId="46" borderId="2133" applyNumberFormat="0" applyProtection="0">
      <alignment vertical="center"/>
    </xf>
    <xf numFmtId="4" fontId="73" fillId="46" borderId="2133" applyNumberFormat="0" applyProtection="0">
      <alignment vertical="center"/>
    </xf>
    <xf numFmtId="4" fontId="147" fillId="51" borderId="2133" applyNumberFormat="0" applyProtection="0">
      <alignment vertical="center"/>
    </xf>
    <xf numFmtId="4" fontId="147" fillId="51" borderId="2133" applyNumberFormat="0" applyProtection="0">
      <alignment vertical="center"/>
    </xf>
    <xf numFmtId="4" fontId="73" fillId="51" borderId="2133" applyNumberFormat="0" applyProtection="0">
      <alignment horizontal="left" vertical="center" indent="1"/>
    </xf>
    <xf numFmtId="4" fontId="73" fillId="51" borderId="2133" applyNumberFormat="0" applyProtection="0">
      <alignment horizontal="left" vertical="center" indent="1"/>
    </xf>
    <xf numFmtId="0" fontId="73" fillId="51" borderId="2133" applyNumberFormat="0" applyProtection="0">
      <alignment horizontal="left" vertical="top" indent="1"/>
    </xf>
    <xf numFmtId="0" fontId="73" fillId="51" borderId="2133" applyNumberFormat="0" applyProtection="0">
      <alignment horizontal="left" vertical="top" indent="1"/>
    </xf>
    <xf numFmtId="4" fontId="65" fillId="40" borderId="2133" applyNumberFormat="0" applyProtection="0">
      <alignment horizontal="right" vertical="center"/>
    </xf>
    <xf numFmtId="4" fontId="65" fillId="40" borderId="2133" applyNumberFormat="0" applyProtection="0">
      <alignment horizontal="right" vertical="center"/>
    </xf>
    <xf numFmtId="4" fontId="65" fillId="41" borderId="2133" applyNumberFormat="0" applyProtection="0">
      <alignment horizontal="right" vertical="center"/>
    </xf>
    <xf numFmtId="4" fontId="65" fillId="41" borderId="2133" applyNumberFormat="0" applyProtection="0">
      <alignment horizontal="right" vertical="center"/>
    </xf>
    <xf numFmtId="4" fontId="65" fillId="54" borderId="2133" applyNumberFormat="0" applyProtection="0">
      <alignment horizontal="right" vertical="center"/>
    </xf>
    <xf numFmtId="4" fontId="65" fillId="54" borderId="2133" applyNumberFormat="0" applyProtection="0">
      <alignment horizontal="right" vertical="center"/>
    </xf>
    <xf numFmtId="4" fontId="65" fillId="47" borderId="2133" applyNumberFormat="0" applyProtection="0">
      <alignment horizontal="right" vertical="center"/>
    </xf>
    <xf numFmtId="4" fontId="65" fillId="47" borderId="2133" applyNumberFormat="0" applyProtection="0">
      <alignment horizontal="right" vertical="center"/>
    </xf>
    <xf numFmtId="4" fontId="65" fillId="75" borderId="2133" applyNumberFormat="0" applyProtection="0">
      <alignment horizontal="right" vertical="center"/>
    </xf>
    <xf numFmtId="4" fontId="65" fillId="75" borderId="2133" applyNumberFormat="0" applyProtection="0">
      <alignment horizontal="right" vertical="center"/>
    </xf>
    <xf numFmtId="4" fontId="65" fillId="48" borderId="2133" applyNumberFormat="0" applyProtection="0">
      <alignment horizontal="right" vertical="center"/>
    </xf>
    <xf numFmtId="4" fontId="65" fillId="48" borderId="2133" applyNumberFormat="0" applyProtection="0">
      <alignment horizontal="right" vertical="center"/>
    </xf>
    <xf numFmtId="4" fontId="65" fillId="76" borderId="2133" applyNumberFormat="0" applyProtection="0">
      <alignment horizontal="right" vertical="center"/>
    </xf>
    <xf numFmtId="4" fontId="65" fillId="76" borderId="2133" applyNumberFormat="0" applyProtection="0">
      <alignment horizontal="right" vertical="center"/>
    </xf>
    <xf numFmtId="4" fontId="65" fillId="77" borderId="2133" applyNumberFormat="0" applyProtection="0">
      <alignment horizontal="right" vertical="center"/>
    </xf>
    <xf numFmtId="4" fontId="65" fillId="77" borderId="2133" applyNumberFormat="0" applyProtection="0">
      <alignment horizontal="right" vertical="center"/>
    </xf>
    <xf numFmtId="4" fontId="65" fillId="78" borderId="2133" applyNumberFormat="0" applyProtection="0">
      <alignment horizontal="right" vertical="center"/>
    </xf>
    <xf numFmtId="4" fontId="65" fillId="78" borderId="2133" applyNumberFormat="0" applyProtection="0">
      <alignment horizontal="right" vertical="center"/>
    </xf>
    <xf numFmtId="4" fontId="65" fillId="81" borderId="2133" applyNumberFormat="0" applyProtection="0">
      <alignment horizontal="right" vertical="center"/>
    </xf>
    <xf numFmtId="4" fontId="65" fillId="81" borderId="2133" applyNumberFormat="0" applyProtection="0">
      <alignment horizontal="right" vertical="center"/>
    </xf>
    <xf numFmtId="0" fontId="40" fillId="80" borderId="2133" applyNumberFormat="0" applyProtection="0">
      <alignment horizontal="left" vertical="center" indent="1"/>
    </xf>
    <xf numFmtId="0" fontId="40" fillId="80" borderId="2133" applyNumberFormat="0" applyProtection="0">
      <alignment horizontal="left" vertical="center" indent="1"/>
    </xf>
    <xf numFmtId="0" fontId="40" fillId="80" borderId="2133" applyNumberFormat="0" applyProtection="0">
      <alignment horizontal="left" vertical="top" indent="1"/>
    </xf>
    <xf numFmtId="0" fontId="40" fillId="80" borderId="2133" applyNumberFormat="0" applyProtection="0">
      <alignment horizontal="left" vertical="top" indent="1"/>
    </xf>
    <xf numFmtId="0" fontId="40" fillId="74" borderId="2133" applyNumberFormat="0" applyProtection="0">
      <alignment horizontal="left" vertical="center" indent="1"/>
    </xf>
    <xf numFmtId="0" fontId="40" fillId="74" borderId="2133" applyNumberFormat="0" applyProtection="0">
      <alignment horizontal="left" vertical="center" indent="1"/>
    </xf>
    <xf numFmtId="0" fontId="40" fillId="74" borderId="2133" applyNumberFormat="0" applyProtection="0">
      <alignment horizontal="left" vertical="top" indent="1"/>
    </xf>
    <xf numFmtId="0" fontId="40" fillId="74" borderId="2133" applyNumberFormat="0" applyProtection="0">
      <alignment horizontal="left" vertical="top" indent="1"/>
    </xf>
    <xf numFmtId="0" fontId="40" fillId="61" borderId="2133" applyNumberFormat="0" applyProtection="0">
      <alignment horizontal="left" vertical="center" indent="1"/>
    </xf>
    <xf numFmtId="0" fontId="40" fillId="61" borderId="2133" applyNumberFormat="0" applyProtection="0">
      <alignment horizontal="left" vertical="center" indent="1"/>
    </xf>
    <xf numFmtId="0" fontId="40" fillId="61" borderId="2133" applyNumberFormat="0" applyProtection="0">
      <alignment horizontal="left" vertical="top" indent="1"/>
    </xf>
    <xf numFmtId="0" fontId="40" fillId="61" borderId="2133" applyNumberFormat="0" applyProtection="0">
      <alignment horizontal="left" vertical="top" indent="1"/>
    </xf>
    <xf numFmtId="0" fontId="40" fillId="62" borderId="2133" applyNumberFormat="0" applyProtection="0">
      <alignment horizontal="left" vertical="center" indent="1"/>
    </xf>
    <xf numFmtId="0" fontId="40" fillId="62" borderId="2133" applyNumberFormat="0" applyProtection="0">
      <alignment horizontal="left" vertical="center" indent="1"/>
    </xf>
    <xf numFmtId="0" fontId="40" fillId="62" borderId="2133" applyNumberFormat="0" applyProtection="0">
      <alignment horizontal="left" vertical="top" indent="1"/>
    </xf>
    <xf numFmtId="0" fontId="40" fillId="62" borderId="2133" applyNumberFormat="0" applyProtection="0">
      <alignment horizontal="left" vertical="top" indent="1"/>
    </xf>
    <xf numFmtId="4" fontId="65" fillId="70" borderId="2133" applyNumberFormat="0" applyProtection="0">
      <alignment vertical="center"/>
    </xf>
    <xf numFmtId="4" fontId="65" fillId="70" borderId="2133" applyNumberFormat="0" applyProtection="0">
      <alignment vertical="center"/>
    </xf>
    <xf numFmtId="4" fontId="149" fillId="70" borderId="2133" applyNumberFormat="0" applyProtection="0">
      <alignment vertical="center"/>
    </xf>
    <xf numFmtId="4" fontId="149" fillId="70" borderId="2133" applyNumberFormat="0" applyProtection="0">
      <alignment vertical="center"/>
    </xf>
    <xf numFmtId="4" fontId="65" fillId="70" borderId="2133" applyNumberFormat="0" applyProtection="0">
      <alignment horizontal="left" vertical="center" indent="1"/>
    </xf>
    <xf numFmtId="4" fontId="65" fillId="70" borderId="2133" applyNumberFormat="0" applyProtection="0">
      <alignment horizontal="left" vertical="center" indent="1"/>
    </xf>
    <xf numFmtId="0" fontId="65" fillId="70" borderId="2133" applyNumberFormat="0" applyProtection="0">
      <alignment horizontal="left" vertical="top" indent="1"/>
    </xf>
    <xf numFmtId="0" fontId="65" fillId="70" borderId="2133" applyNumberFormat="0" applyProtection="0">
      <alignment horizontal="left" vertical="top" indent="1"/>
    </xf>
    <xf numFmtId="4" fontId="65" fillId="52" borderId="2134" applyNumberFormat="0" applyProtection="0">
      <alignment horizontal="right" vertical="center"/>
    </xf>
    <xf numFmtId="4" fontId="65" fillId="65" borderId="2133" applyNumberFormat="0" applyProtection="0">
      <alignment horizontal="right" vertical="center"/>
    </xf>
    <xf numFmtId="4" fontId="65" fillId="65" borderId="2133" applyNumberFormat="0" applyProtection="0">
      <alignment horizontal="right" vertical="center"/>
    </xf>
    <xf numFmtId="4" fontId="65" fillId="52" borderId="2134" applyNumberFormat="0" applyProtection="0">
      <alignment horizontal="right" vertical="center"/>
    </xf>
    <xf numFmtId="4" fontId="149" fillId="65" borderId="2133" applyNumberFormat="0" applyProtection="0">
      <alignment horizontal="right" vertical="center"/>
    </xf>
    <xf numFmtId="4" fontId="149" fillId="65" borderId="2133" applyNumberFormat="0" applyProtection="0">
      <alignment horizontal="right" vertical="center"/>
    </xf>
    <xf numFmtId="4" fontId="65" fillId="81" borderId="2133" applyNumberFormat="0" applyProtection="0">
      <alignment horizontal="left" vertical="center" indent="1"/>
    </xf>
    <xf numFmtId="4" fontId="65" fillId="81" borderId="2133" applyNumberFormat="0" applyProtection="0">
      <alignment horizontal="left" vertical="center" indent="1"/>
    </xf>
    <xf numFmtId="0" fontId="65" fillId="74" borderId="2133" applyNumberFormat="0" applyProtection="0">
      <alignment horizontal="left" vertical="top" indent="1"/>
    </xf>
    <xf numFmtId="0" fontId="65" fillId="74" borderId="2133" applyNumberFormat="0" applyProtection="0">
      <alignment horizontal="left" vertical="top" indent="1"/>
    </xf>
    <xf numFmtId="4" fontId="151" fillId="65" borderId="2133" applyNumberFormat="0" applyProtection="0">
      <alignment horizontal="right" vertical="center"/>
    </xf>
    <xf numFmtId="4" fontId="151" fillId="65" borderId="2133" applyNumberFormat="0" applyProtection="0">
      <alignment horizontal="right" vertical="center"/>
    </xf>
    <xf numFmtId="0" fontId="117" fillId="56" borderId="2135" applyNumberFormat="0" applyAlignment="0" applyProtection="0">
      <alignment vertical="center"/>
    </xf>
    <xf numFmtId="0" fontId="117" fillId="56" borderId="2135" applyNumberFormat="0" applyAlignment="0" applyProtection="0">
      <alignment vertical="center"/>
    </xf>
    <xf numFmtId="37" fontId="126" fillId="0" borderId="2131" applyFont="0" applyFill="0" applyBorder="0">
      <alignment vertical="center"/>
    </xf>
    <xf numFmtId="37" fontId="126" fillId="0" borderId="2131" applyFont="0" applyFill="0" applyBorder="0">
      <alignment vertical="center"/>
    </xf>
    <xf numFmtId="0" fontId="82" fillId="42" borderId="2136" applyNumberFormat="0" applyFont="0" applyAlignment="0" applyProtection="0">
      <alignment vertical="center"/>
    </xf>
    <xf numFmtId="0" fontId="82" fillId="42" borderId="2136" applyNumberFormat="0" applyFont="0" applyAlignment="0" applyProtection="0">
      <alignment vertical="center"/>
    </xf>
    <xf numFmtId="0" fontId="12" fillId="0" borderId="2137" applyNumberFormat="0" applyFill="0" applyAlignment="0" applyProtection="0">
      <alignment vertical="center"/>
    </xf>
    <xf numFmtId="0" fontId="112" fillId="0" borderId="2138" applyNumberFormat="0" applyFill="0" applyAlignment="0" applyProtection="0">
      <alignment vertical="center"/>
    </xf>
    <xf numFmtId="0" fontId="112" fillId="0" borderId="2138" applyNumberFormat="0" applyFill="0" applyAlignment="0" applyProtection="0">
      <alignment vertical="center"/>
    </xf>
    <xf numFmtId="0" fontId="12" fillId="0" borderId="2137" applyNumberFormat="0" applyFill="0" applyAlignment="0" applyProtection="0">
      <alignment vertical="center"/>
    </xf>
    <xf numFmtId="0" fontId="12" fillId="0" borderId="2137" applyNumberFormat="0" applyFill="0" applyAlignment="0" applyProtection="0">
      <alignment vertical="center"/>
    </xf>
    <xf numFmtId="0" fontId="12" fillId="0" borderId="2137" applyNumberFormat="0" applyFill="0" applyAlignment="0" applyProtection="0">
      <alignment vertical="center"/>
    </xf>
    <xf numFmtId="0" fontId="113" fillId="44" borderId="2135" applyNumberFormat="0" applyAlignment="0" applyProtection="0">
      <alignment vertical="center"/>
    </xf>
    <xf numFmtId="0" fontId="113" fillId="44" borderId="2135" applyNumberFormat="0" applyAlignment="0" applyProtection="0">
      <alignment vertical="center"/>
    </xf>
    <xf numFmtId="0" fontId="115" fillId="56" borderId="2134" applyNumberFormat="0" applyAlignment="0" applyProtection="0">
      <alignment vertical="center"/>
    </xf>
    <xf numFmtId="0" fontId="115" fillId="56" borderId="2134" applyNumberFormat="0" applyAlignment="0" applyProtection="0">
      <alignment vertical="center"/>
    </xf>
    <xf numFmtId="4" fontId="65" fillId="51" borderId="2134" applyNumberFormat="0" applyProtection="0">
      <alignment vertical="center"/>
    </xf>
    <xf numFmtId="0" fontId="12" fillId="0" borderId="2137" applyNumberFormat="0" applyFill="0" applyAlignment="0" applyProtection="0">
      <alignment vertical="center"/>
    </xf>
    <xf numFmtId="0" fontId="55" fillId="0" borderId="2140">
      <alignment horizontal="left" vertical="center"/>
    </xf>
    <xf numFmtId="0" fontId="55" fillId="0" borderId="2140">
      <alignment horizontal="left" vertical="center"/>
    </xf>
    <xf numFmtId="10" fontId="53" fillId="49" borderId="2139" applyNumberFormat="0" applyBorder="0" applyAlignment="0" applyProtection="0"/>
    <xf numFmtId="10" fontId="53" fillId="70" borderId="2139" applyNumberFormat="0" applyBorder="0" applyAlignment="0" applyProtection="0"/>
    <xf numFmtId="10" fontId="53" fillId="70" borderId="2139" applyNumberFormat="0" applyBorder="0" applyAlignment="0" applyProtection="0"/>
    <xf numFmtId="10" fontId="53" fillId="49" borderId="2139" applyNumberFormat="0" applyBorder="0" applyAlignment="0" applyProtection="0"/>
    <xf numFmtId="4" fontId="73" fillId="46" borderId="2141" applyNumberFormat="0" applyProtection="0">
      <alignment vertical="center"/>
    </xf>
    <xf numFmtId="4" fontId="73" fillId="46" borderId="2141" applyNumberFormat="0" applyProtection="0">
      <alignment vertical="center"/>
    </xf>
    <xf numFmtId="4" fontId="147" fillId="51" borderId="2141" applyNumberFormat="0" applyProtection="0">
      <alignment vertical="center"/>
    </xf>
    <xf numFmtId="4" fontId="147" fillId="51" borderId="2141" applyNumberFormat="0" applyProtection="0">
      <alignment vertical="center"/>
    </xf>
    <xf numFmtId="4" fontId="73" fillId="51" borderId="2141" applyNumberFormat="0" applyProtection="0">
      <alignment horizontal="left" vertical="center" indent="1"/>
    </xf>
    <xf numFmtId="4" fontId="73" fillId="51" borderId="2141" applyNumberFormat="0" applyProtection="0">
      <alignment horizontal="left" vertical="center" indent="1"/>
    </xf>
    <xf numFmtId="0" fontId="73" fillId="51" borderId="2141" applyNumberFormat="0" applyProtection="0">
      <alignment horizontal="left" vertical="top" indent="1"/>
    </xf>
    <xf numFmtId="0" fontId="73" fillId="51" borderId="2141" applyNumberFormat="0" applyProtection="0">
      <alignment horizontal="left" vertical="top" indent="1"/>
    </xf>
    <xf numFmtId="4" fontId="65" fillId="40" borderId="2141" applyNumberFormat="0" applyProtection="0">
      <alignment horizontal="right" vertical="center"/>
    </xf>
    <xf numFmtId="4" fontId="65" fillId="40" borderId="2141" applyNumberFormat="0" applyProtection="0">
      <alignment horizontal="right" vertical="center"/>
    </xf>
    <xf numFmtId="4" fontId="65" fillId="41" borderId="2141" applyNumberFormat="0" applyProtection="0">
      <alignment horizontal="right" vertical="center"/>
    </xf>
    <xf numFmtId="4" fontId="65" fillId="41" borderId="2141" applyNumberFormat="0" applyProtection="0">
      <alignment horizontal="right" vertical="center"/>
    </xf>
    <xf numFmtId="4" fontId="65" fillId="54" borderId="2141" applyNumberFormat="0" applyProtection="0">
      <alignment horizontal="right" vertical="center"/>
    </xf>
    <xf numFmtId="4" fontId="65" fillId="54" borderId="2141" applyNumberFormat="0" applyProtection="0">
      <alignment horizontal="right" vertical="center"/>
    </xf>
    <xf numFmtId="4" fontId="65" fillId="47" borderId="2141" applyNumberFormat="0" applyProtection="0">
      <alignment horizontal="right" vertical="center"/>
    </xf>
    <xf numFmtId="4" fontId="65" fillId="47" borderId="2141" applyNumberFormat="0" applyProtection="0">
      <alignment horizontal="right" vertical="center"/>
    </xf>
    <xf numFmtId="4" fontId="65" fillId="75" borderId="2141" applyNumberFormat="0" applyProtection="0">
      <alignment horizontal="right" vertical="center"/>
    </xf>
    <xf numFmtId="4" fontId="65" fillId="75" borderId="2141" applyNumberFormat="0" applyProtection="0">
      <alignment horizontal="right" vertical="center"/>
    </xf>
    <xf numFmtId="4" fontId="65" fillId="48" borderId="2141" applyNumberFormat="0" applyProtection="0">
      <alignment horizontal="right" vertical="center"/>
    </xf>
    <xf numFmtId="4" fontId="65" fillId="48" borderId="2141" applyNumberFormat="0" applyProtection="0">
      <alignment horizontal="right" vertical="center"/>
    </xf>
    <xf numFmtId="4" fontId="65" fillId="76" borderId="2141" applyNumberFormat="0" applyProtection="0">
      <alignment horizontal="right" vertical="center"/>
    </xf>
    <xf numFmtId="4" fontId="65" fillId="76" borderId="2141" applyNumberFormat="0" applyProtection="0">
      <alignment horizontal="right" vertical="center"/>
    </xf>
    <xf numFmtId="4" fontId="65" fillId="77" borderId="2141" applyNumberFormat="0" applyProtection="0">
      <alignment horizontal="right" vertical="center"/>
    </xf>
    <xf numFmtId="4" fontId="65" fillId="77" borderId="2141" applyNumberFormat="0" applyProtection="0">
      <alignment horizontal="right" vertical="center"/>
    </xf>
    <xf numFmtId="4" fontId="65" fillId="78" borderId="2141" applyNumberFormat="0" applyProtection="0">
      <alignment horizontal="right" vertical="center"/>
    </xf>
    <xf numFmtId="4" fontId="65" fillId="78" borderId="2141" applyNumberFormat="0" applyProtection="0">
      <alignment horizontal="right" vertical="center"/>
    </xf>
    <xf numFmtId="4" fontId="65" fillId="81" borderId="2141" applyNumberFormat="0" applyProtection="0">
      <alignment horizontal="right" vertical="center"/>
    </xf>
    <xf numFmtId="4" fontId="65" fillId="81" borderId="2141" applyNumberFormat="0" applyProtection="0">
      <alignment horizontal="right" vertical="center"/>
    </xf>
    <xf numFmtId="0" fontId="40" fillId="80" borderId="2141" applyNumberFormat="0" applyProtection="0">
      <alignment horizontal="left" vertical="center" indent="1"/>
    </xf>
    <xf numFmtId="0" fontId="40" fillId="80" borderId="2141" applyNumberFormat="0" applyProtection="0">
      <alignment horizontal="left" vertical="center" indent="1"/>
    </xf>
    <xf numFmtId="0" fontId="40" fillId="80" borderId="2141" applyNumberFormat="0" applyProtection="0">
      <alignment horizontal="left" vertical="top" indent="1"/>
    </xf>
    <xf numFmtId="0" fontId="40" fillId="80" borderId="2141" applyNumberFormat="0" applyProtection="0">
      <alignment horizontal="left" vertical="top" indent="1"/>
    </xf>
    <xf numFmtId="0" fontId="40" fillId="74" borderId="2141" applyNumberFormat="0" applyProtection="0">
      <alignment horizontal="left" vertical="center" indent="1"/>
    </xf>
    <xf numFmtId="0" fontId="40" fillId="74" borderId="2141" applyNumberFormat="0" applyProtection="0">
      <alignment horizontal="left" vertical="center" indent="1"/>
    </xf>
    <xf numFmtId="0" fontId="40" fillId="74" borderId="2141" applyNumberFormat="0" applyProtection="0">
      <alignment horizontal="left" vertical="top" indent="1"/>
    </xf>
    <xf numFmtId="0" fontId="40" fillId="74" borderId="2141" applyNumberFormat="0" applyProtection="0">
      <alignment horizontal="left" vertical="top" indent="1"/>
    </xf>
    <xf numFmtId="0" fontId="40" fillId="61" borderId="2141" applyNumberFormat="0" applyProtection="0">
      <alignment horizontal="left" vertical="center" indent="1"/>
    </xf>
    <xf numFmtId="0" fontId="40" fillId="61" borderId="2141" applyNumberFormat="0" applyProtection="0">
      <alignment horizontal="left" vertical="center" indent="1"/>
    </xf>
    <xf numFmtId="0" fontId="40" fillId="61" borderId="2141" applyNumberFormat="0" applyProtection="0">
      <alignment horizontal="left" vertical="top" indent="1"/>
    </xf>
    <xf numFmtId="0" fontId="40" fillId="61" borderId="2141" applyNumberFormat="0" applyProtection="0">
      <alignment horizontal="left" vertical="top" indent="1"/>
    </xf>
    <xf numFmtId="0" fontId="40" fillId="62" borderId="2141" applyNumberFormat="0" applyProtection="0">
      <alignment horizontal="left" vertical="center" indent="1"/>
    </xf>
    <xf numFmtId="0" fontId="40" fillId="62" borderId="2141" applyNumberFormat="0" applyProtection="0">
      <alignment horizontal="left" vertical="center" indent="1"/>
    </xf>
    <xf numFmtId="0" fontId="40" fillId="62" borderId="2141" applyNumberFormat="0" applyProtection="0">
      <alignment horizontal="left" vertical="top" indent="1"/>
    </xf>
    <xf numFmtId="0" fontId="40" fillId="62" borderId="2141" applyNumberFormat="0" applyProtection="0">
      <alignment horizontal="left" vertical="top" indent="1"/>
    </xf>
    <xf numFmtId="4" fontId="65" fillId="70" borderId="2141" applyNumberFormat="0" applyProtection="0">
      <alignment vertical="center"/>
    </xf>
    <xf numFmtId="4" fontId="65" fillId="70" borderId="2141" applyNumberFormat="0" applyProtection="0">
      <alignment vertical="center"/>
    </xf>
    <xf numFmtId="4" fontId="149" fillId="70" borderId="2141" applyNumberFormat="0" applyProtection="0">
      <alignment vertical="center"/>
    </xf>
    <xf numFmtId="4" fontId="149" fillId="70" borderId="2141" applyNumberFormat="0" applyProtection="0">
      <alignment vertical="center"/>
    </xf>
    <xf numFmtId="4" fontId="65" fillId="70" borderId="2141" applyNumberFormat="0" applyProtection="0">
      <alignment horizontal="left" vertical="center" indent="1"/>
    </xf>
    <xf numFmtId="4" fontId="65" fillId="70" borderId="2141" applyNumberFormat="0" applyProtection="0">
      <alignment horizontal="left" vertical="center" indent="1"/>
    </xf>
    <xf numFmtId="0" fontId="65" fillId="70" borderId="2141" applyNumberFormat="0" applyProtection="0">
      <alignment horizontal="left" vertical="top" indent="1"/>
    </xf>
    <xf numFmtId="0" fontId="65" fillId="70" borderId="2141" applyNumberFormat="0" applyProtection="0">
      <alignment horizontal="left" vertical="top" indent="1"/>
    </xf>
    <xf numFmtId="4" fontId="65" fillId="52" borderId="2142" applyNumberFormat="0" applyProtection="0">
      <alignment horizontal="right" vertical="center"/>
    </xf>
    <xf numFmtId="4" fontId="65" fillId="65" borderId="2141" applyNumberFormat="0" applyProtection="0">
      <alignment horizontal="right" vertical="center"/>
    </xf>
    <xf numFmtId="4" fontId="65" fillId="65" borderId="2141" applyNumberFormat="0" applyProtection="0">
      <alignment horizontal="right" vertical="center"/>
    </xf>
    <xf numFmtId="4" fontId="65" fillId="52" borderId="2142" applyNumberFormat="0" applyProtection="0">
      <alignment horizontal="right" vertical="center"/>
    </xf>
    <xf numFmtId="4" fontId="149" fillId="65" borderId="2141" applyNumberFormat="0" applyProtection="0">
      <alignment horizontal="right" vertical="center"/>
    </xf>
    <xf numFmtId="4" fontId="149" fillId="65" borderId="2141" applyNumberFormat="0" applyProtection="0">
      <alignment horizontal="right" vertical="center"/>
    </xf>
    <xf numFmtId="4" fontId="65" fillId="81" borderId="2141" applyNumberFormat="0" applyProtection="0">
      <alignment horizontal="left" vertical="center" indent="1"/>
    </xf>
    <xf numFmtId="4" fontId="65" fillId="81" borderId="2141" applyNumberFormat="0" applyProtection="0">
      <alignment horizontal="left" vertical="center" indent="1"/>
    </xf>
    <xf numFmtId="0" fontId="65" fillId="74" borderId="2141" applyNumberFormat="0" applyProtection="0">
      <alignment horizontal="left" vertical="top" indent="1"/>
    </xf>
    <xf numFmtId="0" fontId="65" fillId="74" borderId="2141" applyNumberFormat="0" applyProtection="0">
      <alignment horizontal="left" vertical="top" indent="1"/>
    </xf>
    <xf numFmtId="4" fontId="151" fillId="65" borderId="2141" applyNumberFormat="0" applyProtection="0">
      <alignment horizontal="right" vertical="center"/>
    </xf>
    <xf numFmtId="4" fontId="151" fillId="65" borderId="2141" applyNumberFormat="0" applyProtection="0">
      <alignment horizontal="right" vertical="center"/>
    </xf>
    <xf numFmtId="0" fontId="117" fillId="56" borderId="2143" applyNumberFormat="0" applyAlignment="0" applyProtection="0">
      <alignment vertical="center"/>
    </xf>
    <xf numFmtId="0" fontId="117" fillId="56" borderId="2143" applyNumberFormat="0" applyAlignment="0" applyProtection="0">
      <alignment vertical="center"/>
    </xf>
    <xf numFmtId="37" fontId="126" fillId="0" borderId="2139" applyFont="0" applyFill="0" applyBorder="0">
      <alignment vertical="center"/>
    </xf>
    <xf numFmtId="37" fontId="126" fillId="0" borderId="2139" applyFont="0" applyFill="0" applyBorder="0">
      <alignment vertical="center"/>
    </xf>
    <xf numFmtId="0" fontId="82" fillId="42" borderId="2144" applyNumberFormat="0" applyFont="0" applyAlignment="0" applyProtection="0">
      <alignment vertical="center"/>
    </xf>
    <xf numFmtId="0" fontId="82" fillId="42" borderId="2144" applyNumberFormat="0" applyFont="0" applyAlignment="0" applyProtection="0">
      <alignment vertical="center"/>
    </xf>
    <xf numFmtId="0" fontId="12" fillId="0" borderId="2145" applyNumberFormat="0" applyFill="0" applyAlignment="0" applyProtection="0">
      <alignment vertical="center"/>
    </xf>
    <xf numFmtId="0" fontId="112" fillId="0" borderId="2146" applyNumberFormat="0" applyFill="0" applyAlignment="0" applyProtection="0">
      <alignment vertical="center"/>
    </xf>
    <xf numFmtId="0" fontId="112" fillId="0" borderId="2146" applyNumberFormat="0" applyFill="0" applyAlignment="0" applyProtection="0">
      <alignment vertical="center"/>
    </xf>
    <xf numFmtId="0" fontId="12" fillId="0" borderId="2145" applyNumberFormat="0" applyFill="0" applyAlignment="0" applyProtection="0">
      <alignment vertical="center"/>
    </xf>
    <xf numFmtId="0" fontId="12" fillId="0" borderId="2145" applyNumberFormat="0" applyFill="0" applyAlignment="0" applyProtection="0">
      <alignment vertical="center"/>
    </xf>
    <xf numFmtId="0" fontId="12" fillId="0" borderId="2145" applyNumberFormat="0" applyFill="0" applyAlignment="0" applyProtection="0">
      <alignment vertical="center"/>
    </xf>
    <xf numFmtId="0" fontId="113" fillId="44" borderId="2143" applyNumberFormat="0" applyAlignment="0" applyProtection="0">
      <alignment vertical="center"/>
    </xf>
    <xf numFmtId="0" fontId="113" fillId="44" borderId="2143" applyNumberFormat="0" applyAlignment="0" applyProtection="0">
      <alignment vertical="center"/>
    </xf>
    <xf numFmtId="0" fontId="115" fillId="56" borderId="2142" applyNumberFormat="0" applyAlignment="0" applyProtection="0">
      <alignment vertical="center"/>
    </xf>
    <xf numFmtId="0" fontId="115" fillId="56" borderId="2142" applyNumberFormat="0" applyAlignment="0" applyProtection="0">
      <alignment vertical="center"/>
    </xf>
    <xf numFmtId="4" fontId="65" fillId="51" borderId="2142" applyNumberFormat="0" applyProtection="0">
      <alignment vertical="center"/>
    </xf>
    <xf numFmtId="0" fontId="12" fillId="0" borderId="2145" applyNumberFormat="0" applyFill="0" applyAlignment="0" applyProtection="0">
      <alignment vertical="center"/>
    </xf>
    <xf numFmtId="4" fontId="149" fillId="70" borderId="2173" applyNumberFormat="0" applyProtection="0">
      <alignment vertical="center"/>
    </xf>
    <xf numFmtId="4" fontId="65" fillId="75" borderId="2173" applyNumberFormat="0" applyProtection="0">
      <alignment horizontal="right" vertical="center"/>
    </xf>
    <xf numFmtId="4" fontId="65" fillId="48" borderId="2133" applyNumberFormat="0" applyProtection="0">
      <alignment horizontal="right" vertical="center"/>
    </xf>
    <xf numFmtId="37" fontId="126" fillId="0" borderId="2187" applyFont="0" applyFill="0" applyBorder="0">
      <alignment vertical="center"/>
    </xf>
    <xf numFmtId="10" fontId="53" fillId="70" borderId="2163" applyNumberFormat="0" applyBorder="0" applyAlignment="0" applyProtection="0"/>
    <xf numFmtId="4" fontId="65" fillId="52" borderId="2174" applyNumberFormat="0" applyProtection="0">
      <alignment horizontal="right" vertical="center"/>
    </xf>
    <xf numFmtId="4" fontId="65" fillId="76" borderId="2133" applyNumberFormat="0" applyProtection="0">
      <alignment horizontal="right" vertical="center"/>
    </xf>
    <xf numFmtId="37" fontId="126" fillId="0" borderId="2163" applyFont="0" applyFill="0" applyBorder="0">
      <alignment vertical="center"/>
    </xf>
    <xf numFmtId="10" fontId="53" fillId="49" borderId="2131" applyNumberFormat="0" applyBorder="0" applyAlignment="0" applyProtection="0"/>
    <xf numFmtId="10" fontId="53" fillId="49" borderId="2203" applyNumberFormat="0" applyBorder="0" applyAlignment="0" applyProtection="0"/>
    <xf numFmtId="0" fontId="12" fillId="0" borderId="2137" applyNumberFormat="0" applyFill="0" applyAlignment="0" applyProtection="0">
      <alignment vertical="center"/>
    </xf>
    <xf numFmtId="4" fontId="65" fillId="48" borderId="2173" applyNumberFormat="0" applyProtection="0">
      <alignment horizontal="right" vertical="center"/>
    </xf>
    <xf numFmtId="4" fontId="65" fillId="40" borderId="2173" applyNumberFormat="0" applyProtection="0">
      <alignment horizontal="right" vertical="center"/>
    </xf>
    <xf numFmtId="37" fontId="126" fillId="0" borderId="2155" applyFont="0" applyFill="0" applyBorder="0">
      <alignment vertical="center"/>
    </xf>
    <xf numFmtId="4" fontId="65" fillId="54" borderId="2133" applyNumberFormat="0" applyProtection="0">
      <alignment horizontal="right" vertical="center"/>
    </xf>
    <xf numFmtId="4" fontId="73" fillId="51" borderId="2133" applyNumberFormat="0" applyProtection="0">
      <alignment horizontal="left" vertical="center" indent="1"/>
    </xf>
    <xf numFmtId="4" fontId="73" fillId="46" borderId="2133" applyNumberFormat="0" applyProtection="0">
      <alignment vertical="center"/>
    </xf>
    <xf numFmtId="0" fontId="40" fillId="62" borderId="2173" applyNumberFormat="0" applyProtection="0">
      <alignment horizontal="left" vertical="top" indent="1"/>
    </xf>
    <xf numFmtId="37" fontId="126" fillId="0" borderId="2131" applyFont="0" applyFill="0" applyBorder="0">
      <alignment vertical="center"/>
    </xf>
    <xf numFmtId="4" fontId="151" fillId="65" borderId="2133" applyNumberFormat="0" applyProtection="0">
      <alignment horizontal="right" vertical="center"/>
    </xf>
    <xf numFmtId="4" fontId="65" fillId="52" borderId="2174" applyNumberFormat="0" applyProtection="0">
      <alignment horizontal="right" vertical="center"/>
    </xf>
    <xf numFmtId="0" fontId="40" fillId="61" borderId="2173" applyNumberFormat="0" applyProtection="0">
      <alignment horizontal="left" vertical="center" indent="1"/>
    </xf>
    <xf numFmtId="0" fontId="40" fillId="62" borderId="2133" applyNumberFormat="0" applyProtection="0">
      <alignment horizontal="left" vertical="top" indent="1"/>
    </xf>
    <xf numFmtId="4" fontId="65" fillId="41" borderId="2133" applyNumberFormat="0" applyProtection="0">
      <alignment horizontal="right" vertical="center"/>
    </xf>
    <xf numFmtId="10" fontId="53" fillId="49" borderId="2203" applyNumberFormat="0" applyBorder="0" applyAlignment="0" applyProtection="0"/>
    <xf numFmtId="0" fontId="65" fillId="74" borderId="2173" applyNumberFormat="0" applyProtection="0">
      <alignment horizontal="left" vertical="top" indent="1"/>
    </xf>
    <xf numFmtId="0" fontId="40" fillId="74" borderId="2133" applyNumberFormat="0" applyProtection="0">
      <alignment horizontal="left" vertical="top" indent="1"/>
    </xf>
    <xf numFmtId="10" fontId="53" fillId="70" borderId="2203" applyNumberFormat="0" applyBorder="0" applyAlignment="0" applyProtection="0"/>
    <xf numFmtId="37" fontId="126" fillId="0" borderId="2171" applyFont="0" applyFill="0" applyBorder="0">
      <alignment vertical="center"/>
    </xf>
    <xf numFmtId="4" fontId="65" fillId="52" borderId="2134" applyNumberFormat="0" applyProtection="0">
      <alignment horizontal="right" vertical="center"/>
    </xf>
    <xf numFmtId="0" fontId="55" fillId="0" borderId="2172">
      <alignment horizontal="left" vertical="center"/>
    </xf>
    <xf numFmtId="4" fontId="65" fillId="47" borderId="2133" applyNumberFormat="0" applyProtection="0">
      <alignment horizontal="right" vertical="center"/>
    </xf>
    <xf numFmtId="4" fontId="65" fillId="78" borderId="2173" applyNumberFormat="0" applyProtection="0">
      <alignment horizontal="right" vertical="center"/>
    </xf>
    <xf numFmtId="0" fontId="40" fillId="62" borderId="2173" applyNumberFormat="0" applyProtection="0">
      <alignment horizontal="left" vertical="center" indent="1"/>
    </xf>
    <xf numFmtId="4" fontId="65" fillId="81" borderId="2173" applyNumberFormat="0" applyProtection="0">
      <alignment horizontal="right" vertical="center"/>
    </xf>
    <xf numFmtId="4" fontId="65" fillId="70" borderId="2173" applyNumberFormat="0" applyProtection="0">
      <alignment vertical="center"/>
    </xf>
    <xf numFmtId="37" fontId="126" fillId="0" borderId="2155" applyFont="0" applyFill="0" applyBorder="0">
      <alignment vertical="center"/>
    </xf>
    <xf numFmtId="4" fontId="65" fillId="81" borderId="2173" applyNumberFormat="0" applyProtection="0">
      <alignment horizontal="left" vertical="center" indent="1"/>
    </xf>
    <xf numFmtId="4" fontId="65" fillId="81" borderId="2133" applyNumberFormat="0" applyProtection="0">
      <alignment horizontal="right" vertical="center"/>
    </xf>
    <xf numFmtId="10" fontId="53" fillId="49" borderId="2155" applyNumberFormat="0" applyBorder="0" applyAlignment="0" applyProtection="0"/>
    <xf numFmtId="0" fontId="40" fillId="80" borderId="2133" applyNumberFormat="0" applyProtection="0">
      <alignment horizontal="left" vertical="top" indent="1"/>
    </xf>
    <xf numFmtId="4" fontId="65" fillId="77" borderId="2173" applyNumberFormat="0" applyProtection="0">
      <alignment horizontal="right" vertical="center"/>
    </xf>
    <xf numFmtId="4" fontId="149" fillId="65" borderId="2133" applyNumberFormat="0" applyProtection="0">
      <alignment horizontal="right" vertical="center"/>
    </xf>
    <xf numFmtId="0" fontId="40" fillId="62" borderId="2133" applyNumberFormat="0" applyProtection="0">
      <alignment horizontal="left" vertical="top" indent="1"/>
    </xf>
    <xf numFmtId="4" fontId="65" fillId="70" borderId="2173" applyNumberFormat="0" applyProtection="0">
      <alignment vertical="center"/>
    </xf>
    <xf numFmtId="4" fontId="65" fillId="52" borderId="2134" applyNumberFormat="0" applyProtection="0">
      <alignment horizontal="right" vertical="center"/>
    </xf>
    <xf numFmtId="4" fontId="149" fillId="70" borderId="2173" applyNumberFormat="0" applyProtection="0">
      <alignment vertical="center"/>
    </xf>
    <xf numFmtId="0" fontId="12" fillId="0" borderId="2177" applyNumberFormat="0" applyFill="0" applyAlignment="0" applyProtection="0">
      <alignment vertical="center"/>
    </xf>
    <xf numFmtId="4" fontId="65" fillId="77" borderId="2173" applyNumberFormat="0" applyProtection="0">
      <alignment horizontal="right" vertical="center"/>
    </xf>
    <xf numFmtId="0" fontId="73" fillId="51" borderId="2173" applyNumberFormat="0" applyProtection="0">
      <alignment horizontal="left" vertical="top" indent="1"/>
    </xf>
    <xf numFmtId="0" fontId="73" fillId="51" borderId="2133" applyNumberFormat="0" applyProtection="0">
      <alignment horizontal="left" vertical="top" indent="1"/>
    </xf>
    <xf numFmtId="37" fontId="126" fillId="0" borderId="2163" applyFont="0" applyFill="0" applyBorder="0">
      <alignment vertical="center"/>
    </xf>
    <xf numFmtId="0" fontId="117" fillId="56" borderId="2175" applyNumberFormat="0" applyAlignment="0" applyProtection="0">
      <alignment vertical="center"/>
    </xf>
    <xf numFmtId="4" fontId="65" fillId="81" borderId="2173" applyNumberFormat="0" applyProtection="0">
      <alignment horizontal="right" vertical="center"/>
    </xf>
    <xf numFmtId="10" fontId="53" fillId="70" borderId="2203" applyNumberFormat="0" applyBorder="0" applyAlignment="0" applyProtection="0"/>
    <xf numFmtId="4" fontId="65" fillId="70" borderId="2133" applyNumberFormat="0" applyProtection="0">
      <alignment vertical="center"/>
    </xf>
    <xf numFmtId="4" fontId="65" fillId="41" borderId="2173" applyNumberFormat="0" applyProtection="0">
      <alignment horizontal="right" vertical="center"/>
    </xf>
    <xf numFmtId="4" fontId="73" fillId="51" borderId="2173" applyNumberFormat="0" applyProtection="0">
      <alignment horizontal="left" vertical="center" indent="1"/>
    </xf>
    <xf numFmtId="4" fontId="65" fillId="65" borderId="2133" applyNumberFormat="0" applyProtection="0">
      <alignment horizontal="right" vertical="center"/>
    </xf>
    <xf numFmtId="4" fontId="149" fillId="65" borderId="2133" applyNumberFormat="0" applyProtection="0">
      <alignment horizontal="right" vertical="center"/>
    </xf>
    <xf numFmtId="0" fontId="40" fillId="74" borderId="2133" applyNumberFormat="0" applyProtection="0">
      <alignment horizontal="left" vertical="top" indent="1"/>
    </xf>
    <xf numFmtId="4" fontId="65" fillId="78" borderId="2173" applyNumberFormat="0" applyProtection="0">
      <alignment horizontal="right" vertical="center"/>
    </xf>
    <xf numFmtId="4" fontId="65" fillId="70" borderId="2173" applyNumberFormat="0" applyProtection="0">
      <alignment horizontal="left" vertical="center" indent="1"/>
    </xf>
    <xf numFmtId="4" fontId="65" fillId="75" borderId="2173" applyNumberFormat="0" applyProtection="0">
      <alignment horizontal="right" vertical="center"/>
    </xf>
    <xf numFmtId="0" fontId="117" fillId="56" borderId="2135" applyNumberFormat="0" applyAlignment="0" applyProtection="0">
      <alignment vertical="center"/>
    </xf>
    <xf numFmtId="0" fontId="40" fillId="61" borderId="2133" applyNumberFormat="0" applyProtection="0">
      <alignment horizontal="left" vertical="center" indent="1"/>
    </xf>
    <xf numFmtId="4" fontId="149" fillId="65" borderId="2173" applyNumberFormat="0" applyProtection="0">
      <alignment horizontal="right" vertical="center"/>
    </xf>
    <xf numFmtId="0" fontId="40" fillId="61" borderId="2133" applyNumberFormat="0" applyProtection="0">
      <alignment horizontal="left" vertical="top" indent="1"/>
    </xf>
    <xf numFmtId="37" fontId="126" fillId="0" borderId="2171" applyFont="0" applyFill="0" applyBorder="0">
      <alignment vertical="center"/>
    </xf>
    <xf numFmtId="10" fontId="53" fillId="49" borderId="2163" applyNumberFormat="0" applyBorder="0" applyAlignment="0" applyProtection="0"/>
    <xf numFmtId="10" fontId="53" fillId="49" borderId="2163" applyNumberFormat="0" applyBorder="0" applyAlignment="0" applyProtection="0"/>
    <xf numFmtId="0" fontId="12" fillId="0" borderId="2137" applyNumberFormat="0" applyFill="0" applyAlignment="0" applyProtection="0">
      <alignment vertical="center"/>
    </xf>
    <xf numFmtId="37" fontId="126" fillId="0" borderId="2195" applyFont="0" applyFill="0" applyBorder="0">
      <alignment vertical="center"/>
    </xf>
    <xf numFmtId="4" fontId="73" fillId="46" borderId="2173" applyNumberFormat="0" applyProtection="0">
      <alignment vertical="center"/>
    </xf>
    <xf numFmtId="0" fontId="40" fillId="61" borderId="2173" applyNumberFormat="0" applyProtection="0">
      <alignment horizontal="left" vertical="center" indent="1"/>
    </xf>
    <xf numFmtId="10" fontId="53" fillId="49" borderId="2131" applyNumberFormat="0" applyBorder="0" applyAlignment="0" applyProtection="0"/>
    <xf numFmtId="4" fontId="65" fillId="75" borderId="2133" applyNumberFormat="0" applyProtection="0">
      <alignment horizontal="right" vertical="center"/>
    </xf>
    <xf numFmtId="0" fontId="55" fillId="0" borderId="2172">
      <alignment horizontal="left" vertical="center"/>
    </xf>
    <xf numFmtId="10" fontId="53" fillId="49" borderId="2171" applyNumberFormat="0" applyBorder="0" applyAlignment="0" applyProtection="0"/>
    <xf numFmtId="0" fontId="115" fillId="56" borderId="2174" applyNumberFormat="0" applyAlignment="0" applyProtection="0">
      <alignment vertical="center"/>
    </xf>
    <xf numFmtId="4" fontId="65" fillId="65" borderId="2133" applyNumberFormat="0" applyProtection="0">
      <alignment horizontal="right" vertical="center"/>
    </xf>
    <xf numFmtId="4" fontId="65" fillId="76" borderId="2173" applyNumberFormat="0" applyProtection="0">
      <alignment horizontal="right" vertical="center"/>
    </xf>
    <xf numFmtId="0" fontId="12" fillId="0" borderId="2137" applyNumberFormat="0" applyFill="0" applyAlignment="0" applyProtection="0">
      <alignment vertical="center"/>
    </xf>
    <xf numFmtId="0" fontId="40" fillId="61" borderId="2173" applyNumberFormat="0" applyProtection="0">
      <alignment horizontal="left" vertical="top" indent="1"/>
    </xf>
    <xf numFmtId="4" fontId="149" fillId="65" borderId="2173" applyNumberFormat="0" applyProtection="0">
      <alignment horizontal="right" vertical="center"/>
    </xf>
    <xf numFmtId="10" fontId="53" fillId="49" borderId="2195" applyNumberFormat="0" applyBorder="0" applyAlignment="0" applyProtection="0"/>
    <xf numFmtId="0" fontId="65" fillId="70" borderId="2173" applyNumberFormat="0" applyProtection="0">
      <alignment horizontal="left" vertical="top" indent="1"/>
    </xf>
    <xf numFmtId="4" fontId="65" fillId="70" borderId="2173" applyNumberFormat="0" applyProtection="0">
      <alignment horizontal="left" vertical="center" indent="1"/>
    </xf>
    <xf numFmtId="4" fontId="65" fillId="70" borderId="2133" applyNumberFormat="0" applyProtection="0">
      <alignment horizontal="left" vertical="center" indent="1"/>
    </xf>
    <xf numFmtId="0" fontId="65" fillId="70" borderId="2173" applyNumberFormat="0" applyProtection="0">
      <alignment horizontal="left" vertical="top" indent="1"/>
    </xf>
    <xf numFmtId="0" fontId="113" fillId="44" borderId="2175" applyNumberFormat="0" applyAlignment="0" applyProtection="0">
      <alignment vertical="center"/>
    </xf>
    <xf numFmtId="37" fontId="126" fillId="0" borderId="2203" applyFont="0" applyFill="0" applyBorder="0">
      <alignment vertical="center"/>
    </xf>
    <xf numFmtId="4" fontId="147" fillId="51" borderId="2173" applyNumberFormat="0" applyProtection="0">
      <alignment vertical="center"/>
    </xf>
    <xf numFmtId="4" fontId="65" fillId="41" borderId="2133" applyNumberFormat="0" applyProtection="0">
      <alignment horizontal="right" vertical="center"/>
    </xf>
    <xf numFmtId="4" fontId="65" fillId="76" borderId="2173" applyNumberFormat="0" applyProtection="0">
      <alignment horizontal="right" vertical="center"/>
    </xf>
    <xf numFmtId="37" fontId="126" fillId="0" borderId="2131" applyFont="0" applyFill="0" applyBorder="0">
      <alignment vertical="center"/>
    </xf>
    <xf numFmtId="0" fontId="82" fillId="42" borderId="2176" applyNumberFormat="0" applyFont="0" applyAlignment="0" applyProtection="0">
      <alignment vertical="center"/>
    </xf>
    <xf numFmtId="0" fontId="73" fillId="51" borderId="2133" applyNumberFormat="0" applyProtection="0">
      <alignment horizontal="left" vertical="top" indent="1"/>
    </xf>
    <xf numFmtId="4" fontId="65" fillId="65" borderId="2173" applyNumberFormat="0" applyProtection="0">
      <alignment horizontal="right" vertical="center"/>
    </xf>
    <xf numFmtId="4" fontId="65" fillId="54" borderId="2173" applyNumberFormat="0" applyProtection="0">
      <alignment horizontal="right" vertical="center"/>
    </xf>
    <xf numFmtId="10" fontId="53" fillId="49" borderId="2187" applyNumberFormat="0" applyBorder="0" applyAlignment="0" applyProtection="0"/>
    <xf numFmtId="10" fontId="53" fillId="49" borderId="2155" applyNumberFormat="0" applyBorder="0" applyAlignment="0" applyProtection="0"/>
    <xf numFmtId="4" fontId="147" fillId="51" borderId="2133" applyNumberFormat="0" applyProtection="0">
      <alignment vertical="center"/>
    </xf>
    <xf numFmtId="37" fontId="126" fillId="0" borderId="2203" applyFont="0" applyFill="0" applyBorder="0">
      <alignment vertical="center"/>
    </xf>
    <xf numFmtId="0" fontId="40" fillId="61" borderId="2173" applyNumberFormat="0" applyProtection="0">
      <alignment horizontal="left" vertical="top" indent="1"/>
    </xf>
    <xf numFmtId="10" fontId="53" fillId="70" borderId="2171" applyNumberFormat="0" applyBorder="0" applyAlignment="0" applyProtection="0"/>
    <xf numFmtId="0" fontId="65" fillId="74" borderId="2173" applyNumberFormat="0" applyProtection="0">
      <alignment horizontal="left" vertical="top" indent="1"/>
    </xf>
    <xf numFmtId="4" fontId="65" fillId="70" borderId="2133" applyNumberFormat="0" applyProtection="0">
      <alignment horizontal="left" vertical="center" indent="1"/>
    </xf>
    <xf numFmtId="0" fontId="40" fillId="80" borderId="2173" applyNumberFormat="0" applyProtection="0">
      <alignment horizontal="left" vertical="center" indent="1"/>
    </xf>
    <xf numFmtId="4" fontId="65" fillId="75" borderId="2133" applyNumberFormat="0" applyProtection="0">
      <alignment horizontal="right" vertical="center"/>
    </xf>
    <xf numFmtId="4" fontId="65" fillId="47" borderId="2173" applyNumberFormat="0" applyProtection="0">
      <alignment horizontal="right" vertical="center"/>
    </xf>
    <xf numFmtId="0" fontId="113" fillId="44" borderId="2175" applyNumberFormat="0" applyAlignment="0" applyProtection="0">
      <alignment vertical="center"/>
    </xf>
    <xf numFmtId="0" fontId="117" fillId="56" borderId="2175" applyNumberFormat="0" applyAlignment="0" applyProtection="0">
      <alignment vertical="center"/>
    </xf>
    <xf numFmtId="0" fontId="40" fillId="74" borderId="2173" applyNumberFormat="0" applyProtection="0">
      <alignment horizontal="left" vertical="center" indent="1"/>
    </xf>
    <xf numFmtId="4" fontId="147" fillId="51" borderId="2173" applyNumberFormat="0" applyProtection="0">
      <alignment vertical="center"/>
    </xf>
    <xf numFmtId="10" fontId="53" fillId="70" borderId="2131" applyNumberFormat="0" applyBorder="0" applyAlignment="0" applyProtection="0"/>
    <xf numFmtId="4" fontId="149" fillId="70" borderId="2133" applyNumberFormat="0" applyProtection="0">
      <alignment vertical="center"/>
    </xf>
    <xf numFmtId="4" fontId="65" fillId="81" borderId="2173" applyNumberFormat="0" applyProtection="0">
      <alignment horizontal="left" vertical="center" indent="1"/>
    </xf>
    <xf numFmtId="0" fontId="12" fillId="0" borderId="2137" applyNumberFormat="0" applyFill="0" applyAlignment="0" applyProtection="0">
      <alignment vertical="center"/>
    </xf>
    <xf numFmtId="4" fontId="65" fillId="54" borderId="2133" applyNumberFormat="0" applyProtection="0">
      <alignment horizontal="right" vertical="center"/>
    </xf>
    <xf numFmtId="4" fontId="151" fillId="65" borderId="2173" applyNumberFormat="0" applyProtection="0">
      <alignment horizontal="right" vertical="center"/>
    </xf>
    <xf numFmtId="4" fontId="149" fillId="70" borderId="2133" applyNumberFormat="0" applyProtection="0">
      <alignment vertical="center"/>
    </xf>
    <xf numFmtId="4" fontId="65" fillId="65" borderId="2173" applyNumberFormat="0" applyProtection="0">
      <alignment horizontal="right" vertical="center"/>
    </xf>
    <xf numFmtId="4" fontId="65" fillId="54" borderId="2173" applyNumberFormat="0" applyProtection="0">
      <alignment horizontal="right" vertical="center"/>
    </xf>
    <xf numFmtId="0" fontId="40" fillId="80" borderId="2173" applyNumberFormat="0" applyProtection="0">
      <alignment horizontal="left" vertical="top" indent="1"/>
    </xf>
    <xf numFmtId="0" fontId="112" fillId="0" borderId="2138" applyNumberFormat="0" applyFill="0" applyAlignment="0" applyProtection="0">
      <alignment vertical="center"/>
    </xf>
    <xf numFmtId="4" fontId="65" fillId="81" borderId="2133" applyNumberFormat="0" applyProtection="0">
      <alignment horizontal="left" vertical="center" indent="1"/>
    </xf>
    <xf numFmtId="4" fontId="65" fillId="81" borderId="2133" applyNumberFormat="0" applyProtection="0">
      <alignment horizontal="left" vertical="center" indent="1"/>
    </xf>
    <xf numFmtId="4" fontId="65" fillId="41" borderId="2173" applyNumberFormat="0" applyProtection="0">
      <alignment horizontal="right" vertical="center"/>
    </xf>
    <xf numFmtId="4" fontId="65" fillId="40" borderId="2173" applyNumberFormat="0" applyProtection="0">
      <alignment horizontal="right" vertical="center"/>
    </xf>
    <xf numFmtId="4" fontId="65" fillId="78" borderId="2133" applyNumberFormat="0" applyProtection="0">
      <alignment horizontal="right" vertical="center"/>
    </xf>
    <xf numFmtId="0" fontId="65" fillId="70" borderId="2133" applyNumberFormat="0" applyProtection="0">
      <alignment horizontal="left" vertical="top" indent="1"/>
    </xf>
    <xf numFmtId="10" fontId="53" fillId="70" borderId="2187" applyNumberFormat="0" applyBorder="0" applyAlignment="0" applyProtection="0"/>
    <xf numFmtId="4" fontId="147" fillId="51" borderId="2133" applyNumberFormat="0" applyProtection="0">
      <alignment vertical="center"/>
    </xf>
    <xf numFmtId="4" fontId="65" fillId="48" borderId="2133" applyNumberFormat="0" applyProtection="0">
      <alignment horizontal="right" vertical="center"/>
    </xf>
    <xf numFmtId="0" fontId="40" fillId="80" borderId="2173" applyNumberFormat="0" applyProtection="0">
      <alignment horizontal="left" vertical="top" indent="1"/>
    </xf>
    <xf numFmtId="4" fontId="65" fillId="77" borderId="2133" applyNumberFormat="0" applyProtection="0">
      <alignment horizontal="right" vertical="center"/>
    </xf>
    <xf numFmtId="0" fontId="112" fillId="0" borderId="2178" applyNumberFormat="0" applyFill="0" applyAlignment="0" applyProtection="0">
      <alignment vertical="center"/>
    </xf>
    <xf numFmtId="0" fontId="40" fillId="61" borderId="2133" applyNumberFormat="0" applyProtection="0">
      <alignment horizontal="left" vertical="top" indent="1"/>
    </xf>
    <xf numFmtId="10" fontId="53" fillId="70" borderId="2163" applyNumberFormat="0" applyBorder="0" applyAlignment="0" applyProtection="0"/>
    <xf numFmtId="0" fontId="55" fillId="0" borderId="2132">
      <alignment horizontal="left" vertical="center"/>
    </xf>
    <xf numFmtId="4" fontId="65" fillId="47" borderId="2173" applyNumberFormat="0" applyProtection="0">
      <alignment horizontal="right" vertical="center"/>
    </xf>
    <xf numFmtId="0" fontId="12" fillId="0" borderId="2177" applyNumberFormat="0" applyFill="0" applyAlignment="0" applyProtection="0">
      <alignment vertical="center"/>
    </xf>
    <xf numFmtId="4" fontId="65" fillId="76" borderId="2133" applyNumberFormat="0" applyProtection="0">
      <alignment horizontal="right" vertical="center"/>
    </xf>
    <xf numFmtId="0" fontId="65" fillId="74" borderId="2133" applyNumberFormat="0" applyProtection="0">
      <alignment horizontal="left" vertical="top" indent="1"/>
    </xf>
    <xf numFmtId="0" fontId="40" fillId="62" borderId="2133" applyNumberFormat="0" applyProtection="0">
      <alignment horizontal="left" vertical="center" indent="1"/>
    </xf>
    <xf numFmtId="4" fontId="65" fillId="51" borderId="2134" applyNumberFormat="0" applyProtection="0">
      <alignment vertical="center"/>
    </xf>
    <xf numFmtId="0" fontId="115" fillId="56" borderId="2174" applyNumberFormat="0" applyAlignment="0" applyProtection="0">
      <alignment vertical="center"/>
    </xf>
    <xf numFmtId="10" fontId="53" fillId="49" borderId="2195" applyNumberFormat="0" applyBorder="0" applyAlignment="0" applyProtection="0"/>
    <xf numFmtId="10" fontId="53" fillId="70" borderId="2155" applyNumberFormat="0" applyBorder="0" applyAlignment="0" applyProtection="0"/>
    <xf numFmtId="0" fontId="40" fillId="80" borderId="2133" applyNumberFormat="0" applyProtection="0">
      <alignment horizontal="left" vertical="center" indent="1"/>
    </xf>
    <xf numFmtId="4" fontId="65" fillId="51" borderId="2174" applyNumberFormat="0" applyProtection="0">
      <alignment vertical="center"/>
    </xf>
    <xf numFmtId="0" fontId="40" fillId="80" borderId="2173" applyNumberFormat="0" applyProtection="0">
      <alignment horizontal="left" vertical="center" indent="1"/>
    </xf>
    <xf numFmtId="10" fontId="53" fillId="70" borderId="2155" applyNumberFormat="0" applyBorder="0" applyAlignment="0" applyProtection="0"/>
    <xf numFmtId="10" fontId="53" fillId="70" borderId="2195" applyNumberFormat="0" applyBorder="0" applyAlignment="0" applyProtection="0"/>
    <xf numFmtId="0" fontId="115" fillId="56" borderId="2134" applyNumberFormat="0" applyAlignment="0" applyProtection="0">
      <alignment vertical="center"/>
    </xf>
    <xf numFmtId="0" fontId="73" fillId="51" borderId="2173" applyNumberFormat="0" applyProtection="0">
      <alignment horizontal="left" vertical="top" indent="1"/>
    </xf>
    <xf numFmtId="4" fontId="65" fillId="40" borderId="2133" applyNumberFormat="0" applyProtection="0">
      <alignment horizontal="right" vertical="center"/>
    </xf>
    <xf numFmtId="4" fontId="65" fillId="78" borderId="2133" applyNumberFormat="0" applyProtection="0">
      <alignment horizontal="right" vertical="center"/>
    </xf>
    <xf numFmtId="4" fontId="73" fillId="46" borderId="2173" applyNumberFormat="0" applyProtection="0">
      <alignment vertical="center"/>
    </xf>
    <xf numFmtId="0" fontId="117" fillId="56" borderId="2135" applyNumberFormat="0" applyAlignment="0" applyProtection="0">
      <alignment vertical="center"/>
    </xf>
    <xf numFmtId="0" fontId="82" fillId="42" borderId="2136" applyNumberFormat="0" applyFont="0" applyAlignment="0" applyProtection="0">
      <alignment vertical="center"/>
    </xf>
    <xf numFmtId="10" fontId="53" fillId="49" borderId="2171" applyNumberFormat="0" applyBorder="0" applyAlignment="0" applyProtection="0"/>
    <xf numFmtId="0" fontId="40" fillId="61" borderId="2133" applyNumberFormat="0" applyProtection="0">
      <alignment horizontal="left" vertical="center" indent="1"/>
    </xf>
    <xf numFmtId="4" fontId="65" fillId="40" borderId="2133" applyNumberFormat="0" applyProtection="0">
      <alignment horizontal="right" vertical="center"/>
    </xf>
    <xf numFmtId="0" fontId="12" fillId="0" borderId="2177" applyNumberFormat="0" applyFill="0" applyAlignment="0" applyProtection="0">
      <alignment vertical="center"/>
    </xf>
    <xf numFmtId="0" fontId="40" fillId="62" borderId="2173" applyNumberFormat="0" applyProtection="0">
      <alignment horizontal="left" vertical="top" indent="1"/>
    </xf>
    <xf numFmtId="0" fontId="82" fillId="42" borderId="2136" applyNumberFormat="0" applyFont="0" applyAlignment="0" applyProtection="0">
      <alignment vertical="center"/>
    </xf>
    <xf numFmtId="4" fontId="73" fillId="51" borderId="2133" applyNumberFormat="0" applyProtection="0">
      <alignment horizontal="left" vertical="center" indent="1"/>
    </xf>
    <xf numFmtId="0" fontId="40" fillId="80" borderId="2133" applyNumberFormat="0" applyProtection="0">
      <alignment horizontal="left" vertical="top" indent="1"/>
    </xf>
    <xf numFmtId="4" fontId="65" fillId="77" borderId="2133" applyNumberFormat="0" applyProtection="0">
      <alignment horizontal="right" vertical="center"/>
    </xf>
    <xf numFmtId="4" fontId="73" fillId="51" borderId="2173" applyNumberFormat="0" applyProtection="0">
      <alignment horizontal="left" vertical="center" indent="1"/>
    </xf>
    <xf numFmtId="0" fontId="40" fillId="74" borderId="2133" applyNumberFormat="0" applyProtection="0">
      <alignment horizontal="left" vertical="center" indent="1"/>
    </xf>
    <xf numFmtId="0" fontId="65" fillId="74" borderId="2133" applyNumberFormat="0" applyProtection="0">
      <alignment horizontal="left" vertical="top" indent="1"/>
    </xf>
    <xf numFmtId="4" fontId="65" fillId="47" borderId="2133" applyNumberFormat="0" applyProtection="0">
      <alignment horizontal="right" vertical="center"/>
    </xf>
    <xf numFmtId="10" fontId="53" fillId="49" borderId="2187" applyNumberFormat="0" applyBorder="0" applyAlignment="0" applyProtection="0"/>
    <xf numFmtId="0" fontId="82" fillId="42" borderId="2176" applyNumberFormat="0" applyFont="0" applyAlignment="0" applyProtection="0">
      <alignment vertical="center"/>
    </xf>
    <xf numFmtId="0" fontId="12" fillId="0" borderId="2137" applyNumberFormat="0" applyFill="0" applyAlignment="0" applyProtection="0">
      <alignment vertical="center"/>
    </xf>
    <xf numFmtId="0" fontId="112" fillId="0" borderId="2138" applyNumberFormat="0" applyFill="0" applyAlignment="0" applyProtection="0">
      <alignment vertical="center"/>
    </xf>
    <xf numFmtId="0" fontId="12" fillId="0" borderId="2177" applyNumberFormat="0" applyFill="0" applyAlignment="0" applyProtection="0">
      <alignment vertical="center"/>
    </xf>
    <xf numFmtId="4" fontId="151" fillId="65" borderId="2173" applyNumberFormat="0" applyProtection="0">
      <alignment horizontal="right" vertical="center"/>
    </xf>
    <xf numFmtId="37" fontId="126" fillId="0" borderId="2187" applyFont="0" applyFill="0" applyBorder="0">
      <alignment vertical="center"/>
    </xf>
    <xf numFmtId="4" fontId="65" fillId="70" borderId="2133" applyNumberFormat="0" applyProtection="0">
      <alignment vertical="center"/>
    </xf>
    <xf numFmtId="4" fontId="65" fillId="48" borderId="2173" applyNumberFormat="0" applyProtection="0">
      <alignment horizontal="right" vertical="center"/>
    </xf>
    <xf numFmtId="0" fontId="113" fillId="44" borderId="2135" applyNumberFormat="0" applyAlignment="0" applyProtection="0">
      <alignment vertical="center"/>
    </xf>
    <xf numFmtId="4" fontId="73" fillId="46" borderId="2133" applyNumberFormat="0" applyProtection="0">
      <alignment vertical="center"/>
    </xf>
    <xf numFmtId="0" fontId="40" fillId="62" borderId="2133" applyNumberFormat="0" applyProtection="0">
      <alignment horizontal="left" vertical="center" indent="1"/>
    </xf>
    <xf numFmtId="0" fontId="113" fillId="44" borderId="2135" applyNumberFormat="0" applyAlignment="0" applyProtection="0">
      <alignment vertical="center"/>
    </xf>
    <xf numFmtId="0" fontId="40" fillId="74" borderId="2173" applyNumberFormat="0" applyProtection="0">
      <alignment horizontal="left" vertical="top" indent="1"/>
    </xf>
    <xf numFmtId="10" fontId="53" fillId="70" borderId="2171" applyNumberFormat="0" applyBorder="0" applyAlignment="0" applyProtection="0"/>
    <xf numFmtId="0" fontId="55" fillId="0" borderId="2132">
      <alignment horizontal="left" vertical="center"/>
    </xf>
    <xf numFmtId="10" fontId="53" fillId="70" borderId="2131" applyNumberFormat="0" applyBorder="0" applyAlignment="0" applyProtection="0"/>
    <xf numFmtId="37" fontId="126" fillId="0" borderId="2195" applyFont="0" applyFill="0" applyBorder="0">
      <alignment vertical="center"/>
    </xf>
    <xf numFmtId="0" fontId="40" fillId="74" borderId="2173" applyNumberFormat="0" applyProtection="0">
      <alignment horizontal="left" vertical="top" indent="1"/>
    </xf>
    <xf numFmtId="0" fontId="40" fillId="74" borderId="2173" applyNumberFormat="0" applyProtection="0">
      <alignment horizontal="left" vertical="center" indent="1"/>
    </xf>
    <xf numFmtId="0" fontId="40" fillId="80" borderId="2133" applyNumberFormat="0" applyProtection="0">
      <alignment horizontal="left" vertical="center" indent="1"/>
    </xf>
    <xf numFmtId="0" fontId="40" fillId="62" borderId="2173" applyNumberFormat="0" applyProtection="0">
      <alignment horizontal="left" vertical="center" indent="1"/>
    </xf>
    <xf numFmtId="4" fontId="151" fillId="65" borderId="2133" applyNumberFormat="0" applyProtection="0">
      <alignment horizontal="right" vertical="center"/>
    </xf>
    <xf numFmtId="0" fontId="65" fillId="70" borderId="2133" applyNumberFormat="0" applyProtection="0">
      <alignment horizontal="left" vertical="top" indent="1"/>
    </xf>
    <xf numFmtId="0" fontId="40" fillId="74" borderId="2133" applyNumberFormat="0" applyProtection="0">
      <alignment horizontal="left" vertical="center" indent="1"/>
    </xf>
    <xf numFmtId="10" fontId="53" fillId="70" borderId="2187" applyNumberFormat="0" applyBorder="0" applyAlignment="0" applyProtection="0"/>
    <xf numFmtId="4" fontId="65" fillId="81" borderId="2133" applyNumberFormat="0" applyProtection="0">
      <alignment horizontal="right" vertical="center"/>
    </xf>
    <xf numFmtId="0" fontId="112" fillId="0" borderId="2178" applyNumberFormat="0" applyFill="0" applyAlignment="0" applyProtection="0">
      <alignment vertical="center"/>
    </xf>
    <xf numFmtId="0" fontId="12" fillId="0" borderId="2177" applyNumberFormat="0" applyFill="0" applyAlignment="0" applyProtection="0">
      <alignment vertical="center"/>
    </xf>
    <xf numFmtId="0" fontId="115" fillId="56" borderId="2134" applyNumberFormat="0" applyAlignment="0" applyProtection="0">
      <alignment vertical="center"/>
    </xf>
    <xf numFmtId="10" fontId="53" fillId="70" borderId="2195" applyNumberFormat="0" applyBorder="0" applyAlignment="0" applyProtection="0"/>
    <xf numFmtId="0" fontId="55" fillId="0" borderId="2148">
      <alignment horizontal="left" vertical="center"/>
    </xf>
    <xf numFmtId="0" fontId="55" fillId="0" borderId="2148">
      <alignment horizontal="left" vertical="center"/>
    </xf>
    <xf numFmtId="10" fontId="53" fillId="49" borderId="2147" applyNumberFormat="0" applyBorder="0" applyAlignment="0" applyProtection="0"/>
    <xf numFmtId="10" fontId="53" fillId="70" borderId="2147" applyNumberFormat="0" applyBorder="0" applyAlignment="0" applyProtection="0"/>
    <xf numFmtId="10" fontId="53" fillId="70" borderId="2147" applyNumberFormat="0" applyBorder="0" applyAlignment="0" applyProtection="0"/>
    <xf numFmtId="10" fontId="53" fillId="49" borderId="2147" applyNumberFormat="0" applyBorder="0" applyAlignment="0" applyProtection="0"/>
    <xf numFmtId="4" fontId="73" fillId="46" borderId="2149" applyNumberFormat="0" applyProtection="0">
      <alignment vertical="center"/>
    </xf>
    <xf numFmtId="4" fontId="73" fillId="46" borderId="2149" applyNumberFormat="0" applyProtection="0">
      <alignment vertical="center"/>
    </xf>
    <xf numFmtId="4" fontId="147" fillId="51" borderId="2149" applyNumberFormat="0" applyProtection="0">
      <alignment vertical="center"/>
    </xf>
    <xf numFmtId="4" fontId="147" fillId="51" borderId="2149" applyNumberFormat="0" applyProtection="0">
      <alignment vertical="center"/>
    </xf>
    <xf numFmtId="4" fontId="73" fillId="51" borderId="2149" applyNumberFormat="0" applyProtection="0">
      <alignment horizontal="left" vertical="center" indent="1"/>
    </xf>
    <xf numFmtId="4" fontId="73" fillId="51" borderId="2149" applyNumberFormat="0" applyProtection="0">
      <alignment horizontal="left" vertical="center" indent="1"/>
    </xf>
    <xf numFmtId="0" fontId="73" fillId="51" borderId="2149" applyNumberFormat="0" applyProtection="0">
      <alignment horizontal="left" vertical="top" indent="1"/>
    </xf>
    <xf numFmtId="0" fontId="73" fillId="51" borderId="2149" applyNumberFormat="0" applyProtection="0">
      <alignment horizontal="left" vertical="top" indent="1"/>
    </xf>
    <xf numFmtId="4" fontId="65" fillId="40" borderId="2149" applyNumberFormat="0" applyProtection="0">
      <alignment horizontal="right" vertical="center"/>
    </xf>
    <xf numFmtId="4" fontId="65" fillId="40" borderId="2149" applyNumberFormat="0" applyProtection="0">
      <alignment horizontal="right" vertical="center"/>
    </xf>
    <xf numFmtId="4" fontId="65" fillId="41" borderId="2149" applyNumberFormat="0" applyProtection="0">
      <alignment horizontal="right" vertical="center"/>
    </xf>
    <xf numFmtId="4" fontId="65" fillId="41" borderId="2149" applyNumberFormat="0" applyProtection="0">
      <alignment horizontal="right" vertical="center"/>
    </xf>
    <xf numFmtId="4" fontId="65" fillId="54" borderId="2149" applyNumberFormat="0" applyProtection="0">
      <alignment horizontal="right" vertical="center"/>
    </xf>
    <xf numFmtId="4" fontId="65" fillId="54" borderId="2149" applyNumberFormat="0" applyProtection="0">
      <alignment horizontal="right" vertical="center"/>
    </xf>
    <xf numFmtId="4" fontId="65" fillId="47" borderId="2149" applyNumberFormat="0" applyProtection="0">
      <alignment horizontal="right" vertical="center"/>
    </xf>
    <xf numFmtId="4" fontId="65" fillId="47" borderId="2149" applyNumberFormat="0" applyProtection="0">
      <alignment horizontal="right" vertical="center"/>
    </xf>
    <xf numFmtId="4" fontId="65" fillId="75" borderId="2149" applyNumberFormat="0" applyProtection="0">
      <alignment horizontal="right" vertical="center"/>
    </xf>
    <xf numFmtId="4" fontId="65" fillId="75" borderId="2149" applyNumberFormat="0" applyProtection="0">
      <alignment horizontal="right" vertical="center"/>
    </xf>
    <xf numFmtId="4" fontId="65" fillId="48" borderId="2149" applyNumberFormat="0" applyProtection="0">
      <alignment horizontal="right" vertical="center"/>
    </xf>
    <xf numFmtId="4" fontId="65" fillId="48" borderId="2149" applyNumberFormat="0" applyProtection="0">
      <alignment horizontal="right" vertical="center"/>
    </xf>
    <xf numFmtId="4" fontId="65" fillId="76" borderId="2149" applyNumberFormat="0" applyProtection="0">
      <alignment horizontal="right" vertical="center"/>
    </xf>
    <xf numFmtId="4" fontId="65" fillId="76" borderId="2149" applyNumberFormat="0" applyProtection="0">
      <alignment horizontal="right" vertical="center"/>
    </xf>
    <xf numFmtId="4" fontId="65" fillId="77" borderId="2149" applyNumberFormat="0" applyProtection="0">
      <alignment horizontal="right" vertical="center"/>
    </xf>
    <xf numFmtId="4" fontId="65" fillId="77" borderId="2149" applyNumberFormat="0" applyProtection="0">
      <alignment horizontal="right" vertical="center"/>
    </xf>
    <xf numFmtId="4" fontId="65" fillId="78" borderId="2149" applyNumberFormat="0" applyProtection="0">
      <alignment horizontal="right" vertical="center"/>
    </xf>
    <xf numFmtId="4" fontId="65" fillId="78" borderId="2149" applyNumberFormat="0" applyProtection="0">
      <alignment horizontal="right" vertical="center"/>
    </xf>
    <xf numFmtId="4" fontId="65" fillId="81" borderId="2149" applyNumberFormat="0" applyProtection="0">
      <alignment horizontal="right" vertical="center"/>
    </xf>
    <xf numFmtId="4" fontId="65" fillId="81" borderId="2149" applyNumberFormat="0" applyProtection="0">
      <alignment horizontal="right" vertical="center"/>
    </xf>
    <xf numFmtId="0" fontId="40" fillId="80" borderId="2149" applyNumberFormat="0" applyProtection="0">
      <alignment horizontal="left" vertical="center" indent="1"/>
    </xf>
    <xf numFmtId="0" fontId="40" fillId="80" borderId="2149" applyNumberFormat="0" applyProtection="0">
      <alignment horizontal="left" vertical="center" indent="1"/>
    </xf>
    <xf numFmtId="0" fontId="40" fillId="80" borderId="2149" applyNumberFormat="0" applyProtection="0">
      <alignment horizontal="left" vertical="top" indent="1"/>
    </xf>
    <xf numFmtId="0" fontId="40" fillId="80" borderId="2149" applyNumberFormat="0" applyProtection="0">
      <alignment horizontal="left" vertical="top" indent="1"/>
    </xf>
    <xf numFmtId="0" fontId="40" fillId="74" borderId="2149" applyNumberFormat="0" applyProtection="0">
      <alignment horizontal="left" vertical="center" indent="1"/>
    </xf>
    <xf numFmtId="0" fontId="40" fillId="74" borderId="2149" applyNumberFormat="0" applyProtection="0">
      <alignment horizontal="left" vertical="center" indent="1"/>
    </xf>
    <xf numFmtId="0" fontId="40" fillId="74" borderId="2149" applyNumberFormat="0" applyProtection="0">
      <alignment horizontal="left" vertical="top" indent="1"/>
    </xf>
    <xf numFmtId="0" fontId="40" fillId="74" borderId="2149" applyNumberFormat="0" applyProtection="0">
      <alignment horizontal="left" vertical="top" indent="1"/>
    </xf>
    <xf numFmtId="0" fontId="40" fillId="61" borderId="2149" applyNumberFormat="0" applyProtection="0">
      <alignment horizontal="left" vertical="center" indent="1"/>
    </xf>
    <xf numFmtId="0" fontId="40" fillId="61" borderId="2149" applyNumberFormat="0" applyProtection="0">
      <alignment horizontal="left" vertical="center" indent="1"/>
    </xf>
    <xf numFmtId="0" fontId="40" fillId="61" borderId="2149" applyNumberFormat="0" applyProtection="0">
      <alignment horizontal="left" vertical="top" indent="1"/>
    </xf>
    <xf numFmtId="0" fontId="40" fillId="61" borderId="2149" applyNumberFormat="0" applyProtection="0">
      <alignment horizontal="left" vertical="top" indent="1"/>
    </xf>
    <xf numFmtId="0" fontId="40" fillId="62" borderId="2149" applyNumberFormat="0" applyProtection="0">
      <alignment horizontal="left" vertical="center" indent="1"/>
    </xf>
    <xf numFmtId="0" fontId="40" fillId="62" borderId="2149" applyNumberFormat="0" applyProtection="0">
      <alignment horizontal="left" vertical="center" indent="1"/>
    </xf>
    <xf numFmtId="0" fontId="40" fillId="62" borderId="2149" applyNumberFormat="0" applyProtection="0">
      <alignment horizontal="left" vertical="top" indent="1"/>
    </xf>
    <xf numFmtId="0" fontId="40" fillId="62" borderId="2149" applyNumberFormat="0" applyProtection="0">
      <alignment horizontal="left" vertical="top" indent="1"/>
    </xf>
    <xf numFmtId="4" fontId="65" fillId="70" borderId="2149" applyNumberFormat="0" applyProtection="0">
      <alignment vertical="center"/>
    </xf>
    <xf numFmtId="4" fontId="65" fillId="70" borderId="2149" applyNumberFormat="0" applyProtection="0">
      <alignment vertical="center"/>
    </xf>
    <xf numFmtId="4" fontId="149" fillId="70" borderId="2149" applyNumberFormat="0" applyProtection="0">
      <alignment vertical="center"/>
    </xf>
    <xf numFmtId="4" fontId="149" fillId="70" borderId="2149" applyNumberFormat="0" applyProtection="0">
      <alignment vertical="center"/>
    </xf>
    <xf numFmtId="4" fontId="65" fillId="70" borderId="2149" applyNumberFormat="0" applyProtection="0">
      <alignment horizontal="left" vertical="center" indent="1"/>
    </xf>
    <xf numFmtId="4" fontId="65" fillId="70" borderId="2149" applyNumberFormat="0" applyProtection="0">
      <alignment horizontal="left" vertical="center" indent="1"/>
    </xf>
    <xf numFmtId="0" fontId="65" fillId="70" borderId="2149" applyNumberFormat="0" applyProtection="0">
      <alignment horizontal="left" vertical="top" indent="1"/>
    </xf>
    <xf numFmtId="0" fontId="65" fillId="70" borderId="2149" applyNumberFormat="0" applyProtection="0">
      <alignment horizontal="left" vertical="top" indent="1"/>
    </xf>
    <xf numFmtId="4" fontId="65" fillId="52" borderId="2150" applyNumberFormat="0" applyProtection="0">
      <alignment horizontal="right" vertical="center"/>
    </xf>
    <xf numFmtId="4" fontId="65" fillId="65" borderId="2149" applyNumberFormat="0" applyProtection="0">
      <alignment horizontal="right" vertical="center"/>
    </xf>
    <xf numFmtId="4" fontId="65" fillId="65" borderId="2149" applyNumberFormat="0" applyProtection="0">
      <alignment horizontal="right" vertical="center"/>
    </xf>
    <xf numFmtId="4" fontId="65" fillId="52" borderId="2150" applyNumberFormat="0" applyProtection="0">
      <alignment horizontal="right" vertical="center"/>
    </xf>
    <xf numFmtId="4" fontId="149" fillId="65" borderId="2149" applyNumberFormat="0" applyProtection="0">
      <alignment horizontal="right" vertical="center"/>
    </xf>
    <xf numFmtId="4" fontId="149" fillId="65" borderId="2149" applyNumberFormat="0" applyProtection="0">
      <alignment horizontal="right" vertical="center"/>
    </xf>
    <xf numFmtId="4" fontId="65" fillId="81" borderId="2149" applyNumberFormat="0" applyProtection="0">
      <alignment horizontal="left" vertical="center" indent="1"/>
    </xf>
    <xf numFmtId="4" fontId="65" fillId="81" borderId="2149" applyNumberFormat="0" applyProtection="0">
      <alignment horizontal="left" vertical="center" indent="1"/>
    </xf>
    <xf numFmtId="0" fontId="65" fillId="74" borderId="2149" applyNumberFormat="0" applyProtection="0">
      <alignment horizontal="left" vertical="top" indent="1"/>
    </xf>
    <xf numFmtId="0" fontId="65" fillId="74" borderId="2149" applyNumberFormat="0" applyProtection="0">
      <alignment horizontal="left" vertical="top" indent="1"/>
    </xf>
    <xf numFmtId="4" fontId="151" fillId="65" borderId="2149" applyNumberFormat="0" applyProtection="0">
      <alignment horizontal="right" vertical="center"/>
    </xf>
    <xf numFmtId="4" fontId="151" fillId="65" borderId="2149" applyNumberFormat="0" applyProtection="0">
      <alignment horizontal="right" vertical="center"/>
    </xf>
    <xf numFmtId="0" fontId="117" fillId="56" borderId="2151" applyNumberFormat="0" applyAlignment="0" applyProtection="0">
      <alignment vertical="center"/>
    </xf>
    <xf numFmtId="0" fontId="117" fillId="56" borderId="2151" applyNumberFormat="0" applyAlignment="0" applyProtection="0">
      <alignment vertical="center"/>
    </xf>
    <xf numFmtId="37" fontId="126" fillId="0" borderId="2147" applyFont="0" applyFill="0" applyBorder="0">
      <alignment vertical="center"/>
    </xf>
    <xf numFmtId="37" fontId="126" fillId="0" borderId="2147" applyFont="0" applyFill="0" applyBorder="0">
      <alignment vertical="center"/>
    </xf>
    <xf numFmtId="0" fontId="82" fillId="42" borderId="2152" applyNumberFormat="0" applyFont="0" applyAlignment="0" applyProtection="0">
      <alignment vertical="center"/>
    </xf>
    <xf numFmtId="0" fontId="82" fillId="42" borderId="2152" applyNumberFormat="0" applyFont="0" applyAlignment="0" applyProtection="0">
      <alignment vertical="center"/>
    </xf>
    <xf numFmtId="0" fontId="12" fillId="0" borderId="2153" applyNumberFormat="0" applyFill="0" applyAlignment="0" applyProtection="0">
      <alignment vertical="center"/>
    </xf>
    <xf numFmtId="0" fontId="112" fillId="0" borderId="2154" applyNumberFormat="0" applyFill="0" applyAlignment="0" applyProtection="0">
      <alignment vertical="center"/>
    </xf>
    <xf numFmtId="0" fontId="112" fillId="0" borderId="2154" applyNumberFormat="0" applyFill="0" applyAlignment="0" applyProtection="0">
      <alignment vertical="center"/>
    </xf>
    <xf numFmtId="0" fontId="12" fillId="0" borderId="2153" applyNumberFormat="0" applyFill="0" applyAlignment="0" applyProtection="0">
      <alignment vertical="center"/>
    </xf>
    <xf numFmtId="0" fontId="12" fillId="0" borderId="2153" applyNumberFormat="0" applyFill="0" applyAlignment="0" applyProtection="0">
      <alignment vertical="center"/>
    </xf>
    <xf numFmtId="0" fontId="12" fillId="0" borderId="2153" applyNumberFormat="0" applyFill="0" applyAlignment="0" applyProtection="0">
      <alignment vertical="center"/>
    </xf>
    <xf numFmtId="0" fontId="113" fillId="44" borderId="2151" applyNumberFormat="0" applyAlignment="0" applyProtection="0">
      <alignment vertical="center"/>
    </xf>
    <xf numFmtId="0" fontId="113" fillId="44" borderId="2151" applyNumberFormat="0" applyAlignment="0" applyProtection="0">
      <alignment vertical="center"/>
    </xf>
    <xf numFmtId="0" fontId="115" fillId="56" borderId="2150" applyNumberFormat="0" applyAlignment="0" applyProtection="0">
      <alignment vertical="center"/>
    </xf>
    <xf numFmtId="0" fontId="115" fillId="56" borderId="2150" applyNumberFormat="0" applyAlignment="0" applyProtection="0">
      <alignment vertical="center"/>
    </xf>
    <xf numFmtId="4" fontId="65" fillId="51" borderId="2150" applyNumberFormat="0" applyProtection="0">
      <alignment vertical="center"/>
    </xf>
    <xf numFmtId="0" fontId="12" fillId="0" borderId="2153" applyNumberFormat="0" applyFill="0" applyAlignment="0" applyProtection="0">
      <alignment vertical="center"/>
    </xf>
    <xf numFmtId="0" fontId="55" fillId="0" borderId="2156">
      <alignment horizontal="left" vertical="center"/>
    </xf>
    <xf numFmtId="0" fontId="55" fillId="0" borderId="2156">
      <alignment horizontal="left" vertical="center"/>
    </xf>
    <xf numFmtId="10" fontId="53" fillId="49" borderId="2155" applyNumberFormat="0" applyBorder="0" applyAlignment="0" applyProtection="0"/>
    <xf numFmtId="10" fontId="53" fillId="70" borderId="2155" applyNumberFormat="0" applyBorder="0" applyAlignment="0" applyProtection="0"/>
    <xf numFmtId="10" fontId="53" fillId="70" borderId="2155" applyNumberFormat="0" applyBorder="0" applyAlignment="0" applyProtection="0"/>
    <xf numFmtId="10" fontId="53" fillId="49" borderId="2155" applyNumberFormat="0" applyBorder="0" applyAlignment="0" applyProtection="0"/>
    <xf numFmtId="4" fontId="73" fillId="46" borderId="2157" applyNumberFormat="0" applyProtection="0">
      <alignment vertical="center"/>
    </xf>
    <xf numFmtId="4" fontId="73" fillId="46" borderId="2157" applyNumberFormat="0" applyProtection="0">
      <alignment vertical="center"/>
    </xf>
    <xf numFmtId="4" fontId="147" fillId="51" borderId="2157" applyNumberFormat="0" applyProtection="0">
      <alignment vertical="center"/>
    </xf>
    <xf numFmtId="4" fontId="147" fillId="51" borderId="2157" applyNumberFormat="0" applyProtection="0">
      <alignment vertical="center"/>
    </xf>
    <xf numFmtId="4" fontId="73" fillId="51" borderId="2157" applyNumberFormat="0" applyProtection="0">
      <alignment horizontal="left" vertical="center" indent="1"/>
    </xf>
    <xf numFmtId="4" fontId="73" fillId="51" borderId="2157" applyNumberFormat="0" applyProtection="0">
      <alignment horizontal="left" vertical="center" indent="1"/>
    </xf>
    <xf numFmtId="0" fontId="73" fillId="51" borderId="2157" applyNumberFormat="0" applyProtection="0">
      <alignment horizontal="left" vertical="top" indent="1"/>
    </xf>
    <xf numFmtId="0" fontId="73" fillId="51" borderId="2157" applyNumberFormat="0" applyProtection="0">
      <alignment horizontal="left" vertical="top" indent="1"/>
    </xf>
    <xf numFmtId="4" fontId="65" fillId="40" borderId="2157" applyNumberFormat="0" applyProtection="0">
      <alignment horizontal="right" vertical="center"/>
    </xf>
    <xf numFmtId="4" fontId="65" fillId="40" borderId="2157" applyNumberFormat="0" applyProtection="0">
      <alignment horizontal="right" vertical="center"/>
    </xf>
    <xf numFmtId="4" fontId="65" fillId="41" borderId="2157" applyNumberFormat="0" applyProtection="0">
      <alignment horizontal="right" vertical="center"/>
    </xf>
    <xf numFmtId="4" fontId="65" fillId="41" borderId="2157" applyNumberFormat="0" applyProtection="0">
      <alignment horizontal="right" vertical="center"/>
    </xf>
    <xf numFmtId="4" fontId="65" fillId="54" borderId="2157" applyNumberFormat="0" applyProtection="0">
      <alignment horizontal="right" vertical="center"/>
    </xf>
    <xf numFmtId="4" fontId="65" fillId="54" borderId="2157" applyNumberFormat="0" applyProtection="0">
      <alignment horizontal="right" vertical="center"/>
    </xf>
    <xf numFmtId="4" fontId="65" fillId="47" borderId="2157" applyNumberFormat="0" applyProtection="0">
      <alignment horizontal="right" vertical="center"/>
    </xf>
    <xf numFmtId="4" fontId="65" fillId="47" borderId="2157" applyNumberFormat="0" applyProtection="0">
      <alignment horizontal="right" vertical="center"/>
    </xf>
    <xf numFmtId="4" fontId="65" fillId="75" borderId="2157" applyNumberFormat="0" applyProtection="0">
      <alignment horizontal="right" vertical="center"/>
    </xf>
    <xf numFmtId="4" fontId="65" fillId="75" borderId="2157" applyNumberFormat="0" applyProtection="0">
      <alignment horizontal="right" vertical="center"/>
    </xf>
    <xf numFmtId="4" fontId="65" fillId="48" borderId="2157" applyNumberFormat="0" applyProtection="0">
      <alignment horizontal="right" vertical="center"/>
    </xf>
    <xf numFmtId="4" fontId="65" fillId="48" borderId="2157" applyNumberFormat="0" applyProtection="0">
      <alignment horizontal="right" vertical="center"/>
    </xf>
    <xf numFmtId="4" fontId="65" fillId="76" borderId="2157" applyNumberFormat="0" applyProtection="0">
      <alignment horizontal="right" vertical="center"/>
    </xf>
    <xf numFmtId="4" fontId="65" fillId="76" borderId="2157" applyNumberFormat="0" applyProtection="0">
      <alignment horizontal="right" vertical="center"/>
    </xf>
    <xf numFmtId="4" fontId="65" fillId="77" borderId="2157" applyNumberFormat="0" applyProtection="0">
      <alignment horizontal="right" vertical="center"/>
    </xf>
    <xf numFmtId="4" fontId="65" fillId="77" borderId="2157" applyNumberFormat="0" applyProtection="0">
      <alignment horizontal="right" vertical="center"/>
    </xf>
    <xf numFmtId="4" fontId="65" fillId="78" borderId="2157" applyNumberFormat="0" applyProtection="0">
      <alignment horizontal="right" vertical="center"/>
    </xf>
    <xf numFmtId="4" fontId="65" fillId="78" borderId="2157" applyNumberFormat="0" applyProtection="0">
      <alignment horizontal="right" vertical="center"/>
    </xf>
    <xf numFmtId="4" fontId="65" fillId="81" borderId="2157" applyNumberFormat="0" applyProtection="0">
      <alignment horizontal="right" vertical="center"/>
    </xf>
    <xf numFmtId="4" fontId="65" fillId="81" borderId="2157" applyNumberFormat="0" applyProtection="0">
      <alignment horizontal="right" vertical="center"/>
    </xf>
    <xf numFmtId="0" fontId="40" fillId="80" borderId="2157" applyNumberFormat="0" applyProtection="0">
      <alignment horizontal="left" vertical="center" indent="1"/>
    </xf>
    <xf numFmtId="0" fontId="40" fillId="80" borderId="2157" applyNumberFormat="0" applyProtection="0">
      <alignment horizontal="left" vertical="center" indent="1"/>
    </xf>
    <xf numFmtId="0" fontId="40" fillId="80" borderId="2157" applyNumberFormat="0" applyProtection="0">
      <alignment horizontal="left" vertical="top" indent="1"/>
    </xf>
    <xf numFmtId="0" fontId="40" fillId="80" borderId="2157" applyNumberFormat="0" applyProtection="0">
      <alignment horizontal="left" vertical="top" indent="1"/>
    </xf>
    <xf numFmtId="0" fontId="40" fillId="74" borderId="2157" applyNumberFormat="0" applyProtection="0">
      <alignment horizontal="left" vertical="center" indent="1"/>
    </xf>
    <xf numFmtId="0" fontId="40" fillId="74" borderId="2157" applyNumberFormat="0" applyProtection="0">
      <alignment horizontal="left" vertical="center" indent="1"/>
    </xf>
    <xf numFmtId="0" fontId="40" fillId="74" borderId="2157" applyNumberFormat="0" applyProtection="0">
      <alignment horizontal="left" vertical="top" indent="1"/>
    </xf>
    <xf numFmtId="0" fontId="40" fillId="74" borderId="2157" applyNumberFormat="0" applyProtection="0">
      <alignment horizontal="left" vertical="top" indent="1"/>
    </xf>
    <xf numFmtId="0" fontId="40" fillId="61" borderId="2157" applyNumberFormat="0" applyProtection="0">
      <alignment horizontal="left" vertical="center" indent="1"/>
    </xf>
    <xf numFmtId="0" fontId="40" fillId="61" borderId="2157" applyNumberFormat="0" applyProtection="0">
      <alignment horizontal="left" vertical="center" indent="1"/>
    </xf>
    <xf numFmtId="0" fontId="40" fillId="61" borderId="2157" applyNumberFormat="0" applyProtection="0">
      <alignment horizontal="left" vertical="top" indent="1"/>
    </xf>
    <xf numFmtId="0" fontId="40" fillId="61" borderId="2157" applyNumberFormat="0" applyProtection="0">
      <alignment horizontal="left" vertical="top" indent="1"/>
    </xf>
    <xf numFmtId="0" fontId="40" fillId="62" borderId="2157" applyNumberFormat="0" applyProtection="0">
      <alignment horizontal="left" vertical="center" indent="1"/>
    </xf>
    <xf numFmtId="0" fontId="40" fillId="62" borderId="2157" applyNumberFormat="0" applyProtection="0">
      <alignment horizontal="left" vertical="center" indent="1"/>
    </xf>
    <xf numFmtId="0" fontId="40" fillId="62" borderId="2157" applyNumberFormat="0" applyProtection="0">
      <alignment horizontal="left" vertical="top" indent="1"/>
    </xf>
    <xf numFmtId="0" fontId="40" fillId="62" borderId="2157" applyNumberFormat="0" applyProtection="0">
      <alignment horizontal="left" vertical="top" indent="1"/>
    </xf>
    <xf numFmtId="4" fontId="65" fillId="70" borderId="2157" applyNumberFormat="0" applyProtection="0">
      <alignment vertical="center"/>
    </xf>
    <xf numFmtId="4" fontId="65" fillId="70" borderId="2157" applyNumberFormat="0" applyProtection="0">
      <alignment vertical="center"/>
    </xf>
    <xf numFmtId="4" fontId="149" fillId="70" borderId="2157" applyNumberFormat="0" applyProtection="0">
      <alignment vertical="center"/>
    </xf>
    <xf numFmtId="4" fontId="149" fillId="70" borderId="2157" applyNumberFormat="0" applyProtection="0">
      <alignment vertical="center"/>
    </xf>
    <xf numFmtId="4" fontId="65" fillId="70" borderId="2157" applyNumberFormat="0" applyProtection="0">
      <alignment horizontal="left" vertical="center" indent="1"/>
    </xf>
    <xf numFmtId="4" fontId="65" fillId="70" borderId="2157" applyNumberFormat="0" applyProtection="0">
      <alignment horizontal="left" vertical="center" indent="1"/>
    </xf>
    <xf numFmtId="0" fontId="65" fillId="70" borderId="2157" applyNumberFormat="0" applyProtection="0">
      <alignment horizontal="left" vertical="top" indent="1"/>
    </xf>
    <xf numFmtId="0" fontId="65" fillId="70" borderId="2157" applyNumberFormat="0" applyProtection="0">
      <alignment horizontal="left" vertical="top" indent="1"/>
    </xf>
    <xf numFmtId="4" fontId="65" fillId="52" borderId="2158" applyNumberFormat="0" applyProtection="0">
      <alignment horizontal="right" vertical="center"/>
    </xf>
    <xf numFmtId="4" fontId="65" fillId="65" borderId="2157" applyNumberFormat="0" applyProtection="0">
      <alignment horizontal="right" vertical="center"/>
    </xf>
    <xf numFmtId="4" fontId="65" fillId="65" borderId="2157" applyNumberFormat="0" applyProtection="0">
      <alignment horizontal="right" vertical="center"/>
    </xf>
    <xf numFmtId="4" fontId="65" fillId="52" borderId="2158" applyNumberFormat="0" applyProtection="0">
      <alignment horizontal="right" vertical="center"/>
    </xf>
    <xf numFmtId="4" fontId="149" fillId="65" borderId="2157" applyNumberFormat="0" applyProtection="0">
      <alignment horizontal="right" vertical="center"/>
    </xf>
    <xf numFmtId="4" fontId="149" fillId="65" borderId="2157" applyNumberFormat="0" applyProtection="0">
      <alignment horizontal="right" vertical="center"/>
    </xf>
    <xf numFmtId="4" fontId="65" fillId="81" borderId="2157" applyNumberFormat="0" applyProtection="0">
      <alignment horizontal="left" vertical="center" indent="1"/>
    </xf>
    <xf numFmtId="4" fontId="65" fillId="81" borderId="2157" applyNumberFormat="0" applyProtection="0">
      <alignment horizontal="left" vertical="center" indent="1"/>
    </xf>
    <xf numFmtId="0" fontId="65" fillId="74" borderId="2157" applyNumberFormat="0" applyProtection="0">
      <alignment horizontal="left" vertical="top" indent="1"/>
    </xf>
    <xf numFmtId="0" fontId="65" fillId="74" borderId="2157" applyNumberFormat="0" applyProtection="0">
      <alignment horizontal="left" vertical="top" indent="1"/>
    </xf>
    <xf numFmtId="4" fontId="151" fillId="65" borderId="2157" applyNumberFormat="0" applyProtection="0">
      <alignment horizontal="right" vertical="center"/>
    </xf>
    <xf numFmtId="4" fontId="151" fillId="65" borderId="2157" applyNumberFormat="0" applyProtection="0">
      <alignment horizontal="right" vertical="center"/>
    </xf>
    <xf numFmtId="0" fontId="117" fillId="56" borderId="2159" applyNumberFormat="0" applyAlignment="0" applyProtection="0">
      <alignment vertical="center"/>
    </xf>
    <xf numFmtId="0" fontId="117" fillId="56" borderId="2159" applyNumberFormat="0" applyAlignment="0" applyProtection="0">
      <alignment vertical="center"/>
    </xf>
    <xf numFmtId="37" fontId="126" fillId="0" borderId="2155" applyFont="0" applyFill="0" applyBorder="0">
      <alignment vertical="center"/>
    </xf>
    <xf numFmtId="37" fontId="126" fillId="0" borderId="2155" applyFont="0" applyFill="0" applyBorder="0">
      <alignment vertical="center"/>
    </xf>
    <xf numFmtId="0" fontId="82" fillId="42" borderId="2160" applyNumberFormat="0" applyFont="0" applyAlignment="0" applyProtection="0">
      <alignment vertical="center"/>
    </xf>
    <xf numFmtId="0" fontId="82" fillId="42" borderId="2160" applyNumberFormat="0" applyFont="0" applyAlignment="0" applyProtection="0">
      <alignment vertical="center"/>
    </xf>
    <xf numFmtId="0" fontId="12" fillId="0" borderId="2161" applyNumberFormat="0" applyFill="0" applyAlignment="0" applyProtection="0">
      <alignment vertical="center"/>
    </xf>
    <xf numFmtId="0" fontId="112" fillId="0" borderId="2162" applyNumberFormat="0" applyFill="0" applyAlignment="0" applyProtection="0">
      <alignment vertical="center"/>
    </xf>
    <xf numFmtId="0" fontId="112" fillId="0" borderId="2162" applyNumberFormat="0" applyFill="0" applyAlignment="0" applyProtection="0">
      <alignment vertical="center"/>
    </xf>
    <xf numFmtId="0" fontId="12" fillId="0" borderId="2161" applyNumberFormat="0" applyFill="0" applyAlignment="0" applyProtection="0">
      <alignment vertical="center"/>
    </xf>
    <xf numFmtId="0" fontId="12" fillId="0" borderId="2161" applyNumberFormat="0" applyFill="0" applyAlignment="0" applyProtection="0">
      <alignment vertical="center"/>
    </xf>
    <xf numFmtId="0" fontId="12" fillId="0" borderId="2161" applyNumberFormat="0" applyFill="0" applyAlignment="0" applyProtection="0">
      <alignment vertical="center"/>
    </xf>
    <xf numFmtId="0" fontId="113" fillId="44" borderId="2159" applyNumberFormat="0" applyAlignment="0" applyProtection="0">
      <alignment vertical="center"/>
    </xf>
    <xf numFmtId="0" fontId="113" fillId="44" borderId="2159" applyNumberFormat="0" applyAlignment="0" applyProtection="0">
      <alignment vertical="center"/>
    </xf>
    <xf numFmtId="0" fontId="115" fillId="56" borderId="2158" applyNumberFormat="0" applyAlignment="0" applyProtection="0">
      <alignment vertical="center"/>
    </xf>
    <xf numFmtId="0" fontId="115" fillId="56" borderId="2158" applyNumberFormat="0" applyAlignment="0" applyProtection="0">
      <alignment vertical="center"/>
    </xf>
    <xf numFmtId="4" fontId="65" fillId="51" borderId="2158" applyNumberFormat="0" applyProtection="0">
      <alignment vertical="center"/>
    </xf>
    <xf numFmtId="0" fontId="12" fillId="0" borderId="2161" applyNumberFormat="0" applyFill="0" applyAlignment="0" applyProtection="0">
      <alignment vertical="center"/>
    </xf>
    <xf numFmtId="0" fontId="55" fillId="0" borderId="2164">
      <alignment horizontal="left" vertical="center"/>
    </xf>
    <xf numFmtId="0" fontId="55" fillId="0" borderId="2164">
      <alignment horizontal="left" vertical="center"/>
    </xf>
    <xf numFmtId="10" fontId="53" fillId="49" borderId="2163" applyNumberFormat="0" applyBorder="0" applyAlignment="0" applyProtection="0"/>
    <xf numFmtId="10" fontId="53" fillId="70" borderId="2163" applyNumberFormat="0" applyBorder="0" applyAlignment="0" applyProtection="0"/>
    <xf numFmtId="10" fontId="53" fillId="70" borderId="2163" applyNumberFormat="0" applyBorder="0" applyAlignment="0" applyProtection="0"/>
    <xf numFmtId="10" fontId="53" fillId="49" borderId="2163" applyNumberFormat="0" applyBorder="0" applyAlignment="0" applyProtection="0"/>
    <xf numFmtId="4" fontId="73" fillId="46" borderId="2165" applyNumberFormat="0" applyProtection="0">
      <alignment vertical="center"/>
    </xf>
    <xf numFmtId="4" fontId="73" fillId="46" borderId="2165" applyNumberFormat="0" applyProtection="0">
      <alignment vertical="center"/>
    </xf>
    <xf numFmtId="4" fontId="147" fillId="51" borderId="2165" applyNumberFormat="0" applyProtection="0">
      <alignment vertical="center"/>
    </xf>
    <xf numFmtId="4" fontId="147" fillId="51" borderId="2165" applyNumberFormat="0" applyProtection="0">
      <alignment vertical="center"/>
    </xf>
    <xf numFmtId="4" fontId="73" fillId="51" borderId="2165" applyNumberFormat="0" applyProtection="0">
      <alignment horizontal="left" vertical="center" indent="1"/>
    </xf>
    <xf numFmtId="4" fontId="73" fillId="51" borderId="2165" applyNumberFormat="0" applyProtection="0">
      <alignment horizontal="left" vertical="center" indent="1"/>
    </xf>
    <xf numFmtId="0" fontId="73" fillId="51" borderId="2165" applyNumberFormat="0" applyProtection="0">
      <alignment horizontal="left" vertical="top" indent="1"/>
    </xf>
    <xf numFmtId="0" fontId="73" fillId="51" borderId="2165" applyNumberFormat="0" applyProtection="0">
      <alignment horizontal="left" vertical="top" indent="1"/>
    </xf>
    <xf numFmtId="4" fontId="65" fillId="40" borderId="2165" applyNumberFormat="0" applyProtection="0">
      <alignment horizontal="right" vertical="center"/>
    </xf>
    <xf numFmtId="4" fontId="65" fillId="40" borderId="2165" applyNumberFormat="0" applyProtection="0">
      <alignment horizontal="right" vertical="center"/>
    </xf>
    <xf numFmtId="4" fontId="65" fillId="41" borderId="2165" applyNumberFormat="0" applyProtection="0">
      <alignment horizontal="right" vertical="center"/>
    </xf>
    <xf numFmtId="4" fontId="65" fillId="41" borderId="2165" applyNumberFormat="0" applyProtection="0">
      <alignment horizontal="right" vertical="center"/>
    </xf>
    <xf numFmtId="4" fontId="65" fillId="54" borderId="2165" applyNumberFormat="0" applyProtection="0">
      <alignment horizontal="right" vertical="center"/>
    </xf>
    <xf numFmtId="4" fontId="65" fillId="54" borderId="2165" applyNumberFormat="0" applyProtection="0">
      <alignment horizontal="right" vertical="center"/>
    </xf>
    <xf numFmtId="4" fontId="65" fillId="47" borderId="2165" applyNumberFormat="0" applyProtection="0">
      <alignment horizontal="right" vertical="center"/>
    </xf>
    <xf numFmtId="4" fontId="65" fillId="47" borderId="2165" applyNumberFormat="0" applyProtection="0">
      <alignment horizontal="right" vertical="center"/>
    </xf>
    <xf numFmtId="4" fontId="65" fillId="75" borderId="2165" applyNumberFormat="0" applyProtection="0">
      <alignment horizontal="right" vertical="center"/>
    </xf>
    <xf numFmtId="4" fontId="65" fillId="75" borderId="2165" applyNumberFormat="0" applyProtection="0">
      <alignment horizontal="right" vertical="center"/>
    </xf>
    <xf numFmtId="4" fontId="65" fillId="48" borderId="2165" applyNumberFormat="0" applyProtection="0">
      <alignment horizontal="right" vertical="center"/>
    </xf>
    <xf numFmtId="4" fontId="65" fillId="48" borderId="2165" applyNumberFormat="0" applyProtection="0">
      <alignment horizontal="right" vertical="center"/>
    </xf>
    <xf numFmtId="4" fontId="65" fillId="76" borderId="2165" applyNumberFormat="0" applyProtection="0">
      <alignment horizontal="right" vertical="center"/>
    </xf>
    <xf numFmtId="4" fontId="65" fillId="76" borderId="2165" applyNumberFormat="0" applyProtection="0">
      <alignment horizontal="right" vertical="center"/>
    </xf>
    <xf numFmtId="4" fontId="65" fillId="77" borderId="2165" applyNumberFormat="0" applyProtection="0">
      <alignment horizontal="right" vertical="center"/>
    </xf>
    <xf numFmtId="4" fontId="65" fillId="77" borderId="2165" applyNumberFormat="0" applyProtection="0">
      <alignment horizontal="right" vertical="center"/>
    </xf>
    <xf numFmtId="4" fontId="65" fillId="78" borderId="2165" applyNumberFormat="0" applyProtection="0">
      <alignment horizontal="right" vertical="center"/>
    </xf>
    <xf numFmtId="4" fontId="65" fillId="78" borderId="2165" applyNumberFormat="0" applyProtection="0">
      <alignment horizontal="right" vertical="center"/>
    </xf>
    <xf numFmtId="4" fontId="65" fillId="81" borderId="2165" applyNumberFormat="0" applyProtection="0">
      <alignment horizontal="right" vertical="center"/>
    </xf>
    <xf numFmtId="4" fontId="65" fillId="81" borderId="2165" applyNumberFormat="0" applyProtection="0">
      <alignment horizontal="right" vertical="center"/>
    </xf>
    <xf numFmtId="0" fontId="40" fillId="80" borderId="2165" applyNumberFormat="0" applyProtection="0">
      <alignment horizontal="left" vertical="center" indent="1"/>
    </xf>
    <xf numFmtId="0" fontId="40" fillId="80" borderId="2165" applyNumberFormat="0" applyProtection="0">
      <alignment horizontal="left" vertical="center" indent="1"/>
    </xf>
    <xf numFmtId="0" fontId="40" fillId="80" borderId="2165" applyNumberFormat="0" applyProtection="0">
      <alignment horizontal="left" vertical="top" indent="1"/>
    </xf>
    <xf numFmtId="0" fontId="40" fillId="80" borderId="2165" applyNumberFormat="0" applyProtection="0">
      <alignment horizontal="left" vertical="top" indent="1"/>
    </xf>
    <xf numFmtId="0" fontId="40" fillId="74" borderId="2165" applyNumberFormat="0" applyProtection="0">
      <alignment horizontal="left" vertical="center" indent="1"/>
    </xf>
    <xf numFmtId="0" fontId="40" fillId="74" borderId="2165" applyNumberFormat="0" applyProtection="0">
      <alignment horizontal="left" vertical="center" indent="1"/>
    </xf>
    <xf numFmtId="0" fontId="40" fillId="74" borderId="2165" applyNumberFormat="0" applyProtection="0">
      <alignment horizontal="left" vertical="top" indent="1"/>
    </xf>
    <xf numFmtId="0" fontId="40" fillId="74" borderId="2165" applyNumberFormat="0" applyProtection="0">
      <alignment horizontal="left" vertical="top" indent="1"/>
    </xf>
    <xf numFmtId="0" fontId="40" fillId="61" borderId="2165" applyNumberFormat="0" applyProtection="0">
      <alignment horizontal="left" vertical="center" indent="1"/>
    </xf>
    <xf numFmtId="0" fontId="40" fillId="61" borderId="2165" applyNumberFormat="0" applyProtection="0">
      <alignment horizontal="left" vertical="center" indent="1"/>
    </xf>
    <xf numFmtId="0" fontId="40" fillId="61" borderId="2165" applyNumberFormat="0" applyProtection="0">
      <alignment horizontal="left" vertical="top" indent="1"/>
    </xf>
    <xf numFmtId="0" fontId="40" fillId="61" borderId="2165" applyNumberFormat="0" applyProtection="0">
      <alignment horizontal="left" vertical="top" indent="1"/>
    </xf>
    <xf numFmtId="0" fontId="40" fillId="62" borderId="2165" applyNumberFormat="0" applyProtection="0">
      <alignment horizontal="left" vertical="center" indent="1"/>
    </xf>
    <xf numFmtId="0" fontId="40" fillId="62" borderId="2165" applyNumberFormat="0" applyProtection="0">
      <alignment horizontal="left" vertical="center" indent="1"/>
    </xf>
    <xf numFmtId="0" fontId="40" fillId="62" borderId="2165" applyNumberFormat="0" applyProtection="0">
      <alignment horizontal="left" vertical="top" indent="1"/>
    </xf>
    <xf numFmtId="0" fontId="40" fillId="62" borderId="2165" applyNumberFormat="0" applyProtection="0">
      <alignment horizontal="left" vertical="top" indent="1"/>
    </xf>
    <xf numFmtId="4" fontId="65" fillId="70" borderId="2165" applyNumberFormat="0" applyProtection="0">
      <alignment vertical="center"/>
    </xf>
    <xf numFmtId="4" fontId="65" fillId="70" borderId="2165" applyNumberFormat="0" applyProtection="0">
      <alignment vertical="center"/>
    </xf>
    <xf numFmtId="4" fontId="149" fillId="70" borderId="2165" applyNumberFormat="0" applyProtection="0">
      <alignment vertical="center"/>
    </xf>
    <xf numFmtId="4" fontId="149" fillId="70" borderId="2165" applyNumberFormat="0" applyProtection="0">
      <alignment vertical="center"/>
    </xf>
    <xf numFmtId="4" fontId="65" fillId="70" borderId="2165" applyNumberFormat="0" applyProtection="0">
      <alignment horizontal="left" vertical="center" indent="1"/>
    </xf>
    <xf numFmtId="4" fontId="65" fillId="70" borderId="2165" applyNumberFormat="0" applyProtection="0">
      <alignment horizontal="left" vertical="center" indent="1"/>
    </xf>
    <xf numFmtId="0" fontId="65" fillId="70" borderId="2165" applyNumberFormat="0" applyProtection="0">
      <alignment horizontal="left" vertical="top" indent="1"/>
    </xf>
    <xf numFmtId="0" fontId="65" fillId="70" borderId="2165" applyNumberFormat="0" applyProtection="0">
      <alignment horizontal="left" vertical="top" indent="1"/>
    </xf>
    <xf numFmtId="4" fontId="65" fillId="52" borderId="2166" applyNumberFormat="0" applyProtection="0">
      <alignment horizontal="right" vertical="center"/>
    </xf>
    <xf numFmtId="4" fontId="65" fillId="65" borderId="2165" applyNumberFormat="0" applyProtection="0">
      <alignment horizontal="right" vertical="center"/>
    </xf>
    <xf numFmtId="4" fontId="65" fillId="65" borderId="2165" applyNumberFormat="0" applyProtection="0">
      <alignment horizontal="right" vertical="center"/>
    </xf>
    <xf numFmtId="4" fontId="65" fillId="52" borderId="2166" applyNumberFormat="0" applyProtection="0">
      <alignment horizontal="right" vertical="center"/>
    </xf>
    <xf numFmtId="4" fontId="149" fillId="65" borderId="2165" applyNumberFormat="0" applyProtection="0">
      <alignment horizontal="right" vertical="center"/>
    </xf>
    <xf numFmtId="4" fontId="149" fillId="65" borderId="2165" applyNumberFormat="0" applyProtection="0">
      <alignment horizontal="right" vertical="center"/>
    </xf>
    <xf numFmtId="4" fontId="65" fillId="81" borderId="2165" applyNumberFormat="0" applyProtection="0">
      <alignment horizontal="left" vertical="center" indent="1"/>
    </xf>
    <xf numFmtId="4" fontId="65" fillId="81" borderId="2165" applyNumberFormat="0" applyProtection="0">
      <alignment horizontal="left" vertical="center" indent="1"/>
    </xf>
    <xf numFmtId="0" fontId="65" fillId="74" borderId="2165" applyNumberFormat="0" applyProtection="0">
      <alignment horizontal="left" vertical="top" indent="1"/>
    </xf>
    <xf numFmtId="0" fontId="65" fillId="74" borderId="2165" applyNumberFormat="0" applyProtection="0">
      <alignment horizontal="left" vertical="top" indent="1"/>
    </xf>
    <xf numFmtId="4" fontId="151" fillId="65" borderId="2165" applyNumberFormat="0" applyProtection="0">
      <alignment horizontal="right" vertical="center"/>
    </xf>
    <xf numFmtId="4" fontId="151" fillId="65" borderId="2165" applyNumberFormat="0" applyProtection="0">
      <alignment horizontal="right" vertical="center"/>
    </xf>
    <xf numFmtId="0" fontId="117" fillId="56" borderId="2167" applyNumberFormat="0" applyAlignment="0" applyProtection="0">
      <alignment vertical="center"/>
    </xf>
    <xf numFmtId="0" fontId="117" fillId="56" borderId="2167" applyNumberFormat="0" applyAlignment="0" applyProtection="0">
      <alignment vertical="center"/>
    </xf>
    <xf numFmtId="37" fontId="126" fillId="0" borderId="2163" applyFont="0" applyFill="0" applyBorder="0">
      <alignment vertical="center"/>
    </xf>
    <xf numFmtId="37" fontId="126" fillId="0" borderId="2163" applyFont="0" applyFill="0" applyBorder="0">
      <alignment vertical="center"/>
    </xf>
    <xf numFmtId="0" fontId="82" fillId="42" borderId="2168" applyNumberFormat="0" applyFont="0" applyAlignment="0" applyProtection="0">
      <alignment vertical="center"/>
    </xf>
    <xf numFmtId="0" fontId="82" fillId="42" borderId="2168" applyNumberFormat="0" applyFont="0" applyAlignment="0" applyProtection="0">
      <alignment vertical="center"/>
    </xf>
    <xf numFmtId="0" fontId="12" fillId="0" borderId="2169" applyNumberFormat="0" applyFill="0" applyAlignment="0" applyProtection="0">
      <alignment vertical="center"/>
    </xf>
    <xf numFmtId="0" fontId="112" fillId="0" borderId="2170" applyNumberFormat="0" applyFill="0" applyAlignment="0" applyProtection="0">
      <alignment vertical="center"/>
    </xf>
    <xf numFmtId="0" fontId="112" fillId="0" borderId="2170" applyNumberFormat="0" applyFill="0" applyAlignment="0" applyProtection="0">
      <alignment vertical="center"/>
    </xf>
    <xf numFmtId="0" fontId="12" fillId="0" borderId="2169" applyNumberFormat="0" applyFill="0" applyAlignment="0" applyProtection="0">
      <alignment vertical="center"/>
    </xf>
    <xf numFmtId="0" fontId="12" fillId="0" borderId="2169" applyNumberFormat="0" applyFill="0" applyAlignment="0" applyProtection="0">
      <alignment vertical="center"/>
    </xf>
    <xf numFmtId="0" fontId="12" fillId="0" borderId="2169" applyNumberFormat="0" applyFill="0" applyAlignment="0" applyProtection="0">
      <alignment vertical="center"/>
    </xf>
    <xf numFmtId="0" fontId="113" fillId="44" borderId="2167" applyNumberFormat="0" applyAlignment="0" applyProtection="0">
      <alignment vertical="center"/>
    </xf>
    <xf numFmtId="0" fontId="113" fillId="44" borderId="2167" applyNumberFormat="0" applyAlignment="0" applyProtection="0">
      <alignment vertical="center"/>
    </xf>
    <xf numFmtId="0" fontId="115" fillId="56" borderId="2166" applyNumberFormat="0" applyAlignment="0" applyProtection="0">
      <alignment vertical="center"/>
    </xf>
    <xf numFmtId="0" fontId="115" fillId="56" borderId="2166" applyNumberFormat="0" applyAlignment="0" applyProtection="0">
      <alignment vertical="center"/>
    </xf>
    <xf numFmtId="4" fontId="65" fillId="51" borderId="2166" applyNumberFormat="0" applyProtection="0">
      <alignment vertical="center"/>
    </xf>
    <xf numFmtId="0" fontId="12" fillId="0" borderId="2169" applyNumberFormat="0" applyFill="0" applyAlignment="0" applyProtection="0">
      <alignment vertical="center"/>
    </xf>
    <xf numFmtId="0" fontId="55" fillId="0" borderId="2180">
      <alignment horizontal="left" vertical="center"/>
    </xf>
    <xf numFmtId="0" fontId="55" fillId="0" borderId="2180">
      <alignment horizontal="left" vertical="center"/>
    </xf>
    <xf numFmtId="10" fontId="53" fillId="49" borderId="2179" applyNumberFormat="0" applyBorder="0" applyAlignment="0" applyProtection="0"/>
    <xf numFmtId="10" fontId="53" fillId="70" borderId="2179" applyNumberFormat="0" applyBorder="0" applyAlignment="0" applyProtection="0"/>
    <xf numFmtId="10" fontId="53" fillId="70" borderId="2179" applyNumberFormat="0" applyBorder="0" applyAlignment="0" applyProtection="0"/>
    <xf numFmtId="10" fontId="53" fillId="49" borderId="2179" applyNumberFormat="0" applyBorder="0" applyAlignment="0" applyProtection="0"/>
    <xf numFmtId="4" fontId="73" fillId="46" borderId="2181" applyNumberFormat="0" applyProtection="0">
      <alignment vertical="center"/>
    </xf>
    <xf numFmtId="4" fontId="73" fillId="46" borderId="2181" applyNumberFormat="0" applyProtection="0">
      <alignment vertical="center"/>
    </xf>
    <xf numFmtId="4" fontId="147" fillId="51" borderId="2181" applyNumberFormat="0" applyProtection="0">
      <alignment vertical="center"/>
    </xf>
    <xf numFmtId="4" fontId="147" fillId="51" borderId="2181" applyNumberFormat="0" applyProtection="0">
      <alignment vertical="center"/>
    </xf>
    <xf numFmtId="4" fontId="73" fillId="51" borderId="2181" applyNumberFormat="0" applyProtection="0">
      <alignment horizontal="left" vertical="center" indent="1"/>
    </xf>
    <xf numFmtId="4" fontId="73" fillId="51" borderId="2181" applyNumberFormat="0" applyProtection="0">
      <alignment horizontal="left" vertical="center" indent="1"/>
    </xf>
    <xf numFmtId="0" fontId="73" fillId="51" borderId="2181" applyNumberFormat="0" applyProtection="0">
      <alignment horizontal="left" vertical="top" indent="1"/>
    </xf>
    <xf numFmtId="0" fontId="73" fillId="51" borderId="2181" applyNumberFormat="0" applyProtection="0">
      <alignment horizontal="left" vertical="top" indent="1"/>
    </xf>
    <xf numFmtId="4" fontId="65" fillId="40" borderId="2181" applyNumberFormat="0" applyProtection="0">
      <alignment horizontal="right" vertical="center"/>
    </xf>
    <xf numFmtId="4" fontId="65" fillId="40" borderId="2181" applyNumberFormat="0" applyProtection="0">
      <alignment horizontal="right" vertical="center"/>
    </xf>
    <xf numFmtId="4" fontId="65" fillId="41" borderId="2181" applyNumberFormat="0" applyProtection="0">
      <alignment horizontal="right" vertical="center"/>
    </xf>
    <xf numFmtId="4" fontId="65" fillId="41" borderId="2181" applyNumberFormat="0" applyProtection="0">
      <alignment horizontal="right" vertical="center"/>
    </xf>
    <xf numFmtId="4" fontId="65" fillId="54" borderId="2181" applyNumberFormat="0" applyProtection="0">
      <alignment horizontal="right" vertical="center"/>
    </xf>
    <xf numFmtId="4" fontId="65" fillId="54" borderId="2181" applyNumberFormat="0" applyProtection="0">
      <alignment horizontal="right" vertical="center"/>
    </xf>
    <xf numFmtId="4" fontId="65" fillId="47" borderId="2181" applyNumberFormat="0" applyProtection="0">
      <alignment horizontal="right" vertical="center"/>
    </xf>
    <xf numFmtId="4" fontId="65" fillId="47" borderId="2181" applyNumberFormat="0" applyProtection="0">
      <alignment horizontal="right" vertical="center"/>
    </xf>
    <xf numFmtId="4" fontId="65" fillId="75" borderId="2181" applyNumberFormat="0" applyProtection="0">
      <alignment horizontal="right" vertical="center"/>
    </xf>
    <xf numFmtId="4" fontId="65" fillId="75" borderId="2181" applyNumberFormat="0" applyProtection="0">
      <alignment horizontal="right" vertical="center"/>
    </xf>
    <xf numFmtId="4" fontId="65" fillId="48" borderId="2181" applyNumberFormat="0" applyProtection="0">
      <alignment horizontal="right" vertical="center"/>
    </xf>
    <xf numFmtId="4" fontId="65" fillId="48" borderId="2181" applyNumberFormat="0" applyProtection="0">
      <alignment horizontal="right" vertical="center"/>
    </xf>
    <xf numFmtId="4" fontId="65" fillId="76" borderId="2181" applyNumberFormat="0" applyProtection="0">
      <alignment horizontal="right" vertical="center"/>
    </xf>
    <xf numFmtId="4" fontId="65" fillId="76" borderId="2181" applyNumberFormat="0" applyProtection="0">
      <alignment horizontal="right" vertical="center"/>
    </xf>
    <xf numFmtId="4" fontId="65" fillId="77" borderId="2181" applyNumberFormat="0" applyProtection="0">
      <alignment horizontal="right" vertical="center"/>
    </xf>
    <xf numFmtId="4" fontId="65" fillId="77" borderId="2181" applyNumberFormat="0" applyProtection="0">
      <alignment horizontal="right" vertical="center"/>
    </xf>
    <xf numFmtId="4" fontId="65" fillId="78" borderId="2181" applyNumberFormat="0" applyProtection="0">
      <alignment horizontal="right" vertical="center"/>
    </xf>
    <xf numFmtId="4" fontId="65" fillId="78" borderId="2181" applyNumberFormat="0" applyProtection="0">
      <alignment horizontal="right" vertical="center"/>
    </xf>
    <xf numFmtId="4" fontId="65" fillId="81" borderId="2181" applyNumberFormat="0" applyProtection="0">
      <alignment horizontal="right" vertical="center"/>
    </xf>
    <xf numFmtId="4" fontId="65" fillId="81" borderId="2181" applyNumberFormat="0" applyProtection="0">
      <alignment horizontal="right" vertical="center"/>
    </xf>
    <xf numFmtId="0" fontId="40" fillId="80" borderId="2181" applyNumberFormat="0" applyProtection="0">
      <alignment horizontal="left" vertical="center" indent="1"/>
    </xf>
    <xf numFmtId="0" fontId="40" fillId="80" borderId="2181" applyNumberFormat="0" applyProtection="0">
      <alignment horizontal="left" vertical="center" indent="1"/>
    </xf>
    <xf numFmtId="0" fontId="40" fillId="80" borderId="2181" applyNumberFormat="0" applyProtection="0">
      <alignment horizontal="left" vertical="top" indent="1"/>
    </xf>
    <xf numFmtId="0" fontId="40" fillId="80" borderId="2181" applyNumberFormat="0" applyProtection="0">
      <alignment horizontal="left" vertical="top" indent="1"/>
    </xf>
    <xf numFmtId="0" fontId="40" fillId="74" borderId="2181" applyNumberFormat="0" applyProtection="0">
      <alignment horizontal="left" vertical="center" indent="1"/>
    </xf>
    <xf numFmtId="0" fontId="40" fillId="74" borderId="2181" applyNumberFormat="0" applyProtection="0">
      <alignment horizontal="left" vertical="center" indent="1"/>
    </xf>
    <xf numFmtId="0" fontId="40" fillId="74" borderId="2181" applyNumberFormat="0" applyProtection="0">
      <alignment horizontal="left" vertical="top" indent="1"/>
    </xf>
    <xf numFmtId="0" fontId="40" fillId="74" borderId="2181" applyNumberFormat="0" applyProtection="0">
      <alignment horizontal="left" vertical="top" indent="1"/>
    </xf>
    <xf numFmtId="0" fontId="40" fillId="61" borderId="2181" applyNumberFormat="0" applyProtection="0">
      <alignment horizontal="left" vertical="center" indent="1"/>
    </xf>
    <xf numFmtId="0" fontId="40" fillId="61" borderId="2181" applyNumberFormat="0" applyProtection="0">
      <alignment horizontal="left" vertical="center" indent="1"/>
    </xf>
    <xf numFmtId="0" fontId="40" fillId="61" borderId="2181" applyNumberFormat="0" applyProtection="0">
      <alignment horizontal="left" vertical="top" indent="1"/>
    </xf>
    <xf numFmtId="0" fontId="40" fillId="61" borderId="2181" applyNumberFormat="0" applyProtection="0">
      <alignment horizontal="left" vertical="top" indent="1"/>
    </xf>
    <xf numFmtId="0" fontId="40" fillId="62" borderId="2181" applyNumberFormat="0" applyProtection="0">
      <alignment horizontal="left" vertical="center" indent="1"/>
    </xf>
    <xf numFmtId="0" fontId="40" fillId="62" borderId="2181" applyNumberFormat="0" applyProtection="0">
      <alignment horizontal="left" vertical="center" indent="1"/>
    </xf>
    <xf numFmtId="0" fontId="40" fillId="62" borderId="2181" applyNumberFormat="0" applyProtection="0">
      <alignment horizontal="left" vertical="top" indent="1"/>
    </xf>
    <xf numFmtId="0" fontId="40" fillId="62" borderId="2181" applyNumberFormat="0" applyProtection="0">
      <alignment horizontal="left" vertical="top" indent="1"/>
    </xf>
    <xf numFmtId="4" fontId="65" fillId="70" borderId="2181" applyNumberFormat="0" applyProtection="0">
      <alignment vertical="center"/>
    </xf>
    <xf numFmtId="4" fontId="65" fillId="70" borderId="2181" applyNumberFormat="0" applyProtection="0">
      <alignment vertical="center"/>
    </xf>
    <xf numFmtId="4" fontId="149" fillId="70" borderId="2181" applyNumberFormat="0" applyProtection="0">
      <alignment vertical="center"/>
    </xf>
    <xf numFmtId="4" fontId="149" fillId="70" borderId="2181" applyNumberFormat="0" applyProtection="0">
      <alignment vertical="center"/>
    </xf>
    <xf numFmtId="4" fontId="65" fillId="70" borderId="2181" applyNumberFormat="0" applyProtection="0">
      <alignment horizontal="left" vertical="center" indent="1"/>
    </xf>
    <xf numFmtId="4" fontId="65" fillId="70" borderId="2181" applyNumberFormat="0" applyProtection="0">
      <alignment horizontal="left" vertical="center" indent="1"/>
    </xf>
    <xf numFmtId="0" fontId="65" fillId="70" borderId="2181" applyNumberFormat="0" applyProtection="0">
      <alignment horizontal="left" vertical="top" indent="1"/>
    </xf>
    <xf numFmtId="0" fontId="65" fillId="70" borderId="2181" applyNumberFormat="0" applyProtection="0">
      <alignment horizontal="left" vertical="top" indent="1"/>
    </xf>
    <xf numFmtId="4" fontId="65" fillId="52" borderId="2182" applyNumberFormat="0" applyProtection="0">
      <alignment horizontal="right" vertical="center"/>
    </xf>
    <xf numFmtId="4" fontId="65" fillId="65" borderId="2181" applyNumberFormat="0" applyProtection="0">
      <alignment horizontal="right" vertical="center"/>
    </xf>
    <xf numFmtId="4" fontId="65" fillId="65" borderId="2181" applyNumberFormat="0" applyProtection="0">
      <alignment horizontal="right" vertical="center"/>
    </xf>
    <xf numFmtId="4" fontId="65" fillId="52" borderId="2182" applyNumberFormat="0" applyProtection="0">
      <alignment horizontal="right" vertical="center"/>
    </xf>
    <xf numFmtId="4" fontId="149" fillId="65" borderId="2181" applyNumberFormat="0" applyProtection="0">
      <alignment horizontal="right" vertical="center"/>
    </xf>
    <xf numFmtId="4" fontId="149" fillId="65" borderId="2181" applyNumberFormat="0" applyProtection="0">
      <alignment horizontal="right" vertical="center"/>
    </xf>
    <xf numFmtId="4" fontId="65" fillId="81" borderId="2181" applyNumberFormat="0" applyProtection="0">
      <alignment horizontal="left" vertical="center" indent="1"/>
    </xf>
    <xf numFmtId="4" fontId="65" fillId="81" borderId="2181" applyNumberFormat="0" applyProtection="0">
      <alignment horizontal="left" vertical="center" indent="1"/>
    </xf>
    <xf numFmtId="0" fontId="65" fillId="74" borderId="2181" applyNumberFormat="0" applyProtection="0">
      <alignment horizontal="left" vertical="top" indent="1"/>
    </xf>
    <xf numFmtId="0" fontId="65" fillId="74" borderId="2181" applyNumberFormat="0" applyProtection="0">
      <alignment horizontal="left" vertical="top" indent="1"/>
    </xf>
    <xf numFmtId="4" fontId="151" fillId="65" borderId="2181" applyNumberFormat="0" applyProtection="0">
      <alignment horizontal="right" vertical="center"/>
    </xf>
    <xf numFmtId="4" fontId="151" fillId="65" borderId="2181" applyNumberFormat="0" applyProtection="0">
      <alignment horizontal="right" vertical="center"/>
    </xf>
    <xf numFmtId="0" fontId="117" fillId="56" borderId="2183" applyNumberFormat="0" applyAlignment="0" applyProtection="0">
      <alignment vertical="center"/>
    </xf>
    <xf numFmtId="0" fontId="117" fillId="56" borderId="2183" applyNumberFormat="0" applyAlignment="0" applyProtection="0">
      <alignment vertical="center"/>
    </xf>
    <xf numFmtId="37" fontId="126" fillId="0" borderId="2179" applyFont="0" applyFill="0" applyBorder="0">
      <alignment vertical="center"/>
    </xf>
    <xf numFmtId="37" fontId="126" fillId="0" borderId="2179" applyFont="0" applyFill="0" applyBorder="0">
      <alignment vertical="center"/>
    </xf>
    <xf numFmtId="0" fontId="82" fillId="42" borderId="2184" applyNumberFormat="0" applyFont="0" applyAlignment="0" applyProtection="0">
      <alignment vertical="center"/>
    </xf>
    <xf numFmtId="0" fontId="82" fillId="42" borderId="2184" applyNumberFormat="0" applyFont="0" applyAlignment="0" applyProtection="0">
      <alignment vertical="center"/>
    </xf>
    <xf numFmtId="0" fontId="12" fillId="0" borderId="2185" applyNumberFormat="0" applyFill="0" applyAlignment="0" applyProtection="0">
      <alignment vertical="center"/>
    </xf>
    <xf numFmtId="0" fontId="112" fillId="0" borderId="2186" applyNumberFormat="0" applyFill="0" applyAlignment="0" applyProtection="0">
      <alignment vertical="center"/>
    </xf>
    <xf numFmtId="0" fontId="112" fillId="0" borderId="2186" applyNumberFormat="0" applyFill="0" applyAlignment="0" applyProtection="0">
      <alignment vertical="center"/>
    </xf>
    <xf numFmtId="0" fontId="12" fillId="0" borderId="2185" applyNumberFormat="0" applyFill="0" applyAlignment="0" applyProtection="0">
      <alignment vertical="center"/>
    </xf>
    <xf numFmtId="0" fontId="12" fillId="0" borderId="2185" applyNumberFormat="0" applyFill="0" applyAlignment="0" applyProtection="0">
      <alignment vertical="center"/>
    </xf>
    <xf numFmtId="0" fontId="12" fillId="0" borderId="2185" applyNumberFormat="0" applyFill="0" applyAlignment="0" applyProtection="0">
      <alignment vertical="center"/>
    </xf>
    <xf numFmtId="0" fontId="113" fillId="44" borderId="2183" applyNumberFormat="0" applyAlignment="0" applyProtection="0">
      <alignment vertical="center"/>
    </xf>
    <xf numFmtId="0" fontId="113" fillId="44" borderId="2183" applyNumberFormat="0" applyAlignment="0" applyProtection="0">
      <alignment vertical="center"/>
    </xf>
    <xf numFmtId="0" fontId="115" fillId="56" borderId="2182" applyNumberFormat="0" applyAlignment="0" applyProtection="0">
      <alignment vertical="center"/>
    </xf>
    <xf numFmtId="0" fontId="115" fillId="56" borderId="2182" applyNumberFormat="0" applyAlignment="0" applyProtection="0">
      <alignment vertical="center"/>
    </xf>
    <xf numFmtId="4" fontId="65" fillId="51" borderId="2182" applyNumberFormat="0" applyProtection="0">
      <alignment vertical="center"/>
    </xf>
    <xf numFmtId="0" fontId="12" fillId="0" borderId="2185" applyNumberFormat="0" applyFill="0" applyAlignment="0" applyProtection="0">
      <alignment vertical="center"/>
    </xf>
    <xf numFmtId="0" fontId="55" fillId="0" borderId="2188">
      <alignment horizontal="left" vertical="center"/>
    </xf>
    <xf numFmtId="0" fontId="55" fillId="0" borderId="2188">
      <alignment horizontal="left" vertical="center"/>
    </xf>
    <xf numFmtId="10" fontId="53" fillId="49" borderId="2187" applyNumberFormat="0" applyBorder="0" applyAlignment="0" applyProtection="0"/>
    <xf numFmtId="10" fontId="53" fillId="70" borderId="2187" applyNumberFormat="0" applyBorder="0" applyAlignment="0" applyProtection="0"/>
    <xf numFmtId="10" fontId="53" fillId="70" borderId="2187" applyNumberFormat="0" applyBorder="0" applyAlignment="0" applyProtection="0"/>
    <xf numFmtId="10" fontId="53" fillId="49" borderId="2187" applyNumberFormat="0" applyBorder="0" applyAlignment="0" applyProtection="0"/>
    <xf numFmtId="4" fontId="73" fillId="46" borderId="2189" applyNumberFormat="0" applyProtection="0">
      <alignment vertical="center"/>
    </xf>
    <xf numFmtId="4" fontId="73" fillId="46" borderId="2189" applyNumberFormat="0" applyProtection="0">
      <alignment vertical="center"/>
    </xf>
    <xf numFmtId="4" fontId="147" fillId="51" borderId="2189" applyNumberFormat="0" applyProtection="0">
      <alignment vertical="center"/>
    </xf>
    <xf numFmtId="4" fontId="147" fillId="51" borderId="2189" applyNumberFormat="0" applyProtection="0">
      <alignment vertical="center"/>
    </xf>
    <xf numFmtId="4" fontId="73" fillId="51" borderId="2189" applyNumberFormat="0" applyProtection="0">
      <alignment horizontal="left" vertical="center" indent="1"/>
    </xf>
    <xf numFmtId="4" fontId="73" fillId="51" borderId="2189" applyNumberFormat="0" applyProtection="0">
      <alignment horizontal="left" vertical="center" indent="1"/>
    </xf>
    <xf numFmtId="0" fontId="73" fillId="51" borderId="2189" applyNumberFormat="0" applyProtection="0">
      <alignment horizontal="left" vertical="top" indent="1"/>
    </xf>
    <xf numFmtId="0" fontId="73" fillId="51" borderId="2189" applyNumberFormat="0" applyProtection="0">
      <alignment horizontal="left" vertical="top" indent="1"/>
    </xf>
    <xf numFmtId="4" fontId="65" fillId="40" borderId="2189" applyNumberFormat="0" applyProtection="0">
      <alignment horizontal="right" vertical="center"/>
    </xf>
    <xf numFmtId="4" fontId="65" fillId="40" borderId="2189" applyNumberFormat="0" applyProtection="0">
      <alignment horizontal="right" vertical="center"/>
    </xf>
    <xf numFmtId="4" fontId="65" fillId="41" borderId="2189" applyNumberFormat="0" applyProtection="0">
      <alignment horizontal="right" vertical="center"/>
    </xf>
    <xf numFmtId="4" fontId="65" fillId="41" borderId="2189" applyNumberFormat="0" applyProtection="0">
      <alignment horizontal="right" vertical="center"/>
    </xf>
    <xf numFmtId="4" fontId="65" fillId="54" borderId="2189" applyNumberFormat="0" applyProtection="0">
      <alignment horizontal="right" vertical="center"/>
    </xf>
    <xf numFmtId="4" fontId="65" fillId="54" borderId="2189" applyNumberFormat="0" applyProtection="0">
      <alignment horizontal="right" vertical="center"/>
    </xf>
    <xf numFmtId="4" fontId="65" fillId="47" borderId="2189" applyNumberFormat="0" applyProtection="0">
      <alignment horizontal="right" vertical="center"/>
    </xf>
    <xf numFmtId="4" fontId="65" fillId="47" borderId="2189" applyNumberFormat="0" applyProtection="0">
      <alignment horizontal="right" vertical="center"/>
    </xf>
    <xf numFmtId="4" fontId="65" fillId="75" borderId="2189" applyNumberFormat="0" applyProtection="0">
      <alignment horizontal="right" vertical="center"/>
    </xf>
    <xf numFmtId="4" fontId="65" fillId="75" borderId="2189" applyNumberFormat="0" applyProtection="0">
      <alignment horizontal="right" vertical="center"/>
    </xf>
    <xf numFmtId="4" fontId="65" fillId="48" borderId="2189" applyNumberFormat="0" applyProtection="0">
      <alignment horizontal="right" vertical="center"/>
    </xf>
    <xf numFmtId="4" fontId="65" fillId="48" borderId="2189" applyNumberFormat="0" applyProtection="0">
      <alignment horizontal="right" vertical="center"/>
    </xf>
    <xf numFmtId="4" fontId="65" fillId="76" borderId="2189" applyNumberFormat="0" applyProtection="0">
      <alignment horizontal="right" vertical="center"/>
    </xf>
    <xf numFmtId="4" fontId="65" fillId="76" borderId="2189" applyNumberFormat="0" applyProtection="0">
      <alignment horizontal="right" vertical="center"/>
    </xf>
    <xf numFmtId="4" fontId="65" fillId="77" borderId="2189" applyNumberFormat="0" applyProtection="0">
      <alignment horizontal="right" vertical="center"/>
    </xf>
    <xf numFmtId="4" fontId="65" fillId="77" borderId="2189" applyNumberFormat="0" applyProtection="0">
      <alignment horizontal="right" vertical="center"/>
    </xf>
    <xf numFmtId="4" fontId="65" fillId="78" borderId="2189" applyNumberFormat="0" applyProtection="0">
      <alignment horizontal="right" vertical="center"/>
    </xf>
    <xf numFmtId="4" fontId="65" fillId="78" borderId="2189" applyNumberFormat="0" applyProtection="0">
      <alignment horizontal="right" vertical="center"/>
    </xf>
    <xf numFmtId="4" fontId="65" fillId="81" borderId="2189" applyNumberFormat="0" applyProtection="0">
      <alignment horizontal="right" vertical="center"/>
    </xf>
    <xf numFmtId="4" fontId="65" fillId="81" borderId="2189" applyNumberFormat="0" applyProtection="0">
      <alignment horizontal="right" vertical="center"/>
    </xf>
    <xf numFmtId="0" fontId="40" fillId="80" borderId="2189" applyNumberFormat="0" applyProtection="0">
      <alignment horizontal="left" vertical="center" indent="1"/>
    </xf>
    <xf numFmtId="0" fontId="40" fillId="80" borderId="2189" applyNumberFormat="0" applyProtection="0">
      <alignment horizontal="left" vertical="center" indent="1"/>
    </xf>
    <xf numFmtId="0" fontId="40" fillId="80" borderId="2189" applyNumberFormat="0" applyProtection="0">
      <alignment horizontal="left" vertical="top" indent="1"/>
    </xf>
    <xf numFmtId="0" fontId="40" fillId="80" borderId="2189" applyNumberFormat="0" applyProtection="0">
      <alignment horizontal="left" vertical="top" indent="1"/>
    </xf>
    <xf numFmtId="0" fontId="40" fillId="74" borderId="2189" applyNumberFormat="0" applyProtection="0">
      <alignment horizontal="left" vertical="center" indent="1"/>
    </xf>
    <xf numFmtId="0" fontId="40" fillId="74" borderId="2189" applyNumberFormat="0" applyProtection="0">
      <alignment horizontal="left" vertical="center" indent="1"/>
    </xf>
    <xf numFmtId="0" fontId="40" fillId="74" borderId="2189" applyNumberFormat="0" applyProtection="0">
      <alignment horizontal="left" vertical="top" indent="1"/>
    </xf>
    <xf numFmtId="0" fontId="40" fillId="74" borderId="2189" applyNumberFormat="0" applyProtection="0">
      <alignment horizontal="left" vertical="top" indent="1"/>
    </xf>
    <xf numFmtId="0" fontId="40" fillId="61" borderId="2189" applyNumberFormat="0" applyProtection="0">
      <alignment horizontal="left" vertical="center" indent="1"/>
    </xf>
    <xf numFmtId="0" fontId="40" fillId="61" borderId="2189" applyNumberFormat="0" applyProtection="0">
      <alignment horizontal="left" vertical="center" indent="1"/>
    </xf>
    <xf numFmtId="0" fontId="40" fillId="61" borderId="2189" applyNumberFormat="0" applyProtection="0">
      <alignment horizontal="left" vertical="top" indent="1"/>
    </xf>
    <xf numFmtId="0" fontId="40" fillId="61" borderId="2189" applyNumberFormat="0" applyProtection="0">
      <alignment horizontal="left" vertical="top" indent="1"/>
    </xf>
    <xf numFmtId="0" fontId="40" fillId="62" borderId="2189" applyNumberFormat="0" applyProtection="0">
      <alignment horizontal="left" vertical="center" indent="1"/>
    </xf>
    <xf numFmtId="0" fontId="40" fillId="62" borderId="2189" applyNumberFormat="0" applyProtection="0">
      <alignment horizontal="left" vertical="center" indent="1"/>
    </xf>
    <xf numFmtId="0" fontId="40" fillId="62" borderId="2189" applyNumberFormat="0" applyProtection="0">
      <alignment horizontal="left" vertical="top" indent="1"/>
    </xf>
    <xf numFmtId="0" fontId="40" fillId="62" borderId="2189" applyNumberFormat="0" applyProtection="0">
      <alignment horizontal="left" vertical="top" indent="1"/>
    </xf>
    <xf numFmtId="4" fontId="65" fillId="70" borderId="2189" applyNumberFormat="0" applyProtection="0">
      <alignment vertical="center"/>
    </xf>
    <xf numFmtId="4" fontId="65" fillId="70" borderId="2189" applyNumberFormat="0" applyProtection="0">
      <alignment vertical="center"/>
    </xf>
    <xf numFmtId="4" fontId="149" fillId="70" borderId="2189" applyNumberFormat="0" applyProtection="0">
      <alignment vertical="center"/>
    </xf>
    <xf numFmtId="4" fontId="149" fillId="70" borderId="2189" applyNumberFormat="0" applyProtection="0">
      <alignment vertical="center"/>
    </xf>
    <xf numFmtId="4" fontId="65" fillId="70" borderId="2189" applyNumberFormat="0" applyProtection="0">
      <alignment horizontal="left" vertical="center" indent="1"/>
    </xf>
    <xf numFmtId="4" fontId="65" fillId="70" borderId="2189" applyNumberFormat="0" applyProtection="0">
      <alignment horizontal="left" vertical="center" indent="1"/>
    </xf>
    <xf numFmtId="0" fontId="65" fillId="70" borderId="2189" applyNumberFormat="0" applyProtection="0">
      <alignment horizontal="left" vertical="top" indent="1"/>
    </xf>
    <xf numFmtId="0" fontId="65" fillId="70" borderId="2189" applyNumberFormat="0" applyProtection="0">
      <alignment horizontal="left" vertical="top" indent="1"/>
    </xf>
    <xf numFmtId="4" fontId="65" fillId="52" borderId="2190" applyNumberFormat="0" applyProtection="0">
      <alignment horizontal="right" vertical="center"/>
    </xf>
    <xf numFmtId="4" fontId="65" fillId="65" borderId="2189" applyNumberFormat="0" applyProtection="0">
      <alignment horizontal="right" vertical="center"/>
    </xf>
    <xf numFmtId="4" fontId="65" fillId="65" borderId="2189" applyNumberFormat="0" applyProtection="0">
      <alignment horizontal="right" vertical="center"/>
    </xf>
    <xf numFmtId="4" fontId="65" fillId="52" borderId="2190" applyNumberFormat="0" applyProtection="0">
      <alignment horizontal="right" vertical="center"/>
    </xf>
    <xf numFmtId="4" fontId="149" fillId="65" borderId="2189" applyNumberFormat="0" applyProtection="0">
      <alignment horizontal="right" vertical="center"/>
    </xf>
    <xf numFmtId="4" fontId="149" fillId="65" borderId="2189" applyNumberFormat="0" applyProtection="0">
      <alignment horizontal="right" vertical="center"/>
    </xf>
    <xf numFmtId="4" fontId="65" fillId="81" borderId="2189" applyNumberFormat="0" applyProtection="0">
      <alignment horizontal="left" vertical="center" indent="1"/>
    </xf>
    <xf numFmtId="4" fontId="65" fillId="81" borderId="2189" applyNumberFormat="0" applyProtection="0">
      <alignment horizontal="left" vertical="center" indent="1"/>
    </xf>
    <xf numFmtId="0" fontId="65" fillId="74" borderId="2189" applyNumberFormat="0" applyProtection="0">
      <alignment horizontal="left" vertical="top" indent="1"/>
    </xf>
    <xf numFmtId="0" fontId="65" fillId="74" borderId="2189" applyNumberFormat="0" applyProtection="0">
      <alignment horizontal="left" vertical="top" indent="1"/>
    </xf>
    <xf numFmtId="4" fontId="151" fillId="65" borderId="2189" applyNumberFormat="0" applyProtection="0">
      <alignment horizontal="right" vertical="center"/>
    </xf>
    <xf numFmtId="4" fontId="151" fillId="65" borderId="2189" applyNumberFormat="0" applyProtection="0">
      <alignment horizontal="right" vertical="center"/>
    </xf>
    <xf numFmtId="0" fontId="117" fillId="56" borderId="2191" applyNumberFormat="0" applyAlignment="0" applyProtection="0">
      <alignment vertical="center"/>
    </xf>
    <xf numFmtId="0" fontId="117" fillId="56" borderId="2191" applyNumberFormat="0" applyAlignment="0" applyProtection="0">
      <alignment vertical="center"/>
    </xf>
    <xf numFmtId="37" fontId="126" fillId="0" borderId="2187" applyFont="0" applyFill="0" applyBorder="0">
      <alignment vertical="center"/>
    </xf>
    <xf numFmtId="37" fontId="126" fillId="0" borderId="2187" applyFont="0" applyFill="0" applyBorder="0">
      <alignment vertical="center"/>
    </xf>
    <xf numFmtId="0" fontId="82" fillId="42" borderId="2192" applyNumberFormat="0" applyFont="0" applyAlignment="0" applyProtection="0">
      <alignment vertical="center"/>
    </xf>
    <xf numFmtId="0" fontId="82" fillId="42" borderId="2192" applyNumberFormat="0" applyFont="0" applyAlignment="0" applyProtection="0">
      <alignment vertical="center"/>
    </xf>
    <xf numFmtId="0" fontId="12" fillId="0" borderId="2193" applyNumberFormat="0" applyFill="0" applyAlignment="0" applyProtection="0">
      <alignment vertical="center"/>
    </xf>
    <xf numFmtId="0" fontId="112" fillId="0" borderId="2194" applyNumberFormat="0" applyFill="0" applyAlignment="0" applyProtection="0">
      <alignment vertical="center"/>
    </xf>
    <xf numFmtId="0" fontId="112" fillId="0" borderId="2194" applyNumberFormat="0" applyFill="0" applyAlignment="0" applyProtection="0">
      <alignment vertical="center"/>
    </xf>
    <xf numFmtId="0" fontId="12" fillId="0" borderId="2193" applyNumberFormat="0" applyFill="0" applyAlignment="0" applyProtection="0">
      <alignment vertical="center"/>
    </xf>
    <xf numFmtId="0" fontId="12" fillId="0" borderId="2193" applyNumberFormat="0" applyFill="0" applyAlignment="0" applyProtection="0">
      <alignment vertical="center"/>
    </xf>
    <xf numFmtId="0" fontId="12" fillId="0" borderId="2193" applyNumberFormat="0" applyFill="0" applyAlignment="0" applyProtection="0">
      <alignment vertical="center"/>
    </xf>
    <xf numFmtId="0" fontId="113" fillId="44" borderId="2191" applyNumberFormat="0" applyAlignment="0" applyProtection="0">
      <alignment vertical="center"/>
    </xf>
    <xf numFmtId="0" fontId="113" fillId="44" borderId="2191" applyNumberFormat="0" applyAlignment="0" applyProtection="0">
      <alignment vertical="center"/>
    </xf>
    <xf numFmtId="0" fontId="115" fillId="56" borderId="2190" applyNumberFormat="0" applyAlignment="0" applyProtection="0">
      <alignment vertical="center"/>
    </xf>
    <xf numFmtId="0" fontId="115" fillId="56" borderId="2190" applyNumberFormat="0" applyAlignment="0" applyProtection="0">
      <alignment vertical="center"/>
    </xf>
    <xf numFmtId="4" fontId="65" fillId="51" borderId="2190" applyNumberFormat="0" applyProtection="0">
      <alignment vertical="center"/>
    </xf>
    <xf numFmtId="0" fontId="12" fillId="0" borderId="2193" applyNumberFormat="0" applyFill="0" applyAlignment="0" applyProtection="0">
      <alignment vertical="center"/>
    </xf>
    <xf numFmtId="0" fontId="55" fillId="0" borderId="2196">
      <alignment horizontal="left" vertical="center"/>
    </xf>
    <xf numFmtId="0" fontId="55" fillId="0" borderId="2196">
      <alignment horizontal="left" vertical="center"/>
    </xf>
    <xf numFmtId="10" fontId="53" fillId="49" borderId="2195" applyNumberFormat="0" applyBorder="0" applyAlignment="0" applyProtection="0"/>
    <xf numFmtId="10" fontId="53" fillId="70" borderId="2195" applyNumberFormat="0" applyBorder="0" applyAlignment="0" applyProtection="0"/>
    <xf numFmtId="10" fontId="53" fillId="70" borderId="2195" applyNumberFormat="0" applyBorder="0" applyAlignment="0" applyProtection="0"/>
    <xf numFmtId="10" fontId="53" fillId="49" borderId="2195" applyNumberFormat="0" applyBorder="0" applyAlignment="0" applyProtection="0"/>
    <xf numFmtId="4" fontId="73" fillId="46" borderId="2197" applyNumberFormat="0" applyProtection="0">
      <alignment vertical="center"/>
    </xf>
    <xf numFmtId="4" fontId="73" fillId="46" borderId="2197" applyNumberFormat="0" applyProtection="0">
      <alignment vertical="center"/>
    </xf>
    <xf numFmtId="4" fontId="147" fillId="51" borderId="2197" applyNumberFormat="0" applyProtection="0">
      <alignment vertical="center"/>
    </xf>
    <xf numFmtId="4" fontId="147" fillId="51" borderId="2197" applyNumberFormat="0" applyProtection="0">
      <alignment vertical="center"/>
    </xf>
    <xf numFmtId="4" fontId="73" fillId="51" borderId="2197" applyNumberFormat="0" applyProtection="0">
      <alignment horizontal="left" vertical="center" indent="1"/>
    </xf>
    <xf numFmtId="4" fontId="73" fillId="51" borderId="2197" applyNumberFormat="0" applyProtection="0">
      <alignment horizontal="left" vertical="center" indent="1"/>
    </xf>
    <xf numFmtId="0" fontId="73" fillId="51" borderId="2197" applyNumberFormat="0" applyProtection="0">
      <alignment horizontal="left" vertical="top" indent="1"/>
    </xf>
    <xf numFmtId="0" fontId="73" fillId="51" borderId="2197" applyNumberFormat="0" applyProtection="0">
      <alignment horizontal="left" vertical="top" indent="1"/>
    </xf>
    <xf numFmtId="4" fontId="65" fillId="40" borderId="2197" applyNumberFormat="0" applyProtection="0">
      <alignment horizontal="right" vertical="center"/>
    </xf>
    <xf numFmtId="4" fontId="65" fillId="40" borderId="2197" applyNumberFormat="0" applyProtection="0">
      <alignment horizontal="right" vertical="center"/>
    </xf>
    <xf numFmtId="4" fontId="65" fillId="41" borderId="2197" applyNumberFormat="0" applyProtection="0">
      <alignment horizontal="right" vertical="center"/>
    </xf>
    <xf numFmtId="4" fontId="65" fillId="41" borderId="2197" applyNumberFormat="0" applyProtection="0">
      <alignment horizontal="right" vertical="center"/>
    </xf>
    <xf numFmtId="4" fontId="65" fillId="54" borderId="2197" applyNumberFormat="0" applyProtection="0">
      <alignment horizontal="right" vertical="center"/>
    </xf>
    <xf numFmtId="4" fontId="65" fillId="54" borderId="2197" applyNumberFormat="0" applyProtection="0">
      <alignment horizontal="right" vertical="center"/>
    </xf>
    <xf numFmtId="4" fontId="65" fillId="47" borderId="2197" applyNumberFormat="0" applyProtection="0">
      <alignment horizontal="right" vertical="center"/>
    </xf>
    <xf numFmtId="4" fontId="65" fillId="47" borderId="2197" applyNumberFormat="0" applyProtection="0">
      <alignment horizontal="right" vertical="center"/>
    </xf>
    <xf numFmtId="4" fontId="65" fillId="75" borderId="2197" applyNumberFormat="0" applyProtection="0">
      <alignment horizontal="right" vertical="center"/>
    </xf>
    <xf numFmtId="4" fontId="65" fillId="75" borderId="2197" applyNumberFormat="0" applyProtection="0">
      <alignment horizontal="right" vertical="center"/>
    </xf>
    <xf numFmtId="4" fontId="65" fillId="48" borderId="2197" applyNumberFormat="0" applyProtection="0">
      <alignment horizontal="right" vertical="center"/>
    </xf>
    <xf numFmtId="4" fontId="65" fillId="48" borderId="2197" applyNumberFormat="0" applyProtection="0">
      <alignment horizontal="right" vertical="center"/>
    </xf>
    <xf numFmtId="4" fontId="65" fillId="76" borderId="2197" applyNumberFormat="0" applyProtection="0">
      <alignment horizontal="right" vertical="center"/>
    </xf>
    <xf numFmtId="4" fontId="65" fillId="76" borderId="2197" applyNumberFormat="0" applyProtection="0">
      <alignment horizontal="right" vertical="center"/>
    </xf>
    <xf numFmtId="4" fontId="65" fillId="77" borderId="2197" applyNumberFormat="0" applyProtection="0">
      <alignment horizontal="right" vertical="center"/>
    </xf>
    <xf numFmtId="4" fontId="65" fillId="77" borderId="2197" applyNumberFormat="0" applyProtection="0">
      <alignment horizontal="right" vertical="center"/>
    </xf>
    <xf numFmtId="4" fontId="65" fillId="78" borderId="2197" applyNumberFormat="0" applyProtection="0">
      <alignment horizontal="right" vertical="center"/>
    </xf>
    <xf numFmtId="4" fontId="65" fillId="78" borderId="2197" applyNumberFormat="0" applyProtection="0">
      <alignment horizontal="right" vertical="center"/>
    </xf>
    <xf numFmtId="4" fontId="65" fillId="81" borderId="2197" applyNumberFormat="0" applyProtection="0">
      <alignment horizontal="right" vertical="center"/>
    </xf>
    <xf numFmtId="4" fontId="65" fillId="81" borderId="2197" applyNumberFormat="0" applyProtection="0">
      <alignment horizontal="right" vertical="center"/>
    </xf>
    <xf numFmtId="0" fontId="40" fillId="80" borderId="2197" applyNumberFormat="0" applyProtection="0">
      <alignment horizontal="left" vertical="center" indent="1"/>
    </xf>
    <xf numFmtId="0" fontId="40" fillId="80" borderId="2197" applyNumberFormat="0" applyProtection="0">
      <alignment horizontal="left" vertical="center" indent="1"/>
    </xf>
    <xf numFmtId="0" fontId="40" fillId="80" borderId="2197" applyNumberFormat="0" applyProtection="0">
      <alignment horizontal="left" vertical="top" indent="1"/>
    </xf>
    <xf numFmtId="0" fontId="40" fillId="80" borderId="2197" applyNumberFormat="0" applyProtection="0">
      <alignment horizontal="left" vertical="top" indent="1"/>
    </xf>
    <xf numFmtId="0" fontId="40" fillId="74" borderId="2197" applyNumberFormat="0" applyProtection="0">
      <alignment horizontal="left" vertical="center" indent="1"/>
    </xf>
    <xf numFmtId="0" fontId="40" fillId="74" borderId="2197" applyNumberFormat="0" applyProtection="0">
      <alignment horizontal="left" vertical="center" indent="1"/>
    </xf>
    <xf numFmtId="0" fontId="40" fillId="74" borderId="2197" applyNumberFormat="0" applyProtection="0">
      <alignment horizontal="left" vertical="top" indent="1"/>
    </xf>
    <xf numFmtId="0" fontId="40" fillId="74" borderId="2197" applyNumberFormat="0" applyProtection="0">
      <alignment horizontal="left" vertical="top" indent="1"/>
    </xf>
    <xf numFmtId="0" fontId="40" fillId="61" borderId="2197" applyNumberFormat="0" applyProtection="0">
      <alignment horizontal="left" vertical="center" indent="1"/>
    </xf>
    <xf numFmtId="0" fontId="40" fillId="61" borderId="2197" applyNumberFormat="0" applyProtection="0">
      <alignment horizontal="left" vertical="center" indent="1"/>
    </xf>
    <xf numFmtId="0" fontId="40" fillId="61" borderId="2197" applyNumberFormat="0" applyProtection="0">
      <alignment horizontal="left" vertical="top" indent="1"/>
    </xf>
    <xf numFmtId="0" fontId="40" fillId="61" borderId="2197" applyNumberFormat="0" applyProtection="0">
      <alignment horizontal="left" vertical="top" indent="1"/>
    </xf>
    <xf numFmtId="0" fontId="40" fillId="62" borderId="2197" applyNumberFormat="0" applyProtection="0">
      <alignment horizontal="left" vertical="center" indent="1"/>
    </xf>
    <xf numFmtId="0" fontId="40" fillId="62" borderId="2197" applyNumberFormat="0" applyProtection="0">
      <alignment horizontal="left" vertical="center" indent="1"/>
    </xf>
    <xf numFmtId="0" fontId="40" fillId="62" borderId="2197" applyNumberFormat="0" applyProtection="0">
      <alignment horizontal="left" vertical="top" indent="1"/>
    </xf>
    <xf numFmtId="0" fontId="40" fillId="62" borderId="2197" applyNumberFormat="0" applyProtection="0">
      <alignment horizontal="left" vertical="top" indent="1"/>
    </xf>
    <xf numFmtId="4" fontId="65" fillId="70" borderId="2197" applyNumberFormat="0" applyProtection="0">
      <alignment vertical="center"/>
    </xf>
    <xf numFmtId="4" fontId="65" fillId="70" borderId="2197" applyNumberFormat="0" applyProtection="0">
      <alignment vertical="center"/>
    </xf>
    <xf numFmtId="4" fontId="149" fillId="70" borderId="2197" applyNumberFormat="0" applyProtection="0">
      <alignment vertical="center"/>
    </xf>
    <xf numFmtId="4" fontId="149" fillId="70" borderId="2197" applyNumberFormat="0" applyProtection="0">
      <alignment vertical="center"/>
    </xf>
    <xf numFmtId="4" fontId="65" fillId="70" borderId="2197" applyNumberFormat="0" applyProtection="0">
      <alignment horizontal="left" vertical="center" indent="1"/>
    </xf>
    <xf numFmtId="4" fontId="65" fillId="70" borderId="2197" applyNumberFormat="0" applyProtection="0">
      <alignment horizontal="left" vertical="center" indent="1"/>
    </xf>
    <xf numFmtId="0" fontId="65" fillId="70" borderId="2197" applyNumberFormat="0" applyProtection="0">
      <alignment horizontal="left" vertical="top" indent="1"/>
    </xf>
    <xf numFmtId="0" fontId="65" fillId="70" borderId="2197" applyNumberFormat="0" applyProtection="0">
      <alignment horizontal="left" vertical="top" indent="1"/>
    </xf>
    <xf numFmtId="4" fontId="65" fillId="52" borderId="2198" applyNumberFormat="0" applyProtection="0">
      <alignment horizontal="right" vertical="center"/>
    </xf>
    <xf numFmtId="4" fontId="65" fillId="65" borderId="2197" applyNumberFormat="0" applyProtection="0">
      <alignment horizontal="right" vertical="center"/>
    </xf>
    <xf numFmtId="4" fontId="65" fillId="65" borderId="2197" applyNumberFormat="0" applyProtection="0">
      <alignment horizontal="right" vertical="center"/>
    </xf>
    <xf numFmtId="4" fontId="65" fillId="52" borderId="2198" applyNumberFormat="0" applyProtection="0">
      <alignment horizontal="right" vertical="center"/>
    </xf>
    <xf numFmtId="4" fontId="149" fillId="65" borderId="2197" applyNumberFormat="0" applyProtection="0">
      <alignment horizontal="right" vertical="center"/>
    </xf>
    <xf numFmtId="4" fontId="149" fillId="65" borderId="2197" applyNumberFormat="0" applyProtection="0">
      <alignment horizontal="right" vertical="center"/>
    </xf>
    <xf numFmtId="4" fontId="65" fillId="81" borderId="2197" applyNumberFormat="0" applyProtection="0">
      <alignment horizontal="left" vertical="center" indent="1"/>
    </xf>
    <xf numFmtId="4" fontId="65" fillId="81" borderId="2197" applyNumberFormat="0" applyProtection="0">
      <alignment horizontal="left" vertical="center" indent="1"/>
    </xf>
    <xf numFmtId="0" fontId="65" fillId="74" borderId="2197" applyNumberFormat="0" applyProtection="0">
      <alignment horizontal="left" vertical="top" indent="1"/>
    </xf>
    <xf numFmtId="0" fontId="65" fillId="74" borderId="2197" applyNumberFormat="0" applyProtection="0">
      <alignment horizontal="left" vertical="top" indent="1"/>
    </xf>
    <xf numFmtId="4" fontId="151" fillId="65" borderId="2197" applyNumberFormat="0" applyProtection="0">
      <alignment horizontal="right" vertical="center"/>
    </xf>
    <xf numFmtId="4" fontId="151" fillId="65" borderId="2197" applyNumberFormat="0" applyProtection="0">
      <alignment horizontal="right" vertical="center"/>
    </xf>
    <xf numFmtId="0" fontId="117" fillId="56" borderId="2199" applyNumberFormat="0" applyAlignment="0" applyProtection="0">
      <alignment vertical="center"/>
    </xf>
    <xf numFmtId="0" fontId="117" fillId="56" borderId="2199" applyNumberFormat="0" applyAlignment="0" applyProtection="0">
      <alignment vertical="center"/>
    </xf>
    <xf numFmtId="37" fontId="126" fillId="0" borderId="2195" applyFont="0" applyFill="0" applyBorder="0">
      <alignment vertical="center"/>
    </xf>
    <xf numFmtId="37" fontId="126" fillId="0" borderId="2195" applyFont="0" applyFill="0" applyBorder="0">
      <alignment vertical="center"/>
    </xf>
    <xf numFmtId="0" fontId="82" fillId="42" borderId="2200" applyNumberFormat="0" applyFont="0" applyAlignment="0" applyProtection="0">
      <alignment vertical="center"/>
    </xf>
    <xf numFmtId="0" fontId="82" fillId="42" borderId="2200" applyNumberFormat="0" applyFont="0" applyAlignment="0" applyProtection="0">
      <alignment vertical="center"/>
    </xf>
    <xf numFmtId="0" fontId="12" fillId="0" borderId="2201" applyNumberFormat="0" applyFill="0" applyAlignment="0" applyProtection="0">
      <alignment vertical="center"/>
    </xf>
    <xf numFmtId="0" fontId="112" fillId="0" borderId="2202" applyNumberFormat="0" applyFill="0" applyAlignment="0" applyProtection="0">
      <alignment vertical="center"/>
    </xf>
    <xf numFmtId="0" fontId="112" fillId="0" borderId="2202" applyNumberFormat="0" applyFill="0" applyAlignment="0" applyProtection="0">
      <alignment vertical="center"/>
    </xf>
    <xf numFmtId="0" fontId="12" fillId="0" borderId="2201" applyNumberFormat="0" applyFill="0" applyAlignment="0" applyProtection="0">
      <alignment vertical="center"/>
    </xf>
    <xf numFmtId="0" fontId="12" fillId="0" borderId="2201" applyNumberFormat="0" applyFill="0" applyAlignment="0" applyProtection="0">
      <alignment vertical="center"/>
    </xf>
    <xf numFmtId="0" fontId="12" fillId="0" borderId="2201" applyNumberFormat="0" applyFill="0" applyAlignment="0" applyProtection="0">
      <alignment vertical="center"/>
    </xf>
    <xf numFmtId="0" fontId="113" fillId="44" borderId="2199" applyNumberFormat="0" applyAlignment="0" applyProtection="0">
      <alignment vertical="center"/>
    </xf>
    <xf numFmtId="0" fontId="113" fillId="44" borderId="2199" applyNumberFormat="0" applyAlignment="0" applyProtection="0">
      <alignment vertical="center"/>
    </xf>
    <xf numFmtId="0" fontId="115" fillId="56" borderId="2198" applyNumberFormat="0" applyAlignment="0" applyProtection="0">
      <alignment vertical="center"/>
    </xf>
    <xf numFmtId="0" fontId="115" fillId="56" borderId="2198" applyNumberFormat="0" applyAlignment="0" applyProtection="0">
      <alignment vertical="center"/>
    </xf>
    <xf numFmtId="4" fontId="65" fillId="51" borderId="2198" applyNumberFormat="0" applyProtection="0">
      <alignment vertical="center"/>
    </xf>
    <xf numFmtId="0" fontId="12" fillId="0" borderId="2201" applyNumberFormat="0" applyFill="0" applyAlignment="0" applyProtection="0">
      <alignment vertical="center"/>
    </xf>
    <xf numFmtId="0" fontId="55" fillId="0" borderId="2204">
      <alignment horizontal="left" vertical="center"/>
    </xf>
    <xf numFmtId="0" fontId="55" fillId="0" borderId="2204">
      <alignment horizontal="left" vertical="center"/>
    </xf>
    <xf numFmtId="10" fontId="53" fillId="49" borderId="2203" applyNumberFormat="0" applyBorder="0" applyAlignment="0" applyProtection="0"/>
    <xf numFmtId="10" fontId="53" fillId="70" borderId="2203" applyNumberFormat="0" applyBorder="0" applyAlignment="0" applyProtection="0"/>
    <xf numFmtId="10" fontId="53" fillId="70" borderId="2203" applyNumberFormat="0" applyBorder="0" applyAlignment="0" applyProtection="0"/>
    <xf numFmtId="10" fontId="53" fillId="49" borderId="2203" applyNumberFormat="0" applyBorder="0" applyAlignment="0" applyProtection="0"/>
    <xf numFmtId="4" fontId="73" fillId="46" borderId="2205" applyNumberFormat="0" applyProtection="0">
      <alignment vertical="center"/>
    </xf>
    <xf numFmtId="4" fontId="73" fillId="46" borderId="2205" applyNumberFormat="0" applyProtection="0">
      <alignment vertical="center"/>
    </xf>
    <xf numFmtId="4" fontId="147" fillId="51" borderId="2205" applyNumberFormat="0" applyProtection="0">
      <alignment vertical="center"/>
    </xf>
    <xf numFmtId="4" fontId="147" fillId="51" borderId="2205" applyNumberFormat="0" applyProtection="0">
      <alignment vertical="center"/>
    </xf>
    <xf numFmtId="4" fontId="73" fillId="51" borderId="2205" applyNumberFormat="0" applyProtection="0">
      <alignment horizontal="left" vertical="center" indent="1"/>
    </xf>
    <xf numFmtId="4" fontId="73" fillId="51" borderId="2205" applyNumberFormat="0" applyProtection="0">
      <alignment horizontal="left" vertical="center" indent="1"/>
    </xf>
    <xf numFmtId="0" fontId="73" fillId="51" borderId="2205" applyNumberFormat="0" applyProtection="0">
      <alignment horizontal="left" vertical="top" indent="1"/>
    </xf>
    <xf numFmtId="0" fontId="73" fillId="51" borderId="2205" applyNumberFormat="0" applyProtection="0">
      <alignment horizontal="left" vertical="top" indent="1"/>
    </xf>
    <xf numFmtId="4" fontId="65" fillId="40" borderId="2205" applyNumberFormat="0" applyProtection="0">
      <alignment horizontal="right" vertical="center"/>
    </xf>
    <xf numFmtId="4" fontId="65" fillId="40" borderId="2205" applyNumberFormat="0" applyProtection="0">
      <alignment horizontal="right" vertical="center"/>
    </xf>
    <xf numFmtId="4" fontId="65" fillId="41" borderId="2205" applyNumberFormat="0" applyProtection="0">
      <alignment horizontal="right" vertical="center"/>
    </xf>
    <xf numFmtId="4" fontId="65" fillId="41" borderId="2205" applyNumberFormat="0" applyProtection="0">
      <alignment horizontal="right" vertical="center"/>
    </xf>
    <xf numFmtId="4" fontId="65" fillId="54" borderId="2205" applyNumberFormat="0" applyProtection="0">
      <alignment horizontal="right" vertical="center"/>
    </xf>
    <xf numFmtId="4" fontId="65" fillId="54" borderId="2205" applyNumberFormat="0" applyProtection="0">
      <alignment horizontal="right" vertical="center"/>
    </xf>
    <xf numFmtId="4" fontId="65" fillId="47" borderId="2205" applyNumberFormat="0" applyProtection="0">
      <alignment horizontal="right" vertical="center"/>
    </xf>
    <xf numFmtId="4" fontId="65" fillId="47" borderId="2205" applyNumberFormat="0" applyProtection="0">
      <alignment horizontal="right" vertical="center"/>
    </xf>
    <xf numFmtId="4" fontId="65" fillId="75" borderId="2205" applyNumberFormat="0" applyProtection="0">
      <alignment horizontal="right" vertical="center"/>
    </xf>
    <xf numFmtId="4" fontId="65" fillId="75" borderId="2205" applyNumberFormat="0" applyProtection="0">
      <alignment horizontal="right" vertical="center"/>
    </xf>
    <xf numFmtId="4" fontId="65" fillId="48" borderId="2205" applyNumberFormat="0" applyProtection="0">
      <alignment horizontal="right" vertical="center"/>
    </xf>
    <xf numFmtId="4" fontId="65" fillId="48" borderId="2205" applyNumberFormat="0" applyProtection="0">
      <alignment horizontal="right" vertical="center"/>
    </xf>
    <xf numFmtId="4" fontId="65" fillId="76" borderId="2205" applyNumberFormat="0" applyProtection="0">
      <alignment horizontal="right" vertical="center"/>
    </xf>
    <xf numFmtId="4" fontId="65" fillId="76" borderId="2205" applyNumberFormat="0" applyProtection="0">
      <alignment horizontal="right" vertical="center"/>
    </xf>
    <xf numFmtId="4" fontId="65" fillId="77" borderId="2205" applyNumberFormat="0" applyProtection="0">
      <alignment horizontal="right" vertical="center"/>
    </xf>
    <xf numFmtId="4" fontId="65" fillId="77" borderId="2205" applyNumberFormat="0" applyProtection="0">
      <alignment horizontal="right" vertical="center"/>
    </xf>
    <xf numFmtId="4" fontId="65" fillId="78" borderId="2205" applyNumberFormat="0" applyProtection="0">
      <alignment horizontal="right" vertical="center"/>
    </xf>
    <xf numFmtId="4" fontId="65" fillId="78" borderId="2205" applyNumberFormat="0" applyProtection="0">
      <alignment horizontal="right" vertical="center"/>
    </xf>
    <xf numFmtId="4" fontId="65" fillId="81" borderId="2205" applyNumberFormat="0" applyProtection="0">
      <alignment horizontal="right" vertical="center"/>
    </xf>
    <xf numFmtId="4" fontId="65" fillId="81" borderId="2205" applyNumberFormat="0" applyProtection="0">
      <alignment horizontal="right" vertical="center"/>
    </xf>
    <xf numFmtId="0" fontId="40" fillId="80" borderId="2205" applyNumberFormat="0" applyProtection="0">
      <alignment horizontal="left" vertical="center" indent="1"/>
    </xf>
    <xf numFmtId="0" fontId="40" fillId="80" borderId="2205" applyNumberFormat="0" applyProtection="0">
      <alignment horizontal="left" vertical="center" indent="1"/>
    </xf>
    <xf numFmtId="0" fontId="40" fillId="80" borderId="2205" applyNumberFormat="0" applyProtection="0">
      <alignment horizontal="left" vertical="top" indent="1"/>
    </xf>
    <xf numFmtId="0" fontId="40" fillId="80" borderId="2205" applyNumberFormat="0" applyProtection="0">
      <alignment horizontal="left" vertical="top" indent="1"/>
    </xf>
    <xf numFmtId="0" fontId="40" fillId="74" borderId="2205" applyNumberFormat="0" applyProtection="0">
      <alignment horizontal="left" vertical="center" indent="1"/>
    </xf>
    <xf numFmtId="0" fontId="40" fillId="74" borderId="2205" applyNumberFormat="0" applyProtection="0">
      <alignment horizontal="left" vertical="center" indent="1"/>
    </xf>
    <xf numFmtId="0" fontId="40" fillId="74" borderId="2205" applyNumberFormat="0" applyProtection="0">
      <alignment horizontal="left" vertical="top" indent="1"/>
    </xf>
    <xf numFmtId="0" fontId="40" fillId="74" borderId="2205" applyNumberFormat="0" applyProtection="0">
      <alignment horizontal="left" vertical="top" indent="1"/>
    </xf>
    <xf numFmtId="0" fontId="40" fillId="61" borderId="2205" applyNumberFormat="0" applyProtection="0">
      <alignment horizontal="left" vertical="center" indent="1"/>
    </xf>
    <xf numFmtId="0" fontId="40" fillId="61" borderId="2205" applyNumberFormat="0" applyProtection="0">
      <alignment horizontal="left" vertical="center" indent="1"/>
    </xf>
    <xf numFmtId="0" fontId="40" fillId="61" borderId="2205" applyNumberFormat="0" applyProtection="0">
      <alignment horizontal="left" vertical="top" indent="1"/>
    </xf>
    <xf numFmtId="0" fontId="40" fillId="61" borderId="2205" applyNumberFormat="0" applyProtection="0">
      <alignment horizontal="left" vertical="top" indent="1"/>
    </xf>
    <xf numFmtId="0" fontId="40" fillId="62" borderId="2205" applyNumberFormat="0" applyProtection="0">
      <alignment horizontal="left" vertical="center" indent="1"/>
    </xf>
    <xf numFmtId="0" fontId="40" fillId="62" borderId="2205" applyNumberFormat="0" applyProtection="0">
      <alignment horizontal="left" vertical="center" indent="1"/>
    </xf>
    <xf numFmtId="0" fontId="40" fillId="62" borderId="2205" applyNumberFormat="0" applyProtection="0">
      <alignment horizontal="left" vertical="top" indent="1"/>
    </xf>
    <xf numFmtId="0" fontId="40" fillId="62" borderId="2205" applyNumberFormat="0" applyProtection="0">
      <alignment horizontal="left" vertical="top" indent="1"/>
    </xf>
    <xf numFmtId="4" fontId="65" fillId="70" borderId="2205" applyNumberFormat="0" applyProtection="0">
      <alignment vertical="center"/>
    </xf>
    <xf numFmtId="4" fontId="65" fillId="70" borderId="2205" applyNumberFormat="0" applyProtection="0">
      <alignment vertical="center"/>
    </xf>
    <xf numFmtId="4" fontId="149" fillId="70" borderId="2205" applyNumberFormat="0" applyProtection="0">
      <alignment vertical="center"/>
    </xf>
    <xf numFmtId="4" fontId="149" fillId="70" borderId="2205" applyNumberFormat="0" applyProtection="0">
      <alignment vertical="center"/>
    </xf>
    <xf numFmtId="4" fontId="65" fillId="70" borderId="2205" applyNumberFormat="0" applyProtection="0">
      <alignment horizontal="left" vertical="center" indent="1"/>
    </xf>
    <xf numFmtId="4" fontId="65" fillId="70" borderId="2205" applyNumberFormat="0" applyProtection="0">
      <alignment horizontal="left" vertical="center" indent="1"/>
    </xf>
    <xf numFmtId="0" fontId="65" fillId="70" borderId="2205" applyNumberFormat="0" applyProtection="0">
      <alignment horizontal="left" vertical="top" indent="1"/>
    </xf>
    <xf numFmtId="0" fontId="65" fillId="70" borderId="2205" applyNumberFormat="0" applyProtection="0">
      <alignment horizontal="left" vertical="top" indent="1"/>
    </xf>
    <xf numFmtId="4" fontId="65" fillId="52" borderId="2206" applyNumberFormat="0" applyProtection="0">
      <alignment horizontal="right" vertical="center"/>
    </xf>
    <xf numFmtId="4" fontId="65" fillId="65" borderId="2205" applyNumberFormat="0" applyProtection="0">
      <alignment horizontal="right" vertical="center"/>
    </xf>
    <xf numFmtId="4" fontId="65" fillId="65" borderId="2205" applyNumberFormat="0" applyProtection="0">
      <alignment horizontal="right" vertical="center"/>
    </xf>
    <xf numFmtId="4" fontId="65" fillId="52" borderId="2206" applyNumberFormat="0" applyProtection="0">
      <alignment horizontal="right" vertical="center"/>
    </xf>
    <xf numFmtId="4" fontId="149" fillId="65" borderId="2205" applyNumberFormat="0" applyProtection="0">
      <alignment horizontal="right" vertical="center"/>
    </xf>
    <xf numFmtId="4" fontId="149" fillId="65" borderId="2205" applyNumberFormat="0" applyProtection="0">
      <alignment horizontal="right" vertical="center"/>
    </xf>
    <xf numFmtId="4" fontId="65" fillId="81" borderId="2205" applyNumberFormat="0" applyProtection="0">
      <alignment horizontal="left" vertical="center" indent="1"/>
    </xf>
    <xf numFmtId="4" fontId="65" fillId="81" borderId="2205" applyNumberFormat="0" applyProtection="0">
      <alignment horizontal="left" vertical="center" indent="1"/>
    </xf>
    <xf numFmtId="0" fontId="65" fillId="74" borderId="2205" applyNumberFormat="0" applyProtection="0">
      <alignment horizontal="left" vertical="top" indent="1"/>
    </xf>
    <xf numFmtId="0" fontId="65" fillId="74" borderId="2205" applyNumberFormat="0" applyProtection="0">
      <alignment horizontal="left" vertical="top" indent="1"/>
    </xf>
    <xf numFmtId="4" fontId="151" fillId="65" borderId="2205" applyNumberFormat="0" applyProtection="0">
      <alignment horizontal="right" vertical="center"/>
    </xf>
    <xf numFmtId="4" fontId="151" fillId="65" borderId="2205" applyNumberFormat="0" applyProtection="0">
      <alignment horizontal="right" vertical="center"/>
    </xf>
    <xf numFmtId="0" fontId="117" fillId="56" borderId="2207" applyNumberFormat="0" applyAlignment="0" applyProtection="0">
      <alignment vertical="center"/>
    </xf>
    <xf numFmtId="0" fontId="117" fillId="56" borderId="2207" applyNumberFormat="0" applyAlignment="0" applyProtection="0">
      <alignment vertical="center"/>
    </xf>
    <xf numFmtId="37" fontId="126" fillId="0" borderId="2203" applyFont="0" applyFill="0" applyBorder="0">
      <alignment vertical="center"/>
    </xf>
    <xf numFmtId="37" fontId="126" fillId="0" borderId="2203" applyFont="0" applyFill="0" applyBorder="0">
      <alignment vertical="center"/>
    </xf>
    <xf numFmtId="0" fontId="82" fillId="42" borderId="2208" applyNumberFormat="0" applyFont="0" applyAlignment="0" applyProtection="0">
      <alignment vertical="center"/>
    </xf>
    <xf numFmtId="0" fontId="82" fillId="42" borderId="2208" applyNumberFormat="0" applyFont="0" applyAlignment="0" applyProtection="0">
      <alignment vertical="center"/>
    </xf>
    <xf numFmtId="0" fontId="12" fillId="0" borderId="2209" applyNumberFormat="0" applyFill="0" applyAlignment="0" applyProtection="0">
      <alignment vertical="center"/>
    </xf>
    <xf numFmtId="0" fontId="112" fillId="0" borderId="2210" applyNumberFormat="0" applyFill="0" applyAlignment="0" applyProtection="0">
      <alignment vertical="center"/>
    </xf>
    <xf numFmtId="0" fontId="112" fillId="0" borderId="2210" applyNumberFormat="0" applyFill="0" applyAlignment="0" applyProtection="0">
      <alignment vertical="center"/>
    </xf>
    <xf numFmtId="0" fontId="12" fillId="0" borderId="2209" applyNumberFormat="0" applyFill="0" applyAlignment="0" applyProtection="0">
      <alignment vertical="center"/>
    </xf>
    <xf numFmtId="0" fontId="12" fillId="0" borderId="2209" applyNumberFormat="0" applyFill="0" applyAlignment="0" applyProtection="0">
      <alignment vertical="center"/>
    </xf>
    <xf numFmtId="0" fontId="12" fillId="0" borderId="2209" applyNumberFormat="0" applyFill="0" applyAlignment="0" applyProtection="0">
      <alignment vertical="center"/>
    </xf>
    <xf numFmtId="0" fontId="113" fillId="44" borderId="2207" applyNumberFormat="0" applyAlignment="0" applyProtection="0">
      <alignment vertical="center"/>
    </xf>
    <xf numFmtId="0" fontId="113" fillId="44" borderId="2207" applyNumberFormat="0" applyAlignment="0" applyProtection="0">
      <alignment vertical="center"/>
    </xf>
    <xf numFmtId="0" fontId="115" fillId="56" borderId="2206" applyNumberFormat="0" applyAlignment="0" applyProtection="0">
      <alignment vertical="center"/>
    </xf>
    <xf numFmtId="0" fontId="115" fillId="56" borderId="2206" applyNumberFormat="0" applyAlignment="0" applyProtection="0">
      <alignment vertical="center"/>
    </xf>
    <xf numFmtId="4" fontId="65" fillId="51" borderId="2206" applyNumberFormat="0" applyProtection="0">
      <alignment vertical="center"/>
    </xf>
    <xf numFmtId="0" fontId="12" fillId="0" borderId="2209" applyNumberFormat="0" applyFill="0" applyAlignment="0" applyProtection="0">
      <alignment vertical="center"/>
    </xf>
    <xf numFmtId="0" fontId="55" fillId="0" borderId="2212">
      <alignment horizontal="left" vertical="center"/>
    </xf>
    <xf numFmtId="0" fontId="55" fillId="0" borderId="2212">
      <alignment horizontal="left" vertical="center"/>
    </xf>
    <xf numFmtId="10" fontId="53" fillId="49" borderId="2211" applyNumberFormat="0" applyBorder="0" applyAlignment="0" applyProtection="0"/>
    <xf numFmtId="10" fontId="53" fillId="70" borderId="2211" applyNumberFormat="0" applyBorder="0" applyAlignment="0" applyProtection="0"/>
    <xf numFmtId="10" fontId="53" fillId="70" borderId="2211" applyNumberFormat="0" applyBorder="0" applyAlignment="0" applyProtection="0"/>
    <xf numFmtId="10" fontId="53" fillId="49" borderId="2211" applyNumberFormat="0" applyBorder="0" applyAlignment="0" applyProtection="0"/>
    <xf numFmtId="4" fontId="73" fillId="46" borderId="2213" applyNumberFormat="0" applyProtection="0">
      <alignment vertical="center"/>
    </xf>
    <xf numFmtId="4" fontId="73" fillId="46" borderId="2213" applyNumberFormat="0" applyProtection="0">
      <alignment vertical="center"/>
    </xf>
    <xf numFmtId="4" fontId="147" fillId="51" borderId="2213" applyNumberFormat="0" applyProtection="0">
      <alignment vertical="center"/>
    </xf>
    <xf numFmtId="4" fontId="147" fillId="51" borderId="2213" applyNumberFormat="0" applyProtection="0">
      <alignment vertical="center"/>
    </xf>
    <xf numFmtId="4" fontId="73" fillId="51" borderId="2213" applyNumberFormat="0" applyProtection="0">
      <alignment horizontal="left" vertical="center" indent="1"/>
    </xf>
    <xf numFmtId="4" fontId="73" fillId="51" borderId="2213" applyNumberFormat="0" applyProtection="0">
      <alignment horizontal="left" vertical="center" indent="1"/>
    </xf>
    <xf numFmtId="0" fontId="73" fillId="51" borderId="2213" applyNumberFormat="0" applyProtection="0">
      <alignment horizontal="left" vertical="top" indent="1"/>
    </xf>
    <xf numFmtId="0" fontId="73" fillId="51" borderId="2213" applyNumberFormat="0" applyProtection="0">
      <alignment horizontal="left" vertical="top" indent="1"/>
    </xf>
    <xf numFmtId="4" fontId="65" fillId="40" borderId="2213" applyNumberFormat="0" applyProtection="0">
      <alignment horizontal="right" vertical="center"/>
    </xf>
    <xf numFmtId="4" fontId="65" fillId="40" borderId="2213" applyNumberFormat="0" applyProtection="0">
      <alignment horizontal="right" vertical="center"/>
    </xf>
    <xf numFmtId="4" fontId="65" fillId="41" borderId="2213" applyNumberFormat="0" applyProtection="0">
      <alignment horizontal="right" vertical="center"/>
    </xf>
    <xf numFmtId="4" fontId="65" fillId="41" borderId="2213" applyNumberFormat="0" applyProtection="0">
      <alignment horizontal="right" vertical="center"/>
    </xf>
    <xf numFmtId="4" fontId="65" fillId="54" borderId="2213" applyNumberFormat="0" applyProtection="0">
      <alignment horizontal="right" vertical="center"/>
    </xf>
    <xf numFmtId="4" fontId="65" fillId="54" borderId="2213" applyNumberFormat="0" applyProtection="0">
      <alignment horizontal="right" vertical="center"/>
    </xf>
    <xf numFmtId="4" fontId="65" fillId="47" borderId="2213" applyNumberFormat="0" applyProtection="0">
      <alignment horizontal="right" vertical="center"/>
    </xf>
    <xf numFmtId="4" fontId="65" fillId="47" borderId="2213" applyNumberFormat="0" applyProtection="0">
      <alignment horizontal="right" vertical="center"/>
    </xf>
    <xf numFmtId="4" fontId="65" fillId="75" borderId="2213" applyNumberFormat="0" applyProtection="0">
      <alignment horizontal="right" vertical="center"/>
    </xf>
    <xf numFmtId="4" fontId="65" fillId="75" borderId="2213" applyNumberFormat="0" applyProtection="0">
      <alignment horizontal="right" vertical="center"/>
    </xf>
    <xf numFmtId="4" fontId="65" fillId="48" borderId="2213" applyNumberFormat="0" applyProtection="0">
      <alignment horizontal="right" vertical="center"/>
    </xf>
    <xf numFmtId="4" fontId="65" fillId="48" borderId="2213" applyNumberFormat="0" applyProtection="0">
      <alignment horizontal="right" vertical="center"/>
    </xf>
    <xf numFmtId="4" fontId="65" fillId="76" borderId="2213" applyNumberFormat="0" applyProtection="0">
      <alignment horizontal="right" vertical="center"/>
    </xf>
    <xf numFmtId="4" fontId="65" fillId="76" borderId="2213" applyNumberFormat="0" applyProtection="0">
      <alignment horizontal="right" vertical="center"/>
    </xf>
    <xf numFmtId="4" fontId="65" fillId="77" borderId="2213" applyNumberFormat="0" applyProtection="0">
      <alignment horizontal="right" vertical="center"/>
    </xf>
    <xf numFmtId="4" fontId="65" fillId="77" borderId="2213" applyNumberFormat="0" applyProtection="0">
      <alignment horizontal="right" vertical="center"/>
    </xf>
    <xf numFmtId="4" fontId="65" fillId="78" borderId="2213" applyNumberFormat="0" applyProtection="0">
      <alignment horizontal="right" vertical="center"/>
    </xf>
    <xf numFmtId="4" fontId="65" fillId="78" borderId="2213" applyNumberFormat="0" applyProtection="0">
      <alignment horizontal="right" vertical="center"/>
    </xf>
    <xf numFmtId="4" fontId="65" fillId="81" borderId="2213" applyNumberFormat="0" applyProtection="0">
      <alignment horizontal="right" vertical="center"/>
    </xf>
    <xf numFmtId="4" fontId="65" fillId="81" borderId="2213" applyNumberFormat="0" applyProtection="0">
      <alignment horizontal="right" vertical="center"/>
    </xf>
    <xf numFmtId="0" fontId="40" fillId="80" borderId="2213" applyNumberFormat="0" applyProtection="0">
      <alignment horizontal="left" vertical="center" indent="1"/>
    </xf>
    <xf numFmtId="0" fontId="40" fillId="80" borderId="2213" applyNumberFormat="0" applyProtection="0">
      <alignment horizontal="left" vertical="center" indent="1"/>
    </xf>
    <xf numFmtId="0" fontId="40" fillId="80" borderId="2213" applyNumberFormat="0" applyProtection="0">
      <alignment horizontal="left" vertical="top" indent="1"/>
    </xf>
    <xf numFmtId="0" fontId="40" fillId="80" borderId="2213" applyNumberFormat="0" applyProtection="0">
      <alignment horizontal="left" vertical="top" indent="1"/>
    </xf>
    <xf numFmtId="0" fontId="40" fillId="74" borderId="2213" applyNumberFormat="0" applyProtection="0">
      <alignment horizontal="left" vertical="center" indent="1"/>
    </xf>
    <xf numFmtId="0" fontId="40" fillId="74" borderId="2213" applyNumberFormat="0" applyProtection="0">
      <alignment horizontal="left" vertical="center" indent="1"/>
    </xf>
    <xf numFmtId="0" fontId="40" fillId="74" borderId="2213" applyNumberFormat="0" applyProtection="0">
      <alignment horizontal="left" vertical="top" indent="1"/>
    </xf>
    <xf numFmtId="0" fontId="40" fillId="74" borderId="2213" applyNumberFormat="0" applyProtection="0">
      <alignment horizontal="left" vertical="top" indent="1"/>
    </xf>
    <xf numFmtId="0" fontId="40" fillId="61" borderId="2213" applyNumberFormat="0" applyProtection="0">
      <alignment horizontal="left" vertical="center" indent="1"/>
    </xf>
    <xf numFmtId="0" fontId="40" fillId="61" borderId="2213" applyNumberFormat="0" applyProtection="0">
      <alignment horizontal="left" vertical="center" indent="1"/>
    </xf>
    <xf numFmtId="0" fontId="40" fillId="61" borderId="2213" applyNumberFormat="0" applyProtection="0">
      <alignment horizontal="left" vertical="top" indent="1"/>
    </xf>
    <xf numFmtId="0" fontId="40" fillId="61" borderId="2213" applyNumberFormat="0" applyProtection="0">
      <alignment horizontal="left" vertical="top" indent="1"/>
    </xf>
    <xf numFmtId="0" fontId="40" fillId="62" borderId="2213" applyNumberFormat="0" applyProtection="0">
      <alignment horizontal="left" vertical="center" indent="1"/>
    </xf>
    <xf numFmtId="0" fontId="40" fillId="62" borderId="2213" applyNumberFormat="0" applyProtection="0">
      <alignment horizontal="left" vertical="center" indent="1"/>
    </xf>
    <xf numFmtId="0" fontId="40" fillId="62" borderId="2213" applyNumberFormat="0" applyProtection="0">
      <alignment horizontal="left" vertical="top" indent="1"/>
    </xf>
    <xf numFmtId="0" fontId="40" fillId="62" borderId="2213" applyNumberFormat="0" applyProtection="0">
      <alignment horizontal="left" vertical="top" indent="1"/>
    </xf>
    <xf numFmtId="4" fontId="65" fillId="70" borderId="2213" applyNumberFormat="0" applyProtection="0">
      <alignment vertical="center"/>
    </xf>
    <xf numFmtId="4" fontId="65" fillId="70" borderId="2213" applyNumberFormat="0" applyProtection="0">
      <alignment vertical="center"/>
    </xf>
    <xf numFmtId="4" fontId="149" fillId="70" borderId="2213" applyNumberFormat="0" applyProtection="0">
      <alignment vertical="center"/>
    </xf>
    <xf numFmtId="4" fontId="149" fillId="70" borderId="2213" applyNumberFormat="0" applyProtection="0">
      <alignment vertical="center"/>
    </xf>
    <xf numFmtId="4" fontId="65" fillId="70" borderId="2213" applyNumberFormat="0" applyProtection="0">
      <alignment horizontal="left" vertical="center" indent="1"/>
    </xf>
    <xf numFmtId="4" fontId="65" fillId="70" borderId="2213" applyNumberFormat="0" applyProtection="0">
      <alignment horizontal="left" vertical="center" indent="1"/>
    </xf>
    <xf numFmtId="0" fontId="65" fillId="70" borderId="2213" applyNumberFormat="0" applyProtection="0">
      <alignment horizontal="left" vertical="top" indent="1"/>
    </xf>
    <xf numFmtId="0" fontId="65" fillId="70" borderId="2213" applyNumberFormat="0" applyProtection="0">
      <alignment horizontal="left" vertical="top" indent="1"/>
    </xf>
    <xf numFmtId="4" fontId="65" fillId="52" borderId="2214" applyNumberFormat="0" applyProtection="0">
      <alignment horizontal="right" vertical="center"/>
    </xf>
    <xf numFmtId="4" fontId="65" fillId="65" borderId="2213" applyNumberFormat="0" applyProtection="0">
      <alignment horizontal="right" vertical="center"/>
    </xf>
    <xf numFmtId="4" fontId="65" fillId="65" borderId="2213" applyNumberFormat="0" applyProtection="0">
      <alignment horizontal="right" vertical="center"/>
    </xf>
    <xf numFmtId="4" fontId="65" fillId="52" borderId="2214" applyNumberFormat="0" applyProtection="0">
      <alignment horizontal="right" vertical="center"/>
    </xf>
    <xf numFmtId="4" fontId="149" fillId="65" borderId="2213" applyNumberFormat="0" applyProtection="0">
      <alignment horizontal="right" vertical="center"/>
    </xf>
    <xf numFmtId="4" fontId="149" fillId="65" borderId="2213" applyNumberFormat="0" applyProtection="0">
      <alignment horizontal="right" vertical="center"/>
    </xf>
    <xf numFmtId="4" fontId="65" fillId="81" borderId="2213" applyNumberFormat="0" applyProtection="0">
      <alignment horizontal="left" vertical="center" indent="1"/>
    </xf>
    <xf numFmtId="4" fontId="65" fillId="81" borderId="2213" applyNumberFormat="0" applyProtection="0">
      <alignment horizontal="left" vertical="center" indent="1"/>
    </xf>
    <xf numFmtId="0" fontId="65" fillId="74" borderId="2213" applyNumberFormat="0" applyProtection="0">
      <alignment horizontal="left" vertical="top" indent="1"/>
    </xf>
    <xf numFmtId="0" fontId="65" fillId="74" borderId="2213" applyNumberFormat="0" applyProtection="0">
      <alignment horizontal="left" vertical="top" indent="1"/>
    </xf>
    <xf numFmtId="4" fontId="151" fillId="65" borderId="2213" applyNumberFormat="0" applyProtection="0">
      <alignment horizontal="right" vertical="center"/>
    </xf>
    <xf numFmtId="4" fontId="151" fillId="65" borderId="2213" applyNumberFormat="0" applyProtection="0">
      <alignment horizontal="right" vertical="center"/>
    </xf>
    <xf numFmtId="0" fontId="117" fillId="56" borderId="2215" applyNumberFormat="0" applyAlignment="0" applyProtection="0">
      <alignment vertical="center"/>
    </xf>
    <xf numFmtId="0" fontId="117" fillId="56" borderId="2215" applyNumberFormat="0" applyAlignment="0" applyProtection="0">
      <alignment vertical="center"/>
    </xf>
    <xf numFmtId="37" fontId="126" fillId="0" borderId="2211" applyFont="0" applyFill="0" applyBorder="0">
      <alignment vertical="center"/>
    </xf>
    <xf numFmtId="37" fontId="126" fillId="0" borderId="2211" applyFont="0" applyFill="0" applyBorder="0">
      <alignment vertical="center"/>
    </xf>
    <xf numFmtId="0" fontId="82" fillId="42" borderId="2216" applyNumberFormat="0" applyFont="0" applyAlignment="0" applyProtection="0">
      <alignment vertical="center"/>
    </xf>
    <xf numFmtId="0" fontId="82" fillId="42" borderId="2216" applyNumberFormat="0" applyFont="0" applyAlignment="0" applyProtection="0">
      <alignment vertical="center"/>
    </xf>
    <xf numFmtId="0" fontId="12" fillId="0" borderId="2217" applyNumberFormat="0" applyFill="0" applyAlignment="0" applyProtection="0">
      <alignment vertical="center"/>
    </xf>
    <xf numFmtId="0" fontId="112" fillId="0" borderId="2218" applyNumberFormat="0" applyFill="0" applyAlignment="0" applyProtection="0">
      <alignment vertical="center"/>
    </xf>
    <xf numFmtId="0" fontId="112" fillId="0" borderId="2218" applyNumberFormat="0" applyFill="0" applyAlignment="0" applyProtection="0">
      <alignment vertical="center"/>
    </xf>
    <xf numFmtId="0" fontId="12" fillId="0" borderId="2217" applyNumberFormat="0" applyFill="0" applyAlignment="0" applyProtection="0">
      <alignment vertical="center"/>
    </xf>
    <xf numFmtId="0" fontId="12" fillId="0" borderId="2217" applyNumberFormat="0" applyFill="0" applyAlignment="0" applyProtection="0">
      <alignment vertical="center"/>
    </xf>
    <xf numFmtId="0" fontId="12" fillId="0" borderId="2217" applyNumberFormat="0" applyFill="0" applyAlignment="0" applyProtection="0">
      <alignment vertical="center"/>
    </xf>
    <xf numFmtId="0" fontId="113" fillId="44" borderId="2215" applyNumberFormat="0" applyAlignment="0" applyProtection="0">
      <alignment vertical="center"/>
    </xf>
    <xf numFmtId="0" fontId="113" fillId="44" borderId="2215" applyNumberFormat="0" applyAlignment="0" applyProtection="0">
      <alignment vertical="center"/>
    </xf>
    <xf numFmtId="0" fontId="115" fillId="56" borderId="2214" applyNumberFormat="0" applyAlignment="0" applyProtection="0">
      <alignment vertical="center"/>
    </xf>
    <xf numFmtId="0" fontId="115" fillId="56" borderId="2214" applyNumberFormat="0" applyAlignment="0" applyProtection="0">
      <alignment vertical="center"/>
    </xf>
    <xf numFmtId="4" fontId="65" fillId="51" borderId="2214" applyNumberFormat="0" applyProtection="0">
      <alignment vertical="center"/>
    </xf>
    <xf numFmtId="0" fontId="12" fillId="0" borderId="2217" applyNumberFormat="0" applyFill="0" applyAlignment="0" applyProtection="0">
      <alignment vertical="center"/>
    </xf>
    <xf numFmtId="0" fontId="55" fillId="0" borderId="2220">
      <alignment horizontal="left" vertical="center"/>
    </xf>
    <xf numFmtId="0" fontId="55" fillId="0" borderId="2220">
      <alignment horizontal="left" vertical="center"/>
    </xf>
    <xf numFmtId="10" fontId="53" fillId="49" borderId="2219" applyNumberFormat="0" applyBorder="0" applyAlignment="0" applyProtection="0"/>
    <xf numFmtId="10" fontId="53" fillId="70" borderId="2219" applyNumberFormat="0" applyBorder="0" applyAlignment="0" applyProtection="0"/>
    <xf numFmtId="10" fontId="53" fillId="70" borderId="2219" applyNumberFormat="0" applyBorder="0" applyAlignment="0" applyProtection="0"/>
    <xf numFmtId="10" fontId="53" fillId="49" borderId="2219" applyNumberFormat="0" applyBorder="0" applyAlignment="0" applyProtection="0"/>
    <xf numFmtId="4" fontId="73" fillId="46" borderId="2221" applyNumberFormat="0" applyProtection="0">
      <alignment vertical="center"/>
    </xf>
    <xf numFmtId="4" fontId="73" fillId="46" borderId="2221" applyNumberFormat="0" applyProtection="0">
      <alignment vertical="center"/>
    </xf>
    <xf numFmtId="4" fontId="147" fillId="51" borderId="2221" applyNumberFormat="0" applyProtection="0">
      <alignment vertical="center"/>
    </xf>
    <xf numFmtId="4" fontId="147" fillId="51" borderId="2221" applyNumberFormat="0" applyProtection="0">
      <alignment vertical="center"/>
    </xf>
    <xf numFmtId="4" fontId="73" fillId="51" borderId="2221" applyNumberFormat="0" applyProtection="0">
      <alignment horizontal="left" vertical="center" indent="1"/>
    </xf>
    <xf numFmtId="4" fontId="73" fillId="51" borderId="2221" applyNumberFormat="0" applyProtection="0">
      <alignment horizontal="left" vertical="center" indent="1"/>
    </xf>
    <xf numFmtId="0" fontId="73" fillId="51" borderId="2221" applyNumberFormat="0" applyProtection="0">
      <alignment horizontal="left" vertical="top" indent="1"/>
    </xf>
    <xf numFmtId="0" fontId="73" fillId="51" borderId="2221" applyNumberFormat="0" applyProtection="0">
      <alignment horizontal="left" vertical="top" indent="1"/>
    </xf>
    <xf numFmtId="4" fontId="65" fillId="40" borderId="2221" applyNumberFormat="0" applyProtection="0">
      <alignment horizontal="right" vertical="center"/>
    </xf>
    <xf numFmtId="4" fontId="65" fillId="40" borderId="2221" applyNumberFormat="0" applyProtection="0">
      <alignment horizontal="right" vertical="center"/>
    </xf>
    <xf numFmtId="4" fontId="65" fillId="41" borderId="2221" applyNumberFormat="0" applyProtection="0">
      <alignment horizontal="right" vertical="center"/>
    </xf>
    <xf numFmtId="4" fontId="65" fillId="41" borderId="2221" applyNumberFormat="0" applyProtection="0">
      <alignment horizontal="right" vertical="center"/>
    </xf>
    <xf numFmtId="4" fontId="65" fillId="54" borderId="2221" applyNumberFormat="0" applyProtection="0">
      <alignment horizontal="right" vertical="center"/>
    </xf>
    <xf numFmtId="4" fontId="65" fillId="54" borderId="2221" applyNumberFormat="0" applyProtection="0">
      <alignment horizontal="right" vertical="center"/>
    </xf>
    <xf numFmtId="4" fontId="65" fillId="47" borderId="2221" applyNumberFormat="0" applyProtection="0">
      <alignment horizontal="right" vertical="center"/>
    </xf>
    <xf numFmtId="4" fontId="65" fillId="47" borderId="2221" applyNumberFormat="0" applyProtection="0">
      <alignment horizontal="right" vertical="center"/>
    </xf>
    <xf numFmtId="4" fontId="65" fillId="75" borderId="2221" applyNumberFormat="0" applyProtection="0">
      <alignment horizontal="right" vertical="center"/>
    </xf>
    <xf numFmtId="4" fontId="65" fillId="75" borderId="2221" applyNumberFormat="0" applyProtection="0">
      <alignment horizontal="right" vertical="center"/>
    </xf>
    <xf numFmtId="4" fontId="65" fillId="48" borderId="2221" applyNumberFormat="0" applyProtection="0">
      <alignment horizontal="right" vertical="center"/>
    </xf>
    <xf numFmtId="4" fontId="65" fillId="48" borderId="2221" applyNumberFormat="0" applyProtection="0">
      <alignment horizontal="right" vertical="center"/>
    </xf>
    <xf numFmtId="4" fontId="65" fillId="76" borderId="2221" applyNumberFormat="0" applyProtection="0">
      <alignment horizontal="right" vertical="center"/>
    </xf>
    <xf numFmtId="4" fontId="65" fillId="76" borderId="2221" applyNumberFormat="0" applyProtection="0">
      <alignment horizontal="right" vertical="center"/>
    </xf>
    <xf numFmtId="4" fontId="65" fillId="77" borderId="2221" applyNumberFormat="0" applyProtection="0">
      <alignment horizontal="right" vertical="center"/>
    </xf>
    <xf numFmtId="4" fontId="65" fillId="77" borderId="2221" applyNumberFormat="0" applyProtection="0">
      <alignment horizontal="right" vertical="center"/>
    </xf>
    <xf numFmtId="4" fontId="65" fillId="78" borderId="2221" applyNumberFormat="0" applyProtection="0">
      <alignment horizontal="right" vertical="center"/>
    </xf>
    <xf numFmtId="4" fontId="65" fillId="78" borderId="2221" applyNumberFormat="0" applyProtection="0">
      <alignment horizontal="right" vertical="center"/>
    </xf>
    <xf numFmtId="4" fontId="65" fillId="81" borderId="2221" applyNumberFormat="0" applyProtection="0">
      <alignment horizontal="right" vertical="center"/>
    </xf>
    <xf numFmtId="4" fontId="65" fillId="81" borderId="2221" applyNumberFormat="0" applyProtection="0">
      <alignment horizontal="right" vertical="center"/>
    </xf>
    <xf numFmtId="0" fontId="40" fillId="80" borderId="2221" applyNumberFormat="0" applyProtection="0">
      <alignment horizontal="left" vertical="center" indent="1"/>
    </xf>
    <xf numFmtId="0" fontId="40" fillId="80" borderId="2221" applyNumberFormat="0" applyProtection="0">
      <alignment horizontal="left" vertical="center" indent="1"/>
    </xf>
    <xf numFmtId="0" fontId="40" fillId="80" borderId="2221" applyNumberFormat="0" applyProtection="0">
      <alignment horizontal="left" vertical="top" indent="1"/>
    </xf>
    <xf numFmtId="0" fontId="40" fillId="80" borderId="2221" applyNumberFormat="0" applyProtection="0">
      <alignment horizontal="left" vertical="top" indent="1"/>
    </xf>
    <xf numFmtId="0" fontId="40" fillId="74" borderId="2221" applyNumberFormat="0" applyProtection="0">
      <alignment horizontal="left" vertical="center" indent="1"/>
    </xf>
    <xf numFmtId="0" fontId="40" fillId="74" borderId="2221" applyNumberFormat="0" applyProtection="0">
      <alignment horizontal="left" vertical="center" indent="1"/>
    </xf>
    <xf numFmtId="0" fontId="40" fillId="74" borderId="2221" applyNumberFormat="0" applyProtection="0">
      <alignment horizontal="left" vertical="top" indent="1"/>
    </xf>
    <xf numFmtId="0" fontId="40" fillId="74" borderId="2221" applyNumberFormat="0" applyProtection="0">
      <alignment horizontal="left" vertical="top" indent="1"/>
    </xf>
    <xf numFmtId="0" fontId="40" fillId="61" borderId="2221" applyNumberFormat="0" applyProtection="0">
      <alignment horizontal="left" vertical="center" indent="1"/>
    </xf>
    <xf numFmtId="0" fontId="40" fillId="61" borderId="2221" applyNumberFormat="0" applyProtection="0">
      <alignment horizontal="left" vertical="center" indent="1"/>
    </xf>
    <xf numFmtId="0" fontId="40" fillId="61" borderId="2221" applyNumberFormat="0" applyProtection="0">
      <alignment horizontal="left" vertical="top" indent="1"/>
    </xf>
    <xf numFmtId="0" fontId="40" fillId="61" borderId="2221" applyNumberFormat="0" applyProtection="0">
      <alignment horizontal="left" vertical="top" indent="1"/>
    </xf>
    <xf numFmtId="0" fontId="40" fillId="62" borderId="2221" applyNumberFormat="0" applyProtection="0">
      <alignment horizontal="left" vertical="center" indent="1"/>
    </xf>
    <xf numFmtId="0" fontId="40" fillId="62" borderId="2221" applyNumberFormat="0" applyProtection="0">
      <alignment horizontal="left" vertical="center" indent="1"/>
    </xf>
    <xf numFmtId="0" fontId="40" fillId="62" borderId="2221" applyNumberFormat="0" applyProtection="0">
      <alignment horizontal="left" vertical="top" indent="1"/>
    </xf>
    <xf numFmtId="0" fontId="40" fillId="62" borderId="2221" applyNumberFormat="0" applyProtection="0">
      <alignment horizontal="left" vertical="top" indent="1"/>
    </xf>
    <xf numFmtId="4" fontId="65" fillId="70" borderId="2221" applyNumberFormat="0" applyProtection="0">
      <alignment vertical="center"/>
    </xf>
    <xf numFmtId="4" fontId="65" fillId="70" borderId="2221" applyNumberFormat="0" applyProtection="0">
      <alignment vertical="center"/>
    </xf>
    <xf numFmtId="4" fontId="149" fillId="70" borderId="2221" applyNumberFormat="0" applyProtection="0">
      <alignment vertical="center"/>
    </xf>
    <xf numFmtId="4" fontId="149" fillId="70" borderId="2221" applyNumberFormat="0" applyProtection="0">
      <alignment vertical="center"/>
    </xf>
    <xf numFmtId="4" fontId="65" fillId="70" borderId="2221" applyNumberFormat="0" applyProtection="0">
      <alignment horizontal="left" vertical="center" indent="1"/>
    </xf>
    <xf numFmtId="4" fontId="65" fillId="70" borderId="2221" applyNumberFormat="0" applyProtection="0">
      <alignment horizontal="left" vertical="center" indent="1"/>
    </xf>
    <xf numFmtId="0" fontId="65" fillId="70" borderId="2221" applyNumberFormat="0" applyProtection="0">
      <alignment horizontal="left" vertical="top" indent="1"/>
    </xf>
    <xf numFmtId="0" fontId="65" fillId="70" borderId="2221" applyNumberFormat="0" applyProtection="0">
      <alignment horizontal="left" vertical="top" indent="1"/>
    </xf>
    <xf numFmtId="4" fontId="65" fillId="52" borderId="2222" applyNumberFormat="0" applyProtection="0">
      <alignment horizontal="right" vertical="center"/>
    </xf>
    <xf numFmtId="4" fontId="65" fillId="65" borderId="2221" applyNumberFormat="0" applyProtection="0">
      <alignment horizontal="right" vertical="center"/>
    </xf>
    <xf numFmtId="4" fontId="65" fillId="65" borderId="2221" applyNumberFormat="0" applyProtection="0">
      <alignment horizontal="right" vertical="center"/>
    </xf>
    <xf numFmtId="4" fontId="65" fillId="52" borderId="2222" applyNumberFormat="0" applyProtection="0">
      <alignment horizontal="right" vertical="center"/>
    </xf>
    <xf numFmtId="4" fontId="149" fillId="65" borderId="2221" applyNumberFormat="0" applyProtection="0">
      <alignment horizontal="right" vertical="center"/>
    </xf>
    <xf numFmtId="4" fontId="149" fillId="65" borderId="2221" applyNumberFormat="0" applyProtection="0">
      <alignment horizontal="right" vertical="center"/>
    </xf>
    <xf numFmtId="4" fontId="65" fillId="81" borderId="2221" applyNumberFormat="0" applyProtection="0">
      <alignment horizontal="left" vertical="center" indent="1"/>
    </xf>
    <xf numFmtId="4" fontId="65" fillId="81" borderId="2221" applyNumberFormat="0" applyProtection="0">
      <alignment horizontal="left" vertical="center" indent="1"/>
    </xf>
    <xf numFmtId="0" fontId="65" fillId="74" borderId="2221" applyNumberFormat="0" applyProtection="0">
      <alignment horizontal="left" vertical="top" indent="1"/>
    </xf>
    <xf numFmtId="0" fontId="65" fillId="74" borderId="2221" applyNumberFormat="0" applyProtection="0">
      <alignment horizontal="left" vertical="top" indent="1"/>
    </xf>
    <xf numFmtId="4" fontId="151" fillId="65" borderId="2221" applyNumberFormat="0" applyProtection="0">
      <alignment horizontal="right" vertical="center"/>
    </xf>
    <xf numFmtId="4" fontId="151" fillId="65" borderId="2221" applyNumberFormat="0" applyProtection="0">
      <alignment horizontal="right" vertical="center"/>
    </xf>
    <xf numFmtId="0" fontId="117" fillId="56" borderId="2223" applyNumberFormat="0" applyAlignment="0" applyProtection="0">
      <alignment vertical="center"/>
    </xf>
    <xf numFmtId="0" fontId="117" fillId="56" borderId="2223" applyNumberFormat="0" applyAlignment="0" applyProtection="0">
      <alignment vertical="center"/>
    </xf>
    <xf numFmtId="37" fontId="126" fillId="0" borderId="2219" applyFont="0" applyFill="0" applyBorder="0">
      <alignment vertical="center"/>
    </xf>
    <xf numFmtId="37" fontId="126" fillId="0" borderId="2219" applyFont="0" applyFill="0" applyBorder="0">
      <alignment vertical="center"/>
    </xf>
    <xf numFmtId="0" fontId="82" fillId="42" borderId="2224" applyNumberFormat="0" applyFont="0" applyAlignment="0" applyProtection="0">
      <alignment vertical="center"/>
    </xf>
    <xf numFmtId="0" fontId="82" fillId="42" borderId="2224" applyNumberFormat="0" applyFont="0" applyAlignmen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112" fillId="0" borderId="2226" applyNumberFormat="0" applyFill="0" applyAlignment="0" applyProtection="0">
      <alignment vertical="center"/>
    </xf>
    <xf numFmtId="0" fontId="112" fillId="0" borderId="2226" applyNumberFormat="0" applyFill="0" applyAlignmen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113" fillId="44" borderId="2223" applyNumberFormat="0" applyAlignment="0" applyProtection="0">
      <alignment vertical="center"/>
    </xf>
    <xf numFmtId="0" fontId="113" fillId="44" borderId="2223" applyNumberFormat="0" applyAlignment="0" applyProtection="0">
      <alignment vertical="center"/>
    </xf>
    <xf numFmtId="0" fontId="115" fillId="56" borderId="2222" applyNumberFormat="0" applyAlignment="0" applyProtection="0">
      <alignment vertical="center"/>
    </xf>
    <xf numFmtId="0" fontId="115" fillId="56" borderId="2222" applyNumberFormat="0" applyAlignment="0" applyProtection="0">
      <alignment vertical="center"/>
    </xf>
    <xf numFmtId="4" fontId="65" fillId="51" borderId="2222" applyNumberForma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117" fillId="56" borderId="2551" applyNumberFormat="0" applyAlignment="0" applyProtection="0">
      <alignment vertical="center"/>
    </xf>
    <xf numFmtId="0" fontId="113" fillId="44" borderId="2551" applyNumberFormat="0" applyAlignment="0" applyProtection="0">
      <alignment vertical="center"/>
    </xf>
    <xf numFmtId="4" fontId="65" fillId="47" borderId="2549" applyNumberFormat="0" applyProtection="0">
      <alignment horizontal="right" vertical="center"/>
    </xf>
    <xf numFmtId="4" fontId="65" fillId="75" borderId="2517" applyNumberFormat="0" applyProtection="0">
      <alignment horizontal="right" vertical="center"/>
    </xf>
    <xf numFmtId="0" fontId="40" fillId="80" borderId="2549" applyNumberFormat="0" applyProtection="0">
      <alignment horizontal="left" vertical="center" indent="1"/>
    </xf>
    <xf numFmtId="4" fontId="65" fillId="70" borderId="2517" applyNumberFormat="0" applyProtection="0">
      <alignment horizontal="left" vertical="center" indent="1"/>
    </xf>
    <xf numFmtId="0" fontId="65" fillId="74" borderId="2549" applyNumberFormat="0" applyProtection="0">
      <alignment horizontal="left" vertical="top" indent="1"/>
    </xf>
    <xf numFmtId="10" fontId="53" fillId="70" borderId="2547" applyNumberFormat="0" applyBorder="0" applyAlignment="0" applyProtection="0"/>
    <xf numFmtId="0" fontId="40" fillId="61" borderId="2549" applyNumberFormat="0" applyProtection="0">
      <alignment horizontal="left" vertical="top" indent="1"/>
    </xf>
    <xf numFmtId="37" fontId="126" fillId="0" borderId="2579" applyFont="0" applyFill="0" applyBorder="0">
      <alignment vertical="center"/>
    </xf>
    <xf numFmtId="4" fontId="147" fillId="51" borderId="2517" applyNumberFormat="0" applyProtection="0">
      <alignment vertical="center"/>
    </xf>
    <xf numFmtId="10" fontId="53" fillId="49" borderId="2531" applyNumberFormat="0" applyBorder="0" applyAlignment="0" applyProtection="0"/>
    <xf numFmtId="10" fontId="53" fillId="49" borderId="2563" applyNumberFormat="0" applyBorder="0" applyAlignment="0" applyProtection="0"/>
    <xf numFmtId="4" fontId="65" fillId="54" borderId="2549" applyNumberFormat="0" applyProtection="0">
      <alignment horizontal="right" vertical="center"/>
    </xf>
    <xf numFmtId="4" fontId="65" fillId="65" borderId="2549" applyNumberFormat="0" applyProtection="0">
      <alignment horizontal="right" vertical="center"/>
    </xf>
    <xf numFmtId="0" fontId="73" fillId="51" borderId="2517" applyNumberFormat="0" applyProtection="0">
      <alignment horizontal="left" vertical="top" indent="1"/>
    </xf>
    <xf numFmtId="0" fontId="82" fillId="42" borderId="2552" applyNumberFormat="0" applyFont="0" applyAlignment="0" applyProtection="0">
      <alignment vertical="center"/>
    </xf>
    <xf numFmtId="37" fontId="126" fillId="0" borderId="2515" applyFont="0" applyFill="0" applyBorder="0">
      <alignment vertical="center"/>
    </xf>
    <xf numFmtId="4" fontId="65" fillId="76" borderId="2549" applyNumberFormat="0" applyProtection="0">
      <alignment horizontal="right" vertical="center"/>
    </xf>
    <xf numFmtId="4" fontId="65" fillId="41" borderId="2517" applyNumberFormat="0" applyProtection="0">
      <alignment horizontal="right" vertical="center"/>
    </xf>
    <xf numFmtId="4" fontId="147" fillId="51" borderId="2549" applyNumberFormat="0" applyProtection="0">
      <alignment vertical="center"/>
    </xf>
    <xf numFmtId="37" fontId="126" fillId="0" borderId="2579" applyFont="0" applyFill="0" applyBorder="0">
      <alignment vertical="center"/>
    </xf>
    <xf numFmtId="0" fontId="113" fillId="44" borderId="2551" applyNumberFormat="0" applyAlignment="0" applyProtection="0">
      <alignment vertical="center"/>
    </xf>
    <xf numFmtId="0" fontId="65" fillId="70" borderId="2549" applyNumberFormat="0" applyProtection="0">
      <alignment horizontal="left" vertical="top" indent="1"/>
    </xf>
    <xf numFmtId="4" fontId="65" fillId="70" borderId="2517" applyNumberFormat="0" applyProtection="0">
      <alignment horizontal="left" vertical="center" indent="1"/>
    </xf>
    <xf numFmtId="4" fontId="65" fillId="70" borderId="2549" applyNumberFormat="0" applyProtection="0">
      <alignment horizontal="left" vertical="center" indent="1"/>
    </xf>
    <xf numFmtId="0" fontId="65" fillId="70" borderId="2549" applyNumberFormat="0" applyProtection="0">
      <alignment horizontal="left" vertical="top" indent="1"/>
    </xf>
    <xf numFmtId="10" fontId="53" fillId="49" borderId="2571" applyNumberFormat="0" applyBorder="0" applyAlignment="0" applyProtection="0"/>
    <xf numFmtId="4" fontId="149" fillId="65" borderId="2549" applyNumberFormat="0" applyProtection="0">
      <alignment horizontal="right" vertical="center"/>
    </xf>
    <xf numFmtId="0" fontId="40" fillId="61" borderId="2549" applyNumberFormat="0" applyProtection="0">
      <alignment horizontal="left" vertical="top" indent="1"/>
    </xf>
    <xf numFmtId="0" fontId="12" fillId="0" borderId="2521" applyNumberFormat="0" applyFill="0" applyAlignment="0" applyProtection="0">
      <alignment vertical="center"/>
    </xf>
    <xf numFmtId="4" fontId="65" fillId="76" borderId="2549" applyNumberFormat="0" applyProtection="0">
      <alignment horizontal="right" vertical="center"/>
    </xf>
    <xf numFmtId="4" fontId="65" fillId="65" borderId="2517" applyNumberFormat="0" applyProtection="0">
      <alignment horizontal="right" vertical="center"/>
    </xf>
    <xf numFmtId="0" fontId="115" fillId="56" borderId="2550" applyNumberFormat="0" applyAlignment="0" applyProtection="0">
      <alignment vertical="center"/>
    </xf>
    <xf numFmtId="10" fontId="53" fillId="49" borderId="2547" applyNumberFormat="0" applyBorder="0" applyAlignment="0" applyProtection="0"/>
    <xf numFmtId="0" fontId="55" fillId="0" borderId="2548">
      <alignment horizontal="left" vertical="center"/>
    </xf>
    <xf numFmtId="4" fontId="65" fillId="75" borderId="2517" applyNumberFormat="0" applyProtection="0">
      <alignment horizontal="right" vertical="center"/>
    </xf>
    <xf numFmtId="10" fontId="53" fillId="49" borderId="2515" applyNumberFormat="0" applyBorder="0" applyAlignment="0" applyProtection="0"/>
    <xf numFmtId="0" fontId="40" fillId="61" borderId="2549" applyNumberFormat="0" applyProtection="0">
      <alignment horizontal="left" vertical="center" indent="1"/>
    </xf>
    <xf numFmtId="4" fontId="73" fillId="46" borderId="2549" applyNumberFormat="0" applyProtection="0">
      <alignment vertical="center"/>
    </xf>
    <xf numFmtId="37" fontId="126" fillId="0" borderId="2571" applyFont="0" applyFill="0" applyBorder="0">
      <alignment vertical="center"/>
    </xf>
    <xf numFmtId="0" fontId="12" fillId="0" borderId="2521" applyNumberFormat="0" applyFill="0" applyAlignment="0" applyProtection="0">
      <alignment vertical="center"/>
    </xf>
    <xf numFmtId="10" fontId="53" fillId="49" borderId="2539" applyNumberFormat="0" applyBorder="0" applyAlignment="0" applyProtection="0"/>
    <xf numFmtId="10" fontId="53" fillId="49" borderId="2539" applyNumberFormat="0" applyBorder="0" applyAlignment="0" applyProtection="0"/>
    <xf numFmtId="37" fontId="126" fillId="0" borderId="2547" applyFont="0" applyFill="0" applyBorder="0">
      <alignment vertical="center"/>
    </xf>
    <xf numFmtId="0" fontId="40" fillId="61" borderId="2517" applyNumberFormat="0" applyProtection="0">
      <alignment horizontal="left" vertical="top" indent="1"/>
    </xf>
    <xf numFmtId="4" fontId="149" fillId="65" borderId="2549" applyNumberFormat="0" applyProtection="0">
      <alignment horizontal="right" vertical="center"/>
    </xf>
    <xf numFmtId="0" fontId="40" fillId="61" borderId="2517" applyNumberFormat="0" applyProtection="0">
      <alignment horizontal="left" vertical="center" indent="1"/>
    </xf>
    <xf numFmtId="0" fontId="117" fillId="56" borderId="2519" applyNumberFormat="0" applyAlignment="0" applyProtection="0">
      <alignment vertical="center"/>
    </xf>
    <xf numFmtId="4" fontId="65" fillId="75" borderId="2549" applyNumberFormat="0" applyProtection="0">
      <alignment horizontal="right" vertical="center"/>
    </xf>
    <xf numFmtId="4" fontId="65" fillId="70" borderId="2549" applyNumberFormat="0" applyProtection="0">
      <alignment horizontal="left" vertical="center" indent="1"/>
    </xf>
    <xf numFmtId="4" fontId="65" fillId="78" borderId="2549" applyNumberFormat="0" applyProtection="0">
      <alignment horizontal="right" vertical="center"/>
    </xf>
    <xf numFmtId="0" fontId="40" fillId="74" borderId="2517" applyNumberFormat="0" applyProtection="0">
      <alignment horizontal="left" vertical="top" indent="1"/>
    </xf>
    <xf numFmtId="4" fontId="149" fillId="65" borderId="2517" applyNumberFormat="0" applyProtection="0">
      <alignment horizontal="right" vertical="center"/>
    </xf>
    <xf numFmtId="4" fontId="65" fillId="65" borderId="2517" applyNumberFormat="0" applyProtection="0">
      <alignment horizontal="right" vertical="center"/>
    </xf>
    <xf numFmtId="4" fontId="73" fillId="51" borderId="2549" applyNumberFormat="0" applyProtection="0">
      <alignment horizontal="left" vertical="center" indent="1"/>
    </xf>
    <xf numFmtId="4" fontId="65" fillId="41" borderId="2549" applyNumberFormat="0" applyProtection="0">
      <alignment horizontal="right" vertical="center"/>
    </xf>
    <xf numFmtId="4" fontId="65" fillId="70" borderId="2517" applyNumberFormat="0" applyProtection="0">
      <alignment vertical="center"/>
    </xf>
    <xf numFmtId="10" fontId="53" fillId="70" borderId="2579" applyNumberFormat="0" applyBorder="0" applyAlignment="0" applyProtection="0"/>
    <xf numFmtId="4" fontId="65" fillId="81" borderId="2549" applyNumberFormat="0" applyProtection="0">
      <alignment horizontal="right" vertical="center"/>
    </xf>
    <xf numFmtId="0" fontId="117" fillId="56" borderId="2551" applyNumberFormat="0" applyAlignment="0" applyProtection="0">
      <alignment vertical="center"/>
    </xf>
    <xf numFmtId="37" fontId="126" fillId="0" borderId="2539" applyFont="0" applyFill="0" applyBorder="0">
      <alignment vertical="center"/>
    </xf>
    <xf numFmtId="0" fontId="73" fillId="51" borderId="2517" applyNumberFormat="0" applyProtection="0">
      <alignment horizontal="left" vertical="top" indent="1"/>
    </xf>
    <xf numFmtId="0" fontId="73" fillId="51" borderId="2549" applyNumberFormat="0" applyProtection="0">
      <alignment horizontal="left" vertical="top" indent="1"/>
    </xf>
    <xf numFmtId="4" fontId="65" fillId="77" borderId="2549" applyNumberFormat="0" applyProtection="0">
      <alignment horizontal="right" vertical="center"/>
    </xf>
    <xf numFmtId="0" fontId="12" fillId="0" borderId="2553" applyNumberFormat="0" applyFill="0" applyAlignment="0" applyProtection="0">
      <alignment vertical="center"/>
    </xf>
    <xf numFmtId="4" fontId="149" fillId="70" borderId="2549" applyNumberFormat="0" applyProtection="0">
      <alignment vertical="center"/>
    </xf>
    <xf numFmtId="4" fontId="65" fillId="52" borderId="2518" applyNumberFormat="0" applyProtection="0">
      <alignment horizontal="right" vertical="center"/>
    </xf>
    <xf numFmtId="4" fontId="65" fillId="70" borderId="2549" applyNumberFormat="0" applyProtection="0">
      <alignment vertical="center"/>
    </xf>
    <xf numFmtId="0" fontId="40" fillId="62" borderId="2517" applyNumberFormat="0" applyProtection="0">
      <alignment horizontal="left" vertical="top" indent="1"/>
    </xf>
    <xf numFmtId="4" fontId="149" fillId="65" borderId="2517" applyNumberFormat="0" applyProtection="0">
      <alignment horizontal="right" vertical="center"/>
    </xf>
    <xf numFmtId="4" fontId="65" fillId="77" borderId="2549" applyNumberFormat="0" applyProtection="0">
      <alignment horizontal="right" vertical="center"/>
    </xf>
    <xf numFmtId="0" fontId="40" fillId="80" borderId="2517" applyNumberFormat="0" applyProtection="0">
      <alignment horizontal="left" vertical="top" indent="1"/>
    </xf>
    <xf numFmtId="10" fontId="53" fillId="49" borderId="2531" applyNumberFormat="0" applyBorder="0" applyAlignment="0" applyProtection="0"/>
    <xf numFmtId="4" fontId="65" fillId="81" borderId="2517" applyNumberFormat="0" applyProtection="0">
      <alignment horizontal="right" vertical="center"/>
    </xf>
    <xf numFmtId="4" fontId="65" fillId="81" borderId="2549" applyNumberFormat="0" applyProtection="0">
      <alignment horizontal="left" vertical="center" indent="1"/>
    </xf>
    <xf numFmtId="37" fontId="126" fillId="0" borderId="2531" applyFont="0" applyFill="0" applyBorder="0">
      <alignment vertical="center"/>
    </xf>
    <xf numFmtId="4" fontId="65" fillId="70" borderId="2549" applyNumberFormat="0" applyProtection="0">
      <alignment vertical="center"/>
    </xf>
    <xf numFmtId="4" fontId="65" fillId="81" borderId="2549" applyNumberFormat="0" applyProtection="0">
      <alignment horizontal="right" vertical="center"/>
    </xf>
    <xf numFmtId="0" fontId="40" fillId="62" borderId="2549" applyNumberFormat="0" applyProtection="0">
      <alignment horizontal="left" vertical="center" indent="1"/>
    </xf>
    <xf numFmtId="4" fontId="65" fillId="78" borderId="2549" applyNumberFormat="0" applyProtection="0">
      <alignment horizontal="right" vertical="center"/>
    </xf>
    <xf numFmtId="4" fontId="65" fillId="47" borderId="2517" applyNumberFormat="0" applyProtection="0">
      <alignment horizontal="right" vertical="center"/>
    </xf>
    <xf numFmtId="0" fontId="55" fillId="0" borderId="2548">
      <alignment horizontal="left" vertical="center"/>
    </xf>
    <xf numFmtId="4" fontId="65" fillId="52" borderId="2518" applyNumberFormat="0" applyProtection="0">
      <alignment horizontal="right" vertical="center"/>
    </xf>
    <xf numFmtId="37" fontId="126" fillId="0" borderId="2547" applyFont="0" applyFill="0" applyBorder="0">
      <alignment vertical="center"/>
    </xf>
    <xf numFmtId="10" fontId="53" fillId="70" borderId="2579" applyNumberFormat="0" applyBorder="0" applyAlignment="0" applyProtection="0"/>
    <xf numFmtId="0" fontId="40" fillId="74" borderId="2517" applyNumberFormat="0" applyProtection="0">
      <alignment horizontal="left" vertical="top" indent="1"/>
    </xf>
    <xf numFmtId="0" fontId="65" fillId="74" borderId="2549" applyNumberFormat="0" applyProtection="0">
      <alignment horizontal="left" vertical="top" indent="1"/>
    </xf>
    <xf numFmtId="10" fontId="53" fillId="49" borderId="2579" applyNumberFormat="0" applyBorder="0" applyAlignment="0" applyProtection="0"/>
    <xf numFmtId="4" fontId="65" fillId="41" borderId="2517" applyNumberFormat="0" applyProtection="0">
      <alignment horizontal="right" vertical="center"/>
    </xf>
    <xf numFmtId="0" fontId="40" fillId="62" borderId="2517" applyNumberFormat="0" applyProtection="0">
      <alignment horizontal="left" vertical="top" indent="1"/>
    </xf>
    <xf numFmtId="0" fontId="40" fillId="61" borderId="2549" applyNumberFormat="0" applyProtection="0">
      <alignment horizontal="left" vertical="center" indent="1"/>
    </xf>
    <xf numFmtId="4" fontId="65" fillId="52" borderId="2550" applyNumberFormat="0" applyProtection="0">
      <alignment horizontal="right" vertical="center"/>
    </xf>
    <xf numFmtId="4" fontId="151" fillId="65" borderId="2517" applyNumberFormat="0" applyProtection="0">
      <alignment horizontal="right" vertical="center"/>
    </xf>
    <xf numFmtId="37" fontId="126" fillId="0" borderId="2515" applyFont="0" applyFill="0" applyBorder="0">
      <alignment vertical="center"/>
    </xf>
    <xf numFmtId="0" fontId="40" fillId="62" borderId="2549" applyNumberFormat="0" applyProtection="0">
      <alignment horizontal="left" vertical="top" indent="1"/>
    </xf>
    <xf numFmtId="4" fontId="73" fillId="46" borderId="2517" applyNumberFormat="0" applyProtection="0">
      <alignment vertical="center"/>
    </xf>
    <xf numFmtId="4" fontId="73" fillId="51" borderId="2517" applyNumberFormat="0" applyProtection="0">
      <alignment horizontal="left" vertical="center" indent="1"/>
    </xf>
    <xf numFmtId="4" fontId="65" fillId="54" borderId="2517" applyNumberFormat="0" applyProtection="0">
      <alignment horizontal="right" vertical="center"/>
    </xf>
    <xf numFmtId="37" fontId="126" fillId="0" borderId="2531" applyFont="0" applyFill="0" applyBorder="0">
      <alignment vertical="center"/>
    </xf>
    <xf numFmtId="4" fontId="65" fillId="40" borderId="2549" applyNumberFormat="0" applyProtection="0">
      <alignment horizontal="right" vertical="center"/>
    </xf>
    <xf numFmtId="4" fontId="65" fillId="48" borderId="2549" applyNumberFormat="0" applyProtection="0">
      <alignment horizontal="right" vertical="center"/>
    </xf>
    <xf numFmtId="0" fontId="12" fillId="0" borderId="2521" applyNumberFormat="0" applyFill="0" applyAlignment="0" applyProtection="0">
      <alignment vertical="center"/>
    </xf>
    <xf numFmtId="10" fontId="53" fillId="49" borderId="2579" applyNumberFormat="0" applyBorder="0" applyAlignment="0" applyProtection="0"/>
    <xf numFmtId="10" fontId="53" fillId="49" borderId="2515" applyNumberFormat="0" applyBorder="0" applyAlignment="0" applyProtection="0"/>
    <xf numFmtId="37" fontId="126" fillId="0" borderId="2539" applyFont="0" applyFill="0" applyBorder="0">
      <alignment vertical="center"/>
    </xf>
    <xf numFmtId="4" fontId="65" fillId="76" borderId="2517" applyNumberFormat="0" applyProtection="0">
      <alignment horizontal="right" vertical="center"/>
    </xf>
    <xf numFmtId="4" fontId="65" fillId="52" borderId="2550" applyNumberFormat="0" applyProtection="0">
      <alignment horizontal="right" vertical="center"/>
    </xf>
    <xf numFmtId="10" fontId="53" fillId="70" borderId="2539" applyNumberFormat="0" applyBorder="0" applyAlignment="0" applyProtection="0"/>
    <xf numFmtId="37" fontId="126" fillId="0" borderId="2563" applyFont="0" applyFill="0" applyBorder="0">
      <alignment vertical="center"/>
    </xf>
    <xf numFmtId="4" fontId="65" fillId="48" borderId="2517" applyNumberFormat="0" applyProtection="0">
      <alignment horizontal="right" vertical="center"/>
    </xf>
    <xf numFmtId="4" fontId="65" fillId="75" borderId="2549" applyNumberFormat="0" applyProtection="0">
      <alignment horizontal="right" vertical="center"/>
    </xf>
    <xf numFmtId="4" fontId="149" fillId="70" borderId="2549" applyNumberFormat="0" applyProtection="0">
      <alignment vertical="center"/>
    </xf>
    <xf numFmtId="4" fontId="149" fillId="70" borderId="2229" applyNumberFormat="0" applyProtection="0">
      <alignment vertical="center"/>
    </xf>
    <xf numFmtId="4" fontId="65" fillId="75" borderId="2229" applyNumberFormat="0" applyProtection="0">
      <alignment horizontal="right" vertical="center"/>
    </xf>
    <xf numFmtId="4" fontId="65" fillId="48" borderId="2005" applyNumberFormat="0" applyProtection="0">
      <alignment horizontal="right" vertical="center"/>
    </xf>
    <xf numFmtId="37" fontId="126" fillId="0" borderId="2243" applyFont="0" applyFill="0" applyBorder="0">
      <alignment vertical="center"/>
    </xf>
    <xf numFmtId="10" fontId="53" fillId="70" borderId="2219" applyNumberFormat="0" applyBorder="0" applyAlignment="0" applyProtection="0"/>
    <xf numFmtId="4" fontId="65" fillId="52" borderId="2230" applyNumberFormat="0" applyProtection="0">
      <alignment horizontal="right" vertical="center"/>
    </xf>
    <xf numFmtId="4" fontId="65" fillId="76" borderId="2005" applyNumberFormat="0" applyProtection="0">
      <alignment horizontal="right" vertical="center"/>
    </xf>
    <xf numFmtId="37" fontId="126" fillId="0" borderId="2219" applyFont="0" applyFill="0" applyBorder="0">
      <alignment vertical="center"/>
    </xf>
    <xf numFmtId="10" fontId="53" fillId="49" borderId="1963" applyNumberFormat="0" applyBorder="0" applyAlignment="0" applyProtection="0"/>
    <xf numFmtId="10" fontId="53" fillId="49" borderId="2259" applyNumberFormat="0" applyBorder="0" applyAlignment="0" applyProtection="0"/>
    <xf numFmtId="0" fontId="12" fillId="0" borderId="2001" applyNumberFormat="0" applyFill="0" applyAlignment="0" applyProtection="0">
      <alignment vertical="center"/>
    </xf>
    <xf numFmtId="4" fontId="65" fillId="48" borderId="2229" applyNumberFormat="0" applyProtection="0">
      <alignment horizontal="right" vertical="center"/>
    </xf>
    <xf numFmtId="4" fontId="65" fillId="40" borderId="2229" applyNumberFormat="0" applyProtection="0">
      <alignment horizontal="right" vertical="center"/>
    </xf>
    <xf numFmtId="37" fontId="126" fillId="0" borderId="2091" applyFont="0" applyFill="0" applyBorder="0">
      <alignment vertical="center"/>
    </xf>
    <xf numFmtId="4" fontId="65" fillId="54" borderId="2005" applyNumberFormat="0" applyProtection="0">
      <alignment horizontal="right" vertical="center"/>
    </xf>
    <xf numFmtId="4" fontId="73" fillId="51" borderId="2005" applyNumberFormat="0" applyProtection="0">
      <alignment horizontal="left" vertical="center" indent="1"/>
    </xf>
    <xf numFmtId="4" fontId="73" fillId="46" borderId="2005" applyNumberFormat="0" applyProtection="0">
      <alignment vertical="center"/>
    </xf>
    <xf numFmtId="0" fontId="40" fillId="62" borderId="2229" applyNumberFormat="0" applyProtection="0">
      <alignment horizontal="left" vertical="top" indent="1"/>
    </xf>
    <xf numFmtId="37" fontId="126" fillId="0" borderId="1963" applyFont="0" applyFill="0" applyBorder="0">
      <alignment vertical="center"/>
    </xf>
    <xf numFmtId="4" fontId="151" fillId="65" borderId="2005" applyNumberFormat="0" applyProtection="0">
      <alignment horizontal="right" vertical="center"/>
    </xf>
    <xf numFmtId="4" fontId="65" fillId="52" borderId="2230" applyNumberFormat="0" applyProtection="0">
      <alignment horizontal="right" vertical="center"/>
    </xf>
    <xf numFmtId="0" fontId="40" fillId="61" borderId="2229" applyNumberFormat="0" applyProtection="0">
      <alignment horizontal="left" vertical="center" indent="1"/>
    </xf>
    <xf numFmtId="0" fontId="40" fillId="62" borderId="2005" applyNumberFormat="0" applyProtection="0">
      <alignment horizontal="left" vertical="top" indent="1"/>
    </xf>
    <xf numFmtId="4" fontId="65" fillId="41" borderId="2005" applyNumberFormat="0" applyProtection="0">
      <alignment horizontal="right" vertical="center"/>
    </xf>
    <xf numFmtId="10" fontId="53" fillId="49" borderId="2259" applyNumberFormat="0" applyBorder="0" applyAlignment="0" applyProtection="0"/>
    <xf numFmtId="0" fontId="65" fillId="74" borderId="2229" applyNumberFormat="0" applyProtection="0">
      <alignment horizontal="left" vertical="top" indent="1"/>
    </xf>
    <xf numFmtId="0" fontId="40" fillId="74" borderId="2005" applyNumberFormat="0" applyProtection="0">
      <alignment horizontal="left" vertical="top" indent="1"/>
    </xf>
    <xf numFmtId="10" fontId="53" fillId="70" borderId="2259" applyNumberFormat="0" applyBorder="0" applyAlignment="0" applyProtection="0"/>
    <xf numFmtId="37" fontId="126" fillId="0" borderId="2227" applyFont="0" applyFill="0" applyBorder="0">
      <alignment vertical="center"/>
    </xf>
    <xf numFmtId="0" fontId="55" fillId="0" borderId="2228">
      <alignment horizontal="left" vertical="center"/>
    </xf>
    <xf numFmtId="4" fontId="65" fillId="47" borderId="2005" applyNumberFormat="0" applyProtection="0">
      <alignment horizontal="right" vertical="center"/>
    </xf>
    <xf numFmtId="4" fontId="65" fillId="78" borderId="2229" applyNumberFormat="0" applyProtection="0">
      <alignment horizontal="right" vertical="center"/>
    </xf>
    <xf numFmtId="0" fontId="40" fillId="62" borderId="2229" applyNumberFormat="0" applyProtection="0">
      <alignment horizontal="left" vertical="center" indent="1"/>
    </xf>
    <xf numFmtId="4" fontId="65" fillId="81" borderId="2229" applyNumberFormat="0" applyProtection="0">
      <alignment horizontal="right" vertical="center"/>
    </xf>
    <xf numFmtId="4" fontId="65" fillId="70" borderId="2229" applyNumberFormat="0" applyProtection="0">
      <alignment vertical="center"/>
    </xf>
    <xf numFmtId="37" fontId="126" fillId="0" borderId="2091" applyFont="0" applyFill="0" applyBorder="0">
      <alignment vertical="center"/>
    </xf>
    <xf numFmtId="4" fontId="65" fillId="81" borderId="2229" applyNumberFormat="0" applyProtection="0">
      <alignment horizontal="left" vertical="center" indent="1"/>
    </xf>
    <xf numFmtId="4" fontId="65" fillId="81" borderId="2005" applyNumberFormat="0" applyProtection="0">
      <alignment horizontal="right" vertical="center"/>
    </xf>
    <xf numFmtId="10" fontId="53" fillId="49" borderId="2091" applyNumberFormat="0" applyBorder="0" applyAlignment="0" applyProtection="0"/>
    <xf numFmtId="0" fontId="40" fillId="80" borderId="2005" applyNumberFormat="0" applyProtection="0">
      <alignment horizontal="left" vertical="top" indent="1"/>
    </xf>
    <xf numFmtId="4" fontId="65" fillId="77" borderId="2229" applyNumberFormat="0" applyProtection="0">
      <alignment horizontal="right" vertical="center"/>
    </xf>
    <xf numFmtId="4" fontId="149" fillId="65" borderId="2005" applyNumberFormat="0" applyProtection="0">
      <alignment horizontal="right" vertical="center"/>
    </xf>
    <xf numFmtId="0" fontId="40" fillId="62" borderId="2005" applyNumberFormat="0" applyProtection="0">
      <alignment horizontal="left" vertical="top" indent="1"/>
    </xf>
    <xf numFmtId="4" fontId="65" fillId="70" borderId="2229" applyNumberFormat="0" applyProtection="0">
      <alignment vertical="center"/>
    </xf>
    <xf numFmtId="4" fontId="149" fillId="70" borderId="2229" applyNumberFormat="0" applyProtection="0">
      <alignment vertical="center"/>
    </xf>
    <xf numFmtId="0" fontId="12" fillId="0" borderId="2233" applyNumberFormat="0" applyFill="0" applyAlignment="0" applyProtection="0">
      <alignment vertical="center"/>
    </xf>
    <xf numFmtId="4" fontId="65" fillId="77" borderId="2229" applyNumberFormat="0" applyProtection="0">
      <alignment horizontal="right" vertical="center"/>
    </xf>
    <xf numFmtId="0" fontId="73" fillId="51" borderId="2229" applyNumberFormat="0" applyProtection="0">
      <alignment horizontal="left" vertical="top" indent="1"/>
    </xf>
    <xf numFmtId="0" fontId="73" fillId="51" borderId="2005" applyNumberFormat="0" applyProtection="0">
      <alignment horizontal="left" vertical="top" indent="1"/>
    </xf>
    <xf numFmtId="37" fontId="126" fillId="0" borderId="2219" applyFont="0" applyFill="0" applyBorder="0">
      <alignment vertical="center"/>
    </xf>
    <xf numFmtId="0" fontId="117" fillId="56" borderId="2231" applyNumberFormat="0" applyAlignment="0" applyProtection="0">
      <alignment vertical="center"/>
    </xf>
    <xf numFmtId="4" fontId="65" fillId="81" borderId="2229" applyNumberFormat="0" applyProtection="0">
      <alignment horizontal="right" vertical="center"/>
    </xf>
    <xf numFmtId="10" fontId="53" fillId="70" borderId="2259" applyNumberFormat="0" applyBorder="0" applyAlignment="0" applyProtection="0"/>
    <xf numFmtId="4" fontId="65" fillId="70" borderId="2005" applyNumberFormat="0" applyProtection="0">
      <alignment vertical="center"/>
    </xf>
    <xf numFmtId="4" fontId="65" fillId="41" borderId="2229" applyNumberFormat="0" applyProtection="0">
      <alignment horizontal="right" vertical="center"/>
    </xf>
    <xf numFmtId="4" fontId="73" fillId="51" borderId="2229" applyNumberFormat="0" applyProtection="0">
      <alignment horizontal="left" vertical="center" indent="1"/>
    </xf>
    <xf numFmtId="4" fontId="65" fillId="65" borderId="2005" applyNumberFormat="0" applyProtection="0">
      <alignment horizontal="right" vertical="center"/>
    </xf>
    <xf numFmtId="4" fontId="149" fillId="65" borderId="2005" applyNumberFormat="0" applyProtection="0">
      <alignment horizontal="right" vertical="center"/>
    </xf>
    <xf numFmtId="0" fontId="40" fillId="74" borderId="2005" applyNumberFormat="0" applyProtection="0">
      <alignment horizontal="left" vertical="top" indent="1"/>
    </xf>
    <xf numFmtId="4" fontId="65" fillId="78" borderId="2229" applyNumberFormat="0" applyProtection="0">
      <alignment horizontal="right" vertical="center"/>
    </xf>
    <xf numFmtId="4" fontId="65" fillId="70" borderId="2229" applyNumberFormat="0" applyProtection="0">
      <alignment horizontal="left" vertical="center" indent="1"/>
    </xf>
    <xf numFmtId="4" fontId="65" fillId="75" borderId="2229" applyNumberFormat="0" applyProtection="0">
      <alignment horizontal="right" vertical="center"/>
    </xf>
    <xf numFmtId="0" fontId="117" fillId="56" borderId="2015" applyNumberFormat="0" applyAlignment="0" applyProtection="0">
      <alignment vertical="center"/>
    </xf>
    <xf numFmtId="0" fontId="40" fillId="61" borderId="2005" applyNumberFormat="0" applyProtection="0">
      <alignment horizontal="left" vertical="center" indent="1"/>
    </xf>
    <xf numFmtId="4" fontId="149" fillId="65" borderId="2229" applyNumberFormat="0" applyProtection="0">
      <alignment horizontal="right" vertical="center"/>
    </xf>
    <xf numFmtId="0" fontId="40" fillId="61" borderId="2005" applyNumberFormat="0" applyProtection="0">
      <alignment horizontal="left" vertical="top" indent="1"/>
    </xf>
    <xf numFmtId="37" fontId="126" fillId="0" borderId="2227" applyFont="0" applyFill="0" applyBorder="0">
      <alignment vertical="center"/>
    </xf>
    <xf numFmtId="10" fontId="53" fillId="49" borderId="2219" applyNumberFormat="0" applyBorder="0" applyAlignment="0" applyProtection="0"/>
    <xf numFmtId="10" fontId="53" fillId="49" borderId="2219" applyNumberFormat="0" applyBorder="0" applyAlignment="0" applyProtection="0"/>
    <xf numFmtId="0" fontId="12" fillId="0" borderId="2001" applyNumberFormat="0" applyFill="0" applyAlignment="0" applyProtection="0">
      <alignment vertical="center"/>
    </xf>
    <xf numFmtId="37" fontId="126" fillId="0" borderId="2251" applyFont="0" applyFill="0" applyBorder="0">
      <alignment vertical="center"/>
    </xf>
    <xf numFmtId="4" fontId="73" fillId="46" borderId="2229" applyNumberFormat="0" applyProtection="0">
      <alignment vertical="center"/>
    </xf>
    <xf numFmtId="0" fontId="40" fillId="61" borderId="2229" applyNumberFormat="0" applyProtection="0">
      <alignment horizontal="left" vertical="center" indent="1"/>
    </xf>
    <xf numFmtId="10" fontId="53" fillId="49" borderId="1963" applyNumberFormat="0" applyBorder="0" applyAlignment="0" applyProtection="0"/>
    <xf numFmtId="4" fontId="65" fillId="75" borderId="2005" applyNumberFormat="0" applyProtection="0">
      <alignment horizontal="right" vertical="center"/>
    </xf>
    <xf numFmtId="0" fontId="55" fillId="0" borderId="2228">
      <alignment horizontal="left" vertical="center"/>
    </xf>
    <xf numFmtId="10" fontId="53" fillId="49" borderId="2227" applyNumberFormat="0" applyBorder="0" applyAlignment="0" applyProtection="0"/>
    <xf numFmtId="0" fontId="115" fillId="56" borderId="2230" applyNumberFormat="0" applyAlignment="0" applyProtection="0">
      <alignment vertical="center"/>
    </xf>
    <xf numFmtId="4" fontId="65" fillId="65" borderId="2005" applyNumberFormat="0" applyProtection="0">
      <alignment horizontal="right" vertical="center"/>
    </xf>
    <xf numFmtId="4" fontId="65" fillId="76" borderId="2229" applyNumberFormat="0" applyProtection="0">
      <alignment horizontal="right" vertical="center"/>
    </xf>
    <xf numFmtId="0" fontId="12" fillId="0" borderId="2001" applyNumberFormat="0" applyFill="0" applyAlignment="0" applyProtection="0">
      <alignment vertical="center"/>
    </xf>
    <xf numFmtId="0" fontId="40" fillId="61" borderId="2229" applyNumberFormat="0" applyProtection="0">
      <alignment horizontal="left" vertical="top" indent="1"/>
    </xf>
    <xf numFmtId="4" fontId="149" fillId="65" borderId="2229" applyNumberFormat="0" applyProtection="0">
      <alignment horizontal="right" vertical="center"/>
    </xf>
    <xf numFmtId="10" fontId="53" fillId="49" borderId="2251" applyNumberFormat="0" applyBorder="0" applyAlignment="0" applyProtection="0"/>
    <xf numFmtId="0" fontId="65" fillId="70" borderId="2229" applyNumberFormat="0" applyProtection="0">
      <alignment horizontal="left" vertical="top" indent="1"/>
    </xf>
    <xf numFmtId="4" fontId="65" fillId="70" borderId="2229" applyNumberFormat="0" applyProtection="0">
      <alignment horizontal="left" vertical="center" indent="1"/>
    </xf>
    <xf numFmtId="4" fontId="65" fillId="70" borderId="2005" applyNumberFormat="0" applyProtection="0">
      <alignment horizontal="left" vertical="center" indent="1"/>
    </xf>
    <xf numFmtId="0" fontId="65" fillId="70" borderId="2229" applyNumberFormat="0" applyProtection="0">
      <alignment horizontal="left" vertical="top" indent="1"/>
    </xf>
    <xf numFmtId="0" fontId="113" fillId="44" borderId="2231" applyNumberFormat="0" applyAlignment="0" applyProtection="0">
      <alignment vertical="center"/>
    </xf>
    <xf numFmtId="37" fontId="126" fillId="0" borderId="2259" applyFont="0" applyFill="0" applyBorder="0">
      <alignment vertical="center"/>
    </xf>
    <xf numFmtId="4" fontId="147" fillId="51" borderId="2229" applyNumberFormat="0" applyProtection="0">
      <alignment vertical="center"/>
    </xf>
    <xf numFmtId="4" fontId="65" fillId="41" borderId="2005" applyNumberFormat="0" applyProtection="0">
      <alignment horizontal="right" vertical="center"/>
    </xf>
    <xf numFmtId="4" fontId="65" fillId="76" borderId="2229" applyNumberFormat="0" applyProtection="0">
      <alignment horizontal="right" vertical="center"/>
    </xf>
    <xf numFmtId="37" fontId="126" fillId="0" borderId="1963" applyFont="0" applyFill="0" applyBorder="0">
      <alignment vertical="center"/>
    </xf>
    <xf numFmtId="0" fontId="82" fillId="42" borderId="2232" applyNumberFormat="0" applyFont="0" applyAlignment="0" applyProtection="0">
      <alignment vertical="center"/>
    </xf>
    <xf numFmtId="0" fontId="73" fillId="51" borderId="2005" applyNumberFormat="0" applyProtection="0">
      <alignment horizontal="left" vertical="top" indent="1"/>
    </xf>
    <xf numFmtId="4" fontId="65" fillId="65" borderId="2229" applyNumberFormat="0" applyProtection="0">
      <alignment horizontal="right" vertical="center"/>
    </xf>
    <xf numFmtId="4" fontId="65" fillId="54" borderId="2229" applyNumberFormat="0" applyProtection="0">
      <alignment horizontal="right" vertical="center"/>
    </xf>
    <xf numFmtId="10" fontId="53" fillId="49" borderId="2243" applyNumberFormat="0" applyBorder="0" applyAlignment="0" applyProtection="0"/>
    <xf numFmtId="10" fontId="53" fillId="49" borderId="2091" applyNumberFormat="0" applyBorder="0" applyAlignment="0" applyProtection="0"/>
    <xf numFmtId="4" fontId="147" fillId="51" borderId="2005" applyNumberFormat="0" applyProtection="0">
      <alignment vertical="center"/>
    </xf>
    <xf numFmtId="37" fontId="126" fillId="0" borderId="2259" applyFont="0" applyFill="0" applyBorder="0">
      <alignment vertical="center"/>
    </xf>
    <xf numFmtId="0" fontId="40" fillId="61" borderId="2229" applyNumberFormat="0" applyProtection="0">
      <alignment horizontal="left" vertical="top" indent="1"/>
    </xf>
    <xf numFmtId="10" fontId="53" fillId="70" borderId="2227" applyNumberFormat="0" applyBorder="0" applyAlignment="0" applyProtection="0"/>
    <xf numFmtId="0" fontId="65" fillId="74" borderId="2229" applyNumberFormat="0" applyProtection="0">
      <alignment horizontal="left" vertical="top" indent="1"/>
    </xf>
    <xf numFmtId="4" fontId="65" fillId="70" borderId="2005" applyNumberFormat="0" applyProtection="0">
      <alignment horizontal="left" vertical="center" indent="1"/>
    </xf>
    <xf numFmtId="0" fontId="40" fillId="80" borderId="2229" applyNumberFormat="0" applyProtection="0">
      <alignment horizontal="left" vertical="center" indent="1"/>
    </xf>
    <xf numFmtId="4" fontId="65" fillId="75" borderId="2005" applyNumberFormat="0" applyProtection="0">
      <alignment horizontal="right" vertical="center"/>
    </xf>
    <xf numFmtId="4" fontId="65" fillId="47" borderId="2229" applyNumberFormat="0" applyProtection="0">
      <alignment horizontal="right" vertical="center"/>
    </xf>
    <xf numFmtId="0" fontId="113" fillId="44" borderId="2231" applyNumberFormat="0" applyAlignment="0" applyProtection="0">
      <alignment vertical="center"/>
    </xf>
    <xf numFmtId="0" fontId="117" fillId="56" borderId="2231" applyNumberFormat="0" applyAlignment="0" applyProtection="0">
      <alignment vertical="center"/>
    </xf>
    <xf numFmtId="0" fontId="40" fillId="74" borderId="2229" applyNumberFormat="0" applyProtection="0">
      <alignment horizontal="left" vertical="center" indent="1"/>
    </xf>
    <xf numFmtId="4" fontId="147" fillId="51" borderId="2229" applyNumberFormat="0" applyProtection="0">
      <alignment vertical="center"/>
    </xf>
    <xf numFmtId="10" fontId="53" fillId="70" borderId="1963" applyNumberFormat="0" applyBorder="0" applyAlignment="0" applyProtection="0"/>
    <xf numFmtId="4" fontId="149" fillId="70" borderId="2005" applyNumberFormat="0" applyProtection="0">
      <alignment vertical="center"/>
    </xf>
    <xf numFmtId="4" fontId="65" fillId="81" borderId="2229" applyNumberFormat="0" applyProtection="0">
      <alignment horizontal="left" vertical="center" indent="1"/>
    </xf>
    <xf numFmtId="0" fontId="12" fillId="0" borderId="2001" applyNumberFormat="0" applyFill="0" applyAlignment="0" applyProtection="0">
      <alignment vertical="center"/>
    </xf>
    <xf numFmtId="4" fontId="65" fillId="54" borderId="2005" applyNumberFormat="0" applyProtection="0">
      <alignment horizontal="right" vertical="center"/>
    </xf>
    <xf numFmtId="4" fontId="151" fillId="65" borderId="2229" applyNumberFormat="0" applyProtection="0">
      <alignment horizontal="right" vertical="center"/>
    </xf>
    <xf numFmtId="4" fontId="149" fillId="70" borderId="2005" applyNumberFormat="0" applyProtection="0">
      <alignment vertical="center"/>
    </xf>
    <xf numFmtId="4" fontId="65" fillId="65" borderId="2229" applyNumberFormat="0" applyProtection="0">
      <alignment horizontal="right" vertical="center"/>
    </xf>
    <xf numFmtId="4" fontId="65" fillId="54" borderId="2229" applyNumberFormat="0" applyProtection="0">
      <alignment horizontal="right" vertical="center"/>
    </xf>
    <xf numFmtId="0" fontId="40" fillId="80" borderId="2229" applyNumberFormat="0" applyProtection="0">
      <alignment horizontal="left" vertical="top" indent="1"/>
    </xf>
    <xf numFmtId="0" fontId="112" fillId="0" borderId="2018" applyNumberFormat="0" applyFill="0" applyAlignment="0" applyProtection="0">
      <alignment vertical="center"/>
    </xf>
    <xf numFmtId="4" fontId="65" fillId="81" borderId="2005" applyNumberFormat="0" applyProtection="0">
      <alignment horizontal="left" vertical="center" indent="1"/>
    </xf>
    <xf numFmtId="4" fontId="65" fillId="81" borderId="2005" applyNumberFormat="0" applyProtection="0">
      <alignment horizontal="left" vertical="center" indent="1"/>
    </xf>
    <xf numFmtId="4" fontId="65" fillId="41" borderId="2229" applyNumberFormat="0" applyProtection="0">
      <alignment horizontal="right" vertical="center"/>
    </xf>
    <xf numFmtId="4" fontId="65" fillId="40" borderId="2229" applyNumberFormat="0" applyProtection="0">
      <alignment horizontal="right" vertical="center"/>
    </xf>
    <xf numFmtId="4" fontId="65" fillId="78" borderId="2005" applyNumberFormat="0" applyProtection="0">
      <alignment horizontal="right" vertical="center"/>
    </xf>
    <xf numFmtId="0" fontId="65" fillId="70" borderId="2005" applyNumberFormat="0" applyProtection="0">
      <alignment horizontal="left" vertical="top" indent="1"/>
    </xf>
    <xf numFmtId="10" fontId="53" fillId="70" borderId="2243" applyNumberFormat="0" applyBorder="0" applyAlignment="0" applyProtection="0"/>
    <xf numFmtId="4" fontId="147" fillId="51" borderId="2005" applyNumberFormat="0" applyProtection="0">
      <alignment vertical="center"/>
    </xf>
    <xf numFmtId="4" fontId="65" fillId="48" borderId="2005" applyNumberFormat="0" applyProtection="0">
      <alignment horizontal="right" vertical="center"/>
    </xf>
    <xf numFmtId="0" fontId="40" fillId="80" borderId="2229" applyNumberFormat="0" applyProtection="0">
      <alignment horizontal="left" vertical="top" indent="1"/>
    </xf>
    <xf numFmtId="4" fontId="65" fillId="77" borderId="2005" applyNumberFormat="0" applyProtection="0">
      <alignment horizontal="right" vertical="center"/>
    </xf>
    <xf numFmtId="0" fontId="112" fillId="0" borderId="2234" applyNumberFormat="0" applyFill="0" applyAlignment="0" applyProtection="0">
      <alignment vertical="center"/>
    </xf>
    <xf numFmtId="0" fontId="40" fillId="61" borderId="2005" applyNumberFormat="0" applyProtection="0">
      <alignment horizontal="left" vertical="top" indent="1"/>
    </xf>
    <xf numFmtId="10" fontId="53" fillId="70" borderId="2219" applyNumberFormat="0" applyBorder="0" applyAlignment="0" applyProtection="0"/>
    <xf numFmtId="0" fontId="55" fillId="0" borderId="1964">
      <alignment horizontal="left" vertical="center"/>
    </xf>
    <xf numFmtId="4" fontId="65" fillId="47" borderId="2229" applyNumberFormat="0" applyProtection="0">
      <alignment horizontal="right" vertical="center"/>
    </xf>
    <xf numFmtId="0" fontId="12" fillId="0" borderId="2233" applyNumberFormat="0" applyFill="0" applyAlignment="0" applyProtection="0">
      <alignment vertical="center"/>
    </xf>
    <xf numFmtId="4" fontId="65" fillId="76" borderId="2005" applyNumberFormat="0" applyProtection="0">
      <alignment horizontal="right" vertical="center"/>
    </xf>
    <xf numFmtId="0" fontId="65" fillId="74" borderId="2005" applyNumberFormat="0" applyProtection="0">
      <alignment horizontal="left" vertical="top" indent="1"/>
    </xf>
    <xf numFmtId="0" fontId="40" fillId="62" borderId="2005" applyNumberFormat="0" applyProtection="0">
      <alignment horizontal="left" vertical="center" indent="1"/>
    </xf>
    <xf numFmtId="0" fontId="115" fillId="56" borderId="2230" applyNumberFormat="0" applyAlignment="0" applyProtection="0">
      <alignment vertical="center"/>
    </xf>
    <xf numFmtId="10" fontId="53" fillId="49" borderId="2251" applyNumberFormat="0" applyBorder="0" applyAlignment="0" applyProtection="0"/>
    <xf numFmtId="10" fontId="53" fillId="70" borderId="2091" applyNumberFormat="0" applyBorder="0" applyAlignment="0" applyProtection="0"/>
    <xf numFmtId="0" fontId="40" fillId="80" borderId="2005" applyNumberFormat="0" applyProtection="0">
      <alignment horizontal="left" vertical="center" indent="1"/>
    </xf>
    <xf numFmtId="4" fontId="65" fillId="51" borderId="2230" applyNumberFormat="0" applyProtection="0">
      <alignment vertical="center"/>
    </xf>
    <xf numFmtId="0" fontId="40" fillId="80" borderId="2229" applyNumberFormat="0" applyProtection="0">
      <alignment horizontal="left" vertical="center" indent="1"/>
    </xf>
    <xf numFmtId="10" fontId="53" fillId="70" borderId="2091" applyNumberFormat="0" applyBorder="0" applyAlignment="0" applyProtection="0"/>
    <xf numFmtId="10" fontId="53" fillId="70" borderId="2251" applyNumberFormat="0" applyBorder="0" applyAlignment="0" applyProtection="0"/>
    <xf numFmtId="0" fontId="73" fillId="51" borderId="2229" applyNumberFormat="0" applyProtection="0">
      <alignment horizontal="left" vertical="top" indent="1"/>
    </xf>
    <xf numFmtId="4" fontId="65" fillId="40" borderId="2005" applyNumberFormat="0" applyProtection="0">
      <alignment horizontal="right" vertical="center"/>
    </xf>
    <xf numFmtId="4" fontId="65" fillId="78" borderId="2005" applyNumberFormat="0" applyProtection="0">
      <alignment horizontal="right" vertical="center"/>
    </xf>
    <xf numFmtId="4" fontId="73" fillId="46" borderId="2229" applyNumberFormat="0" applyProtection="0">
      <alignment vertical="center"/>
    </xf>
    <xf numFmtId="0" fontId="117" fillId="56" borderId="2015" applyNumberFormat="0" applyAlignment="0" applyProtection="0">
      <alignment vertical="center"/>
    </xf>
    <xf numFmtId="0" fontId="82" fillId="42" borderId="1992" applyNumberFormat="0" applyFont="0" applyAlignment="0" applyProtection="0">
      <alignment vertical="center"/>
    </xf>
    <xf numFmtId="10" fontId="53" fillId="49" borderId="2227" applyNumberFormat="0" applyBorder="0" applyAlignment="0" applyProtection="0"/>
    <xf numFmtId="0" fontId="40" fillId="61" borderId="2005" applyNumberFormat="0" applyProtection="0">
      <alignment horizontal="left" vertical="center" indent="1"/>
    </xf>
    <xf numFmtId="4" fontId="65" fillId="40" borderId="2005" applyNumberFormat="0" applyProtection="0">
      <alignment horizontal="right" vertical="center"/>
    </xf>
    <xf numFmtId="0" fontId="12" fillId="0" borderId="2233" applyNumberFormat="0" applyFill="0" applyAlignment="0" applyProtection="0">
      <alignment vertical="center"/>
    </xf>
    <xf numFmtId="0" fontId="40" fillId="62" borderId="2229" applyNumberFormat="0" applyProtection="0">
      <alignment horizontal="left" vertical="top" indent="1"/>
    </xf>
    <xf numFmtId="0" fontId="82" fillId="42" borderId="1992" applyNumberFormat="0" applyFont="0" applyAlignment="0" applyProtection="0">
      <alignment vertical="center"/>
    </xf>
    <xf numFmtId="4" fontId="73" fillId="51" borderId="2005" applyNumberFormat="0" applyProtection="0">
      <alignment horizontal="left" vertical="center" indent="1"/>
    </xf>
    <xf numFmtId="0" fontId="40" fillId="80" borderId="2005" applyNumberFormat="0" applyProtection="0">
      <alignment horizontal="left" vertical="top" indent="1"/>
    </xf>
    <xf numFmtId="4" fontId="65" fillId="77" borderId="2005" applyNumberFormat="0" applyProtection="0">
      <alignment horizontal="right" vertical="center"/>
    </xf>
    <xf numFmtId="4" fontId="73" fillId="51" borderId="2229" applyNumberFormat="0" applyProtection="0">
      <alignment horizontal="left" vertical="center" indent="1"/>
    </xf>
    <xf numFmtId="0" fontId="40" fillId="74" borderId="2005" applyNumberFormat="0" applyProtection="0">
      <alignment horizontal="left" vertical="center" indent="1"/>
    </xf>
    <xf numFmtId="0" fontId="65" fillId="74" borderId="2005" applyNumberFormat="0" applyProtection="0">
      <alignment horizontal="left" vertical="top" indent="1"/>
    </xf>
    <xf numFmtId="4" fontId="65" fillId="47" borderId="2005" applyNumberFormat="0" applyProtection="0">
      <alignment horizontal="right" vertical="center"/>
    </xf>
    <xf numFmtId="10" fontId="53" fillId="49" borderId="2243" applyNumberFormat="0" applyBorder="0" applyAlignment="0" applyProtection="0"/>
    <xf numFmtId="0" fontId="82" fillId="42" borderId="2232" applyNumberFormat="0" applyFont="0" applyAlignment="0" applyProtection="0">
      <alignment vertical="center"/>
    </xf>
    <xf numFmtId="0" fontId="12" fillId="0" borderId="2001" applyNumberFormat="0" applyFill="0" applyAlignment="0" applyProtection="0">
      <alignment vertical="center"/>
    </xf>
    <xf numFmtId="0" fontId="112" fillId="0" borderId="2018" applyNumberFormat="0" applyFill="0" applyAlignment="0" applyProtection="0">
      <alignment vertical="center"/>
    </xf>
    <xf numFmtId="0" fontId="12" fillId="0" borderId="2233" applyNumberFormat="0" applyFill="0" applyAlignment="0" applyProtection="0">
      <alignment vertical="center"/>
    </xf>
    <xf numFmtId="4" fontId="151" fillId="65" borderId="2229" applyNumberFormat="0" applyProtection="0">
      <alignment horizontal="right" vertical="center"/>
    </xf>
    <xf numFmtId="37" fontId="126" fillId="0" borderId="2243" applyFont="0" applyFill="0" applyBorder="0">
      <alignment vertical="center"/>
    </xf>
    <xf numFmtId="4" fontId="65" fillId="70" borderId="2005" applyNumberFormat="0" applyProtection="0">
      <alignment vertical="center"/>
    </xf>
    <xf numFmtId="4" fontId="65" fillId="48" borderId="2229" applyNumberFormat="0" applyProtection="0">
      <alignment horizontal="right" vertical="center"/>
    </xf>
    <xf numFmtId="0" fontId="113" fillId="44" borderId="2015" applyNumberFormat="0" applyAlignment="0" applyProtection="0">
      <alignment vertical="center"/>
    </xf>
    <xf numFmtId="4" fontId="73" fillId="46" borderId="2005" applyNumberFormat="0" applyProtection="0">
      <alignment vertical="center"/>
    </xf>
    <xf numFmtId="0" fontId="40" fillId="62" borderId="2005" applyNumberFormat="0" applyProtection="0">
      <alignment horizontal="left" vertical="center" indent="1"/>
    </xf>
    <xf numFmtId="0" fontId="113" fillId="44" borderId="2015" applyNumberFormat="0" applyAlignment="0" applyProtection="0">
      <alignment vertical="center"/>
    </xf>
    <xf numFmtId="0" fontId="40" fillId="74" borderId="2229" applyNumberFormat="0" applyProtection="0">
      <alignment horizontal="left" vertical="top" indent="1"/>
    </xf>
    <xf numFmtId="10" fontId="53" fillId="70" borderId="2227" applyNumberFormat="0" applyBorder="0" applyAlignment="0" applyProtection="0"/>
    <xf numFmtId="0" fontId="55" fillId="0" borderId="1964">
      <alignment horizontal="left" vertical="center"/>
    </xf>
    <xf numFmtId="10" fontId="53" fillId="70" borderId="1963" applyNumberFormat="0" applyBorder="0" applyAlignment="0" applyProtection="0"/>
    <xf numFmtId="37" fontId="126" fillId="0" borderId="2251" applyFont="0" applyFill="0" applyBorder="0">
      <alignment vertical="center"/>
    </xf>
    <xf numFmtId="0" fontId="40" fillId="74" borderId="2229" applyNumberFormat="0" applyProtection="0">
      <alignment horizontal="left" vertical="top" indent="1"/>
    </xf>
    <xf numFmtId="0" fontId="40" fillId="74" borderId="2229" applyNumberFormat="0" applyProtection="0">
      <alignment horizontal="left" vertical="center" indent="1"/>
    </xf>
    <xf numFmtId="0" fontId="40" fillId="80" borderId="2005" applyNumberFormat="0" applyProtection="0">
      <alignment horizontal="left" vertical="center" indent="1"/>
    </xf>
    <xf numFmtId="0" fontId="40" fillId="62" borderId="2229" applyNumberFormat="0" applyProtection="0">
      <alignment horizontal="left" vertical="center" indent="1"/>
    </xf>
    <xf numFmtId="4" fontId="151" fillId="65" borderId="2005" applyNumberFormat="0" applyProtection="0">
      <alignment horizontal="right" vertical="center"/>
    </xf>
    <xf numFmtId="0" fontId="65" fillId="70" borderId="2005" applyNumberFormat="0" applyProtection="0">
      <alignment horizontal="left" vertical="top" indent="1"/>
    </xf>
    <xf numFmtId="0" fontId="40" fillId="74" borderId="2005" applyNumberFormat="0" applyProtection="0">
      <alignment horizontal="left" vertical="center" indent="1"/>
    </xf>
    <xf numFmtId="10" fontId="53" fillId="70" borderId="2243" applyNumberFormat="0" applyBorder="0" applyAlignment="0" applyProtection="0"/>
    <xf numFmtId="4" fontId="65" fillId="81" borderId="2005" applyNumberFormat="0" applyProtection="0">
      <alignment horizontal="right" vertical="center"/>
    </xf>
    <xf numFmtId="0" fontId="112" fillId="0" borderId="2234" applyNumberFormat="0" applyFill="0" applyAlignment="0" applyProtection="0">
      <alignment vertical="center"/>
    </xf>
    <xf numFmtId="0" fontId="12" fillId="0" borderId="2233" applyNumberFormat="0" applyFill="0" applyAlignment="0" applyProtection="0">
      <alignment vertical="center"/>
    </xf>
    <xf numFmtId="10" fontId="53" fillId="70" borderId="2251" applyNumberFormat="0" applyBorder="0" applyAlignment="0" applyProtection="0"/>
    <xf numFmtId="0" fontId="12" fillId="0" borderId="2065" applyNumberFormat="0" applyFill="0" applyAlignment="0" applyProtection="0">
      <alignment vertical="center"/>
    </xf>
    <xf numFmtId="0" fontId="12" fillId="0" borderId="2065" applyNumberFormat="0" applyFill="0" applyAlignment="0" applyProtection="0">
      <alignment vertical="center"/>
    </xf>
    <xf numFmtId="0" fontId="12" fillId="0" borderId="2065" applyNumberFormat="0" applyFill="0" applyAlignment="0" applyProtection="0">
      <alignment vertical="center"/>
    </xf>
    <xf numFmtId="0" fontId="12" fillId="0" borderId="2065" applyNumberFormat="0" applyFill="0" applyAlignment="0" applyProtection="0">
      <alignment vertical="center"/>
    </xf>
    <xf numFmtId="0" fontId="12" fillId="0" borderId="2065" applyNumberFormat="0" applyFill="0" applyAlignment="0" applyProtection="0">
      <alignment vertical="center"/>
    </xf>
    <xf numFmtId="0" fontId="55" fillId="0" borderId="2100">
      <alignment horizontal="left" vertical="center"/>
    </xf>
    <xf numFmtId="0" fontId="55" fillId="0" borderId="2100">
      <alignment horizontal="left" vertical="center"/>
    </xf>
    <xf numFmtId="10" fontId="53" fillId="49" borderId="2091" applyNumberFormat="0" applyBorder="0" applyAlignment="0" applyProtection="0"/>
    <xf numFmtId="10" fontId="53" fillId="70" borderId="2091" applyNumberFormat="0" applyBorder="0" applyAlignment="0" applyProtection="0"/>
    <xf numFmtId="10" fontId="53" fillId="70" borderId="2091" applyNumberFormat="0" applyBorder="0" applyAlignment="0" applyProtection="0"/>
    <xf numFmtId="10" fontId="53" fillId="49" borderId="2091" applyNumberFormat="0" applyBorder="0" applyAlignment="0" applyProtection="0"/>
    <xf numFmtId="4" fontId="73" fillId="46" borderId="2133" applyNumberFormat="0" applyProtection="0">
      <alignment vertical="center"/>
    </xf>
    <xf numFmtId="4" fontId="73" fillId="46" borderId="2133" applyNumberFormat="0" applyProtection="0">
      <alignment vertical="center"/>
    </xf>
    <xf numFmtId="4" fontId="147" fillId="51" borderId="2133" applyNumberFormat="0" applyProtection="0">
      <alignment vertical="center"/>
    </xf>
    <xf numFmtId="4" fontId="147" fillId="51" borderId="2133" applyNumberFormat="0" applyProtection="0">
      <alignment vertical="center"/>
    </xf>
    <xf numFmtId="4" fontId="73" fillId="51" borderId="2133" applyNumberFormat="0" applyProtection="0">
      <alignment horizontal="left" vertical="center" indent="1"/>
    </xf>
    <xf numFmtId="4" fontId="73" fillId="51" borderId="2133" applyNumberFormat="0" applyProtection="0">
      <alignment horizontal="left" vertical="center" indent="1"/>
    </xf>
    <xf numFmtId="0" fontId="73" fillId="51" borderId="2133" applyNumberFormat="0" applyProtection="0">
      <alignment horizontal="left" vertical="top" indent="1"/>
    </xf>
    <xf numFmtId="0" fontId="73" fillId="51" borderId="2133" applyNumberFormat="0" applyProtection="0">
      <alignment horizontal="left" vertical="top" indent="1"/>
    </xf>
    <xf numFmtId="4" fontId="65" fillId="40" borderId="2133" applyNumberFormat="0" applyProtection="0">
      <alignment horizontal="right" vertical="center"/>
    </xf>
    <xf numFmtId="4" fontId="65" fillId="40" borderId="2133" applyNumberFormat="0" applyProtection="0">
      <alignment horizontal="right" vertical="center"/>
    </xf>
    <xf numFmtId="4" fontId="65" fillId="41" borderId="2133" applyNumberFormat="0" applyProtection="0">
      <alignment horizontal="right" vertical="center"/>
    </xf>
    <xf numFmtId="4" fontId="65" fillId="41" borderId="2133" applyNumberFormat="0" applyProtection="0">
      <alignment horizontal="right" vertical="center"/>
    </xf>
    <xf numFmtId="4" fontId="65" fillId="54" borderId="2133" applyNumberFormat="0" applyProtection="0">
      <alignment horizontal="right" vertical="center"/>
    </xf>
    <xf numFmtId="4" fontId="65" fillId="54" borderId="2133" applyNumberFormat="0" applyProtection="0">
      <alignment horizontal="right" vertical="center"/>
    </xf>
    <xf numFmtId="4" fontId="65" fillId="47" borderId="2133" applyNumberFormat="0" applyProtection="0">
      <alignment horizontal="right" vertical="center"/>
    </xf>
    <xf numFmtId="4" fontId="65" fillId="47" borderId="2133" applyNumberFormat="0" applyProtection="0">
      <alignment horizontal="right" vertical="center"/>
    </xf>
    <xf numFmtId="4" fontId="65" fillId="75" borderId="2133" applyNumberFormat="0" applyProtection="0">
      <alignment horizontal="right" vertical="center"/>
    </xf>
    <xf numFmtId="4" fontId="65" fillId="75" borderId="2133" applyNumberFormat="0" applyProtection="0">
      <alignment horizontal="right" vertical="center"/>
    </xf>
    <xf numFmtId="4" fontId="65" fillId="48" borderId="2133" applyNumberFormat="0" applyProtection="0">
      <alignment horizontal="right" vertical="center"/>
    </xf>
    <xf numFmtId="4" fontId="65" fillId="48" borderId="2133" applyNumberFormat="0" applyProtection="0">
      <alignment horizontal="right" vertical="center"/>
    </xf>
    <xf numFmtId="4" fontId="65" fillId="76" borderId="2133" applyNumberFormat="0" applyProtection="0">
      <alignment horizontal="right" vertical="center"/>
    </xf>
    <xf numFmtId="4" fontId="65" fillId="76" borderId="2133" applyNumberFormat="0" applyProtection="0">
      <alignment horizontal="right" vertical="center"/>
    </xf>
    <xf numFmtId="4" fontId="65" fillId="77" borderId="2133" applyNumberFormat="0" applyProtection="0">
      <alignment horizontal="right" vertical="center"/>
    </xf>
    <xf numFmtId="4" fontId="65" fillId="77" borderId="2133" applyNumberFormat="0" applyProtection="0">
      <alignment horizontal="right" vertical="center"/>
    </xf>
    <xf numFmtId="4" fontId="65" fillId="78" borderId="2133" applyNumberFormat="0" applyProtection="0">
      <alignment horizontal="right" vertical="center"/>
    </xf>
    <xf numFmtId="4" fontId="65" fillId="78" borderId="2133" applyNumberFormat="0" applyProtection="0">
      <alignment horizontal="right" vertical="center"/>
    </xf>
    <xf numFmtId="4" fontId="65" fillId="81" borderId="2133" applyNumberFormat="0" applyProtection="0">
      <alignment horizontal="right" vertical="center"/>
    </xf>
    <xf numFmtId="4" fontId="65" fillId="81" borderId="2133" applyNumberFormat="0" applyProtection="0">
      <alignment horizontal="right" vertical="center"/>
    </xf>
    <xf numFmtId="0" fontId="40" fillId="80" borderId="2133" applyNumberFormat="0" applyProtection="0">
      <alignment horizontal="left" vertical="center" indent="1"/>
    </xf>
    <xf numFmtId="0" fontId="40" fillId="80" borderId="2133" applyNumberFormat="0" applyProtection="0">
      <alignment horizontal="left" vertical="center" indent="1"/>
    </xf>
    <xf numFmtId="0" fontId="40" fillId="80" borderId="2133" applyNumberFormat="0" applyProtection="0">
      <alignment horizontal="left" vertical="top" indent="1"/>
    </xf>
    <xf numFmtId="0" fontId="40" fillId="80" borderId="2133" applyNumberFormat="0" applyProtection="0">
      <alignment horizontal="left" vertical="top" indent="1"/>
    </xf>
    <xf numFmtId="0" fontId="40" fillId="74" borderId="2133" applyNumberFormat="0" applyProtection="0">
      <alignment horizontal="left" vertical="center" indent="1"/>
    </xf>
    <xf numFmtId="0" fontId="40" fillId="74" borderId="2133" applyNumberFormat="0" applyProtection="0">
      <alignment horizontal="left" vertical="center" indent="1"/>
    </xf>
    <xf numFmtId="0" fontId="40" fillId="74" borderId="2133" applyNumberFormat="0" applyProtection="0">
      <alignment horizontal="left" vertical="top" indent="1"/>
    </xf>
    <xf numFmtId="0" fontId="40" fillId="74" borderId="2133" applyNumberFormat="0" applyProtection="0">
      <alignment horizontal="left" vertical="top" indent="1"/>
    </xf>
    <xf numFmtId="0" fontId="40" fillId="61" borderId="2133" applyNumberFormat="0" applyProtection="0">
      <alignment horizontal="left" vertical="center" indent="1"/>
    </xf>
    <xf numFmtId="0" fontId="40" fillId="61" borderId="2133" applyNumberFormat="0" applyProtection="0">
      <alignment horizontal="left" vertical="center" indent="1"/>
    </xf>
    <xf numFmtId="0" fontId="40" fillId="61" borderId="2133" applyNumberFormat="0" applyProtection="0">
      <alignment horizontal="left" vertical="top" indent="1"/>
    </xf>
    <xf numFmtId="0" fontId="40" fillId="61" borderId="2133" applyNumberFormat="0" applyProtection="0">
      <alignment horizontal="left" vertical="top" indent="1"/>
    </xf>
    <xf numFmtId="0" fontId="40" fillId="62" borderId="2133" applyNumberFormat="0" applyProtection="0">
      <alignment horizontal="left" vertical="center" indent="1"/>
    </xf>
    <xf numFmtId="0" fontId="40" fillId="62" borderId="2133" applyNumberFormat="0" applyProtection="0">
      <alignment horizontal="left" vertical="center" indent="1"/>
    </xf>
    <xf numFmtId="0" fontId="40" fillId="62" borderId="2133" applyNumberFormat="0" applyProtection="0">
      <alignment horizontal="left" vertical="top" indent="1"/>
    </xf>
    <xf numFmtId="0" fontId="40" fillId="62" borderId="2133" applyNumberFormat="0" applyProtection="0">
      <alignment horizontal="left" vertical="top" indent="1"/>
    </xf>
    <xf numFmtId="4" fontId="65" fillId="70" borderId="2133" applyNumberFormat="0" applyProtection="0">
      <alignment vertical="center"/>
    </xf>
    <xf numFmtId="4" fontId="65" fillId="70" borderId="2133" applyNumberFormat="0" applyProtection="0">
      <alignment vertical="center"/>
    </xf>
    <xf numFmtId="4" fontId="149" fillId="70" borderId="2133" applyNumberFormat="0" applyProtection="0">
      <alignment vertical="center"/>
    </xf>
    <xf numFmtId="4" fontId="149" fillId="70" borderId="2133" applyNumberFormat="0" applyProtection="0">
      <alignment vertical="center"/>
    </xf>
    <xf numFmtId="4" fontId="65" fillId="70" borderId="2133" applyNumberFormat="0" applyProtection="0">
      <alignment horizontal="left" vertical="center" indent="1"/>
    </xf>
    <xf numFmtId="4" fontId="65" fillId="70" borderId="2133" applyNumberFormat="0" applyProtection="0">
      <alignment horizontal="left" vertical="center" indent="1"/>
    </xf>
    <xf numFmtId="0" fontId="65" fillId="70" borderId="2133" applyNumberFormat="0" applyProtection="0">
      <alignment horizontal="left" vertical="top" indent="1"/>
    </xf>
    <xf numFmtId="0" fontId="65" fillId="70" borderId="2133" applyNumberFormat="0" applyProtection="0">
      <alignment horizontal="left" vertical="top" indent="1"/>
    </xf>
    <xf numFmtId="4" fontId="65" fillId="52" borderId="2110" applyNumberFormat="0" applyProtection="0">
      <alignment horizontal="right" vertical="center"/>
    </xf>
    <xf numFmtId="4" fontId="65" fillId="65" borderId="2133" applyNumberFormat="0" applyProtection="0">
      <alignment horizontal="right" vertical="center"/>
    </xf>
    <xf numFmtId="4" fontId="65" fillId="65" borderId="2133" applyNumberFormat="0" applyProtection="0">
      <alignment horizontal="right" vertical="center"/>
    </xf>
    <xf numFmtId="4" fontId="65" fillId="52" borderId="2110" applyNumberFormat="0" applyProtection="0">
      <alignment horizontal="right" vertical="center"/>
    </xf>
    <xf numFmtId="4" fontId="149" fillId="65" borderId="2133" applyNumberFormat="0" applyProtection="0">
      <alignment horizontal="right" vertical="center"/>
    </xf>
    <xf numFmtId="4" fontId="149" fillId="65" borderId="2133" applyNumberFormat="0" applyProtection="0">
      <alignment horizontal="right" vertical="center"/>
    </xf>
    <xf numFmtId="4" fontId="65" fillId="81" borderId="2133" applyNumberFormat="0" applyProtection="0">
      <alignment horizontal="left" vertical="center" indent="1"/>
    </xf>
    <xf numFmtId="4" fontId="65" fillId="81" borderId="2133" applyNumberFormat="0" applyProtection="0">
      <alignment horizontal="left" vertical="center" indent="1"/>
    </xf>
    <xf numFmtId="0" fontId="65" fillId="74" borderId="2133" applyNumberFormat="0" applyProtection="0">
      <alignment horizontal="left" vertical="top" indent="1"/>
    </xf>
    <xf numFmtId="0" fontId="65" fillId="74" borderId="2133" applyNumberFormat="0" applyProtection="0">
      <alignment horizontal="left" vertical="top" indent="1"/>
    </xf>
    <xf numFmtId="4" fontId="151" fillId="65" borderId="2133" applyNumberFormat="0" applyProtection="0">
      <alignment horizontal="right" vertical="center"/>
    </xf>
    <xf numFmtId="4" fontId="151" fillId="65" borderId="2133" applyNumberFormat="0" applyProtection="0">
      <alignment horizontal="right" vertical="center"/>
    </xf>
    <xf numFmtId="0" fontId="117" fillId="56" borderId="2207" applyNumberFormat="0" applyAlignment="0" applyProtection="0">
      <alignment vertical="center"/>
    </xf>
    <xf numFmtId="0" fontId="117" fillId="56" borderId="2207" applyNumberFormat="0" applyAlignment="0" applyProtection="0">
      <alignment vertical="center"/>
    </xf>
    <xf numFmtId="37" fontId="126" fillId="0" borderId="2091" applyFont="0" applyFill="0" applyBorder="0">
      <alignment vertical="center"/>
    </xf>
    <xf numFmtId="37" fontId="126" fillId="0" borderId="2091" applyFont="0" applyFill="0" applyBorder="0">
      <alignment vertical="center"/>
    </xf>
    <xf numFmtId="0" fontId="82" fillId="42" borderId="2120" applyNumberFormat="0" applyFont="0" applyAlignment="0" applyProtection="0">
      <alignment vertical="center"/>
    </xf>
    <xf numFmtId="0" fontId="82" fillId="42" borderId="2120" applyNumberFormat="0" applyFont="0" applyAlignmen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112" fillId="0" borderId="2210" applyNumberFormat="0" applyFill="0" applyAlignment="0" applyProtection="0">
      <alignment vertical="center"/>
    </xf>
    <xf numFmtId="0" fontId="112" fillId="0" borderId="2210" applyNumberFormat="0" applyFill="0" applyAlignmen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113" fillId="44" borderId="2207" applyNumberFormat="0" applyAlignment="0" applyProtection="0">
      <alignment vertical="center"/>
    </xf>
    <xf numFmtId="0" fontId="113" fillId="44" borderId="2207" applyNumberFormat="0" applyAlignment="0" applyProtection="0">
      <alignment vertical="center"/>
    </xf>
    <xf numFmtId="0" fontId="115" fillId="56" borderId="2110" applyNumberFormat="0" applyAlignment="0" applyProtection="0">
      <alignment vertical="center"/>
    </xf>
    <xf numFmtId="0" fontId="115" fillId="56" borderId="2110" applyNumberFormat="0" applyAlignment="0" applyProtection="0">
      <alignment vertical="center"/>
    </xf>
    <xf numFmtId="4" fontId="65" fillId="51" borderId="2110" applyNumberFormat="0" applyProtection="0">
      <alignment vertical="center"/>
    </xf>
    <xf numFmtId="0" fontId="12" fillId="0" borderId="2129" applyNumberFormat="0" applyFill="0" applyAlignment="0" applyProtection="0">
      <alignment vertical="center"/>
    </xf>
    <xf numFmtId="0" fontId="55" fillId="0" borderId="2220">
      <alignment horizontal="left" vertical="center"/>
    </xf>
    <xf numFmtId="0" fontId="55" fillId="0" borderId="2220">
      <alignment horizontal="left" vertical="center"/>
    </xf>
    <xf numFmtId="10" fontId="53" fillId="49" borderId="2219" applyNumberFormat="0" applyBorder="0" applyAlignment="0" applyProtection="0"/>
    <xf numFmtId="10" fontId="53" fillId="70" borderId="2219" applyNumberFormat="0" applyBorder="0" applyAlignment="0" applyProtection="0"/>
    <xf numFmtId="10" fontId="53" fillId="70" borderId="2219" applyNumberFormat="0" applyBorder="0" applyAlignment="0" applyProtection="0"/>
    <xf numFmtId="10" fontId="53" fillId="49" borderId="2219" applyNumberFormat="0" applyBorder="0" applyAlignment="0" applyProtection="0"/>
    <xf numFmtId="4" fontId="73" fillId="46" borderId="2221" applyNumberFormat="0" applyProtection="0">
      <alignment vertical="center"/>
    </xf>
    <xf numFmtId="4" fontId="73" fillId="46" borderId="2221" applyNumberFormat="0" applyProtection="0">
      <alignment vertical="center"/>
    </xf>
    <xf numFmtId="4" fontId="147" fillId="51" borderId="2221" applyNumberFormat="0" applyProtection="0">
      <alignment vertical="center"/>
    </xf>
    <xf numFmtId="4" fontId="147" fillId="51" borderId="2221" applyNumberFormat="0" applyProtection="0">
      <alignment vertical="center"/>
    </xf>
    <xf numFmtId="4" fontId="73" fillId="51" borderId="2221" applyNumberFormat="0" applyProtection="0">
      <alignment horizontal="left" vertical="center" indent="1"/>
    </xf>
    <xf numFmtId="4" fontId="73" fillId="51" borderId="2221" applyNumberFormat="0" applyProtection="0">
      <alignment horizontal="left" vertical="center" indent="1"/>
    </xf>
    <xf numFmtId="0" fontId="73" fillId="51" borderId="2221" applyNumberFormat="0" applyProtection="0">
      <alignment horizontal="left" vertical="top" indent="1"/>
    </xf>
    <xf numFmtId="0" fontId="73" fillId="51" borderId="2221" applyNumberFormat="0" applyProtection="0">
      <alignment horizontal="left" vertical="top" indent="1"/>
    </xf>
    <xf numFmtId="4" fontId="65" fillId="40" borderId="2221" applyNumberFormat="0" applyProtection="0">
      <alignment horizontal="right" vertical="center"/>
    </xf>
    <xf numFmtId="4" fontId="65" fillId="40" borderId="2221" applyNumberFormat="0" applyProtection="0">
      <alignment horizontal="right" vertical="center"/>
    </xf>
    <xf numFmtId="4" fontId="65" fillId="41" borderId="2221" applyNumberFormat="0" applyProtection="0">
      <alignment horizontal="right" vertical="center"/>
    </xf>
    <xf numFmtId="4" fontId="65" fillId="41" borderId="2221" applyNumberFormat="0" applyProtection="0">
      <alignment horizontal="right" vertical="center"/>
    </xf>
    <xf numFmtId="4" fontId="65" fillId="54" borderId="2221" applyNumberFormat="0" applyProtection="0">
      <alignment horizontal="right" vertical="center"/>
    </xf>
    <xf numFmtId="4" fontId="65" fillId="54" borderId="2221" applyNumberFormat="0" applyProtection="0">
      <alignment horizontal="right" vertical="center"/>
    </xf>
    <xf numFmtId="4" fontId="65" fillId="47" borderId="2221" applyNumberFormat="0" applyProtection="0">
      <alignment horizontal="right" vertical="center"/>
    </xf>
    <xf numFmtId="4" fontId="65" fillId="47" borderId="2221" applyNumberFormat="0" applyProtection="0">
      <alignment horizontal="right" vertical="center"/>
    </xf>
    <xf numFmtId="4" fontId="65" fillId="75" borderId="2221" applyNumberFormat="0" applyProtection="0">
      <alignment horizontal="right" vertical="center"/>
    </xf>
    <xf numFmtId="4" fontId="65" fillId="75" borderId="2221" applyNumberFormat="0" applyProtection="0">
      <alignment horizontal="right" vertical="center"/>
    </xf>
    <xf numFmtId="4" fontId="65" fillId="48" borderId="2221" applyNumberFormat="0" applyProtection="0">
      <alignment horizontal="right" vertical="center"/>
    </xf>
    <xf numFmtId="4" fontId="65" fillId="48" borderId="2221" applyNumberFormat="0" applyProtection="0">
      <alignment horizontal="right" vertical="center"/>
    </xf>
    <xf numFmtId="4" fontId="65" fillId="76" borderId="2221" applyNumberFormat="0" applyProtection="0">
      <alignment horizontal="right" vertical="center"/>
    </xf>
    <xf numFmtId="4" fontId="65" fillId="76" borderId="2221" applyNumberFormat="0" applyProtection="0">
      <alignment horizontal="right" vertical="center"/>
    </xf>
    <xf numFmtId="4" fontId="65" fillId="77" borderId="2221" applyNumberFormat="0" applyProtection="0">
      <alignment horizontal="right" vertical="center"/>
    </xf>
    <xf numFmtId="4" fontId="65" fillId="77" borderId="2221" applyNumberFormat="0" applyProtection="0">
      <alignment horizontal="right" vertical="center"/>
    </xf>
    <xf numFmtId="4" fontId="65" fillId="78" borderId="2221" applyNumberFormat="0" applyProtection="0">
      <alignment horizontal="right" vertical="center"/>
    </xf>
    <xf numFmtId="4" fontId="65" fillId="78" borderId="2221" applyNumberFormat="0" applyProtection="0">
      <alignment horizontal="right" vertical="center"/>
    </xf>
    <xf numFmtId="4" fontId="65" fillId="81" borderId="2221" applyNumberFormat="0" applyProtection="0">
      <alignment horizontal="right" vertical="center"/>
    </xf>
    <xf numFmtId="4" fontId="65" fillId="81" borderId="2221" applyNumberFormat="0" applyProtection="0">
      <alignment horizontal="right" vertical="center"/>
    </xf>
    <xf numFmtId="0" fontId="40" fillId="80" borderId="2221" applyNumberFormat="0" applyProtection="0">
      <alignment horizontal="left" vertical="center" indent="1"/>
    </xf>
    <xf numFmtId="0" fontId="40" fillId="80" borderId="2221" applyNumberFormat="0" applyProtection="0">
      <alignment horizontal="left" vertical="center" indent="1"/>
    </xf>
    <xf numFmtId="0" fontId="40" fillId="80" borderId="2221" applyNumberFormat="0" applyProtection="0">
      <alignment horizontal="left" vertical="top" indent="1"/>
    </xf>
    <xf numFmtId="0" fontId="40" fillId="80" borderId="2221" applyNumberFormat="0" applyProtection="0">
      <alignment horizontal="left" vertical="top" indent="1"/>
    </xf>
    <xf numFmtId="0" fontId="40" fillId="74" borderId="2221" applyNumberFormat="0" applyProtection="0">
      <alignment horizontal="left" vertical="center" indent="1"/>
    </xf>
    <xf numFmtId="0" fontId="40" fillId="74" borderId="2221" applyNumberFormat="0" applyProtection="0">
      <alignment horizontal="left" vertical="center" indent="1"/>
    </xf>
    <xf numFmtId="0" fontId="40" fillId="74" borderId="2221" applyNumberFormat="0" applyProtection="0">
      <alignment horizontal="left" vertical="top" indent="1"/>
    </xf>
    <xf numFmtId="0" fontId="40" fillId="74" borderId="2221" applyNumberFormat="0" applyProtection="0">
      <alignment horizontal="left" vertical="top" indent="1"/>
    </xf>
    <xf numFmtId="0" fontId="40" fillId="61" borderId="2221" applyNumberFormat="0" applyProtection="0">
      <alignment horizontal="left" vertical="center" indent="1"/>
    </xf>
    <xf numFmtId="0" fontId="40" fillId="61" borderId="2221" applyNumberFormat="0" applyProtection="0">
      <alignment horizontal="left" vertical="center" indent="1"/>
    </xf>
    <xf numFmtId="0" fontId="40" fillId="61" borderId="2221" applyNumberFormat="0" applyProtection="0">
      <alignment horizontal="left" vertical="top" indent="1"/>
    </xf>
    <xf numFmtId="0" fontId="40" fillId="61" borderId="2221" applyNumberFormat="0" applyProtection="0">
      <alignment horizontal="left" vertical="top" indent="1"/>
    </xf>
    <xf numFmtId="0" fontId="40" fillId="62" borderId="2221" applyNumberFormat="0" applyProtection="0">
      <alignment horizontal="left" vertical="center" indent="1"/>
    </xf>
    <xf numFmtId="0" fontId="40" fillId="62" borderId="2221" applyNumberFormat="0" applyProtection="0">
      <alignment horizontal="left" vertical="center" indent="1"/>
    </xf>
    <xf numFmtId="0" fontId="40" fillId="62" borderId="2221" applyNumberFormat="0" applyProtection="0">
      <alignment horizontal="left" vertical="top" indent="1"/>
    </xf>
    <xf numFmtId="0" fontId="40" fillId="62" borderId="2221" applyNumberFormat="0" applyProtection="0">
      <alignment horizontal="left" vertical="top" indent="1"/>
    </xf>
    <xf numFmtId="4" fontId="65" fillId="70" borderId="2221" applyNumberFormat="0" applyProtection="0">
      <alignment vertical="center"/>
    </xf>
    <xf numFmtId="4" fontId="65" fillId="70" borderId="2221" applyNumberFormat="0" applyProtection="0">
      <alignment vertical="center"/>
    </xf>
    <xf numFmtId="4" fontId="149" fillId="70" borderId="2221" applyNumberFormat="0" applyProtection="0">
      <alignment vertical="center"/>
    </xf>
    <xf numFmtId="4" fontId="149" fillId="70" borderId="2221" applyNumberFormat="0" applyProtection="0">
      <alignment vertical="center"/>
    </xf>
    <xf numFmtId="4" fontId="65" fillId="70" borderId="2221" applyNumberFormat="0" applyProtection="0">
      <alignment horizontal="left" vertical="center" indent="1"/>
    </xf>
    <xf numFmtId="4" fontId="65" fillId="70" borderId="2221" applyNumberFormat="0" applyProtection="0">
      <alignment horizontal="left" vertical="center" indent="1"/>
    </xf>
    <xf numFmtId="0" fontId="65" fillId="70" borderId="2221" applyNumberFormat="0" applyProtection="0">
      <alignment horizontal="left" vertical="top" indent="1"/>
    </xf>
    <xf numFmtId="0" fontId="65" fillId="70" borderId="2221" applyNumberFormat="0" applyProtection="0">
      <alignment horizontal="left" vertical="top" indent="1"/>
    </xf>
    <xf numFmtId="4" fontId="65" fillId="52" borderId="2222" applyNumberFormat="0" applyProtection="0">
      <alignment horizontal="right" vertical="center"/>
    </xf>
    <xf numFmtId="4" fontId="65" fillId="65" borderId="2221" applyNumberFormat="0" applyProtection="0">
      <alignment horizontal="right" vertical="center"/>
    </xf>
    <xf numFmtId="4" fontId="65" fillId="65" borderId="2221" applyNumberFormat="0" applyProtection="0">
      <alignment horizontal="right" vertical="center"/>
    </xf>
    <xf numFmtId="4" fontId="65" fillId="52" borderId="2222" applyNumberFormat="0" applyProtection="0">
      <alignment horizontal="right" vertical="center"/>
    </xf>
    <xf numFmtId="4" fontId="149" fillId="65" borderId="2221" applyNumberFormat="0" applyProtection="0">
      <alignment horizontal="right" vertical="center"/>
    </xf>
    <xf numFmtId="4" fontId="149" fillId="65" borderId="2221" applyNumberFormat="0" applyProtection="0">
      <alignment horizontal="right" vertical="center"/>
    </xf>
    <xf numFmtId="4" fontId="65" fillId="81" borderId="2221" applyNumberFormat="0" applyProtection="0">
      <alignment horizontal="left" vertical="center" indent="1"/>
    </xf>
    <xf numFmtId="4" fontId="65" fillId="81" borderId="2221" applyNumberFormat="0" applyProtection="0">
      <alignment horizontal="left" vertical="center" indent="1"/>
    </xf>
    <xf numFmtId="0" fontId="65" fillId="74" borderId="2221" applyNumberFormat="0" applyProtection="0">
      <alignment horizontal="left" vertical="top" indent="1"/>
    </xf>
    <xf numFmtId="0" fontId="65" fillId="74" borderId="2221" applyNumberFormat="0" applyProtection="0">
      <alignment horizontal="left" vertical="top" indent="1"/>
    </xf>
    <xf numFmtId="4" fontId="151" fillId="65" borderId="2221" applyNumberFormat="0" applyProtection="0">
      <alignment horizontal="right" vertical="center"/>
    </xf>
    <xf numFmtId="4" fontId="151" fillId="65" borderId="2221" applyNumberFormat="0" applyProtection="0">
      <alignment horizontal="right" vertical="center"/>
    </xf>
    <xf numFmtId="0" fontId="117" fillId="56" borderId="2223" applyNumberFormat="0" applyAlignment="0" applyProtection="0">
      <alignment vertical="center"/>
    </xf>
    <xf numFmtId="0" fontId="117" fillId="56" borderId="2223" applyNumberFormat="0" applyAlignment="0" applyProtection="0">
      <alignment vertical="center"/>
    </xf>
    <xf numFmtId="37" fontId="126" fillId="0" borderId="2219" applyFont="0" applyFill="0" applyBorder="0">
      <alignment vertical="center"/>
    </xf>
    <xf numFmtId="37" fontId="126" fillId="0" borderId="2219" applyFont="0" applyFill="0" applyBorder="0">
      <alignment vertical="center"/>
    </xf>
    <xf numFmtId="0" fontId="82" fillId="42" borderId="2224" applyNumberFormat="0" applyFont="0" applyAlignment="0" applyProtection="0">
      <alignment vertical="center"/>
    </xf>
    <xf numFmtId="0" fontId="82" fillId="42" borderId="2224" applyNumberFormat="0" applyFont="0" applyAlignmen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112" fillId="0" borderId="2226" applyNumberFormat="0" applyFill="0" applyAlignment="0" applyProtection="0">
      <alignment vertical="center"/>
    </xf>
    <xf numFmtId="0" fontId="112" fillId="0" borderId="2226" applyNumberFormat="0" applyFill="0" applyAlignmen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113" fillId="44" borderId="2223" applyNumberFormat="0" applyAlignment="0" applyProtection="0">
      <alignment vertical="center"/>
    </xf>
    <xf numFmtId="0" fontId="113" fillId="44" borderId="2223" applyNumberFormat="0" applyAlignment="0" applyProtection="0">
      <alignment vertical="center"/>
    </xf>
    <xf numFmtId="0" fontId="115" fillId="56" borderId="2222" applyNumberFormat="0" applyAlignment="0" applyProtection="0">
      <alignment vertical="center"/>
    </xf>
    <xf numFmtId="0" fontId="115" fillId="56" borderId="2222" applyNumberFormat="0" applyAlignment="0" applyProtection="0">
      <alignment vertical="center"/>
    </xf>
    <xf numFmtId="4" fontId="65" fillId="51" borderId="2222" applyNumberFormat="0" applyProtection="0">
      <alignment vertical="center"/>
    </xf>
    <xf numFmtId="0" fontId="12" fillId="0" borderId="2225" applyNumberFormat="0" applyFill="0" applyAlignment="0" applyProtection="0">
      <alignment vertical="center"/>
    </xf>
    <xf numFmtId="0" fontId="55" fillId="0" borderId="2236">
      <alignment horizontal="left" vertical="center"/>
    </xf>
    <xf numFmtId="0" fontId="55" fillId="0" borderId="2236">
      <alignment horizontal="left" vertical="center"/>
    </xf>
    <xf numFmtId="10" fontId="53" fillId="49" borderId="2235" applyNumberFormat="0" applyBorder="0" applyAlignment="0" applyProtection="0"/>
    <xf numFmtId="10" fontId="53" fillId="70" borderId="2235" applyNumberFormat="0" applyBorder="0" applyAlignment="0" applyProtection="0"/>
    <xf numFmtId="10" fontId="53" fillId="70" borderId="2235" applyNumberFormat="0" applyBorder="0" applyAlignment="0" applyProtection="0"/>
    <xf numFmtId="10" fontId="53" fillId="49" borderId="2235" applyNumberFormat="0" applyBorder="0" applyAlignment="0" applyProtection="0"/>
    <xf numFmtId="4" fontId="73" fillId="46" borderId="2237" applyNumberFormat="0" applyProtection="0">
      <alignment vertical="center"/>
    </xf>
    <xf numFmtId="4" fontId="73" fillId="46" borderId="2237" applyNumberFormat="0" applyProtection="0">
      <alignment vertical="center"/>
    </xf>
    <xf numFmtId="4" fontId="147" fillId="51" borderId="2237" applyNumberFormat="0" applyProtection="0">
      <alignment vertical="center"/>
    </xf>
    <xf numFmtId="4" fontId="147" fillId="51" borderId="2237" applyNumberFormat="0" applyProtection="0">
      <alignment vertical="center"/>
    </xf>
    <xf numFmtId="4" fontId="73" fillId="51" borderId="2237" applyNumberFormat="0" applyProtection="0">
      <alignment horizontal="left" vertical="center" indent="1"/>
    </xf>
    <xf numFmtId="4" fontId="73" fillId="51" borderId="2237" applyNumberFormat="0" applyProtection="0">
      <alignment horizontal="left" vertical="center" indent="1"/>
    </xf>
    <xf numFmtId="0" fontId="73" fillId="51" borderId="2237" applyNumberFormat="0" applyProtection="0">
      <alignment horizontal="left" vertical="top" indent="1"/>
    </xf>
    <xf numFmtId="0" fontId="73" fillId="51" borderId="2237" applyNumberFormat="0" applyProtection="0">
      <alignment horizontal="left" vertical="top" indent="1"/>
    </xf>
    <xf numFmtId="4" fontId="65" fillId="40" borderId="2237" applyNumberFormat="0" applyProtection="0">
      <alignment horizontal="right" vertical="center"/>
    </xf>
    <xf numFmtId="4" fontId="65" fillId="40" borderId="2237" applyNumberFormat="0" applyProtection="0">
      <alignment horizontal="right" vertical="center"/>
    </xf>
    <xf numFmtId="4" fontId="65" fillId="41" borderId="2237" applyNumberFormat="0" applyProtection="0">
      <alignment horizontal="right" vertical="center"/>
    </xf>
    <xf numFmtId="4" fontId="65" fillId="41" borderId="2237" applyNumberFormat="0" applyProtection="0">
      <alignment horizontal="right" vertical="center"/>
    </xf>
    <xf numFmtId="4" fontId="65" fillId="54" borderId="2237" applyNumberFormat="0" applyProtection="0">
      <alignment horizontal="right" vertical="center"/>
    </xf>
    <xf numFmtId="4" fontId="65" fillId="54" borderId="2237" applyNumberFormat="0" applyProtection="0">
      <alignment horizontal="right" vertical="center"/>
    </xf>
    <xf numFmtId="4" fontId="65" fillId="47" borderId="2237" applyNumberFormat="0" applyProtection="0">
      <alignment horizontal="right" vertical="center"/>
    </xf>
    <xf numFmtId="4" fontId="65" fillId="47" borderId="2237" applyNumberFormat="0" applyProtection="0">
      <alignment horizontal="right" vertical="center"/>
    </xf>
    <xf numFmtId="4" fontId="65" fillId="75" borderId="2237" applyNumberFormat="0" applyProtection="0">
      <alignment horizontal="right" vertical="center"/>
    </xf>
    <xf numFmtId="4" fontId="65" fillId="75" borderId="2237" applyNumberFormat="0" applyProtection="0">
      <alignment horizontal="right" vertical="center"/>
    </xf>
    <xf numFmtId="4" fontId="65" fillId="48" borderId="2237" applyNumberFormat="0" applyProtection="0">
      <alignment horizontal="right" vertical="center"/>
    </xf>
    <xf numFmtId="4" fontId="65" fillId="48" borderId="2237" applyNumberFormat="0" applyProtection="0">
      <alignment horizontal="right" vertical="center"/>
    </xf>
    <xf numFmtId="4" fontId="65" fillId="76" borderId="2237" applyNumberFormat="0" applyProtection="0">
      <alignment horizontal="right" vertical="center"/>
    </xf>
    <xf numFmtId="4" fontId="65" fillId="76" borderId="2237" applyNumberFormat="0" applyProtection="0">
      <alignment horizontal="right" vertical="center"/>
    </xf>
    <xf numFmtId="4" fontId="65" fillId="77" borderId="2237" applyNumberFormat="0" applyProtection="0">
      <alignment horizontal="right" vertical="center"/>
    </xf>
    <xf numFmtId="4" fontId="65" fillId="77" borderId="2237" applyNumberFormat="0" applyProtection="0">
      <alignment horizontal="right" vertical="center"/>
    </xf>
    <xf numFmtId="4" fontId="65" fillId="78" borderId="2237" applyNumberFormat="0" applyProtection="0">
      <alignment horizontal="right" vertical="center"/>
    </xf>
    <xf numFmtId="4" fontId="65" fillId="78" borderId="2237" applyNumberFormat="0" applyProtection="0">
      <alignment horizontal="right" vertical="center"/>
    </xf>
    <xf numFmtId="4" fontId="65" fillId="81" borderId="2237" applyNumberFormat="0" applyProtection="0">
      <alignment horizontal="right" vertical="center"/>
    </xf>
    <xf numFmtId="4" fontId="65" fillId="81" borderId="2237" applyNumberFormat="0" applyProtection="0">
      <alignment horizontal="right" vertical="center"/>
    </xf>
    <xf numFmtId="0" fontId="40" fillId="80" borderId="2237" applyNumberFormat="0" applyProtection="0">
      <alignment horizontal="left" vertical="center" indent="1"/>
    </xf>
    <xf numFmtId="0" fontId="40" fillId="80" borderId="2237" applyNumberFormat="0" applyProtection="0">
      <alignment horizontal="left" vertical="center" indent="1"/>
    </xf>
    <xf numFmtId="0" fontId="40" fillId="80" borderId="2237" applyNumberFormat="0" applyProtection="0">
      <alignment horizontal="left" vertical="top" indent="1"/>
    </xf>
    <xf numFmtId="0" fontId="40" fillId="80" borderId="2237" applyNumberFormat="0" applyProtection="0">
      <alignment horizontal="left" vertical="top" indent="1"/>
    </xf>
    <xf numFmtId="0" fontId="40" fillId="74" borderId="2237" applyNumberFormat="0" applyProtection="0">
      <alignment horizontal="left" vertical="center" indent="1"/>
    </xf>
    <xf numFmtId="0" fontId="40" fillId="74" borderId="2237" applyNumberFormat="0" applyProtection="0">
      <alignment horizontal="left" vertical="center" indent="1"/>
    </xf>
    <xf numFmtId="0" fontId="40" fillId="74" borderId="2237" applyNumberFormat="0" applyProtection="0">
      <alignment horizontal="left" vertical="top" indent="1"/>
    </xf>
    <xf numFmtId="0" fontId="40" fillId="74" borderId="2237" applyNumberFormat="0" applyProtection="0">
      <alignment horizontal="left" vertical="top" indent="1"/>
    </xf>
    <xf numFmtId="0" fontId="40" fillId="61" borderId="2237" applyNumberFormat="0" applyProtection="0">
      <alignment horizontal="left" vertical="center" indent="1"/>
    </xf>
    <xf numFmtId="0" fontId="40" fillId="61" borderId="2237" applyNumberFormat="0" applyProtection="0">
      <alignment horizontal="left" vertical="center" indent="1"/>
    </xf>
    <xf numFmtId="0" fontId="40" fillId="61" borderId="2237" applyNumberFormat="0" applyProtection="0">
      <alignment horizontal="left" vertical="top" indent="1"/>
    </xf>
    <xf numFmtId="0" fontId="40" fillId="61" borderId="2237" applyNumberFormat="0" applyProtection="0">
      <alignment horizontal="left" vertical="top" indent="1"/>
    </xf>
    <xf numFmtId="0" fontId="40" fillId="62" borderId="2237" applyNumberFormat="0" applyProtection="0">
      <alignment horizontal="left" vertical="center" indent="1"/>
    </xf>
    <xf numFmtId="0" fontId="40" fillId="62" borderId="2237" applyNumberFormat="0" applyProtection="0">
      <alignment horizontal="left" vertical="center" indent="1"/>
    </xf>
    <xf numFmtId="0" fontId="40" fillId="62" borderId="2237" applyNumberFormat="0" applyProtection="0">
      <alignment horizontal="left" vertical="top" indent="1"/>
    </xf>
    <xf numFmtId="0" fontId="40" fillId="62" borderId="2237" applyNumberFormat="0" applyProtection="0">
      <alignment horizontal="left" vertical="top" indent="1"/>
    </xf>
    <xf numFmtId="4" fontId="65" fillId="70" borderId="2237" applyNumberFormat="0" applyProtection="0">
      <alignment vertical="center"/>
    </xf>
    <xf numFmtId="4" fontId="65" fillId="70" borderId="2237" applyNumberFormat="0" applyProtection="0">
      <alignment vertical="center"/>
    </xf>
    <xf numFmtId="4" fontId="149" fillId="70" borderId="2237" applyNumberFormat="0" applyProtection="0">
      <alignment vertical="center"/>
    </xf>
    <xf numFmtId="4" fontId="149" fillId="70" borderId="2237" applyNumberFormat="0" applyProtection="0">
      <alignment vertical="center"/>
    </xf>
    <xf numFmtId="4" fontId="65" fillId="70" borderId="2237" applyNumberFormat="0" applyProtection="0">
      <alignment horizontal="left" vertical="center" indent="1"/>
    </xf>
    <xf numFmtId="4" fontId="65" fillId="70" borderId="2237" applyNumberFormat="0" applyProtection="0">
      <alignment horizontal="left" vertical="center" indent="1"/>
    </xf>
    <xf numFmtId="0" fontId="65" fillId="70" borderId="2237" applyNumberFormat="0" applyProtection="0">
      <alignment horizontal="left" vertical="top" indent="1"/>
    </xf>
    <xf numFmtId="0" fontId="65" fillId="70" borderId="2237" applyNumberFormat="0" applyProtection="0">
      <alignment horizontal="left" vertical="top" indent="1"/>
    </xf>
    <xf numFmtId="4" fontId="65" fillId="52" borderId="2238" applyNumberFormat="0" applyProtection="0">
      <alignment horizontal="right" vertical="center"/>
    </xf>
    <xf numFmtId="4" fontId="65" fillId="65" borderId="2237" applyNumberFormat="0" applyProtection="0">
      <alignment horizontal="right" vertical="center"/>
    </xf>
    <xf numFmtId="4" fontId="65" fillId="65" borderId="2237" applyNumberFormat="0" applyProtection="0">
      <alignment horizontal="right" vertical="center"/>
    </xf>
    <xf numFmtId="4" fontId="65" fillId="52" borderId="2238" applyNumberFormat="0" applyProtection="0">
      <alignment horizontal="right" vertical="center"/>
    </xf>
    <xf numFmtId="4" fontId="149" fillId="65" borderId="2237" applyNumberFormat="0" applyProtection="0">
      <alignment horizontal="right" vertical="center"/>
    </xf>
    <xf numFmtId="4" fontId="149" fillId="65" borderId="2237" applyNumberFormat="0" applyProtection="0">
      <alignment horizontal="right" vertical="center"/>
    </xf>
    <xf numFmtId="4" fontId="65" fillId="81" borderId="2237" applyNumberFormat="0" applyProtection="0">
      <alignment horizontal="left" vertical="center" indent="1"/>
    </xf>
    <xf numFmtId="4" fontId="65" fillId="81" borderId="2237" applyNumberFormat="0" applyProtection="0">
      <alignment horizontal="left" vertical="center" indent="1"/>
    </xf>
    <xf numFmtId="0" fontId="65" fillId="74" borderId="2237" applyNumberFormat="0" applyProtection="0">
      <alignment horizontal="left" vertical="top" indent="1"/>
    </xf>
    <xf numFmtId="0" fontId="65" fillId="74" borderId="2237" applyNumberFormat="0" applyProtection="0">
      <alignment horizontal="left" vertical="top" indent="1"/>
    </xf>
    <xf numFmtId="4" fontId="151" fillId="65" borderId="2237" applyNumberFormat="0" applyProtection="0">
      <alignment horizontal="right" vertical="center"/>
    </xf>
    <xf numFmtId="4" fontId="151" fillId="65" borderId="2237" applyNumberFormat="0" applyProtection="0">
      <alignment horizontal="right" vertical="center"/>
    </xf>
    <xf numFmtId="0" fontId="117" fillId="56" borderId="2239" applyNumberFormat="0" applyAlignment="0" applyProtection="0">
      <alignment vertical="center"/>
    </xf>
    <xf numFmtId="0" fontId="117" fillId="56" borderId="2239" applyNumberFormat="0" applyAlignment="0" applyProtection="0">
      <alignment vertical="center"/>
    </xf>
    <xf numFmtId="37" fontId="126" fillId="0" borderId="2235" applyFont="0" applyFill="0" applyBorder="0">
      <alignment vertical="center"/>
    </xf>
    <xf numFmtId="37" fontId="126" fillId="0" borderId="2235" applyFont="0" applyFill="0" applyBorder="0">
      <alignment vertical="center"/>
    </xf>
    <xf numFmtId="0" fontId="82" fillId="42" borderId="2240" applyNumberFormat="0" applyFont="0" applyAlignment="0" applyProtection="0">
      <alignment vertical="center"/>
    </xf>
    <xf numFmtId="0" fontId="82" fillId="42" borderId="2240" applyNumberFormat="0" applyFont="0" applyAlignment="0" applyProtection="0">
      <alignment vertical="center"/>
    </xf>
    <xf numFmtId="0" fontId="12" fillId="0" borderId="2241" applyNumberFormat="0" applyFill="0" applyAlignment="0" applyProtection="0">
      <alignment vertical="center"/>
    </xf>
    <xf numFmtId="0" fontId="112" fillId="0" borderId="2242" applyNumberFormat="0" applyFill="0" applyAlignment="0" applyProtection="0">
      <alignment vertical="center"/>
    </xf>
    <xf numFmtId="0" fontId="112" fillId="0" borderId="2242" applyNumberFormat="0" applyFill="0" applyAlignment="0" applyProtection="0">
      <alignment vertical="center"/>
    </xf>
    <xf numFmtId="0" fontId="12" fillId="0" borderId="2241" applyNumberFormat="0" applyFill="0" applyAlignment="0" applyProtection="0">
      <alignment vertical="center"/>
    </xf>
    <xf numFmtId="0" fontId="12" fillId="0" borderId="2241" applyNumberFormat="0" applyFill="0" applyAlignment="0" applyProtection="0">
      <alignment vertical="center"/>
    </xf>
    <xf numFmtId="0" fontId="12" fillId="0" borderId="2241" applyNumberFormat="0" applyFill="0" applyAlignment="0" applyProtection="0">
      <alignment vertical="center"/>
    </xf>
    <xf numFmtId="0" fontId="113" fillId="44" borderId="2239" applyNumberFormat="0" applyAlignment="0" applyProtection="0">
      <alignment vertical="center"/>
    </xf>
    <xf numFmtId="0" fontId="113" fillId="44" borderId="2239" applyNumberFormat="0" applyAlignment="0" applyProtection="0">
      <alignment vertical="center"/>
    </xf>
    <xf numFmtId="0" fontId="115" fillId="56" borderId="2238" applyNumberFormat="0" applyAlignment="0" applyProtection="0">
      <alignment vertical="center"/>
    </xf>
    <xf numFmtId="0" fontId="115" fillId="56" borderId="2238" applyNumberFormat="0" applyAlignment="0" applyProtection="0">
      <alignment vertical="center"/>
    </xf>
    <xf numFmtId="4" fontId="65" fillId="51" borderId="2238" applyNumberFormat="0" applyProtection="0">
      <alignment vertical="center"/>
    </xf>
    <xf numFmtId="0" fontId="12" fillId="0" borderId="2241" applyNumberFormat="0" applyFill="0" applyAlignment="0" applyProtection="0">
      <alignment vertical="center"/>
    </xf>
    <xf numFmtId="0" fontId="55" fillId="0" borderId="2244">
      <alignment horizontal="left" vertical="center"/>
    </xf>
    <xf numFmtId="0" fontId="55" fillId="0" borderId="2244">
      <alignment horizontal="left" vertical="center"/>
    </xf>
    <xf numFmtId="10" fontId="53" fillId="49" borderId="2243" applyNumberFormat="0" applyBorder="0" applyAlignment="0" applyProtection="0"/>
    <xf numFmtId="10" fontId="53" fillId="70" borderId="2243" applyNumberFormat="0" applyBorder="0" applyAlignment="0" applyProtection="0"/>
    <xf numFmtId="10" fontId="53" fillId="70" borderId="2243" applyNumberFormat="0" applyBorder="0" applyAlignment="0" applyProtection="0"/>
    <xf numFmtId="10" fontId="53" fillId="49" borderId="2243" applyNumberFormat="0" applyBorder="0" applyAlignment="0" applyProtection="0"/>
    <xf numFmtId="4" fontId="73" fillId="46" borderId="2245" applyNumberFormat="0" applyProtection="0">
      <alignment vertical="center"/>
    </xf>
    <xf numFmtId="4" fontId="73" fillId="46" borderId="2245" applyNumberFormat="0" applyProtection="0">
      <alignment vertical="center"/>
    </xf>
    <xf numFmtId="4" fontId="147" fillId="51" borderId="2245" applyNumberFormat="0" applyProtection="0">
      <alignment vertical="center"/>
    </xf>
    <xf numFmtId="4" fontId="147" fillId="51" borderId="2245" applyNumberFormat="0" applyProtection="0">
      <alignment vertical="center"/>
    </xf>
    <xf numFmtId="4" fontId="73" fillId="51" borderId="2245" applyNumberFormat="0" applyProtection="0">
      <alignment horizontal="left" vertical="center" indent="1"/>
    </xf>
    <xf numFmtId="4" fontId="73" fillId="51" borderId="2245" applyNumberFormat="0" applyProtection="0">
      <alignment horizontal="left" vertical="center" indent="1"/>
    </xf>
    <xf numFmtId="0" fontId="73" fillId="51" borderId="2245" applyNumberFormat="0" applyProtection="0">
      <alignment horizontal="left" vertical="top" indent="1"/>
    </xf>
    <xf numFmtId="0" fontId="73" fillId="51" borderId="2245" applyNumberFormat="0" applyProtection="0">
      <alignment horizontal="left" vertical="top" indent="1"/>
    </xf>
    <xf numFmtId="4" fontId="65" fillId="40" borderId="2245" applyNumberFormat="0" applyProtection="0">
      <alignment horizontal="right" vertical="center"/>
    </xf>
    <xf numFmtId="4" fontId="65" fillId="40" borderId="2245" applyNumberFormat="0" applyProtection="0">
      <alignment horizontal="right" vertical="center"/>
    </xf>
    <xf numFmtId="4" fontId="65" fillId="41" borderId="2245" applyNumberFormat="0" applyProtection="0">
      <alignment horizontal="right" vertical="center"/>
    </xf>
    <xf numFmtId="4" fontId="65" fillId="41" borderId="2245" applyNumberFormat="0" applyProtection="0">
      <alignment horizontal="right" vertical="center"/>
    </xf>
    <xf numFmtId="4" fontId="65" fillId="54" borderId="2245" applyNumberFormat="0" applyProtection="0">
      <alignment horizontal="right" vertical="center"/>
    </xf>
    <xf numFmtId="4" fontId="65" fillId="54" borderId="2245" applyNumberFormat="0" applyProtection="0">
      <alignment horizontal="right" vertical="center"/>
    </xf>
    <xf numFmtId="4" fontId="65" fillId="47" borderId="2245" applyNumberFormat="0" applyProtection="0">
      <alignment horizontal="right" vertical="center"/>
    </xf>
    <xf numFmtId="4" fontId="65" fillId="47" borderId="2245" applyNumberFormat="0" applyProtection="0">
      <alignment horizontal="right" vertical="center"/>
    </xf>
    <xf numFmtId="4" fontId="65" fillId="75" borderId="2245" applyNumberFormat="0" applyProtection="0">
      <alignment horizontal="right" vertical="center"/>
    </xf>
    <xf numFmtId="4" fontId="65" fillId="75" borderId="2245" applyNumberFormat="0" applyProtection="0">
      <alignment horizontal="right" vertical="center"/>
    </xf>
    <xf numFmtId="4" fontId="65" fillId="48" borderId="2245" applyNumberFormat="0" applyProtection="0">
      <alignment horizontal="right" vertical="center"/>
    </xf>
    <xf numFmtId="4" fontId="65" fillId="48" borderId="2245" applyNumberFormat="0" applyProtection="0">
      <alignment horizontal="right" vertical="center"/>
    </xf>
    <xf numFmtId="4" fontId="65" fillId="76" borderId="2245" applyNumberFormat="0" applyProtection="0">
      <alignment horizontal="right" vertical="center"/>
    </xf>
    <xf numFmtId="4" fontId="65" fillId="76" borderId="2245" applyNumberFormat="0" applyProtection="0">
      <alignment horizontal="right" vertical="center"/>
    </xf>
    <xf numFmtId="4" fontId="65" fillId="77" borderId="2245" applyNumberFormat="0" applyProtection="0">
      <alignment horizontal="right" vertical="center"/>
    </xf>
    <xf numFmtId="4" fontId="65" fillId="77" borderId="2245" applyNumberFormat="0" applyProtection="0">
      <alignment horizontal="right" vertical="center"/>
    </xf>
    <xf numFmtId="4" fontId="65" fillId="78" borderId="2245" applyNumberFormat="0" applyProtection="0">
      <alignment horizontal="right" vertical="center"/>
    </xf>
    <xf numFmtId="4" fontId="65" fillId="78" borderId="2245" applyNumberFormat="0" applyProtection="0">
      <alignment horizontal="right" vertical="center"/>
    </xf>
    <xf numFmtId="4" fontId="65" fillId="81" borderId="2245" applyNumberFormat="0" applyProtection="0">
      <alignment horizontal="right" vertical="center"/>
    </xf>
    <xf numFmtId="4" fontId="65" fillId="81" borderId="2245" applyNumberFormat="0" applyProtection="0">
      <alignment horizontal="right" vertical="center"/>
    </xf>
    <xf numFmtId="0" fontId="40" fillId="80" borderId="2245" applyNumberFormat="0" applyProtection="0">
      <alignment horizontal="left" vertical="center" indent="1"/>
    </xf>
    <xf numFmtId="0" fontId="40" fillId="80" borderId="2245" applyNumberFormat="0" applyProtection="0">
      <alignment horizontal="left" vertical="center" indent="1"/>
    </xf>
    <xf numFmtId="0" fontId="40" fillId="80" borderId="2245" applyNumberFormat="0" applyProtection="0">
      <alignment horizontal="left" vertical="top" indent="1"/>
    </xf>
    <xf numFmtId="0" fontId="40" fillId="80" borderId="2245" applyNumberFormat="0" applyProtection="0">
      <alignment horizontal="left" vertical="top" indent="1"/>
    </xf>
    <xf numFmtId="0" fontId="40" fillId="74" borderId="2245" applyNumberFormat="0" applyProtection="0">
      <alignment horizontal="left" vertical="center" indent="1"/>
    </xf>
    <xf numFmtId="0" fontId="40" fillId="74" borderId="2245" applyNumberFormat="0" applyProtection="0">
      <alignment horizontal="left" vertical="center" indent="1"/>
    </xf>
    <xf numFmtId="0" fontId="40" fillId="74" borderId="2245" applyNumberFormat="0" applyProtection="0">
      <alignment horizontal="left" vertical="top" indent="1"/>
    </xf>
    <xf numFmtId="0" fontId="40" fillId="74" borderId="2245" applyNumberFormat="0" applyProtection="0">
      <alignment horizontal="left" vertical="top" indent="1"/>
    </xf>
    <xf numFmtId="0" fontId="40" fillId="61" borderId="2245" applyNumberFormat="0" applyProtection="0">
      <alignment horizontal="left" vertical="center" indent="1"/>
    </xf>
    <xf numFmtId="0" fontId="40" fillId="61" borderId="2245" applyNumberFormat="0" applyProtection="0">
      <alignment horizontal="left" vertical="center" indent="1"/>
    </xf>
    <xf numFmtId="0" fontId="40" fillId="61" borderId="2245" applyNumberFormat="0" applyProtection="0">
      <alignment horizontal="left" vertical="top" indent="1"/>
    </xf>
    <xf numFmtId="0" fontId="40" fillId="61" borderId="2245" applyNumberFormat="0" applyProtection="0">
      <alignment horizontal="left" vertical="top" indent="1"/>
    </xf>
    <xf numFmtId="0" fontId="40" fillId="62" borderId="2245" applyNumberFormat="0" applyProtection="0">
      <alignment horizontal="left" vertical="center" indent="1"/>
    </xf>
    <xf numFmtId="0" fontId="40" fillId="62" borderId="2245" applyNumberFormat="0" applyProtection="0">
      <alignment horizontal="left" vertical="center" indent="1"/>
    </xf>
    <xf numFmtId="0" fontId="40" fillId="62" borderId="2245" applyNumberFormat="0" applyProtection="0">
      <alignment horizontal="left" vertical="top" indent="1"/>
    </xf>
    <xf numFmtId="0" fontId="40" fillId="62" borderId="2245" applyNumberFormat="0" applyProtection="0">
      <alignment horizontal="left" vertical="top" indent="1"/>
    </xf>
    <xf numFmtId="4" fontId="65" fillId="70" borderId="2245" applyNumberFormat="0" applyProtection="0">
      <alignment vertical="center"/>
    </xf>
    <xf numFmtId="4" fontId="65" fillId="70" borderId="2245" applyNumberFormat="0" applyProtection="0">
      <alignment vertical="center"/>
    </xf>
    <xf numFmtId="4" fontId="149" fillId="70" borderId="2245" applyNumberFormat="0" applyProtection="0">
      <alignment vertical="center"/>
    </xf>
    <xf numFmtId="4" fontId="149" fillId="70" borderId="2245" applyNumberFormat="0" applyProtection="0">
      <alignment vertical="center"/>
    </xf>
    <xf numFmtId="4" fontId="65" fillId="70" borderId="2245" applyNumberFormat="0" applyProtection="0">
      <alignment horizontal="left" vertical="center" indent="1"/>
    </xf>
    <xf numFmtId="4" fontId="65" fillId="70" borderId="2245" applyNumberFormat="0" applyProtection="0">
      <alignment horizontal="left" vertical="center" indent="1"/>
    </xf>
    <xf numFmtId="0" fontId="65" fillId="70" borderId="2245" applyNumberFormat="0" applyProtection="0">
      <alignment horizontal="left" vertical="top" indent="1"/>
    </xf>
    <xf numFmtId="0" fontId="65" fillId="70" borderId="2245" applyNumberFormat="0" applyProtection="0">
      <alignment horizontal="left" vertical="top" indent="1"/>
    </xf>
    <xf numFmtId="4" fontId="65" fillId="52" borderId="2246" applyNumberFormat="0" applyProtection="0">
      <alignment horizontal="right" vertical="center"/>
    </xf>
    <xf numFmtId="4" fontId="65" fillId="65" borderId="2245" applyNumberFormat="0" applyProtection="0">
      <alignment horizontal="right" vertical="center"/>
    </xf>
    <xf numFmtId="4" fontId="65" fillId="65" borderId="2245" applyNumberFormat="0" applyProtection="0">
      <alignment horizontal="right" vertical="center"/>
    </xf>
    <xf numFmtId="4" fontId="65" fillId="52" borderId="2246" applyNumberFormat="0" applyProtection="0">
      <alignment horizontal="right" vertical="center"/>
    </xf>
    <xf numFmtId="4" fontId="149" fillId="65" borderId="2245" applyNumberFormat="0" applyProtection="0">
      <alignment horizontal="right" vertical="center"/>
    </xf>
    <xf numFmtId="4" fontId="149" fillId="65" borderId="2245" applyNumberFormat="0" applyProtection="0">
      <alignment horizontal="right" vertical="center"/>
    </xf>
    <xf numFmtId="4" fontId="65" fillId="81" borderId="2245" applyNumberFormat="0" applyProtection="0">
      <alignment horizontal="left" vertical="center" indent="1"/>
    </xf>
    <xf numFmtId="4" fontId="65" fillId="81" borderId="2245" applyNumberFormat="0" applyProtection="0">
      <alignment horizontal="left" vertical="center" indent="1"/>
    </xf>
    <xf numFmtId="0" fontId="65" fillId="74" borderId="2245" applyNumberFormat="0" applyProtection="0">
      <alignment horizontal="left" vertical="top" indent="1"/>
    </xf>
    <xf numFmtId="0" fontId="65" fillId="74" borderId="2245" applyNumberFormat="0" applyProtection="0">
      <alignment horizontal="left" vertical="top" indent="1"/>
    </xf>
    <xf numFmtId="4" fontId="151" fillId="65" borderId="2245" applyNumberFormat="0" applyProtection="0">
      <alignment horizontal="right" vertical="center"/>
    </xf>
    <xf numFmtId="4" fontId="151" fillId="65" borderId="2245" applyNumberFormat="0" applyProtection="0">
      <alignment horizontal="right" vertical="center"/>
    </xf>
    <xf numFmtId="0" fontId="117" fillId="56" borderId="2247" applyNumberFormat="0" applyAlignment="0" applyProtection="0">
      <alignment vertical="center"/>
    </xf>
    <xf numFmtId="0" fontId="117" fillId="56" borderId="2247" applyNumberFormat="0" applyAlignment="0" applyProtection="0">
      <alignment vertical="center"/>
    </xf>
    <xf numFmtId="37" fontId="126" fillId="0" borderId="2243" applyFont="0" applyFill="0" applyBorder="0">
      <alignment vertical="center"/>
    </xf>
    <xf numFmtId="37" fontId="126" fillId="0" borderId="2243" applyFont="0" applyFill="0" applyBorder="0">
      <alignment vertical="center"/>
    </xf>
    <xf numFmtId="0" fontId="82" fillId="42" borderId="2248" applyNumberFormat="0" applyFont="0" applyAlignment="0" applyProtection="0">
      <alignment vertical="center"/>
    </xf>
    <xf numFmtId="0" fontId="82" fillId="42" borderId="2248" applyNumberFormat="0" applyFont="0" applyAlignment="0" applyProtection="0">
      <alignment vertical="center"/>
    </xf>
    <xf numFmtId="0" fontId="12" fillId="0" borderId="2249" applyNumberFormat="0" applyFill="0" applyAlignment="0" applyProtection="0">
      <alignment vertical="center"/>
    </xf>
    <xf numFmtId="0" fontId="112" fillId="0" borderId="2250" applyNumberFormat="0" applyFill="0" applyAlignment="0" applyProtection="0">
      <alignment vertical="center"/>
    </xf>
    <xf numFmtId="0" fontId="112" fillId="0" borderId="2250" applyNumberFormat="0" applyFill="0" applyAlignment="0" applyProtection="0">
      <alignment vertical="center"/>
    </xf>
    <xf numFmtId="0" fontId="12" fillId="0" borderId="2249" applyNumberFormat="0" applyFill="0" applyAlignment="0" applyProtection="0">
      <alignment vertical="center"/>
    </xf>
    <xf numFmtId="0" fontId="12" fillId="0" borderId="2249" applyNumberFormat="0" applyFill="0" applyAlignment="0" applyProtection="0">
      <alignment vertical="center"/>
    </xf>
    <xf numFmtId="0" fontId="12" fillId="0" borderId="2249" applyNumberFormat="0" applyFill="0" applyAlignment="0" applyProtection="0">
      <alignment vertical="center"/>
    </xf>
    <xf numFmtId="0" fontId="113" fillId="44" borderId="2247" applyNumberFormat="0" applyAlignment="0" applyProtection="0">
      <alignment vertical="center"/>
    </xf>
    <xf numFmtId="0" fontId="113" fillId="44" borderId="2247" applyNumberFormat="0" applyAlignment="0" applyProtection="0">
      <alignment vertical="center"/>
    </xf>
    <xf numFmtId="0" fontId="115" fillId="56" borderId="2246" applyNumberFormat="0" applyAlignment="0" applyProtection="0">
      <alignment vertical="center"/>
    </xf>
    <xf numFmtId="0" fontId="115" fillId="56" borderId="2246" applyNumberFormat="0" applyAlignment="0" applyProtection="0">
      <alignment vertical="center"/>
    </xf>
    <xf numFmtId="4" fontId="65" fillId="51" borderId="2246" applyNumberFormat="0" applyProtection="0">
      <alignment vertical="center"/>
    </xf>
    <xf numFmtId="0" fontId="12" fillId="0" borderId="2249" applyNumberFormat="0" applyFill="0" applyAlignment="0" applyProtection="0">
      <alignment vertical="center"/>
    </xf>
    <xf numFmtId="0" fontId="55" fillId="0" borderId="2252">
      <alignment horizontal="left" vertical="center"/>
    </xf>
    <xf numFmtId="0" fontId="55" fillId="0" borderId="2252">
      <alignment horizontal="left" vertical="center"/>
    </xf>
    <xf numFmtId="10" fontId="53" fillId="49" borderId="2251" applyNumberFormat="0" applyBorder="0" applyAlignment="0" applyProtection="0"/>
    <xf numFmtId="10" fontId="53" fillId="70" borderId="2251" applyNumberFormat="0" applyBorder="0" applyAlignment="0" applyProtection="0"/>
    <xf numFmtId="10" fontId="53" fillId="70" borderId="2251" applyNumberFormat="0" applyBorder="0" applyAlignment="0" applyProtection="0"/>
    <xf numFmtId="10" fontId="53" fillId="49" borderId="2251" applyNumberFormat="0" applyBorder="0" applyAlignment="0" applyProtection="0"/>
    <xf numFmtId="4" fontId="73" fillId="46" borderId="2253" applyNumberFormat="0" applyProtection="0">
      <alignment vertical="center"/>
    </xf>
    <xf numFmtId="4" fontId="73" fillId="46" borderId="2253" applyNumberFormat="0" applyProtection="0">
      <alignment vertical="center"/>
    </xf>
    <xf numFmtId="4" fontId="147" fillId="51" borderId="2253" applyNumberFormat="0" applyProtection="0">
      <alignment vertical="center"/>
    </xf>
    <xf numFmtId="4" fontId="147" fillId="51" borderId="2253" applyNumberFormat="0" applyProtection="0">
      <alignment vertical="center"/>
    </xf>
    <xf numFmtId="4" fontId="73" fillId="51" borderId="2253" applyNumberFormat="0" applyProtection="0">
      <alignment horizontal="left" vertical="center" indent="1"/>
    </xf>
    <xf numFmtId="4" fontId="73" fillId="51" borderId="2253" applyNumberFormat="0" applyProtection="0">
      <alignment horizontal="left" vertical="center" indent="1"/>
    </xf>
    <xf numFmtId="0" fontId="73" fillId="51" borderId="2253" applyNumberFormat="0" applyProtection="0">
      <alignment horizontal="left" vertical="top" indent="1"/>
    </xf>
    <xf numFmtId="0" fontId="73" fillId="51" borderId="2253" applyNumberFormat="0" applyProtection="0">
      <alignment horizontal="left" vertical="top" indent="1"/>
    </xf>
    <xf numFmtId="4" fontId="65" fillId="40" borderId="2253" applyNumberFormat="0" applyProtection="0">
      <alignment horizontal="right" vertical="center"/>
    </xf>
    <xf numFmtId="4" fontId="65" fillId="40" borderId="2253" applyNumberFormat="0" applyProtection="0">
      <alignment horizontal="right" vertical="center"/>
    </xf>
    <xf numFmtId="4" fontId="65" fillId="41" borderId="2253" applyNumberFormat="0" applyProtection="0">
      <alignment horizontal="right" vertical="center"/>
    </xf>
    <xf numFmtId="4" fontId="65" fillId="41" borderId="2253" applyNumberFormat="0" applyProtection="0">
      <alignment horizontal="right" vertical="center"/>
    </xf>
    <xf numFmtId="4" fontId="65" fillId="54" borderId="2253" applyNumberFormat="0" applyProtection="0">
      <alignment horizontal="right" vertical="center"/>
    </xf>
    <xf numFmtId="4" fontId="65" fillId="54" borderId="2253" applyNumberFormat="0" applyProtection="0">
      <alignment horizontal="right" vertical="center"/>
    </xf>
    <xf numFmtId="4" fontId="65" fillId="47" borderId="2253" applyNumberFormat="0" applyProtection="0">
      <alignment horizontal="right" vertical="center"/>
    </xf>
    <xf numFmtId="4" fontId="65" fillId="47" borderId="2253" applyNumberFormat="0" applyProtection="0">
      <alignment horizontal="right" vertical="center"/>
    </xf>
    <xf numFmtId="4" fontId="65" fillId="75" borderId="2253" applyNumberFormat="0" applyProtection="0">
      <alignment horizontal="right" vertical="center"/>
    </xf>
    <xf numFmtId="4" fontId="65" fillId="75" borderId="2253" applyNumberFormat="0" applyProtection="0">
      <alignment horizontal="right" vertical="center"/>
    </xf>
    <xf numFmtId="4" fontId="65" fillId="48" borderId="2253" applyNumberFormat="0" applyProtection="0">
      <alignment horizontal="right" vertical="center"/>
    </xf>
    <xf numFmtId="4" fontId="65" fillId="48" borderId="2253" applyNumberFormat="0" applyProtection="0">
      <alignment horizontal="right" vertical="center"/>
    </xf>
    <xf numFmtId="4" fontId="65" fillId="76" borderId="2253" applyNumberFormat="0" applyProtection="0">
      <alignment horizontal="right" vertical="center"/>
    </xf>
    <xf numFmtId="4" fontId="65" fillId="76" borderId="2253" applyNumberFormat="0" applyProtection="0">
      <alignment horizontal="right" vertical="center"/>
    </xf>
    <xf numFmtId="4" fontId="65" fillId="77" borderId="2253" applyNumberFormat="0" applyProtection="0">
      <alignment horizontal="right" vertical="center"/>
    </xf>
    <xf numFmtId="4" fontId="65" fillId="77" borderId="2253" applyNumberFormat="0" applyProtection="0">
      <alignment horizontal="right" vertical="center"/>
    </xf>
    <xf numFmtId="4" fontId="65" fillId="78" borderId="2253" applyNumberFormat="0" applyProtection="0">
      <alignment horizontal="right" vertical="center"/>
    </xf>
    <xf numFmtId="4" fontId="65" fillId="78" borderId="2253" applyNumberFormat="0" applyProtection="0">
      <alignment horizontal="right" vertical="center"/>
    </xf>
    <xf numFmtId="4" fontId="65" fillId="81" borderId="2253" applyNumberFormat="0" applyProtection="0">
      <alignment horizontal="right" vertical="center"/>
    </xf>
    <xf numFmtId="4" fontId="65" fillId="81" borderId="2253" applyNumberFormat="0" applyProtection="0">
      <alignment horizontal="right" vertical="center"/>
    </xf>
    <xf numFmtId="0" fontId="40" fillId="80" borderId="2253" applyNumberFormat="0" applyProtection="0">
      <alignment horizontal="left" vertical="center" indent="1"/>
    </xf>
    <xf numFmtId="0" fontId="40" fillId="80" borderId="2253" applyNumberFormat="0" applyProtection="0">
      <alignment horizontal="left" vertical="center" indent="1"/>
    </xf>
    <xf numFmtId="0" fontId="40" fillId="80" borderId="2253" applyNumberFormat="0" applyProtection="0">
      <alignment horizontal="left" vertical="top" indent="1"/>
    </xf>
    <xf numFmtId="0" fontId="40" fillId="80" borderId="2253" applyNumberFormat="0" applyProtection="0">
      <alignment horizontal="left" vertical="top" indent="1"/>
    </xf>
    <xf numFmtId="0" fontId="40" fillId="74" borderId="2253" applyNumberFormat="0" applyProtection="0">
      <alignment horizontal="left" vertical="center" indent="1"/>
    </xf>
    <xf numFmtId="0" fontId="40" fillId="74" borderId="2253" applyNumberFormat="0" applyProtection="0">
      <alignment horizontal="left" vertical="center" indent="1"/>
    </xf>
    <xf numFmtId="0" fontId="40" fillId="74" borderId="2253" applyNumberFormat="0" applyProtection="0">
      <alignment horizontal="left" vertical="top" indent="1"/>
    </xf>
    <xf numFmtId="0" fontId="40" fillId="74" borderId="2253" applyNumberFormat="0" applyProtection="0">
      <alignment horizontal="left" vertical="top" indent="1"/>
    </xf>
    <xf numFmtId="0" fontId="40" fillId="61" borderId="2253" applyNumberFormat="0" applyProtection="0">
      <alignment horizontal="left" vertical="center" indent="1"/>
    </xf>
    <xf numFmtId="0" fontId="40" fillId="61" borderId="2253" applyNumberFormat="0" applyProtection="0">
      <alignment horizontal="left" vertical="center" indent="1"/>
    </xf>
    <xf numFmtId="0" fontId="40" fillId="61" borderId="2253" applyNumberFormat="0" applyProtection="0">
      <alignment horizontal="left" vertical="top" indent="1"/>
    </xf>
    <xf numFmtId="0" fontId="40" fillId="61" borderId="2253" applyNumberFormat="0" applyProtection="0">
      <alignment horizontal="left" vertical="top" indent="1"/>
    </xf>
    <xf numFmtId="0" fontId="40" fillId="62" borderId="2253" applyNumberFormat="0" applyProtection="0">
      <alignment horizontal="left" vertical="center" indent="1"/>
    </xf>
    <xf numFmtId="0" fontId="40" fillId="62" borderId="2253" applyNumberFormat="0" applyProtection="0">
      <alignment horizontal="left" vertical="center" indent="1"/>
    </xf>
    <xf numFmtId="0" fontId="40" fillId="62" borderId="2253" applyNumberFormat="0" applyProtection="0">
      <alignment horizontal="left" vertical="top" indent="1"/>
    </xf>
    <xf numFmtId="0" fontId="40" fillId="62" borderId="2253" applyNumberFormat="0" applyProtection="0">
      <alignment horizontal="left" vertical="top" indent="1"/>
    </xf>
    <xf numFmtId="4" fontId="65" fillId="70" borderId="2253" applyNumberFormat="0" applyProtection="0">
      <alignment vertical="center"/>
    </xf>
    <xf numFmtId="4" fontId="65" fillId="70" borderId="2253" applyNumberFormat="0" applyProtection="0">
      <alignment vertical="center"/>
    </xf>
    <xf numFmtId="4" fontId="149" fillId="70" borderId="2253" applyNumberFormat="0" applyProtection="0">
      <alignment vertical="center"/>
    </xf>
    <xf numFmtId="4" fontId="149" fillId="70" borderId="2253" applyNumberFormat="0" applyProtection="0">
      <alignment vertical="center"/>
    </xf>
    <xf numFmtId="4" fontId="65" fillId="70" borderId="2253" applyNumberFormat="0" applyProtection="0">
      <alignment horizontal="left" vertical="center" indent="1"/>
    </xf>
    <xf numFmtId="4" fontId="65" fillId="70" borderId="2253" applyNumberFormat="0" applyProtection="0">
      <alignment horizontal="left" vertical="center" indent="1"/>
    </xf>
    <xf numFmtId="0" fontId="65" fillId="70" borderId="2253" applyNumberFormat="0" applyProtection="0">
      <alignment horizontal="left" vertical="top" indent="1"/>
    </xf>
    <xf numFmtId="0" fontId="65" fillId="70" borderId="2253" applyNumberFormat="0" applyProtection="0">
      <alignment horizontal="left" vertical="top" indent="1"/>
    </xf>
    <xf numFmtId="4" fontId="65" fillId="52" borderId="2254" applyNumberFormat="0" applyProtection="0">
      <alignment horizontal="right" vertical="center"/>
    </xf>
    <xf numFmtId="4" fontId="65" fillId="65" borderId="2253" applyNumberFormat="0" applyProtection="0">
      <alignment horizontal="right" vertical="center"/>
    </xf>
    <xf numFmtId="4" fontId="65" fillId="65" borderId="2253" applyNumberFormat="0" applyProtection="0">
      <alignment horizontal="right" vertical="center"/>
    </xf>
    <xf numFmtId="4" fontId="65" fillId="52" borderId="2254" applyNumberFormat="0" applyProtection="0">
      <alignment horizontal="right" vertical="center"/>
    </xf>
    <xf numFmtId="4" fontId="149" fillId="65" borderId="2253" applyNumberFormat="0" applyProtection="0">
      <alignment horizontal="right" vertical="center"/>
    </xf>
    <xf numFmtId="4" fontId="149" fillId="65" borderId="2253" applyNumberFormat="0" applyProtection="0">
      <alignment horizontal="right" vertical="center"/>
    </xf>
    <xf numFmtId="4" fontId="65" fillId="81" borderId="2253" applyNumberFormat="0" applyProtection="0">
      <alignment horizontal="left" vertical="center" indent="1"/>
    </xf>
    <xf numFmtId="4" fontId="65" fillId="81" borderId="2253" applyNumberFormat="0" applyProtection="0">
      <alignment horizontal="left" vertical="center" indent="1"/>
    </xf>
    <xf numFmtId="0" fontId="65" fillId="74" borderId="2253" applyNumberFormat="0" applyProtection="0">
      <alignment horizontal="left" vertical="top" indent="1"/>
    </xf>
    <xf numFmtId="0" fontId="65" fillId="74" borderId="2253" applyNumberFormat="0" applyProtection="0">
      <alignment horizontal="left" vertical="top" indent="1"/>
    </xf>
    <xf numFmtId="4" fontId="151" fillId="65" borderId="2253" applyNumberFormat="0" applyProtection="0">
      <alignment horizontal="right" vertical="center"/>
    </xf>
    <xf numFmtId="4" fontId="151" fillId="65" borderId="2253" applyNumberFormat="0" applyProtection="0">
      <alignment horizontal="right" vertical="center"/>
    </xf>
    <xf numFmtId="0" fontId="117" fillId="56" borderId="2255" applyNumberFormat="0" applyAlignment="0" applyProtection="0">
      <alignment vertical="center"/>
    </xf>
    <xf numFmtId="0" fontId="117" fillId="56" borderId="2255" applyNumberFormat="0" applyAlignment="0" applyProtection="0">
      <alignment vertical="center"/>
    </xf>
    <xf numFmtId="37" fontId="126" fillId="0" borderId="2251" applyFont="0" applyFill="0" applyBorder="0">
      <alignment vertical="center"/>
    </xf>
    <xf numFmtId="37" fontId="126" fillId="0" borderId="2251" applyFont="0" applyFill="0" applyBorder="0">
      <alignment vertical="center"/>
    </xf>
    <xf numFmtId="0" fontId="82" fillId="42" borderId="2256" applyNumberFormat="0" applyFont="0" applyAlignment="0" applyProtection="0">
      <alignment vertical="center"/>
    </xf>
    <xf numFmtId="0" fontId="82" fillId="42" borderId="2256" applyNumberFormat="0" applyFont="0" applyAlignment="0" applyProtection="0">
      <alignment vertical="center"/>
    </xf>
    <xf numFmtId="0" fontId="12" fillId="0" borderId="2257" applyNumberFormat="0" applyFill="0" applyAlignment="0" applyProtection="0">
      <alignment vertical="center"/>
    </xf>
    <xf numFmtId="0" fontId="112" fillId="0" borderId="2258" applyNumberFormat="0" applyFill="0" applyAlignment="0" applyProtection="0">
      <alignment vertical="center"/>
    </xf>
    <xf numFmtId="0" fontId="112" fillId="0" borderId="2258" applyNumberFormat="0" applyFill="0" applyAlignment="0" applyProtection="0">
      <alignment vertical="center"/>
    </xf>
    <xf numFmtId="0" fontId="12" fillId="0" borderId="2257" applyNumberFormat="0" applyFill="0" applyAlignment="0" applyProtection="0">
      <alignment vertical="center"/>
    </xf>
    <xf numFmtId="0" fontId="12" fillId="0" borderId="2257" applyNumberFormat="0" applyFill="0" applyAlignment="0" applyProtection="0">
      <alignment vertical="center"/>
    </xf>
    <xf numFmtId="0" fontId="12" fillId="0" borderId="2257" applyNumberFormat="0" applyFill="0" applyAlignment="0" applyProtection="0">
      <alignment vertical="center"/>
    </xf>
    <xf numFmtId="0" fontId="113" fillId="44" borderId="2255" applyNumberFormat="0" applyAlignment="0" applyProtection="0">
      <alignment vertical="center"/>
    </xf>
    <xf numFmtId="0" fontId="113" fillId="44" borderId="2255" applyNumberFormat="0" applyAlignment="0" applyProtection="0">
      <alignment vertical="center"/>
    </xf>
    <xf numFmtId="0" fontId="115" fillId="56" borderId="2254" applyNumberFormat="0" applyAlignment="0" applyProtection="0">
      <alignment vertical="center"/>
    </xf>
    <xf numFmtId="0" fontId="115" fillId="56" borderId="2254" applyNumberFormat="0" applyAlignment="0" applyProtection="0">
      <alignment vertical="center"/>
    </xf>
    <xf numFmtId="4" fontId="65" fillId="51" borderId="2254" applyNumberFormat="0" applyProtection="0">
      <alignment vertical="center"/>
    </xf>
    <xf numFmtId="0" fontId="12" fillId="0" borderId="2257" applyNumberFormat="0" applyFill="0" applyAlignment="0" applyProtection="0">
      <alignment vertical="center"/>
    </xf>
    <xf numFmtId="0" fontId="55" fillId="0" borderId="2260">
      <alignment horizontal="left" vertical="center"/>
    </xf>
    <xf numFmtId="0" fontId="55" fillId="0" borderId="2260">
      <alignment horizontal="left" vertical="center"/>
    </xf>
    <xf numFmtId="10" fontId="53" fillId="49" borderId="2259" applyNumberFormat="0" applyBorder="0" applyAlignment="0" applyProtection="0"/>
    <xf numFmtId="10" fontId="53" fillId="70" borderId="2259" applyNumberFormat="0" applyBorder="0" applyAlignment="0" applyProtection="0"/>
    <xf numFmtId="10" fontId="53" fillId="70" borderId="2259" applyNumberFormat="0" applyBorder="0" applyAlignment="0" applyProtection="0"/>
    <xf numFmtId="10" fontId="53" fillId="49" borderId="2259" applyNumberFormat="0" applyBorder="0" applyAlignment="0" applyProtection="0"/>
    <xf numFmtId="4" fontId="73" fillId="46" borderId="2261" applyNumberFormat="0" applyProtection="0">
      <alignment vertical="center"/>
    </xf>
    <xf numFmtId="4" fontId="73" fillId="46" borderId="2261" applyNumberFormat="0" applyProtection="0">
      <alignment vertical="center"/>
    </xf>
    <xf numFmtId="4" fontId="147" fillId="51" borderId="2261" applyNumberFormat="0" applyProtection="0">
      <alignment vertical="center"/>
    </xf>
    <xf numFmtId="4" fontId="147" fillId="51" borderId="2261" applyNumberFormat="0" applyProtection="0">
      <alignment vertical="center"/>
    </xf>
    <xf numFmtId="4" fontId="73" fillId="51" borderId="2261" applyNumberFormat="0" applyProtection="0">
      <alignment horizontal="left" vertical="center" indent="1"/>
    </xf>
    <xf numFmtId="4" fontId="73" fillId="51" borderId="2261" applyNumberFormat="0" applyProtection="0">
      <alignment horizontal="left" vertical="center" indent="1"/>
    </xf>
    <xf numFmtId="0" fontId="73" fillId="51" borderId="2261" applyNumberFormat="0" applyProtection="0">
      <alignment horizontal="left" vertical="top" indent="1"/>
    </xf>
    <xf numFmtId="0" fontId="73" fillId="51" borderId="2261" applyNumberFormat="0" applyProtection="0">
      <alignment horizontal="left" vertical="top" indent="1"/>
    </xf>
    <xf numFmtId="4" fontId="65" fillId="40" borderId="2261" applyNumberFormat="0" applyProtection="0">
      <alignment horizontal="right" vertical="center"/>
    </xf>
    <xf numFmtId="4" fontId="65" fillId="40" borderId="2261" applyNumberFormat="0" applyProtection="0">
      <alignment horizontal="right" vertical="center"/>
    </xf>
    <xf numFmtId="4" fontId="65" fillId="41" borderId="2261" applyNumberFormat="0" applyProtection="0">
      <alignment horizontal="right" vertical="center"/>
    </xf>
    <xf numFmtId="4" fontId="65" fillId="41" borderId="2261" applyNumberFormat="0" applyProtection="0">
      <alignment horizontal="right" vertical="center"/>
    </xf>
    <xf numFmtId="4" fontId="65" fillId="54" borderId="2261" applyNumberFormat="0" applyProtection="0">
      <alignment horizontal="right" vertical="center"/>
    </xf>
    <xf numFmtId="4" fontId="65" fillId="54" borderId="2261" applyNumberFormat="0" applyProtection="0">
      <alignment horizontal="right" vertical="center"/>
    </xf>
    <xf numFmtId="4" fontId="65" fillId="47" borderId="2261" applyNumberFormat="0" applyProtection="0">
      <alignment horizontal="right" vertical="center"/>
    </xf>
    <xf numFmtId="4" fontId="65" fillId="47" borderId="2261" applyNumberFormat="0" applyProtection="0">
      <alignment horizontal="right" vertical="center"/>
    </xf>
    <xf numFmtId="4" fontId="65" fillId="75" borderId="2261" applyNumberFormat="0" applyProtection="0">
      <alignment horizontal="right" vertical="center"/>
    </xf>
    <xf numFmtId="4" fontId="65" fillId="75" borderId="2261" applyNumberFormat="0" applyProtection="0">
      <alignment horizontal="right" vertical="center"/>
    </xf>
    <xf numFmtId="4" fontId="65" fillId="48" borderId="2261" applyNumberFormat="0" applyProtection="0">
      <alignment horizontal="right" vertical="center"/>
    </xf>
    <xf numFmtId="4" fontId="65" fillId="48" borderId="2261" applyNumberFormat="0" applyProtection="0">
      <alignment horizontal="right" vertical="center"/>
    </xf>
    <xf numFmtId="4" fontId="65" fillId="76" borderId="2261" applyNumberFormat="0" applyProtection="0">
      <alignment horizontal="right" vertical="center"/>
    </xf>
    <xf numFmtId="4" fontId="65" fillId="76" borderId="2261" applyNumberFormat="0" applyProtection="0">
      <alignment horizontal="right" vertical="center"/>
    </xf>
    <xf numFmtId="4" fontId="65" fillId="77" borderId="2261" applyNumberFormat="0" applyProtection="0">
      <alignment horizontal="right" vertical="center"/>
    </xf>
    <xf numFmtId="4" fontId="65" fillId="77" borderId="2261" applyNumberFormat="0" applyProtection="0">
      <alignment horizontal="right" vertical="center"/>
    </xf>
    <xf numFmtId="4" fontId="65" fillId="78" borderId="2261" applyNumberFormat="0" applyProtection="0">
      <alignment horizontal="right" vertical="center"/>
    </xf>
    <xf numFmtId="4" fontId="65" fillId="78" borderId="2261" applyNumberFormat="0" applyProtection="0">
      <alignment horizontal="right" vertical="center"/>
    </xf>
    <xf numFmtId="4" fontId="65" fillId="81" borderId="2261" applyNumberFormat="0" applyProtection="0">
      <alignment horizontal="right" vertical="center"/>
    </xf>
    <xf numFmtId="4" fontId="65" fillId="81" borderId="2261" applyNumberFormat="0" applyProtection="0">
      <alignment horizontal="right" vertical="center"/>
    </xf>
    <xf numFmtId="0" fontId="40" fillId="80" borderId="2261" applyNumberFormat="0" applyProtection="0">
      <alignment horizontal="left" vertical="center" indent="1"/>
    </xf>
    <xf numFmtId="0" fontId="40" fillId="80" borderId="2261" applyNumberFormat="0" applyProtection="0">
      <alignment horizontal="left" vertical="center" indent="1"/>
    </xf>
    <xf numFmtId="0" fontId="40" fillId="80" borderId="2261" applyNumberFormat="0" applyProtection="0">
      <alignment horizontal="left" vertical="top" indent="1"/>
    </xf>
    <xf numFmtId="0" fontId="40" fillId="80" borderId="2261" applyNumberFormat="0" applyProtection="0">
      <alignment horizontal="left" vertical="top" indent="1"/>
    </xf>
    <xf numFmtId="0" fontId="40" fillId="74" borderId="2261" applyNumberFormat="0" applyProtection="0">
      <alignment horizontal="left" vertical="center" indent="1"/>
    </xf>
    <xf numFmtId="0" fontId="40" fillId="74" borderId="2261" applyNumberFormat="0" applyProtection="0">
      <alignment horizontal="left" vertical="center" indent="1"/>
    </xf>
    <xf numFmtId="0" fontId="40" fillId="74" borderId="2261" applyNumberFormat="0" applyProtection="0">
      <alignment horizontal="left" vertical="top" indent="1"/>
    </xf>
    <xf numFmtId="0" fontId="40" fillId="74" borderId="2261" applyNumberFormat="0" applyProtection="0">
      <alignment horizontal="left" vertical="top" indent="1"/>
    </xf>
    <xf numFmtId="0" fontId="40" fillId="61" borderId="2261" applyNumberFormat="0" applyProtection="0">
      <alignment horizontal="left" vertical="center" indent="1"/>
    </xf>
    <xf numFmtId="0" fontId="40" fillId="61" borderId="2261" applyNumberFormat="0" applyProtection="0">
      <alignment horizontal="left" vertical="center" indent="1"/>
    </xf>
    <xf numFmtId="0" fontId="40" fillId="61" borderId="2261" applyNumberFormat="0" applyProtection="0">
      <alignment horizontal="left" vertical="top" indent="1"/>
    </xf>
    <xf numFmtId="0" fontId="40" fillId="61" borderId="2261" applyNumberFormat="0" applyProtection="0">
      <alignment horizontal="left" vertical="top" indent="1"/>
    </xf>
    <xf numFmtId="0" fontId="40" fillId="62" borderId="2261" applyNumberFormat="0" applyProtection="0">
      <alignment horizontal="left" vertical="center" indent="1"/>
    </xf>
    <xf numFmtId="0" fontId="40" fillId="62" borderId="2261" applyNumberFormat="0" applyProtection="0">
      <alignment horizontal="left" vertical="center" indent="1"/>
    </xf>
    <xf numFmtId="0" fontId="40" fillId="62" borderId="2261" applyNumberFormat="0" applyProtection="0">
      <alignment horizontal="left" vertical="top" indent="1"/>
    </xf>
    <xf numFmtId="0" fontId="40" fillId="62" borderId="2261" applyNumberFormat="0" applyProtection="0">
      <alignment horizontal="left" vertical="top" indent="1"/>
    </xf>
    <xf numFmtId="4" fontId="65" fillId="70" borderId="2261" applyNumberFormat="0" applyProtection="0">
      <alignment vertical="center"/>
    </xf>
    <xf numFmtId="4" fontId="65" fillId="70" borderId="2261" applyNumberFormat="0" applyProtection="0">
      <alignment vertical="center"/>
    </xf>
    <xf numFmtId="4" fontId="149" fillId="70" borderId="2261" applyNumberFormat="0" applyProtection="0">
      <alignment vertical="center"/>
    </xf>
    <xf numFmtId="4" fontId="149" fillId="70" borderId="2261" applyNumberFormat="0" applyProtection="0">
      <alignment vertical="center"/>
    </xf>
    <xf numFmtId="4" fontId="65" fillId="70" borderId="2261" applyNumberFormat="0" applyProtection="0">
      <alignment horizontal="left" vertical="center" indent="1"/>
    </xf>
    <xf numFmtId="4" fontId="65" fillId="70" borderId="2261" applyNumberFormat="0" applyProtection="0">
      <alignment horizontal="left" vertical="center" indent="1"/>
    </xf>
    <xf numFmtId="0" fontId="65" fillId="70" borderId="2261" applyNumberFormat="0" applyProtection="0">
      <alignment horizontal="left" vertical="top" indent="1"/>
    </xf>
    <xf numFmtId="0" fontId="65" fillId="70" borderId="2261" applyNumberFormat="0" applyProtection="0">
      <alignment horizontal="left" vertical="top" indent="1"/>
    </xf>
    <xf numFmtId="4" fontId="65" fillId="52" borderId="2262" applyNumberFormat="0" applyProtection="0">
      <alignment horizontal="right" vertical="center"/>
    </xf>
    <xf numFmtId="4" fontId="65" fillId="65" borderId="2261" applyNumberFormat="0" applyProtection="0">
      <alignment horizontal="right" vertical="center"/>
    </xf>
    <xf numFmtId="4" fontId="65" fillId="65" borderId="2261" applyNumberFormat="0" applyProtection="0">
      <alignment horizontal="right" vertical="center"/>
    </xf>
    <xf numFmtId="4" fontId="65" fillId="52" borderId="2262" applyNumberFormat="0" applyProtection="0">
      <alignment horizontal="right" vertical="center"/>
    </xf>
    <xf numFmtId="4" fontId="149" fillId="65" borderId="2261" applyNumberFormat="0" applyProtection="0">
      <alignment horizontal="right" vertical="center"/>
    </xf>
    <xf numFmtId="4" fontId="149" fillId="65" borderId="2261" applyNumberFormat="0" applyProtection="0">
      <alignment horizontal="right" vertical="center"/>
    </xf>
    <xf numFmtId="4" fontId="65" fillId="81" borderId="2261" applyNumberFormat="0" applyProtection="0">
      <alignment horizontal="left" vertical="center" indent="1"/>
    </xf>
    <xf numFmtId="4" fontId="65" fillId="81" borderId="2261" applyNumberFormat="0" applyProtection="0">
      <alignment horizontal="left" vertical="center" indent="1"/>
    </xf>
    <xf numFmtId="0" fontId="65" fillId="74" borderId="2261" applyNumberFormat="0" applyProtection="0">
      <alignment horizontal="left" vertical="top" indent="1"/>
    </xf>
    <xf numFmtId="0" fontId="65" fillId="74" borderId="2261" applyNumberFormat="0" applyProtection="0">
      <alignment horizontal="left" vertical="top" indent="1"/>
    </xf>
    <xf numFmtId="4" fontId="151" fillId="65" borderId="2261" applyNumberFormat="0" applyProtection="0">
      <alignment horizontal="right" vertical="center"/>
    </xf>
    <xf numFmtId="4" fontId="151" fillId="65" borderId="2261" applyNumberFormat="0" applyProtection="0">
      <alignment horizontal="right" vertical="center"/>
    </xf>
    <xf numFmtId="0" fontId="117" fillId="56" borderId="2263" applyNumberFormat="0" applyAlignment="0" applyProtection="0">
      <alignment vertical="center"/>
    </xf>
    <xf numFmtId="0" fontId="117" fillId="56" borderId="2263" applyNumberFormat="0" applyAlignment="0" applyProtection="0">
      <alignment vertical="center"/>
    </xf>
    <xf numFmtId="37" fontId="126" fillId="0" borderId="2259" applyFont="0" applyFill="0" applyBorder="0">
      <alignment vertical="center"/>
    </xf>
    <xf numFmtId="37" fontId="126" fillId="0" borderId="2259" applyFont="0" applyFill="0" applyBorder="0">
      <alignment vertical="center"/>
    </xf>
    <xf numFmtId="0" fontId="82" fillId="42" borderId="2264" applyNumberFormat="0" applyFont="0" applyAlignment="0" applyProtection="0">
      <alignment vertical="center"/>
    </xf>
    <xf numFmtId="0" fontId="82" fillId="42" borderId="2264" applyNumberFormat="0" applyFont="0" applyAlignment="0" applyProtection="0">
      <alignment vertical="center"/>
    </xf>
    <xf numFmtId="0" fontId="12" fillId="0" borderId="2265" applyNumberFormat="0" applyFill="0" applyAlignment="0" applyProtection="0">
      <alignment vertical="center"/>
    </xf>
    <xf numFmtId="0" fontId="112" fillId="0" borderId="2266" applyNumberFormat="0" applyFill="0" applyAlignment="0" applyProtection="0">
      <alignment vertical="center"/>
    </xf>
    <xf numFmtId="0" fontId="112" fillId="0" borderId="2266" applyNumberFormat="0" applyFill="0" applyAlignment="0" applyProtection="0">
      <alignment vertical="center"/>
    </xf>
    <xf numFmtId="0" fontId="12" fillId="0" borderId="2265" applyNumberFormat="0" applyFill="0" applyAlignment="0" applyProtection="0">
      <alignment vertical="center"/>
    </xf>
    <xf numFmtId="0" fontId="12" fillId="0" borderId="2265" applyNumberFormat="0" applyFill="0" applyAlignment="0" applyProtection="0">
      <alignment vertical="center"/>
    </xf>
    <xf numFmtId="0" fontId="12" fillId="0" borderId="2265" applyNumberFormat="0" applyFill="0" applyAlignment="0" applyProtection="0">
      <alignment vertical="center"/>
    </xf>
    <xf numFmtId="0" fontId="113" fillId="44" borderId="2263" applyNumberFormat="0" applyAlignment="0" applyProtection="0">
      <alignment vertical="center"/>
    </xf>
    <xf numFmtId="0" fontId="113" fillId="44" borderId="2263" applyNumberFormat="0" applyAlignment="0" applyProtection="0">
      <alignment vertical="center"/>
    </xf>
    <xf numFmtId="0" fontId="115" fillId="56" borderId="2262" applyNumberFormat="0" applyAlignment="0" applyProtection="0">
      <alignment vertical="center"/>
    </xf>
    <xf numFmtId="0" fontId="115" fillId="56" borderId="2262" applyNumberFormat="0" applyAlignment="0" applyProtection="0">
      <alignment vertical="center"/>
    </xf>
    <xf numFmtId="4" fontId="65" fillId="51" borderId="2262" applyNumberFormat="0" applyProtection="0">
      <alignment vertical="center"/>
    </xf>
    <xf numFmtId="0" fontId="12" fillId="0" borderId="2265" applyNumberFormat="0" applyFill="0" applyAlignment="0" applyProtection="0">
      <alignment vertical="center"/>
    </xf>
    <xf numFmtId="0" fontId="55" fillId="0" borderId="2268">
      <alignment horizontal="left" vertical="center"/>
    </xf>
    <xf numFmtId="0" fontId="55" fillId="0" borderId="2268">
      <alignment horizontal="left" vertical="center"/>
    </xf>
    <xf numFmtId="10" fontId="53" fillId="49" borderId="2267" applyNumberFormat="0" applyBorder="0" applyAlignment="0" applyProtection="0"/>
    <xf numFmtId="10" fontId="53" fillId="70" borderId="2267" applyNumberFormat="0" applyBorder="0" applyAlignment="0" applyProtection="0"/>
    <xf numFmtId="10" fontId="53" fillId="70" borderId="2267" applyNumberFormat="0" applyBorder="0" applyAlignment="0" applyProtection="0"/>
    <xf numFmtId="10" fontId="53" fillId="49" borderId="2267" applyNumberFormat="0" applyBorder="0" applyAlignment="0" applyProtection="0"/>
    <xf numFmtId="4" fontId="73" fillId="46" borderId="2269" applyNumberFormat="0" applyProtection="0">
      <alignment vertical="center"/>
    </xf>
    <xf numFmtId="4" fontId="73" fillId="46" borderId="2269" applyNumberFormat="0" applyProtection="0">
      <alignment vertical="center"/>
    </xf>
    <xf numFmtId="4" fontId="147" fillId="51" borderId="2269" applyNumberFormat="0" applyProtection="0">
      <alignment vertical="center"/>
    </xf>
    <xf numFmtId="4" fontId="147" fillId="51" borderId="2269" applyNumberFormat="0" applyProtection="0">
      <alignment vertical="center"/>
    </xf>
    <xf numFmtId="4" fontId="73" fillId="51" borderId="2269" applyNumberFormat="0" applyProtection="0">
      <alignment horizontal="left" vertical="center" indent="1"/>
    </xf>
    <xf numFmtId="4" fontId="73" fillId="51" borderId="2269" applyNumberFormat="0" applyProtection="0">
      <alignment horizontal="left" vertical="center" indent="1"/>
    </xf>
    <xf numFmtId="0" fontId="73" fillId="51" borderId="2269" applyNumberFormat="0" applyProtection="0">
      <alignment horizontal="left" vertical="top" indent="1"/>
    </xf>
    <xf numFmtId="0" fontId="73" fillId="51" borderId="2269" applyNumberFormat="0" applyProtection="0">
      <alignment horizontal="left" vertical="top" indent="1"/>
    </xf>
    <xf numFmtId="4" fontId="65" fillId="40" borderId="2269" applyNumberFormat="0" applyProtection="0">
      <alignment horizontal="right" vertical="center"/>
    </xf>
    <xf numFmtId="4" fontId="65" fillId="40" borderId="2269" applyNumberFormat="0" applyProtection="0">
      <alignment horizontal="right" vertical="center"/>
    </xf>
    <xf numFmtId="4" fontId="65" fillId="41" borderId="2269" applyNumberFormat="0" applyProtection="0">
      <alignment horizontal="right" vertical="center"/>
    </xf>
    <xf numFmtId="4" fontId="65" fillId="41" borderId="2269" applyNumberFormat="0" applyProtection="0">
      <alignment horizontal="right" vertical="center"/>
    </xf>
    <xf numFmtId="4" fontId="65" fillId="54" borderId="2269" applyNumberFormat="0" applyProtection="0">
      <alignment horizontal="right" vertical="center"/>
    </xf>
    <xf numFmtId="4" fontId="65" fillId="54" borderId="2269" applyNumberFormat="0" applyProtection="0">
      <alignment horizontal="right" vertical="center"/>
    </xf>
    <xf numFmtId="4" fontId="65" fillId="47" borderId="2269" applyNumberFormat="0" applyProtection="0">
      <alignment horizontal="right" vertical="center"/>
    </xf>
    <xf numFmtId="4" fontId="65" fillId="47" borderId="2269" applyNumberFormat="0" applyProtection="0">
      <alignment horizontal="right" vertical="center"/>
    </xf>
    <xf numFmtId="4" fontId="65" fillId="75" borderId="2269" applyNumberFormat="0" applyProtection="0">
      <alignment horizontal="right" vertical="center"/>
    </xf>
    <xf numFmtId="4" fontId="65" fillId="75" borderId="2269" applyNumberFormat="0" applyProtection="0">
      <alignment horizontal="right" vertical="center"/>
    </xf>
    <xf numFmtId="4" fontId="65" fillId="48" borderId="2269" applyNumberFormat="0" applyProtection="0">
      <alignment horizontal="right" vertical="center"/>
    </xf>
    <xf numFmtId="4" fontId="65" fillId="48" borderId="2269" applyNumberFormat="0" applyProtection="0">
      <alignment horizontal="right" vertical="center"/>
    </xf>
    <xf numFmtId="4" fontId="65" fillId="76" borderId="2269" applyNumberFormat="0" applyProtection="0">
      <alignment horizontal="right" vertical="center"/>
    </xf>
    <xf numFmtId="4" fontId="65" fillId="76" borderId="2269" applyNumberFormat="0" applyProtection="0">
      <alignment horizontal="right" vertical="center"/>
    </xf>
    <xf numFmtId="4" fontId="65" fillId="77" borderId="2269" applyNumberFormat="0" applyProtection="0">
      <alignment horizontal="right" vertical="center"/>
    </xf>
    <xf numFmtId="4" fontId="65" fillId="77" borderId="2269" applyNumberFormat="0" applyProtection="0">
      <alignment horizontal="right" vertical="center"/>
    </xf>
    <xf numFmtId="4" fontId="65" fillId="78" borderId="2269" applyNumberFormat="0" applyProtection="0">
      <alignment horizontal="right" vertical="center"/>
    </xf>
    <xf numFmtId="4" fontId="65" fillId="78" borderId="2269" applyNumberFormat="0" applyProtection="0">
      <alignment horizontal="right" vertical="center"/>
    </xf>
    <xf numFmtId="4" fontId="65" fillId="81" borderId="2269" applyNumberFormat="0" applyProtection="0">
      <alignment horizontal="right" vertical="center"/>
    </xf>
    <xf numFmtId="4" fontId="65" fillId="81" borderId="2269" applyNumberFormat="0" applyProtection="0">
      <alignment horizontal="right" vertical="center"/>
    </xf>
    <xf numFmtId="0" fontId="40" fillId="80" borderId="2269" applyNumberFormat="0" applyProtection="0">
      <alignment horizontal="left" vertical="center" indent="1"/>
    </xf>
    <xf numFmtId="0" fontId="40" fillId="80" borderId="2269" applyNumberFormat="0" applyProtection="0">
      <alignment horizontal="left" vertical="center" indent="1"/>
    </xf>
    <xf numFmtId="0" fontId="40" fillId="80" borderId="2269" applyNumberFormat="0" applyProtection="0">
      <alignment horizontal="left" vertical="top" indent="1"/>
    </xf>
    <xf numFmtId="0" fontId="40" fillId="80" borderId="2269" applyNumberFormat="0" applyProtection="0">
      <alignment horizontal="left" vertical="top" indent="1"/>
    </xf>
    <xf numFmtId="0" fontId="40" fillId="74" borderId="2269" applyNumberFormat="0" applyProtection="0">
      <alignment horizontal="left" vertical="center" indent="1"/>
    </xf>
    <xf numFmtId="0" fontId="40" fillId="74" borderId="2269" applyNumberFormat="0" applyProtection="0">
      <alignment horizontal="left" vertical="center" indent="1"/>
    </xf>
    <xf numFmtId="0" fontId="40" fillId="74" borderId="2269" applyNumberFormat="0" applyProtection="0">
      <alignment horizontal="left" vertical="top" indent="1"/>
    </xf>
    <xf numFmtId="0" fontId="40" fillId="74" borderId="2269" applyNumberFormat="0" applyProtection="0">
      <alignment horizontal="left" vertical="top" indent="1"/>
    </xf>
    <xf numFmtId="0" fontId="40" fillId="61" borderId="2269" applyNumberFormat="0" applyProtection="0">
      <alignment horizontal="left" vertical="center" indent="1"/>
    </xf>
    <xf numFmtId="0" fontId="40" fillId="61" borderId="2269" applyNumberFormat="0" applyProtection="0">
      <alignment horizontal="left" vertical="center" indent="1"/>
    </xf>
    <xf numFmtId="0" fontId="40" fillId="61" borderId="2269" applyNumberFormat="0" applyProtection="0">
      <alignment horizontal="left" vertical="top" indent="1"/>
    </xf>
    <xf numFmtId="0" fontId="40" fillId="61" borderId="2269" applyNumberFormat="0" applyProtection="0">
      <alignment horizontal="left" vertical="top" indent="1"/>
    </xf>
    <xf numFmtId="0" fontId="40" fillId="62" borderId="2269" applyNumberFormat="0" applyProtection="0">
      <alignment horizontal="left" vertical="center" indent="1"/>
    </xf>
    <xf numFmtId="0" fontId="40" fillId="62" borderId="2269" applyNumberFormat="0" applyProtection="0">
      <alignment horizontal="left" vertical="center" indent="1"/>
    </xf>
    <xf numFmtId="0" fontId="40" fillId="62" borderId="2269" applyNumberFormat="0" applyProtection="0">
      <alignment horizontal="left" vertical="top" indent="1"/>
    </xf>
    <xf numFmtId="0" fontId="40" fillId="62" borderId="2269" applyNumberFormat="0" applyProtection="0">
      <alignment horizontal="left" vertical="top" indent="1"/>
    </xf>
    <xf numFmtId="4" fontId="65" fillId="70" borderId="2269" applyNumberFormat="0" applyProtection="0">
      <alignment vertical="center"/>
    </xf>
    <xf numFmtId="4" fontId="65" fillId="70" borderId="2269" applyNumberFormat="0" applyProtection="0">
      <alignment vertical="center"/>
    </xf>
    <xf numFmtId="4" fontId="149" fillId="70" borderId="2269" applyNumberFormat="0" applyProtection="0">
      <alignment vertical="center"/>
    </xf>
    <xf numFmtId="4" fontId="149" fillId="70" borderId="2269" applyNumberFormat="0" applyProtection="0">
      <alignment vertical="center"/>
    </xf>
    <xf numFmtId="4" fontId="65" fillId="70" borderId="2269" applyNumberFormat="0" applyProtection="0">
      <alignment horizontal="left" vertical="center" indent="1"/>
    </xf>
    <xf numFmtId="4" fontId="65" fillId="70" borderId="2269" applyNumberFormat="0" applyProtection="0">
      <alignment horizontal="left" vertical="center" indent="1"/>
    </xf>
    <xf numFmtId="0" fontId="65" fillId="70" borderId="2269" applyNumberFormat="0" applyProtection="0">
      <alignment horizontal="left" vertical="top" indent="1"/>
    </xf>
    <xf numFmtId="0" fontId="65" fillId="70" borderId="2269" applyNumberFormat="0" applyProtection="0">
      <alignment horizontal="left" vertical="top" indent="1"/>
    </xf>
    <xf numFmtId="4" fontId="65" fillId="52" borderId="2270" applyNumberFormat="0" applyProtection="0">
      <alignment horizontal="right" vertical="center"/>
    </xf>
    <xf numFmtId="4" fontId="65" fillId="65" borderId="2269" applyNumberFormat="0" applyProtection="0">
      <alignment horizontal="right" vertical="center"/>
    </xf>
    <xf numFmtId="4" fontId="65" fillId="65" borderId="2269" applyNumberFormat="0" applyProtection="0">
      <alignment horizontal="right" vertical="center"/>
    </xf>
    <xf numFmtId="4" fontId="65" fillId="52" borderId="2270" applyNumberFormat="0" applyProtection="0">
      <alignment horizontal="right" vertical="center"/>
    </xf>
    <xf numFmtId="4" fontId="149" fillId="65" borderId="2269" applyNumberFormat="0" applyProtection="0">
      <alignment horizontal="right" vertical="center"/>
    </xf>
    <xf numFmtId="4" fontId="149" fillId="65" borderId="2269" applyNumberFormat="0" applyProtection="0">
      <alignment horizontal="right" vertical="center"/>
    </xf>
    <xf numFmtId="4" fontId="65" fillId="81" borderId="2269" applyNumberFormat="0" applyProtection="0">
      <alignment horizontal="left" vertical="center" indent="1"/>
    </xf>
    <xf numFmtId="4" fontId="65" fillId="81" borderId="2269" applyNumberFormat="0" applyProtection="0">
      <alignment horizontal="left" vertical="center" indent="1"/>
    </xf>
    <xf numFmtId="0" fontId="65" fillId="74" borderId="2269" applyNumberFormat="0" applyProtection="0">
      <alignment horizontal="left" vertical="top" indent="1"/>
    </xf>
    <xf numFmtId="0" fontId="65" fillId="74" borderId="2269" applyNumberFormat="0" applyProtection="0">
      <alignment horizontal="left" vertical="top" indent="1"/>
    </xf>
    <xf numFmtId="4" fontId="151" fillId="65" borderId="2269" applyNumberFormat="0" applyProtection="0">
      <alignment horizontal="right" vertical="center"/>
    </xf>
    <xf numFmtId="4" fontId="151" fillId="65" borderId="2269" applyNumberFormat="0" applyProtection="0">
      <alignment horizontal="right" vertical="center"/>
    </xf>
    <xf numFmtId="0" fontId="117" fillId="56" borderId="2271" applyNumberFormat="0" applyAlignment="0" applyProtection="0">
      <alignment vertical="center"/>
    </xf>
    <xf numFmtId="0" fontId="117" fillId="56" borderId="2271" applyNumberFormat="0" applyAlignment="0" applyProtection="0">
      <alignment vertical="center"/>
    </xf>
    <xf numFmtId="37" fontId="126" fillId="0" borderId="2267" applyFont="0" applyFill="0" applyBorder="0">
      <alignment vertical="center"/>
    </xf>
    <xf numFmtId="37" fontId="126" fillId="0" borderId="2267" applyFont="0" applyFill="0" applyBorder="0">
      <alignment vertical="center"/>
    </xf>
    <xf numFmtId="0" fontId="82" fillId="42" borderId="2272" applyNumberFormat="0" applyFont="0" applyAlignment="0" applyProtection="0">
      <alignment vertical="center"/>
    </xf>
    <xf numFmtId="0" fontId="82" fillId="42" borderId="2272" applyNumberFormat="0" applyFont="0" applyAlignment="0" applyProtection="0">
      <alignment vertical="center"/>
    </xf>
    <xf numFmtId="0" fontId="12" fillId="0" borderId="2273" applyNumberFormat="0" applyFill="0" applyAlignment="0" applyProtection="0">
      <alignment vertical="center"/>
    </xf>
    <xf numFmtId="0" fontId="112" fillId="0" borderId="2274" applyNumberFormat="0" applyFill="0" applyAlignment="0" applyProtection="0">
      <alignment vertical="center"/>
    </xf>
    <xf numFmtId="0" fontId="112" fillId="0" borderId="2274" applyNumberFormat="0" applyFill="0" applyAlignment="0" applyProtection="0">
      <alignment vertical="center"/>
    </xf>
    <xf numFmtId="0" fontId="12" fillId="0" borderId="2273" applyNumberFormat="0" applyFill="0" applyAlignment="0" applyProtection="0">
      <alignment vertical="center"/>
    </xf>
    <xf numFmtId="0" fontId="12" fillId="0" borderId="2273" applyNumberFormat="0" applyFill="0" applyAlignment="0" applyProtection="0">
      <alignment vertical="center"/>
    </xf>
    <xf numFmtId="0" fontId="12" fillId="0" borderId="2273" applyNumberFormat="0" applyFill="0" applyAlignment="0" applyProtection="0">
      <alignment vertical="center"/>
    </xf>
    <xf numFmtId="0" fontId="113" fillId="44" borderId="2271" applyNumberFormat="0" applyAlignment="0" applyProtection="0">
      <alignment vertical="center"/>
    </xf>
    <xf numFmtId="0" fontId="113" fillId="44" borderId="2271" applyNumberFormat="0" applyAlignment="0" applyProtection="0">
      <alignment vertical="center"/>
    </xf>
    <xf numFmtId="0" fontId="115" fillId="56" borderId="2270" applyNumberFormat="0" applyAlignment="0" applyProtection="0">
      <alignment vertical="center"/>
    </xf>
    <xf numFmtId="0" fontId="115" fillId="56" borderId="2270" applyNumberFormat="0" applyAlignment="0" applyProtection="0">
      <alignment vertical="center"/>
    </xf>
    <xf numFmtId="4" fontId="65" fillId="51" borderId="2270" applyNumberFormat="0" applyProtection="0">
      <alignment vertical="center"/>
    </xf>
    <xf numFmtId="0" fontId="12" fillId="0" borderId="2273" applyNumberFormat="0" applyFill="0" applyAlignment="0" applyProtection="0">
      <alignment vertical="center"/>
    </xf>
    <xf numFmtId="0" fontId="55" fillId="0" borderId="2276">
      <alignment horizontal="left" vertical="center"/>
    </xf>
    <xf numFmtId="0" fontId="55" fillId="0" borderId="2276">
      <alignment horizontal="left" vertical="center"/>
    </xf>
    <xf numFmtId="10" fontId="53" fillId="49" borderId="2275" applyNumberFormat="0" applyBorder="0" applyAlignment="0" applyProtection="0"/>
    <xf numFmtId="10" fontId="53" fillId="70" borderId="2275" applyNumberFormat="0" applyBorder="0" applyAlignment="0" applyProtection="0"/>
    <xf numFmtId="10" fontId="53" fillId="70" borderId="2275" applyNumberFormat="0" applyBorder="0" applyAlignment="0" applyProtection="0"/>
    <xf numFmtId="10" fontId="53" fillId="49" borderId="2275" applyNumberFormat="0" applyBorder="0" applyAlignment="0" applyProtection="0"/>
    <xf numFmtId="4" fontId="73" fillId="46" borderId="2277" applyNumberFormat="0" applyProtection="0">
      <alignment vertical="center"/>
    </xf>
    <xf numFmtId="4" fontId="73" fillId="46" borderId="2277" applyNumberFormat="0" applyProtection="0">
      <alignment vertical="center"/>
    </xf>
    <xf numFmtId="4" fontId="147" fillId="51" borderId="2277" applyNumberFormat="0" applyProtection="0">
      <alignment vertical="center"/>
    </xf>
    <xf numFmtId="4" fontId="147" fillId="51" borderId="2277" applyNumberFormat="0" applyProtection="0">
      <alignment vertical="center"/>
    </xf>
    <xf numFmtId="4" fontId="73" fillId="51" borderId="2277" applyNumberFormat="0" applyProtection="0">
      <alignment horizontal="left" vertical="center" indent="1"/>
    </xf>
    <xf numFmtId="4" fontId="73" fillId="51" borderId="2277" applyNumberFormat="0" applyProtection="0">
      <alignment horizontal="left" vertical="center" indent="1"/>
    </xf>
    <xf numFmtId="0" fontId="73" fillId="51" borderId="2277" applyNumberFormat="0" applyProtection="0">
      <alignment horizontal="left" vertical="top" indent="1"/>
    </xf>
    <xf numFmtId="0" fontId="73" fillId="51" borderId="2277" applyNumberFormat="0" applyProtection="0">
      <alignment horizontal="left" vertical="top" indent="1"/>
    </xf>
    <xf numFmtId="4" fontId="65" fillId="40" borderId="2277" applyNumberFormat="0" applyProtection="0">
      <alignment horizontal="right" vertical="center"/>
    </xf>
    <xf numFmtId="4" fontId="65" fillId="40" borderId="2277" applyNumberFormat="0" applyProtection="0">
      <alignment horizontal="right" vertical="center"/>
    </xf>
    <xf numFmtId="4" fontId="65" fillId="41" borderId="2277" applyNumberFormat="0" applyProtection="0">
      <alignment horizontal="right" vertical="center"/>
    </xf>
    <xf numFmtId="4" fontId="65" fillId="41" borderId="2277" applyNumberFormat="0" applyProtection="0">
      <alignment horizontal="right" vertical="center"/>
    </xf>
    <xf numFmtId="4" fontId="65" fillId="54" borderId="2277" applyNumberFormat="0" applyProtection="0">
      <alignment horizontal="right" vertical="center"/>
    </xf>
    <xf numFmtId="4" fontId="65" fillId="54" borderId="2277" applyNumberFormat="0" applyProtection="0">
      <alignment horizontal="right" vertical="center"/>
    </xf>
    <xf numFmtId="4" fontId="65" fillId="47" borderId="2277" applyNumberFormat="0" applyProtection="0">
      <alignment horizontal="right" vertical="center"/>
    </xf>
    <xf numFmtId="4" fontId="65" fillId="47" borderId="2277" applyNumberFormat="0" applyProtection="0">
      <alignment horizontal="right" vertical="center"/>
    </xf>
    <xf numFmtId="4" fontId="65" fillId="75" borderId="2277" applyNumberFormat="0" applyProtection="0">
      <alignment horizontal="right" vertical="center"/>
    </xf>
    <xf numFmtId="4" fontId="65" fillId="75" borderId="2277" applyNumberFormat="0" applyProtection="0">
      <alignment horizontal="right" vertical="center"/>
    </xf>
    <xf numFmtId="4" fontId="65" fillId="48" borderId="2277" applyNumberFormat="0" applyProtection="0">
      <alignment horizontal="right" vertical="center"/>
    </xf>
    <xf numFmtId="4" fontId="65" fillId="48" borderId="2277" applyNumberFormat="0" applyProtection="0">
      <alignment horizontal="right" vertical="center"/>
    </xf>
    <xf numFmtId="4" fontId="65" fillId="76" borderId="2277" applyNumberFormat="0" applyProtection="0">
      <alignment horizontal="right" vertical="center"/>
    </xf>
    <xf numFmtId="4" fontId="65" fillId="76" borderId="2277" applyNumberFormat="0" applyProtection="0">
      <alignment horizontal="right" vertical="center"/>
    </xf>
    <xf numFmtId="4" fontId="65" fillId="77" borderId="2277" applyNumberFormat="0" applyProtection="0">
      <alignment horizontal="right" vertical="center"/>
    </xf>
    <xf numFmtId="4" fontId="65" fillId="77" borderId="2277" applyNumberFormat="0" applyProtection="0">
      <alignment horizontal="right" vertical="center"/>
    </xf>
    <xf numFmtId="4" fontId="65" fillId="78" borderId="2277" applyNumberFormat="0" applyProtection="0">
      <alignment horizontal="right" vertical="center"/>
    </xf>
    <xf numFmtId="4" fontId="65" fillId="78" borderId="2277" applyNumberFormat="0" applyProtection="0">
      <alignment horizontal="right" vertical="center"/>
    </xf>
    <xf numFmtId="4" fontId="65" fillId="81" borderId="2277" applyNumberFormat="0" applyProtection="0">
      <alignment horizontal="right" vertical="center"/>
    </xf>
    <xf numFmtId="4" fontId="65" fillId="81" borderId="2277" applyNumberFormat="0" applyProtection="0">
      <alignment horizontal="right" vertical="center"/>
    </xf>
    <xf numFmtId="0" fontId="40" fillId="80" borderId="2277" applyNumberFormat="0" applyProtection="0">
      <alignment horizontal="left" vertical="center" indent="1"/>
    </xf>
    <xf numFmtId="0" fontId="40" fillId="80" borderId="2277" applyNumberFormat="0" applyProtection="0">
      <alignment horizontal="left" vertical="center" indent="1"/>
    </xf>
    <xf numFmtId="0" fontId="40" fillId="80" borderId="2277" applyNumberFormat="0" applyProtection="0">
      <alignment horizontal="left" vertical="top" indent="1"/>
    </xf>
    <xf numFmtId="0" fontId="40" fillId="80" borderId="2277" applyNumberFormat="0" applyProtection="0">
      <alignment horizontal="left" vertical="top" indent="1"/>
    </xf>
    <xf numFmtId="0" fontId="40" fillId="74" borderId="2277" applyNumberFormat="0" applyProtection="0">
      <alignment horizontal="left" vertical="center" indent="1"/>
    </xf>
    <xf numFmtId="0" fontId="40" fillId="74" borderId="2277" applyNumberFormat="0" applyProtection="0">
      <alignment horizontal="left" vertical="center" indent="1"/>
    </xf>
    <xf numFmtId="0" fontId="40" fillId="74" borderId="2277" applyNumberFormat="0" applyProtection="0">
      <alignment horizontal="left" vertical="top" indent="1"/>
    </xf>
    <xf numFmtId="0" fontId="40" fillId="74" borderId="2277" applyNumberFormat="0" applyProtection="0">
      <alignment horizontal="left" vertical="top" indent="1"/>
    </xf>
    <xf numFmtId="0" fontId="40" fillId="61" borderId="2277" applyNumberFormat="0" applyProtection="0">
      <alignment horizontal="left" vertical="center" indent="1"/>
    </xf>
    <xf numFmtId="0" fontId="40" fillId="61" borderId="2277" applyNumberFormat="0" applyProtection="0">
      <alignment horizontal="left" vertical="center" indent="1"/>
    </xf>
    <xf numFmtId="0" fontId="40" fillId="61" borderId="2277" applyNumberFormat="0" applyProtection="0">
      <alignment horizontal="left" vertical="top" indent="1"/>
    </xf>
    <xf numFmtId="0" fontId="40" fillId="61" borderId="2277" applyNumberFormat="0" applyProtection="0">
      <alignment horizontal="left" vertical="top" indent="1"/>
    </xf>
    <xf numFmtId="0" fontId="40" fillId="62" borderId="2277" applyNumberFormat="0" applyProtection="0">
      <alignment horizontal="left" vertical="center" indent="1"/>
    </xf>
    <xf numFmtId="0" fontId="40" fillId="62" borderId="2277" applyNumberFormat="0" applyProtection="0">
      <alignment horizontal="left" vertical="center" indent="1"/>
    </xf>
    <xf numFmtId="0" fontId="40" fillId="62" borderId="2277" applyNumberFormat="0" applyProtection="0">
      <alignment horizontal="left" vertical="top" indent="1"/>
    </xf>
    <xf numFmtId="0" fontId="40" fillId="62" borderId="2277" applyNumberFormat="0" applyProtection="0">
      <alignment horizontal="left" vertical="top" indent="1"/>
    </xf>
    <xf numFmtId="4" fontId="65" fillId="70" borderId="2277" applyNumberFormat="0" applyProtection="0">
      <alignment vertical="center"/>
    </xf>
    <xf numFmtId="4" fontId="65" fillId="70" borderId="2277" applyNumberFormat="0" applyProtection="0">
      <alignment vertical="center"/>
    </xf>
    <xf numFmtId="4" fontId="149" fillId="70" borderId="2277" applyNumberFormat="0" applyProtection="0">
      <alignment vertical="center"/>
    </xf>
    <xf numFmtId="4" fontId="149" fillId="70" borderId="2277" applyNumberFormat="0" applyProtection="0">
      <alignment vertical="center"/>
    </xf>
    <xf numFmtId="4" fontId="65" fillId="70" borderId="2277" applyNumberFormat="0" applyProtection="0">
      <alignment horizontal="left" vertical="center" indent="1"/>
    </xf>
    <xf numFmtId="4" fontId="65" fillId="70" borderId="2277" applyNumberFormat="0" applyProtection="0">
      <alignment horizontal="left" vertical="center" indent="1"/>
    </xf>
    <xf numFmtId="0" fontId="65" fillId="70" borderId="2277" applyNumberFormat="0" applyProtection="0">
      <alignment horizontal="left" vertical="top" indent="1"/>
    </xf>
    <xf numFmtId="0" fontId="65" fillId="70" borderId="2277" applyNumberFormat="0" applyProtection="0">
      <alignment horizontal="left" vertical="top" indent="1"/>
    </xf>
    <xf numFmtId="4" fontId="65" fillId="52" borderId="2278" applyNumberFormat="0" applyProtection="0">
      <alignment horizontal="right" vertical="center"/>
    </xf>
    <xf numFmtId="4" fontId="65" fillId="65" borderId="2277" applyNumberFormat="0" applyProtection="0">
      <alignment horizontal="right" vertical="center"/>
    </xf>
    <xf numFmtId="4" fontId="65" fillId="65" borderId="2277" applyNumberFormat="0" applyProtection="0">
      <alignment horizontal="right" vertical="center"/>
    </xf>
    <xf numFmtId="4" fontId="65" fillId="52" borderId="2278" applyNumberFormat="0" applyProtection="0">
      <alignment horizontal="right" vertical="center"/>
    </xf>
    <xf numFmtId="4" fontId="149" fillId="65" borderId="2277" applyNumberFormat="0" applyProtection="0">
      <alignment horizontal="right" vertical="center"/>
    </xf>
    <xf numFmtId="4" fontId="149" fillId="65" borderId="2277" applyNumberFormat="0" applyProtection="0">
      <alignment horizontal="right" vertical="center"/>
    </xf>
    <xf numFmtId="4" fontId="65" fillId="81" borderId="2277" applyNumberFormat="0" applyProtection="0">
      <alignment horizontal="left" vertical="center" indent="1"/>
    </xf>
    <xf numFmtId="4" fontId="65" fillId="81" borderId="2277" applyNumberFormat="0" applyProtection="0">
      <alignment horizontal="left" vertical="center" indent="1"/>
    </xf>
    <xf numFmtId="0" fontId="65" fillId="74" borderId="2277" applyNumberFormat="0" applyProtection="0">
      <alignment horizontal="left" vertical="top" indent="1"/>
    </xf>
    <xf numFmtId="0" fontId="65" fillId="74" borderId="2277" applyNumberFormat="0" applyProtection="0">
      <alignment horizontal="left" vertical="top" indent="1"/>
    </xf>
    <xf numFmtId="4" fontId="151" fillId="65" borderId="2277" applyNumberFormat="0" applyProtection="0">
      <alignment horizontal="right" vertical="center"/>
    </xf>
    <xf numFmtId="4" fontId="151" fillId="65" borderId="2277" applyNumberFormat="0" applyProtection="0">
      <alignment horizontal="right" vertical="center"/>
    </xf>
    <xf numFmtId="0" fontId="117" fillId="56" borderId="2279" applyNumberFormat="0" applyAlignment="0" applyProtection="0">
      <alignment vertical="center"/>
    </xf>
    <xf numFmtId="0" fontId="117" fillId="56" borderId="2279" applyNumberFormat="0" applyAlignment="0" applyProtection="0">
      <alignment vertical="center"/>
    </xf>
    <xf numFmtId="37" fontId="126" fillId="0" borderId="2275" applyFont="0" applyFill="0" applyBorder="0">
      <alignment vertical="center"/>
    </xf>
    <xf numFmtId="37" fontId="126" fillId="0" borderId="2275" applyFont="0" applyFill="0" applyBorder="0">
      <alignment vertical="center"/>
    </xf>
    <xf numFmtId="0" fontId="82" fillId="42" borderId="2280" applyNumberFormat="0" applyFont="0" applyAlignment="0" applyProtection="0">
      <alignment vertical="center"/>
    </xf>
    <xf numFmtId="0" fontId="82" fillId="42" borderId="2280" applyNumberFormat="0" applyFont="0" applyAlignment="0" applyProtection="0">
      <alignment vertical="center"/>
    </xf>
    <xf numFmtId="0" fontId="12" fillId="0" borderId="2281" applyNumberFormat="0" applyFill="0" applyAlignment="0" applyProtection="0">
      <alignment vertical="center"/>
    </xf>
    <xf numFmtId="0" fontId="112" fillId="0" borderId="2282" applyNumberFormat="0" applyFill="0" applyAlignment="0" applyProtection="0">
      <alignment vertical="center"/>
    </xf>
    <xf numFmtId="0" fontId="112" fillId="0" borderId="2282" applyNumberFormat="0" applyFill="0" applyAlignment="0" applyProtection="0">
      <alignment vertical="center"/>
    </xf>
    <xf numFmtId="0" fontId="12" fillId="0" borderId="2281" applyNumberFormat="0" applyFill="0" applyAlignment="0" applyProtection="0">
      <alignment vertical="center"/>
    </xf>
    <xf numFmtId="0" fontId="12" fillId="0" borderId="2281" applyNumberFormat="0" applyFill="0" applyAlignment="0" applyProtection="0">
      <alignment vertical="center"/>
    </xf>
    <xf numFmtId="0" fontId="12" fillId="0" borderId="2281" applyNumberFormat="0" applyFill="0" applyAlignment="0" applyProtection="0">
      <alignment vertical="center"/>
    </xf>
    <xf numFmtId="0" fontId="113" fillId="44" borderId="2279" applyNumberFormat="0" applyAlignment="0" applyProtection="0">
      <alignment vertical="center"/>
    </xf>
    <xf numFmtId="0" fontId="113" fillId="44" borderId="2279" applyNumberFormat="0" applyAlignment="0" applyProtection="0">
      <alignment vertical="center"/>
    </xf>
    <xf numFmtId="0" fontId="115" fillId="56" borderId="2278" applyNumberFormat="0" applyAlignment="0" applyProtection="0">
      <alignment vertical="center"/>
    </xf>
    <xf numFmtId="0" fontId="115" fillId="56" borderId="2278" applyNumberFormat="0" applyAlignment="0" applyProtection="0">
      <alignment vertical="center"/>
    </xf>
    <xf numFmtId="4" fontId="65" fillId="51" borderId="2278" applyNumberFormat="0" applyProtection="0">
      <alignment vertical="center"/>
    </xf>
    <xf numFmtId="0" fontId="12" fillId="0" borderId="2281" applyNumberFormat="0" applyFill="0" applyAlignment="0" applyProtection="0">
      <alignment vertical="center"/>
    </xf>
    <xf numFmtId="4" fontId="149" fillId="70" borderId="2309" applyNumberFormat="0" applyProtection="0">
      <alignment vertical="center"/>
    </xf>
    <xf numFmtId="4" fontId="65" fillId="75" borderId="2309" applyNumberFormat="0" applyProtection="0">
      <alignment horizontal="right" vertical="center"/>
    </xf>
    <xf numFmtId="4" fontId="65" fillId="48" borderId="2269" applyNumberFormat="0" applyProtection="0">
      <alignment horizontal="right" vertical="center"/>
    </xf>
    <xf numFmtId="37" fontId="126" fillId="0" borderId="2323" applyFont="0" applyFill="0" applyBorder="0">
      <alignment vertical="center"/>
    </xf>
    <xf numFmtId="10" fontId="53" fillId="70" borderId="2299" applyNumberFormat="0" applyBorder="0" applyAlignment="0" applyProtection="0"/>
    <xf numFmtId="4" fontId="65" fillId="52" borderId="2310" applyNumberFormat="0" applyProtection="0">
      <alignment horizontal="right" vertical="center"/>
    </xf>
    <xf numFmtId="4" fontId="65" fillId="76" borderId="2269" applyNumberFormat="0" applyProtection="0">
      <alignment horizontal="right" vertical="center"/>
    </xf>
    <xf numFmtId="37" fontId="126" fillId="0" borderId="2299" applyFont="0" applyFill="0" applyBorder="0">
      <alignment vertical="center"/>
    </xf>
    <xf numFmtId="10" fontId="53" fillId="49" borderId="2267" applyNumberFormat="0" applyBorder="0" applyAlignment="0" applyProtection="0"/>
    <xf numFmtId="10" fontId="53" fillId="49" borderId="2339" applyNumberFormat="0" applyBorder="0" applyAlignment="0" applyProtection="0"/>
    <xf numFmtId="0" fontId="12" fillId="0" borderId="2273" applyNumberFormat="0" applyFill="0" applyAlignment="0" applyProtection="0">
      <alignment vertical="center"/>
    </xf>
    <xf numFmtId="4" fontId="65" fillId="48" borderId="2309" applyNumberFormat="0" applyProtection="0">
      <alignment horizontal="right" vertical="center"/>
    </xf>
    <xf numFmtId="4" fontId="65" fillId="40" borderId="2309" applyNumberFormat="0" applyProtection="0">
      <alignment horizontal="right" vertical="center"/>
    </xf>
    <xf numFmtId="37" fontId="126" fillId="0" borderId="2291" applyFont="0" applyFill="0" applyBorder="0">
      <alignment vertical="center"/>
    </xf>
    <xf numFmtId="4" fontId="65" fillId="54" borderId="2269" applyNumberFormat="0" applyProtection="0">
      <alignment horizontal="right" vertical="center"/>
    </xf>
    <xf numFmtId="4" fontId="73" fillId="51" borderId="2269" applyNumberFormat="0" applyProtection="0">
      <alignment horizontal="left" vertical="center" indent="1"/>
    </xf>
    <xf numFmtId="4" fontId="73" fillId="46" borderId="2269" applyNumberFormat="0" applyProtection="0">
      <alignment vertical="center"/>
    </xf>
    <xf numFmtId="0" fontId="40" fillId="62" borderId="2309" applyNumberFormat="0" applyProtection="0">
      <alignment horizontal="left" vertical="top" indent="1"/>
    </xf>
    <xf numFmtId="37" fontId="126" fillId="0" borderId="2267" applyFont="0" applyFill="0" applyBorder="0">
      <alignment vertical="center"/>
    </xf>
    <xf numFmtId="4" fontId="151" fillId="65" borderId="2269" applyNumberFormat="0" applyProtection="0">
      <alignment horizontal="right" vertical="center"/>
    </xf>
    <xf numFmtId="4" fontId="65" fillId="52" borderId="2310" applyNumberFormat="0" applyProtection="0">
      <alignment horizontal="right" vertical="center"/>
    </xf>
    <xf numFmtId="0" fontId="40" fillId="61" borderId="2309" applyNumberFormat="0" applyProtection="0">
      <alignment horizontal="left" vertical="center" indent="1"/>
    </xf>
    <xf numFmtId="0" fontId="40" fillId="62" borderId="2269" applyNumberFormat="0" applyProtection="0">
      <alignment horizontal="left" vertical="top" indent="1"/>
    </xf>
    <xf numFmtId="4" fontId="65" fillId="41" borderId="2269" applyNumberFormat="0" applyProtection="0">
      <alignment horizontal="right" vertical="center"/>
    </xf>
    <xf numFmtId="10" fontId="53" fillId="49" borderId="2339" applyNumberFormat="0" applyBorder="0" applyAlignment="0" applyProtection="0"/>
    <xf numFmtId="0" fontId="65" fillId="74" borderId="2309" applyNumberFormat="0" applyProtection="0">
      <alignment horizontal="left" vertical="top" indent="1"/>
    </xf>
    <xf numFmtId="0" fontId="40" fillId="74" borderId="2269" applyNumberFormat="0" applyProtection="0">
      <alignment horizontal="left" vertical="top" indent="1"/>
    </xf>
    <xf numFmtId="10" fontId="53" fillId="70" borderId="2339" applyNumberFormat="0" applyBorder="0" applyAlignment="0" applyProtection="0"/>
    <xf numFmtId="37" fontId="126" fillId="0" borderId="2307" applyFont="0" applyFill="0" applyBorder="0">
      <alignment vertical="center"/>
    </xf>
    <xf numFmtId="4" fontId="65" fillId="52" borderId="2270" applyNumberFormat="0" applyProtection="0">
      <alignment horizontal="right" vertical="center"/>
    </xf>
    <xf numFmtId="0" fontId="55" fillId="0" borderId="2308">
      <alignment horizontal="left" vertical="center"/>
    </xf>
    <xf numFmtId="4" fontId="65" fillId="47" borderId="2269" applyNumberFormat="0" applyProtection="0">
      <alignment horizontal="right" vertical="center"/>
    </xf>
    <xf numFmtId="4" fontId="65" fillId="78" borderId="2309" applyNumberFormat="0" applyProtection="0">
      <alignment horizontal="right" vertical="center"/>
    </xf>
    <xf numFmtId="0" fontId="40" fillId="62" borderId="2309" applyNumberFormat="0" applyProtection="0">
      <alignment horizontal="left" vertical="center" indent="1"/>
    </xf>
    <xf numFmtId="4" fontId="65" fillId="81" borderId="2309" applyNumberFormat="0" applyProtection="0">
      <alignment horizontal="right" vertical="center"/>
    </xf>
    <xf numFmtId="4" fontId="65" fillId="70" borderId="2309" applyNumberFormat="0" applyProtection="0">
      <alignment vertical="center"/>
    </xf>
    <xf numFmtId="37" fontId="126" fillId="0" borderId="2291" applyFont="0" applyFill="0" applyBorder="0">
      <alignment vertical="center"/>
    </xf>
    <xf numFmtId="4" fontId="65" fillId="81" borderId="2309" applyNumberFormat="0" applyProtection="0">
      <alignment horizontal="left" vertical="center" indent="1"/>
    </xf>
    <xf numFmtId="4" fontId="65" fillId="81" borderId="2269" applyNumberFormat="0" applyProtection="0">
      <alignment horizontal="right" vertical="center"/>
    </xf>
    <xf numFmtId="10" fontId="53" fillId="49" borderId="2291" applyNumberFormat="0" applyBorder="0" applyAlignment="0" applyProtection="0"/>
    <xf numFmtId="0" fontId="40" fillId="80" borderId="2269" applyNumberFormat="0" applyProtection="0">
      <alignment horizontal="left" vertical="top" indent="1"/>
    </xf>
    <xf numFmtId="4" fontId="65" fillId="77" borderId="2309" applyNumberFormat="0" applyProtection="0">
      <alignment horizontal="right" vertical="center"/>
    </xf>
    <xf numFmtId="4" fontId="149" fillId="65" borderId="2269" applyNumberFormat="0" applyProtection="0">
      <alignment horizontal="right" vertical="center"/>
    </xf>
    <xf numFmtId="0" fontId="40" fillId="62" borderId="2269" applyNumberFormat="0" applyProtection="0">
      <alignment horizontal="left" vertical="top" indent="1"/>
    </xf>
    <xf numFmtId="4" fontId="65" fillId="70" borderId="2309" applyNumberFormat="0" applyProtection="0">
      <alignment vertical="center"/>
    </xf>
    <xf numFmtId="4" fontId="65" fillId="52" borderId="2270" applyNumberFormat="0" applyProtection="0">
      <alignment horizontal="right" vertical="center"/>
    </xf>
    <xf numFmtId="4" fontId="149" fillId="70" borderId="2309" applyNumberFormat="0" applyProtection="0">
      <alignment vertical="center"/>
    </xf>
    <xf numFmtId="0" fontId="12" fillId="0" borderId="2313" applyNumberFormat="0" applyFill="0" applyAlignment="0" applyProtection="0">
      <alignment vertical="center"/>
    </xf>
    <xf numFmtId="4" fontId="65" fillId="77" borderId="2309" applyNumberFormat="0" applyProtection="0">
      <alignment horizontal="right" vertical="center"/>
    </xf>
    <xf numFmtId="0" fontId="73" fillId="51" borderId="2309" applyNumberFormat="0" applyProtection="0">
      <alignment horizontal="left" vertical="top" indent="1"/>
    </xf>
    <xf numFmtId="0" fontId="73" fillId="51" borderId="2269" applyNumberFormat="0" applyProtection="0">
      <alignment horizontal="left" vertical="top" indent="1"/>
    </xf>
    <xf numFmtId="37" fontId="126" fillId="0" borderId="2299" applyFont="0" applyFill="0" applyBorder="0">
      <alignment vertical="center"/>
    </xf>
    <xf numFmtId="0" fontId="117" fillId="56" borderId="2311" applyNumberFormat="0" applyAlignment="0" applyProtection="0">
      <alignment vertical="center"/>
    </xf>
    <xf numFmtId="4" fontId="65" fillId="81" borderId="2309" applyNumberFormat="0" applyProtection="0">
      <alignment horizontal="right" vertical="center"/>
    </xf>
    <xf numFmtId="10" fontId="53" fillId="70" borderId="2339" applyNumberFormat="0" applyBorder="0" applyAlignment="0" applyProtection="0"/>
    <xf numFmtId="4" fontId="65" fillId="70" borderId="2269" applyNumberFormat="0" applyProtection="0">
      <alignment vertical="center"/>
    </xf>
    <xf numFmtId="4" fontId="65" fillId="41" borderId="2309" applyNumberFormat="0" applyProtection="0">
      <alignment horizontal="right" vertical="center"/>
    </xf>
    <xf numFmtId="4" fontId="73" fillId="51" borderId="2309" applyNumberFormat="0" applyProtection="0">
      <alignment horizontal="left" vertical="center" indent="1"/>
    </xf>
    <xf numFmtId="4" fontId="65" fillId="65" borderId="2269" applyNumberFormat="0" applyProtection="0">
      <alignment horizontal="right" vertical="center"/>
    </xf>
    <xf numFmtId="4" fontId="149" fillId="65" borderId="2269" applyNumberFormat="0" applyProtection="0">
      <alignment horizontal="right" vertical="center"/>
    </xf>
    <xf numFmtId="0" fontId="40" fillId="74" borderId="2269" applyNumberFormat="0" applyProtection="0">
      <alignment horizontal="left" vertical="top" indent="1"/>
    </xf>
    <xf numFmtId="4" fontId="65" fillId="78" borderId="2309" applyNumberFormat="0" applyProtection="0">
      <alignment horizontal="right" vertical="center"/>
    </xf>
    <xf numFmtId="4" fontId="65" fillId="70" borderId="2309" applyNumberFormat="0" applyProtection="0">
      <alignment horizontal="left" vertical="center" indent="1"/>
    </xf>
    <xf numFmtId="4" fontId="65" fillId="75" borderId="2309" applyNumberFormat="0" applyProtection="0">
      <alignment horizontal="right" vertical="center"/>
    </xf>
    <xf numFmtId="0" fontId="117" fillId="56" borderId="2271" applyNumberFormat="0" applyAlignment="0" applyProtection="0">
      <alignment vertical="center"/>
    </xf>
    <xf numFmtId="0" fontId="40" fillId="61" borderId="2269" applyNumberFormat="0" applyProtection="0">
      <alignment horizontal="left" vertical="center" indent="1"/>
    </xf>
    <xf numFmtId="4" fontId="149" fillId="65" borderId="2309" applyNumberFormat="0" applyProtection="0">
      <alignment horizontal="right" vertical="center"/>
    </xf>
    <xf numFmtId="0" fontId="40" fillId="61" borderId="2269" applyNumberFormat="0" applyProtection="0">
      <alignment horizontal="left" vertical="top" indent="1"/>
    </xf>
    <xf numFmtId="37" fontId="126" fillId="0" borderId="2307" applyFont="0" applyFill="0" applyBorder="0">
      <alignment vertical="center"/>
    </xf>
    <xf numFmtId="10" fontId="53" fillId="49" borderId="2299" applyNumberFormat="0" applyBorder="0" applyAlignment="0" applyProtection="0"/>
    <xf numFmtId="10" fontId="53" fillId="49" borderId="2299" applyNumberFormat="0" applyBorder="0" applyAlignment="0" applyProtection="0"/>
    <xf numFmtId="0" fontId="12" fillId="0" borderId="2273" applyNumberFormat="0" applyFill="0" applyAlignment="0" applyProtection="0">
      <alignment vertical="center"/>
    </xf>
    <xf numFmtId="37" fontId="126" fillId="0" borderId="2331" applyFont="0" applyFill="0" applyBorder="0">
      <alignment vertical="center"/>
    </xf>
    <xf numFmtId="4" fontId="73" fillId="46" borderId="2309" applyNumberFormat="0" applyProtection="0">
      <alignment vertical="center"/>
    </xf>
    <xf numFmtId="0" fontId="40" fillId="61" borderId="2309" applyNumberFormat="0" applyProtection="0">
      <alignment horizontal="left" vertical="center" indent="1"/>
    </xf>
    <xf numFmtId="10" fontId="53" fillId="49" borderId="2267" applyNumberFormat="0" applyBorder="0" applyAlignment="0" applyProtection="0"/>
    <xf numFmtId="4" fontId="65" fillId="75" borderId="2269" applyNumberFormat="0" applyProtection="0">
      <alignment horizontal="right" vertical="center"/>
    </xf>
    <xf numFmtId="0" fontId="55" fillId="0" borderId="2308">
      <alignment horizontal="left" vertical="center"/>
    </xf>
    <xf numFmtId="10" fontId="53" fillId="49" borderId="2307" applyNumberFormat="0" applyBorder="0" applyAlignment="0" applyProtection="0"/>
    <xf numFmtId="0" fontId="115" fillId="56" borderId="2310" applyNumberFormat="0" applyAlignment="0" applyProtection="0">
      <alignment vertical="center"/>
    </xf>
    <xf numFmtId="4" fontId="65" fillId="65" borderId="2269" applyNumberFormat="0" applyProtection="0">
      <alignment horizontal="right" vertical="center"/>
    </xf>
    <xf numFmtId="4" fontId="65" fillId="76" borderId="2309" applyNumberFormat="0" applyProtection="0">
      <alignment horizontal="right" vertical="center"/>
    </xf>
    <xf numFmtId="0" fontId="12" fillId="0" borderId="2273" applyNumberFormat="0" applyFill="0" applyAlignment="0" applyProtection="0">
      <alignment vertical="center"/>
    </xf>
    <xf numFmtId="0" fontId="40" fillId="61" borderId="2309" applyNumberFormat="0" applyProtection="0">
      <alignment horizontal="left" vertical="top" indent="1"/>
    </xf>
    <xf numFmtId="4" fontId="149" fillId="65" borderId="2309" applyNumberFormat="0" applyProtection="0">
      <alignment horizontal="right" vertical="center"/>
    </xf>
    <xf numFmtId="10" fontId="53" fillId="49" borderId="2331" applyNumberFormat="0" applyBorder="0" applyAlignment="0" applyProtection="0"/>
    <xf numFmtId="0" fontId="65" fillId="70" borderId="2309" applyNumberFormat="0" applyProtection="0">
      <alignment horizontal="left" vertical="top" indent="1"/>
    </xf>
    <xf numFmtId="4" fontId="65" fillId="70" borderId="2309" applyNumberFormat="0" applyProtection="0">
      <alignment horizontal="left" vertical="center" indent="1"/>
    </xf>
    <xf numFmtId="4" fontId="65" fillId="70" borderId="2269" applyNumberFormat="0" applyProtection="0">
      <alignment horizontal="left" vertical="center" indent="1"/>
    </xf>
    <xf numFmtId="0" fontId="65" fillId="70" borderId="2309" applyNumberFormat="0" applyProtection="0">
      <alignment horizontal="left" vertical="top" indent="1"/>
    </xf>
    <xf numFmtId="0" fontId="113" fillId="44" borderId="2311" applyNumberFormat="0" applyAlignment="0" applyProtection="0">
      <alignment vertical="center"/>
    </xf>
    <xf numFmtId="37" fontId="126" fillId="0" borderId="2339" applyFont="0" applyFill="0" applyBorder="0">
      <alignment vertical="center"/>
    </xf>
    <xf numFmtId="4" fontId="147" fillId="51" borderId="2309" applyNumberFormat="0" applyProtection="0">
      <alignment vertical="center"/>
    </xf>
    <xf numFmtId="4" fontId="65" fillId="41" borderId="2269" applyNumberFormat="0" applyProtection="0">
      <alignment horizontal="right" vertical="center"/>
    </xf>
    <xf numFmtId="4" fontId="65" fillId="76" borderId="2309" applyNumberFormat="0" applyProtection="0">
      <alignment horizontal="right" vertical="center"/>
    </xf>
    <xf numFmtId="37" fontId="126" fillId="0" borderId="2267" applyFont="0" applyFill="0" applyBorder="0">
      <alignment vertical="center"/>
    </xf>
    <xf numFmtId="0" fontId="82" fillId="42" borderId="2312" applyNumberFormat="0" applyFont="0" applyAlignment="0" applyProtection="0">
      <alignment vertical="center"/>
    </xf>
    <xf numFmtId="0" fontId="73" fillId="51" borderId="2269" applyNumberFormat="0" applyProtection="0">
      <alignment horizontal="left" vertical="top" indent="1"/>
    </xf>
    <xf numFmtId="4" fontId="65" fillId="65" borderId="2309" applyNumberFormat="0" applyProtection="0">
      <alignment horizontal="right" vertical="center"/>
    </xf>
    <xf numFmtId="4" fontId="65" fillId="54" borderId="2309" applyNumberFormat="0" applyProtection="0">
      <alignment horizontal="right" vertical="center"/>
    </xf>
    <xf numFmtId="10" fontId="53" fillId="49" borderId="2323" applyNumberFormat="0" applyBorder="0" applyAlignment="0" applyProtection="0"/>
    <xf numFmtId="10" fontId="53" fillId="49" borderId="2291" applyNumberFormat="0" applyBorder="0" applyAlignment="0" applyProtection="0"/>
    <xf numFmtId="4" fontId="147" fillId="51" borderId="2269" applyNumberFormat="0" applyProtection="0">
      <alignment vertical="center"/>
    </xf>
    <xf numFmtId="37" fontId="126" fillId="0" borderId="2339" applyFont="0" applyFill="0" applyBorder="0">
      <alignment vertical="center"/>
    </xf>
    <xf numFmtId="0" fontId="40" fillId="61" borderId="2309" applyNumberFormat="0" applyProtection="0">
      <alignment horizontal="left" vertical="top" indent="1"/>
    </xf>
    <xf numFmtId="10" fontId="53" fillId="70" borderId="2307" applyNumberFormat="0" applyBorder="0" applyAlignment="0" applyProtection="0"/>
    <xf numFmtId="0" fontId="65" fillId="74" borderId="2309" applyNumberFormat="0" applyProtection="0">
      <alignment horizontal="left" vertical="top" indent="1"/>
    </xf>
    <xf numFmtId="4" fontId="65" fillId="70" borderId="2269" applyNumberFormat="0" applyProtection="0">
      <alignment horizontal="left" vertical="center" indent="1"/>
    </xf>
    <xf numFmtId="0" fontId="40" fillId="80" borderId="2309" applyNumberFormat="0" applyProtection="0">
      <alignment horizontal="left" vertical="center" indent="1"/>
    </xf>
    <xf numFmtId="4" fontId="65" fillId="75" borderId="2269" applyNumberFormat="0" applyProtection="0">
      <alignment horizontal="right" vertical="center"/>
    </xf>
    <xf numFmtId="4" fontId="65" fillId="47" borderId="2309" applyNumberFormat="0" applyProtection="0">
      <alignment horizontal="right" vertical="center"/>
    </xf>
    <xf numFmtId="0" fontId="113" fillId="44" borderId="2311" applyNumberFormat="0" applyAlignment="0" applyProtection="0">
      <alignment vertical="center"/>
    </xf>
    <xf numFmtId="0" fontId="117" fillId="56" borderId="2311" applyNumberFormat="0" applyAlignment="0" applyProtection="0">
      <alignment vertical="center"/>
    </xf>
    <xf numFmtId="0" fontId="40" fillId="74" borderId="2309" applyNumberFormat="0" applyProtection="0">
      <alignment horizontal="left" vertical="center" indent="1"/>
    </xf>
    <xf numFmtId="4" fontId="147" fillId="51" borderId="2309" applyNumberFormat="0" applyProtection="0">
      <alignment vertical="center"/>
    </xf>
    <xf numFmtId="10" fontId="53" fillId="70" borderId="2267" applyNumberFormat="0" applyBorder="0" applyAlignment="0" applyProtection="0"/>
    <xf numFmtId="4" fontId="149" fillId="70" borderId="2269" applyNumberFormat="0" applyProtection="0">
      <alignment vertical="center"/>
    </xf>
    <xf numFmtId="4" fontId="65" fillId="81" borderId="2309" applyNumberFormat="0" applyProtection="0">
      <alignment horizontal="left" vertical="center" indent="1"/>
    </xf>
    <xf numFmtId="0" fontId="12" fillId="0" borderId="2273" applyNumberFormat="0" applyFill="0" applyAlignment="0" applyProtection="0">
      <alignment vertical="center"/>
    </xf>
    <xf numFmtId="4" fontId="65" fillId="54" borderId="2269" applyNumberFormat="0" applyProtection="0">
      <alignment horizontal="right" vertical="center"/>
    </xf>
    <xf numFmtId="4" fontId="151" fillId="65" borderId="2309" applyNumberFormat="0" applyProtection="0">
      <alignment horizontal="right" vertical="center"/>
    </xf>
    <xf numFmtId="4" fontId="149" fillId="70" borderId="2269" applyNumberFormat="0" applyProtection="0">
      <alignment vertical="center"/>
    </xf>
    <xf numFmtId="4" fontId="65" fillId="65" borderId="2309" applyNumberFormat="0" applyProtection="0">
      <alignment horizontal="right" vertical="center"/>
    </xf>
    <xf numFmtId="4" fontId="65" fillId="54" borderId="2309" applyNumberFormat="0" applyProtection="0">
      <alignment horizontal="right" vertical="center"/>
    </xf>
    <xf numFmtId="0" fontId="40" fillId="80" borderId="2309" applyNumberFormat="0" applyProtection="0">
      <alignment horizontal="left" vertical="top" indent="1"/>
    </xf>
    <xf numFmtId="0" fontId="112" fillId="0" borderId="2274" applyNumberFormat="0" applyFill="0" applyAlignment="0" applyProtection="0">
      <alignment vertical="center"/>
    </xf>
    <xf numFmtId="4" fontId="65" fillId="81" borderId="2269" applyNumberFormat="0" applyProtection="0">
      <alignment horizontal="left" vertical="center" indent="1"/>
    </xf>
    <xf numFmtId="4" fontId="65" fillId="81" borderId="2269" applyNumberFormat="0" applyProtection="0">
      <alignment horizontal="left" vertical="center" indent="1"/>
    </xf>
    <xf numFmtId="4" fontId="65" fillId="41" borderId="2309" applyNumberFormat="0" applyProtection="0">
      <alignment horizontal="right" vertical="center"/>
    </xf>
    <xf numFmtId="4" fontId="65" fillId="40" borderId="2309" applyNumberFormat="0" applyProtection="0">
      <alignment horizontal="right" vertical="center"/>
    </xf>
    <xf numFmtId="4" fontId="65" fillId="78" borderId="2269" applyNumberFormat="0" applyProtection="0">
      <alignment horizontal="right" vertical="center"/>
    </xf>
    <xf numFmtId="0" fontId="65" fillId="70" borderId="2269" applyNumberFormat="0" applyProtection="0">
      <alignment horizontal="left" vertical="top" indent="1"/>
    </xf>
    <xf numFmtId="10" fontId="53" fillId="70" borderId="2323" applyNumberFormat="0" applyBorder="0" applyAlignment="0" applyProtection="0"/>
    <xf numFmtId="4" fontId="147" fillId="51" borderId="2269" applyNumberFormat="0" applyProtection="0">
      <alignment vertical="center"/>
    </xf>
    <xf numFmtId="4" fontId="65" fillId="48" borderId="2269" applyNumberFormat="0" applyProtection="0">
      <alignment horizontal="right" vertical="center"/>
    </xf>
    <xf numFmtId="0" fontId="40" fillId="80" borderId="2309" applyNumberFormat="0" applyProtection="0">
      <alignment horizontal="left" vertical="top" indent="1"/>
    </xf>
    <xf numFmtId="4" fontId="65" fillId="77" borderId="2269" applyNumberFormat="0" applyProtection="0">
      <alignment horizontal="right" vertical="center"/>
    </xf>
    <xf numFmtId="0" fontId="112" fillId="0" borderId="2314" applyNumberFormat="0" applyFill="0" applyAlignment="0" applyProtection="0">
      <alignment vertical="center"/>
    </xf>
    <xf numFmtId="0" fontId="40" fillId="61" borderId="2269" applyNumberFormat="0" applyProtection="0">
      <alignment horizontal="left" vertical="top" indent="1"/>
    </xf>
    <xf numFmtId="10" fontId="53" fillId="70" borderId="2299" applyNumberFormat="0" applyBorder="0" applyAlignment="0" applyProtection="0"/>
    <xf numFmtId="0" fontId="55" fillId="0" borderId="2268">
      <alignment horizontal="left" vertical="center"/>
    </xf>
    <xf numFmtId="4" fontId="65" fillId="47" borderId="2309" applyNumberFormat="0" applyProtection="0">
      <alignment horizontal="right" vertical="center"/>
    </xf>
    <xf numFmtId="0" fontId="12" fillId="0" borderId="2313" applyNumberFormat="0" applyFill="0" applyAlignment="0" applyProtection="0">
      <alignment vertical="center"/>
    </xf>
    <xf numFmtId="4" fontId="65" fillId="76" borderId="2269" applyNumberFormat="0" applyProtection="0">
      <alignment horizontal="right" vertical="center"/>
    </xf>
    <xf numFmtId="0" fontId="65" fillId="74" borderId="2269" applyNumberFormat="0" applyProtection="0">
      <alignment horizontal="left" vertical="top" indent="1"/>
    </xf>
    <xf numFmtId="0" fontId="40" fillId="62" borderId="2269" applyNumberFormat="0" applyProtection="0">
      <alignment horizontal="left" vertical="center" indent="1"/>
    </xf>
    <xf numFmtId="4" fontId="65" fillId="51" borderId="2270" applyNumberFormat="0" applyProtection="0">
      <alignment vertical="center"/>
    </xf>
    <xf numFmtId="0" fontId="115" fillId="56" borderId="2310" applyNumberFormat="0" applyAlignment="0" applyProtection="0">
      <alignment vertical="center"/>
    </xf>
    <xf numFmtId="10" fontId="53" fillId="49" borderId="2331" applyNumberFormat="0" applyBorder="0" applyAlignment="0" applyProtection="0"/>
    <xf numFmtId="10" fontId="53" fillId="70" borderId="2291" applyNumberFormat="0" applyBorder="0" applyAlignment="0" applyProtection="0"/>
    <xf numFmtId="0" fontId="40" fillId="80" borderId="2269" applyNumberFormat="0" applyProtection="0">
      <alignment horizontal="left" vertical="center" indent="1"/>
    </xf>
    <xf numFmtId="4" fontId="65" fillId="51" borderId="2310" applyNumberFormat="0" applyProtection="0">
      <alignment vertical="center"/>
    </xf>
    <xf numFmtId="0" fontId="40" fillId="80" borderId="2309" applyNumberFormat="0" applyProtection="0">
      <alignment horizontal="left" vertical="center" indent="1"/>
    </xf>
    <xf numFmtId="10" fontId="53" fillId="70" borderId="2291" applyNumberFormat="0" applyBorder="0" applyAlignment="0" applyProtection="0"/>
    <xf numFmtId="10" fontId="53" fillId="70" borderId="2331" applyNumberFormat="0" applyBorder="0" applyAlignment="0" applyProtection="0"/>
    <xf numFmtId="0" fontId="115" fillId="56" borderId="2270" applyNumberFormat="0" applyAlignment="0" applyProtection="0">
      <alignment vertical="center"/>
    </xf>
    <xf numFmtId="0" fontId="73" fillId="51" borderId="2309" applyNumberFormat="0" applyProtection="0">
      <alignment horizontal="left" vertical="top" indent="1"/>
    </xf>
    <xf numFmtId="4" fontId="65" fillId="40" borderId="2269" applyNumberFormat="0" applyProtection="0">
      <alignment horizontal="right" vertical="center"/>
    </xf>
    <xf numFmtId="4" fontId="65" fillId="78" borderId="2269" applyNumberFormat="0" applyProtection="0">
      <alignment horizontal="right" vertical="center"/>
    </xf>
    <xf numFmtId="4" fontId="73" fillId="46" borderId="2309" applyNumberFormat="0" applyProtection="0">
      <alignment vertical="center"/>
    </xf>
    <xf numFmtId="0" fontId="117" fillId="56" borderId="2271" applyNumberFormat="0" applyAlignment="0" applyProtection="0">
      <alignment vertical="center"/>
    </xf>
    <xf numFmtId="0" fontId="82" fillId="42" borderId="2272" applyNumberFormat="0" applyFont="0" applyAlignment="0" applyProtection="0">
      <alignment vertical="center"/>
    </xf>
    <xf numFmtId="10" fontId="53" fillId="49" borderId="2307" applyNumberFormat="0" applyBorder="0" applyAlignment="0" applyProtection="0"/>
    <xf numFmtId="0" fontId="40" fillId="61" borderId="2269" applyNumberFormat="0" applyProtection="0">
      <alignment horizontal="left" vertical="center" indent="1"/>
    </xf>
    <xf numFmtId="4" fontId="65" fillId="40" borderId="2269" applyNumberFormat="0" applyProtection="0">
      <alignment horizontal="right" vertical="center"/>
    </xf>
    <xf numFmtId="0" fontId="12" fillId="0" borderId="2313" applyNumberFormat="0" applyFill="0" applyAlignment="0" applyProtection="0">
      <alignment vertical="center"/>
    </xf>
    <xf numFmtId="0" fontId="40" fillId="62" borderId="2309" applyNumberFormat="0" applyProtection="0">
      <alignment horizontal="left" vertical="top" indent="1"/>
    </xf>
    <xf numFmtId="0" fontId="82" fillId="42" borderId="2272" applyNumberFormat="0" applyFont="0" applyAlignment="0" applyProtection="0">
      <alignment vertical="center"/>
    </xf>
    <xf numFmtId="4" fontId="73" fillId="51" borderId="2269" applyNumberFormat="0" applyProtection="0">
      <alignment horizontal="left" vertical="center" indent="1"/>
    </xf>
    <xf numFmtId="0" fontId="40" fillId="80" borderId="2269" applyNumberFormat="0" applyProtection="0">
      <alignment horizontal="left" vertical="top" indent="1"/>
    </xf>
    <xf numFmtId="4" fontId="65" fillId="77" borderId="2269" applyNumberFormat="0" applyProtection="0">
      <alignment horizontal="right" vertical="center"/>
    </xf>
    <xf numFmtId="4" fontId="73" fillId="51" borderId="2309" applyNumberFormat="0" applyProtection="0">
      <alignment horizontal="left" vertical="center" indent="1"/>
    </xf>
    <xf numFmtId="0" fontId="40" fillId="74" borderId="2269" applyNumberFormat="0" applyProtection="0">
      <alignment horizontal="left" vertical="center" indent="1"/>
    </xf>
    <xf numFmtId="0" fontId="65" fillId="74" borderId="2269" applyNumberFormat="0" applyProtection="0">
      <alignment horizontal="left" vertical="top" indent="1"/>
    </xf>
    <xf numFmtId="4" fontId="65" fillId="47" borderId="2269" applyNumberFormat="0" applyProtection="0">
      <alignment horizontal="right" vertical="center"/>
    </xf>
    <xf numFmtId="10" fontId="53" fillId="49" borderId="2323" applyNumberFormat="0" applyBorder="0" applyAlignment="0" applyProtection="0"/>
    <xf numFmtId="0" fontId="82" fillId="42" borderId="2312" applyNumberFormat="0" applyFont="0" applyAlignment="0" applyProtection="0">
      <alignment vertical="center"/>
    </xf>
    <xf numFmtId="0" fontId="12" fillId="0" borderId="2273" applyNumberFormat="0" applyFill="0" applyAlignment="0" applyProtection="0">
      <alignment vertical="center"/>
    </xf>
    <xf numFmtId="0" fontId="112" fillId="0" borderId="2274" applyNumberFormat="0" applyFill="0" applyAlignment="0" applyProtection="0">
      <alignment vertical="center"/>
    </xf>
    <xf numFmtId="0" fontId="12" fillId="0" borderId="2313" applyNumberFormat="0" applyFill="0" applyAlignment="0" applyProtection="0">
      <alignment vertical="center"/>
    </xf>
    <xf numFmtId="4" fontId="151" fillId="65" borderId="2309" applyNumberFormat="0" applyProtection="0">
      <alignment horizontal="right" vertical="center"/>
    </xf>
    <xf numFmtId="37" fontId="126" fillId="0" borderId="2323" applyFont="0" applyFill="0" applyBorder="0">
      <alignment vertical="center"/>
    </xf>
    <xf numFmtId="4" fontId="65" fillId="70" borderId="2269" applyNumberFormat="0" applyProtection="0">
      <alignment vertical="center"/>
    </xf>
    <xf numFmtId="4" fontId="65" fillId="48" borderId="2309" applyNumberFormat="0" applyProtection="0">
      <alignment horizontal="right" vertical="center"/>
    </xf>
    <xf numFmtId="0" fontId="113" fillId="44" borderId="2271" applyNumberFormat="0" applyAlignment="0" applyProtection="0">
      <alignment vertical="center"/>
    </xf>
    <xf numFmtId="4" fontId="73" fillId="46" borderId="2269" applyNumberFormat="0" applyProtection="0">
      <alignment vertical="center"/>
    </xf>
    <xf numFmtId="0" fontId="40" fillId="62" borderId="2269" applyNumberFormat="0" applyProtection="0">
      <alignment horizontal="left" vertical="center" indent="1"/>
    </xf>
    <xf numFmtId="0" fontId="113" fillId="44" borderId="2271" applyNumberFormat="0" applyAlignment="0" applyProtection="0">
      <alignment vertical="center"/>
    </xf>
    <xf numFmtId="0" fontId="40" fillId="74" borderId="2309" applyNumberFormat="0" applyProtection="0">
      <alignment horizontal="left" vertical="top" indent="1"/>
    </xf>
    <xf numFmtId="10" fontId="53" fillId="70" borderId="2307" applyNumberFormat="0" applyBorder="0" applyAlignment="0" applyProtection="0"/>
    <xf numFmtId="0" fontId="55" fillId="0" borderId="2268">
      <alignment horizontal="left" vertical="center"/>
    </xf>
    <xf numFmtId="10" fontId="53" fillId="70" borderId="2267" applyNumberFormat="0" applyBorder="0" applyAlignment="0" applyProtection="0"/>
    <xf numFmtId="37" fontId="126" fillId="0" borderId="2331" applyFont="0" applyFill="0" applyBorder="0">
      <alignment vertical="center"/>
    </xf>
    <xf numFmtId="0" fontId="40" fillId="74" borderId="2309" applyNumberFormat="0" applyProtection="0">
      <alignment horizontal="left" vertical="top" indent="1"/>
    </xf>
    <xf numFmtId="0" fontId="40" fillId="74" borderId="2309" applyNumberFormat="0" applyProtection="0">
      <alignment horizontal="left" vertical="center" indent="1"/>
    </xf>
    <xf numFmtId="0" fontId="40" fillId="80" borderId="2269" applyNumberFormat="0" applyProtection="0">
      <alignment horizontal="left" vertical="center" indent="1"/>
    </xf>
    <xf numFmtId="0" fontId="40" fillId="62" borderId="2309" applyNumberFormat="0" applyProtection="0">
      <alignment horizontal="left" vertical="center" indent="1"/>
    </xf>
    <xf numFmtId="4" fontId="151" fillId="65" borderId="2269" applyNumberFormat="0" applyProtection="0">
      <alignment horizontal="right" vertical="center"/>
    </xf>
    <xf numFmtId="0" fontId="65" fillId="70" borderId="2269" applyNumberFormat="0" applyProtection="0">
      <alignment horizontal="left" vertical="top" indent="1"/>
    </xf>
    <xf numFmtId="0" fontId="40" fillId="74" borderId="2269" applyNumberFormat="0" applyProtection="0">
      <alignment horizontal="left" vertical="center" indent="1"/>
    </xf>
    <xf numFmtId="10" fontId="53" fillId="70" borderId="2323" applyNumberFormat="0" applyBorder="0" applyAlignment="0" applyProtection="0"/>
    <xf numFmtId="4" fontId="65" fillId="81" borderId="2269" applyNumberFormat="0" applyProtection="0">
      <alignment horizontal="right" vertical="center"/>
    </xf>
    <xf numFmtId="0" fontId="112" fillId="0" borderId="2314" applyNumberFormat="0" applyFill="0" applyAlignment="0" applyProtection="0">
      <alignment vertical="center"/>
    </xf>
    <xf numFmtId="0" fontId="12" fillId="0" borderId="2313" applyNumberFormat="0" applyFill="0" applyAlignment="0" applyProtection="0">
      <alignment vertical="center"/>
    </xf>
    <xf numFmtId="0" fontId="115" fillId="56" borderId="2270" applyNumberFormat="0" applyAlignment="0" applyProtection="0">
      <alignment vertical="center"/>
    </xf>
    <xf numFmtId="10" fontId="53" fillId="70" borderId="2331" applyNumberFormat="0" applyBorder="0" applyAlignment="0" applyProtection="0"/>
    <xf numFmtId="0" fontId="55" fillId="0" borderId="2284">
      <alignment horizontal="left" vertical="center"/>
    </xf>
    <xf numFmtId="0" fontId="55" fillId="0" borderId="2284">
      <alignment horizontal="left" vertical="center"/>
    </xf>
    <xf numFmtId="10" fontId="53" fillId="49" borderId="2283" applyNumberFormat="0" applyBorder="0" applyAlignment="0" applyProtection="0"/>
    <xf numFmtId="10" fontId="53" fillId="70" borderId="2283" applyNumberFormat="0" applyBorder="0" applyAlignment="0" applyProtection="0"/>
    <xf numFmtId="10" fontId="53" fillId="70" borderId="2283" applyNumberFormat="0" applyBorder="0" applyAlignment="0" applyProtection="0"/>
    <xf numFmtId="10" fontId="53" fillId="49" borderId="2283" applyNumberFormat="0" applyBorder="0" applyAlignment="0" applyProtection="0"/>
    <xf numFmtId="4" fontId="73" fillId="46" borderId="2285" applyNumberFormat="0" applyProtection="0">
      <alignment vertical="center"/>
    </xf>
    <xf numFmtId="4" fontId="73" fillId="46" borderId="2285" applyNumberFormat="0" applyProtection="0">
      <alignment vertical="center"/>
    </xf>
    <xf numFmtId="4" fontId="147" fillId="51" borderId="2285" applyNumberFormat="0" applyProtection="0">
      <alignment vertical="center"/>
    </xf>
    <xf numFmtId="4" fontId="147" fillId="51" borderId="2285" applyNumberFormat="0" applyProtection="0">
      <alignment vertical="center"/>
    </xf>
    <xf numFmtId="4" fontId="73" fillId="51" borderId="2285" applyNumberFormat="0" applyProtection="0">
      <alignment horizontal="left" vertical="center" indent="1"/>
    </xf>
    <xf numFmtId="4" fontId="73" fillId="51" borderId="2285" applyNumberFormat="0" applyProtection="0">
      <alignment horizontal="left" vertical="center" indent="1"/>
    </xf>
    <xf numFmtId="0" fontId="73" fillId="51" borderId="2285" applyNumberFormat="0" applyProtection="0">
      <alignment horizontal="left" vertical="top" indent="1"/>
    </xf>
    <xf numFmtId="0" fontId="73" fillId="51" borderId="2285" applyNumberFormat="0" applyProtection="0">
      <alignment horizontal="left" vertical="top" indent="1"/>
    </xf>
    <xf numFmtId="4" fontId="65" fillId="40" borderId="2285" applyNumberFormat="0" applyProtection="0">
      <alignment horizontal="right" vertical="center"/>
    </xf>
    <xf numFmtId="4" fontId="65" fillId="40" borderId="2285" applyNumberFormat="0" applyProtection="0">
      <alignment horizontal="right" vertical="center"/>
    </xf>
    <xf numFmtId="4" fontId="65" fillId="41" borderId="2285" applyNumberFormat="0" applyProtection="0">
      <alignment horizontal="right" vertical="center"/>
    </xf>
    <xf numFmtId="4" fontId="65" fillId="41" borderId="2285" applyNumberFormat="0" applyProtection="0">
      <alignment horizontal="right" vertical="center"/>
    </xf>
    <xf numFmtId="4" fontId="65" fillId="54" borderId="2285" applyNumberFormat="0" applyProtection="0">
      <alignment horizontal="right" vertical="center"/>
    </xf>
    <xf numFmtId="4" fontId="65" fillId="54" borderId="2285" applyNumberFormat="0" applyProtection="0">
      <alignment horizontal="right" vertical="center"/>
    </xf>
    <xf numFmtId="4" fontId="65" fillId="47" borderId="2285" applyNumberFormat="0" applyProtection="0">
      <alignment horizontal="right" vertical="center"/>
    </xf>
    <xf numFmtId="4" fontId="65" fillId="47" borderId="2285" applyNumberFormat="0" applyProtection="0">
      <alignment horizontal="right" vertical="center"/>
    </xf>
    <xf numFmtId="4" fontId="65" fillId="75" borderId="2285" applyNumberFormat="0" applyProtection="0">
      <alignment horizontal="right" vertical="center"/>
    </xf>
    <xf numFmtId="4" fontId="65" fillId="75" borderId="2285" applyNumberFormat="0" applyProtection="0">
      <alignment horizontal="right" vertical="center"/>
    </xf>
    <xf numFmtId="4" fontId="65" fillId="48" borderId="2285" applyNumberFormat="0" applyProtection="0">
      <alignment horizontal="right" vertical="center"/>
    </xf>
    <xf numFmtId="4" fontId="65" fillId="48" borderId="2285" applyNumberFormat="0" applyProtection="0">
      <alignment horizontal="right" vertical="center"/>
    </xf>
    <xf numFmtId="4" fontId="65" fillId="76" borderId="2285" applyNumberFormat="0" applyProtection="0">
      <alignment horizontal="right" vertical="center"/>
    </xf>
    <xf numFmtId="4" fontId="65" fillId="76" borderId="2285" applyNumberFormat="0" applyProtection="0">
      <alignment horizontal="right" vertical="center"/>
    </xf>
    <xf numFmtId="4" fontId="65" fillId="77" borderId="2285" applyNumberFormat="0" applyProtection="0">
      <alignment horizontal="right" vertical="center"/>
    </xf>
    <xf numFmtId="4" fontId="65" fillId="77" borderId="2285" applyNumberFormat="0" applyProtection="0">
      <alignment horizontal="right" vertical="center"/>
    </xf>
    <xf numFmtId="4" fontId="65" fillId="78" borderId="2285" applyNumberFormat="0" applyProtection="0">
      <alignment horizontal="right" vertical="center"/>
    </xf>
    <xf numFmtId="4" fontId="65" fillId="78" borderId="2285" applyNumberFormat="0" applyProtection="0">
      <alignment horizontal="right" vertical="center"/>
    </xf>
    <xf numFmtId="4" fontId="65" fillId="81" borderId="2285" applyNumberFormat="0" applyProtection="0">
      <alignment horizontal="right" vertical="center"/>
    </xf>
    <xf numFmtId="4" fontId="65" fillId="81" borderId="2285" applyNumberFormat="0" applyProtection="0">
      <alignment horizontal="right" vertical="center"/>
    </xf>
    <xf numFmtId="0" fontId="40" fillId="80" borderId="2285" applyNumberFormat="0" applyProtection="0">
      <alignment horizontal="left" vertical="center" indent="1"/>
    </xf>
    <xf numFmtId="0" fontId="40" fillId="80" borderId="2285" applyNumberFormat="0" applyProtection="0">
      <alignment horizontal="left" vertical="center" indent="1"/>
    </xf>
    <xf numFmtId="0" fontId="40" fillId="80" borderId="2285" applyNumberFormat="0" applyProtection="0">
      <alignment horizontal="left" vertical="top" indent="1"/>
    </xf>
    <xf numFmtId="0" fontId="40" fillId="80" borderId="2285" applyNumberFormat="0" applyProtection="0">
      <alignment horizontal="left" vertical="top" indent="1"/>
    </xf>
    <xf numFmtId="0" fontId="40" fillId="74" borderId="2285" applyNumberFormat="0" applyProtection="0">
      <alignment horizontal="left" vertical="center" indent="1"/>
    </xf>
    <xf numFmtId="0" fontId="40" fillId="74" borderId="2285" applyNumberFormat="0" applyProtection="0">
      <alignment horizontal="left" vertical="center" indent="1"/>
    </xf>
    <xf numFmtId="0" fontId="40" fillId="74" borderId="2285" applyNumberFormat="0" applyProtection="0">
      <alignment horizontal="left" vertical="top" indent="1"/>
    </xf>
    <xf numFmtId="0" fontId="40" fillId="74" borderId="2285" applyNumberFormat="0" applyProtection="0">
      <alignment horizontal="left" vertical="top" indent="1"/>
    </xf>
    <xf numFmtId="0" fontId="40" fillId="61" borderId="2285" applyNumberFormat="0" applyProtection="0">
      <alignment horizontal="left" vertical="center" indent="1"/>
    </xf>
    <xf numFmtId="0" fontId="40" fillId="61" borderId="2285" applyNumberFormat="0" applyProtection="0">
      <alignment horizontal="left" vertical="center" indent="1"/>
    </xf>
    <xf numFmtId="0" fontId="40" fillId="61" borderId="2285" applyNumberFormat="0" applyProtection="0">
      <alignment horizontal="left" vertical="top" indent="1"/>
    </xf>
    <xf numFmtId="0" fontId="40" fillId="61" borderId="2285" applyNumberFormat="0" applyProtection="0">
      <alignment horizontal="left" vertical="top" indent="1"/>
    </xf>
    <xf numFmtId="0" fontId="40" fillId="62" borderId="2285" applyNumberFormat="0" applyProtection="0">
      <alignment horizontal="left" vertical="center" indent="1"/>
    </xf>
    <xf numFmtId="0" fontId="40" fillId="62" borderId="2285" applyNumberFormat="0" applyProtection="0">
      <alignment horizontal="left" vertical="center" indent="1"/>
    </xf>
    <xf numFmtId="0" fontId="40" fillId="62" borderId="2285" applyNumberFormat="0" applyProtection="0">
      <alignment horizontal="left" vertical="top" indent="1"/>
    </xf>
    <xf numFmtId="0" fontId="40" fillId="62" borderId="2285" applyNumberFormat="0" applyProtection="0">
      <alignment horizontal="left" vertical="top" indent="1"/>
    </xf>
    <xf numFmtId="4" fontId="65" fillId="70" borderId="2285" applyNumberFormat="0" applyProtection="0">
      <alignment vertical="center"/>
    </xf>
    <xf numFmtId="4" fontId="65" fillId="70" borderId="2285" applyNumberFormat="0" applyProtection="0">
      <alignment vertical="center"/>
    </xf>
    <xf numFmtId="4" fontId="149" fillId="70" borderId="2285" applyNumberFormat="0" applyProtection="0">
      <alignment vertical="center"/>
    </xf>
    <xf numFmtId="4" fontId="149" fillId="70" borderId="2285" applyNumberFormat="0" applyProtection="0">
      <alignment vertical="center"/>
    </xf>
    <xf numFmtId="4" fontId="65" fillId="70" borderId="2285" applyNumberFormat="0" applyProtection="0">
      <alignment horizontal="left" vertical="center" indent="1"/>
    </xf>
    <xf numFmtId="4" fontId="65" fillId="70" borderId="2285" applyNumberFormat="0" applyProtection="0">
      <alignment horizontal="left" vertical="center" indent="1"/>
    </xf>
    <xf numFmtId="0" fontId="65" fillId="70" borderId="2285" applyNumberFormat="0" applyProtection="0">
      <alignment horizontal="left" vertical="top" indent="1"/>
    </xf>
    <xf numFmtId="0" fontId="65" fillId="70" borderId="2285" applyNumberFormat="0" applyProtection="0">
      <alignment horizontal="left" vertical="top" indent="1"/>
    </xf>
    <xf numFmtId="4" fontId="65" fillId="52" borderId="2286" applyNumberFormat="0" applyProtection="0">
      <alignment horizontal="right" vertical="center"/>
    </xf>
    <xf numFmtId="4" fontId="65" fillId="65" borderId="2285" applyNumberFormat="0" applyProtection="0">
      <alignment horizontal="right" vertical="center"/>
    </xf>
    <xf numFmtId="4" fontId="65" fillId="65" borderId="2285" applyNumberFormat="0" applyProtection="0">
      <alignment horizontal="right" vertical="center"/>
    </xf>
    <xf numFmtId="4" fontId="65" fillId="52" borderId="2286" applyNumberFormat="0" applyProtection="0">
      <alignment horizontal="right" vertical="center"/>
    </xf>
    <xf numFmtId="4" fontId="149" fillId="65" borderId="2285" applyNumberFormat="0" applyProtection="0">
      <alignment horizontal="right" vertical="center"/>
    </xf>
    <xf numFmtId="4" fontId="149" fillId="65" borderId="2285" applyNumberFormat="0" applyProtection="0">
      <alignment horizontal="right" vertical="center"/>
    </xf>
    <xf numFmtId="4" fontId="65" fillId="81" borderId="2285" applyNumberFormat="0" applyProtection="0">
      <alignment horizontal="left" vertical="center" indent="1"/>
    </xf>
    <xf numFmtId="4" fontId="65" fillId="81" borderId="2285" applyNumberFormat="0" applyProtection="0">
      <alignment horizontal="left" vertical="center" indent="1"/>
    </xf>
    <xf numFmtId="0" fontId="65" fillId="74" borderId="2285" applyNumberFormat="0" applyProtection="0">
      <alignment horizontal="left" vertical="top" indent="1"/>
    </xf>
    <xf numFmtId="0" fontId="65" fillId="74" borderId="2285" applyNumberFormat="0" applyProtection="0">
      <alignment horizontal="left" vertical="top" indent="1"/>
    </xf>
    <xf numFmtId="4" fontId="151" fillId="65" borderId="2285" applyNumberFormat="0" applyProtection="0">
      <alignment horizontal="right" vertical="center"/>
    </xf>
    <xf numFmtId="4" fontId="151" fillId="65" borderId="2285" applyNumberFormat="0" applyProtection="0">
      <alignment horizontal="right" vertical="center"/>
    </xf>
    <xf numFmtId="0" fontId="117" fillId="56" borderId="2287" applyNumberFormat="0" applyAlignment="0" applyProtection="0">
      <alignment vertical="center"/>
    </xf>
    <xf numFmtId="0" fontId="117" fillId="56" borderId="2287" applyNumberFormat="0" applyAlignment="0" applyProtection="0">
      <alignment vertical="center"/>
    </xf>
    <xf numFmtId="37" fontId="126" fillId="0" borderId="2283" applyFont="0" applyFill="0" applyBorder="0">
      <alignment vertical="center"/>
    </xf>
    <xf numFmtId="37" fontId="126" fillId="0" borderId="2283" applyFont="0" applyFill="0" applyBorder="0">
      <alignment vertical="center"/>
    </xf>
    <xf numFmtId="0" fontId="82" fillId="42" borderId="2288" applyNumberFormat="0" applyFont="0" applyAlignment="0" applyProtection="0">
      <alignment vertical="center"/>
    </xf>
    <xf numFmtId="0" fontId="82" fillId="42" borderId="2288" applyNumberFormat="0" applyFont="0" applyAlignment="0" applyProtection="0">
      <alignment vertical="center"/>
    </xf>
    <xf numFmtId="0" fontId="12" fillId="0" borderId="2289" applyNumberFormat="0" applyFill="0" applyAlignment="0" applyProtection="0">
      <alignment vertical="center"/>
    </xf>
    <xf numFmtId="0" fontId="112" fillId="0" borderId="2290" applyNumberFormat="0" applyFill="0" applyAlignment="0" applyProtection="0">
      <alignment vertical="center"/>
    </xf>
    <xf numFmtId="0" fontId="112" fillId="0" borderId="2290" applyNumberFormat="0" applyFill="0" applyAlignment="0" applyProtection="0">
      <alignment vertical="center"/>
    </xf>
    <xf numFmtId="0" fontId="12" fillId="0" borderId="2289" applyNumberFormat="0" applyFill="0" applyAlignment="0" applyProtection="0">
      <alignment vertical="center"/>
    </xf>
    <xf numFmtId="0" fontId="12" fillId="0" borderId="2289" applyNumberFormat="0" applyFill="0" applyAlignment="0" applyProtection="0">
      <alignment vertical="center"/>
    </xf>
    <xf numFmtId="0" fontId="12" fillId="0" borderId="2289" applyNumberFormat="0" applyFill="0" applyAlignment="0" applyProtection="0">
      <alignment vertical="center"/>
    </xf>
    <xf numFmtId="0" fontId="113" fillId="44" borderId="2287" applyNumberFormat="0" applyAlignment="0" applyProtection="0">
      <alignment vertical="center"/>
    </xf>
    <xf numFmtId="0" fontId="113" fillId="44" borderId="2287" applyNumberFormat="0" applyAlignment="0" applyProtection="0">
      <alignment vertical="center"/>
    </xf>
    <xf numFmtId="0" fontId="115" fillId="56" borderId="2286" applyNumberFormat="0" applyAlignment="0" applyProtection="0">
      <alignment vertical="center"/>
    </xf>
    <xf numFmtId="0" fontId="115" fillId="56" borderId="2286" applyNumberFormat="0" applyAlignment="0" applyProtection="0">
      <alignment vertical="center"/>
    </xf>
    <xf numFmtId="4" fontId="65" fillId="51" borderId="2286" applyNumberFormat="0" applyProtection="0">
      <alignment vertical="center"/>
    </xf>
    <xf numFmtId="0" fontId="12" fillId="0" borderId="2289" applyNumberFormat="0" applyFill="0" applyAlignment="0" applyProtection="0">
      <alignment vertical="center"/>
    </xf>
    <xf numFmtId="0" fontId="55" fillId="0" borderId="2292">
      <alignment horizontal="left" vertical="center"/>
    </xf>
    <xf numFmtId="0" fontId="55" fillId="0" borderId="2292">
      <alignment horizontal="left" vertical="center"/>
    </xf>
    <xf numFmtId="10" fontId="53" fillId="49" borderId="2291" applyNumberFormat="0" applyBorder="0" applyAlignment="0" applyProtection="0"/>
    <xf numFmtId="10" fontId="53" fillId="70" borderId="2291" applyNumberFormat="0" applyBorder="0" applyAlignment="0" applyProtection="0"/>
    <xf numFmtId="10" fontId="53" fillId="70" borderId="2291" applyNumberFormat="0" applyBorder="0" applyAlignment="0" applyProtection="0"/>
    <xf numFmtId="10" fontId="53" fillId="49" borderId="2291" applyNumberFormat="0" applyBorder="0" applyAlignment="0" applyProtection="0"/>
    <xf numFmtId="4" fontId="73" fillId="46" borderId="2293" applyNumberFormat="0" applyProtection="0">
      <alignment vertical="center"/>
    </xf>
    <xf numFmtId="4" fontId="73" fillId="46" borderId="2293" applyNumberFormat="0" applyProtection="0">
      <alignment vertical="center"/>
    </xf>
    <xf numFmtId="4" fontId="147" fillId="51" borderId="2293" applyNumberFormat="0" applyProtection="0">
      <alignment vertical="center"/>
    </xf>
    <xf numFmtId="4" fontId="147" fillId="51" borderId="2293" applyNumberFormat="0" applyProtection="0">
      <alignment vertical="center"/>
    </xf>
    <xf numFmtId="4" fontId="73" fillId="51" borderId="2293" applyNumberFormat="0" applyProtection="0">
      <alignment horizontal="left" vertical="center" indent="1"/>
    </xf>
    <xf numFmtId="4" fontId="73" fillId="51" borderId="2293" applyNumberFormat="0" applyProtection="0">
      <alignment horizontal="left" vertical="center" indent="1"/>
    </xf>
    <xf numFmtId="0" fontId="73" fillId="51" borderId="2293" applyNumberFormat="0" applyProtection="0">
      <alignment horizontal="left" vertical="top" indent="1"/>
    </xf>
    <xf numFmtId="0" fontId="73" fillId="51" borderId="2293" applyNumberFormat="0" applyProtection="0">
      <alignment horizontal="left" vertical="top" indent="1"/>
    </xf>
    <xf numFmtId="4" fontId="65" fillId="40" borderId="2293" applyNumberFormat="0" applyProtection="0">
      <alignment horizontal="right" vertical="center"/>
    </xf>
    <xf numFmtId="4" fontId="65" fillId="40" borderId="2293" applyNumberFormat="0" applyProtection="0">
      <alignment horizontal="right" vertical="center"/>
    </xf>
    <xf numFmtId="4" fontId="65" fillId="41" borderId="2293" applyNumberFormat="0" applyProtection="0">
      <alignment horizontal="right" vertical="center"/>
    </xf>
    <xf numFmtId="4" fontId="65" fillId="41" borderId="2293" applyNumberFormat="0" applyProtection="0">
      <alignment horizontal="right" vertical="center"/>
    </xf>
    <xf numFmtId="4" fontId="65" fillId="54" borderId="2293" applyNumberFormat="0" applyProtection="0">
      <alignment horizontal="right" vertical="center"/>
    </xf>
    <xf numFmtId="4" fontId="65" fillId="54" borderId="2293" applyNumberFormat="0" applyProtection="0">
      <alignment horizontal="right" vertical="center"/>
    </xf>
    <xf numFmtId="4" fontId="65" fillId="47" borderId="2293" applyNumberFormat="0" applyProtection="0">
      <alignment horizontal="right" vertical="center"/>
    </xf>
    <xf numFmtId="4" fontId="65" fillId="47" borderId="2293" applyNumberFormat="0" applyProtection="0">
      <alignment horizontal="right" vertical="center"/>
    </xf>
    <xf numFmtId="4" fontId="65" fillId="75" borderId="2293" applyNumberFormat="0" applyProtection="0">
      <alignment horizontal="right" vertical="center"/>
    </xf>
    <xf numFmtId="4" fontId="65" fillId="75" borderId="2293" applyNumberFormat="0" applyProtection="0">
      <alignment horizontal="right" vertical="center"/>
    </xf>
    <xf numFmtId="4" fontId="65" fillId="48" borderId="2293" applyNumberFormat="0" applyProtection="0">
      <alignment horizontal="right" vertical="center"/>
    </xf>
    <xf numFmtId="4" fontId="65" fillId="48" borderId="2293" applyNumberFormat="0" applyProtection="0">
      <alignment horizontal="right" vertical="center"/>
    </xf>
    <xf numFmtId="4" fontId="65" fillId="76" borderId="2293" applyNumberFormat="0" applyProtection="0">
      <alignment horizontal="right" vertical="center"/>
    </xf>
    <xf numFmtId="4" fontId="65" fillId="76" borderId="2293" applyNumberFormat="0" applyProtection="0">
      <alignment horizontal="right" vertical="center"/>
    </xf>
    <xf numFmtId="4" fontId="65" fillId="77" borderId="2293" applyNumberFormat="0" applyProtection="0">
      <alignment horizontal="right" vertical="center"/>
    </xf>
    <xf numFmtId="4" fontId="65" fillId="77" borderId="2293" applyNumberFormat="0" applyProtection="0">
      <alignment horizontal="right" vertical="center"/>
    </xf>
    <xf numFmtId="4" fontId="65" fillId="78" borderId="2293" applyNumberFormat="0" applyProtection="0">
      <alignment horizontal="right" vertical="center"/>
    </xf>
    <xf numFmtId="4" fontId="65" fillId="78" borderId="2293" applyNumberFormat="0" applyProtection="0">
      <alignment horizontal="right" vertical="center"/>
    </xf>
    <xf numFmtId="4" fontId="65" fillId="81" borderId="2293" applyNumberFormat="0" applyProtection="0">
      <alignment horizontal="right" vertical="center"/>
    </xf>
    <xf numFmtId="4" fontId="65" fillId="81" borderId="2293" applyNumberFormat="0" applyProtection="0">
      <alignment horizontal="right" vertical="center"/>
    </xf>
    <xf numFmtId="0" fontId="40" fillId="80" borderId="2293" applyNumberFormat="0" applyProtection="0">
      <alignment horizontal="left" vertical="center" indent="1"/>
    </xf>
    <xf numFmtId="0" fontId="40" fillId="80" borderId="2293" applyNumberFormat="0" applyProtection="0">
      <alignment horizontal="left" vertical="center" indent="1"/>
    </xf>
    <xf numFmtId="0" fontId="40" fillId="80" borderId="2293" applyNumberFormat="0" applyProtection="0">
      <alignment horizontal="left" vertical="top" indent="1"/>
    </xf>
    <xf numFmtId="0" fontId="40" fillId="80" borderId="2293" applyNumberFormat="0" applyProtection="0">
      <alignment horizontal="left" vertical="top" indent="1"/>
    </xf>
    <xf numFmtId="0" fontId="40" fillId="74" borderId="2293" applyNumberFormat="0" applyProtection="0">
      <alignment horizontal="left" vertical="center" indent="1"/>
    </xf>
    <xf numFmtId="0" fontId="40" fillId="74" borderId="2293" applyNumberFormat="0" applyProtection="0">
      <alignment horizontal="left" vertical="center" indent="1"/>
    </xf>
    <xf numFmtId="0" fontId="40" fillId="74" borderId="2293" applyNumberFormat="0" applyProtection="0">
      <alignment horizontal="left" vertical="top" indent="1"/>
    </xf>
    <xf numFmtId="0" fontId="40" fillId="74" borderId="2293" applyNumberFormat="0" applyProtection="0">
      <alignment horizontal="left" vertical="top" indent="1"/>
    </xf>
    <xf numFmtId="0" fontId="40" fillId="61" borderId="2293" applyNumberFormat="0" applyProtection="0">
      <alignment horizontal="left" vertical="center" indent="1"/>
    </xf>
    <xf numFmtId="0" fontId="40" fillId="61" borderId="2293" applyNumberFormat="0" applyProtection="0">
      <alignment horizontal="left" vertical="center" indent="1"/>
    </xf>
    <xf numFmtId="0" fontId="40" fillId="61" borderId="2293" applyNumberFormat="0" applyProtection="0">
      <alignment horizontal="left" vertical="top" indent="1"/>
    </xf>
    <xf numFmtId="0" fontId="40" fillId="61" borderId="2293" applyNumberFormat="0" applyProtection="0">
      <alignment horizontal="left" vertical="top" indent="1"/>
    </xf>
    <xf numFmtId="0" fontId="40" fillId="62" borderId="2293" applyNumberFormat="0" applyProtection="0">
      <alignment horizontal="left" vertical="center" indent="1"/>
    </xf>
    <xf numFmtId="0" fontId="40" fillId="62" borderId="2293" applyNumberFormat="0" applyProtection="0">
      <alignment horizontal="left" vertical="center" indent="1"/>
    </xf>
    <xf numFmtId="0" fontId="40" fillId="62" borderId="2293" applyNumberFormat="0" applyProtection="0">
      <alignment horizontal="left" vertical="top" indent="1"/>
    </xf>
    <xf numFmtId="0" fontId="40" fillId="62" borderId="2293" applyNumberFormat="0" applyProtection="0">
      <alignment horizontal="left" vertical="top" indent="1"/>
    </xf>
    <xf numFmtId="4" fontId="65" fillId="70" borderId="2293" applyNumberFormat="0" applyProtection="0">
      <alignment vertical="center"/>
    </xf>
    <xf numFmtId="4" fontId="65" fillId="70" borderId="2293" applyNumberFormat="0" applyProtection="0">
      <alignment vertical="center"/>
    </xf>
    <xf numFmtId="4" fontId="149" fillId="70" borderId="2293" applyNumberFormat="0" applyProtection="0">
      <alignment vertical="center"/>
    </xf>
    <xf numFmtId="4" fontId="149" fillId="70" borderId="2293" applyNumberFormat="0" applyProtection="0">
      <alignment vertical="center"/>
    </xf>
    <xf numFmtId="4" fontId="65" fillId="70" borderId="2293" applyNumberFormat="0" applyProtection="0">
      <alignment horizontal="left" vertical="center" indent="1"/>
    </xf>
    <xf numFmtId="4" fontId="65" fillId="70" borderId="2293" applyNumberFormat="0" applyProtection="0">
      <alignment horizontal="left" vertical="center" indent="1"/>
    </xf>
    <xf numFmtId="0" fontId="65" fillId="70" borderId="2293" applyNumberFormat="0" applyProtection="0">
      <alignment horizontal="left" vertical="top" indent="1"/>
    </xf>
    <xf numFmtId="0" fontId="65" fillId="70" borderId="2293" applyNumberFormat="0" applyProtection="0">
      <alignment horizontal="left" vertical="top" indent="1"/>
    </xf>
    <xf numFmtId="4" fontId="65" fillId="52" borderId="2294" applyNumberFormat="0" applyProtection="0">
      <alignment horizontal="right" vertical="center"/>
    </xf>
    <xf numFmtId="4" fontId="65" fillId="65" borderId="2293" applyNumberFormat="0" applyProtection="0">
      <alignment horizontal="right" vertical="center"/>
    </xf>
    <xf numFmtId="4" fontId="65" fillId="65" borderId="2293" applyNumberFormat="0" applyProtection="0">
      <alignment horizontal="right" vertical="center"/>
    </xf>
    <xf numFmtId="4" fontId="65" fillId="52" borderId="2294" applyNumberFormat="0" applyProtection="0">
      <alignment horizontal="right" vertical="center"/>
    </xf>
    <xf numFmtId="4" fontId="149" fillId="65" borderId="2293" applyNumberFormat="0" applyProtection="0">
      <alignment horizontal="right" vertical="center"/>
    </xf>
    <xf numFmtId="4" fontId="149" fillId="65" borderId="2293" applyNumberFormat="0" applyProtection="0">
      <alignment horizontal="right" vertical="center"/>
    </xf>
    <xf numFmtId="4" fontId="65" fillId="81" borderId="2293" applyNumberFormat="0" applyProtection="0">
      <alignment horizontal="left" vertical="center" indent="1"/>
    </xf>
    <xf numFmtId="4" fontId="65" fillId="81" borderId="2293" applyNumberFormat="0" applyProtection="0">
      <alignment horizontal="left" vertical="center" indent="1"/>
    </xf>
    <xf numFmtId="0" fontId="65" fillId="74" borderId="2293" applyNumberFormat="0" applyProtection="0">
      <alignment horizontal="left" vertical="top" indent="1"/>
    </xf>
    <xf numFmtId="0" fontId="65" fillId="74" borderId="2293" applyNumberFormat="0" applyProtection="0">
      <alignment horizontal="left" vertical="top" indent="1"/>
    </xf>
    <xf numFmtId="4" fontId="151" fillId="65" borderId="2293" applyNumberFormat="0" applyProtection="0">
      <alignment horizontal="right" vertical="center"/>
    </xf>
    <xf numFmtId="4" fontId="151" fillId="65" borderId="2293" applyNumberFormat="0" applyProtection="0">
      <alignment horizontal="right" vertical="center"/>
    </xf>
    <xf numFmtId="0" fontId="117" fillId="56" borderId="2295" applyNumberFormat="0" applyAlignment="0" applyProtection="0">
      <alignment vertical="center"/>
    </xf>
    <xf numFmtId="0" fontId="117" fillId="56" borderId="2295" applyNumberFormat="0" applyAlignment="0" applyProtection="0">
      <alignment vertical="center"/>
    </xf>
    <xf numFmtId="37" fontId="126" fillId="0" borderId="2291" applyFont="0" applyFill="0" applyBorder="0">
      <alignment vertical="center"/>
    </xf>
    <xf numFmtId="37" fontId="126" fillId="0" borderId="2291" applyFont="0" applyFill="0" applyBorder="0">
      <alignment vertical="center"/>
    </xf>
    <xf numFmtId="0" fontId="82" fillId="42" borderId="2296" applyNumberFormat="0" applyFont="0" applyAlignment="0" applyProtection="0">
      <alignment vertical="center"/>
    </xf>
    <xf numFmtId="0" fontId="82" fillId="42" borderId="2296" applyNumberFormat="0" applyFont="0" applyAlignment="0" applyProtection="0">
      <alignment vertical="center"/>
    </xf>
    <xf numFmtId="0" fontId="12" fillId="0" borderId="2297" applyNumberFormat="0" applyFill="0" applyAlignment="0" applyProtection="0">
      <alignment vertical="center"/>
    </xf>
    <xf numFmtId="0" fontId="112" fillId="0" borderId="2298" applyNumberFormat="0" applyFill="0" applyAlignment="0" applyProtection="0">
      <alignment vertical="center"/>
    </xf>
    <xf numFmtId="0" fontId="112" fillId="0" borderId="2298" applyNumberFormat="0" applyFill="0" applyAlignment="0" applyProtection="0">
      <alignment vertical="center"/>
    </xf>
    <xf numFmtId="0" fontId="12" fillId="0" borderId="2297" applyNumberFormat="0" applyFill="0" applyAlignment="0" applyProtection="0">
      <alignment vertical="center"/>
    </xf>
    <xf numFmtId="0" fontId="12" fillId="0" borderId="2297" applyNumberFormat="0" applyFill="0" applyAlignment="0" applyProtection="0">
      <alignment vertical="center"/>
    </xf>
    <xf numFmtId="0" fontId="12" fillId="0" borderId="2297" applyNumberFormat="0" applyFill="0" applyAlignment="0" applyProtection="0">
      <alignment vertical="center"/>
    </xf>
    <xf numFmtId="0" fontId="113" fillId="44" borderId="2295" applyNumberFormat="0" applyAlignment="0" applyProtection="0">
      <alignment vertical="center"/>
    </xf>
    <xf numFmtId="0" fontId="113" fillId="44" borderId="2295" applyNumberFormat="0" applyAlignment="0" applyProtection="0">
      <alignment vertical="center"/>
    </xf>
    <xf numFmtId="0" fontId="115" fillId="56" borderId="2294" applyNumberFormat="0" applyAlignment="0" applyProtection="0">
      <alignment vertical="center"/>
    </xf>
    <xf numFmtId="0" fontId="115" fillId="56" borderId="2294" applyNumberFormat="0" applyAlignment="0" applyProtection="0">
      <alignment vertical="center"/>
    </xf>
    <xf numFmtId="4" fontId="65" fillId="51" borderId="2294" applyNumberFormat="0" applyProtection="0">
      <alignment vertical="center"/>
    </xf>
    <xf numFmtId="0" fontId="12" fillId="0" borderId="2297" applyNumberFormat="0" applyFill="0" applyAlignment="0" applyProtection="0">
      <alignment vertical="center"/>
    </xf>
    <xf numFmtId="0" fontId="55" fillId="0" borderId="2300">
      <alignment horizontal="left" vertical="center"/>
    </xf>
    <xf numFmtId="0" fontId="55" fillId="0" borderId="2300">
      <alignment horizontal="left" vertical="center"/>
    </xf>
    <xf numFmtId="10" fontId="53" fillId="49" borderId="2299" applyNumberFormat="0" applyBorder="0" applyAlignment="0" applyProtection="0"/>
    <xf numFmtId="10" fontId="53" fillId="70" borderId="2299" applyNumberFormat="0" applyBorder="0" applyAlignment="0" applyProtection="0"/>
    <xf numFmtId="10" fontId="53" fillId="70" borderId="2299" applyNumberFormat="0" applyBorder="0" applyAlignment="0" applyProtection="0"/>
    <xf numFmtId="10" fontId="53" fillId="49" borderId="2299" applyNumberFormat="0" applyBorder="0" applyAlignment="0" applyProtection="0"/>
    <xf numFmtId="4" fontId="73" fillId="46" borderId="2301" applyNumberFormat="0" applyProtection="0">
      <alignment vertical="center"/>
    </xf>
    <xf numFmtId="4" fontId="73" fillId="46" borderId="2301" applyNumberFormat="0" applyProtection="0">
      <alignment vertical="center"/>
    </xf>
    <xf numFmtId="4" fontId="147" fillId="51" borderId="2301" applyNumberFormat="0" applyProtection="0">
      <alignment vertical="center"/>
    </xf>
    <xf numFmtId="4" fontId="147" fillId="51" borderId="2301" applyNumberFormat="0" applyProtection="0">
      <alignment vertical="center"/>
    </xf>
    <xf numFmtId="4" fontId="73" fillId="51" borderId="2301" applyNumberFormat="0" applyProtection="0">
      <alignment horizontal="left" vertical="center" indent="1"/>
    </xf>
    <xf numFmtId="4" fontId="73" fillId="51" borderId="2301" applyNumberFormat="0" applyProtection="0">
      <alignment horizontal="left" vertical="center" indent="1"/>
    </xf>
    <xf numFmtId="0" fontId="73" fillId="51" borderId="2301" applyNumberFormat="0" applyProtection="0">
      <alignment horizontal="left" vertical="top" indent="1"/>
    </xf>
    <xf numFmtId="0" fontId="73" fillId="51" borderId="2301" applyNumberFormat="0" applyProtection="0">
      <alignment horizontal="left" vertical="top" indent="1"/>
    </xf>
    <xf numFmtId="4" fontId="65" fillId="40" borderId="2301" applyNumberFormat="0" applyProtection="0">
      <alignment horizontal="right" vertical="center"/>
    </xf>
    <xf numFmtId="4" fontId="65" fillId="40" borderId="2301" applyNumberFormat="0" applyProtection="0">
      <alignment horizontal="right" vertical="center"/>
    </xf>
    <xf numFmtId="4" fontId="65" fillId="41" borderId="2301" applyNumberFormat="0" applyProtection="0">
      <alignment horizontal="right" vertical="center"/>
    </xf>
    <xf numFmtId="4" fontId="65" fillId="41" borderId="2301" applyNumberFormat="0" applyProtection="0">
      <alignment horizontal="right" vertical="center"/>
    </xf>
    <xf numFmtId="4" fontId="65" fillId="54" borderId="2301" applyNumberFormat="0" applyProtection="0">
      <alignment horizontal="right" vertical="center"/>
    </xf>
    <xf numFmtId="4" fontId="65" fillId="54" borderId="2301" applyNumberFormat="0" applyProtection="0">
      <alignment horizontal="right" vertical="center"/>
    </xf>
    <xf numFmtId="4" fontId="65" fillId="47" borderId="2301" applyNumberFormat="0" applyProtection="0">
      <alignment horizontal="right" vertical="center"/>
    </xf>
    <xf numFmtId="4" fontId="65" fillId="47" borderId="2301" applyNumberFormat="0" applyProtection="0">
      <alignment horizontal="right" vertical="center"/>
    </xf>
    <xf numFmtId="4" fontId="65" fillId="75" borderId="2301" applyNumberFormat="0" applyProtection="0">
      <alignment horizontal="right" vertical="center"/>
    </xf>
    <xf numFmtId="4" fontId="65" fillId="75" borderId="2301" applyNumberFormat="0" applyProtection="0">
      <alignment horizontal="right" vertical="center"/>
    </xf>
    <xf numFmtId="4" fontId="65" fillId="48" borderId="2301" applyNumberFormat="0" applyProtection="0">
      <alignment horizontal="right" vertical="center"/>
    </xf>
    <xf numFmtId="4" fontId="65" fillId="48" borderId="2301" applyNumberFormat="0" applyProtection="0">
      <alignment horizontal="right" vertical="center"/>
    </xf>
    <xf numFmtId="4" fontId="65" fillId="76" borderId="2301" applyNumberFormat="0" applyProtection="0">
      <alignment horizontal="right" vertical="center"/>
    </xf>
    <xf numFmtId="4" fontId="65" fillId="76" borderId="2301" applyNumberFormat="0" applyProtection="0">
      <alignment horizontal="right" vertical="center"/>
    </xf>
    <xf numFmtId="4" fontId="65" fillId="77" borderId="2301" applyNumberFormat="0" applyProtection="0">
      <alignment horizontal="right" vertical="center"/>
    </xf>
    <xf numFmtId="4" fontId="65" fillId="77" borderId="2301" applyNumberFormat="0" applyProtection="0">
      <alignment horizontal="right" vertical="center"/>
    </xf>
    <xf numFmtId="4" fontId="65" fillId="78" borderId="2301" applyNumberFormat="0" applyProtection="0">
      <alignment horizontal="right" vertical="center"/>
    </xf>
    <xf numFmtId="4" fontId="65" fillId="78" borderId="2301" applyNumberFormat="0" applyProtection="0">
      <alignment horizontal="right" vertical="center"/>
    </xf>
    <xf numFmtId="4" fontId="65" fillId="81" borderId="2301" applyNumberFormat="0" applyProtection="0">
      <alignment horizontal="right" vertical="center"/>
    </xf>
    <xf numFmtId="4" fontId="65" fillId="81" borderId="2301" applyNumberFormat="0" applyProtection="0">
      <alignment horizontal="right" vertical="center"/>
    </xf>
    <xf numFmtId="0" fontId="40" fillId="80" borderId="2301" applyNumberFormat="0" applyProtection="0">
      <alignment horizontal="left" vertical="center" indent="1"/>
    </xf>
    <xf numFmtId="0" fontId="40" fillId="80" borderId="2301" applyNumberFormat="0" applyProtection="0">
      <alignment horizontal="left" vertical="center" indent="1"/>
    </xf>
    <xf numFmtId="0" fontId="40" fillId="80" borderId="2301" applyNumberFormat="0" applyProtection="0">
      <alignment horizontal="left" vertical="top" indent="1"/>
    </xf>
    <xf numFmtId="0" fontId="40" fillId="80" borderId="2301" applyNumberFormat="0" applyProtection="0">
      <alignment horizontal="left" vertical="top" indent="1"/>
    </xf>
    <xf numFmtId="0" fontId="40" fillId="74" borderId="2301" applyNumberFormat="0" applyProtection="0">
      <alignment horizontal="left" vertical="center" indent="1"/>
    </xf>
    <xf numFmtId="0" fontId="40" fillId="74" borderId="2301" applyNumberFormat="0" applyProtection="0">
      <alignment horizontal="left" vertical="center" indent="1"/>
    </xf>
    <xf numFmtId="0" fontId="40" fillId="74" borderId="2301" applyNumberFormat="0" applyProtection="0">
      <alignment horizontal="left" vertical="top" indent="1"/>
    </xf>
    <xf numFmtId="0" fontId="40" fillId="74" borderId="2301" applyNumberFormat="0" applyProtection="0">
      <alignment horizontal="left" vertical="top" indent="1"/>
    </xf>
    <xf numFmtId="0" fontId="40" fillId="61" borderId="2301" applyNumberFormat="0" applyProtection="0">
      <alignment horizontal="left" vertical="center" indent="1"/>
    </xf>
    <xf numFmtId="0" fontId="40" fillId="61" borderId="2301" applyNumberFormat="0" applyProtection="0">
      <alignment horizontal="left" vertical="center" indent="1"/>
    </xf>
    <xf numFmtId="0" fontId="40" fillId="61" borderId="2301" applyNumberFormat="0" applyProtection="0">
      <alignment horizontal="left" vertical="top" indent="1"/>
    </xf>
    <xf numFmtId="0" fontId="40" fillId="61" borderId="2301" applyNumberFormat="0" applyProtection="0">
      <alignment horizontal="left" vertical="top" indent="1"/>
    </xf>
    <xf numFmtId="0" fontId="40" fillId="62" borderId="2301" applyNumberFormat="0" applyProtection="0">
      <alignment horizontal="left" vertical="center" indent="1"/>
    </xf>
    <xf numFmtId="0" fontId="40" fillId="62" borderId="2301" applyNumberFormat="0" applyProtection="0">
      <alignment horizontal="left" vertical="center" indent="1"/>
    </xf>
    <xf numFmtId="0" fontId="40" fillId="62" borderId="2301" applyNumberFormat="0" applyProtection="0">
      <alignment horizontal="left" vertical="top" indent="1"/>
    </xf>
    <xf numFmtId="0" fontId="40" fillId="62" borderId="2301" applyNumberFormat="0" applyProtection="0">
      <alignment horizontal="left" vertical="top" indent="1"/>
    </xf>
    <xf numFmtId="4" fontId="65" fillId="70" borderId="2301" applyNumberFormat="0" applyProtection="0">
      <alignment vertical="center"/>
    </xf>
    <xf numFmtId="4" fontId="65" fillId="70" borderId="2301" applyNumberFormat="0" applyProtection="0">
      <alignment vertical="center"/>
    </xf>
    <xf numFmtId="4" fontId="149" fillId="70" borderId="2301" applyNumberFormat="0" applyProtection="0">
      <alignment vertical="center"/>
    </xf>
    <xf numFmtId="4" fontId="149" fillId="70" borderId="2301" applyNumberFormat="0" applyProtection="0">
      <alignment vertical="center"/>
    </xf>
    <xf numFmtId="4" fontId="65" fillId="70" borderId="2301" applyNumberFormat="0" applyProtection="0">
      <alignment horizontal="left" vertical="center" indent="1"/>
    </xf>
    <xf numFmtId="4" fontId="65" fillId="70" borderId="2301" applyNumberFormat="0" applyProtection="0">
      <alignment horizontal="left" vertical="center" indent="1"/>
    </xf>
    <xf numFmtId="0" fontId="65" fillId="70" borderId="2301" applyNumberFormat="0" applyProtection="0">
      <alignment horizontal="left" vertical="top" indent="1"/>
    </xf>
    <xf numFmtId="0" fontId="65" fillId="70" borderId="2301" applyNumberFormat="0" applyProtection="0">
      <alignment horizontal="left" vertical="top" indent="1"/>
    </xf>
    <xf numFmtId="4" fontId="65" fillId="52" borderId="2302" applyNumberFormat="0" applyProtection="0">
      <alignment horizontal="right" vertical="center"/>
    </xf>
    <xf numFmtId="4" fontId="65" fillId="65" borderId="2301" applyNumberFormat="0" applyProtection="0">
      <alignment horizontal="right" vertical="center"/>
    </xf>
    <xf numFmtId="4" fontId="65" fillId="65" borderId="2301" applyNumberFormat="0" applyProtection="0">
      <alignment horizontal="right" vertical="center"/>
    </xf>
    <xf numFmtId="4" fontId="65" fillId="52" borderId="2302" applyNumberFormat="0" applyProtection="0">
      <alignment horizontal="right" vertical="center"/>
    </xf>
    <xf numFmtId="4" fontId="149" fillId="65" borderId="2301" applyNumberFormat="0" applyProtection="0">
      <alignment horizontal="right" vertical="center"/>
    </xf>
    <xf numFmtId="4" fontId="149" fillId="65" borderId="2301" applyNumberFormat="0" applyProtection="0">
      <alignment horizontal="right" vertical="center"/>
    </xf>
    <xf numFmtId="4" fontId="65" fillId="81" borderId="2301" applyNumberFormat="0" applyProtection="0">
      <alignment horizontal="left" vertical="center" indent="1"/>
    </xf>
    <xf numFmtId="4" fontId="65" fillId="81" borderId="2301" applyNumberFormat="0" applyProtection="0">
      <alignment horizontal="left" vertical="center" indent="1"/>
    </xf>
    <xf numFmtId="0" fontId="65" fillId="74" borderId="2301" applyNumberFormat="0" applyProtection="0">
      <alignment horizontal="left" vertical="top" indent="1"/>
    </xf>
    <xf numFmtId="0" fontId="65" fillId="74" borderId="2301" applyNumberFormat="0" applyProtection="0">
      <alignment horizontal="left" vertical="top" indent="1"/>
    </xf>
    <xf numFmtId="4" fontId="151" fillId="65" borderId="2301" applyNumberFormat="0" applyProtection="0">
      <alignment horizontal="right" vertical="center"/>
    </xf>
    <xf numFmtId="4" fontId="151" fillId="65" borderId="2301" applyNumberFormat="0" applyProtection="0">
      <alignment horizontal="right" vertical="center"/>
    </xf>
    <xf numFmtId="0" fontId="117" fillId="56" borderId="2303" applyNumberFormat="0" applyAlignment="0" applyProtection="0">
      <alignment vertical="center"/>
    </xf>
    <xf numFmtId="0" fontId="117" fillId="56" borderId="2303" applyNumberFormat="0" applyAlignment="0" applyProtection="0">
      <alignment vertical="center"/>
    </xf>
    <xf numFmtId="37" fontId="126" fillId="0" borderId="2299" applyFont="0" applyFill="0" applyBorder="0">
      <alignment vertical="center"/>
    </xf>
    <xf numFmtId="37" fontId="126" fillId="0" borderId="2299" applyFont="0" applyFill="0" applyBorder="0">
      <alignment vertical="center"/>
    </xf>
    <xf numFmtId="0" fontId="82" fillId="42" borderId="2304" applyNumberFormat="0" applyFont="0" applyAlignment="0" applyProtection="0">
      <alignment vertical="center"/>
    </xf>
    <xf numFmtId="0" fontId="82" fillId="42" borderId="2304" applyNumberFormat="0" applyFont="0" applyAlignment="0" applyProtection="0">
      <alignment vertical="center"/>
    </xf>
    <xf numFmtId="0" fontId="12" fillId="0" borderId="2305" applyNumberFormat="0" applyFill="0" applyAlignment="0" applyProtection="0">
      <alignment vertical="center"/>
    </xf>
    <xf numFmtId="0" fontId="112" fillId="0" borderId="2306" applyNumberFormat="0" applyFill="0" applyAlignment="0" applyProtection="0">
      <alignment vertical="center"/>
    </xf>
    <xf numFmtId="0" fontId="112" fillId="0" borderId="2306" applyNumberFormat="0" applyFill="0" applyAlignment="0" applyProtection="0">
      <alignment vertical="center"/>
    </xf>
    <xf numFmtId="0" fontId="12" fillId="0" borderId="2305" applyNumberFormat="0" applyFill="0" applyAlignment="0" applyProtection="0">
      <alignment vertical="center"/>
    </xf>
    <xf numFmtId="0" fontId="12" fillId="0" borderId="2305" applyNumberFormat="0" applyFill="0" applyAlignment="0" applyProtection="0">
      <alignment vertical="center"/>
    </xf>
    <xf numFmtId="0" fontId="12" fillId="0" borderId="2305" applyNumberFormat="0" applyFill="0" applyAlignment="0" applyProtection="0">
      <alignment vertical="center"/>
    </xf>
    <xf numFmtId="0" fontId="113" fillId="44" borderId="2303" applyNumberFormat="0" applyAlignment="0" applyProtection="0">
      <alignment vertical="center"/>
    </xf>
    <xf numFmtId="0" fontId="113" fillId="44" borderId="2303" applyNumberFormat="0" applyAlignment="0" applyProtection="0">
      <alignment vertical="center"/>
    </xf>
    <xf numFmtId="0" fontId="115" fillId="56" borderId="2302" applyNumberFormat="0" applyAlignment="0" applyProtection="0">
      <alignment vertical="center"/>
    </xf>
    <xf numFmtId="0" fontId="115" fillId="56" borderId="2302" applyNumberFormat="0" applyAlignment="0" applyProtection="0">
      <alignment vertical="center"/>
    </xf>
    <xf numFmtId="4" fontId="65" fillId="51" borderId="2302" applyNumberFormat="0" applyProtection="0">
      <alignment vertical="center"/>
    </xf>
    <xf numFmtId="0" fontId="12" fillId="0" borderId="2305" applyNumberFormat="0" applyFill="0" applyAlignment="0" applyProtection="0">
      <alignment vertical="center"/>
    </xf>
    <xf numFmtId="0" fontId="55" fillId="0" borderId="2316">
      <alignment horizontal="left" vertical="center"/>
    </xf>
    <xf numFmtId="0" fontId="55" fillId="0" borderId="2316">
      <alignment horizontal="left" vertical="center"/>
    </xf>
    <xf numFmtId="10" fontId="53" fillId="49" borderId="2315" applyNumberFormat="0" applyBorder="0" applyAlignment="0" applyProtection="0"/>
    <xf numFmtId="10" fontId="53" fillId="70" borderId="2315" applyNumberFormat="0" applyBorder="0" applyAlignment="0" applyProtection="0"/>
    <xf numFmtId="10" fontId="53" fillId="70" borderId="2315" applyNumberFormat="0" applyBorder="0" applyAlignment="0" applyProtection="0"/>
    <xf numFmtId="10" fontId="53" fillId="49" borderId="2315" applyNumberFormat="0" applyBorder="0" applyAlignment="0" applyProtection="0"/>
    <xf numFmtId="4" fontId="73" fillId="46" borderId="2317" applyNumberFormat="0" applyProtection="0">
      <alignment vertical="center"/>
    </xf>
    <xf numFmtId="4" fontId="73" fillId="46" borderId="2317" applyNumberFormat="0" applyProtection="0">
      <alignment vertical="center"/>
    </xf>
    <xf numFmtId="4" fontId="147" fillId="51" borderId="2317" applyNumberFormat="0" applyProtection="0">
      <alignment vertical="center"/>
    </xf>
    <xf numFmtId="4" fontId="147" fillId="51" borderId="2317" applyNumberFormat="0" applyProtection="0">
      <alignment vertical="center"/>
    </xf>
    <xf numFmtId="4" fontId="73" fillId="51" borderId="2317" applyNumberFormat="0" applyProtection="0">
      <alignment horizontal="left" vertical="center" indent="1"/>
    </xf>
    <xf numFmtId="4" fontId="73" fillId="51" borderId="2317" applyNumberFormat="0" applyProtection="0">
      <alignment horizontal="left" vertical="center" indent="1"/>
    </xf>
    <xf numFmtId="0" fontId="73" fillId="51" borderId="2317" applyNumberFormat="0" applyProtection="0">
      <alignment horizontal="left" vertical="top" indent="1"/>
    </xf>
    <xf numFmtId="0" fontId="73" fillId="51" borderId="2317" applyNumberFormat="0" applyProtection="0">
      <alignment horizontal="left" vertical="top" indent="1"/>
    </xf>
    <xf numFmtId="4" fontId="65" fillId="40" borderId="2317" applyNumberFormat="0" applyProtection="0">
      <alignment horizontal="right" vertical="center"/>
    </xf>
    <xf numFmtId="4" fontId="65" fillId="40" borderId="2317" applyNumberFormat="0" applyProtection="0">
      <alignment horizontal="right" vertical="center"/>
    </xf>
    <xf numFmtId="4" fontId="65" fillId="41" borderId="2317" applyNumberFormat="0" applyProtection="0">
      <alignment horizontal="right" vertical="center"/>
    </xf>
    <xf numFmtId="4" fontId="65" fillId="41" borderId="2317" applyNumberFormat="0" applyProtection="0">
      <alignment horizontal="right" vertical="center"/>
    </xf>
    <xf numFmtId="4" fontId="65" fillId="54" borderId="2317" applyNumberFormat="0" applyProtection="0">
      <alignment horizontal="right" vertical="center"/>
    </xf>
    <xf numFmtId="4" fontId="65" fillId="54" borderId="2317" applyNumberFormat="0" applyProtection="0">
      <alignment horizontal="right" vertical="center"/>
    </xf>
    <xf numFmtId="4" fontId="65" fillId="47" borderId="2317" applyNumberFormat="0" applyProtection="0">
      <alignment horizontal="right" vertical="center"/>
    </xf>
    <xf numFmtId="4" fontId="65" fillId="47" borderId="2317" applyNumberFormat="0" applyProtection="0">
      <alignment horizontal="right" vertical="center"/>
    </xf>
    <xf numFmtId="4" fontId="65" fillId="75" borderId="2317" applyNumberFormat="0" applyProtection="0">
      <alignment horizontal="right" vertical="center"/>
    </xf>
    <xf numFmtId="4" fontId="65" fillId="75" borderId="2317" applyNumberFormat="0" applyProtection="0">
      <alignment horizontal="right" vertical="center"/>
    </xf>
    <xf numFmtId="4" fontId="65" fillId="48" borderId="2317" applyNumberFormat="0" applyProtection="0">
      <alignment horizontal="right" vertical="center"/>
    </xf>
    <xf numFmtId="4" fontId="65" fillId="48" borderId="2317" applyNumberFormat="0" applyProtection="0">
      <alignment horizontal="right" vertical="center"/>
    </xf>
    <xf numFmtId="4" fontId="65" fillId="76" borderId="2317" applyNumberFormat="0" applyProtection="0">
      <alignment horizontal="right" vertical="center"/>
    </xf>
    <xf numFmtId="4" fontId="65" fillId="76" borderId="2317" applyNumberFormat="0" applyProtection="0">
      <alignment horizontal="right" vertical="center"/>
    </xf>
    <xf numFmtId="4" fontId="65" fillId="77" borderId="2317" applyNumberFormat="0" applyProtection="0">
      <alignment horizontal="right" vertical="center"/>
    </xf>
    <xf numFmtId="4" fontId="65" fillId="77" borderId="2317" applyNumberFormat="0" applyProtection="0">
      <alignment horizontal="right" vertical="center"/>
    </xf>
    <xf numFmtId="4" fontId="65" fillId="78" borderId="2317" applyNumberFormat="0" applyProtection="0">
      <alignment horizontal="right" vertical="center"/>
    </xf>
    <xf numFmtId="4" fontId="65" fillId="78" borderId="2317" applyNumberFormat="0" applyProtection="0">
      <alignment horizontal="right" vertical="center"/>
    </xf>
    <xf numFmtId="4" fontId="65" fillId="81" borderId="2317" applyNumberFormat="0" applyProtection="0">
      <alignment horizontal="right" vertical="center"/>
    </xf>
    <xf numFmtId="4" fontId="65" fillId="81" borderId="2317" applyNumberFormat="0" applyProtection="0">
      <alignment horizontal="right" vertical="center"/>
    </xf>
    <xf numFmtId="0" fontId="40" fillId="80" borderId="2317" applyNumberFormat="0" applyProtection="0">
      <alignment horizontal="left" vertical="center" indent="1"/>
    </xf>
    <xf numFmtId="0" fontId="40" fillId="80" borderId="2317" applyNumberFormat="0" applyProtection="0">
      <alignment horizontal="left" vertical="center" indent="1"/>
    </xf>
    <xf numFmtId="0" fontId="40" fillId="80" borderId="2317" applyNumberFormat="0" applyProtection="0">
      <alignment horizontal="left" vertical="top" indent="1"/>
    </xf>
    <xf numFmtId="0" fontId="40" fillId="80" borderId="2317" applyNumberFormat="0" applyProtection="0">
      <alignment horizontal="left" vertical="top" indent="1"/>
    </xf>
    <xf numFmtId="0" fontId="40" fillId="74" borderId="2317" applyNumberFormat="0" applyProtection="0">
      <alignment horizontal="left" vertical="center" indent="1"/>
    </xf>
    <xf numFmtId="0" fontId="40" fillId="74" borderId="2317" applyNumberFormat="0" applyProtection="0">
      <alignment horizontal="left" vertical="center" indent="1"/>
    </xf>
    <xf numFmtId="0" fontId="40" fillId="74" borderId="2317" applyNumberFormat="0" applyProtection="0">
      <alignment horizontal="left" vertical="top" indent="1"/>
    </xf>
    <xf numFmtId="0" fontId="40" fillId="74" borderId="2317" applyNumberFormat="0" applyProtection="0">
      <alignment horizontal="left" vertical="top" indent="1"/>
    </xf>
    <xf numFmtId="0" fontId="40" fillId="61" borderId="2317" applyNumberFormat="0" applyProtection="0">
      <alignment horizontal="left" vertical="center" indent="1"/>
    </xf>
    <xf numFmtId="0" fontId="40" fillId="61" borderId="2317" applyNumberFormat="0" applyProtection="0">
      <alignment horizontal="left" vertical="center" indent="1"/>
    </xf>
    <xf numFmtId="0" fontId="40" fillId="61" borderId="2317" applyNumberFormat="0" applyProtection="0">
      <alignment horizontal="left" vertical="top" indent="1"/>
    </xf>
    <xf numFmtId="0" fontId="40" fillId="61" borderId="2317" applyNumberFormat="0" applyProtection="0">
      <alignment horizontal="left" vertical="top" indent="1"/>
    </xf>
    <xf numFmtId="0" fontId="40" fillId="62" borderId="2317" applyNumberFormat="0" applyProtection="0">
      <alignment horizontal="left" vertical="center" indent="1"/>
    </xf>
    <xf numFmtId="0" fontId="40" fillId="62" borderId="2317" applyNumberFormat="0" applyProtection="0">
      <alignment horizontal="left" vertical="center" indent="1"/>
    </xf>
    <xf numFmtId="0" fontId="40" fillId="62" borderId="2317" applyNumberFormat="0" applyProtection="0">
      <alignment horizontal="left" vertical="top" indent="1"/>
    </xf>
    <xf numFmtId="0" fontId="40" fillId="62" borderId="2317" applyNumberFormat="0" applyProtection="0">
      <alignment horizontal="left" vertical="top" indent="1"/>
    </xf>
    <xf numFmtId="4" fontId="65" fillId="70" borderId="2317" applyNumberFormat="0" applyProtection="0">
      <alignment vertical="center"/>
    </xf>
    <xf numFmtId="4" fontId="65" fillId="70" borderId="2317" applyNumberFormat="0" applyProtection="0">
      <alignment vertical="center"/>
    </xf>
    <xf numFmtId="4" fontId="149" fillId="70" borderId="2317" applyNumberFormat="0" applyProtection="0">
      <alignment vertical="center"/>
    </xf>
    <xf numFmtId="4" fontId="149" fillId="70" borderId="2317" applyNumberFormat="0" applyProtection="0">
      <alignment vertical="center"/>
    </xf>
    <xf numFmtId="4" fontId="65" fillId="70" borderId="2317" applyNumberFormat="0" applyProtection="0">
      <alignment horizontal="left" vertical="center" indent="1"/>
    </xf>
    <xf numFmtId="4" fontId="65" fillId="70" borderId="2317" applyNumberFormat="0" applyProtection="0">
      <alignment horizontal="left" vertical="center" indent="1"/>
    </xf>
    <xf numFmtId="0" fontId="65" fillId="70" borderId="2317" applyNumberFormat="0" applyProtection="0">
      <alignment horizontal="left" vertical="top" indent="1"/>
    </xf>
    <xf numFmtId="0" fontId="65" fillId="70" borderId="2317" applyNumberFormat="0" applyProtection="0">
      <alignment horizontal="left" vertical="top" indent="1"/>
    </xf>
    <xf numFmtId="4" fontId="65" fillId="52" borderId="2318" applyNumberFormat="0" applyProtection="0">
      <alignment horizontal="right" vertical="center"/>
    </xf>
    <xf numFmtId="4" fontId="65" fillId="65" borderId="2317" applyNumberFormat="0" applyProtection="0">
      <alignment horizontal="right" vertical="center"/>
    </xf>
    <xf numFmtId="4" fontId="65" fillId="65" borderId="2317" applyNumberFormat="0" applyProtection="0">
      <alignment horizontal="right" vertical="center"/>
    </xf>
    <xf numFmtId="4" fontId="65" fillId="52" borderId="2318" applyNumberFormat="0" applyProtection="0">
      <alignment horizontal="right" vertical="center"/>
    </xf>
    <xf numFmtId="4" fontId="149" fillId="65" borderId="2317" applyNumberFormat="0" applyProtection="0">
      <alignment horizontal="right" vertical="center"/>
    </xf>
    <xf numFmtId="4" fontId="149" fillId="65" borderId="2317" applyNumberFormat="0" applyProtection="0">
      <alignment horizontal="right" vertical="center"/>
    </xf>
    <xf numFmtId="4" fontId="65" fillId="81" borderId="2317" applyNumberFormat="0" applyProtection="0">
      <alignment horizontal="left" vertical="center" indent="1"/>
    </xf>
    <xf numFmtId="4" fontId="65" fillId="81" borderId="2317" applyNumberFormat="0" applyProtection="0">
      <alignment horizontal="left" vertical="center" indent="1"/>
    </xf>
    <xf numFmtId="0" fontId="65" fillId="74" borderId="2317" applyNumberFormat="0" applyProtection="0">
      <alignment horizontal="left" vertical="top" indent="1"/>
    </xf>
    <xf numFmtId="0" fontId="65" fillId="74" borderId="2317" applyNumberFormat="0" applyProtection="0">
      <alignment horizontal="left" vertical="top" indent="1"/>
    </xf>
    <xf numFmtId="4" fontId="151" fillId="65" borderId="2317" applyNumberFormat="0" applyProtection="0">
      <alignment horizontal="right" vertical="center"/>
    </xf>
    <xf numFmtId="4" fontId="151" fillId="65" borderId="2317" applyNumberFormat="0" applyProtection="0">
      <alignment horizontal="right" vertical="center"/>
    </xf>
    <xf numFmtId="0" fontId="117" fillId="56" borderId="2319" applyNumberFormat="0" applyAlignment="0" applyProtection="0">
      <alignment vertical="center"/>
    </xf>
    <xf numFmtId="0" fontId="117" fillId="56" borderId="2319" applyNumberFormat="0" applyAlignment="0" applyProtection="0">
      <alignment vertical="center"/>
    </xf>
    <xf numFmtId="37" fontId="126" fillId="0" borderId="2315" applyFont="0" applyFill="0" applyBorder="0">
      <alignment vertical="center"/>
    </xf>
    <xf numFmtId="37" fontId="126" fillId="0" borderId="2315" applyFont="0" applyFill="0" applyBorder="0">
      <alignment vertical="center"/>
    </xf>
    <xf numFmtId="0" fontId="82" fillId="42" borderId="2320" applyNumberFormat="0" applyFont="0" applyAlignment="0" applyProtection="0">
      <alignment vertical="center"/>
    </xf>
    <xf numFmtId="0" fontId="82" fillId="42" borderId="2320" applyNumberFormat="0" applyFont="0" applyAlignment="0" applyProtection="0">
      <alignment vertical="center"/>
    </xf>
    <xf numFmtId="0" fontId="12" fillId="0" borderId="2321" applyNumberFormat="0" applyFill="0" applyAlignment="0" applyProtection="0">
      <alignment vertical="center"/>
    </xf>
    <xf numFmtId="0" fontId="112" fillId="0" borderId="2322" applyNumberFormat="0" applyFill="0" applyAlignment="0" applyProtection="0">
      <alignment vertical="center"/>
    </xf>
    <xf numFmtId="0" fontId="112" fillId="0" borderId="2322" applyNumberFormat="0" applyFill="0" applyAlignment="0" applyProtection="0">
      <alignment vertical="center"/>
    </xf>
    <xf numFmtId="0" fontId="12" fillId="0" borderId="2321" applyNumberFormat="0" applyFill="0" applyAlignment="0" applyProtection="0">
      <alignment vertical="center"/>
    </xf>
    <xf numFmtId="0" fontId="12" fillId="0" borderId="2321" applyNumberFormat="0" applyFill="0" applyAlignment="0" applyProtection="0">
      <alignment vertical="center"/>
    </xf>
    <xf numFmtId="0" fontId="12" fillId="0" borderId="2321" applyNumberFormat="0" applyFill="0" applyAlignment="0" applyProtection="0">
      <alignment vertical="center"/>
    </xf>
    <xf numFmtId="0" fontId="113" fillId="44" borderId="2319" applyNumberFormat="0" applyAlignment="0" applyProtection="0">
      <alignment vertical="center"/>
    </xf>
    <xf numFmtId="0" fontId="113" fillId="44" borderId="2319" applyNumberFormat="0" applyAlignment="0" applyProtection="0">
      <alignment vertical="center"/>
    </xf>
    <xf numFmtId="0" fontId="115" fillId="56" borderId="2318" applyNumberFormat="0" applyAlignment="0" applyProtection="0">
      <alignment vertical="center"/>
    </xf>
    <xf numFmtId="0" fontId="115" fillId="56" borderId="2318" applyNumberFormat="0" applyAlignment="0" applyProtection="0">
      <alignment vertical="center"/>
    </xf>
    <xf numFmtId="4" fontId="65" fillId="51" borderId="2318" applyNumberFormat="0" applyProtection="0">
      <alignment vertical="center"/>
    </xf>
    <xf numFmtId="0" fontId="12" fillId="0" borderId="2321" applyNumberFormat="0" applyFill="0" applyAlignment="0" applyProtection="0">
      <alignment vertical="center"/>
    </xf>
    <xf numFmtId="0" fontId="55" fillId="0" borderId="2324">
      <alignment horizontal="left" vertical="center"/>
    </xf>
    <xf numFmtId="0" fontId="55" fillId="0" borderId="2324">
      <alignment horizontal="left" vertical="center"/>
    </xf>
    <xf numFmtId="10" fontId="53" fillId="49" borderId="2323" applyNumberFormat="0" applyBorder="0" applyAlignment="0" applyProtection="0"/>
    <xf numFmtId="10" fontId="53" fillId="70" borderId="2323" applyNumberFormat="0" applyBorder="0" applyAlignment="0" applyProtection="0"/>
    <xf numFmtId="10" fontId="53" fillId="70" borderId="2323" applyNumberFormat="0" applyBorder="0" applyAlignment="0" applyProtection="0"/>
    <xf numFmtId="10" fontId="53" fillId="49" borderId="2323" applyNumberFormat="0" applyBorder="0" applyAlignment="0" applyProtection="0"/>
    <xf numFmtId="4" fontId="73" fillId="46" borderId="2325" applyNumberFormat="0" applyProtection="0">
      <alignment vertical="center"/>
    </xf>
    <xf numFmtId="4" fontId="73" fillId="46" borderId="2325" applyNumberFormat="0" applyProtection="0">
      <alignment vertical="center"/>
    </xf>
    <xf numFmtId="4" fontId="147" fillId="51" borderId="2325" applyNumberFormat="0" applyProtection="0">
      <alignment vertical="center"/>
    </xf>
    <xf numFmtId="4" fontId="147" fillId="51" borderId="2325" applyNumberFormat="0" applyProtection="0">
      <alignment vertical="center"/>
    </xf>
    <xf numFmtId="4" fontId="73" fillId="51" borderId="2325" applyNumberFormat="0" applyProtection="0">
      <alignment horizontal="left" vertical="center" indent="1"/>
    </xf>
    <xf numFmtId="4" fontId="73" fillId="51" borderId="2325" applyNumberFormat="0" applyProtection="0">
      <alignment horizontal="left" vertical="center" indent="1"/>
    </xf>
    <xf numFmtId="0" fontId="73" fillId="51" borderId="2325" applyNumberFormat="0" applyProtection="0">
      <alignment horizontal="left" vertical="top" indent="1"/>
    </xf>
    <xf numFmtId="0" fontId="73" fillId="51" borderId="2325" applyNumberFormat="0" applyProtection="0">
      <alignment horizontal="left" vertical="top" indent="1"/>
    </xf>
    <xf numFmtId="4" fontId="65" fillId="40" borderId="2325" applyNumberFormat="0" applyProtection="0">
      <alignment horizontal="right" vertical="center"/>
    </xf>
    <xf numFmtId="4" fontId="65" fillId="40" borderId="2325" applyNumberFormat="0" applyProtection="0">
      <alignment horizontal="right" vertical="center"/>
    </xf>
    <xf numFmtId="4" fontId="65" fillId="41" borderId="2325" applyNumberFormat="0" applyProtection="0">
      <alignment horizontal="right" vertical="center"/>
    </xf>
    <xf numFmtId="4" fontId="65" fillId="41" borderId="2325" applyNumberFormat="0" applyProtection="0">
      <alignment horizontal="right" vertical="center"/>
    </xf>
    <xf numFmtId="4" fontId="65" fillId="54" borderId="2325" applyNumberFormat="0" applyProtection="0">
      <alignment horizontal="right" vertical="center"/>
    </xf>
    <xf numFmtId="4" fontId="65" fillId="54" borderId="2325" applyNumberFormat="0" applyProtection="0">
      <alignment horizontal="right" vertical="center"/>
    </xf>
    <xf numFmtId="4" fontId="65" fillId="47" borderId="2325" applyNumberFormat="0" applyProtection="0">
      <alignment horizontal="right" vertical="center"/>
    </xf>
    <xf numFmtId="4" fontId="65" fillId="47" borderId="2325" applyNumberFormat="0" applyProtection="0">
      <alignment horizontal="right" vertical="center"/>
    </xf>
    <xf numFmtId="4" fontId="65" fillId="75" borderId="2325" applyNumberFormat="0" applyProtection="0">
      <alignment horizontal="right" vertical="center"/>
    </xf>
    <xf numFmtId="4" fontId="65" fillId="75" borderId="2325" applyNumberFormat="0" applyProtection="0">
      <alignment horizontal="right" vertical="center"/>
    </xf>
    <xf numFmtId="4" fontId="65" fillId="48" borderId="2325" applyNumberFormat="0" applyProtection="0">
      <alignment horizontal="right" vertical="center"/>
    </xf>
    <xf numFmtId="4" fontId="65" fillId="48" borderId="2325" applyNumberFormat="0" applyProtection="0">
      <alignment horizontal="right" vertical="center"/>
    </xf>
    <xf numFmtId="4" fontId="65" fillId="76" borderId="2325" applyNumberFormat="0" applyProtection="0">
      <alignment horizontal="right" vertical="center"/>
    </xf>
    <xf numFmtId="4" fontId="65" fillId="76" borderId="2325" applyNumberFormat="0" applyProtection="0">
      <alignment horizontal="right" vertical="center"/>
    </xf>
    <xf numFmtId="4" fontId="65" fillId="77" borderId="2325" applyNumberFormat="0" applyProtection="0">
      <alignment horizontal="right" vertical="center"/>
    </xf>
    <xf numFmtId="4" fontId="65" fillId="77" borderId="2325" applyNumberFormat="0" applyProtection="0">
      <alignment horizontal="right" vertical="center"/>
    </xf>
    <xf numFmtId="4" fontId="65" fillId="78" borderId="2325" applyNumberFormat="0" applyProtection="0">
      <alignment horizontal="right" vertical="center"/>
    </xf>
    <xf numFmtId="4" fontId="65" fillId="78" borderId="2325" applyNumberFormat="0" applyProtection="0">
      <alignment horizontal="right" vertical="center"/>
    </xf>
    <xf numFmtId="4" fontId="65" fillId="81" borderId="2325" applyNumberFormat="0" applyProtection="0">
      <alignment horizontal="right" vertical="center"/>
    </xf>
    <xf numFmtId="4" fontId="65" fillId="81" borderId="2325" applyNumberFormat="0" applyProtection="0">
      <alignment horizontal="right" vertical="center"/>
    </xf>
    <xf numFmtId="0" fontId="40" fillId="80" borderId="2325" applyNumberFormat="0" applyProtection="0">
      <alignment horizontal="left" vertical="center" indent="1"/>
    </xf>
    <xf numFmtId="0" fontId="40" fillId="80" borderId="2325" applyNumberFormat="0" applyProtection="0">
      <alignment horizontal="left" vertical="center" indent="1"/>
    </xf>
    <xf numFmtId="0" fontId="40" fillId="80" borderId="2325" applyNumberFormat="0" applyProtection="0">
      <alignment horizontal="left" vertical="top" indent="1"/>
    </xf>
    <xf numFmtId="0" fontId="40" fillId="80" borderId="2325" applyNumberFormat="0" applyProtection="0">
      <alignment horizontal="left" vertical="top" indent="1"/>
    </xf>
    <xf numFmtId="0" fontId="40" fillId="74" borderId="2325" applyNumberFormat="0" applyProtection="0">
      <alignment horizontal="left" vertical="center" indent="1"/>
    </xf>
    <xf numFmtId="0" fontId="40" fillId="74" borderId="2325" applyNumberFormat="0" applyProtection="0">
      <alignment horizontal="left" vertical="center" indent="1"/>
    </xf>
    <xf numFmtId="0" fontId="40" fillId="74" borderId="2325" applyNumberFormat="0" applyProtection="0">
      <alignment horizontal="left" vertical="top" indent="1"/>
    </xf>
    <xf numFmtId="0" fontId="40" fillId="74" borderId="2325" applyNumberFormat="0" applyProtection="0">
      <alignment horizontal="left" vertical="top" indent="1"/>
    </xf>
    <xf numFmtId="0" fontId="40" fillId="61" borderId="2325" applyNumberFormat="0" applyProtection="0">
      <alignment horizontal="left" vertical="center" indent="1"/>
    </xf>
    <xf numFmtId="0" fontId="40" fillId="61" borderId="2325" applyNumberFormat="0" applyProtection="0">
      <alignment horizontal="left" vertical="center" indent="1"/>
    </xf>
    <xf numFmtId="0" fontId="40" fillId="61" borderId="2325" applyNumberFormat="0" applyProtection="0">
      <alignment horizontal="left" vertical="top" indent="1"/>
    </xf>
    <xf numFmtId="0" fontId="40" fillId="61" borderId="2325" applyNumberFormat="0" applyProtection="0">
      <alignment horizontal="left" vertical="top" indent="1"/>
    </xf>
    <xf numFmtId="0" fontId="40" fillId="62" borderId="2325" applyNumberFormat="0" applyProtection="0">
      <alignment horizontal="left" vertical="center" indent="1"/>
    </xf>
    <xf numFmtId="0" fontId="40" fillId="62" borderId="2325" applyNumberFormat="0" applyProtection="0">
      <alignment horizontal="left" vertical="center" indent="1"/>
    </xf>
    <xf numFmtId="0" fontId="40" fillId="62" borderId="2325" applyNumberFormat="0" applyProtection="0">
      <alignment horizontal="left" vertical="top" indent="1"/>
    </xf>
    <xf numFmtId="0" fontId="40" fillId="62" borderId="2325" applyNumberFormat="0" applyProtection="0">
      <alignment horizontal="left" vertical="top" indent="1"/>
    </xf>
    <xf numFmtId="4" fontId="65" fillId="70" borderId="2325" applyNumberFormat="0" applyProtection="0">
      <alignment vertical="center"/>
    </xf>
    <xf numFmtId="4" fontId="65" fillId="70" borderId="2325" applyNumberFormat="0" applyProtection="0">
      <alignment vertical="center"/>
    </xf>
    <xf numFmtId="4" fontId="149" fillId="70" borderId="2325" applyNumberFormat="0" applyProtection="0">
      <alignment vertical="center"/>
    </xf>
    <xf numFmtId="4" fontId="149" fillId="70" borderId="2325" applyNumberFormat="0" applyProtection="0">
      <alignment vertical="center"/>
    </xf>
    <xf numFmtId="4" fontId="65" fillId="70" borderId="2325" applyNumberFormat="0" applyProtection="0">
      <alignment horizontal="left" vertical="center" indent="1"/>
    </xf>
    <xf numFmtId="4" fontId="65" fillId="70" borderId="2325" applyNumberFormat="0" applyProtection="0">
      <alignment horizontal="left" vertical="center" indent="1"/>
    </xf>
    <xf numFmtId="0" fontId="65" fillId="70" borderId="2325" applyNumberFormat="0" applyProtection="0">
      <alignment horizontal="left" vertical="top" indent="1"/>
    </xf>
    <xf numFmtId="0" fontId="65" fillId="70" borderId="2325" applyNumberFormat="0" applyProtection="0">
      <alignment horizontal="left" vertical="top" indent="1"/>
    </xf>
    <xf numFmtId="4" fontId="65" fillId="52" borderId="2326" applyNumberFormat="0" applyProtection="0">
      <alignment horizontal="right" vertical="center"/>
    </xf>
    <xf numFmtId="4" fontId="65" fillId="65" borderId="2325" applyNumberFormat="0" applyProtection="0">
      <alignment horizontal="right" vertical="center"/>
    </xf>
    <xf numFmtId="4" fontId="65" fillId="65" borderId="2325" applyNumberFormat="0" applyProtection="0">
      <alignment horizontal="right" vertical="center"/>
    </xf>
    <xf numFmtId="4" fontId="65" fillId="52" borderId="2326" applyNumberFormat="0" applyProtection="0">
      <alignment horizontal="right" vertical="center"/>
    </xf>
    <xf numFmtId="4" fontId="149" fillId="65" borderId="2325" applyNumberFormat="0" applyProtection="0">
      <alignment horizontal="right" vertical="center"/>
    </xf>
    <xf numFmtId="4" fontId="149" fillId="65" borderId="2325" applyNumberFormat="0" applyProtection="0">
      <alignment horizontal="right" vertical="center"/>
    </xf>
    <xf numFmtId="4" fontId="65" fillId="81" borderId="2325" applyNumberFormat="0" applyProtection="0">
      <alignment horizontal="left" vertical="center" indent="1"/>
    </xf>
    <xf numFmtId="4" fontId="65" fillId="81" borderId="2325" applyNumberFormat="0" applyProtection="0">
      <alignment horizontal="left" vertical="center" indent="1"/>
    </xf>
    <xf numFmtId="0" fontId="65" fillId="74" borderId="2325" applyNumberFormat="0" applyProtection="0">
      <alignment horizontal="left" vertical="top" indent="1"/>
    </xf>
    <xf numFmtId="0" fontId="65" fillId="74" borderId="2325" applyNumberFormat="0" applyProtection="0">
      <alignment horizontal="left" vertical="top" indent="1"/>
    </xf>
    <xf numFmtId="4" fontId="151" fillId="65" borderId="2325" applyNumberFormat="0" applyProtection="0">
      <alignment horizontal="right" vertical="center"/>
    </xf>
    <xf numFmtId="4" fontId="151" fillId="65" borderId="2325" applyNumberFormat="0" applyProtection="0">
      <alignment horizontal="right" vertical="center"/>
    </xf>
    <xf numFmtId="0" fontId="117" fillId="56" borderId="2327" applyNumberFormat="0" applyAlignment="0" applyProtection="0">
      <alignment vertical="center"/>
    </xf>
    <xf numFmtId="0" fontId="117" fillId="56" borderId="2327" applyNumberFormat="0" applyAlignment="0" applyProtection="0">
      <alignment vertical="center"/>
    </xf>
    <xf numFmtId="37" fontId="126" fillId="0" borderId="2323" applyFont="0" applyFill="0" applyBorder="0">
      <alignment vertical="center"/>
    </xf>
    <xf numFmtId="37" fontId="126" fillId="0" borderId="2323" applyFont="0" applyFill="0" applyBorder="0">
      <alignment vertical="center"/>
    </xf>
    <xf numFmtId="0" fontId="82" fillId="42" borderId="2328" applyNumberFormat="0" applyFont="0" applyAlignment="0" applyProtection="0">
      <alignment vertical="center"/>
    </xf>
    <xf numFmtId="0" fontId="82" fillId="42" borderId="2328" applyNumberFormat="0" applyFont="0" applyAlignment="0" applyProtection="0">
      <alignment vertical="center"/>
    </xf>
    <xf numFmtId="0" fontId="12" fillId="0" borderId="2329" applyNumberFormat="0" applyFill="0" applyAlignment="0" applyProtection="0">
      <alignment vertical="center"/>
    </xf>
    <xf numFmtId="0" fontId="112" fillId="0" borderId="2330" applyNumberFormat="0" applyFill="0" applyAlignment="0" applyProtection="0">
      <alignment vertical="center"/>
    </xf>
    <xf numFmtId="0" fontId="112" fillId="0" borderId="2330" applyNumberFormat="0" applyFill="0" applyAlignment="0" applyProtection="0">
      <alignment vertical="center"/>
    </xf>
    <xf numFmtId="0" fontId="12" fillId="0" borderId="2329" applyNumberFormat="0" applyFill="0" applyAlignment="0" applyProtection="0">
      <alignment vertical="center"/>
    </xf>
    <xf numFmtId="0" fontId="12" fillId="0" borderId="2329" applyNumberFormat="0" applyFill="0" applyAlignment="0" applyProtection="0">
      <alignment vertical="center"/>
    </xf>
    <xf numFmtId="0" fontId="12" fillId="0" borderId="2329" applyNumberFormat="0" applyFill="0" applyAlignment="0" applyProtection="0">
      <alignment vertical="center"/>
    </xf>
    <xf numFmtId="0" fontId="113" fillId="44" borderId="2327" applyNumberFormat="0" applyAlignment="0" applyProtection="0">
      <alignment vertical="center"/>
    </xf>
    <xf numFmtId="0" fontId="113" fillId="44" borderId="2327" applyNumberFormat="0" applyAlignment="0" applyProtection="0">
      <alignment vertical="center"/>
    </xf>
    <xf numFmtId="0" fontId="115" fillId="56" borderId="2326" applyNumberFormat="0" applyAlignment="0" applyProtection="0">
      <alignment vertical="center"/>
    </xf>
    <xf numFmtId="0" fontId="115" fillId="56" borderId="2326" applyNumberFormat="0" applyAlignment="0" applyProtection="0">
      <alignment vertical="center"/>
    </xf>
    <xf numFmtId="4" fontId="65" fillId="51" borderId="2326" applyNumberFormat="0" applyProtection="0">
      <alignment vertical="center"/>
    </xf>
    <xf numFmtId="0" fontId="12" fillId="0" borderId="2329" applyNumberFormat="0" applyFill="0" applyAlignment="0" applyProtection="0">
      <alignment vertical="center"/>
    </xf>
    <xf numFmtId="0" fontId="55" fillId="0" borderId="2332">
      <alignment horizontal="left" vertical="center"/>
    </xf>
    <xf numFmtId="0" fontId="55" fillId="0" borderId="2332">
      <alignment horizontal="left" vertical="center"/>
    </xf>
    <xf numFmtId="10" fontId="53" fillId="49" borderId="2331" applyNumberFormat="0" applyBorder="0" applyAlignment="0" applyProtection="0"/>
    <xf numFmtId="10" fontId="53" fillId="70" borderId="2331" applyNumberFormat="0" applyBorder="0" applyAlignment="0" applyProtection="0"/>
    <xf numFmtId="10" fontId="53" fillId="70" borderId="2331" applyNumberFormat="0" applyBorder="0" applyAlignment="0" applyProtection="0"/>
    <xf numFmtId="10" fontId="53" fillId="49" borderId="2331" applyNumberFormat="0" applyBorder="0" applyAlignment="0" applyProtection="0"/>
    <xf numFmtId="4" fontId="73" fillId="46" borderId="2333" applyNumberFormat="0" applyProtection="0">
      <alignment vertical="center"/>
    </xf>
    <xf numFmtId="4" fontId="73" fillId="46" borderId="2333" applyNumberFormat="0" applyProtection="0">
      <alignment vertical="center"/>
    </xf>
    <xf numFmtId="4" fontId="147" fillId="51" borderId="2333" applyNumberFormat="0" applyProtection="0">
      <alignment vertical="center"/>
    </xf>
    <xf numFmtId="4" fontId="147" fillId="51" borderId="2333" applyNumberFormat="0" applyProtection="0">
      <alignment vertical="center"/>
    </xf>
    <xf numFmtId="4" fontId="73" fillId="51" borderId="2333" applyNumberFormat="0" applyProtection="0">
      <alignment horizontal="left" vertical="center" indent="1"/>
    </xf>
    <xf numFmtId="4" fontId="73" fillId="51" borderId="2333" applyNumberFormat="0" applyProtection="0">
      <alignment horizontal="left" vertical="center" indent="1"/>
    </xf>
    <xf numFmtId="0" fontId="73" fillId="51" borderId="2333" applyNumberFormat="0" applyProtection="0">
      <alignment horizontal="left" vertical="top" indent="1"/>
    </xf>
    <xf numFmtId="0" fontId="73" fillId="51" borderId="2333" applyNumberFormat="0" applyProtection="0">
      <alignment horizontal="left" vertical="top" indent="1"/>
    </xf>
    <xf numFmtId="4" fontId="65" fillId="40" borderId="2333" applyNumberFormat="0" applyProtection="0">
      <alignment horizontal="right" vertical="center"/>
    </xf>
    <xf numFmtId="4" fontId="65" fillId="40" borderId="2333" applyNumberFormat="0" applyProtection="0">
      <alignment horizontal="right" vertical="center"/>
    </xf>
    <xf numFmtId="4" fontId="65" fillId="41" borderId="2333" applyNumberFormat="0" applyProtection="0">
      <alignment horizontal="right" vertical="center"/>
    </xf>
    <xf numFmtId="4" fontId="65" fillId="41" borderId="2333" applyNumberFormat="0" applyProtection="0">
      <alignment horizontal="right" vertical="center"/>
    </xf>
    <xf numFmtId="4" fontId="65" fillId="54" borderId="2333" applyNumberFormat="0" applyProtection="0">
      <alignment horizontal="right" vertical="center"/>
    </xf>
    <xf numFmtId="4" fontId="65" fillId="54" borderId="2333" applyNumberFormat="0" applyProtection="0">
      <alignment horizontal="right" vertical="center"/>
    </xf>
    <xf numFmtId="4" fontId="65" fillId="47" borderId="2333" applyNumberFormat="0" applyProtection="0">
      <alignment horizontal="right" vertical="center"/>
    </xf>
    <xf numFmtId="4" fontId="65" fillId="47" borderId="2333" applyNumberFormat="0" applyProtection="0">
      <alignment horizontal="right" vertical="center"/>
    </xf>
    <xf numFmtId="4" fontId="65" fillId="75" borderId="2333" applyNumberFormat="0" applyProtection="0">
      <alignment horizontal="right" vertical="center"/>
    </xf>
    <xf numFmtId="4" fontId="65" fillId="75" borderId="2333" applyNumberFormat="0" applyProtection="0">
      <alignment horizontal="right" vertical="center"/>
    </xf>
    <xf numFmtId="4" fontId="65" fillId="48" borderId="2333" applyNumberFormat="0" applyProtection="0">
      <alignment horizontal="right" vertical="center"/>
    </xf>
    <xf numFmtId="4" fontId="65" fillId="48" borderId="2333" applyNumberFormat="0" applyProtection="0">
      <alignment horizontal="right" vertical="center"/>
    </xf>
    <xf numFmtId="4" fontId="65" fillId="76" borderId="2333" applyNumberFormat="0" applyProtection="0">
      <alignment horizontal="right" vertical="center"/>
    </xf>
    <xf numFmtId="4" fontId="65" fillId="76" borderId="2333" applyNumberFormat="0" applyProtection="0">
      <alignment horizontal="right" vertical="center"/>
    </xf>
    <xf numFmtId="4" fontId="65" fillId="77" borderId="2333" applyNumberFormat="0" applyProtection="0">
      <alignment horizontal="right" vertical="center"/>
    </xf>
    <xf numFmtId="4" fontId="65" fillId="77" borderId="2333" applyNumberFormat="0" applyProtection="0">
      <alignment horizontal="right" vertical="center"/>
    </xf>
    <xf numFmtId="4" fontId="65" fillId="78" borderId="2333" applyNumberFormat="0" applyProtection="0">
      <alignment horizontal="right" vertical="center"/>
    </xf>
    <xf numFmtId="4" fontId="65" fillId="78" borderId="2333" applyNumberFormat="0" applyProtection="0">
      <alignment horizontal="right" vertical="center"/>
    </xf>
    <xf numFmtId="4" fontId="65" fillId="81" borderId="2333" applyNumberFormat="0" applyProtection="0">
      <alignment horizontal="right" vertical="center"/>
    </xf>
    <xf numFmtId="4" fontId="65" fillId="81" borderId="2333" applyNumberFormat="0" applyProtection="0">
      <alignment horizontal="right" vertical="center"/>
    </xf>
    <xf numFmtId="0" fontId="40" fillId="80" borderId="2333" applyNumberFormat="0" applyProtection="0">
      <alignment horizontal="left" vertical="center" indent="1"/>
    </xf>
    <xf numFmtId="0" fontId="40" fillId="80" borderId="2333" applyNumberFormat="0" applyProtection="0">
      <alignment horizontal="left" vertical="center" indent="1"/>
    </xf>
    <xf numFmtId="0" fontId="40" fillId="80" borderId="2333" applyNumberFormat="0" applyProtection="0">
      <alignment horizontal="left" vertical="top" indent="1"/>
    </xf>
    <xf numFmtId="0" fontId="40" fillId="80" borderId="2333" applyNumberFormat="0" applyProtection="0">
      <alignment horizontal="left" vertical="top" indent="1"/>
    </xf>
    <xf numFmtId="0" fontId="40" fillId="74" borderId="2333" applyNumberFormat="0" applyProtection="0">
      <alignment horizontal="left" vertical="center" indent="1"/>
    </xf>
    <xf numFmtId="0" fontId="40" fillId="74" borderId="2333" applyNumberFormat="0" applyProtection="0">
      <alignment horizontal="left" vertical="center" indent="1"/>
    </xf>
    <xf numFmtId="0" fontId="40" fillId="74" borderId="2333" applyNumberFormat="0" applyProtection="0">
      <alignment horizontal="left" vertical="top" indent="1"/>
    </xf>
    <xf numFmtId="0" fontId="40" fillId="74" borderId="2333" applyNumberFormat="0" applyProtection="0">
      <alignment horizontal="left" vertical="top" indent="1"/>
    </xf>
    <xf numFmtId="0" fontId="40" fillId="61" borderId="2333" applyNumberFormat="0" applyProtection="0">
      <alignment horizontal="left" vertical="center" indent="1"/>
    </xf>
    <xf numFmtId="0" fontId="40" fillId="61" borderId="2333" applyNumberFormat="0" applyProtection="0">
      <alignment horizontal="left" vertical="center" indent="1"/>
    </xf>
    <xf numFmtId="0" fontId="40" fillId="61" borderId="2333" applyNumberFormat="0" applyProtection="0">
      <alignment horizontal="left" vertical="top" indent="1"/>
    </xf>
    <xf numFmtId="0" fontId="40" fillId="61" borderId="2333" applyNumberFormat="0" applyProtection="0">
      <alignment horizontal="left" vertical="top" indent="1"/>
    </xf>
    <xf numFmtId="0" fontId="40" fillId="62" borderId="2333" applyNumberFormat="0" applyProtection="0">
      <alignment horizontal="left" vertical="center" indent="1"/>
    </xf>
    <xf numFmtId="0" fontId="40" fillId="62" borderId="2333" applyNumberFormat="0" applyProtection="0">
      <alignment horizontal="left" vertical="center" indent="1"/>
    </xf>
    <xf numFmtId="0" fontId="40" fillId="62" borderId="2333" applyNumberFormat="0" applyProtection="0">
      <alignment horizontal="left" vertical="top" indent="1"/>
    </xf>
    <xf numFmtId="0" fontId="40" fillId="62" borderId="2333" applyNumberFormat="0" applyProtection="0">
      <alignment horizontal="left" vertical="top" indent="1"/>
    </xf>
    <xf numFmtId="4" fontId="65" fillId="70" borderId="2333" applyNumberFormat="0" applyProtection="0">
      <alignment vertical="center"/>
    </xf>
    <xf numFmtId="4" fontId="65" fillId="70" borderId="2333" applyNumberFormat="0" applyProtection="0">
      <alignment vertical="center"/>
    </xf>
    <xf numFmtId="4" fontId="149" fillId="70" borderId="2333" applyNumberFormat="0" applyProtection="0">
      <alignment vertical="center"/>
    </xf>
    <xf numFmtId="4" fontId="149" fillId="70" borderId="2333" applyNumberFormat="0" applyProtection="0">
      <alignment vertical="center"/>
    </xf>
    <xf numFmtId="4" fontId="65" fillId="70" borderId="2333" applyNumberFormat="0" applyProtection="0">
      <alignment horizontal="left" vertical="center" indent="1"/>
    </xf>
    <xf numFmtId="4" fontId="65" fillId="70" borderId="2333" applyNumberFormat="0" applyProtection="0">
      <alignment horizontal="left" vertical="center" indent="1"/>
    </xf>
    <xf numFmtId="0" fontId="65" fillId="70" borderId="2333" applyNumberFormat="0" applyProtection="0">
      <alignment horizontal="left" vertical="top" indent="1"/>
    </xf>
    <xf numFmtId="0" fontId="65" fillId="70" borderId="2333" applyNumberFormat="0" applyProtection="0">
      <alignment horizontal="left" vertical="top" indent="1"/>
    </xf>
    <xf numFmtId="4" fontId="65" fillId="52" borderId="2334" applyNumberFormat="0" applyProtection="0">
      <alignment horizontal="right" vertical="center"/>
    </xf>
    <xf numFmtId="4" fontId="65" fillId="65" borderId="2333" applyNumberFormat="0" applyProtection="0">
      <alignment horizontal="right" vertical="center"/>
    </xf>
    <xf numFmtId="4" fontId="65" fillId="65" borderId="2333" applyNumberFormat="0" applyProtection="0">
      <alignment horizontal="right" vertical="center"/>
    </xf>
    <xf numFmtId="4" fontId="65" fillId="52" borderId="2334" applyNumberFormat="0" applyProtection="0">
      <alignment horizontal="right" vertical="center"/>
    </xf>
    <xf numFmtId="4" fontId="149" fillId="65" borderId="2333" applyNumberFormat="0" applyProtection="0">
      <alignment horizontal="right" vertical="center"/>
    </xf>
    <xf numFmtId="4" fontId="149" fillId="65" borderId="2333" applyNumberFormat="0" applyProtection="0">
      <alignment horizontal="right" vertical="center"/>
    </xf>
    <xf numFmtId="4" fontId="65" fillId="81" borderId="2333" applyNumberFormat="0" applyProtection="0">
      <alignment horizontal="left" vertical="center" indent="1"/>
    </xf>
    <xf numFmtId="4" fontId="65" fillId="81" borderId="2333" applyNumberFormat="0" applyProtection="0">
      <alignment horizontal="left" vertical="center" indent="1"/>
    </xf>
    <xf numFmtId="0" fontId="65" fillId="74" borderId="2333" applyNumberFormat="0" applyProtection="0">
      <alignment horizontal="left" vertical="top" indent="1"/>
    </xf>
    <xf numFmtId="0" fontId="65" fillId="74" borderId="2333" applyNumberFormat="0" applyProtection="0">
      <alignment horizontal="left" vertical="top" indent="1"/>
    </xf>
    <xf numFmtId="4" fontId="151" fillId="65" borderId="2333" applyNumberFormat="0" applyProtection="0">
      <alignment horizontal="right" vertical="center"/>
    </xf>
    <xf numFmtId="4" fontId="151" fillId="65" borderId="2333" applyNumberFormat="0" applyProtection="0">
      <alignment horizontal="right" vertical="center"/>
    </xf>
    <xf numFmtId="0" fontId="117" fillId="56" borderId="2335" applyNumberFormat="0" applyAlignment="0" applyProtection="0">
      <alignment vertical="center"/>
    </xf>
    <xf numFmtId="0" fontId="117" fillId="56" borderId="2335" applyNumberFormat="0" applyAlignment="0" applyProtection="0">
      <alignment vertical="center"/>
    </xf>
    <xf numFmtId="37" fontId="126" fillId="0" borderId="2331" applyFont="0" applyFill="0" applyBorder="0">
      <alignment vertical="center"/>
    </xf>
    <xf numFmtId="37" fontId="126" fillId="0" borderId="2331" applyFont="0" applyFill="0" applyBorder="0">
      <alignment vertical="center"/>
    </xf>
    <xf numFmtId="0" fontId="82" fillId="42" borderId="2336" applyNumberFormat="0" applyFont="0" applyAlignment="0" applyProtection="0">
      <alignment vertical="center"/>
    </xf>
    <xf numFmtId="0" fontId="82" fillId="42" borderId="2336" applyNumberFormat="0" applyFont="0" applyAlignment="0" applyProtection="0">
      <alignment vertical="center"/>
    </xf>
    <xf numFmtId="0" fontId="12" fillId="0" borderId="2337" applyNumberFormat="0" applyFill="0" applyAlignment="0" applyProtection="0">
      <alignment vertical="center"/>
    </xf>
    <xf numFmtId="0" fontId="112" fillId="0" borderId="2338" applyNumberFormat="0" applyFill="0" applyAlignment="0" applyProtection="0">
      <alignment vertical="center"/>
    </xf>
    <xf numFmtId="0" fontId="112" fillId="0" borderId="2338" applyNumberFormat="0" applyFill="0" applyAlignment="0" applyProtection="0">
      <alignment vertical="center"/>
    </xf>
    <xf numFmtId="0" fontId="12" fillId="0" borderId="2337" applyNumberFormat="0" applyFill="0" applyAlignment="0" applyProtection="0">
      <alignment vertical="center"/>
    </xf>
    <xf numFmtId="0" fontId="12" fillId="0" borderId="2337" applyNumberFormat="0" applyFill="0" applyAlignment="0" applyProtection="0">
      <alignment vertical="center"/>
    </xf>
    <xf numFmtId="0" fontId="12" fillId="0" borderId="2337" applyNumberFormat="0" applyFill="0" applyAlignment="0" applyProtection="0">
      <alignment vertical="center"/>
    </xf>
    <xf numFmtId="0" fontId="113" fillId="44" borderId="2335" applyNumberFormat="0" applyAlignment="0" applyProtection="0">
      <alignment vertical="center"/>
    </xf>
    <xf numFmtId="0" fontId="113" fillId="44" borderId="2335" applyNumberFormat="0" applyAlignment="0" applyProtection="0">
      <alignment vertical="center"/>
    </xf>
    <xf numFmtId="0" fontId="115" fillId="56" borderId="2334" applyNumberFormat="0" applyAlignment="0" applyProtection="0">
      <alignment vertical="center"/>
    </xf>
    <xf numFmtId="0" fontId="115" fillId="56" borderId="2334" applyNumberFormat="0" applyAlignment="0" applyProtection="0">
      <alignment vertical="center"/>
    </xf>
    <xf numFmtId="4" fontId="65" fillId="51" borderId="2334" applyNumberFormat="0" applyProtection="0">
      <alignment vertical="center"/>
    </xf>
    <xf numFmtId="0" fontId="12" fillId="0" borderId="2337" applyNumberFormat="0" applyFill="0" applyAlignment="0" applyProtection="0">
      <alignment vertical="center"/>
    </xf>
    <xf numFmtId="0" fontId="55" fillId="0" borderId="2340">
      <alignment horizontal="left" vertical="center"/>
    </xf>
    <xf numFmtId="0" fontId="55" fillId="0" borderId="2340">
      <alignment horizontal="left" vertical="center"/>
    </xf>
    <xf numFmtId="10" fontId="53" fillId="49" borderId="2339" applyNumberFormat="0" applyBorder="0" applyAlignment="0" applyProtection="0"/>
    <xf numFmtId="10" fontId="53" fillId="70" borderId="2339" applyNumberFormat="0" applyBorder="0" applyAlignment="0" applyProtection="0"/>
    <xf numFmtId="10" fontId="53" fillId="70" borderId="2339" applyNumberFormat="0" applyBorder="0" applyAlignment="0" applyProtection="0"/>
    <xf numFmtId="10" fontId="53" fillId="49" borderId="2339" applyNumberFormat="0" applyBorder="0" applyAlignment="0" applyProtection="0"/>
    <xf numFmtId="4" fontId="73" fillId="46" borderId="2341" applyNumberFormat="0" applyProtection="0">
      <alignment vertical="center"/>
    </xf>
    <xf numFmtId="4" fontId="73" fillId="46" borderId="2341" applyNumberFormat="0" applyProtection="0">
      <alignment vertical="center"/>
    </xf>
    <xf numFmtId="4" fontId="147" fillId="51" borderId="2341" applyNumberFormat="0" applyProtection="0">
      <alignment vertical="center"/>
    </xf>
    <xf numFmtId="4" fontId="147" fillId="51" borderId="2341" applyNumberFormat="0" applyProtection="0">
      <alignment vertical="center"/>
    </xf>
    <xf numFmtId="4" fontId="73" fillId="51" borderId="2341" applyNumberFormat="0" applyProtection="0">
      <alignment horizontal="left" vertical="center" indent="1"/>
    </xf>
    <xf numFmtId="4" fontId="73" fillId="51" borderId="2341" applyNumberFormat="0" applyProtection="0">
      <alignment horizontal="left" vertical="center" indent="1"/>
    </xf>
    <xf numFmtId="0" fontId="73" fillId="51" borderId="2341" applyNumberFormat="0" applyProtection="0">
      <alignment horizontal="left" vertical="top" indent="1"/>
    </xf>
    <xf numFmtId="0" fontId="73" fillId="51" borderId="2341" applyNumberFormat="0" applyProtection="0">
      <alignment horizontal="left" vertical="top" indent="1"/>
    </xf>
    <xf numFmtId="4" fontId="65" fillId="40" borderId="2341" applyNumberFormat="0" applyProtection="0">
      <alignment horizontal="right" vertical="center"/>
    </xf>
    <xf numFmtId="4" fontId="65" fillId="40" borderId="2341" applyNumberFormat="0" applyProtection="0">
      <alignment horizontal="right" vertical="center"/>
    </xf>
    <xf numFmtId="4" fontId="65" fillId="41" borderId="2341" applyNumberFormat="0" applyProtection="0">
      <alignment horizontal="right" vertical="center"/>
    </xf>
    <xf numFmtId="4" fontId="65" fillId="41" borderId="2341" applyNumberFormat="0" applyProtection="0">
      <alignment horizontal="right" vertical="center"/>
    </xf>
    <xf numFmtId="4" fontId="65" fillId="54" borderId="2341" applyNumberFormat="0" applyProtection="0">
      <alignment horizontal="right" vertical="center"/>
    </xf>
    <xf numFmtId="4" fontId="65" fillId="54" borderId="2341" applyNumberFormat="0" applyProtection="0">
      <alignment horizontal="right" vertical="center"/>
    </xf>
    <xf numFmtId="4" fontId="65" fillId="47" borderId="2341" applyNumberFormat="0" applyProtection="0">
      <alignment horizontal="right" vertical="center"/>
    </xf>
    <xf numFmtId="4" fontId="65" fillId="47" borderId="2341" applyNumberFormat="0" applyProtection="0">
      <alignment horizontal="right" vertical="center"/>
    </xf>
    <xf numFmtId="4" fontId="65" fillId="75" borderId="2341" applyNumberFormat="0" applyProtection="0">
      <alignment horizontal="right" vertical="center"/>
    </xf>
    <xf numFmtId="4" fontId="65" fillId="75" borderId="2341" applyNumberFormat="0" applyProtection="0">
      <alignment horizontal="right" vertical="center"/>
    </xf>
    <xf numFmtId="4" fontId="65" fillId="48" borderId="2341" applyNumberFormat="0" applyProtection="0">
      <alignment horizontal="right" vertical="center"/>
    </xf>
    <xf numFmtId="4" fontId="65" fillId="48" borderId="2341" applyNumberFormat="0" applyProtection="0">
      <alignment horizontal="right" vertical="center"/>
    </xf>
    <xf numFmtId="4" fontId="65" fillId="76" borderId="2341" applyNumberFormat="0" applyProtection="0">
      <alignment horizontal="right" vertical="center"/>
    </xf>
    <xf numFmtId="4" fontId="65" fillId="76" borderId="2341" applyNumberFormat="0" applyProtection="0">
      <alignment horizontal="right" vertical="center"/>
    </xf>
    <xf numFmtId="4" fontId="65" fillId="77" borderId="2341" applyNumberFormat="0" applyProtection="0">
      <alignment horizontal="right" vertical="center"/>
    </xf>
    <xf numFmtId="4" fontId="65" fillId="77" borderId="2341" applyNumberFormat="0" applyProtection="0">
      <alignment horizontal="right" vertical="center"/>
    </xf>
    <xf numFmtId="4" fontId="65" fillId="78" borderId="2341" applyNumberFormat="0" applyProtection="0">
      <alignment horizontal="right" vertical="center"/>
    </xf>
    <xf numFmtId="4" fontId="65" fillId="78" borderId="2341" applyNumberFormat="0" applyProtection="0">
      <alignment horizontal="right" vertical="center"/>
    </xf>
    <xf numFmtId="4" fontId="65" fillId="81" borderId="2341" applyNumberFormat="0" applyProtection="0">
      <alignment horizontal="right" vertical="center"/>
    </xf>
    <xf numFmtId="4" fontId="65" fillId="81" borderId="2341" applyNumberFormat="0" applyProtection="0">
      <alignment horizontal="right" vertical="center"/>
    </xf>
    <xf numFmtId="0" fontId="40" fillId="80" borderId="2341" applyNumberFormat="0" applyProtection="0">
      <alignment horizontal="left" vertical="center" indent="1"/>
    </xf>
    <xf numFmtId="0" fontId="40" fillId="80" borderId="2341" applyNumberFormat="0" applyProtection="0">
      <alignment horizontal="left" vertical="center" indent="1"/>
    </xf>
    <xf numFmtId="0" fontId="40" fillId="80" borderId="2341" applyNumberFormat="0" applyProtection="0">
      <alignment horizontal="left" vertical="top" indent="1"/>
    </xf>
    <xf numFmtId="0" fontId="40" fillId="80" borderId="2341" applyNumberFormat="0" applyProtection="0">
      <alignment horizontal="left" vertical="top" indent="1"/>
    </xf>
    <xf numFmtId="0" fontId="40" fillId="74" borderId="2341" applyNumberFormat="0" applyProtection="0">
      <alignment horizontal="left" vertical="center" indent="1"/>
    </xf>
    <xf numFmtId="0" fontId="40" fillId="74" borderId="2341" applyNumberFormat="0" applyProtection="0">
      <alignment horizontal="left" vertical="center" indent="1"/>
    </xf>
    <xf numFmtId="0" fontId="40" fillId="74" borderId="2341" applyNumberFormat="0" applyProtection="0">
      <alignment horizontal="left" vertical="top" indent="1"/>
    </xf>
    <xf numFmtId="0" fontId="40" fillId="74" borderId="2341" applyNumberFormat="0" applyProtection="0">
      <alignment horizontal="left" vertical="top" indent="1"/>
    </xf>
    <xf numFmtId="0" fontId="40" fillId="61" borderId="2341" applyNumberFormat="0" applyProtection="0">
      <alignment horizontal="left" vertical="center" indent="1"/>
    </xf>
    <xf numFmtId="0" fontId="40" fillId="61" borderId="2341" applyNumberFormat="0" applyProtection="0">
      <alignment horizontal="left" vertical="center" indent="1"/>
    </xf>
    <xf numFmtId="0" fontId="40" fillId="61" borderId="2341" applyNumberFormat="0" applyProtection="0">
      <alignment horizontal="left" vertical="top" indent="1"/>
    </xf>
    <xf numFmtId="0" fontId="40" fillId="61" borderId="2341" applyNumberFormat="0" applyProtection="0">
      <alignment horizontal="left" vertical="top" indent="1"/>
    </xf>
    <xf numFmtId="0" fontId="40" fillId="62" borderId="2341" applyNumberFormat="0" applyProtection="0">
      <alignment horizontal="left" vertical="center" indent="1"/>
    </xf>
    <xf numFmtId="0" fontId="40" fillId="62" borderId="2341" applyNumberFormat="0" applyProtection="0">
      <alignment horizontal="left" vertical="center" indent="1"/>
    </xf>
    <xf numFmtId="0" fontId="40" fillId="62" borderId="2341" applyNumberFormat="0" applyProtection="0">
      <alignment horizontal="left" vertical="top" indent="1"/>
    </xf>
    <xf numFmtId="0" fontId="40" fillId="62" borderId="2341" applyNumberFormat="0" applyProtection="0">
      <alignment horizontal="left" vertical="top" indent="1"/>
    </xf>
    <xf numFmtId="4" fontId="65" fillId="70" borderId="2341" applyNumberFormat="0" applyProtection="0">
      <alignment vertical="center"/>
    </xf>
    <xf numFmtId="4" fontId="65" fillId="70" borderId="2341" applyNumberFormat="0" applyProtection="0">
      <alignment vertical="center"/>
    </xf>
    <xf numFmtId="4" fontId="149" fillId="70" borderId="2341" applyNumberFormat="0" applyProtection="0">
      <alignment vertical="center"/>
    </xf>
    <xf numFmtId="4" fontId="149" fillId="70" borderId="2341" applyNumberFormat="0" applyProtection="0">
      <alignment vertical="center"/>
    </xf>
    <xf numFmtId="4" fontId="65" fillId="70" borderId="2341" applyNumberFormat="0" applyProtection="0">
      <alignment horizontal="left" vertical="center" indent="1"/>
    </xf>
    <xf numFmtId="4" fontId="65" fillId="70" borderId="2341" applyNumberFormat="0" applyProtection="0">
      <alignment horizontal="left" vertical="center" indent="1"/>
    </xf>
    <xf numFmtId="0" fontId="65" fillId="70" borderId="2341" applyNumberFormat="0" applyProtection="0">
      <alignment horizontal="left" vertical="top" indent="1"/>
    </xf>
    <xf numFmtId="0" fontId="65" fillId="70" borderId="2341" applyNumberFormat="0" applyProtection="0">
      <alignment horizontal="left" vertical="top" indent="1"/>
    </xf>
    <xf numFmtId="4" fontId="65" fillId="52" borderId="2342" applyNumberFormat="0" applyProtection="0">
      <alignment horizontal="right" vertical="center"/>
    </xf>
    <xf numFmtId="4" fontId="65" fillId="65" borderId="2341" applyNumberFormat="0" applyProtection="0">
      <alignment horizontal="right" vertical="center"/>
    </xf>
    <xf numFmtId="4" fontId="65" fillId="65" borderId="2341" applyNumberFormat="0" applyProtection="0">
      <alignment horizontal="right" vertical="center"/>
    </xf>
    <xf numFmtId="4" fontId="65" fillId="52" borderId="2342" applyNumberFormat="0" applyProtection="0">
      <alignment horizontal="right" vertical="center"/>
    </xf>
    <xf numFmtId="4" fontId="149" fillId="65" borderId="2341" applyNumberFormat="0" applyProtection="0">
      <alignment horizontal="right" vertical="center"/>
    </xf>
    <xf numFmtId="4" fontId="149" fillId="65" borderId="2341" applyNumberFormat="0" applyProtection="0">
      <alignment horizontal="right" vertical="center"/>
    </xf>
    <xf numFmtId="4" fontId="65" fillId="81" borderId="2341" applyNumberFormat="0" applyProtection="0">
      <alignment horizontal="left" vertical="center" indent="1"/>
    </xf>
    <xf numFmtId="4" fontId="65" fillId="81" borderId="2341" applyNumberFormat="0" applyProtection="0">
      <alignment horizontal="left" vertical="center" indent="1"/>
    </xf>
    <xf numFmtId="0" fontId="65" fillId="74" borderId="2341" applyNumberFormat="0" applyProtection="0">
      <alignment horizontal="left" vertical="top" indent="1"/>
    </xf>
    <xf numFmtId="0" fontId="65" fillId="74" borderId="2341" applyNumberFormat="0" applyProtection="0">
      <alignment horizontal="left" vertical="top" indent="1"/>
    </xf>
    <xf numFmtId="4" fontId="151" fillId="65" borderId="2341" applyNumberFormat="0" applyProtection="0">
      <alignment horizontal="right" vertical="center"/>
    </xf>
    <xf numFmtId="4" fontId="151" fillId="65" borderId="2341" applyNumberFormat="0" applyProtection="0">
      <alignment horizontal="right" vertical="center"/>
    </xf>
    <xf numFmtId="0" fontId="117" fillId="56" borderId="2343" applyNumberFormat="0" applyAlignment="0" applyProtection="0">
      <alignment vertical="center"/>
    </xf>
    <xf numFmtId="0" fontId="117" fillId="56" borderId="2343" applyNumberFormat="0" applyAlignment="0" applyProtection="0">
      <alignment vertical="center"/>
    </xf>
    <xf numFmtId="37" fontId="126" fillId="0" borderId="2339" applyFont="0" applyFill="0" applyBorder="0">
      <alignment vertical="center"/>
    </xf>
    <xf numFmtId="37" fontId="126" fillId="0" borderId="2339" applyFont="0" applyFill="0" applyBorder="0">
      <alignment vertical="center"/>
    </xf>
    <xf numFmtId="0" fontId="82" fillId="42" borderId="2344" applyNumberFormat="0" applyFont="0" applyAlignment="0" applyProtection="0">
      <alignment vertical="center"/>
    </xf>
    <xf numFmtId="0" fontId="82" fillId="42" borderId="2344" applyNumberFormat="0" applyFont="0" applyAlignment="0" applyProtection="0">
      <alignment vertical="center"/>
    </xf>
    <xf numFmtId="0" fontId="12" fillId="0" borderId="2345" applyNumberFormat="0" applyFill="0" applyAlignment="0" applyProtection="0">
      <alignment vertical="center"/>
    </xf>
    <xf numFmtId="0" fontId="112" fillId="0" borderId="2346" applyNumberFormat="0" applyFill="0" applyAlignment="0" applyProtection="0">
      <alignment vertical="center"/>
    </xf>
    <xf numFmtId="0" fontId="112" fillId="0" borderId="2346" applyNumberFormat="0" applyFill="0" applyAlignment="0" applyProtection="0">
      <alignment vertical="center"/>
    </xf>
    <xf numFmtId="0" fontId="12" fillId="0" borderId="2345" applyNumberFormat="0" applyFill="0" applyAlignment="0" applyProtection="0">
      <alignment vertical="center"/>
    </xf>
    <xf numFmtId="0" fontId="12" fillId="0" borderId="2345" applyNumberFormat="0" applyFill="0" applyAlignment="0" applyProtection="0">
      <alignment vertical="center"/>
    </xf>
    <xf numFmtId="0" fontId="12" fillId="0" borderId="2345" applyNumberFormat="0" applyFill="0" applyAlignment="0" applyProtection="0">
      <alignment vertical="center"/>
    </xf>
    <xf numFmtId="0" fontId="113" fillId="44" borderId="2343" applyNumberFormat="0" applyAlignment="0" applyProtection="0">
      <alignment vertical="center"/>
    </xf>
    <xf numFmtId="0" fontId="113" fillId="44" borderId="2343" applyNumberFormat="0" applyAlignment="0" applyProtection="0">
      <alignment vertical="center"/>
    </xf>
    <xf numFmtId="0" fontId="115" fillId="56" borderId="2342" applyNumberFormat="0" applyAlignment="0" applyProtection="0">
      <alignment vertical="center"/>
    </xf>
    <xf numFmtId="0" fontId="115" fillId="56" borderId="2342" applyNumberFormat="0" applyAlignment="0" applyProtection="0">
      <alignment vertical="center"/>
    </xf>
    <xf numFmtId="4" fontId="65" fillId="51" borderId="2342" applyNumberFormat="0" applyProtection="0">
      <alignment vertical="center"/>
    </xf>
    <xf numFmtId="0" fontId="12" fillId="0" borderId="2345" applyNumberFormat="0" applyFill="0" applyAlignment="0" applyProtection="0">
      <alignment vertical="center"/>
    </xf>
    <xf numFmtId="0" fontId="55" fillId="0" borderId="2348">
      <alignment horizontal="left" vertical="center"/>
    </xf>
    <xf numFmtId="0" fontId="55" fillId="0" borderId="2348">
      <alignment horizontal="left" vertical="center"/>
    </xf>
    <xf numFmtId="10" fontId="53" fillId="49" borderId="2347" applyNumberFormat="0" applyBorder="0" applyAlignment="0" applyProtection="0"/>
    <xf numFmtId="10" fontId="53" fillId="70" borderId="2347" applyNumberFormat="0" applyBorder="0" applyAlignment="0" applyProtection="0"/>
    <xf numFmtId="10" fontId="53" fillId="70" borderId="2347" applyNumberFormat="0" applyBorder="0" applyAlignment="0" applyProtection="0"/>
    <xf numFmtId="10" fontId="53" fillId="49" borderId="2347" applyNumberFormat="0" applyBorder="0" applyAlignment="0" applyProtection="0"/>
    <xf numFmtId="4" fontId="73" fillId="46" borderId="2349" applyNumberFormat="0" applyProtection="0">
      <alignment vertical="center"/>
    </xf>
    <xf numFmtId="4" fontId="73" fillId="46" borderId="2349" applyNumberFormat="0" applyProtection="0">
      <alignment vertical="center"/>
    </xf>
    <xf numFmtId="4" fontId="147" fillId="51" borderId="2349" applyNumberFormat="0" applyProtection="0">
      <alignment vertical="center"/>
    </xf>
    <xf numFmtId="4" fontId="147" fillId="51" borderId="2349" applyNumberFormat="0" applyProtection="0">
      <alignment vertical="center"/>
    </xf>
    <xf numFmtId="4" fontId="73" fillId="51" borderId="2349" applyNumberFormat="0" applyProtection="0">
      <alignment horizontal="left" vertical="center" indent="1"/>
    </xf>
    <xf numFmtId="4" fontId="73" fillId="51" borderId="2349" applyNumberFormat="0" applyProtection="0">
      <alignment horizontal="left" vertical="center" indent="1"/>
    </xf>
    <xf numFmtId="0" fontId="73" fillId="51" borderId="2349" applyNumberFormat="0" applyProtection="0">
      <alignment horizontal="left" vertical="top" indent="1"/>
    </xf>
    <xf numFmtId="0" fontId="73" fillId="51" borderId="2349" applyNumberFormat="0" applyProtection="0">
      <alignment horizontal="left" vertical="top" indent="1"/>
    </xf>
    <xf numFmtId="4" fontId="65" fillId="40" borderId="2349" applyNumberFormat="0" applyProtection="0">
      <alignment horizontal="right" vertical="center"/>
    </xf>
    <xf numFmtId="4" fontId="65" fillId="40" borderId="2349" applyNumberFormat="0" applyProtection="0">
      <alignment horizontal="right" vertical="center"/>
    </xf>
    <xf numFmtId="4" fontId="65" fillId="41" borderId="2349" applyNumberFormat="0" applyProtection="0">
      <alignment horizontal="right" vertical="center"/>
    </xf>
    <xf numFmtId="4" fontId="65" fillId="41" borderId="2349" applyNumberFormat="0" applyProtection="0">
      <alignment horizontal="right" vertical="center"/>
    </xf>
    <xf numFmtId="4" fontId="65" fillId="54" borderId="2349" applyNumberFormat="0" applyProtection="0">
      <alignment horizontal="right" vertical="center"/>
    </xf>
    <xf numFmtId="4" fontId="65" fillId="54" borderId="2349" applyNumberFormat="0" applyProtection="0">
      <alignment horizontal="right" vertical="center"/>
    </xf>
    <xf numFmtId="4" fontId="65" fillId="47" borderId="2349" applyNumberFormat="0" applyProtection="0">
      <alignment horizontal="right" vertical="center"/>
    </xf>
    <xf numFmtId="4" fontId="65" fillId="47" borderId="2349" applyNumberFormat="0" applyProtection="0">
      <alignment horizontal="right" vertical="center"/>
    </xf>
    <xf numFmtId="4" fontId="65" fillId="75" borderId="2349" applyNumberFormat="0" applyProtection="0">
      <alignment horizontal="right" vertical="center"/>
    </xf>
    <xf numFmtId="4" fontId="65" fillId="75" borderId="2349" applyNumberFormat="0" applyProtection="0">
      <alignment horizontal="right" vertical="center"/>
    </xf>
    <xf numFmtId="4" fontId="65" fillId="48" borderId="2349" applyNumberFormat="0" applyProtection="0">
      <alignment horizontal="right" vertical="center"/>
    </xf>
    <xf numFmtId="4" fontId="65" fillId="48" borderId="2349" applyNumberFormat="0" applyProtection="0">
      <alignment horizontal="right" vertical="center"/>
    </xf>
    <xf numFmtId="4" fontId="65" fillId="76" borderId="2349" applyNumberFormat="0" applyProtection="0">
      <alignment horizontal="right" vertical="center"/>
    </xf>
    <xf numFmtId="4" fontId="65" fillId="76" borderId="2349" applyNumberFormat="0" applyProtection="0">
      <alignment horizontal="right" vertical="center"/>
    </xf>
    <xf numFmtId="4" fontId="65" fillId="77" borderId="2349" applyNumberFormat="0" applyProtection="0">
      <alignment horizontal="right" vertical="center"/>
    </xf>
    <xf numFmtId="4" fontId="65" fillId="77" borderId="2349" applyNumberFormat="0" applyProtection="0">
      <alignment horizontal="right" vertical="center"/>
    </xf>
    <xf numFmtId="4" fontId="65" fillId="78" borderId="2349" applyNumberFormat="0" applyProtection="0">
      <alignment horizontal="right" vertical="center"/>
    </xf>
    <xf numFmtId="4" fontId="65" fillId="78" borderId="2349" applyNumberFormat="0" applyProtection="0">
      <alignment horizontal="right" vertical="center"/>
    </xf>
    <xf numFmtId="4" fontId="65" fillId="81" borderId="2349" applyNumberFormat="0" applyProtection="0">
      <alignment horizontal="right" vertical="center"/>
    </xf>
    <xf numFmtId="4" fontId="65" fillId="81" borderId="2349" applyNumberFormat="0" applyProtection="0">
      <alignment horizontal="right" vertical="center"/>
    </xf>
    <xf numFmtId="0" fontId="40" fillId="80" borderId="2349" applyNumberFormat="0" applyProtection="0">
      <alignment horizontal="left" vertical="center" indent="1"/>
    </xf>
    <xf numFmtId="0" fontId="40" fillId="80" borderId="2349" applyNumberFormat="0" applyProtection="0">
      <alignment horizontal="left" vertical="center" indent="1"/>
    </xf>
    <xf numFmtId="0" fontId="40" fillId="80" borderId="2349" applyNumberFormat="0" applyProtection="0">
      <alignment horizontal="left" vertical="top" indent="1"/>
    </xf>
    <xf numFmtId="0" fontId="40" fillId="80" borderId="2349" applyNumberFormat="0" applyProtection="0">
      <alignment horizontal="left" vertical="top" indent="1"/>
    </xf>
    <xf numFmtId="0" fontId="40" fillId="74" borderId="2349" applyNumberFormat="0" applyProtection="0">
      <alignment horizontal="left" vertical="center" indent="1"/>
    </xf>
    <xf numFmtId="0" fontId="40" fillId="74" borderId="2349" applyNumberFormat="0" applyProtection="0">
      <alignment horizontal="left" vertical="center" indent="1"/>
    </xf>
    <xf numFmtId="0" fontId="40" fillId="74" borderId="2349" applyNumberFormat="0" applyProtection="0">
      <alignment horizontal="left" vertical="top" indent="1"/>
    </xf>
    <xf numFmtId="0" fontId="40" fillId="74" borderId="2349" applyNumberFormat="0" applyProtection="0">
      <alignment horizontal="left" vertical="top" indent="1"/>
    </xf>
    <xf numFmtId="0" fontId="40" fillId="61" borderId="2349" applyNumberFormat="0" applyProtection="0">
      <alignment horizontal="left" vertical="center" indent="1"/>
    </xf>
    <xf numFmtId="0" fontId="40" fillId="61" borderId="2349" applyNumberFormat="0" applyProtection="0">
      <alignment horizontal="left" vertical="center" indent="1"/>
    </xf>
    <xf numFmtId="0" fontId="40" fillId="61" borderId="2349" applyNumberFormat="0" applyProtection="0">
      <alignment horizontal="left" vertical="top" indent="1"/>
    </xf>
    <xf numFmtId="0" fontId="40" fillId="61" borderId="2349" applyNumberFormat="0" applyProtection="0">
      <alignment horizontal="left" vertical="top" indent="1"/>
    </xf>
    <xf numFmtId="0" fontId="40" fillId="62" borderId="2349" applyNumberFormat="0" applyProtection="0">
      <alignment horizontal="left" vertical="center" indent="1"/>
    </xf>
    <xf numFmtId="0" fontId="40" fillId="62" borderId="2349" applyNumberFormat="0" applyProtection="0">
      <alignment horizontal="left" vertical="center" indent="1"/>
    </xf>
    <xf numFmtId="0" fontId="40" fillId="62" borderId="2349" applyNumberFormat="0" applyProtection="0">
      <alignment horizontal="left" vertical="top" indent="1"/>
    </xf>
    <xf numFmtId="0" fontId="40" fillId="62" borderId="2349" applyNumberFormat="0" applyProtection="0">
      <alignment horizontal="left" vertical="top" indent="1"/>
    </xf>
    <xf numFmtId="4" fontId="65" fillId="70" borderId="2349" applyNumberFormat="0" applyProtection="0">
      <alignment vertical="center"/>
    </xf>
    <xf numFmtId="4" fontId="65" fillId="70" borderId="2349" applyNumberFormat="0" applyProtection="0">
      <alignment vertical="center"/>
    </xf>
    <xf numFmtId="4" fontId="149" fillId="70" borderId="2349" applyNumberFormat="0" applyProtection="0">
      <alignment vertical="center"/>
    </xf>
    <xf numFmtId="4" fontId="149" fillId="70" borderId="2349" applyNumberFormat="0" applyProtection="0">
      <alignment vertical="center"/>
    </xf>
    <xf numFmtId="4" fontId="65" fillId="70" borderId="2349" applyNumberFormat="0" applyProtection="0">
      <alignment horizontal="left" vertical="center" indent="1"/>
    </xf>
    <xf numFmtId="4" fontId="65" fillId="70" borderId="2349" applyNumberFormat="0" applyProtection="0">
      <alignment horizontal="left" vertical="center" indent="1"/>
    </xf>
    <xf numFmtId="0" fontId="65" fillId="70" borderId="2349" applyNumberFormat="0" applyProtection="0">
      <alignment horizontal="left" vertical="top" indent="1"/>
    </xf>
    <xf numFmtId="0" fontId="65" fillId="70" borderId="2349" applyNumberFormat="0" applyProtection="0">
      <alignment horizontal="left" vertical="top" indent="1"/>
    </xf>
    <xf numFmtId="4" fontId="65" fillId="52" borderId="2350" applyNumberFormat="0" applyProtection="0">
      <alignment horizontal="right" vertical="center"/>
    </xf>
    <xf numFmtId="4" fontId="65" fillId="65" borderId="2349" applyNumberFormat="0" applyProtection="0">
      <alignment horizontal="right" vertical="center"/>
    </xf>
    <xf numFmtId="4" fontId="65" fillId="65" borderId="2349" applyNumberFormat="0" applyProtection="0">
      <alignment horizontal="right" vertical="center"/>
    </xf>
    <xf numFmtId="4" fontId="65" fillId="52" borderId="2350" applyNumberFormat="0" applyProtection="0">
      <alignment horizontal="right" vertical="center"/>
    </xf>
    <xf numFmtId="4" fontId="149" fillId="65" borderId="2349" applyNumberFormat="0" applyProtection="0">
      <alignment horizontal="right" vertical="center"/>
    </xf>
    <xf numFmtId="4" fontId="149" fillId="65" borderId="2349" applyNumberFormat="0" applyProtection="0">
      <alignment horizontal="right" vertical="center"/>
    </xf>
    <xf numFmtId="4" fontId="65" fillId="81" borderId="2349" applyNumberFormat="0" applyProtection="0">
      <alignment horizontal="left" vertical="center" indent="1"/>
    </xf>
    <xf numFmtId="4" fontId="65" fillId="81" borderId="2349" applyNumberFormat="0" applyProtection="0">
      <alignment horizontal="left" vertical="center" indent="1"/>
    </xf>
    <xf numFmtId="0" fontId="65" fillId="74" borderId="2349" applyNumberFormat="0" applyProtection="0">
      <alignment horizontal="left" vertical="top" indent="1"/>
    </xf>
    <xf numFmtId="0" fontId="65" fillId="74" borderId="2349" applyNumberFormat="0" applyProtection="0">
      <alignment horizontal="left" vertical="top" indent="1"/>
    </xf>
    <xf numFmtId="4" fontId="151" fillId="65" borderId="2349" applyNumberFormat="0" applyProtection="0">
      <alignment horizontal="right" vertical="center"/>
    </xf>
    <xf numFmtId="4" fontId="151" fillId="65" borderId="2349" applyNumberFormat="0" applyProtection="0">
      <alignment horizontal="right" vertical="center"/>
    </xf>
    <xf numFmtId="0" fontId="117" fillId="56" borderId="2351" applyNumberFormat="0" applyAlignment="0" applyProtection="0">
      <alignment vertical="center"/>
    </xf>
    <xf numFmtId="0" fontId="117" fillId="56" borderId="2351" applyNumberFormat="0" applyAlignment="0" applyProtection="0">
      <alignment vertical="center"/>
    </xf>
    <xf numFmtId="37" fontId="126" fillId="0" borderId="2347" applyFont="0" applyFill="0" applyBorder="0">
      <alignment vertical="center"/>
    </xf>
    <xf numFmtId="37" fontId="126" fillId="0" borderId="2347" applyFont="0" applyFill="0" applyBorder="0">
      <alignment vertical="center"/>
    </xf>
    <xf numFmtId="0" fontId="82" fillId="42" borderId="2352" applyNumberFormat="0" applyFont="0" applyAlignment="0" applyProtection="0">
      <alignment vertical="center"/>
    </xf>
    <xf numFmtId="0" fontId="82" fillId="42" borderId="2352" applyNumberFormat="0" applyFont="0" applyAlignment="0" applyProtection="0">
      <alignment vertical="center"/>
    </xf>
    <xf numFmtId="0" fontId="12" fillId="0" borderId="2353" applyNumberFormat="0" applyFill="0" applyAlignment="0" applyProtection="0">
      <alignment vertical="center"/>
    </xf>
    <xf numFmtId="0" fontId="112" fillId="0" borderId="2354" applyNumberFormat="0" applyFill="0" applyAlignment="0" applyProtection="0">
      <alignment vertical="center"/>
    </xf>
    <xf numFmtId="0" fontId="112" fillId="0" borderId="2354" applyNumberFormat="0" applyFill="0" applyAlignment="0" applyProtection="0">
      <alignment vertical="center"/>
    </xf>
    <xf numFmtId="0" fontId="12" fillId="0" borderId="2353" applyNumberFormat="0" applyFill="0" applyAlignment="0" applyProtection="0">
      <alignment vertical="center"/>
    </xf>
    <xf numFmtId="0" fontId="12" fillId="0" borderId="2353" applyNumberFormat="0" applyFill="0" applyAlignment="0" applyProtection="0">
      <alignment vertical="center"/>
    </xf>
    <xf numFmtId="0" fontId="12" fillId="0" borderId="2353" applyNumberFormat="0" applyFill="0" applyAlignment="0" applyProtection="0">
      <alignment vertical="center"/>
    </xf>
    <xf numFmtId="0" fontId="113" fillId="44" borderId="2351" applyNumberFormat="0" applyAlignment="0" applyProtection="0">
      <alignment vertical="center"/>
    </xf>
    <xf numFmtId="0" fontId="113" fillId="44" borderId="2351" applyNumberFormat="0" applyAlignment="0" applyProtection="0">
      <alignment vertical="center"/>
    </xf>
    <xf numFmtId="0" fontId="115" fillId="56" borderId="2350" applyNumberFormat="0" applyAlignment="0" applyProtection="0">
      <alignment vertical="center"/>
    </xf>
    <xf numFmtId="0" fontId="115" fillId="56" borderId="2350" applyNumberFormat="0" applyAlignment="0" applyProtection="0">
      <alignment vertical="center"/>
    </xf>
    <xf numFmtId="4" fontId="65" fillId="51" borderId="2350" applyNumberFormat="0" applyProtection="0">
      <alignment vertical="center"/>
    </xf>
    <xf numFmtId="0" fontId="12" fillId="0" borderId="2353" applyNumberFormat="0" applyFill="0" applyAlignment="0" applyProtection="0">
      <alignment vertical="center"/>
    </xf>
    <xf numFmtId="0" fontId="55" fillId="0" borderId="2356">
      <alignment horizontal="left" vertical="center"/>
    </xf>
    <xf numFmtId="0" fontId="55" fillId="0" borderId="2356">
      <alignment horizontal="left" vertical="center"/>
    </xf>
    <xf numFmtId="10" fontId="53" fillId="49" borderId="2355" applyNumberFormat="0" applyBorder="0" applyAlignment="0" applyProtection="0"/>
    <xf numFmtId="10" fontId="53" fillId="70" borderId="2355" applyNumberFormat="0" applyBorder="0" applyAlignment="0" applyProtection="0"/>
    <xf numFmtId="10" fontId="53" fillId="70" borderId="2355" applyNumberFormat="0" applyBorder="0" applyAlignment="0" applyProtection="0"/>
    <xf numFmtId="10" fontId="53" fillId="49" borderId="2355" applyNumberFormat="0" applyBorder="0" applyAlignment="0" applyProtection="0"/>
    <xf numFmtId="4" fontId="73" fillId="46" borderId="2357" applyNumberFormat="0" applyProtection="0">
      <alignment vertical="center"/>
    </xf>
    <xf numFmtId="4" fontId="73" fillId="46" borderId="2357" applyNumberFormat="0" applyProtection="0">
      <alignment vertical="center"/>
    </xf>
    <xf numFmtId="4" fontId="147" fillId="51" borderId="2357" applyNumberFormat="0" applyProtection="0">
      <alignment vertical="center"/>
    </xf>
    <xf numFmtId="4" fontId="147" fillId="51" borderId="2357" applyNumberFormat="0" applyProtection="0">
      <alignment vertical="center"/>
    </xf>
    <xf numFmtId="4" fontId="73" fillId="51" borderId="2357" applyNumberFormat="0" applyProtection="0">
      <alignment horizontal="left" vertical="center" indent="1"/>
    </xf>
    <xf numFmtId="4" fontId="73" fillId="51" borderId="2357" applyNumberFormat="0" applyProtection="0">
      <alignment horizontal="left" vertical="center" indent="1"/>
    </xf>
    <xf numFmtId="0" fontId="73" fillId="51" borderId="2357" applyNumberFormat="0" applyProtection="0">
      <alignment horizontal="left" vertical="top" indent="1"/>
    </xf>
    <xf numFmtId="0" fontId="73" fillId="51" borderId="2357" applyNumberFormat="0" applyProtection="0">
      <alignment horizontal="left" vertical="top" indent="1"/>
    </xf>
    <xf numFmtId="4" fontId="65" fillId="40" borderId="2357" applyNumberFormat="0" applyProtection="0">
      <alignment horizontal="right" vertical="center"/>
    </xf>
    <xf numFmtId="4" fontId="65" fillId="40" borderId="2357" applyNumberFormat="0" applyProtection="0">
      <alignment horizontal="right" vertical="center"/>
    </xf>
    <xf numFmtId="4" fontId="65" fillId="41" borderId="2357" applyNumberFormat="0" applyProtection="0">
      <alignment horizontal="right" vertical="center"/>
    </xf>
    <xf numFmtId="4" fontId="65" fillId="41" borderId="2357" applyNumberFormat="0" applyProtection="0">
      <alignment horizontal="right" vertical="center"/>
    </xf>
    <xf numFmtId="4" fontId="65" fillId="54" borderId="2357" applyNumberFormat="0" applyProtection="0">
      <alignment horizontal="right" vertical="center"/>
    </xf>
    <xf numFmtId="4" fontId="65" fillId="54" borderId="2357" applyNumberFormat="0" applyProtection="0">
      <alignment horizontal="right" vertical="center"/>
    </xf>
    <xf numFmtId="4" fontId="65" fillId="47" borderId="2357" applyNumberFormat="0" applyProtection="0">
      <alignment horizontal="right" vertical="center"/>
    </xf>
    <xf numFmtId="4" fontId="65" fillId="47" borderId="2357" applyNumberFormat="0" applyProtection="0">
      <alignment horizontal="right" vertical="center"/>
    </xf>
    <xf numFmtId="4" fontId="65" fillId="75" borderId="2357" applyNumberFormat="0" applyProtection="0">
      <alignment horizontal="right" vertical="center"/>
    </xf>
    <xf numFmtId="4" fontId="65" fillId="75" borderId="2357" applyNumberFormat="0" applyProtection="0">
      <alignment horizontal="right" vertical="center"/>
    </xf>
    <xf numFmtId="4" fontId="65" fillId="48" borderId="2357" applyNumberFormat="0" applyProtection="0">
      <alignment horizontal="right" vertical="center"/>
    </xf>
    <xf numFmtId="4" fontId="65" fillId="48" borderId="2357" applyNumberFormat="0" applyProtection="0">
      <alignment horizontal="right" vertical="center"/>
    </xf>
    <xf numFmtId="4" fontId="65" fillId="76" borderId="2357" applyNumberFormat="0" applyProtection="0">
      <alignment horizontal="right" vertical="center"/>
    </xf>
    <xf numFmtId="4" fontId="65" fillId="76" borderId="2357" applyNumberFormat="0" applyProtection="0">
      <alignment horizontal="right" vertical="center"/>
    </xf>
    <xf numFmtId="4" fontId="65" fillId="77" borderId="2357" applyNumberFormat="0" applyProtection="0">
      <alignment horizontal="right" vertical="center"/>
    </xf>
    <xf numFmtId="4" fontId="65" fillId="77" borderId="2357" applyNumberFormat="0" applyProtection="0">
      <alignment horizontal="right" vertical="center"/>
    </xf>
    <xf numFmtId="4" fontId="65" fillId="78" borderId="2357" applyNumberFormat="0" applyProtection="0">
      <alignment horizontal="right" vertical="center"/>
    </xf>
    <xf numFmtId="4" fontId="65" fillId="78" borderId="2357" applyNumberFormat="0" applyProtection="0">
      <alignment horizontal="right" vertical="center"/>
    </xf>
    <xf numFmtId="4" fontId="65" fillId="81" borderId="2357" applyNumberFormat="0" applyProtection="0">
      <alignment horizontal="right" vertical="center"/>
    </xf>
    <xf numFmtId="4" fontId="65" fillId="81" borderId="2357" applyNumberFormat="0" applyProtection="0">
      <alignment horizontal="right" vertical="center"/>
    </xf>
    <xf numFmtId="0" fontId="40" fillId="80" borderId="2357" applyNumberFormat="0" applyProtection="0">
      <alignment horizontal="left" vertical="center" indent="1"/>
    </xf>
    <xf numFmtId="0" fontId="40" fillId="80" borderId="2357" applyNumberFormat="0" applyProtection="0">
      <alignment horizontal="left" vertical="center" indent="1"/>
    </xf>
    <xf numFmtId="0" fontId="40" fillId="80" borderId="2357" applyNumberFormat="0" applyProtection="0">
      <alignment horizontal="left" vertical="top" indent="1"/>
    </xf>
    <xf numFmtId="0" fontId="40" fillId="80" borderId="2357" applyNumberFormat="0" applyProtection="0">
      <alignment horizontal="left" vertical="top" indent="1"/>
    </xf>
    <xf numFmtId="0" fontId="40" fillId="74" borderId="2357" applyNumberFormat="0" applyProtection="0">
      <alignment horizontal="left" vertical="center" indent="1"/>
    </xf>
    <xf numFmtId="0" fontId="40" fillId="74" borderId="2357" applyNumberFormat="0" applyProtection="0">
      <alignment horizontal="left" vertical="center" indent="1"/>
    </xf>
    <xf numFmtId="0" fontId="40" fillId="74" borderId="2357" applyNumberFormat="0" applyProtection="0">
      <alignment horizontal="left" vertical="top" indent="1"/>
    </xf>
    <xf numFmtId="0" fontId="40" fillId="74" borderId="2357" applyNumberFormat="0" applyProtection="0">
      <alignment horizontal="left" vertical="top" indent="1"/>
    </xf>
    <xf numFmtId="0" fontId="40" fillId="61" borderId="2357" applyNumberFormat="0" applyProtection="0">
      <alignment horizontal="left" vertical="center" indent="1"/>
    </xf>
    <xf numFmtId="0" fontId="40" fillId="61" borderId="2357" applyNumberFormat="0" applyProtection="0">
      <alignment horizontal="left" vertical="center" indent="1"/>
    </xf>
    <xf numFmtId="0" fontId="40" fillId="61" borderId="2357" applyNumberFormat="0" applyProtection="0">
      <alignment horizontal="left" vertical="top" indent="1"/>
    </xf>
    <xf numFmtId="0" fontId="40" fillId="61" borderId="2357" applyNumberFormat="0" applyProtection="0">
      <alignment horizontal="left" vertical="top" indent="1"/>
    </xf>
    <xf numFmtId="0" fontId="40" fillId="62" borderId="2357" applyNumberFormat="0" applyProtection="0">
      <alignment horizontal="left" vertical="center" indent="1"/>
    </xf>
    <xf numFmtId="0" fontId="40" fillId="62" borderId="2357" applyNumberFormat="0" applyProtection="0">
      <alignment horizontal="left" vertical="center" indent="1"/>
    </xf>
    <xf numFmtId="0" fontId="40" fillId="62" borderId="2357" applyNumberFormat="0" applyProtection="0">
      <alignment horizontal="left" vertical="top" indent="1"/>
    </xf>
    <xf numFmtId="0" fontId="40" fillId="62" borderId="2357" applyNumberFormat="0" applyProtection="0">
      <alignment horizontal="left" vertical="top" indent="1"/>
    </xf>
    <xf numFmtId="4" fontId="65" fillId="70" borderId="2357" applyNumberFormat="0" applyProtection="0">
      <alignment vertical="center"/>
    </xf>
    <xf numFmtId="4" fontId="65" fillId="70" borderId="2357" applyNumberFormat="0" applyProtection="0">
      <alignment vertical="center"/>
    </xf>
    <xf numFmtId="4" fontId="149" fillId="70" borderId="2357" applyNumberFormat="0" applyProtection="0">
      <alignment vertical="center"/>
    </xf>
    <xf numFmtId="4" fontId="149" fillId="70" borderId="2357" applyNumberFormat="0" applyProtection="0">
      <alignment vertical="center"/>
    </xf>
    <xf numFmtId="4" fontId="65" fillId="70" borderId="2357" applyNumberFormat="0" applyProtection="0">
      <alignment horizontal="left" vertical="center" indent="1"/>
    </xf>
    <xf numFmtId="4" fontId="65" fillId="70" borderId="2357" applyNumberFormat="0" applyProtection="0">
      <alignment horizontal="left" vertical="center" indent="1"/>
    </xf>
    <xf numFmtId="0" fontId="65" fillId="70" borderId="2357" applyNumberFormat="0" applyProtection="0">
      <alignment horizontal="left" vertical="top" indent="1"/>
    </xf>
    <xf numFmtId="0" fontId="65" fillId="70" borderId="2357" applyNumberFormat="0" applyProtection="0">
      <alignment horizontal="left" vertical="top" indent="1"/>
    </xf>
    <xf numFmtId="4" fontId="65" fillId="52" borderId="2358" applyNumberFormat="0" applyProtection="0">
      <alignment horizontal="right" vertical="center"/>
    </xf>
    <xf numFmtId="4" fontId="65" fillId="65" borderId="2357" applyNumberFormat="0" applyProtection="0">
      <alignment horizontal="right" vertical="center"/>
    </xf>
    <xf numFmtId="4" fontId="65" fillId="65" borderId="2357" applyNumberFormat="0" applyProtection="0">
      <alignment horizontal="right" vertical="center"/>
    </xf>
    <xf numFmtId="4" fontId="65" fillId="52" borderId="2358" applyNumberFormat="0" applyProtection="0">
      <alignment horizontal="right" vertical="center"/>
    </xf>
    <xf numFmtId="4" fontId="149" fillId="65" borderId="2357" applyNumberFormat="0" applyProtection="0">
      <alignment horizontal="right" vertical="center"/>
    </xf>
    <xf numFmtId="4" fontId="149" fillId="65" borderId="2357" applyNumberFormat="0" applyProtection="0">
      <alignment horizontal="right" vertical="center"/>
    </xf>
    <xf numFmtId="4" fontId="65" fillId="81" borderId="2357" applyNumberFormat="0" applyProtection="0">
      <alignment horizontal="left" vertical="center" indent="1"/>
    </xf>
    <xf numFmtId="4" fontId="65" fillId="81" borderId="2357" applyNumberFormat="0" applyProtection="0">
      <alignment horizontal="left" vertical="center" indent="1"/>
    </xf>
    <xf numFmtId="0" fontId="65" fillId="74" borderId="2357" applyNumberFormat="0" applyProtection="0">
      <alignment horizontal="left" vertical="top" indent="1"/>
    </xf>
    <xf numFmtId="0" fontId="65" fillId="74" borderId="2357" applyNumberFormat="0" applyProtection="0">
      <alignment horizontal="left" vertical="top" indent="1"/>
    </xf>
    <xf numFmtId="4" fontId="151" fillId="65" borderId="2357" applyNumberFormat="0" applyProtection="0">
      <alignment horizontal="right" vertical="center"/>
    </xf>
    <xf numFmtId="4" fontId="151" fillId="65" borderId="2357" applyNumberFormat="0" applyProtection="0">
      <alignment horizontal="right" vertical="center"/>
    </xf>
    <xf numFmtId="0" fontId="117" fillId="56" borderId="2359" applyNumberFormat="0" applyAlignment="0" applyProtection="0">
      <alignment vertical="center"/>
    </xf>
    <xf numFmtId="0" fontId="117" fillId="56" borderId="2359" applyNumberFormat="0" applyAlignment="0" applyProtection="0">
      <alignment vertical="center"/>
    </xf>
    <xf numFmtId="37" fontId="126" fillId="0" borderId="2355" applyFont="0" applyFill="0" applyBorder="0">
      <alignment vertical="center"/>
    </xf>
    <xf numFmtId="37" fontId="126" fillId="0" borderId="2355" applyFont="0" applyFill="0" applyBorder="0">
      <alignment vertical="center"/>
    </xf>
    <xf numFmtId="0" fontId="82" fillId="42" borderId="2360" applyNumberFormat="0" applyFont="0" applyAlignment="0" applyProtection="0">
      <alignment vertical="center"/>
    </xf>
    <xf numFmtId="0" fontId="82" fillId="42" borderId="2360" applyNumberFormat="0" applyFont="0" applyAlignment="0" applyProtection="0">
      <alignment vertical="center"/>
    </xf>
    <xf numFmtId="0" fontId="12" fillId="0" borderId="2361" applyNumberFormat="0" applyFill="0" applyAlignment="0" applyProtection="0">
      <alignment vertical="center"/>
    </xf>
    <xf numFmtId="0" fontId="112" fillId="0" borderId="2362" applyNumberFormat="0" applyFill="0" applyAlignment="0" applyProtection="0">
      <alignment vertical="center"/>
    </xf>
    <xf numFmtId="0" fontId="112" fillId="0" borderId="2362" applyNumberFormat="0" applyFill="0" applyAlignment="0" applyProtection="0">
      <alignment vertical="center"/>
    </xf>
    <xf numFmtId="0" fontId="12" fillId="0" borderId="2361" applyNumberFormat="0" applyFill="0" applyAlignment="0" applyProtection="0">
      <alignment vertical="center"/>
    </xf>
    <xf numFmtId="0" fontId="12" fillId="0" borderId="2361" applyNumberFormat="0" applyFill="0" applyAlignment="0" applyProtection="0">
      <alignment vertical="center"/>
    </xf>
    <xf numFmtId="0" fontId="12" fillId="0" borderId="2361" applyNumberFormat="0" applyFill="0" applyAlignment="0" applyProtection="0">
      <alignment vertical="center"/>
    </xf>
    <xf numFmtId="0" fontId="113" fillId="44" borderId="2359" applyNumberFormat="0" applyAlignment="0" applyProtection="0">
      <alignment vertical="center"/>
    </xf>
    <xf numFmtId="0" fontId="113" fillId="44" borderId="2359" applyNumberFormat="0" applyAlignment="0" applyProtection="0">
      <alignment vertical="center"/>
    </xf>
    <xf numFmtId="0" fontId="115" fillId="56" borderId="2358" applyNumberFormat="0" applyAlignment="0" applyProtection="0">
      <alignment vertical="center"/>
    </xf>
    <xf numFmtId="0" fontId="115" fillId="56" borderId="2358" applyNumberFormat="0" applyAlignment="0" applyProtection="0">
      <alignment vertical="center"/>
    </xf>
    <xf numFmtId="4" fontId="65" fillId="51" borderId="2358" applyNumberFormat="0" applyProtection="0">
      <alignment vertical="center"/>
    </xf>
    <xf numFmtId="0" fontId="12" fillId="0" borderId="2361" applyNumberFormat="0" applyFill="0" applyAlignment="0" applyProtection="0">
      <alignment vertical="center"/>
    </xf>
    <xf numFmtId="4" fontId="149" fillId="70" borderId="2381" applyNumberFormat="0" applyProtection="0">
      <alignment vertical="center"/>
    </xf>
    <xf numFmtId="4" fontId="65" fillId="75" borderId="2381" applyNumberFormat="0" applyProtection="0">
      <alignment horizontal="right" vertical="center"/>
    </xf>
    <xf numFmtId="4" fontId="65" fillId="48" borderId="2349" applyNumberFormat="0" applyProtection="0">
      <alignment horizontal="right" vertical="center"/>
    </xf>
    <xf numFmtId="37" fontId="126" fillId="0" borderId="2395" applyFont="0" applyFill="0" applyBorder="0">
      <alignment vertical="center"/>
    </xf>
    <xf numFmtId="10" fontId="53" fillId="70" borderId="2371" applyNumberFormat="0" applyBorder="0" applyAlignment="0" applyProtection="0"/>
    <xf numFmtId="4" fontId="65" fillId="52" borderId="2382" applyNumberFormat="0" applyProtection="0">
      <alignment horizontal="right" vertical="center"/>
    </xf>
    <xf numFmtId="4" fontId="65" fillId="76" borderId="2349" applyNumberFormat="0" applyProtection="0">
      <alignment horizontal="right" vertical="center"/>
    </xf>
    <xf numFmtId="37" fontId="126" fillId="0" borderId="2371" applyFont="0" applyFill="0" applyBorder="0">
      <alignment vertical="center"/>
    </xf>
    <xf numFmtId="10" fontId="53" fillId="49" borderId="2323" applyNumberFormat="0" applyBorder="0" applyAlignment="0" applyProtection="0"/>
    <xf numFmtId="10" fontId="53" fillId="49" borderId="2411" applyNumberFormat="0" applyBorder="0" applyAlignment="0" applyProtection="0"/>
    <xf numFmtId="0" fontId="12" fillId="0" borderId="2353" applyNumberFormat="0" applyFill="0" applyAlignment="0" applyProtection="0">
      <alignment vertical="center"/>
    </xf>
    <xf numFmtId="4" fontId="65" fillId="48" borderId="2381" applyNumberFormat="0" applyProtection="0">
      <alignment horizontal="right" vertical="center"/>
    </xf>
    <xf numFmtId="4" fontId="65" fillId="40" borderId="2381" applyNumberFormat="0" applyProtection="0">
      <alignment horizontal="right" vertical="center"/>
    </xf>
    <xf numFmtId="37" fontId="126" fillId="0" borderId="2363" applyFont="0" applyFill="0" applyBorder="0">
      <alignment vertical="center"/>
    </xf>
    <xf numFmtId="4" fontId="65" fillId="54" borderId="2349" applyNumberFormat="0" applyProtection="0">
      <alignment horizontal="right" vertical="center"/>
    </xf>
    <xf numFmtId="4" fontId="73" fillId="51" borderId="2349" applyNumberFormat="0" applyProtection="0">
      <alignment horizontal="left" vertical="center" indent="1"/>
    </xf>
    <xf numFmtId="4" fontId="73" fillId="46" borderId="2349" applyNumberFormat="0" applyProtection="0">
      <alignment vertical="center"/>
    </xf>
    <xf numFmtId="0" fontId="40" fillId="62" borderId="2381" applyNumberFormat="0" applyProtection="0">
      <alignment horizontal="left" vertical="top" indent="1"/>
    </xf>
    <xf numFmtId="37" fontId="126" fillId="0" borderId="2323" applyFont="0" applyFill="0" applyBorder="0">
      <alignment vertical="center"/>
    </xf>
    <xf numFmtId="4" fontId="151" fillId="65" borderId="2349" applyNumberFormat="0" applyProtection="0">
      <alignment horizontal="right" vertical="center"/>
    </xf>
    <xf numFmtId="4" fontId="65" fillId="52" borderId="2382" applyNumberFormat="0" applyProtection="0">
      <alignment horizontal="right" vertical="center"/>
    </xf>
    <xf numFmtId="0" fontId="40" fillId="61" borderId="2381" applyNumberFormat="0" applyProtection="0">
      <alignment horizontal="left" vertical="center" indent="1"/>
    </xf>
    <xf numFmtId="0" fontId="40" fillId="62" borderId="2349" applyNumberFormat="0" applyProtection="0">
      <alignment horizontal="left" vertical="top" indent="1"/>
    </xf>
    <xf numFmtId="4" fontId="65" fillId="41" borderId="2349" applyNumberFormat="0" applyProtection="0">
      <alignment horizontal="right" vertical="center"/>
    </xf>
    <xf numFmtId="10" fontId="53" fillId="49" borderId="2411" applyNumberFormat="0" applyBorder="0" applyAlignment="0" applyProtection="0"/>
    <xf numFmtId="0" fontId="65" fillId="74" borderId="2381" applyNumberFormat="0" applyProtection="0">
      <alignment horizontal="left" vertical="top" indent="1"/>
    </xf>
    <xf numFmtId="0" fontId="40" fillId="74" borderId="2349" applyNumberFormat="0" applyProtection="0">
      <alignment horizontal="left" vertical="top" indent="1"/>
    </xf>
    <xf numFmtId="10" fontId="53" fillId="70" borderId="2411" applyNumberFormat="0" applyBorder="0" applyAlignment="0" applyProtection="0"/>
    <xf numFmtId="37" fontId="126" fillId="0" borderId="2379" applyFont="0" applyFill="0" applyBorder="0">
      <alignment vertical="center"/>
    </xf>
    <xf numFmtId="4" fontId="65" fillId="52" borderId="2342" applyNumberFormat="0" applyProtection="0">
      <alignment horizontal="right" vertical="center"/>
    </xf>
    <xf numFmtId="0" fontId="55" fillId="0" borderId="2380">
      <alignment horizontal="left" vertical="center"/>
    </xf>
    <xf numFmtId="4" fontId="65" fillId="47" borderId="2349" applyNumberFormat="0" applyProtection="0">
      <alignment horizontal="right" vertical="center"/>
    </xf>
    <xf numFmtId="4" fontId="65" fillId="78" borderId="2381" applyNumberFormat="0" applyProtection="0">
      <alignment horizontal="right" vertical="center"/>
    </xf>
    <xf numFmtId="0" fontId="40" fillId="62" borderId="2381" applyNumberFormat="0" applyProtection="0">
      <alignment horizontal="left" vertical="center" indent="1"/>
    </xf>
    <xf numFmtId="4" fontId="65" fillId="81" borderId="2381" applyNumberFormat="0" applyProtection="0">
      <alignment horizontal="right" vertical="center"/>
    </xf>
    <xf numFmtId="4" fontId="65" fillId="70" borderId="2381" applyNumberFormat="0" applyProtection="0">
      <alignment vertical="center"/>
    </xf>
    <xf numFmtId="37" fontId="126" fillId="0" borderId="2363" applyFont="0" applyFill="0" applyBorder="0">
      <alignment vertical="center"/>
    </xf>
    <xf numFmtId="4" fontId="65" fillId="81" borderId="2381" applyNumberFormat="0" applyProtection="0">
      <alignment horizontal="left" vertical="center" indent="1"/>
    </xf>
    <xf numFmtId="4" fontId="65" fillId="81" borderId="2349" applyNumberFormat="0" applyProtection="0">
      <alignment horizontal="right" vertical="center"/>
    </xf>
    <xf numFmtId="10" fontId="53" fillId="49" borderId="2363" applyNumberFormat="0" applyBorder="0" applyAlignment="0" applyProtection="0"/>
    <xf numFmtId="0" fontId="40" fillId="80" borderId="2349" applyNumberFormat="0" applyProtection="0">
      <alignment horizontal="left" vertical="top" indent="1"/>
    </xf>
    <xf numFmtId="4" fontId="65" fillId="77" borderId="2381" applyNumberFormat="0" applyProtection="0">
      <alignment horizontal="right" vertical="center"/>
    </xf>
    <xf numFmtId="4" fontId="149" fillId="65" borderId="2349" applyNumberFormat="0" applyProtection="0">
      <alignment horizontal="right" vertical="center"/>
    </xf>
    <xf numFmtId="0" fontId="40" fillId="62" borderId="2349" applyNumberFormat="0" applyProtection="0">
      <alignment horizontal="left" vertical="top" indent="1"/>
    </xf>
    <xf numFmtId="4" fontId="65" fillId="70" borderId="2381" applyNumberFormat="0" applyProtection="0">
      <alignment vertical="center"/>
    </xf>
    <xf numFmtId="4" fontId="65" fillId="52" borderId="2342" applyNumberFormat="0" applyProtection="0">
      <alignment horizontal="right" vertical="center"/>
    </xf>
    <xf numFmtId="4" fontId="149" fillId="70" borderId="2381" applyNumberFormat="0" applyProtection="0">
      <alignment vertical="center"/>
    </xf>
    <xf numFmtId="0" fontId="12" fillId="0" borderId="2385" applyNumberFormat="0" applyFill="0" applyAlignment="0" applyProtection="0">
      <alignment vertical="center"/>
    </xf>
    <xf numFmtId="4" fontId="65" fillId="77" borderId="2381" applyNumberFormat="0" applyProtection="0">
      <alignment horizontal="right" vertical="center"/>
    </xf>
    <xf numFmtId="0" fontId="73" fillId="51" borderId="2381" applyNumberFormat="0" applyProtection="0">
      <alignment horizontal="left" vertical="top" indent="1"/>
    </xf>
    <xf numFmtId="0" fontId="73" fillId="51" borderId="2349" applyNumberFormat="0" applyProtection="0">
      <alignment horizontal="left" vertical="top" indent="1"/>
    </xf>
    <xf numFmtId="37" fontId="126" fillId="0" borderId="2371" applyFont="0" applyFill="0" applyBorder="0">
      <alignment vertical="center"/>
    </xf>
    <xf numFmtId="0" fontId="117" fillId="56" borderId="2383" applyNumberFormat="0" applyAlignment="0" applyProtection="0">
      <alignment vertical="center"/>
    </xf>
    <xf numFmtId="4" fontId="65" fillId="81" borderId="2381" applyNumberFormat="0" applyProtection="0">
      <alignment horizontal="right" vertical="center"/>
    </xf>
    <xf numFmtId="10" fontId="53" fillId="70" borderId="2411" applyNumberFormat="0" applyBorder="0" applyAlignment="0" applyProtection="0"/>
    <xf numFmtId="4" fontId="65" fillId="70" borderId="2349" applyNumberFormat="0" applyProtection="0">
      <alignment vertical="center"/>
    </xf>
    <xf numFmtId="4" fontId="65" fillId="41" borderId="2381" applyNumberFormat="0" applyProtection="0">
      <alignment horizontal="right" vertical="center"/>
    </xf>
    <xf numFmtId="4" fontId="73" fillId="51" borderId="2381" applyNumberFormat="0" applyProtection="0">
      <alignment horizontal="left" vertical="center" indent="1"/>
    </xf>
    <xf numFmtId="4" fontId="65" fillId="65" borderId="2349" applyNumberFormat="0" applyProtection="0">
      <alignment horizontal="right" vertical="center"/>
    </xf>
    <xf numFmtId="4" fontId="149" fillId="65" borderId="2349" applyNumberFormat="0" applyProtection="0">
      <alignment horizontal="right" vertical="center"/>
    </xf>
    <xf numFmtId="0" fontId="40" fillId="74" borderId="2349" applyNumberFormat="0" applyProtection="0">
      <alignment horizontal="left" vertical="top" indent="1"/>
    </xf>
    <xf numFmtId="4" fontId="65" fillId="78" borderId="2381" applyNumberFormat="0" applyProtection="0">
      <alignment horizontal="right" vertical="center"/>
    </xf>
    <xf numFmtId="4" fontId="65" fillId="70" borderId="2381" applyNumberFormat="0" applyProtection="0">
      <alignment horizontal="left" vertical="center" indent="1"/>
    </xf>
    <xf numFmtId="4" fontId="65" fillId="75" borderId="2381" applyNumberFormat="0" applyProtection="0">
      <alignment horizontal="right" vertical="center"/>
    </xf>
    <xf numFmtId="0" fontId="117" fillId="56" borderId="2351" applyNumberFormat="0" applyAlignment="0" applyProtection="0">
      <alignment vertical="center"/>
    </xf>
    <xf numFmtId="0" fontId="40" fillId="61" borderId="2349" applyNumberFormat="0" applyProtection="0">
      <alignment horizontal="left" vertical="center" indent="1"/>
    </xf>
    <xf numFmtId="4" fontId="149" fillId="65" borderId="2381" applyNumberFormat="0" applyProtection="0">
      <alignment horizontal="right" vertical="center"/>
    </xf>
    <xf numFmtId="0" fontId="40" fillId="61" borderId="2349" applyNumberFormat="0" applyProtection="0">
      <alignment horizontal="left" vertical="top" indent="1"/>
    </xf>
    <xf numFmtId="37" fontId="126" fillId="0" borderId="2379" applyFont="0" applyFill="0" applyBorder="0">
      <alignment vertical="center"/>
    </xf>
    <xf numFmtId="10" fontId="53" fillId="49" borderId="2371" applyNumberFormat="0" applyBorder="0" applyAlignment="0" applyProtection="0"/>
    <xf numFmtId="10" fontId="53" fillId="49" borderId="2371" applyNumberFormat="0" applyBorder="0" applyAlignment="0" applyProtection="0"/>
    <xf numFmtId="0" fontId="12" fillId="0" borderId="2353" applyNumberFormat="0" applyFill="0" applyAlignment="0" applyProtection="0">
      <alignment vertical="center"/>
    </xf>
    <xf numFmtId="37" fontId="126" fillId="0" borderId="2403" applyFont="0" applyFill="0" applyBorder="0">
      <alignment vertical="center"/>
    </xf>
    <xf numFmtId="4" fontId="73" fillId="46" borderId="2381" applyNumberFormat="0" applyProtection="0">
      <alignment vertical="center"/>
    </xf>
    <xf numFmtId="0" fontId="40" fillId="61" borderId="2381" applyNumberFormat="0" applyProtection="0">
      <alignment horizontal="left" vertical="center" indent="1"/>
    </xf>
    <xf numFmtId="10" fontId="53" fillId="49" borderId="2323" applyNumberFormat="0" applyBorder="0" applyAlignment="0" applyProtection="0"/>
    <xf numFmtId="4" fontId="65" fillId="75" borderId="2349" applyNumberFormat="0" applyProtection="0">
      <alignment horizontal="right" vertical="center"/>
    </xf>
    <xf numFmtId="0" fontId="55" fillId="0" borderId="2380">
      <alignment horizontal="left" vertical="center"/>
    </xf>
    <xf numFmtId="10" fontId="53" fillId="49" borderId="2379" applyNumberFormat="0" applyBorder="0" applyAlignment="0" applyProtection="0"/>
    <xf numFmtId="0" fontId="115" fillId="56" borderId="2382" applyNumberFormat="0" applyAlignment="0" applyProtection="0">
      <alignment vertical="center"/>
    </xf>
    <xf numFmtId="4" fontId="65" fillId="65" borderId="2349" applyNumberFormat="0" applyProtection="0">
      <alignment horizontal="right" vertical="center"/>
    </xf>
    <xf numFmtId="4" fontId="65" fillId="76" borderId="2381" applyNumberFormat="0" applyProtection="0">
      <alignment horizontal="right" vertical="center"/>
    </xf>
    <xf numFmtId="0" fontId="12" fillId="0" borderId="2353" applyNumberFormat="0" applyFill="0" applyAlignment="0" applyProtection="0">
      <alignment vertical="center"/>
    </xf>
    <xf numFmtId="0" fontId="40" fillId="61" borderId="2381" applyNumberFormat="0" applyProtection="0">
      <alignment horizontal="left" vertical="top" indent="1"/>
    </xf>
    <xf numFmtId="4" fontId="149" fillId="65" borderId="2381" applyNumberFormat="0" applyProtection="0">
      <alignment horizontal="right" vertical="center"/>
    </xf>
    <xf numFmtId="10" fontId="53" fillId="49" borderId="2403" applyNumberFormat="0" applyBorder="0" applyAlignment="0" applyProtection="0"/>
    <xf numFmtId="0" fontId="65" fillId="70" borderId="2381" applyNumberFormat="0" applyProtection="0">
      <alignment horizontal="left" vertical="top" indent="1"/>
    </xf>
    <xf numFmtId="4" fontId="65" fillId="70" borderId="2381" applyNumberFormat="0" applyProtection="0">
      <alignment horizontal="left" vertical="center" indent="1"/>
    </xf>
    <xf numFmtId="4" fontId="65" fillId="70" borderId="2349" applyNumberFormat="0" applyProtection="0">
      <alignment horizontal="left" vertical="center" indent="1"/>
    </xf>
    <xf numFmtId="0" fontId="65" fillId="70" borderId="2381" applyNumberFormat="0" applyProtection="0">
      <alignment horizontal="left" vertical="top" indent="1"/>
    </xf>
    <xf numFmtId="0" fontId="113" fillId="44" borderId="2383" applyNumberFormat="0" applyAlignment="0" applyProtection="0">
      <alignment vertical="center"/>
    </xf>
    <xf numFmtId="37" fontId="126" fillId="0" borderId="2411" applyFont="0" applyFill="0" applyBorder="0">
      <alignment vertical="center"/>
    </xf>
    <xf numFmtId="4" fontId="147" fillId="51" borderId="2381" applyNumberFormat="0" applyProtection="0">
      <alignment vertical="center"/>
    </xf>
    <xf numFmtId="4" fontId="65" fillId="41" borderId="2349" applyNumberFormat="0" applyProtection="0">
      <alignment horizontal="right" vertical="center"/>
    </xf>
    <xf numFmtId="4" fontId="65" fillId="76" borderId="2381" applyNumberFormat="0" applyProtection="0">
      <alignment horizontal="right" vertical="center"/>
    </xf>
    <xf numFmtId="37" fontId="126" fillId="0" borderId="2323" applyFont="0" applyFill="0" applyBorder="0">
      <alignment vertical="center"/>
    </xf>
    <xf numFmtId="0" fontId="82" fillId="42" borderId="2384" applyNumberFormat="0" applyFont="0" applyAlignment="0" applyProtection="0">
      <alignment vertical="center"/>
    </xf>
    <xf numFmtId="0" fontId="73" fillId="51" borderId="2349" applyNumberFormat="0" applyProtection="0">
      <alignment horizontal="left" vertical="top" indent="1"/>
    </xf>
    <xf numFmtId="4" fontId="65" fillId="65" borderId="2381" applyNumberFormat="0" applyProtection="0">
      <alignment horizontal="right" vertical="center"/>
    </xf>
    <xf numFmtId="4" fontId="65" fillId="54" borderId="2381" applyNumberFormat="0" applyProtection="0">
      <alignment horizontal="right" vertical="center"/>
    </xf>
    <xf numFmtId="10" fontId="53" fillId="49" borderId="2395" applyNumberFormat="0" applyBorder="0" applyAlignment="0" applyProtection="0"/>
    <xf numFmtId="10" fontId="53" fillId="49" borderId="2363" applyNumberFormat="0" applyBorder="0" applyAlignment="0" applyProtection="0"/>
    <xf numFmtId="4" fontId="147" fillId="51" borderId="2349" applyNumberFormat="0" applyProtection="0">
      <alignment vertical="center"/>
    </xf>
    <xf numFmtId="37" fontId="126" fillId="0" borderId="2411" applyFont="0" applyFill="0" applyBorder="0">
      <alignment vertical="center"/>
    </xf>
    <xf numFmtId="0" fontId="40" fillId="61" borderId="2381" applyNumberFormat="0" applyProtection="0">
      <alignment horizontal="left" vertical="top" indent="1"/>
    </xf>
    <xf numFmtId="10" fontId="53" fillId="70" borderId="2379" applyNumberFormat="0" applyBorder="0" applyAlignment="0" applyProtection="0"/>
    <xf numFmtId="0" fontId="65" fillId="74" borderId="2381" applyNumberFormat="0" applyProtection="0">
      <alignment horizontal="left" vertical="top" indent="1"/>
    </xf>
    <xf numFmtId="4" fontId="65" fillId="70" borderId="2349" applyNumberFormat="0" applyProtection="0">
      <alignment horizontal="left" vertical="center" indent="1"/>
    </xf>
    <xf numFmtId="0" fontId="40" fillId="80" borderId="2381" applyNumberFormat="0" applyProtection="0">
      <alignment horizontal="left" vertical="center" indent="1"/>
    </xf>
    <xf numFmtId="4" fontId="65" fillId="75" borderId="2349" applyNumberFormat="0" applyProtection="0">
      <alignment horizontal="right" vertical="center"/>
    </xf>
    <xf numFmtId="4" fontId="65" fillId="47" borderId="2381" applyNumberFormat="0" applyProtection="0">
      <alignment horizontal="right" vertical="center"/>
    </xf>
    <xf numFmtId="0" fontId="113" fillId="44" borderId="2383" applyNumberFormat="0" applyAlignment="0" applyProtection="0">
      <alignment vertical="center"/>
    </xf>
    <xf numFmtId="0" fontId="117" fillId="56" borderId="2383" applyNumberFormat="0" applyAlignment="0" applyProtection="0">
      <alignment vertical="center"/>
    </xf>
    <xf numFmtId="0" fontId="40" fillId="74" borderId="2381" applyNumberFormat="0" applyProtection="0">
      <alignment horizontal="left" vertical="center" indent="1"/>
    </xf>
    <xf numFmtId="4" fontId="147" fillId="51" borderId="2381" applyNumberFormat="0" applyProtection="0">
      <alignment vertical="center"/>
    </xf>
    <xf numFmtId="10" fontId="53" fillId="70" borderId="2323" applyNumberFormat="0" applyBorder="0" applyAlignment="0" applyProtection="0"/>
    <xf numFmtId="4" fontId="149" fillId="70" borderId="2349" applyNumberFormat="0" applyProtection="0">
      <alignment vertical="center"/>
    </xf>
    <xf numFmtId="4" fontId="65" fillId="81" borderId="2381" applyNumberFormat="0" applyProtection="0">
      <alignment horizontal="left" vertical="center" indent="1"/>
    </xf>
    <xf numFmtId="0" fontId="12" fillId="0" borderId="2353" applyNumberFormat="0" applyFill="0" applyAlignment="0" applyProtection="0">
      <alignment vertical="center"/>
    </xf>
    <xf numFmtId="4" fontId="65" fillId="54" borderId="2349" applyNumberFormat="0" applyProtection="0">
      <alignment horizontal="right" vertical="center"/>
    </xf>
    <xf numFmtId="4" fontId="151" fillId="65" borderId="2381" applyNumberFormat="0" applyProtection="0">
      <alignment horizontal="right" vertical="center"/>
    </xf>
    <xf numFmtId="4" fontId="149" fillId="70" borderId="2349" applyNumberFormat="0" applyProtection="0">
      <alignment vertical="center"/>
    </xf>
    <xf numFmtId="4" fontId="65" fillId="65" borderId="2381" applyNumberFormat="0" applyProtection="0">
      <alignment horizontal="right" vertical="center"/>
    </xf>
    <xf numFmtId="4" fontId="65" fillId="54" borderId="2381" applyNumberFormat="0" applyProtection="0">
      <alignment horizontal="right" vertical="center"/>
    </xf>
    <xf numFmtId="0" fontId="40" fillId="80" borderId="2381" applyNumberFormat="0" applyProtection="0">
      <alignment horizontal="left" vertical="top" indent="1"/>
    </xf>
    <xf numFmtId="0" fontId="112" fillId="0" borderId="2354" applyNumberFormat="0" applyFill="0" applyAlignment="0" applyProtection="0">
      <alignment vertical="center"/>
    </xf>
    <xf numFmtId="4" fontId="65" fillId="81" borderId="2349" applyNumberFormat="0" applyProtection="0">
      <alignment horizontal="left" vertical="center" indent="1"/>
    </xf>
    <xf numFmtId="4" fontId="65" fillId="81" borderId="2349" applyNumberFormat="0" applyProtection="0">
      <alignment horizontal="left" vertical="center" indent="1"/>
    </xf>
    <xf numFmtId="4" fontId="65" fillId="41" borderId="2381" applyNumberFormat="0" applyProtection="0">
      <alignment horizontal="right" vertical="center"/>
    </xf>
    <xf numFmtId="4" fontId="65" fillId="40" borderId="2381" applyNumberFormat="0" applyProtection="0">
      <alignment horizontal="right" vertical="center"/>
    </xf>
    <xf numFmtId="4" fontId="65" fillId="78" borderId="2349" applyNumberFormat="0" applyProtection="0">
      <alignment horizontal="right" vertical="center"/>
    </xf>
    <xf numFmtId="0" fontId="65" fillId="70" borderId="2349" applyNumberFormat="0" applyProtection="0">
      <alignment horizontal="left" vertical="top" indent="1"/>
    </xf>
    <xf numFmtId="10" fontId="53" fillId="70" borderId="2395" applyNumberFormat="0" applyBorder="0" applyAlignment="0" applyProtection="0"/>
    <xf numFmtId="4" fontId="147" fillId="51" borderId="2349" applyNumberFormat="0" applyProtection="0">
      <alignment vertical="center"/>
    </xf>
    <xf numFmtId="4" fontId="65" fillId="48" borderId="2349" applyNumberFormat="0" applyProtection="0">
      <alignment horizontal="right" vertical="center"/>
    </xf>
    <xf numFmtId="0" fontId="40" fillId="80" borderId="2381" applyNumberFormat="0" applyProtection="0">
      <alignment horizontal="left" vertical="top" indent="1"/>
    </xf>
    <xf numFmtId="4" fontId="65" fillId="77" borderId="2349" applyNumberFormat="0" applyProtection="0">
      <alignment horizontal="right" vertical="center"/>
    </xf>
    <xf numFmtId="0" fontId="112" fillId="0" borderId="2386" applyNumberFormat="0" applyFill="0" applyAlignment="0" applyProtection="0">
      <alignment vertical="center"/>
    </xf>
    <xf numFmtId="0" fontId="40" fillId="61" borderId="2349" applyNumberFormat="0" applyProtection="0">
      <alignment horizontal="left" vertical="top" indent="1"/>
    </xf>
    <xf numFmtId="10" fontId="53" fillId="70" borderId="2371" applyNumberFormat="0" applyBorder="0" applyAlignment="0" applyProtection="0"/>
    <xf numFmtId="0" fontId="55" fillId="0" borderId="2332">
      <alignment horizontal="left" vertical="center"/>
    </xf>
    <xf numFmtId="4" fontId="65" fillId="47" borderId="2381" applyNumberFormat="0" applyProtection="0">
      <alignment horizontal="right" vertical="center"/>
    </xf>
    <xf numFmtId="0" fontId="12" fillId="0" borderId="2385" applyNumberFormat="0" applyFill="0" applyAlignment="0" applyProtection="0">
      <alignment vertical="center"/>
    </xf>
    <xf numFmtId="4" fontId="65" fillId="76" borderId="2349" applyNumberFormat="0" applyProtection="0">
      <alignment horizontal="right" vertical="center"/>
    </xf>
    <xf numFmtId="0" fontId="65" fillId="74" borderId="2349" applyNumberFormat="0" applyProtection="0">
      <alignment horizontal="left" vertical="top" indent="1"/>
    </xf>
    <xf numFmtId="0" fontId="40" fillId="62" borderId="2349" applyNumberFormat="0" applyProtection="0">
      <alignment horizontal="left" vertical="center" indent="1"/>
    </xf>
    <xf numFmtId="4" fontId="65" fillId="51" borderId="2342" applyNumberFormat="0" applyProtection="0">
      <alignment vertical="center"/>
    </xf>
    <xf numFmtId="0" fontId="115" fillId="56" borderId="2382" applyNumberFormat="0" applyAlignment="0" applyProtection="0">
      <alignment vertical="center"/>
    </xf>
    <xf numFmtId="10" fontId="53" fillId="49" borderId="2403" applyNumberFormat="0" applyBorder="0" applyAlignment="0" applyProtection="0"/>
    <xf numFmtId="10" fontId="53" fillId="70" borderId="2363" applyNumberFormat="0" applyBorder="0" applyAlignment="0" applyProtection="0"/>
    <xf numFmtId="0" fontId="40" fillId="80" borderId="2349" applyNumberFormat="0" applyProtection="0">
      <alignment horizontal="left" vertical="center" indent="1"/>
    </xf>
    <xf numFmtId="4" fontId="65" fillId="51" borderId="2382" applyNumberFormat="0" applyProtection="0">
      <alignment vertical="center"/>
    </xf>
    <xf numFmtId="0" fontId="40" fillId="80" borderId="2381" applyNumberFormat="0" applyProtection="0">
      <alignment horizontal="left" vertical="center" indent="1"/>
    </xf>
    <xf numFmtId="10" fontId="53" fillId="70" borderId="2363" applyNumberFormat="0" applyBorder="0" applyAlignment="0" applyProtection="0"/>
    <xf numFmtId="10" fontId="53" fillId="70" borderId="2403" applyNumberFormat="0" applyBorder="0" applyAlignment="0" applyProtection="0"/>
    <xf numFmtId="0" fontId="115" fillId="56" borderId="2342" applyNumberFormat="0" applyAlignment="0" applyProtection="0">
      <alignment vertical="center"/>
    </xf>
    <xf numFmtId="0" fontId="73" fillId="51" borderId="2381" applyNumberFormat="0" applyProtection="0">
      <alignment horizontal="left" vertical="top" indent="1"/>
    </xf>
    <xf numFmtId="4" fontId="65" fillId="40" borderId="2349" applyNumberFormat="0" applyProtection="0">
      <alignment horizontal="right" vertical="center"/>
    </xf>
    <xf numFmtId="4" fontId="65" fillId="78" borderId="2349" applyNumberFormat="0" applyProtection="0">
      <alignment horizontal="right" vertical="center"/>
    </xf>
    <xf numFmtId="4" fontId="73" fillId="46" borderId="2381" applyNumberFormat="0" applyProtection="0">
      <alignment vertical="center"/>
    </xf>
    <xf numFmtId="0" fontId="117" fillId="56" borderId="2351" applyNumberFormat="0" applyAlignment="0" applyProtection="0">
      <alignment vertical="center"/>
    </xf>
    <xf numFmtId="0" fontId="82" fillId="42" borderId="2352" applyNumberFormat="0" applyFont="0" applyAlignment="0" applyProtection="0">
      <alignment vertical="center"/>
    </xf>
    <xf numFmtId="10" fontId="53" fillId="49" borderId="2379" applyNumberFormat="0" applyBorder="0" applyAlignment="0" applyProtection="0"/>
    <xf numFmtId="0" fontId="40" fillId="61" borderId="2349" applyNumberFormat="0" applyProtection="0">
      <alignment horizontal="left" vertical="center" indent="1"/>
    </xf>
    <xf numFmtId="4" fontId="65" fillId="40" borderId="2349" applyNumberFormat="0" applyProtection="0">
      <alignment horizontal="right" vertical="center"/>
    </xf>
    <xf numFmtId="0" fontId="12" fillId="0" borderId="2385" applyNumberFormat="0" applyFill="0" applyAlignment="0" applyProtection="0">
      <alignment vertical="center"/>
    </xf>
    <xf numFmtId="0" fontId="40" fillId="62" borderId="2381" applyNumberFormat="0" applyProtection="0">
      <alignment horizontal="left" vertical="top" indent="1"/>
    </xf>
    <xf numFmtId="0" fontId="82" fillId="42" borderId="2352" applyNumberFormat="0" applyFont="0" applyAlignment="0" applyProtection="0">
      <alignment vertical="center"/>
    </xf>
    <xf numFmtId="4" fontId="73" fillId="51" borderId="2349" applyNumberFormat="0" applyProtection="0">
      <alignment horizontal="left" vertical="center" indent="1"/>
    </xf>
    <xf numFmtId="0" fontId="40" fillId="80" borderId="2349" applyNumberFormat="0" applyProtection="0">
      <alignment horizontal="left" vertical="top" indent="1"/>
    </xf>
    <xf numFmtId="4" fontId="65" fillId="77" borderId="2349" applyNumberFormat="0" applyProtection="0">
      <alignment horizontal="right" vertical="center"/>
    </xf>
    <xf numFmtId="4" fontId="73" fillId="51" borderId="2381" applyNumberFormat="0" applyProtection="0">
      <alignment horizontal="left" vertical="center" indent="1"/>
    </xf>
    <xf numFmtId="0" fontId="40" fillId="74" borderId="2349" applyNumberFormat="0" applyProtection="0">
      <alignment horizontal="left" vertical="center" indent="1"/>
    </xf>
    <xf numFmtId="0" fontId="65" fillId="74" borderId="2349" applyNumberFormat="0" applyProtection="0">
      <alignment horizontal="left" vertical="top" indent="1"/>
    </xf>
    <xf numFmtId="4" fontId="65" fillId="47" borderId="2349" applyNumberFormat="0" applyProtection="0">
      <alignment horizontal="right" vertical="center"/>
    </xf>
    <xf numFmtId="10" fontId="53" fillId="49" borderId="2395" applyNumberFormat="0" applyBorder="0" applyAlignment="0" applyProtection="0"/>
    <xf numFmtId="0" fontId="82" fillId="42" borderId="2384" applyNumberFormat="0" applyFont="0" applyAlignment="0" applyProtection="0">
      <alignment vertical="center"/>
    </xf>
    <xf numFmtId="0" fontId="12" fillId="0" borderId="2353" applyNumberFormat="0" applyFill="0" applyAlignment="0" applyProtection="0">
      <alignment vertical="center"/>
    </xf>
    <xf numFmtId="0" fontId="112" fillId="0" borderId="2354" applyNumberFormat="0" applyFill="0" applyAlignment="0" applyProtection="0">
      <alignment vertical="center"/>
    </xf>
    <xf numFmtId="0" fontId="12" fillId="0" borderId="2385" applyNumberFormat="0" applyFill="0" applyAlignment="0" applyProtection="0">
      <alignment vertical="center"/>
    </xf>
    <xf numFmtId="4" fontId="151" fillId="65" borderId="2381" applyNumberFormat="0" applyProtection="0">
      <alignment horizontal="right" vertical="center"/>
    </xf>
    <xf numFmtId="37" fontId="126" fillId="0" borderId="2395" applyFont="0" applyFill="0" applyBorder="0">
      <alignment vertical="center"/>
    </xf>
    <xf numFmtId="4" fontId="65" fillId="70" borderId="2349" applyNumberFormat="0" applyProtection="0">
      <alignment vertical="center"/>
    </xf>
    <xf numFmtId="4" fontId="65" fillId="48" borderId="2381" applyNumberFormat="0" applyProtection="0">
      <alignment horizontal="right" vertical="center"/>
    </xf>
    <xf numFmtId="0" fontId="113" fillId="44" borderId="2351" applyNumberFormat="0" applyAlignment="0" applyProtection="0">
      <alignment vertical="center"/>
    </xf>
    <xf numFmtId="4" fontId="73" fillId="46" borderId="2349" applyNumberFormat="0" applyProtection="0">
      <alignment vertical="center"/>
    </xf>
    <xf numFmtId="0" fontId="40" fillId="62" borderId="2349" applyNumberFormat="0" applyProtection="0">
      <alignment horizontal="left" vertical="center" indent="1"/>
    </xf>
    <xf numFmtId="0" fontId="113" fillId="44" borderId="2351" applyNumberFormat="0" applyAlignment="0" applyProtection="0">
      <alignment vertical="center"/>
    </xf>
    <xf numFmtId="0" fontId="40" fillId="74" borderId="2381" applyNumberFormat="0" applyProtection="0">
      <alignment horizontal="left" vertical="top" indent="1"/>
    </xf>
    <xf numFmtId="10" fontId="53" fillId="70" borderId="2379" applyNumberFormat="0" applyBorder="0" applyAlignment="0" applyProtection="0"/>
    <xf numFmtId="0" fontId="55" fillId="0" borderId="2332">
      <alignment horizontal="left" vertical="center"/>
    </xf>
    <xf numFmtId="10" fontId="53" fillId="70" borderId="2323" applyNumberFormat="0" applyBorder="0" applyAlignment="0" applyProtection="0"/>
    <xf numFmtId="37" fontId="126" fillId="0" borderId="2403" applyFont="0" applyFill="0" applyBorder="0">
      <alignment vertical="center"/>
    </xf>
    <xf numFmtId="0" fontId="40" fillId="74" borderId="2381" applyNumberFormat="0" applyProtection="0">
      <alignment horizontal="left" vertical="top" indent="1"/>
    </xf>
    <xf numFmtId="0" fontId="40" fillId="74" borderId="2381" applyNumberFormat="0" applyProtection="0">
      <alignment horizontal="left" vertical="center" indent="1"/>
    </xf>
    <xf numFmtId="0" fontId="40" fillId="80" borderId="2349" applyNumberFormat="0" applyProtection="0">
      <alignment horizontal="left" vertical="center" indent="1"/>
    </xf>
    <xf numFmtId="0" fontId="40" fillId="62" borderId="2381" applyNumberFormat="0" applyProtection="0">
      <alignment horizontal="left" vertical="center" indent="1"/>
    </xf>
    <xf numFmtId="4" fontId="151" fillId="65" borderId="2349" applyNumberFormat="0" applyProtection="0">
      <alignment horizontal="right" vertical="center"/>
    </xf>
    <xf numFmtId="0" fontId="65" fillId="70" borderId="2349" applyNumberFormat="0" applyProtection="0">
      <alignment horizontal="left" vertical="top" indent="1"/>
    </xf>
    <xf numFmtId="0" fontId="40" fillId="74" borderId="2349" applyNumberFormat="0" applyProtection="0">
      <alignment horizontal="left" vertical="center" indent="1"/>
    </xf>
    <xf numFmtId="10" fontId="53" fillId="70" borderId="2395" applyNumberFormat="0" applyBorder="0" applyAlignment="0" applyProtection="0"/>
    <xf numFmtId="4" fontId="65" fillId="81" borderId="2349" applyNumberFormat="0" applyProtection="0">
      <alignment horizontal="right" vertical="center"/>
    </xf>
    <xf numFmtId="0" fontId="112" fillId="0" borderId="2386" applyNumberFormat="0" applyFill="0" applyAlignment="0" applyProtection="0">
      <alignment vertical="center"/>
    </xf>
    <xf numFmtId="0" fontId="12" fillId="0" borderId="2385" applyNumberFormat="0" applyFill="0" applyAlignment="0" applyProtection="0">
      <alignment vertical="center"/>
    </xf>
    <xf numFmtId="0" fontId="115" fillId="56" borderId="2342" applyNumberFormat="0" applyAlignment="0" applyProtection="0">
      <alignment vertical="center"/>
    </xf>
    <xf numFmtId="10" fontId="53" fillId="70" borderId="2403" applyNumberFormat="0" applyBorder="0" applyAlignment="0" applyProtection="0"/>
    <xf numFmtId="0" fontId="55" fillId="0" borderId="2364">
      <alignment horizontal="left" vertical="center"/>
    </xf>
    <xf numFmtId="0" fontId="55" fillId="0" borderId="2364">
      <alignment horizontal="left" vertical="center"/>
    </xf>
    <xf numFmtId="10" fontId="53" fillId="49" borderId="2363" applyNumberFormat="0" applyBorder="0" applyAlignment="0" applyProtection="0"/>
    <xf numFmtId="10" fontId="53" fillId="70" borderId="2363" applyNumberFormat="0" applyBorder="0" applyAlignment="0" applyProtection="0"/>
    <xf numFmtId="10" fontId="53" fillId="70" borderId="2363" applyNumberFormat="0" applyBorder="0" applyAlignment="0" applyProtection="0"/>
    <xf numFmtId="10" fontId="53" fillId="49" borderId="2363" applyNumberFormat="0" applyBorder="0" applyAlignment="0" applyProtection="0"/>
    <xf numFmtId="4" fontId="73" fillId="46" borderId="2365" applyNumberFormat="0" applyProtection="0">
      <alignment vertical="center"/>
    </xf>
    <xf numFmtId="4" fontId="73" fillId="46" borderId="2365" applyNumberFormat="0" applyProtection="0">
      <alignment vertical="center"/>
    </xf>
    <xf numFmtId="4" fontId="147" fillId="51" borderId="2365" applyNumberFormat="0" applyProtection="0">
      <alignment vertical="center"/>
    </xf>
    <xf numFmtId="4" fontId="147" fillId="51" borderId="2365" applyNumberFormat="0" applyProtection="0">
      <alignment vertical="center"/>
    </xf>
    <xf numFmtId="4" fontId="73" fillId="51" borderId="2365" applyNumberFormat="0" applyProtection="0">
      <alignment horizontal="left" vertical="center" indent="1"/>
    </xf>
    <xf numFmtId="4" fontId="73" fillId="51" borderId="2365" applyNumberFormat="0" applyProtection="0">
      <alignment horizontal="left" vertical="center" indent="1"/>
    </xf>
    <xf numFmtId="0" fontId="73" fillId="51" borderId="2365" applyNumberFormat="0" applyProtection="0">
      <alignment horizontal="left" vertical="top" indent="1"/>
    </xf>
    <xf numFmtId="0" fontId="73" fillId="51" borderId="2365" applyNumberFormat="0" applyProtection="0">
      <alignment horizontal="left" vertical="top" indent="1"/>
    </xf>
    <xf numFmtId="4" fontId="65" fillId="40" borderId="2365" applyNumberFormat="0" applyProtection="0">
      <alignment horizontal="right" vertical="center"/>
    </xf>
    <xf numFmtId="4" fontId="65" fillId="40" borderId="2365" applyNumberFormat="0" applyProtection="0">
      <alignment horizontal="right" vertical="center"/>
    </xf>
    <xf numFmtId="4" fontId="65" fillId="41" borderId="2365" applyNumberFormat="0" applyProtection="0">
      <alignment horizontal="right" vertical="center"/>
    </xf>
    <xf numFmtId="4" fontId="65" fillId="41" borderId="2365" applyNumberFormat="0" applyProtection="0">
      <alignment horizontal="right" vertical="center"/>
    </xf>
    <xf numFmtId="4" fontId="65" fillId="54" borderId="2365" applyNumberFormat="0" applyProtection="0">
      <alignment horizontal="right" vertical="center"/>
    </xf>
    <xf numFmtId="4" fontId="65" fillId="54" borderId="2365" applyNumberFormat="0" applyProtection="0">
      <alignment horizontal="right" vertical="center"/>
    </xf>
    <xf numFmtId="4" fontId="65" fillId="47" borderId="2365" applyNumberFormat="0" applyProtection="0">
      <alignment horizontal="right" vertical="center"/>
    </xf>
    <xf numFmtId="4" fontId="65" fillId="47" borderId="2365" applyNumberFormat="0" applyProtection="0">
      <alignment horizontal="right" vertical="center"/>
    </xf>
    <xf numFmtId="4" fontId="65" fillId="75" borderId="2365" applyNumberFormat="0" applyProtection="0">
      <alignment horizontal="right" vertical="center"/>
    </xf>
    <xf numFmtId="4" fontId="65" fillId="75" borderId="2365" applyNumberFormat="0" applyProtection="0">
      <alignment horizontal="right" vertical="center"/>
    </xf>
    <xf numFmtId="4" fontId="65" fillId="48" borderId="2365" applyNumberFormat="0" applyProtection="0">
      <alignment horizontal="right" vertical="center"/>
    </xf>
    <xf numFmtId="4" fontId="65" fillId="48" borderId="2365" applyNumberFormat="0" applyProtection="0">
      <alignment horizontal="right" vertical="center"/>
    </xf>
    <xf numFmtId="4" fontId="65" fillId="76" borderId="2365" applyNumberFormat="0" applyProtection="0">
      <alignment horizontal="right" vertical="center"/>
    </xf>
    <xf numFmtId="4" fontId="65" fillId="76" borderId="2365" applyNumberFormat="0" applyProtection="0">
      <alignment horizontal="right" vertical="center"/>
    </xf>
    <xf numFmtId="4" fontId="65" fillId="77" borderId="2365" applyNumberFormat="0" applyProtection="0">
      <alignment horizontal="right" vertical="center"/>
    </xf>
    <xf numFmtId="4" fontId="65" fillId="77" borderId="2365" applyNumberFormat="0" applyProtection="0">
      <alignment horizontal="right" vertical="center"/>
    </xf>
    <xf numFmtId="4" fontId="65" fillId="78" borderId="2365" applyNumberFormat="0" applyProtection="0">
      <alignment horizontal="right" vertical="center"/>
    </xf>
    <xf numFmtId="4" fontId="65" fillId="78" borderId="2365" applyNumberFormat="0" applyProtection="0">
      <alignment horizontal="right" vertical="center"/>
    </xf>
    <xf numFmtId="4" fontId="65" fillId="81" borderId="2365" applyNumberFormat="0" applyProtection="0">
      <alignment horizontal="right" vertical="center"/>
    </xf>
    <xf numFmtId="4" fontId="65" fillId="81" borderId="2365" applyNumberFormat="0" applyProtection="0">
      <alignment horizontal="right" vertical="center"/>
    </xf>
    <xf numFmtId="0" fontId="40" fillId="80" borderId="2365" applyNumberFormat="0" applyProtection="0">
      <alignment horizontal="left" vertical="center" indent="1"/>
    </xf>
    <xf numFmtId="0" fontId="40" fillId="80" borderId="2365" applyNumberFormat="0" applyProtection="0">
      <alignment horizontal="left" vertical="center" indent="1"/>
    </xf>
    <xf numFmtId="0" fontId="40" fillId="80" borderId="2365" applyNumberFormat="0" applyProtection="0">
      <alignment horizontal="left" vertical="top" indent="1"/>
    </xf>
    <xf numFmtId="0" fontId="40" fillId="80" borderId="2365" applyNumberFormat="0" applyProtection="0">
      <alignment horizontal="left" vertical="top" indent="1"/>
    </xf>
    <xf numFmtId="0" fontId="40" fillId="74" borderId="2365" applyNumberFormat="0" applyProtection="0">
      <alignment horizontal="left" vertical="center" indent="1"/>
    </xf>
    <xf numFmtId="0" fontId="40" fillId="74" borderId="2365" applyNumberFormat="0" applyProtection="0">
      <alignment horizontal="left" vertical="center" indent="1"/>
    </xf>
    <xf numFmtId="0" fontId="40" fillId="74" borderId="2365" applyNumberFormat="0" applyProtection="0">
      <alignment horizontal="left" vertical="top" indent="1"/>
    </xf>
    <xf numFmtId="0" fontId="40" fillId="74" borderId="2365" applyNumberFormat="0" applyProtection="0">
      <alignment horizontal="left" vertical="top" indent="1"/>
    </xf>
    <xf numFmtId="0" fontId="40" fillId="61" borderId="2365" applyNumberFormat="0" applyProtection="0">
      <alignment horizontal="left" vertical="center" indent="1"/>
    </xf>
    <xf numFmtId="0" fontId="40" fillId="61" borderId="2365" applyNumberFormat="0" applyProtection="0">
      <alignment horizontal="left" vertical="center" indent="1"/>
    </xf>
    <xf numFmtId="0" fontId="40" fillId="61" borderId="2365" applyNumberFormat="0" applyProtection="0">
      <alignment horizontal="left" vertical="top" indent="1"/>
    </xf>
    <xf numFmtId="0" fontId="40" fillId="61" borderId="2365" applyNumberFormat="0" applyProtection="0">
      <alignment horizontal="left" vertical="top" indent="1"/>
    </xf>
    <xf numFmtId="0" fontId="40" fillId="62" borderId="2365" applyNumberFormat="0" applyProtection="0">
      <alignment horizontal="left" vertical="center" indent="1"/>
    </xf>
    <xf numFmtId="0" fontId="40" fillId="62" borderId="2365" applyNumberFormat="0" applyProtection="0">
      <alignment horizontal="left" vertical="center" indent="1"/>
    </xf>
    <xf numFmtId="0" fontId="40" fillId="62" borderId="2365" applyNumberFormat="0" applyProtection="0">
      <alignment horizontal="left" vertical="top" indent="1"/>
    </xf>
    <xf numFmtId="0" fontId="40" fillId="62" borderId="2365" applyNumberFormat="0" applyProtection="0">
      <alignment horizontal="left" vertical="top" indent="1"/>
    </xf>
    <xf numFmtId="4" fontId="65" fillId="70" borderId="2365" applyNumberFormat="0" applyProtection="0">
      <alignment vertical="center"/>
    </xf>
    <xf numFmtId="4" fontId="65" fillId="70" borderId="2365" applyNumberFormat="0" applyProtection="0">
      <alignment vertical="center"/>
    </xf>
    <xf numFmtId="4" fontId="149" fillId="70" borderId="2365" applyNumberFormat="0" applyProtection="0">
      <alignment vertical="center"/>
    </xf>
    <xf numFmtId="4" fontId="149" fillId="70" borderId="2365" applyNumberFormat="0" applyProtection="0">
      <alignment vertical="center"/>
    </xf>
    <xf numFmtId="4" fontId="65" fillId="70" borderId="2365" applyNumberFormat="0" applyProtection="0">
      <alignment horizontal="left" vertical="center" indent="1"/>
    </xf>
    <xf numFmtId="4" fontId="65" fillId="70" borderId="2365" applyNumberFormat="0" applyProtection="0">
      <alignment horizontal="left" vertical="center" indent="1"/>
    </xf>
    <xf numFmtId="0" fontId="65" fillId="70" borderId="2365" applyNumberFormat="0" applyProtection="0">
      <alignment horizontal="left" vertical="top" indent="1"/>
    </xf>
    <xf numFmtId="0" fontId="65" fillId="70" borderId="2365" applyNumberFormat="0" applyProtection="0">
      <alignment horizontal="left" vertical="top" indent="1"/>
    </xf>
    <xf numFmtId="4" fontId="65" fillId="52" borderId="2366" applyNumberFormat="0" applyProtection="0">
      <alignment horizontal="right" vertical="center"/>
    </xf>
    <xf numFmtId="4" fontId="65" fillId="65" borderId="2365" applyNumberFormat="0" applyProtection="0">
      <alignment horizontal="right" vertical="center"/>
    </xf>
    <xf numFmtId="4" fontId="65" fillId="65" borderId="2365" applyNumberFormat="0" applyProtection="0">
      <alignment horizontal="right" vertical="center"/>
    </xf>
    <xf numFmtId="4" fontId="65" fillId="52" borderId="2366" applyNumberFormat="0" applyProtection="0">
      <alignment horizontal="right" vertical="center"/>
    </xf>
    <xf numFmtId="4" fontId="149" fillId="65" borderId="2365" applyNumberFormat="0" applyProtection="0">
      <alignment horizontal="right" vertical="center"/>
    </xf>
    <xf numFmtId="4" fontId="149" fillId="65" borderId="2365" applyNumberFormat="0" applyProtection="0">
      <alignment horizontal="right" vertical="center"/>
    </xf>
    <xf numFmtId="4" fontId="65" fillId="81" borderId="2365" applyNumberFormat="0" applyProtection="0">
      <alignment horizontal="left" vertical="center" indent="1"/>
    </xf>
    <xf numFmtId="4" fontId="65" fillId="81" borderId="2365" applyNumberFormat="0" applyProtection="0">
      <alignment horizontal="left" vertical="center" indent="1"/>
    </xf>
    <xf numFmtId="0" fontId="65" fillId="74" borderId="2365" applyNumberFormat="0" applyProtection="0">
      <alignment horizontal="left" vertical="top" indent="1"/>
    </xf>
    <xf numFmtId="0" fontId="65" fillId="74" borderId="2365" applyNumberFormat="0" applyProtection="0">
      <alignment horizontal="left" vertical="top" indent="1"/>
    </xf>
    <xf numFmtId="4" fontId="151" fillId="65" borderId="2365" applyNumberFormat="0" applyProtection="0">
      <alignment horizontal="right" vertical="center"/>
    </xf>
    <xf numFmtId="4" fontId="151" fillId="65" borderId="2365" applyNumberFormat="0" applyProtection="0">
      <alignment horizontal="right" vertical="center"/>
    </xf>
    <xf numFmtId="0" fontId="117" fillId="56" borderId="2367" applyNumberFormat="0" applyAlignment="0" applyProtection="0">
      <alignment vertical="center"/>
    </xf>
    <xf numFmtId="0" fontId="117" fillId="56" borderId="2367" applyNumberFormat="0" applyAlignment="0" applyProtection="0">
      <alignment vertical="center"/>
    </xf>
    <xf numFmtId="37" fontId="126" fillId="0" borderId="2363" applyFont="0" applyFill="0" applyBorder="0">
      <alignment vertical="center"/>
    </xf>
    <xf numFmtId="37" fontId="126" fillId="0" borderId="2363" applyFont="0" applyFill="0" applyBorder="0">
      <alignment vertical="center"/>
    </xf>
    <xf numFmtId="0" fontId="82" fillId="42" borderId="2368" applyNumberFormat="0" applyFont="0" applyAlignment="0" applyProtection="0">
      <alignment vertical="center"/>
    </xf>
    <xf numFmtId="0" fontId="82" fillId="42" borderId="2368" applyNumberFormat="0" applyFont="0" applyAlignment="0" applyProtection="0">
      <alignment vertical="center"/>
    </xf>
    <xf numFmtId="0" fontId="12" fillId="0" borderId="2369" applyNumberFormat="0" applyFill="0" applyAlignment="0" applyProtection="0">
      <alignment vertical="center"/>
    </xf>
    <xf numFmtId="0" fontId="112" fillId="0" borderId="2370" applyNumberFormat="0" applyFill="0" applyAlignment="0" applyProtection="0">
      <alignment vertical="center"/>
    </xf>
    <xf numFmtId="0" fontId="112" fillId="0" borderId="2370" applyNumberFormat="0" applyFill="0" applyAlignment="0" applyProtection="0">
      <alignment vertical="center"/>
    </xf>
    <xf numFmtId="0" fontId="12" fillId="0" borderId="2369" applyNumberFormat="0" applyFill="0" applyAlignment="0" applyProtection="0">
      <alignment vertical="center"/>
    </xf>
    <xf numFmtId="0" fontId="12" fillId="0" borderId="2369" applyNumberFormat="0" applyFill="0" applyAlignment="0" applyProtection="0">
      <alignment vertical="center"/>
    </xf>
    <xf numFmtId="0" fontId="12" fillId="0" borderId="2369" applyNumberFormat="0" applyFill="0" applyAlignment="0" applyProtection="0">
      <alignment vertical="center"/>
    </xf>
    <xf numFmtId="0" fontId="113" fillId="44" borderId="2367" applyNumberFormat="0" applyAlignment="0" applyProtection="0">
      <alignment vertical="center"/>
    </xf>
    <xf numFmtId="0" fontId="113" fillId="44" borderId="2367" applyNumberFormat="0" applyAlignment="0" applyProtection="0">
      <alignment vertical="center"/>
    </xf>
    <xf numFmtId="0" fontId="115" fillId="56" borderId="2366" applyNumberFormat="0" applyAlignment="0" applyProtection="0">
      <alignment vertical="center"/>
    </xf>
    <xf numFmtId="0" fontId="115" fillId="56" borderId="2366" applyNumberFormat="0" applyAlignment="0" applyProtection="0">
      <alignment vertical="center"/>
    </xf>
    <xf numFmtId="4" fontId="65" fillId="51" borderId="2366" applyNumberFormat="0" applyProtection="0">
      <alignment vertical="center"/>
    </xf>
    <xf numFmtId="0" fontId="12" fillId="0" borderId="2369" applyNumberFormat="0" applyFill="0" applyAlignment="0" applyProtection="0">
      <alignment vertical="center"/>
    </xf>
    <xf numFmtId="0" fontId="55" fillId="0" borderId="2372">
      <alignment horizontal="left" vertical="center"/>
    </xf>
    <xf numFmtId="0" fontId="55" fillId="0" borderId="2372">
      <alignment horizontal="left" vertical="center"/>
    </xf>
    <xf numFmtId="10" fontId="53" fillId="49" borderId="2371" applyNumberFormat="0" applyBorder="0" applyAlignment="0" applyProtection="0"/>
    <xf numFmtId="10" fontId="53" fillId="70" borderId="2371" applyNumberFormat="0" applyBorder="0" applyAlignment="0" applyProtection="0"/>
    <xf numFmtId="10" fontId="53" fillId="70" borderId="2371" applyNumberFormat="0" applyBorder="0" applyAlignment="0" applyProtection="0"/>
    <xf numFmtId="10" fontId="53" fillId="49" borderId="2371" applyNumberFormat="0" applyBorder="0" applyAlignment="0" applyProtection="0"/>
    <xf numFmtId="4" fontId="73" fillId="46" borderId="2373" applyNumberFormat="0" applyProtection="0">
      <alignment vertical="center"/>
    </xf>
    <xf numFmtId="4" fontId="73" fillId="46" borderId="2373" applyNumberFormat="0" applyProtection="0">
      <alignment vertical="center"/>
    </xf>
    <xf numFmtId="4" fontId="147" fillId="51" borderId="2373" applyNumberFormat="0" applyProtection="0">
      <alignment vertical="center"/>
    </xf>
    <xf numFmtId="4" fontId="147" fillId="51" borderId="2373" applyNumberFormat="0" applyProtection="0">
      <alignment vertical="center"/>
    </xf>
    <xf numFmtId="4" fontId="73" fillId="51" borderId="2373" applyNumberFormat="0" applyProtection="0">
      <alignment horizontal="left" vertical="center" indent="1"/>
    </xf>
    <xf numFmtId="4" fontId="73" fillId="51" borderId="2373" applyNumberFormat="0" applyProtection="0">
      <alignment horizontal="left" vertical="center" indent="1"/>
    </xf>
    <xf numFmtId="0" fontId="73" fillId="51" borderId="2373" applyNumberFormat="0" applyProtection="0">
      <alignment horizontal="left" vertical="top" indent="1"/>
    </xf>
    <xf numFmtId="0" fontId="73" fillId="51" borderId="2373" applyNumberFormat="0" applyProtection="0">
      <alignment horizontal="left" vertical="top" indent="1"/>
    </xf>
    <xf numFmtId="4" fontId="65" fillId="40" borderId="2373" applyNumberFormat="0" applyProtection="0">
      <alignment horizontal="right" vertical="center"/>
    </xf>
    <xf numFmtId="4" fontId="65" fillId="40" borderId="2373" applyNumberFormat="0" applyProtection="0">
      <alignment horizontal="right" vertical="center"/>
    </xf>
    <xf numFmtId="4" fontId="65" fillId="41" borderId="2373" applyNumberFormat="0" applyProtection="0">
      <alignment horizontal="right" vertical="center"/>
    </xf>
    <xf numFmtId="4" fontId="65" fillId="41" borderId="2373" applyNumberFormat="0" applyProtection="0">
      <alignment horizontal="right" vertical="center"/>
    </xf>
    <xf numFmtId="4" fontId="65" fillId="54" borderId="2373" applyNumberFormat="0" applyProtection="0">
      <alignment horizontal="right" vertical="center"/>
    </xf>
    <xf numFmtId="4" fontId="65" fillId="54" borderId="2373" applyNumberFormat="0" applyProtection="0">
      <alignment horizontal="right" vertical="center"/>
    </xf>
    <xf numFmtId="4" fontId="65" fillId="47" borderId="2373" applyNumberFormat="0" applyProtection="0">
      <alignment horizontal="right" vertical="center"/>
    </xf>
    <xf numFmtId="4" fontId="65" fillId="47" borderId="2373" applyNumberFormat="0" applyProtection="0">
      <alignment horizontal="right" vertical="center"/>
    </xf>
    <xf numFmtId="4" fontId="65" fillId="75" borderId="2373" applyNumberFormat="0" applyProtection="0">
      <alignment horizontal="right" vertical="center"/>
    </xf>
    <xf numFmtId="4" fontId="65" fillId="75" borderId="2373" applyNumberFormat="0" applyProtection="0">
      <alignment horizontal="right" vertical="center"/>
    </xf>
    <xf numFmtId="4" fontId="65" fillId="48" borderId="2373" applyNumberFormat="0" applyProtection="0">
      <alignment horizontal="right" vertical="center"/>
    </xf>
    <xf numFmtId="4" fontId="65" fillId="48" borderId="2373" applyNumberFormat="0" applyProtection="0">
      <alignment horizontal="right" vertical="center"/>
    </xf>
    <xf numFmtId="4" fontId="65" fillId="76" borderId="2373" applyNumberFormat="0" applyProtection="0">
      <alignment horizontal="right" vertical="center"/>
    </xf>
    <xf numFmtId="4" fontId="65" fillId="76" borderId="2373" applyNumberFormat="0" applyProtection="0">
      <alignment horizontal="right" vertical="center"/>
    </xf>
    <xf numFmtId="4" fontId="65" fillId="77" borderId="2373" applyNumberFormat="0" applyProtection="0">
      <alignment horizontal="right" vertical="center"/>
    </xf>
    <xf numFmtId="4" fontId="65" fillId="77" borderId="2373" applyNumberFormat="0" applyProtection="0">
      <alignment horizontal="right" vertical="center"/>
    </xf>
    <xf numFmtId="4" fontId="65" fillId="78" borderId="2373" applyNumberFormat="0" applyProtection="0">
      <alignment horizontal="right" vertical="center"/>
    </xf>
    <xf numFmtId="4" fontId="65" fillId="78" borderId="2373" applyNumberFormat="0" applyProtection="0">
      <alignment horizontal="right" vertical="center"/>
    </xf>
    <xf numFmtId="4" fontId="65" fillId="81" borderId="2373" applyNumberFormat="0" applyProtection="0">
      <alignment horizontal="right" vertical="center"/>
    </xf>
    <xf numFmtId="4" fontId="65" fillId="81" borderId="2373" applyNumberFormat="0" applyProtection="0">
      <alignment horizontal="right" vertical="center"/>
    </xf>
    <xf numFmtId="0" fontId="40" fillId="80" borderId="2373" applyNumberFormat="0" applyProtection="0">
      <alignment horizontal="left" vertical="center" indent="1"/>
    </xf>
    <xf numFmtId="0" fontId="40" fillId="80" borderId="2373" applyNumberFormat="0" applyProtection="0">
      <alignment horizontal="left" vertical="center" indent="1"/>
    </xf>
    <xf numFmtId="0" fontId="40" fillId="80" borderId="2373" applyNumberFormat="0" applyProtection="0">
      <alignment horizontal="left" vertical="top" indent="1"/>
    </xf>
    <xf numFmtId="0" fontId="40" fillId="80" borderId="2373" applyNumberFormat="0" applyProtection="0">
      <alignment horizontal="left" vertical="top" indent="1"/>
    </xf>
    <xf numFmtId="0" fontId="40" fillId="74" borderId="2373" applyNumberFormat="0" applyProtection="0">
      <alignment horizontal="left" vertical="center" indent="1"/>
    </xf>
    <xf numFmtId="0" fontId="40" fillId="74" borderId="2373" applyNumberFormat="0" applyProtection="0">
      <alignment horizontal="left" vertical="center" indent="1"/>
    </xf>
    <xf numFmtId="0" fontId="40" fillId="74" borderId="2373" applyNumberFormat="0" applyProtection="0">
      <alignment horizontal="left" vertical="top" indent="1"/>
    </xf>
    <xf numFmtId="0" fontId="40" fillId="74" borderId="2373" applyNumberFormat="0" applyProtection="0">
      <alignment horizontal="left" vertical="top" indent="1"/>
    </xf>
    <xf numFmtId="0" fontId="40" fillId="61" borderId="2373" applyNumberFormat="0" applyProtection="0">
      <alignment horizontal="left" vertical="center" indent="1"/>
    </xf>
    <xf numFmtId="0" fontId="40" fillId="61" borderId="2373" applyNumberFormat="0" applyProtection="0">
      <alignment horizontal="left" vertical="center" indent="1"/>
    </xf>
    <xf numFmtId="0" fontId="40" fillId="61" borderId="2373" applyNumberFormat="0" applyProtection="0">
      <alignment horizontal="left" vertical="top" indent="1"/>
    </xf>
    <xf numFmtId="0" fontId="40" fillId="61" borderId="2373" applyNumberFormat="0" applyProtection="0">
      <alignment horizontal="left" vertical="top" indent="1"/>
    </xf>
    <xf numFmtId="0" fontId="40" fillId="62" borderId="2373" applyNumberFormat="0" applyProtection="0">
      <alignment horizontal="left" vertical="center" indent="1"/>
    </xf>
    <xf numFmtId="0" fontId="40" fillId="62" borderId="2373" applyNumberFormat="0" applyProtection="0">
      <alignment horizontal="left" vertical="center" indent="1"/>
    </xf>
    <xf numFmtId="0" fontId="40" fillId="62" borderId="2373" applyNumberFormat="0" applyProtection="0">
      <alignment horizontal="left" vertical="top" indent="1"/>
    </xf>
    <xf numFmtId="0" fontId="40" fillId="62" borderId="2373" applyNumberFormat="0" applyProtection="0">
      <alignment horizontal="left" vertical="top" indent="1"/>
    </xf>
    <xf numFmtId="4" fontId="65" fillId="70" borderId="2373" applyNumberFormat="0" applyProtection="0">
      <alignment vertical="center"/>
    </xf>
    <xf numFmtId="4" fontId="65" fillId="70" borderId="2373" applyNumberFormat="0" applyProtection="0">
      <alignment vertical="center"/>
    </xf>
    <xf numFmtId="4" fontId="149" fillId="70" borderId="2373" applyNumberFormat="0" applyProtection="0">
      <alignment vertical="center"/>
    </xf>
    <xf numFmtId="4" fontId="149" fillId="70" borderId="2373" applyNumberFormat="0" applyProtection="0">
      <alignment vertical="center"/>
    </xf>
    <xf numFmtId="4" fontId="65" fillId="70" borderId="2373" applyNumberFormat="0" applyProtection="0">
      <alignment horizontal="left" vertical="center" indent="1"/>
    </xf>
    <xf numFmtId="4" fontId="65" fillId="70" borderId="2373" applyNumberFormat="0" applyProtection="0">
      <alignment horizontal="left" vertical="center" indent="1"/>
    </xf>
    <xf numFmtId="0" fontId="65" fillId="70" borderId="2373" applyNumberFormat="0" applyProtection="0">
      <alignment horizontal="left" vertical="top" indent="1"/>
    </xf>
    <xf numFmtId="0" fontId="65" fillId="70" borderId="2373" applyNumberFormat="0" applyProtection="0">
      <alignment horizontal="left" vertical="top" indent="1"/>
    </xf>
    <xf numFmtId="4" fontId="65" fillId="52" borderId="2374" applyNumberFormat="0" applyProtection="0">
      <alignment horizontal="right" vertical="center"/>
    </xf>
    <xf numFmtId="4" fontId="65" fillId="65" borderId="2373" applyNumberFormat="0" applyProtection="0">
      <alignment horizontal="right" vertical="center"/>
    </xf>
    <xf numFmtId="4" fontId="65" fillId="65" borderId="2373" applyNumberFormat="0" applyProtection="0">
      <alignment horizontal="right" vertical="center"/>
    </xf>
    <xf numFmtId="4" fontId="65" fillId="52" borderId="2374" applyNumberFormat="0" applyProtection="0">
      <alignment horizontal="right" vertical="center"/>
    </xf>
    <xf numFmtId="4" fontId="149" fillId="65" borderId="2373" applyNumberFormat="0" applyProtection="0">
      <alignment horizontal="right" vertical="center"/>
    </xf>
    <xf numFmtId="4" fontId="149" fillId="65" borderId="2373" applyNumberFormat="0" applyProtection="0">
      <alignment horizontal="right" vertical="center"/>
    </xf>
    <xf numFmtId="4" fontId="65" fillId="81" borderId="2373" applyNumberFormat="0" applyProtection="0">
      <alignment horizontal="left" vertical="center" indent="1"/>
    </xf>
    <xf numFmtId="4" fontId="65" fillId="81" borderId="2373" applyNumberFormat="0" applyProtection="0">
      <alignment horizontal="left" vertical="center" indent="1"/>
    </xf>
    <xf numFmtId="0" fontId="65" fillId="74" borderId="2373" applyNumberFormat="0" applyProtection="0">
      <alignment horizontal="left" vertical="top" indent="1"/>
    </xf>
    <xf numFmtId="0" fontId="65" fillId="74" borderId="2373" applyNumberFormat="0" applyProtection="0">
      <alignment horizontal="left" vertical="top" indent="1"/>
    </xf>
    <xf numFmtId="4" fontId="151" fillId="65" borderId="2373" applyNumberFormat="0" applyProtection="0">
      <alignment horizontal="right" vertical="center"/>
    </xf>
    <xf numFmtId="4" fontId="151" fillId="65" borderId="2373" applyNumberFormat="0" applyProtection="0">
      <alignment horizontal="right" vertical="center"/>
    </xf>
    <xf numFmtId="0" fontId="117" fillId="56" borderId="2375" applyNumberFormat="0" applyAlignment="0" applyProtection="0">
      <alignment vertical="center"/>
    </xf>
    <xf numFmtId="0" fontId="117" fillId="56" borderId="2375" applyNumberFormat="0" applyAlignment="0" applyProtection="0">
      <alignment vertical="center"/>
    </xf>
    <xf numFmtId="37" fontId="126" fillId="0" borderId="2371" applyFont="0" applyFill="0" applyBorder="0">
      <alignment vertical="center"/>
    </xf>
    <xf numFmtId="37" fontId="126" fillId="0" borderId="2371" applyFont="0" applyFill="0" applyBorder="0">
      <alignment vertical="center"/>
    </xf>
    <xf numFmtId="0" fontId="82" fillId="42" borderId="2376" applyNumberFormat="0" applyFont="0" applyAlignment="0" applyProtection="0">
      <alignment vertical="center"/>
    </xf>
    <xf numFmtId="0" fontId="82" fillId="42" borderId="2376" applyNumberFormat="0" applyFont="0" applyAlignment="0" applyProtection="0">
      <alignment vertical="center"/>
    </xf>
    <xf numFmtId="0" fontId="12" fillId="0" borderId="2377" applyNumberFormat="0" applyFill="0" applyAlignment="0" applyProtection="0">
      <alignment vertical="center"/>
    </xf>
    <xf numFmtId="0" fontId="112" fillId="0" borderId="2378" applyNumberFormat="0" applyFill="0" applyAlignment="0" applyProtection="0">
      <alignment vertical="center"/>
    </xf>
    <xf numFmtId="0" fontId="112" fillId="0" borderId="2378" applyNumberFormat="0" applyFill="0" applyAlignment="0" applyProtection="0">
      <alignment vertical="center"/>
    </xf>
    <xf numFmtId="0" fontId="12" fillId="0" borderId="2377" applyNumberFormat="0" applyFill="0" applyAlignment="0" applyProtection="0">
      <alignment vertical="center"/>
    </xf>
    <xf numFmtId="0" fontId="12" fillId="0" borderId="2377" applyNumberFormat="0" applyFill="0" applyAlignment="0" applyProtection="0">
      <alignment vertical="center"/>
    </xf>
    <xf numFmtId="0" fontId="12" fillId="0" borderId="2377" applyNumberFormat="0" applyFill="0" applyAlignment="0" applyProtection="0">
      <alignment vertical="center"/>
    </xf>
    <xf numFmtId="0" fontId="113" fillId="44" borderId="2375" applyNumberFormat="0" applyAlignment="0" applyProtection="0">
      <alignment vertical="center"/>
    </xf>
    <xf numFmtId="0" fontId="113" fillId="44" borderId="2375" applyNumberFormat="0" applyAlignment="0" applyProtection="0">
      <alignment vertical="center"/>
    </xf>
    <xf numFmtId="0" fontId="115" fillId="56" borderId="2374" applyNumberFormat="0" applyAlignment="0" applyProtection="0">
      <alignment vertical="center"/>
    </xf>
    <xf numFmtId="0" fontId="115" fillId="56" borderId="2374" applyNumberFormat="0" applyAlignment="0" applyProtection="0">
      <alignment vertical="center"/>
    </xf>
    <xf numFmtId="4" fontId="65" fillId="51" borderId="2374" applyNumberFormat="0" applyProtection="0">
      <alignment vertical="center"/>
    </xf>
    <xf numFmtId="0" fontId="12" fillId="0" borderId="2377" applyNumberFormat="0" applyFill="0" applyAlignment="0" applyProtection="0">
      <alignment vertical="center"/>
    </xf>
    <xf numFmtId="0" fontId="55" fillId="0" borderId="2388">
      <alignment horizontal="left" vertical="center"/>
    </xf>
    <xf numFmtId="0" fontId="55" fillId="0" borderId="2388">
      <alignment horizontal="left" vertical="center"/>
    </xf>
    <xf numFmtId="10" fontId="53" fillId="49" borderId="2387" applyNumberFormat="0" applyBorder="0" applyAlignment="0" applyProtection="0"/>
    <xf numFmtId="10" fontId="53" fillId="70" borderId="2387" applyNumberFormat="0" applyBorder="0" applyAlignment="0" applyProtection="0"/>
    <xf numFmtId="10" fontId="53" fillId="70" borderId="2387" applyNumberFormat="0" applyBorder="0" applyAlignment="0" applyProtection="0"/>
    <xf numFmtId="10" fontId="53" fillId="49" borderId="2387" applyNumberFormat="0" applyBorder="0" applyAlignment="0" applyProtection="0"/>
    <xf numFmtId="4" fontId="73" fillId="46" borderId="2389" applyNumberFormat="0" applyProtection="0">
      <alignment vertical="center"/>
    </xf>
    <xf numFmtId="4" fontId="73" fillId="46" borderId="2389" applyNumberFormat="0" applyProtection="0">
      <alignment vertical="center"/>
    </xf>
    <xf numFmtId="4" fontId="147" fillId="51" borderId="2389" applyNumberFormat="0" applyProtection="0">
      <alignment vertical="center"/>
    </xf>
    <xf numFmtId="4" fontId="147" fillId="51" borderId="2389" applyNumberFormat="0" applyProtection="0">
      <alignment vertical="center"/>
    </xf>
    <xf numFmtId="4" fontId="73" fillId="51" borderId="2389" applyNumberFormat="0" applyProtection="0">
      <alignment horizontal="left" vertical="center" indent="1"/>
    </xf>
    <xf numFmtId="4" fontId="73" fillId="51" borderId="2389" applyNumberFormat="0" applyProtection="0">
      <alignment horizontal="left" vertical="center" indent="1"/>
    </xf>
    <xf numFmtId="0" fontId="73" fillId="51" borderId="2389" applyNumberFormat="0" applyProtection="0">
      <alignment horizontal="left" vertical="top" indent="1"/>
    </xf>
    <xf numFmtId="0" fontId="73" fillId="51" borderId="2389" applyNumberFormat="0" applyProtection="0">
      <alignment horizontal="left" vertical="top" indent="1"/>
    </xf>
    <xf numFmtId="4" fontId="65" fillId="40" borderId="2389" applyNumberFormat="0" applyProtection="0">
      <alignment horizontal="right" vertical="center"/>
    </xf>
    <xf numFmtId="4" fontId="65" fillId="40" borderId="2389" applyNumberFormat="0" applyProtection="0">
      <alignment horizontal="right" vertical="center"/>
    </xf>
    <xf numFmtId="4" fontId="65" fillId="41" borderId="2389" applyNumberFormat="0" applyProtection="0">
      <alignment horizontal="right" vertical="center"/>
    </xf>
    <xf numFmtId="4" fontId="65" fillId="41" borderId="2389" applyNumberFormat="0" applyProtection="0">
      <alignment horizontal="right" vertical="center"/>
    </xf>
    <xf numFmtId="4" fontId="65" fillId="54" borderId="2389" applyNumberFormat="0" applyProtection="0">
      <alignment horizontal="right" vertical="center"/>
    </xf>
    <xf numFmtId="4" fontId="65" fillId="54" borderId="2389" applyNumberFormat="0" applyProtection="0">
      <alignment horizontal="right" vertical="center"/>
    </xf>
    <xf numFmtId="4" fontId="65" fillId="47" borderId="2389" applyNumberFormat="0" applyProtection="0">
      <alignment horizontal="right" vertical="center"/>
    </xf>
    <xf numFmtId="4" fontId="65" fillId="47" borderId="2389" applyNumberFormat="0" applyProtection="0">
      <alignment horizontal="right" vertical="center"/>
    </xf>
    <xf numFmtId="4" fontId="65" fillId="75" borderId="2389" applyNumberFormat="0" applyProtection="0">
      <alignment horizontal="right" vertical="center"/>
    </xf>
    <xf numFmtId="4" fontId="65" fillId="75" borderId="2389" applyNumberFormat="0" applyProtection="0">
      <alignment horizontal="right" vertical="center"/>
    </xf>
    <xf numFmtId="4" fontId="65" fillId="48" borderId="2389" applyNumberFormat="0" applyProtection="0">
      <alignment horizontal="right" vertical="center"/>
    </xf>
    <xf numFmtId="4" fontId="65" fillId="48" borderId="2389" applyNumberFormat="0" applyProtection="0">
      <alignment horizontal="right" vertical="center"/>
    </xf>
    <xf numFmtId="4" fontId="65" fillId="76" borderId="2389" applyNumberFormat="0" applyProtection="0">
      <alignment horizontal="right" vertical="center"/>
    </xf>
    <xf numFmtId="4" fontId="65" fillId="76" borderId="2389" applyNumberFormat="0" applyProtection="0">
      <alignment horizontal="right" vertical="center"/>
    </xf>
    <xf numFmtId="4" fontId="65" fillId="77" borderId="2389" applyNumberFormat="0" applyProtection="0">
      <alignment horizontal="right" vertical="center"/>
    </xf>
    <xf numFmtId="4" fontId="65" fillId="77" borderId="2389" applyNumberFormat="0" applyProtection="0">
      <alignment horizontal="right" vertical="center"/>
    </xf>
    <xf numFmtId="4" fontId="65" fillId="78" borderId="2389" applyNumberFormat="0" applyProtection="0">
      <alignment horizontal="right" vertical="center"/>
    </xf>
    <xf numFmtId="4" fontId="65" fillId="78" borderId="2389" applyNumberFormat="0" applyProtection="0">
      <alignment horizontal="right" vertical="center"/>
    </xf>
    <xf numFmtId="4" fontId="65" fillId="81" borderId="2389" applyNumberFormat="0" applyProtection="0">
      <alignment horizontal="right" vertical="center"/>
    </xf>
    <xf numFmtId="4" fontId="65" fillId="81" borderId="2389" applyNumberFormat="0" applyProtection="0">
      <alignment horizontal="right" vertical="center"/>
    </xf>
    <xf numFmtId="0" fontId="40" fillId="80" borderId="2389" applyNumberFormat="0" applyProtection="0">
      <alignment horizontal="left" vertical="center" indent="1"/>
    </xf>
    <xf numFmtId="0" fontId="40" fillId="80" borderId="2389" applyNumberFormat="0" applyProtection="0">
      <alignment horizontal="left" vertical="center" indent="1"/>
    </xf>
    <xf numFmtId="0" fontId="40" fillId="80" borderId="2389" applyNumberFormat="0" applyProtection="0">
      <alignment horizontal="left" vertical="top" indent="1"/>
    </xf>
    <xf numFmtId="0" fontId="40" fillId="80" borderId="2389" applyNumberFormat="0" applyProtection="0">
      <alignment horizontal="left" vertical="top" indent="1"/>
    </xf>
    <xf numFmtId="0" fontId="40" fillId="74" borderId="2389" applyNumberFormat="0" applyProtection="0">
      <alignment horizontal="left" vertical="center" indent="1"/>
    </xf>
    <xf numFmtId="0" fontId="40" fillId="74" borderId="2389" applyNumberFormat="0" applyProtection="0">
      <alignment horizontal="left" vertical="center" indent="1"/>
    </xf>
    <xf numFmtId="0" fontId="40" fillId="74" borderId="2389" applyNumberFormat="0" applyProtection="0">
      <alignment horizontal="left" vertical="top" indent="1"/>
    </xf>
    <xf numFmtId="0" fontId="40" fillId="74" borderId="2389" applyNumberFormat="0" applyProtection="0">
      <alignment horizontal="left" vertical="top" indent="1"/>
    </xf>
    <xf numFmtId="0" fontId="40" fillId="61" borderId="2389" applyNumberFormat="0" applyProtection="0">
      <alignment horizontal="left" vertical="center" indent="1"/>
    </xf>
    <xf numFmtId="0" fontId="40" fillId="61" borderId="2389" applyNumberFormat="0" applyProtection="0">
      <alignment horizontal="left" vertical="center" indent="1"/>
    </xf>
    <xf numFmtId="0" fontId="40" fillId="61" borderId="2389" applyNumberFormat="0" applyProtection="0">
      <alignment horizontal="left" vertical="top" indent="1"/>
    </xf>
    <xf numFmtId="0" fontId="40" fillId="61" borderId="2389" applyNumberFormat="0" applyProtection="0">
      <alignment horizontal="left" vertical="top" indent="1"/>
    </xf>
    <xf numFmtId="0" fontId="40" fillId="62" borderId="2389" applyNumberFormat="0" applyProtection="0">
      <alignment horizontal="left" vertical="center" indent="1"/>
    </xf>
    <xf numFmtId="0" fontId="40" fillId="62" borderId="2389" applyNumberFormat="0" applyProtection="0">
      <alignment horizontal="left" vertical="center" indent="1"/>
    </xf>
    <xf numFmtId="0" fontId="40" fillId="62" borderId="2389" applyNumberFormat="0" applyProtection="0">
      <alignment horizontal="left" vertical="top" indent="1"/>
    </xf>
    <xf numFmtId="0" fontId="40" fillId="62" borderId="2389" applyNumberFormat="0" applyProtection="0">
      <alignment horizontal="left" vertical="top" indent="1"/>
    </xf>
    <xf numFmtId="4" fontId="65" fillId="70" borderId="2389" applyNumberFormat="0" applyProtection="0">
      <alignment vertical="center"/>
    </xf>
    <xf numFmtId="4" fontId="65" fillId="70" borderId="2389" applyNumberFormat="0" applyProtection="0">
      <alignment vertical="center"/>
    </xf>
    <xf numFmtId="4" fontId="149" fillId="70" borderId="2389" applyNumberFormat="0" applyProtection="0">
      <alignment vertical="center"/>
    </xf>
    <xf numFmtId="4" fontId="149" fillId="70" borderId="2389" applyNumberFormat="0" applyProtection="0">
      <alignment vertical="center"/>
    </xf>
    <xf numFmtId="4" fontId="65" fillId="70" borderId="2389" applyNumberFormat="0" applyProtection="0">
      <alignment horizontal="left" vertical="center" indent="1"/>
    </xf>
    <xf numFmtId="4" fontId="65" fillId="70" borderId="2389" applyNumberFormat="0" applyProtection="0">
      <alignment horizontal="left" vertical="center" indent="1"/>
    </xf>
    <xf numFmtId="0" fontId="65" fillId="70" borderId="2389" applyNumberFormat="0" applyProtection="0">
      <alignment horizontal="left" vertical="top" indent="1"/>
    </xf>
    <xf numFmtId="0" fontId="65" fillId="70" borderId="2389" applyNumberFormat="0" applyProtection="0">
      <alignment horizontal="left" vertical="top" indent="1"/>
    </xf>
    <xf numFmtId="4" fontId="65" fillId="52" borderId="2390" applyNumberFormat="0" applyProtection="0">
      <alignment horizontal="right" vertical="center"/>
    </xf>
    <xf numFmtId="4" fontId="65" fillId="65" borderId="2389" applyNumberFormat="0" applyProtection="0">
      <alignment horizontal="right" vertical="center"/>
    </xf>
    <xf numFmtId="4" fontId="65" fillId="65" borderId="2389" applyNumberFormat="0" applyProtection="0">
      <alignment horizontal="right" vertical="center"/>
    </xf>
    <xf numFmtId="4" fontId="65" fillId="52" borderId="2390" applyNumberFormat="0" applyProtection="0">
      <alignment horizontal="right" vertical="center"/>
    </xf>
    <xf numFmtId="4" fontId="149" fillId="65" borderId="2389" applyNumberFormat="0" applyProtection="0">
      <alignment horizontal="right" vertical="center"/>
    </xf>
    <xf numFmtId="4" fontId="149" fillId="65" borderId="2389" applyNumberFormat="0" applyProtection="0">
      <alignment horizontal="right" vertical="center"/>
    </xf>
    <xf numFmtId="4" fontId="65" fillId="81" borderId="2389" applyNumberFormat="0" applyProtection="0">
      <alignment horizontal="left" vertical="center" indent="1"/>
    </xf>
    <xf numFmtId="4" fontId="65" fillId="81" borderId="2389" applyNumberFormat="0" applyProtection="0">
      <alignment horizontal="left" vertical="center" indent="1"/>
    </xf>
    <xf numFmtId="0" fontId="65" fillId="74" borderId="2389" applyNumberFormat="0" applyProtection="0">
      <alignment horizontal="left" vertical="top" indent="1"/>
    </xf>
    <xf numFmtId="0" fontId="65" fillId="74" borderId="2389" applyNumberFormat="0" applyProtection="0">
      <alignment horizontal="left" vertical="top" indent="1"/>
    </xf>
    <xf numFmtId="4" fontId="151" fillId="65" borderId="2389" applyNumberFormat="0" applyProtection="0">
      <alignment horizontal="right" vertical="center"/>
    </xf>
    <xf numFmtId="4" fontId="151" fillId="65" borderId="2389" applyNumberFormat="0" applyProtection="0">
      <alignment horizontal="right" vertical="center"/>
    </xf>
    <xf numFmtId="0" fontId="117" fillId="56" borderId="2391" applyNumberFormat="0" applyAlignment="0" applyProtection="0">
      <alignment vertical="center"/>
    </xf>
    <xf numFmtId="0" fontId="117" fillId="56" borderId="2391" applyNumberFormat="0" applyAlignment="0" applyProtection="0">
      <alignment vertical="center"/>
    </xf>
    <xf numFmtId="37" fontId="126" fillId="0" borderId="2387" applyFont="0" applyFill="0" applyBorder="0">
      <alignment vertical="center"/>
    </xf>
    <xf numFmtId="37" fontId="126" fillId="0" borderId="2387" applyFont="0" applyFill="0" applyBorder="0">
      <alignment vertical="center"/>
    </xf>
    <xf numFmtId="0" fontId="82" fillId="42" borderId="2392" applyNumberFormat="0" applyFont="0" applyAlignment="0" applyProtection="0">
      <alignment vertical="center"/>
    </xf>
    <xf numFmtId="0" fontId="82" fillId="42" borderId="2392" applyNumberFormat="0" applyFont="0" applyAlignment="0" applyProtection="0">
      <alignment vertical="center"/>
    </xf>
    <xf numFmtId="0" fontId="12" fillId="0" borderId="2393" applyNumberFormat="0" applyFill="0" applyAlignment="0" applyProtection="0">
      <alignment vertical="center"/>
    </xf>
    <xf numFmtId="0" fontId="112" fillId="0" borderId="2394" applyNumberFormat="0" applyFill="0" applyAlignment="0" applyProtection="0">
      <alignment vertical="center"/>
    </xf>
    <xf numFmtId="0" fontId="112" fillId="0" borderId="2394" applyNumberFormat="0" applyFill="0" applyAlignment="0" applyProtection="0">
      <alignment vertical="center"/>
    </xf>
    <xf numFmtId="0" fontId="12" fillId="0" borderId="2393" applyNumberFormat="0" applyFill="0" applyAlignment="0" applyProtection="0">
      <alignment vertical="center"/>
    </xf>
    <xf numFmtId="0" fontId="12" fillId="0" borderId="2393" applyNumberFormat="0" applyFill="0" applyAlignment="0" applyProtection="0">
      <alignment vertical="center"/>
    </xf>
    <xf numFmtId="0" fontId="12" fillId="0" borderId="2393" applyNumberFormat="0" applyFill="0" applyAlignment="0" applyProtection="0">
      <alignment vertical="center"/>
    </xf>
    <xf numFmtId="0" fontId="113" fillId="44" borderId="2391" applyNumberFormat="0" applyAlignment="0" applyProtection="0">
      <alignment vertical="center"/>
    </xf>
    <xf numFmtId="0" fontId="113" fillId="44" borderId="2391" applyNumberFormat="0" applyAlignment="0" applyProtection="0">
      <alignment vertical="center"/>
    </xf>
    <xf numFmtId="0" fontId="115" fillId="56" borderId="2390" applyNumberFormat="0" applyAlignment="0" applyProtection="0">
      <alignment vertical="center"/>
    </xf>
    <xf numFmtId="0" fontId="115" fillId="56" borderId="2390" applyNumberFormat="0" applyAlignment="0" applyProtection="0">
      <alignment vertical="center"/>
    </xf>
    <xf numFmtId="4" fontId="65" fillId="51" borderId="2390" applyNumberFormat="0" applyProtection="0">
      <alignment vertical="center"/>
    </xf>
    <xf numFmtId="0" fontId="12" fillId="0" borderId="2393" applyNumberFormat="0" applyFill="0" applyAlignment="0" applyProtection="0">
      <alignment vertical="center"/>
    </xf>
    <xf numFmtId="0" fontId="55" fillId="0" borderId="2396">
      <alignment horizontal="left" vertical="center"/>
    </xf>
    <xf numFmtId="0" fontId="55" fillId="0" borderId="2396">
      <alignment horizontal="left" vertical="center"/>
    </xf>
    <xf numFmtId="10" fontId="53" fillId="49" borderId="2395" applyNumberFormat="0" applyBorder="0" applyAlignment="0" applyProtection="0"/>
    <xf numFmtId="10" fontId="53" fillId="70" borderId="2395" applyNumberFormat="0" applyBorder="0" applyAlignment="0" applyProtection="0"/>
    <xf numFmtId="10" fontId="53" fillId="70" borderId="2395" applyNumberFormat="0" applyBorder="0" applyAlignment="0" applyProtection="0"/>
    <xf numFmtId="10" fontId="53" fillId="49" borderId="2395" applyNumberFormat="0" applyBorder="0" applyAlignment="0" applyProtection="0"/>
    <xf numFmtId="4" fontId="73" fillId="46" borderId="2397" applyNumberFormat="0" applyProtection="0">
      <alignment vertical="center"/>
    </xf>
    <xf numFmtId="4" fontId="73" fillId="46" borderId="2397" applyNumberFormat="0" applyProtection="0">
      <alignment vertical="center"/>
    </xf>
    <xf numFmtId="4" fontId="147" fillId="51" borderId="2397" applyNumberFormat="0" applyProtection="0">
      <alignment vertical="center"/>
    </xf>
    <xf numFmtId="4" fontId="147" fillId="51" borderId="2397" applyNumberFormat="0" applyProtection="0">
      <alignment vertical="center"/>
    </xf>
    <xf numFmtId="4" fontId="73" fillId="51" borderId="2397" applyNumberFormat="0" applyProtection="0">
      <alignment horizontal="left" vertical="center" indent="1"/>
    </xf>
    <xf numFmtId="4" fontId="73" fillId="51" borderId="2397" applyNumberFormat="0" applyProtection="0">
      <alignment horizontal="left" vertical="center" indent="1"/>
    </xf>
    <xf numFmtId="0" fontId="73" fillId="51" borderId="2397" applyNumberFormat="0" applyProtection="0">
      <alignment horizontal="left" vertical="top" indent="1"/>
    </xf>
    <xf numFmtId="0" fontId="73" fillId="51" borderId="2397" applyNumberFormat="0" applyProtection="0">
      <alignment horizontal="left" vertical="top" indent="1"/>
    </xf>
    <xf numFmtId="4" fontId="65" fillId="40" borderId="2397" applyNumberFormat="0" applyProtection="0">
      <alignment horizontal="right" vertical="center"/>
    </xf>
    <xf numFmtId="4" fontId="65" fillId="40" borderId="2397" applyNumberFormat="0" applyProtection="0">
      <alignment horizontal="right" vertical="center"/>
    </xf>
    <xf numFmtId="4" fontId="65" fillId="41" borderId="2397" applyNumberFormat="0" applyProtection="0">
      <alignment horizontal="right" vertical="center"/>
    </xf>
    <xf numFmtId="4" fontId="65" fillId="41" borderId="2397" applyNumberFormat="0" applyProtection="0">
      <alignment horizontal="right" vertical="center"/>
    </xf>
    <xf numFmtId="4" fontId="65" fillId="54" borderId="2397" applyNumberFormat="0" applyProtection="0">
      <alignment horizontal="right" vertical="center"/>
    </xf>
    <xf numFmtId="4" fontId="65" fillId="54" borderId="2397" applyNumberFormat="0" applyProtection="0">
      <alignment horizontal="right" vertical="center"/>
    </xf>
    <xf numFmtId="4" fontId="65" fillId="47" borderId="2397" applyNumberFormat="0" applyProtection="0">
      <alignment horizontal="right" vertical="center"/>
    </xf>
    <xf numFmtId="4" fontId="65" fillId="47" borderId="2397" applyNumberFormat="0" applyProtection="0">
      <alignment horizontal="right" vertical="center"/>
    </xf>
    <xf numFmtId="4" fontId="65" fillId="75" borderId="2397" applyNumberFormat="0" applyProtection="0">
      <alignment horizontal="right" vertical="center"/>
    </xf>
    <xf numFmtId="4" fontId="65" fillId="75" borderId="2397" applyNumberFormat="0" applyProtection="0">
      <alignment horizontal="right" vertical="center"/>
    </xf>
    <xf numFmtId="4" fontId="65" fillId="48" borderId="2397" applyNumberFormat="0" applyProtection="0">
      <alignment horizontal="right" vertical="center"/>
    </xf>
    <xf numFmtId="4" fontId="65" fillId="48" borderId="2397" applyNumberFormat="0" applyProtection="0">
      <alignment horizontal="right" vertical="center"/>
    </xf>
    <xf numFmtId="4" fontId="65" fillId="76" borderId="2397" applyNumberFormat="0" applyProtection="0">
      <alignment horizontal="right" vertical="center"/>
    </xf>
    <xf numFmtId="4" fontId="65" fillId="76" borderId="2397" applyNumberFormat="0" applyProtection="0">
      <alignment horizontal="right" vertical="center"/>
    </xf>
    <xf numFmtId="4" fontId="65" fillId="77" borderId="2397" applyNumberFormat="0" applyProtection="0">
      <alignment horizontal="right" vertical="center"/>
    </xf>
    <xf numFmtId="4" fontId="65" fillId="77" borderId="2397" applyNumberFormat="0" applyProtection="0">
      <alignment horizontal="right" vertical="center"/>
    </xf>
    <xf numFmtId="4" fontId="65" fillId="78" borderId="2397" applyNumberFormat="0" applyProtection="0">
      <alignment horizontal="right" vertical="center"/>
    </xf>
    <xf numFmtId="4" fontId="65" fillId="78" borderId="2397" applyNumberFormat="0" applyProtection="0">
      <alignment horizontal="right" vertical="center"/>
    </xf>
    <xf numFmtId="4" fontId="65" fillId="81" borderId="2397" applyNumberFormat="0" applyProtection="0">
      <alignment horizontal="right" vertical="center"/>
    </xf>
    <xf numFmtId="4" fontId="65" fillId="81" borderId="2397" applyNumberFormat="0" applyProtection="0">
      <alignment horizontal="right" vertical="center"/>
    </xf>
    <xf numFmtId="0" fontId="40" fillId="80" borderId="2397" applyNumberFormat="0" applyProtection="0">
      <alignment horizontal="left" vertical="center" indent="1"/>
    </xf>
    <xf numFmtId="0" fontId="40" fillId="80" borderId="2397" applyNumberFormat="0" applyProtection="0">
      <alignment horizontal="left" vertical="center" indent="1"/>
    </xf>
    <xf numFmtId="0" fontId="40" fillId="80" borderId="2397" applyNumberFormat="0" applyProtection="0">
      <alignment horizontal="left" vertical="top" indent="1"/>
    </xf>
    <xf numFmtId="0" fontId="40" fillId="80" borderId="2397" applyNumberFormat="0" applyProtection="0">
      <alignment horizontal="left" vertical="top" indent="1"/>
    </xf>
    <xf numFmtId="0" fontId="40" fillId="74" borderId="2397" applyNumberFormat="0" applyProtection="0">
      <alignment horizontal="left" vertical="center" indent="1"/>
    </xf>
    <xf numFmtId="0" fontId="40" fillId="74" borderId="2397" applyNumberFormat="0" applyProtection="0">
      <alignment horizontal="left" vertical="center" indent="1"/>
    </xf>
    <xf numFmtId="0" fontId="40" fillId="74" borderId="2397" applyNumberFormat="0" applyProtection="0">
      <alignment horizontal="left" vertical="top" indent="1"/>
    </xf>
    <xf numFmtId="0" fontId="40" fillId="74" borderId="2397" applyNumberFormat="0" applyProtection="0">
      <alignment horizontal="left" vertical="top" indent="1"/>
    </xf>
    <xf numFmtId="0" fontId="40" fillId="61" borderId="2397" applyNumberFormat="0" applyProtection="0">
      <alignment horizontal="left" vertical="center" indent="1"/>
    </xf>
    <xf numFmtId="0" fontId="40" fillId="61" borderId="2397" applyNumberFormat="0" applyProtection="0">
      <alignment horizontal="left" vertical="center" indent="1"/>
    </xf>
    <xf numFmtId="0" fontId="40" fillId="61" borderId="2397" applyNumberFormat="0" applyProtection="0">
      <alignment horizontal="left" vertical="top" indent="1"/>
    </xf>
    <xf numFmtId="0" fontId="40" fillId="61" borderId="2397" applyNumberFormat="0" applyProtection="0">
      <alignment horizontal="left" vertical="top" indent="1"/>
    </xf>
    <xf numFmtId="0" fontId="40" fillId="62" borderId="2397" applyNumberFormat="0" applyProtection="0">
      <alignment horizontal="left" vertical="center" indent="1"/>
    </xf>
    <xf numFmtId="0" fontId="40" fillId="62" borderId="2397" applyNumberFormat="0" applyProtection="0">
      <alignment horizontal="left" vertical="center" indent="1"/>
    </xf>
    <xf numFmtId="0" fontId="40" fillId="62" borderId="2397" applyNumberFormat="0" applyProtection="0">
      <alignment horizontal="left" vertical="top" indent="1"/>
    </xf>
    <xf numFmtId="0" fontId="40" fillId="62" borderId="2397" applyNumberFormat="0" applyProtection="0">
      <alignment horizontal="left" vertical="top" indent="1"/>
    </xf>
    <xf numFmtId="4" fontId="65" fillId="70" borderId="2397" applyNumberFormat="0" applyProtection="0">
      <alignment vertical="center"/>
    </xf>
    <xf numFmtId="4" fontId="65" fillId="70" borderId="2397" applyNumberFormat="0" applyProtection="0">
      <alignment vertical="center"/>
    </xf>
    <xf numFmtId="4" fontId="149" fillId="70" borderId="2397" applyNumberFormat="0" applyProtection="0">
      <alignment vertical="center"/>
    </xf>
    <xf numFmtId="4" fontId="149" fillId="70" borderId="2397" applyNumberFormat="0" applyProtection="0">
      <alignment vertical="center"/>
    </xf>
    <xf numFmtId="4" fontId="65" fillId="70" borderId="2397" applyNumberFormat="0" applyProtection="0">
      <alignment horizontal="left" vertical="center" indent="1"/>
    </xf>
    <xf numFmtId="4" fontId="65" fillId="70" borderId="2397" applyNumberFormat="0" applyProtection="0">
      <alignment horizontal="left" vertical="center" indent="1"/>
    </xf>
    <xf numFmtId="0" fontId="65" fillId="70" borderId="2397" applyNumberFormat="0" applyProtection="0">
      <alignment horizontal="left" vertical="top" indent="1"/>
    </xf>
    <xf numFmtId="0" fontId="65" fillId="70" borderId="2397" applyNumberFormat="0" applyProtection="0">
      <alignment horizontal="left" vertical="top" indent="1"/>
    </xf>
    <xf numFmtId="4" fontId="65" fillId="52" borderId="2398" applyNumberFormat="0" applyProtection="0">
      <alignment horizontal="right" vertical="center"/>
    </xf>
    <xf numFmtId="4" fontId="65" fillId="65" borderId="2397" applyNumberFormat="0" applyProtection="0">
      <alignment horizontal="right" vertical="center"/>
    </xf>
    <xf numFmtId="4" fontId="65" fillId="65" borderId="2397" applyNumberFormat="0" applyProtection="0">
      <alignment horizontal="right" vertical="center"/>
    </xf>
    <xf numFmtId="4" fontId="65" fillId="52" borderId="2398" applyNumberFormat="0" applyProtection="0">
      <alignment horizontal="right" vertical="center"/>
    </xf>
    <xf numFmtId="4" fontId="149" fillId="65" borderId="2397" applyNumberFormat="0" applyProtection="0">
      <alignment horizontal="right" vertical="center"/>
    </xf>
    <xf numFmtId="4" fontId="149" fillId="65" borderId="2397" applyNumberFormat="0" applyProtection="0">
      <alignment horizontal="right" vertical="center"/>
    </xf>
    <xf numFmtId="4" fontId="65" fillId="81" borderId="2397" applyNumberFormat="0" applyProtection="0">
      <alignment horizontal="left" vertical="center" indent="1"/>
    </xf>
    <xf numFmtId="4" fontId="65" fillId="81" borderId="2397" applyNumberFormat="0" applyProtection="0">
      <alignment horizontal="left" vertical="center" indent="1"/>
    </xf>
    <xf numFmtId="0" fontId="65" fillId="74" borderId="2397" applyNumberFormat="0" applyProtection="0">
      <alignment horizontal="left" vertical="top" indent="1"/>
    </xf>
    <xf numFmtId="0" fontId="65" fillId="74" borderId="2397" applyNumberFormat="0" applyProtection="0">
      <alignment horizontal="left" vertical="top" indent="1"/>
    </xf>
    <xf numFmtId="4" fontId="151" fillId="65" borderId="2397" applyNumberFormat="0" applyProtection="0">
      <alignment horizontal="right" vertical="center"/>
    </xf>
    <xf numFmtId="4" fontId="151" fillId="65" borderId="2397" applyNumberFormat="0" applyProtection="0">
      <alignment horizontal="right" vertical="center"/>
    </xf>
    <xf numFmtId="0" fontId="117" fillId="56" borderId="2399" applyNumberFormat="0" applyAlignment="0" applyProtection="0">
      <alignment vertical="center"/>
    </xf>
    <xf numFmtId="0" fontId="117" fillId="56" borderId="2399" applyNumberFormat="0" applyAlignment="0" applyProtection="0">
      <alignment vertical="center"/>
    </xf>
    <xf numFmtId="37" fontId="126" fillId="0" borderId="2395" applyFont="0" applyFill="0" applyBorder="0">
      <alignment vertical="center"/>
    </xf>
    <xf numFmtId="37" fontId="126" fillId="0" borderId="2395" applyFont="0" applyFill="0" applyBorder="0">
      <alignment vertical="center"/>
    </xf>
    <xf numFmtId="0" fontId="82" fillId="42" borderId="2400" applyNumberFormat="0" applyFont="0" applyAlignment="0" applyProtection="0">
      <alignment vertical="center"/>
    </xf>
    <xf numFmtId="0" fontId="82" fillId="42" borderId="2400" applyNumberFormat="0" applyFont="0" applyAlignment="0" applyProtection="0">
      <alignment vertical="center"/>
    </xf>
    <xf numFmtId="0" fontId="12" fillId="0" borderId="2401" applyNumberFormat="0" applyFill="0" applyAlignment="0" applyProtection="0">
      <alignment vertical="center"/>
    </xf>
    <xf numFmtId="0" fontId="112" fillId="0" borderId="2402" applyNumberFormat="0" applyFill="0" applyAlignment="0" applyProtection="0">
      <alignment vertical="center"/>
    </xf>
    <xf numFmtId="0" fontId="112" fillId="0" borderId="2402" applyNumberFormat="0" applyFill="0" applyAlignment="0" applyProtection="0">
      <alignment vertical="center"/>
    </xf>
    <xf numFmtId="0" fontId="12" fillId="0" borderId="2401" applyNumberFormat="0" applyFill="0" applyAlignment="0" applyProtection="0">
      <alignment vertical="center"/>
    </xf>
    <xf numFmtId="0" fontId="12" fillId="0" borderId="2401" applyNumberFormat="0" applyFill="0" applyAlignment="0" applyProtection="0">
      <alignment vertical="center"/>
    </xf>
    <xf numFmtId="0" fontId="12" fillId="0" borderId="2401" applyNumberFormat="0" applyFill="0" applyAlignment="0" applyProtection="0">
      <alignment vertical="center"/>
    </xf>
    <xf numFmtId="0" fontId="113" fillId="44" borderId="2399" applyNumberFormat="0" applyAlignment="0" applyProtection="0">
      <alignment vertical="center"/>
    </xf>
    <xf numFmtId="0" fontId="113" fillId="44" borderId="2399" applyNumberFormat="0" applyAlignment="0" applyProtection="0">
      <alignment vertical="center"/>
    </xf>
    <xf numFmtId="0" fontId="115" fillId="56" borderId="2398" applyNumberFormat="0" applyAlignment="0" applyProtection="0">
      <alignment vertical="center"/>
    </xf>
    <xf numFmtId="0" fontId="115" fillId="56" borderId="2398" applyNumberFormat="0" applyAlignment="0" applyProtection="0">
      <alignment vertical="center"/>
    </xf>
    <xf numFmtId="4" fontId="65" fillId="51" borderId="2398" applyNumberFormat="0" applyProtection="0">
      <alignment vertical="center"/>
    </xf>
    <xf numFmtId="0" fontId="12" fillId="0" borderId="2401" applyNumberFormat="0" applyFill="0" applyAlignment="0" applyProtection="0">
      <alignment vertical="center"/>
    </xf>
    <xf numFmtId="0" fontId="55" fillId="0" borderId="2404">
      <alignment horizontal="left" vertical="center"/>
    </xf>
    <xf numFmtId="0" fontId="55" fillId="0" borderId="2404">
      <alignment horizontal="left" vertical="center"/>
    </xf>
    <xf numFmtId="10" fontId="53" fillId="49" borderId="2403" applyNumberFormat="0" applyBorder="0" applyAlignment="0" applyProtection="0"/>
    <xf numFmtId="10" fontId="53" fillId="70" borderId="2403" applyNumberFormat="0" applyBorder="0" applyAlignment="0" applyProtection="0"/>
    <xf numFmtId="10" fontId="53" fillId="70" borderId="2403" applyNumberFormat="0" applyBorder="0" applyAlignment="0" applyProtection="0"/>
    <xf numFmtId="10" fontId="53" fillId="49" borderId="2403" applyNumberFormat="0" applyBorder="0" applyAlignment="0" applyProtection="0"/>
    <xf numFmtId="4" fontId="73" fillId="46" borderId="2405" applyNumberFormat="0" applyProtection="0">
      <alignment vertical="center"/>
    </xf>
    <xf numFmtId="4" fontId="73" fillId="46" borderId="2405" applyNumberFormat="0" applyProtection="0">
      <alignment vertical="center"/>
    </xf>
    <xf numFmtId="4" fontId="147" fillId="51" borderId="2405" applyNumberFormat="0" applyProtection="0">
      <alignment vertical="center"/>
    </xf>
    <xf numFmtId="4" fontId="147" fillId="51" borderId="2405" applyNumberFormat="0" applyProtection="0">
      <alignment vertical="center"/>
    </xf>
    <xf numFmtId="4" fontId="73" fillId="51" borderId="2405" applyNumberFormat="0" applyProtection="0">
      <alignment horizontal="left" vertical="center" indent="1"/>
    </xf>
    <xf numFmtId="4" fontId="73" fillId="51" borderId="2405" applyNumberFormat="0" applyProtection="0">
      <alignment horizontal="left" vertical="center" indent="1"/>
    </xf>
    <xf numFmtId="0" fontId="73" fillId="51" borderId="2405" applyNumberFormat="0" applyProtection="0">
      <alignment horizontal="left" vertical="top" indent="1"/>
    </xf>
    <xf numFmtId="0" fontId="73" fillId="51" borderId="2405" applyNumberFormat="0" applyProtection="0">
      <alignment horizontal="left" vertical="top" indent="1"/>
    </xf>
    <xf numFmtId="4" fontId="65" fillId="40" borderId="2405" applyNumberFormat="0" applyProtection="0">
      <alignment horizontal="right" vertical="center"/>
    </xf>
    <xf numFmtId="4" fontId="65" fillId="40" borderId="2405" applyNumberFormat="0" applyProtection="0">
      <alignment horizontal="right" vertical="center"/>
    </xf>
    <xf numFmtId="4" fontId="65" fillId="41" borderId="2405" applyNumberFormat="0" applyProtection="0">
      <alignment horizontal="right" vertical="center"/>
    </xf>
    <xf numFmtId="4" fontId="65" fillId="41" borderId="2405" applyNumberFormat="0" applyProtection="0">
      <alignment horizontal="right" vertical="center"/>
    </xf>
    <xf numFmtId="4" fontId="65" fillId="54" borderId="2405" applyNumberFormat="0" applyProtection="0">
      <alignment horizontal="right" vertical="center"/>
    </xf>
    <xf numFmtId="4" fontId="65" fillId="54" borderId="2405" applyNumberFormat="0" applyProtection="0">
      <alignment horizontal="right" vertical="center"/>
    </xf>
    <xf numFmtId="4" fontId="65" fillId="47" borderId="2405" applyNumberFormat="0" applyProtection="0">
      <alignment horizontal="right" vertical="center"/>
    </xf>
    <xf numFmtId="4" fontId="65" fillId="47" borderId="2405" applyNumberFormat="0" applyProtection="0">
      <alignment horizontal="right" vertical="center"/>
    </xf>
    <xf numFmtId="4" fontId="65" fillId="75" borderId="2405" applyNumberFormat="0" applyProtection="0">
      <alignment horizontal="right" vertical="center"/>
    </xf>
    <xf numFmtId="4" fontId="65" fillId="75" borderId="2405" applyNumberFormat="0" applyProtection="0">
      <alignment horizontal="right" vertical="center"/>
    </xf>
    <xf numFmtId="4" fontId="65" fillId="48" borderId="2405" applyNumberFormat="0" applyProtection="0">
      <alignment horizontal="right" vertical="center"/>
    </xf>
    <xf numFmtId="4" fontId="65" fillId="48" borderId="2405" applyNumberFormat="0" applyProtection="0">
      <alignment horizontal="right" vertical="center"/>
    </xf>
    <xf numFmtId="4" fontId="65" fillId="76" borderId="2405" applyNumberFormat="0" applyProtection="0">
      <alignment horizontal="right" vertical="center"/>
    </xf>
    <xf numFmtId="4" fontId="65" fillId="76" borderId="2405" applyNumberFormat="0" applyProtection="0">
      <alignment horizontal="right" vertical="center"/>
    </xf>
    <xf numFmtId="4" fontId="65" fillId="77" borderId="2405" applyNumberFormat="0" applyProtection="0">
      <alignment horizontal="right" vertical="center"/>
    </xf>
    <xf numFmtId="4" fontId="65" fillId="77" borderId="2405" applyNumberFormat="0" applyProtection="0">
      <alignment horizontal="right" vertical="center"/>
    </xf>
    <xf numFmtId="4" fontId="65" fillId="78" borderId="2405" applyNumberFormat="0" applyProtection="0">
      <alignment horizontal="right" vertical="center"/>
    </xf>
    <xf numFmtId="4" fontId="65" fillId="78" borderId="2405" applyNumberFormat="0" applyProtection="0">
      <alignment horizontal="right" vertical="center"/>
    </xf>
    <xf numFmtId="4" fontId="65" fillId="81" borderId="2405" applyNumberFormat="0" applyProtection="0">
      <alignment horizontal="right" vertical="center"/>
    </xf>
    <xf numFmtId="4" fontId="65" fillId="81" borderId="2405" applyNumberFormat="0" applyProtection="0">
      <alignment horizontal="right" vertical="center"/>
    </xf>
    <xf numFmtId="0" fontId="40" fillId="80" borderId="2405" applyNumberFormat="0" applyProtection="0">
      <alignment horizontal="left" vertical="center" indent="1"/>
    </xf>
    <xf numFmtId="0" fontId="40" fillId="80" borderId="2405" applyNumberFormat="0" applyProtection="0">
      <alignment horizontal="left" vertical="center" indent="1"/>
    </xf>
    <xf numFmtId="0" fontId="40" fillId="80" borderId="2405" applyNumberFormat="0" applyProtection="0">
      <alignment horizontal="left" vertical="top" indent="1"/>
    </xf>
    <xf numFmtId="0" fontId="40" fillId="80" borderId="2405" applyNumberFormat="0" applyProtection="0">
      <alignment horizontal="left" vertical="top" indent="1"/>
    </xf>
    <xf numFmtId="0" fontId="40" fillId="74" borderId="2405" applyNumberFormat="0" applyProtection="0">
      <alignment horizontal="left" vertical="center" indent="1"/>
    </xf>
    <xf numFmtId="0" fontId="40" fillId="74" borderId="2405" applyNumberFormat="0" applyProtection="0">
      <alignment horizontal="left" vertical="center" indent="1"/>
    </xf>
    <xf numFmtId="0" fontId="40" fillId="74" borderId="2405" applyNumberFormat="0" applyProtection="0">
      <alignment horizontal="left" vertical="top" indent="1"/>
    </xf>
    <xf numFmtId="0" fontId="40" fillId="74" borderId="2405" applyNumberFormat="0" applyProtection="0">
      <alignment horizontal="left" vertical="top" indent="1"/>
    </xf>
    <xf numFmtId="0" fontId="40" fillId="61" borderId="2405" applyNumberFormat="0" applyProtection="0">
      <alignment horizontal="left" vertical="center" indent="1"/>
    </xf>
    <xf numFmtId="0" fontId="40" fillId="61" borderId="2405" applyNumberFormat="0" applyProtection="0">
      <alignment horizontal="left" vertical="center" indent="1"/>
    </xf>
    <xf numFmtId="0" fontId="40" fillId="61" borderId="2405" applyNumberFormat="0" applyProtection="0">
      <alignment horizontal="left" vertical="top" indent="1"/>
    </xf>
    <xf numFmtId="0" fontId="40" fillId="61" borderId="2405" applyNumberFormat="0" applyProtection="0">
      <alignment horizontal="left" vertical="top" indent="1"/>
    </xf>
    <xf numFmtId="0" fontId="40" fillId="62" borderId="2405" applyNumberFormat="0" applyProtection="0">
      <alignment horizontal="left" vertical="center" indent="1"/>
    </xf>
    <xf numFmtId="0" fontId="40" fillId="62" borderId="2405" applyNumberFormat="0" applyProtection="0">
      <alignment horizontal="left" vertical="center" indent="1"/>
    </xf>
    <xf numFmtId="0" fontId="40" fillId="62" borderId="2405" applyNumberFormat="0" applyProtection="0">
      <alignment horizontal="left" vertical="top" indent="1"/>
    </xf>
    <xf numFmtId="0" fontId="40" fillId="62" borderId="2405" applyNumberFormat="0" applyProtection="0">
      <alignment horizontal="left" vertical="top" indent="1"/>
    </xf>
    <xf numFmtId="4" fontId="65" fillId="70" borderId="2405" applyNumberFormat="0" applyProtection="0">
      <alignment vertical="center"/>
    </xf>
    <xf numFmtId="4" fontId="65" fillId="70" borderId="2405" applyNumberFormat="0" applyProtection="0">
      <alignment vertical="center"/>
    </xf>
    <xf numFmtId="4" fontId="149" fillId="70" borderId="2405" applyNumberFormat="0" applyProtection="0">
      <alignment vertical="center"/>
    </xf>
    <xf numFmtId="4" fontId="149" fillId="70" borderId="2405" applyNumberFormat="0" applyProtection="0">
      <alignment vertical="center"/>
    </xf>
    <xf numFmtId="4" fontId="65" fillId="70" borderId="2405" applyNumberFormat="0" applyProtection="0">
      <alignment horizontal="left" vertical="center" indent="1"/>
    </xf>
    <xf numFmtId="4" fontId="65" fillId="70" borderId="2405" applyNumberFormat="0" applyProtection="0">
      <alignment horizontal="left" vertical="center" indent="1"/>
    </xf>
    <xf numFmtId="0" fontId="65" fillId="70" borderId="2405" applyNumberFormat="0" applyProtection="0">
      <alignment horizontal="left" vertical="top" indent="1"/>
    </xf>
    <xf numFmtId="0" fontId="65" fillId="70" borderId="2405" applyNumberFormat="0" applyProtection="0">
      <alignment horizontal="left" vertical="top" indent="1"/>
    </xf>
    <xf numFmtId="4" fontId="65" fillId="52" borderId="2406" applyNumberFormat="0" applyProtection="0">
      <alignment horizontal="right" vertical="center"/>
    </xf>
    <xf numFmtId="4" fontId="65" fillId="65" borderId="2405" applyNumberFormat="0" applyProtection="0">
      <alignment horizontal="right" vertical="center"/>
    </xf>
    <xf numFmtId="4" fontId="65" fillId="65" borderId="2405" applyNumberFormat="0" applyProtection="0">
      <alignment horizontal="right" vertical="center"/>
    </xf>
    <xf numFmtId="4" fontId="65" fillId="52" borderId="2406" applyNumberFormat="0" applyProtection="0">
      <alignment horizontal="right" vertical="center"/>
    </xf>
    <xf numFmtId="4" fontId="149" fillId="65" borderId="2405" applyNumberFormat="0" applyProtection="0">
      <alignment horizontal="right" vertical="center"/>
    </xf>
    <xf numFmtId="4" fontId="149" fillId="65" borderId="2405" applyNumberFormat="0" applyProtection="0">
      <alignment horizontal="right" vertical="center"/>
    </xf>
    <xf numFmtId="4" fontId="65" fillId="81" borderId="2405" applyNumberFormat="0" applyProtection="0">
      <alignment horizontal="left" vertical="center" indent="1"/>
    </xf>
    <xf numFmtId="4" fontId="65" fillId="81" borderId="2405" applyNumberFormat="0" applyProtection="0">
      <alignment horizontal="left" vertical="center" indent="1"/>
    </xf>
    <xf numFmtId="0" fontId="65" fillId="74" borderId="2405" applyNumberFormat="0" applyProtection="0">
      <alignment horizontal="left" vertical="top" indent="1"/>
    </xf>
    <xf numFmtId="0" fontId="65" fillId="74" borderId="2405" applyNumberFormat="0" applyProtection="0">
      <alignment horizontal="left" vertical="top" indent="1"/>
    </xf>
    <xf numFmtId="4" fontId="151" fillId="65" borderId="2405" applyNumberFormat="0" applyProtection="0">
      <alignment horizontal="right" vertical="center"/>
    </xf>
    <xf numFmtId="4" fontId="151" fillId="65" borderId="2405" applyNumberFormat="0" applyProtection="0">
      <alignment horizontal="right" vertical="center"/>
    </xf>
    <xf numFmtId="0" fontId="117" fillId="56" borderId="2407" applyNumberFormat="0" applyAlignment="0" applyProtection="0">
      <alignment vertical="center"/>
    </xf>
    <xf numFmtId="0" fontId="117" fillId="56" borderId="2407" applyNumberFormat="0" applyAlignment="0" applyProtection="0">
      <alignment vertical="center"/>
    </xf>
    <xf numFmtId="37" fontId="126" fillId="0" borderId="2403" applyFont="0" applyFill="0" applyBorder="0">
      <alignment vertical="center"/>
    </xf>
    <xf numFmtId="37" fontId="126" fillId="0" borderId="2403" applyFont="0" applyFill="0" applyBorder="0">
      <alignment vertical="center"/>
    </xf>
    <xf numFmtId="0" fontId="82" fillId="42" borderId="2408" applyNumberFormat="0" applyFont="0" applyAlignment="0" applyProtection="0">
      <alignment vertical="center"/>
    </xf>
    <xf numFmtId="0" fontId="82" fillId="42" borderId="2408" applyNumberFormat="0" applyFont="0" applyAlignment="0" applyProtection="0">
      <alignment vertical="center"/>
    </xf>
    <xf numFmtId="0" fontId="12" fillId="0" borderId="2409" applyNumberFormat="0" applyFill="0" applyAlignment="0" applyProtection="0">
      <alignment vertical="center"/>
    </xf>
    <xf numFmtId="0" fontId="112" fillId="0" borderId="2410" applyNumberFormat="0" applyFill="0" applyAlignment="0" applyProtection="0">
      <alignment vertical="center"/>
    </xf>
    <xf numFmtId="0" fontId="112" fillId="0" borderId="2410" applyNumberFormat="0" applyFill="0" applyAlignment="0" applyProtection="0">
      <alignment vertical="center"/>
    </xf>
    <xf numFmtId="0" fontId="12" fillId="0" borderId="2409" applyNumberFormat="0" applyFill="0" applyAlignment="0" applyProtection="0">
      <alignment vertical="center"/>
    </xf>
    <xf numFmtId="0" fontId="12" fillId="0" borderId="2409" applyNumberFormat="0" applyFill="0" applyAlignment="0" applyProtection="0">
      <alignment vertical="center"/>
    </xf>
    <xf numFmtId="0" fontId="12" fillId="0" borderId="2409" applyNumberFormat="0" applyFill="0" applyAlignment="0" applyProtection="0">
      <alignment vertical="center"/>
    </xf>
    <xf numFmtId="0" fontId="113" fillId="44" borderId="2407" applyNumberFormat="0" applyAlignment="0" applyProtection="0">
      <alignment vertical="center"/>
    </xf>
    <xf numFmtId="0" fontId="113" fillId="44" borderId="2407" applyNumberFormat="0" applyAlignment="0" applyProtection="0">
      <alignment vertical="center"/>
    </xf>
    <xf numFmtId="0" fontId="115" fillId="56" borderId="2406" applyNumberFormat="0" applyAlignment="0" applyProtection="0">
      <alignment vertical="center"/>
    </xf>
    <xf numFmtId="0" fontId="115" fillId="56" borderId="2406" applyNumberFormat="0" applyAlignment="0" applyProtection="0">
      <alignment vertical="center"/>
    </xf>
    <xf numFmtId="4" fontId="65" fillId="51" borderId="2406" applyNumberFormat="0" applyProtection="0">
      <alignment vertical="center"/>
    </xf>
    <xf numFmtId="0" fontId="12" fillId="0" borderId="2409" applyNumberFormat="0" applyFill="0" applyAlignment="0" applyProtection="0">
      <alignment vertical="center"/>
    </xf>
    <xf numFmtId="0" fontId="55" fillId="0" borderId="2412">
      <alignment horizontal="left" vertical="center"/>
    </xf>
    <xf numFmtId="0" fontId="55" fillId="0" borderId="2412">
      <alignment horizontal="left" vertical="center"/>
    </xf>
    <xf numFmtId="10" fontId="53" fillId="49" borderId="2411" applyNumberFormat="0" applyBorder="0" applyAlignment="0" applyProtection="0"/>
    <xf numFmtId="10" fontId="53" fillId="70" borderId="2411" applyNumberFormat="0" applyBorder="0" applyAlignment="0" applyProtection="0"/>
    <xf numFmtId="10" fontId="53" fillId="70" borderId="2411" applyNumberFormat="0" applyBorder="0" applyAlignment="0" applyProtection="0"/>
    <xf numFmtId="10" fontId="53" fillId="49" borderId="2411" applyNumberFormat="0" applyBorder="0" applyAlignment="0" applyProtection="0"/>
    <xf numFmtId="4" fontId="73" fillId="46" borderId="2413" applyNumberFormat="0" applyProtection="0">
      <alignment vertical="center"/>
    </xf>
    <xf numFmtId="4" fontId="73" fillId="46" borderId="2413" applyNumberFormat="0" applyProtection="0">
      <alignment vertical="center"/>
    </xf>
    <xf numFmtId="4" fontId="147" fillId="51" borderId="2413" applyNumberFormat="0" applyProtection="0">
      <alignment vertical="center"/>
    </xf>
    <xf numFmtId="4" fontId="147" fillId="51" borderId="2413" applyNumberFormat="0" applyProtection="0">
      <alignment vertical="center"/>
    </xf>
    <xf numFmtId="4" fontId="73" fillId="51" borderId="2413" applyNumberFormat="0" applyProtection="0">
      <alignment horizontal="left" vertical="center" indent="1"/>
    </xf>
    <xf numFmtId="4" fontId="73" fillId="51" borderId="2413" applyNumberFormat="0" applyProtection="0">
      <alignment horizontal="left" vertical="center" indent="1"/>
    </xf>
    <xf numFmtId="0" fontId="73" fillId="51" borderId="2413" applyNumberFormat="0" applyProtection="0">
      <alignment horizontal="left" vertical="top" indent="1"/>
    </xf>
    <xf numFmtId="0" fontId="73" fillId="51" borderId="2413" applyNumberFormat="0" applyProtection="0">
      <alignment horizontal="left" vertical="top" indent="1"/>
    </xf>
    <xf numFmtId="4" fontId="65" fillId="40" borderId="2413" applyNumberFormat="0" applyProtection="0">
      <alignment horizontal="right" vertical="center"/>
    </xf>
    <xf numFmtId="4" fontId="65" fillId="40" borderId="2413" applyNumberFormat="0" applyProtection="0">
      <alignment horizontal="right" vertical="center"/>
    </xf>
    <xf numFmtId="4" fontId="65" fillId="41" borderId="2413" applyNumberFormat="0" applyProtection="0">
      <alignment horizontal="right" vertical="center"/>
    </xf>
    <xf numFmtId="4" fontId="65" fillId="41" borderId="2413" applyNumberFormat="0" applyProtection="0">
      <alignment horizontal="right" vertical="center"/>
    </xf>
    <xf numFmtId="4" fontId="65" fillId="54" borderId="2413" applyNumberFormat="0" applyProtection="0">
      <alignment horizontal="right" vertical="center"/>
    </xf>
    <xf numFmtId="4" fontId="65" fillId="54" borderId="2413" applyNumberFormat="0" applyProtection="0">
      <alignment horizontal="right" vertical="center"/>
    </xf>
    <xf numFmtId="4" fontId="65" fillId="47" borderId="2413" applyNumberFormat="0" applyProtection="0">
      <alignment horizontal="right" vertical="center"/>
    </xf>
    <xf numFmtId="4" fontId="65" fillId="47" borderId="2413" applyNumberFormat="0" applyProtection="0">
      <alignment horizontal="right" vertical="center"/>
    </xf>
    <xf numFmtId="4" fontId="65" fillId="75" borderId="2413" applyNumberFormat="0" applyProtection="0">
      <alignment horizontal="right" vertical="center"/>
    </xf>
    <xf numFmtId="4" fontId="65" fillId="75" borderId="2413" applyNumberFormat="0" applyProtection="0">
      <alignment horizontal="right" vertical="center"/>
    </xf>
    <xf numFmtId="4" fontId="65" fillId="48" borderId="2413" applyNumberFormat="0" applyProtection="0">
      <alignment horizontal="right" vertical="center"/>
    </xf>
    <xf numFmtId="4" fontId="65" fillId="48" borderId="2413" applyNumberFormat="0" applyProtection="0">
      <alignment horizontal="right" vertical="center"/>
    </xf>
    <xf numFmtId="4" fontId="65" fillId="76" borderId="2413" applyNumberFormat="0" applyProtection="0">
      <alignment horizontal="right" vertical="center"/>
    </xf>
    <xf numFmtId="4" fontId="65" fillId="76" borderId="2413" applyNumberFormat="0" applyProtection="0">
      <alignment horizontal="right" vertical="center"/>
    </xf>
    <xf numFmtId="4" fontId="65" fillId="77" borderId="2413" applyNumberFormat="0" applyProtection="0">
      <alignment horizontal="right" vertical="center"/>
    </xf>
    <xf numFmtId="4" fontId="65" fillId="77" borderId="2413" applyNumberFormat="0" applyProtection="0">
      <alignment horizontal="right" vertical="center"/>
    </xf>
    <xf numFmtId="4" fontId="65" fillId="78" borderId="2413" applyNumberFormat="0" applyProtection="0">
      <alignment horizontal="right" vertical="center"/>
    </xf>
    <xf numFmtId="4" fontId="65" fillId="78" borderId="2413" applyNumberFormat="0" applyProtection="0">
      <alignment horizontal="right" vertical="center"/>
    </xf>
    <xf numFmtId="4" fontId="65" fillId="81" borderId="2413" applyNumberFormat="0" applyProtection="0">
      <alignment horizontal="right" vertical="center"/>
    </xf>
    <xf numFmtId="4" fontId="65" fillId="81" borderId="2413" applyNumberFormat="0" applyProtection="0">
      <alignment horizontal="right" vertical="center"/>
    </xf>
    <xf numFmtId="0" fontId="40" fillId="80" borderId="2413" applyNumberFormat="0" applyProtection="0">
      <alignment horizontal="left" vertical="center" indent="1"/>
    </xf>
    <xf numFmtId="0" fontId="40" fillId="80" borderId="2413" applyNumberFormat="0" applyProtection="0">
      <alignment horizontal="left" vertical="center" indent="1"/>
    </xf>
    <xf numFmtId="0" fontId="40" fillId="80" borderId="2413" applyNumberFormat="0" applyProtection="0">
      <alignment horizontal="left" vertical="top" indent="1"/>
    </xf>
    <xf numFmtId="0" fontId="40" fillId="80" borderId="2413" applyNumberFormat="0" applyProtection="0">
      <alignment horizontal="left" vertical="top" indent="1"/>
    </xf>
    <xf numFmtId="0" fontId="40" fillId="74" borderId="2413" applyNumberFormat="0" applyProtection="0">
      <alignment horizontal="left" vertical="center" indent="1"/>
    </xf>
    <xf numFmtId="0" fontId="40" fillId="74" borderId="2413" applyNumberFormat="0" applyProtection="0">
      <alignment horizontal="left" vertical="center" indent="1"/>
    </xf>
    <xf numFmtId="0" fontId="40" fillId="74" borderId="2413" applyNumberFormat="0" applyProtection="0">
      <alignment horizontal="left" vertical="top" indent="1"/>
    </xf>
    <xf numFmtId="0" fontId="40" fillId="74" borderId="2413" applyNumberFormat="0" applyProtection="0">
      <alignment horizontal="left" vertical="top" indent="1"/>
    </xf>
    <xf numFmtId="0" fontId="40" fillId="61" borderId="2413" applyNumberFormat="0" applyProtection="0">
      <alignment horizontal="left" vertical="center" indent="1"/>
    </xf>
    <xf numFmtId="0" fontId="40" fillId="61" borderId="2413" applyNumberFormat="0" applyProtection="0">
      <alignment horizontal="left" vertical="center" indent="1"/>
    </xf>
    <xf numFmtId="0" fontId="40" fillId="61" borderId="2413" applyNumberFormat="0" applyProtection="0">
      <alignment horizontal="left" vertical="top" indent="1"/>
    </xf>
    <xf numFmtId="0" fontId="40" fillId="61" borderId="2413" applyNumberFormat="0" applyProtection="0">
      <alignment horizontal="left" vertical="top" indent="1"/>
    </xf>
    <xf numFmtId="0" fontId="40" fillId="62" borderId="2413" applyNumberFormat="0" applyProtection="0">
      <alignment horizontal="left" vertical="center" indent="1"/>
    </xf>
    <xf numFmtId="0" fontId="40" fillId="62" borderId="2413" applyNumberFormat="0" applyProtection="0">
      <alignment horizontal="left" vertical="center" indent="1"/>
    </xf>
    <xf numFmtId="0" fontId="40" fillId="62" borderId="2413" applyNumberFormat="0" applyProtection="0">
      <alignment horizontal="left" vertical="top" indent="1"/>
    </xf>
    <xf numFmtId="0" fontId="40" fillId="62" borderId="2413" applyNumberFormat="0" applyProtection="0">
      <alignment horizontal="left" vertical="top" indent="1"/>
    </xf>
    <xf numFmtId="4" fontId="65" fillId="70" borderId="2413" applyNumberFormat="0" applyProtection="0">
      <alignment vertical="center"/>
    </xf>
    <xf numFmtId="4" fontId="65" fillId="70" borderId="2413" applyNumberFormat="0" applyProtection="0">
      <alignment vertical="center"/>
    </xf>
    <xf numFmtId="4" fontId="149" fillId="70" borderId="2413" applyNumberFormat="0" applyProtection="0">
      <alignment vertical="center"/>
    </xf>
    <xf numFmtId="4" fontId="149" fillId="70" borderId="2413" applyNumberFormat="0" applyProtection="0">
      <alignment vertical="center"/>
    </xf>
    <xf numFmtId="4" fontId="65" fillId="70" borderId="2413" applyNumberFormat="0" applyProtection="0">
      <alignment horizontal="left" vertical="center" indent="1"/>
    </xf>
    <xf numFmtId="4" fontId="65" fillId="70" borderId="2413" applyNumberFormat="0" applyProtection="0">
      <alignment horizontal="left" vertical="center" indent="1"/>
    </xf>
    <xf numFmtId="0" fontId="65" fillId="70" borderId="2413" applyNumberFormat="0" applyProtection="0">
      <alignment horizontal="left" vertical="top" indent="1"/>
    </xf>
    <xf numFmtId="0" fontId="65" fillId="70" borderId="2413" applyNumberFormat="0" applyProtection="0">
      <alignment horizontal="left" vertical="top" indent="1"/>
    </xf>
    <xf numFmtId="4" fontId="65" fillId="52" borderId="2414" applyNumberFormat="0" applyProtection="0">
      <alignment horizontal="right" vertical="center"/>
    </xf>
    <xf numFmtId="4" fontId="65" fillId="65" borderId="2413" applyNumberFormat="0" applyProtection="0">
      <alignment horizontal="right" vertical="center"/>
    </xf>
    <xf numFmtId="4" fontId="65" fillId="65" borderId="2413" applyNumberFormat="0" applyProtection="0">
      <alignment horizontal="right" vertical="center"/>
    </xf>
    <xf numFmtId="4" fontId="65" fillId="52" borderId="2414" applyNumberFormat="0" applyProtection="0">
      <alignment horizontal="right" vertical="center"/>
    </xf>
    <xf numFmtId="4" fontId="149" fillId="65" borderId="2413" applyNumberFormat="0" applyProtection="0">
      <alignment horizontal="right" vertical="center"/>
    </xf>
    <xf numFmtId="4" fontId="149" fillId="65" borderId="2413" applyNumberFormat="0" applyProtection="0">
      <alignment horizontal="right" vertical="center"/>
    </xf>
    <xf numFmtId="4" fontId="65" fillId="81" borderId="2413" applyNumberFormat="0" applyProtection="0">
      <alignment horizontal="left" vertical="center" indent="1"/>
    </xf>
    <xf numFmtId="4" fontId="65" fillId="81" borderId="2413" applyNumberFormat="0" applyProtection="0">
      <alignment horizontal="left" vertical="center" indent="1"/>
    </xf>
    <xf numFmtId="0" fontId="65" fillId="74" borderId="2413" applyNumberFormat="0" applyProtection="0">
      <alignment horizontal="left" vertical="top" indent="1"/>
    </xf>
    <xf numFmtId="0" fontId="65" fillId="74" borderId="2413" applyNumberFormat="0" applyProtection="0">
      <alignment horizontal="left" vertical="top" indent="1"/>
    </xf>
    <xf numFmtId="4" fontId="151" fillId="65" borderId="2413" applyNumberFormat="0" applyProtection="0">
      <alignment horizontal="right" vertical="center"/>
    </xf>
    <xf numFmtId="4" fontId="151" fillId="65" borderId="2413" applyNumberFormat="0" applyProtection="0">
      <alignment horizontal="right" vertical="center"/>
    </xf>
    <xf numFmtId="0" fontId="117" fillId="56" borderId="2415" applyNumberFormat="0" applyAlignment="0" applyProtection="0">
      <alignment vertical="center"/>
    </xf>
    <xf numFmtId="0" fontId="117" fillId="56" borderId="2415" applyNumberFormat="0" applyAlignment="0" applyProtection="0">
      <alignment vertical="center"/>
    </xf>
    <xf numFmtId="37" fontId="126" fillId="0" borderId="2411" applyFont="0" applyFill="0" applyBorder="0">
      <alignment vertical="center"/>
    </xf>
    <xf numFmtId="37" fontId="126" fillId="0" borderId="2411" applyFont="0" applyFill="0" applyBorder="0">
      <alignment vertical="center"/>
    </xf>
    <xf numFmtId="0" fontId="82" fillId="42" borderId="2416" applyNumberFormat="0" applyFont="0" applyAlignment="0" applyProtection="0">
      <alignment vertical="center"/>
    </xf>
    <xf numFmtId="0" fontId="82" fillId="42" borderId="2416" applyNumberFormat="0" applyFont="0" applyAlignment="0" applyProtection="0">
      <alignment vertical="center"/>
    </xf>
    <xf numFmtId="0" fontId="12" fillId="0" borderId="2417" applyNumberFormat="0" applyFill="0" applyAlignment="0" applyProtection="0">
      <alignment vertical="center"/>
    </xf>
    <xf numFmtId="0" fontId="112" fillId="0" borderId="2418" applyNumberFormat="0" applyFill="0" applyAlignment="0" applyProtection="0">
      <alignment vertical="center"/>
    </xf>
    <xf numFmtId="0" fontId="112" fillId="0" borderId="2418" applyNumberFormat="0" applyFill="0" applyAlignment="0" applyProtection="0">
      <alignment vertical="center"/>
    </xf>
    <xf numFmtId="0" fontId="12" fillId="0" borderId="2417" applyNumberFormat="0" applyFill="0" applyAlignment="0" applyProtection="0">
      <alignment vertical="center"/>
    </xf>
    <xf numFmtId="0" fontId="12" fillId="0" borderId="2417" applyNumberFormat="0" applyFill="0" applyAlignment="0" applyProtection="0">
      <alignment vertical="center"/>
    </xf>
    <xf numFmtId="0" fontId="12" fillId="0" borderId="2417" applyNumberFormat="0" applyFill="0" applyAlignment="0" applyProtection="0">
      <alignment vertical="center"/>
    </xf>
    <xf numFmtId="0" fontId="113" fillId="44" borderId="2415" applyNumberFormat="0" applyAlignment="0" applyProtection="0">
      <alignment vertical="center"/>
    </xf>
    <xf numFmtId="0" fontId="113" fillId="44" borderId="2415" applyNumberFormat="0" applyAlignment="0" applyProtection="0">
      <alignment vertical="center"/>
    </xf>
    <xf numFmtId="0" fontId="115" fillId="56" borderId="2414" applyNumberFormat="0" applyAlignment="0" applyProtection="0">
      <alignment vertical="center"/>
    </xf>
    <xf numFmtId="0" fontId="115" fillId="56" borderId="2414" applyNumberFormat="0" applyAlignment="0" applyProtection="0">
      <alignment vertical="center"/>
    </xf>
    <xf numFmtId="4" fontId="65" fillId="51" borderId="2414" applyNumberFormat="0" applyProtection="0">
      <alignment vertical="center"/>
    </xf>
    <xf numFmtId="0" fontId="12" fillId="0" borderId="2417" applyNumberFormat="0" applyFill="0" applyAlignment="0" applyProtection="0">
      <alignment vertical="center"/>
    </xf>
    <xf numFmtId="0" fontId="55" fillId="0" borderId="2420">
      <alignment horizontal="left" vertical="center"/>
    </xf>
    <xf numFmtId="0" fontId="55" fillId="0" borderId="2420">
      <alignment horizontal="left" vertical="center"/>
    </xf>
    <xf numFmtId="10" fontId="53" fillId="49" borderId="2419" applyNumberFormat="0" applyBorder="0" applyAlignment="0" applyProtection="0"/>
    <xf numFmtId="10" fontId="53" fillId="70" borderId="2419" applyNumberFormat="0" applyBorder="0" applyAlignment="0" applyProtection="0"/>
    <xf numFmtId="10" fontId="53" fillId="70" borderId="2419" applyNumberFormat="0" applyBorder="0" applyAlignment="0" applyProtection="0"/>
    <xf numFmtId="10" fontId="53" fillId="49" borderId="2419" applyNumberFormat="0" applyBorder="0" applyAlignment="0" applyProtection="0"/>
    <xf numFmtId="4" fontId="73" fillId="46" borderId="2421" applyNumberFormat="0" applyProtection="0">
      <alignment vertical="center"/>
    </xf>
    <xf numFmtId="4" fontId="73" fillId="46" borderId="2421" applyNumberFormat="0" applyProtection="0">
      <alignment vertical="center"/>
    </xf>
    <xf numFmtId="4" fontId="147" fillId="51" borderId="2421" applyNumberFormat="0" applyProtection="0">
      <alignment vertical="center"/>
    </xf>
    <xf numFmtId="4" fontId="147" fillId="51" borderId="2421" applyNumberFormat="0" applyProtection="0">
      <alignment vertical="center"/>
    </xf>
    <xf numFmtId="4" fontId="73" fillId="51" borderId="2421" applyNumberFormat="0" applyProtection="0">
      <alignment horizontal="left" vertical="center" indent="1"/>
    </xf>
    <xf numFmtId="4" fontId="73" fillId="51" borderId="2421" applyNumberFormat="0" applyProtection="0">
      <alignment horizontal="left" vertical="center" indent="1"/>
    </xf>
    <xf numFmtId="0" fontId="73" fillId="51" borderId="2421" applyNumberFormat="0" applyProtection="0">
      <alignment horizontal="left" vertical="top" indent="1"/>
    </xf>
    <xf numFmtId="0" fontId="73" fillId="51" borderId="2421" applyNumberFormat="0" applyProtection="0">
      <alignment horizontal="left" vertical="top" indent="1"/>
    </xf>
    <xf numFmtId="4" fontId="65" fillId="40" borderId="2421" applyNumberFormat="0" applyProtection="0">
      <alignment horizontal="right" vertical="center"/>
    </xf>
    <xf numFmtId="4" fontId="65" fillId="40" borderId="2421" applyNumberFormat="0" applyProtection="0">
      <alignment horizontal="right" vertical="center"/>
    </xf>
    <xf numFmtId="4" fontId="65" fillId="41" borderId="2421" applyNumberFormat="0" applyProtection="0">
      <alignment horizontal="right" vertical="center"/>
    </xf>
    <xf numFmtId="4" fontId="65" fillId="41" borderId="2421" applyNumberFormat="0" applyProtection="0">
      <alignment horizontal="right" vertical="center"/>
    </xf>
    <xf numFmtId="4" fontId="65" fillId="54" borderId="2421" applyNumberFormat="0" applyProtection="0">
      <alignment horizontal="right" vertical="center"/>
    </xf>
    <xf numFmtId="4" fontId="65" fillId="54" borderId="2421" applyNumberFormat="0" applyProtection="0">
      <alignment horizontal="right" vertical="center"/>
    </xf>
    <xf numFmtId="4" fontId="65" fillId="47" borderId="2421" applyNumberFormat="0" applyProtection="0">
      <alignment horizontal="right" vertical="center"/>
    </xf>
    <xf numFmtId="4" fontId="65" fillId="47" borderId="2421" applyNumberFormat="0" applyProtection="0">
      <alignment horizontal="right" vertical="center"/>
    </xf>
    <xf numFmtId="4" fontId="65" fillId="75" borderId="2421" applyNumberFormat="0" applyProtection="0">
      <alignment horizontal="right" vertical="center"/>
    </xf>
    <xf numFmtId="4" fontId="65" fillId="75" borderId="2421" applyNumberFormat="0" applyProtection="0">
      <alignment horizontal="right" vertical="center"/>
    </xf>
    <xf numFmtId="4" fontId="65" fillId="48" borderId="2421" applyNumberFormat="0" applyProtection="0">
      <alignment horizontal="right" vertical="center"/>
    </xf>
    <xf numFmtId="4" fontId="65" fillId="48" borderId="2421" applyNumberFormat="0" applyProtection="0">
      <alignment horizontal="right" vertical="center"/>
    </xf>
    <xf numFmtId="4" fontId="65" fillId="76" borderId="2421" applyNumberFormat="0" applyProtection="0">
      <alignment horizontal="right" vertical="center"/>
    </xf>
    <xf numFmtId="4" fontId="65" fillId="76" borderId="2421" applyNumberFormat="0" applyProtection="0">
      <alignment horizontal="right" vertical="center"/>
    </xf>
    <xf numFmtId="4" fontId="65" fillId="77" borderId="2421" applyNumberFormat="0" applyProtection="0">
      <alignment horizontal="right" vertical="center"/>
    </xf>
    <xf numFmtId="4" fontId="65" fillId="77" borderId="2421" applyNumberFormat="0" applyProtection="0">
      <alignment horizontal="right" vertical="center"/>
    </xf>
    <xf numFmtId="4" fontId="65" fillId="78" borderId="2421" applyNumberFormat="0" applyProtection="0">
      <alignment horizontal="right" vertical="center"/>
    </xf>
    <xf numFmtId="4" fontId="65" fillId="78" borderId="2421" applyNumberFormat="0" applyProtection="0">
      <alignment horizontal="right" vertical="center"/>
    </xf>
    <xf numFmtId="4" fontId="65" fillId="81" borderId="2421" applyNumberFormat="0" applyProtection="0">
      <alignment horizontal="right" vertical="center"/>
    </xf>
    <xf numFmtId="4" fontId="65" fillId="81" borderId="2421" applyNumberFormat="0" applyProtection="0">
      <alignment horizontal="right" vertical="center"/>
    </xf>
    <xf numFmtId="0" fontId="40" fillId="80" borderId="2421" applyNumberFormat="0" applyProtection="0">
      <alignment horizontal="left" vertical="center" indent="1"/>
    </xf>
    <xf numFmtId="0" fontId="40" fillId="80" borderId="2421" applyNumberFormat="0" applyProtection="0">
      <alignment horizontal="left" vertical="center" indent="1"/>
    </xf>
    <xf numFmtId="0" fontId="40" fillId="80" borderId="2421" applyNumberFormat="0" applyProtection="0">
      <alignment horizontal="left" vertical="top" indent="1"/>
    </xf>
    <xf numFmtId="0" fontId="40" fillId="80" borderId="2421" applyNumberFormat="0" applyProtection="0">
      <alignment horizontal="left" vertical="top" indent="1"/>
    </xf>
    <xf numFmtId="0" fontId="40" fillId="74" borderId="2421" applyNumberFormat="0" applyProtection="0">
      <alignment horizontal="left" vertical="center" indent="1"/>
    </xf>
    <xf numFmtId="0" fontId="40" fillId="74" borderId="2421" applyNumberFormat="0" applyProtection="0">
      <alignment horizontal="left" vertical="center" indent="1"/>
    </xf>
    <xf numFmtId="0" fontId="40" fillId="74" borderId="2421" applyNumberFormat="0" applyProtection="0">
      <alignment horizontal="left" vertical="top" indent="1"/>
    </xf>
    <xf numFmtId="0" fontId="40" fillId="74" borderId="2421" applyNumberFormat="0" applyProtection="0">
      <alignment horizontal="left" vertical="top" indent="1"/>
    </xf>
    <xf numFmtId="0" fontId="40" fillId="61" borderId="2421" applyNumberFormat="0" applyProtection="0">
      <alignment horizontal="left" vertical="center" indent="1"/>
    </xf>
    <xf numFmtId="0" fontId="40" fillId="61" borderId="2421" applyNumberFormat="0" applyProtection="0">
      <alignment horizontal="left" vertical="center" indent="1"/>
    </xf>
    <xf numFmtId="0" fontId="40" fillId="61" borderId="2421" applyNumberFormat="0" applyProtection="0">
      <alignment horizontal="left" vertical="top" indent="1"/>
    </xf>
    <xf numFmtId="0" fontId="40" fillId="61" borderId="2421" applyNumberFormat="0" applyProtection="0">
      <alignment horizontal="left" vertical="top" indent="1"/>
    </xf>
    <xf numFmtId="0" fontId="40" fillId="62" borderId="2421" applyNumberFormat="0" applyProtection="0">
      <alignment horizontal="left" vertical="center" indent="1"/>
    </xf>
    <xf numFmtId="0" fontId="40" fillId="62" borderId="2421" applyNumberFormat="0" applyProtection="0">
      <alignment horizontal="left" vertical="center" indent="1"/>
    </xf>
    <xf numFmtId="0" fontId="40" fillId="62" borderId="2421" applyNumberFormat="0" applyProtection="0">
      <alignment horizontal="left" vertical="top" indent="1"/>
    </xf>
    <xf numFmtId="0" fontId="40" fillId="62" borderId="2421" applyNumberFormat="0" applyProtection="0">
      <alignment horizontal="left" vertical="top" indent="1"/>
    </xf>
    <xf numFmtId="4" fontId="65" fillId="70" borderId="2421" applyNumberFormat="0" applyProtection="0">
      <alignment vertical="center"/>
    </xf>
    <xf numFmtId="4" fontId="65" fillId="70" borderId="2421" applyNumberFormat="0" applyProtection="0">
      <alignment vertical="center"/>
    </xf>
    <xf numFmtId="4" fontId="149" fillId="70" borderId="2421" applyNumberFormat="0" applyProtection="0">
      <alignment vertical="center"/>
    </xf>
    <xf numFmtId="4" fontId="149" fillId="70" borderId="2421" applyNumberFormat="0" applyProtection="0">
      <alignment vertical="center"/>
    </xf>
    <xf numFmtId="4" fontId="65" fillId="70" borderId="2421" applyNumberFormat="0" applyProtection="0">
      <alignment horizontal="left" vertical="center" indent="1"/>
    </xf>
    <xf numFmtId="4" fontId="65" fillId="70" borderId="2421" applyNumberFormat="0" applyProtection="0">
      <alignment horizontal="left" vertical="center" indent="1"/>
    </xf>
    <xf numFmtId="0" fontId="65" fillId="70" borderId="2421" applyNumberFormat="0" applyProtection="0">
      <alignment horizontal="left" vertical="top" indent="1"/>
    </xf>
    <xf numFmtId="0" fontId="65" fillId="70" borderId="2421" applyNumberFormat="0" applyProtection="0">
      <alignment horizontal="left" vertical="top" indent="1"/>
    </xf>
    <xf numFmtId="4" fontId="65" fillId="52" borderId="2422" applyNumberFormat="0" applyProtection="0">
      <alignment horizontal="right" vertical="center"/>
    </xf>
    <xf numFmtId="4" fontId="65" fillId="65" borderId="2421" applyNumberFormat="0" applyProtection="0">
      <alignment horizontal="right" vertical="center"/>
    </xf>
    <xf numFmtId="4" fontId="65" fillId="65" borderId="2421" applyNumberFormat="0" applyProtection="0">
      <alignment horizontal="right" vertical="center"/>
    </xf>
    <xf numFmtId="4" fontId="65" fillId="52" borderId="2422" applyNumberFormat="0" applyProtection="0">
      <alignment horizontal="right" vertical="center"/>
    </xf>
    <xf numFmtId="4" fontId="149" fillId="65" borderId="2421" applyNumberFormat="0" applyProtection="0">
      <alignment horizontal="right" vertical="center"/>
    </xf>
    <xf numFmtId="4" fontId="149" fillId="65" borderId="2421" applyNumberFormat="0" applyProtection="0">
      <alignment horizontal="right" vertical="center"/>
    </xf>
    <xf numFmtId="4" fontId="65" fillId="81" borderId="2421" applyNumberFormat="0" applyProtection="0">
      <alignment horizontal="left" vertical="center" indent="1"/>
    </xf>
    <xf numFmtId="4" fontId="65" fillId="81" borderId="2421" applyNumberFormat="0" applyProtection="0">
      <alignment horizontal="left" vertical="center" indent="1"/>
    </xf>
    <xf numFmtId="0" fontId="65" fillId="74" borderId="2421" applyNumberFormat="0" applyProtection="0">
      <alignment horizontal="left" vertical="top" indent="1"/>
    </xf>
    <xf numFmtId="0" fontId="65" fillId="74" borderId="2421" applyNumberFormat="0" applyProtection="0">
      <alignment horizontal="left" vertical="top" indent="1"/>
    </xf>
    <xf numFmtId="4" fontId="151" fillId="65" borderId="2421" applyNumberFormat="0" applyProtection="0">
      <alignment horizontal="right" vertical="center"/>
    </xf>
    <xf numFmtId="4" fontId="151" fillId="65" borderId="2421" applyNumberFormat="0" applyProtection="0">
      <alignment horizontal="right" vertical="center"/>
    </xf>
    <xf numFmtId="0" fontId="117" fillId="56" borderId="2423" applyNumberFormat="0" applyAlignment="0" applyProtection="0">
      <alignment vertical="center"/>
    </xf>
    <xf numFmtId="0" fontId="117" fillId="56" borderId="2423" applyNumberFormat="0" applyAlignment="0" applyProtection="0">
      <alignment vertical="center"/>
    </xf>
    <xf numFmtId="37" fontId="126" fillId="0" borderId="2419" applyFont="0" applyFill="0" applyBorder="0">
      <alignment vertical="center"/>
    </xf>
    <xf numFmtId="37" fontId="126" fillId="0" borderId="2419" applyFont="0" applyFill="0" applyBorder="0">
      <alignment vertical="center"/>
    </xf>
    <xf numFmtId="0" fontId="82" fillId="42" borderId="2424" applyNumberFormat="0" applyFont="0" applyAlignment="0" applyProtection="0">
      <alignment vertical="center"/>
    </xf>
    <xf numFmtId="0" fontId="82" fillId="42" borderId="2424" applyNumberFormat="0" applyFont="0" applyAlignment="0" applyProtection="0">
      <alignment vertical="center"/>
    </xf>
    <xf numFmtId="0" fontId="12" fillId="0" borderId="2425" applyNumberFormat="0" applyFill="0" applyAlignment="0" applyProtection="0">
      <alignment vertical="center"/>
    </xf>
    <xf numFmtId="0" fontId="112" fillId="0" borderId="2426" applyNumberFormat="0" applyFill="0" applyAlignment="0" applyProtection="0">
      <alignment vertical="center"/>
    </xf>
    <xf numFmtId="0" fontId="112" fillId="0" borderId="2426" applyNumberFormat="0" applyFill="0" applyAlignment="0" applyProtection="0">
      <alignment vertical="center"/>
    </xf>
    <xf numFmtId="0" fontId="12" fillId="0" borderId="2425" applyNumberFormat="0" applyFill="0" applyAlignment="0" applyProtection="0">
      <alignment vertical="center"/>
    </xf>
    <xf numFmtId="0" fontId="12" fillId="0" borderId="2425" applyNumberFormat="0" applyFill="0" applyAlignment="0" applyProtection="0">
      <alignment vertical="center"/>
    </xf>
    <xf numFmtId="0" fontId="12" fillId="0" borderId="2425" applyNumberFormat="0" applyFill="0" applyAlignment="0" applyProtection="0">
      <alignment vertical="center"/>
    </xf>
    <xf numFmtId="0" fontId="113" fillId="44" borderId="2423" applyNumberFormat="0" applyAlignment="0" applyProtection="0">
      <alignment vertical="center"/>
    </xf>
    <xf numFmtId="0" fontId="113" fillId="44" borderId="2423" applyNumberFormat="0" applyAlignment="0" applyProtection="0">
      <alignment vertical="center"/>
    </xf>
    <xf numFmtId="0" fontId="115" fillId="56" borderId="2422" applyNumberFormat="0" applyAlignment="0" applyProtection="0">
      <alignment vertical="center"/>
    </xf>
    <xf numFmtId="0" fontId="115" fillId="56" borderId="2422" applyNumberFormat="0" applyAlignment="0" applyProtection="0">
      <alignment vertical="center"/>
    </xf>
    <xf numFmtId="4" fontId="65" fillId="51" borderId="2422" applyNumberFormat="0" applyProtection="0">
      <alignment vertical="center"/>
    </xf>
    <xf numFmtId="0" fontId="12" fillId="0" borderId="2425" applyNumberFormat="0" applyFill="0" applyAlignment="0" applyProtection="0">
      <alignment vertical="center"/>
    </xf>
    <xf numFmtId="0" fontId="55" fillId="0" borderId="2428">
      <alignment horizontal="left" vertical="center"/>
    </xf>
    <xf numFmtId="0" fontId="55" fillId="0" borderId="2428">
      <alignment horizontal="left" vertical="center"/>
    </xf>
    <xf numFmtId="10" fontId="53" fillId="49" borderId="2427" applyNumberFormat="0" applyBorder="0" applyAlignment="0" applyProtection="0"/>
    <xf numFmtId="10" fontId="53" fillId="70" borderId="2427" applyNumberFormat="0" applyBorder="0" applyAlignment="0" applyProtection="0"/>
    <xf numFmtId="10" fontId="53" fillId="70" borderId="2427" applyNumberFormat="0" applyBorder="0" applyAlignment="0" applyProtection="0"/>
    <xf numFmtId="10" fontId="53" fillId="49" borderId="2427" applyNumberFormat="0" applyBorder="0" applyAlignment="0" applyProtection="0"/>
    <xf numFmtId="4" fontId="73" fillId="46" borderId="2429" applyNumberFormat="0" applyProtection="0">
      <alignment vertical="center"/>
    </xf>
    <xf numFmtId="4" fontId="73" fillId="46" borderId="2429" applyNumberFormat="0" applyProtection="0">
      <alignment vertical="center"/>
    </xf>
    <xf numFmtId="4" fontId="147" fillId="51" borderId="2429" applyNumberFormat="0" applyProtection="0">
      <alignment vertical="center"/>
    </xf>
    <xf numFmtId="4" fontId="147" fillId="51" borderId="2429" applyNumberFormat="0" applyProtection="0">
      <alignment vertical="center"/>
    </xf>
    <xf numFmtId="4" fontId="73" fillId="51" borderId="2429" applyNumberFormat="0" applyProtection="0">
      <alignment horizontal="left" vertical="center" indent="1"/>
    </xf>
    <xf numFmtId="4" fontId="73" fillId="51" borderId="2429" applyNumberFormat="0" applyProtection="0">
      <alignment horizontal="left" vertical="center" indent="1"/>
    </xf>
    <xf numFmtId="0" fontId="73" fillId="51" borderId="2429" applyNumberFormat="0" applyProtection="0">
      <alignment horizontal="left" vertical="top" indent="1"/>
    </xf>
    <xf numFmtId="0" fontId="73" fillId="51" borderId="2429" applyNumberFormat="0" applyProtection="0">
      <alignment horizontal="left" vertical="top" indent="1"/>
    </xf>
    <xf numFmtId="4" fontId="65" fillId="40" borderId="2429" applyNumberFormat="0" applyProtection="0">
      <alignment horizontal="right" vertical="center"/>
    </xf>
    <xf numFmtId="4" fontId="65" fillId="40" borderId="2429" applyNumberFormat="0" applyProtection="0">
      <alignment horizontal="right" vertical="center"/>
    </xf>
    <xf numFmtId="4" fontId="65" fillId="41" borderId="2429" applyNumberFormat="0" applyProtection="0">
      <alignment horizontal="right" vertical="center"/>
    </xf>
    <xf numFmtId="4" fontId="65" fillId="41" borderId="2429" applyNumberFormat="0" applyProtection="0">
      <alignment horizontal="right" vertical="center"/>
    </xf>
    <xf numFmtId="4" fontId="65" fillId="54" borderId="2429" applyNumberFormat="0" applyProtection="0">
      <alignment horizontal="right" vertical="center"/>
    </xf>
    <xf numFmtId="4" fontId="65" fillId="54" borderId="2429" applyNumberFormat="0" applyProtection="0">
      <alignment horizontal="right" vertical="center"/>
    </xf>
    <xf numFmtId="4" fontId="65" fillId="47" borderId="2429" applyNumberFormat="0" applyProtection="0">
      <alignment horizontal="right" vertical="center"/>
    </xf>
    <xf numFmtId="4" fontId="65" fillId="47" borderId="2429" applyNumberFormat="0" applyProtection="0">
      <alignment horizontal="right" vertical="center"/>
    </xf>
    <xf numFmtId="4" fontId="65" fillId="75" borderId="2429" applyNumberFormat="0" applyProtection="0">
      <alignment horizontal="right" vertical="center"/>
    </xf>
    <xf numFmtId="4" fontId="65" fillId="75" borderId="2429" applyNumberFormat="0" applyProtection="0">
      <alignment horizontal="right" vertical="center"/>
    </xf>
    <xf numFmtId="4" fontId="65" fillId="48" borderId="2429" applyNumberFormat="0" applyProtection="0">
      <alignment horizontal="right" vertical="center"/>
    </xf>
    <xf numFmtId="4" fontId="65" fillId="48" borderId="2429" applyNumberFormat="0" applyProtection="0">
      <alignment horizontal="right" vertical="center"/>
    </xf>
    <xf numFmtId="4" fontId="65" fillId="76" borderId="2429" applyNumberFormat="0" applyProtection="0">
      <alignment horizontal="right" vertical="center"/>
    </xf>
    <xf numFmtId="4" fontId="65" fillId="76" borderId="2429" applyNumberFormat="0" applyProtection="0">
      <alignment horizontal="right" vertical="center"/>
    </xf>
    <xf numFmtId="4" fontId="65" fillId="77" borderId="2429" applyNumberFormat="0" applyProtection="0">
      <alignment horizontal="right" vertical="center"/>
    </xf>
    <xf numFmtId="4" fontId="65" fillId="77" borderId="2429" applyNumberFormat="0" applyProtection="0">
      <alignment horizontal="right" vertical="center"/>
    </xf>
    <xf numFmtId="4" fontId="65" fillId="78" borderId="2429" applyNumberFormat="0" applyProtection="0">
      <alignment horizontal="right" vertical="center"/>
    </xf>
    <xf numFmtId="4" fontId="65" fillId="78" borderId="2429" applyNumberFormat="0" applyProtection="0">
      <alignment horizontal="right" vertical="center"/>
    </xf>
    <xf numFmtId="4" fontId="65" fillId="81" borderId="2429" applyNumberFormat="0" applyProtection="0">
      <alignment horizontal="right" vertical="center"/>
    </xf>
    <xf numFmtId="4" fontId="65" fillId="81" borderId="2429" applyNumberFormat="0" applyProtection="0">
      <alignment horizontal="right" vertical="center"/>
    </xf>
    <xf numFmtId="0" fontId="40" fillId="80" borderId="2429" applyNumberFormat="0" applyProtection="0">
      <alignment horizontal="left" vertical="center" indent="1"/>
    </xf>
    <xf numFmtId="0" fontId="40" fillId="80" borderId="2429" applyNumberFormat="0" applyProtection="0">
      <alignment horizontal="left" vertical="center" indent="1"/>
    </xf>
    <xf numFmtId="0" fontId="40" fillId="80" borderId="2429" applyNumberFormat="0" applyProtection="0">
      <alignment horizontal="left" vertical="top" indent="1"/>
    </xf>
    <xf numFmtId="0" fontId="40" fillId="80" borderId="2429" applyNumberFormat="0" applyProtection="0">
      <alignment horizontal="left" vertical="top" indent="1"/>
    </xf>
    <xf numFmtId="0" fontId="40" fillId="74" borderId="2429" applyNumberFormat="0" applyProtection="0">
      <alignment horizontal="left" vertical="center" indent="1"/>
    </xf>
    <xf numFmtId="0" fontId="40" fillId="74" borderId="2429" applyNumberFormat="0" applyProtection="0">
      <alignment horizontal="left" vertical="center" indent="1"/>
    </xf>
    <xf numFmtId="0" fontId="40" fillId="74" borderId="2429" applyNumberFormat="0" applyProtection="0">
      <alignment horizontal="left" vertical="top" indent="1"/>
    </xf>
    <xf numFmtId="0" fontId="40" fillId="74" borderId="2429" applyNumberFormat="0" applyProtection="0">
      <alignment horizontal="left" vertical="top" indent="1"/>
    </xf>
    <xf numFmtId="0" fontId="40" fillId="61" borderId="2429" applyNumberFormat="0" applyProtection="0">
      <alignment horizontal="left" vertical="center" indent="1"/>
    </xf>
    <xf numFmtId="0" fontId="40" fillId="61" borderId="2429" applyNumberFormat="0" applyProtection="0">
      <alignment horizontal="left" vertical="center" indent="1"/>
    </xf>
    <xf numFmtId="0" fontId="40" fillId="61" borderId="2429" applyNumberFormat="0" applyProtection="0">
      <alignment horizontal="left" vertical="top" indent="1"/>
    </xf>
    <xf numFmtId="0" fontId="40" fillId="61" borderId="2429" applyNumberFormat="0" applyProtection="0">
      <alignment horizontal="left" vertical="top" indent="1"/>
    </xf>
    <xf numFmtId="0" fontId="40" fillId="62" borderId="2429" applyNumberFormat="0" applyProtection="0">
      <alignment horizontal="left" vertical="center" indent="1"/>
    </xf>
    <xf numFmtId="0" fontId="40" fillId="62" borderId="2429" applyNumberFormat="0" applyProtection="0">
      <alignment horizontal="left" vertical="center" indent="1"/>
    </xf>
    <xf numFmtId="0" fontId="40" fillId="62" borderId="2429" applyNumberFormat="0" applyProtection="0">
      <alignment horizontal="left" vertical="top" indent="1"/>
    </xf>
    <xf numFmtId="0" fontId="40" fillId="62" borderId="2429" applyNumberFormat="0" applyProtection="0">
      <alignment horizontal="left" vertical="top" indent="1"/>
    </xf>
    <xf numFmtId="4" fontId="65" fillId="70" borderId="2429" applyNumberFormat="0" applyProtection="0">
      <alignment vertical="center"/>
    </xf>
    <xf numFmtId="4" fontId="65" fillId="70" borderId="2429" applyNumberFormat="0" applyProtection="0">
      <alignment vertical="center"/>
    </xf>
    <xf numFmtId="4" fontId="149" fillId="70" borderId="2429" applyNumberFormat="0" applyProtection="0">
      <alignment vertical="center"/>
    </xf>
    <xf numFmtId="4" fontId="149" fillId="70" borderId="2429" applyNumberFormat="0" applyProtection="0">
      <alignment vertical="center"/>
    </xf>
    <xf numFmtId="4" fontId="65" fillId="70" borderId="2429" applyNumberFormat="0" applyProtection="0">
      <alignment horizontal="left" vertical="center" indent="1"/>
    </xf>
    <xf numFmtId="4" fontId="65" fillId="70" borderId="2429" applyNumberFormat="0" applyProtection="0">
      <alignment horizontal="left" vertical="center" indent="1"/>
    </xf>
    <xf numFmtId="0" fontId="65" fillId="70" borderId="2429" applyNumberFormat="0" applyProtection="0">
      <alignment horizontal="left" vertical="top" indent="1"/>
    </xf>
    <xf numFmtId="0" fontId="65" fillId="70" borderId="2429" applyNumberFormat="0" applyProtection="0">
      <alignment horizontal="left" vertical="top" indent="1"/>
    </xf>
    <xf numFmtId="4" fontId="65" fillId="52" borderId="2430" applyNumberFormat="0" applyProtection="0">
      <alignment horizontal="right" vertical="center"/>
    </xf>
    <xf numFmtId="4" fontId="65" fillId="65" borderId="2429" applyNumberFormat="0" applyProtection="0">
      <alignment horizontal="right" vertical="center"/>
    </xf>
    <xf numFmtId="4" fontId="65" fillId="65" borderId="2429" applyNumberFormat="0" applyProtection="0">
      <alignment horizontal="right" vertical="center"/>
    </xf>
    <xf numFmtId="4" fontId="65" fillId="52" borderId="2430" applyNumberFormat="0" applyProtection="0">
      <alignment horizontal="right" vertical="center"/>
    </xf>
    <xf numFmtId="4" fontId="149" fillId="65" borderId="2429" applyNumberFormat="0" applyProtection="0">
      <alignment horizontal="right" vertical="center"/>
    </xf>
    <xf numFmtId="4" fontId="149" fillId="65" borderId="2429" applyNumberFormat="0" applyProtection="0">
      <alignment horizontal="right" vertical="center"/>
    </xf>
    <xf numFmtId="4" fontId="65" fillId="81" borderId="2429" applyNumberFormat="0" applyProtection="0">
      <alignment horizontal="left" vertical="center" indent="1"/>
    </xf>
    <xf numFmtId="4" fontId="65" fillId="81" borderId="2429" applyNumberFormat="0" applyProtection="0">
      <alignment horizontal="left" vertical="center" indent="1"/>
    </xf>
    <xf numFmtId="0" fontId="65" fillId="74" borderId="2429" applyNumberFormat="0" applyProtection="0">
      <alignment horizontal="left" vertical="top" indent="1"/>
    </xf>
    <xf numFmtId="0" fontId="65" fillId="74" borderId="2429" applyNumberFormat="0" applyProtection="0">
      <alignment horizontal="left" vertical="top" indent="1"/>
    </xf>
    <xf numFmtId="4" fontId="151" fillId="65" borderId="2429" applyNumberFormat="0" applyProtection="0">
      <alignment horizontal="right" vertical="center"/>
    </xf>
    <xf numFmtId="4" fontId="151" fillId="65" borderId="2429" applyNumberFormat="0" applyProtection="0">
      <alignment horizontal="right" vertical="center"/>
    </xf>
    <xf numFmtId="0" fontId="117" fillId="56" borderId="2431" applyNumberFormat="0" applyAlignment="0" applyProtection="0">
      <alignment vertical="center"/>
    </xf>
    <xf numFmtId="0" fontId="117" fillId="56" borderId="2431" applyNumberFormat="0" applyAlignment="0" applyProtection="0">
      <alignment vertical="center"/>
    </xf>
    <xf numFmtId="37" fontId="126" fillId="0" borderId="2427" applyFont="0" applyFill="0" applyBorder="0">
      <alignment vertical="center"/>
    </xf>
    <xf numFmtId="37" fontId="126" fillId="0" borderId="2427" applyFont="0" applyFill="0" applyBorder="0">
      <alignment vertical="center"/>
    </xf>
    <xf numFmtId="0" fontId="82" fillId="42" borderId="2432" applyNumberFormat="0" applyFont="0" applyAlignment="0" applyProtection="0">
      <alignment vertical="center"/>
    </xf>
    <xf numFmtId="0" fontId="82" fillId="42" borderId="2432" applyNumberFormat="0" applyFont="0" applyAlignment="0" applyProtection="0">
      <alignment vertical="center"/>
    </xf>
    <xf numFmtId="0" fontId="12" fillId="0" borderId="2433" applyNumberFormat="0" applyFill="0" applyAlignment="0" applyProtection="0">
      <alignment vertical="center"/>
    </xf>
    <xf numFmtId="0" fontId="112" fillId="0" borderId="2434" applyNumberFormat="0" applyFill="0" applyAlignment="0" applyProtection="0">
      <alignment vertical="center"/>
    </xf>
    <xf numFmtId="0" fontId="112" fillId="0" borderId="2434" applyNumberFormat="0" applyFill="0" applyAlignment="0" applyProtection="0">
      <alignment vertical="center"/>
    </xf>
    <xf numFmtId="0" fontId="12" fillId="0" borderId="2433" applyNumberFormat="0" applyFill="0" applyAlignment="0" applyProtection="0">
      <alignment vertical="center"/>
    </xf>
    <xf numFmtId="0" fontId="12" fillId="0" borderId="2433" applyNumberFormat="0" applyFill="0" applyAlignment="0" applyProtection="0">
      <alignment vertical="center"/>
    </xf>
    <xf numFmtId="0" fontId="12" fillId="0" borderId="2433" applyNumberFormat="0" applyFill="0" applyAlignment="0" applyProtection="0">
      <alignment vertical="center"/>
    </xf>
    <xf numFmtId="0" fontId="113" fillId="44" borderId="2431" applyNumberFormat="0" applyAlignment="0" applyProtection="0">
      <alignment vertical="center"/>
    </xf>
    <xf numFmtId="0" fontId="113" fillId="44" borderId="2431" applyNumberFormat="0" applyAlignment="0" applyProtection="0">
      <alignment vertical="center"/>
    </xf>
    <xf numFmtId="0" fontId="115" fillId="56" borderId="2430" applyNumberFormat="0" applyAlignment="0" applyProtection="0">
      <alignment vertical="center"/>
    </xf>
    <xf numFmtId="0" fontId="115" fillId="56" borderId="2430" applyNumberFormat="0" applyAlignment="0" applyProtection="0">
      <alignment vertical="center"/>
    </xf>
    <xf numFmtId="4" fontId="65" fillId="51" borderId="2430" applyNumberFormat="0" applyProtection="0">
      <alignment vertical="center"/>
    </xf>
    <xf numFmtId="0" fontId="12" fillId="0" borderId="2433" applyNumberFormat="0" applyFill="0" applyAlignment="0" applyProtection="0">
      <alignment vertical="center"/>
    </xf>
    <xf numFmtId="4" fontId="149" fillId="70" borderId="2461" applyNumberFormat="0" applyProtection="0">
      <alignment vertical="center"/>
    </xf>
    <xf numFmtId="4" fontId="65" fillId="75" borderId="2461" applyNumberFormat="0" applyProtection="0">
      <alignment horizontal="right" vertical="center"/>
    </xf>
    <xf numFmtId="4" fontId="65" fillId="48" borderId="2421" applyNumberFormat="0" applyProtection="0">
      <alignment horizontal="right" vertical="center"/>
    </xf>
    <xf numFmtId="37" fontId="126" fillId="0" borderId="2475" applyFont="0" applyFill="0" applyBorder="0">
      <alignment vertical="center"/>
    </xf>
    <xf numFmtId="10" fontId="53" fillId="70" borderId="2451" applyNumberFormat="0" applyBorder="0" applyAlignment="0" applyProtection="0"/>
    <xf numFmtId="4" fontId="65" fillId="52" borderId="2462" applyNumberFormat="0" applyProtection="0">
      <alignment horizontal="right" vertical="center"/>
    </xf>
    <xf numFmtId="4" fontId="65" fillId="76" borderId="2421" applyNumberFormat="0" applyProtection="0">
      <alignment horizontal="right" vertical="center"/>
    </xf>
    <xf numFmtId="37" fontId="126" fillId="0" borderId="2451" applyFont="0" applyFill="0" applyBorder="0">
      <alignment vertical="center"/>
    </xf>
    <xf numFmtId="10" fontId="53" fillId="49" borderId="2419" applyNumberFormat="0" applyBorder="0" applyAlignment="0" applyProtection="0"/>
    <xf numFmtId="10" fontId="53" fillId="49" borderId="2491" applyNumberFormat="0" applyBorder="0" applyAlignment="0" applyProtection="0"/>
    <xf numFmtId="0" fontId="12" fillId="0" borderId="2425" applyNumberFormat="0" applyFill="0" applyAlignment="0" applyProtection="0">
      <alignment vertical="center"/>
    </xf>
    <xf numFmtId="4" fontId="65" fillId="48" borderId="2461" applyNumberFormat="0" applyProtection="0">
      <alignment horizontal="right" vertical="center"/>
    </xf>
    <xf numFmtId="4" fontId="65" fillId="40" borderId="2461" applyNumberFormat="0" applyProtection="0">
      <alignment horizontal="right" vertical="center"/>
    </xf>
    <xf numFmtId="37" fontId="126" fillId="0" borderId="2443" applyFont="0" applyFill="0" applyBorder="0">
      <alignment vertical="center"/>
    </xf>
    <xf numFmtId="4" fontId="65" fillId="54" borderId="2421" applyNumberFormat="0" applyProtection="0">
      <alignment horizontal="right" vertical="center"/>
    </xf>
    <xf numFmtId="4" fontId="73" fillId="51" borderId="2421" applyNumberFormat="0" applyProtection="0">
      <alignment horizontal="left" vertical="center" indent="1"/>
    </xf>
    <xf numFmtId="4" fontId="73" fillId="46" borderId="2421" applyNumberFormat="0" applyProtection="0">
      <alignment vertical="center"/>
    </xf>
    <xf numFmtId="0" fontId="40" fillId="62" borderId="2461" applyNumberFormat="0" applyProtection="0">
      <alignment horizontal="left" vertical="top" indent="1"/>
    </xf>
    <xf numFmtId="37" fontId="126" fillId="0" borderId="2419" applyFont="0" applyFill="0" applyBorder="0">
      <alignment vertical="center"/>
    </xf>
    <xf numFmtId="4" fontId="151" fillId="65" borderId="2421" applyNumberFormat="0" applyProtection="0">
      <alignment horizontal="right" vertical="center"/>
    </xf>
    <xf numFmtId="4" fontId="65" fillId="52" borderId="2462" applyNumberFormat="0" applyProtection="0">
      <alignment horizontal="right" vertical="center"/>
    </xf>
    <xf numFmtId="0" fontId="40" fillId="61" borderId="2461" applyNumberFormat="0" applyProtection="0">
      <alignment horizontal="left" vertical="center" indent="1"/>
    </xf>
    <xf numFmtId="0" fontId="40" fillId="62" borderId="2421" applyNumberFormat="0" applyProtection="0">
      <alignment horizontal="left" vertical="top" indent="1"/>
    </xf>
    <xf numFmtId="4" fontId="65" fillId="41" borderId="2421" applyNumberFormat="0" applyProtection="0">
      <alignment horizontal="right" vertical="center"/>
    </xf>
    <xf numFmtId="10" fontId="53" fillId="49" borderId="2491" applyNumberFormat="0" applyBorder="0" applyAlignment="0" applyProtection="0"/>
    <xf numFmtId="0" fontId="65" fillId="74" borderId="2461" applyNumberFormat="0" applyProtection="0">
      <alignment horizontal="left" vertical="top" indent="1"/>
    </xf>
    <xf numFmtId="0" fontId="40" fillId="74" borderId="2421" applyNumberFormat="0" applyProtection="0">
      <alignment horizontal="left" vertical="top" indent="1"/>
    </xf>
    <xf numFmtId="10" fontId="53" fillId="70" borderId="2491" applyNumberFormat="0" applyBorder="0" applyAlignment="0" applyProtection="0"/>
    <xf numFmtId="37" fontId="126" fillId="0" borderId="2459" applyFont="0" applyFill="0" applyBorder="0">
      <alignment vertical="center"/>
    </xf>
    <xf numFmtId="4" fontId="65" fillId="52" borderId="2422" applyNumberFormat="0" applyProtection="0">
      <alignment horizontal="right" vertical="center"/>
    </xf>
    <xf numFmtId="0" fontId="55" fillId="0" borderId="2460">
      <alignment horizontal="left" vertical="center"/>
    </xf>
    <xf numFmtId="4" fontId="65" fillId="47" borderId="2421" applyNumberFormat="0" applyProtection="0">
      <alignment horizontal="right" vertical="center"/>
    </xf>
    <xf numFmtId="4" fontId="65" fillId="78" borderId="2461" applyNumberFormat="0" applyProtection="0">
      <alignment horizontal="right" vertical="center"/>
    </xf>
    <xf numFmtId="0" fontId="40" fillId="62" borderId="2461" applyNumberFormat="0" applyProtection="0">
      <alignment horizontal="left" vertical="center" indent="1"/>
    </xf>
    <xf numFmtId="4" fontId="65" fillId="81" borderId="2461" applyNumberFormat="0" applyProtection="0">
      <alignment horizontal="right" vertical="center"/>
    </xf>
    <xf numFmtId="4" fontId="65" fillId="70" borderId="2461" applyNumberFormat="0" applyProtection="0">
      <alignment vertical="center"/>
    </xf>
    <xf numFmtId="37" fontId="126" fillId="0" borderId="2443" applyFont="0" applyFill="0" applyBorder="0">
      <alignment vertical="center"/>
    </xf>
    <xf numFmtId="4" fontId="65" fillId="81" borderId="2461" applyNumberFormat="0" applyProtection="0">
      <alignment horizontal="left" vertical="center" indent="1"/>
    </xf>
    <xf numFmtId="4" fontId="65" fillId="81" borderId="2421" applyNumberFormat="0" applyProtection="0">
      <alignment horizontal="right" vertical="center"/>
    </xf>
    <xf numFmtId="10" fontId="53" fillId="49" borderId="2443" applyNumberFormat="0" applyBorder="0" applyAlignment="0" applyProtection="0"/>
    <xf numFmtId="0" fontId="40" fillId="80" borderId="2421" applyNumberFormat="0" applyProtection="0">
      <alignment horizontal="left" vertical="top" indent="1"/>
    </xf>
    <xf numFmtId="4" fontId="65" fillId="77" borderId="2461" applyNumberFormat="0" applyProtection="0">
      <alignment horizontal="right" vertical="center"/>
    </xf>
    <xf numFmtId="4" fontId="149" fillId="65" borderId="2421" applyNumberFormat="0" applyProtection="0">
      <alignment horizontal="right" vertical="center"/>
    </xf>
    <xf numFmtId="0" fontId="40" fillId="62" borderId="2421" applyNumberFormat="0" applyProtection="0">
      <alignment horizontal="left" vertical="top" indent="1"/>
    </xf>
    <xf numFmtId="4" fontId="65" fillId="70" borderId="2461" applyNumberFormat="0" applyProtection="0">
      <alignment vertical="center"/>
    </xf>
    <xf numFmtId="4" fontId="65" fillId="52" borderId="2422" applyNumberFormat="0" applyProtection="0">
      <alignment horizontal="right" vertical="center"/>
    </xf>
    <xf numFmtId="4" fontId="149" fillId="70" borderId="2461" applyNumberFormat="0" applyProtection="0">
      <alignment vertical="center"/>
    </xf>
    <xf numFmtId="0" fontId="12" fillId="0" borderId="2465" applyNumberFormat="0" applyFill="0" applyAlignment="0" applyProtection="0">
      <alignment vertical="center"/>
    </xf>
    <xf numFmtId="4" fontId="65" fillId="77" borderId="2461" applyNumberFormat="0" applyProtection="0">
      <alignment horizontal="right" vertical="center"/>
    </xf>
    <xf numFmtId="0" fontId="73" fillId="51" borderId="2461" applyNumberFormat="0" applyProtection="0">
      <alignment horizontal="left" vertical="top" indent="1"/>
    </xf>
    <xf numFmtId="0" fontId="73" fillId="51" borderId="2421" applyNumberFormat="0" applyProtection="0">
      <alignment horizontal="left" vertical="top" indent="1"/>
    </xf>
    <xf numFmtId="37" fontId="126" fillId="0" borderId="2451" applyFont="0" applyFill="0" applyBorder="0">
      <alignment vertical="center"/>
    </xf>
    <xf numFmtId="0" fontId="117" fillId="56" borderId="2463" applyNumberFormat="0" applyAlignment="0" applyProtection="0">
      <alignment vertical="center"/>
    </xf>
    <xf numFmtId="4" fontId="65" fillId="81" borderId="2461" applyNumberFormat="0" applyProtection="0">
      <alignment horizontal="right" vertical="center"/>
    </xf>
    <xf numFmtId="10" fontId="53" fillId="70" borderId="2491" applyNumberFormat="0" applyBorder="0" applyAlignment="0" applyProtection="0"/>
    <xf numFmtId="4" fontId="65" fillId="70" borderId="2421" applyNumberFormat="0" applyProtection="0">
      <alignment vertical="center"/>
    </xf>
    <xf numFmtId="4" fontId="65" fillId="41" borderId="2461" applyNumberFormat="0" applyProtection="0">
      <alignment horizontal="right" vertical="center"/>
    </xf>
    <xf numFmtId="4" fontId="73" fillId="51" borderId="2461" applyNumberFormat="0" applyProtection="0">
      <alignment horizontal="left" vertical="center" indent="1"/>
    </xf>
    <xf numFmtId="4" fontId="65" fillId="65" borderId="2421" applyNumberFormat="0" applyProtection="0">
      <alignment horizontal="right" vertical="center"/>
    </xf>
    <xf numFmtId="4" fontId="149" fillId="65" borderId="2421" applyNumberFormat="0" applyProtection="0">
      <alignment horizontal="right" vertical="center"/>
    </xf>
    <xf numFmtId="0" fontId="40" fillId="74" borderId="2421" applyNumberFormat="0" applyProtection="0">
      <alignment horizontal="left" vertical="top" indent="1"/>
    </xf>
    <xf numFmtId="4" fontId="65" fillId="78" borderId="2461" applyNumberFormat="0" applyProtection="0">
      <alignment horizontal="right" vertical="center"/>
    </xf>
    <xf numFmtId="4" fontId="65" fillId="70" borderId="2461" applyNumberFormat="0" applyProtection="0">
      <alignment horizontal="left" vertical="center" indent="1"/>
    </xf>
    <xf numFmtId="4" fontId="65" fillId="75" borderId="2461" applyNumberFormat="0" applyProtection="0">
      <alignment horizontal="right" vertical="center"/>
    </xf>
    <xf numFmtId="0" fontId="117" fillId="56" borderId="2423" applyNumberFormat="0" applyAlignment="0" applyProtection="0">
      <alignment vertical="center"/>
    </xf>
    <xf numFmtId="0" fontId="40" fillId="61" borderId="2421" applyNumberFormat="0" applyProtection="0">
      <alignment horizontal="left" vertical="center" indent="1"/>
    </xf>
    <xf numFmtId="4" fontId="149" fillId="65" borderId="2461" applyNumberFormat="0" applyProtection="0">
      <alignment horizontal="right" vertical="center"/>
    </xf>
    <xf numFmtId="0" fontId="40" fillId="61" borderId="2421" applyNumberFormat="0" applyProtection="0">
      <alignment horizontal="left" vertical="top" indent="1"/>
    </xf>
    <xf numFmtId="37" fontId="126" fillId="0" borderId="2459" applyFont="0" applyFill="0" applyBorder="0">
      <alignment vertical="center"/>
    </xf>
    <xf numFmtId="10" fontId="53" fillId="49" borderId="2451" applyNumberFormat="0" applyBorder="0" applyAlignment="0" applyProtection="0"/>
    <xf numFmtId="10" fontId="53" fillId="49" borderId="2451" applyNumberFormat="0" applyBorder="0" applyAlignment="0" applyProtection="0"/>
    <xf numFmtId="0" fontId="12" fillId="0" borderId="2425" applyNumberFormat="0" applyFill="0" applyAlignment="0" applyProtection="0">
      <alignment vertical="center"/>
    </xf>
    <xf numFmtId="37" fontId="126" fillId="0" borderId="2483" applyFont="0" applyFill="0" applyBorder="0">
      <alignment vertical="center"/>
    </xf>
    <xf numFmtId="4" fontId="73" fillId="46" borderId="2461" applyNumberFormat="0" applyProtection="0">
      <alignment vertical="center"/>
    </xf>
    <xf numFmtId="0" fontId="40" fillId="61" borderId="2461" applyNumberFormat="0" applyProtection="0">
      <alignment horizontal="left" vertical="center" indent="1"/>
    </xf>
    <xf numFmtId="10" fontId="53" fillId="49" borderId="2419" applyNumberFormat="0" applyBorder="0" applyAlignment="0" applyProtection="0"/>
    <xf numFmtId="4" fontId="65" fillId="75" borderId="2421" applyNumberFormat="0" applyProtection="0">
      <alignment horizontal="right" vertical="center"/>
    </xf>
    <xf numFmtId="0" fontId="55" fillId="0" borderId="2460">
      <alignment horizontal="left" vertical="center"/>
    </xf>
    <xf numFmtId="10" fontId="53" fillId="49" borderId="2459" applyNumberFormat="0" applyBorder="0" applyAlignment="0" applyProtection="0"/>
    <xf numFmtId="0" fontId="115" fillId="56" borderId="2462" applyNumberFormat="0" applyAlignment="0" applyProtection="0">
      <alignment vertical="center"/>
    </xf>
    <xf numFmtId="4" fontId="65" fillId="65" borderId="2421" applyNumberFormat="0" applyProtection="0">
      <alignment horizontal="right" vertical="center"/>
    </xf>
    <xf numFmtId="4" fontId="65" fillId="76" borderId="2461" applyNumberFormat="0" applyProtection="0">
      <alignment horizontal="right" vertical="center"/>
    </xf>
    <xf numFmtId="0" fontId="12" fillId="0" borderId="2425" applyNumberFormat="0" applyFill="0" applyAlignment="0" applyProtection="0">
      <alignment vertical="center"/>
    </xf>
    <xf numFmtId="0" fontId="40" fillId="61" borderId="2461" applyNumberFormat="0" applyProtection="0">
      <alignment horizontal="left" vertical="top" indent="1"/>
    </xf>
    <xf numFmtId="4" fontId="149" fillId="65" borderId="2461" applyNumberFormat="0" applyProtection="0">
      <alignment horizontal="right" vertical="center"/>
    </xf>
    <xf numFmtId="10" fontId="53" fillId="49" borderId="2483" applyNumberFormat="0" applyBorder="0" applyAlignment="0" applyProtection="0"/>
    <xf numFmtId="0" fontId="65" fillId="70" borderId="2461" applyNumberFormat="0" applyProtection="0">
      <alignment horizontal="left" vertical="top" indent="1"/>
    </xf>
    <xf numFmtId="4" fontId="65" fillId="70" borderId="2461" applyNumberFormat="0" applyProtection="0">
      <alignment horizontal="left" vertical="center" indent="1"/>
    </xf>
    <xf numFmtId="4" fontId="65" fillId="70" borderId="2421" applyNumberFormat="0" applyProtection="0">
      <alignment horizontal="left" vertical="center" indent="1"/>
    </xf>
    <xf numFmtId="0" fontId="65" fillId="70" borderId="2461" applyNumberFormat="0" applyProtection="0">
      <alignment horizontal="left" vertical="top" indent="1"/>
    </xf>
    <xf numFmtId="0" fontId="113" fillId="44" borderId="2463" applyNumberFormat="0" applyAlignment="0" applyProtection="0">
      <alignment vertical="center"/>
    </xf>
    <xf numFmtId="37" fontId="126" fillId="0" borderId="2491" applyFont="0" applyFill="0" applyBorder="0">
      <alignment vertical="center"/>
    </xf>
    <xf numFmtId="4" fontId="147" fillId="51" borderId="2461" applyNumberFormat="0" applyProtection="0">
      <alignment vertical="center"/>
    </xf>
    <xf numFmtId="4" fontId="65" fillId="41" borderId="2421" applyNumberFormat="0" applyProtection="0">
      <alignment horizontal="right" vertical="center"/>
    </xf>
    <xf numFmtId="4" fontId="65" fillId="76" borderId="2461" applyNumberFormat="0" applyProtection="0">
      <alignment horizontal="right" vertical="center"/>
    </xf>
    <xf numFmtId="37" fontId="126" fillId="0" borderId="2419" applyFont="0" applyFill="0" applyBorder="0">
      <alignment vertical="center"/>
    </xf>
    <xf numFmtId="0" fontId="82" fillId="42" borderId="2464" applyNumberFormat="0" applyFont="0" applyAlignment="0" applyProtection="0">
      <alignment vertical="center"/>
    </xf>
    <xf numFmtId="0" fontId="73" fillId="51" borderId="2421" applyNumberFormat="0" applyProtection="0">
      <alignment horizontal="left" vertical="top" indent="1"/>
    </xf>
    <xf numFmtId="4" fontId="65" fillId="65" borderId="2461" applyNumberFormat="0" applyProtection="0">
      <alignment horizontal="right" vertical="center"/>
    </xf>
    <xf numFmtId="4" fontId="65" fillId="54" borderId="2461" applyNumberFormat="0" applyProtection="0">
      <alignment horizontal="right" vertical="center"/>
    </xf>
    <xf numFmtId="10" fontId="53" fillId="49" borderId="2475" applyNumberFormat="0" applyBorder="0" applyAlignment="0" applyProtection="0"/>
    <xf numFmtId="10" fontId="53" fillId="49" borderId="2443" applyNumberFormat="0" applyBorder="0" applyAlignment="0" applyProtection="0"/>
    <xf numFmtId="4" fontId="147" fillId="51" borderId="2421" applyNumberFormat="0" applyProtection="0">
      <alignment vertical="center"/>
    </xf>
    <xf numFmtId="37" fontId="126" fillId="0" borderId="2491" applyFont="0" applyFill="0" applyBorder="0">
      <alignment vertical="center"/>
    </xf>
    <xf numFmtId="0" fontId="40" fillId="61" borderId="2461" applyNumberFormat="0" applyProtection="0">
      <alignment horizontal="left" vertical="top" indent="1"/>
    </xf>
    <xf numFmtId="10" fontId="53" fillId="70" borderId="2459" applyNumberFormat="0" applyBorder="0" applyAlignment="0" applyProtection="0"/>
    <xf numFmtId="0" fontId="65" fillId="74" borderId="2461" applyNumberFormat="0" applyProtection="0">
      <alignment horizontal="left" vertical="top" indent="1"/>
    </xf>
    <xf numFmtId="4" fontId="65" fillId="70" borderId="2421" applyNumberFormat="0" applyProtection="0">
      <alignment horizontal="left" vertical="center" indent="1"/>
    </xf>
    <xf numFmtId="0" fontId="40" fillId="80" borderId="2461" applyNumberFormat="0" applyProtection="0">
      <alignment horizontal="left" vertical="center" indent="1"/>
    </xf>
    <xf numFmtId="4" fontId="65" fillId="75" borderId="2421" applyNumberFormat="0" applyProtection="0">
      <alignment horizontal="right" vertical="center"/>
    </xf>
    <xf numFmtId="4" fontId="65" fillId="47" borderId="2461" applyNumberFormat="0" applyProtection="0">
      <alignment horizontal="right" vertical="center"/>
    </xf>
    <xf numFmtId="0" fontId="113" fillId="44" borderId="2463" applyNumberFormat="0" applyAlignment="0" applyProtection="0">
      <alignment vertical="center"/>
    </xf>
    <xf numFmtId="0" fontId="117" fillId="56" borderId="2463" applyNumberFormat="0" applyAlignment="0" applyProtection="0">
      <alignment vertical="center"/>
    </xf>
    <xf numFmtId="0" fontId="40" fillId="74" borderId="2461" applyNumberFormat="0" applyProtection="0">
      <alignment horizontal="left" vertical="center" indent="1"/>
    </xf>
    <xf numFmtId="4" fontId="147" fillId="51" borderId="2461" applyNumberFormat="0" applyProtection="0">
      <alignment vertical="center"/>
    </xf>
    <xf numFmtId="10" fontId="53" fillId="70" borderId="2419" applyNumberFormat="0" applyBorder="0" applyAlignment="0" applyProtection="0"/>
    <xf numFmtId="4" fontId="149" fillId="70" borderId="2421" applyNumberFormat="0" applyProtection="0">
      <alignment vertical="center"/>
    </xf>
    <xf numFmtId="4" fontId="65" fillId="81" borderId="2461" applyNumberFormat="0" applyProtection="0">
      <alignment horizontal="left" vertical="center" indent="1"/>
    </xf>
    <xf numFmtId="0" fontId="12" fillId="0" borderId="2425" applyNumberFormat="0" applyFill="0" applyAlignment="0" applyProtection="0">
      <alignment vertical="center"/>
    </xf>
    <xf numFmtId="4" fontId="65" fillId="54" borderId="2421" applyNumberFormat="0" applyProtection="0">
      <alignment horizontal="right" vertical="center"/>
    </xf>
    <xf numFmtId="4" fontId="151" fillId="65" borderId="2461" applyNumberFormat="0" applyProtection="0">
      <alignment horizontal="right" vertical="center"/>
    </xf>
    <xf numFmtId="4" fontId="149" fillId="70" borderId="2421" applyNumberFormat="0" applyProtection="0">
      <alignment vertical="center"/>
    </xf>
    <xf numFmtId="4" fontId="65" fillId="65" borderId="2461" applyNumberFormat="0" applyProtection="0">
      <alignment horizontal="right" vertical="center"/>
    </xf>
    <xf numFmtId="4" fontId="65" fillId="54" borderId="2461" applyNumberFormat="0" applyProtection="0">
      <alignment horizontal="right" vertical="center"/>
    </xf>
    <xf numFmtId="0" fontId="40" fillId="80" borderId="2461" applyNumberFormat="0" applyProtection="0">
      <alignment horizontal="left" vertical="top" indent="1"/>
    </xf>
    <xf numFmtId="0" fontId="112" fillId="0" borderId="2426" applyNumberFormat="0" applyFill="0" applyAlignment="0" applyProtection="0">
      <alignment vertical="center"/>
    </xf>
    <xf numFmtId="4" fontId="65" fillId="81" borderId="2421" applyNumberFormat="0" applyProtection="0">
      <alignment horizontal="left" vertical="center" indent="1"/>
    </xf>
    <xf numFmtId="4" fontId="65" fillId="81" borderId="2421" applyNumberFormat="0" applyProtection="0">
      <alignment horizontal="left" vertical="center" indent="1"/>
    </xf>
    <xf numFmtId="4" fontId="65" fillId="41" borderId="2461" applyNumberFormat="0" applyProtection="0">
      <alignment horizontal="right" vertical="center"/>
    </xf>
    <xf numFmtId="4" fontId="65" fillId="40" borderId="2461" applyNumberFormat="0" applyProtection="0">
      <alignment horizontal="right" vertical="center"/>
    </xf>
    <xf numFmtId="4" fontId="65" fillId="78" borderId="2421" applyNumberFormat="0" applyProtection="0">
      <alignment horizontal="right" vertical="center"/>
    </xf>
    <xf numFmtId="0" fontId="65" fillId="70" borderId="2421" applyNumberFormat="0" applyProtection="0">
      <alignment horizontal="left" vertical="top" indent="1"/>
    </xf>
    <xf numFmtId="10" fontId="53" fillId="70" borderId="2475" applyNumberFormat="0" applyBorder="0" applyAlignment="0" applyProtection="0"/>
    <xf numFmtId="4" fontId="147" fillId="51" borderId="2421" applyNumberFormat="0" applyProtection="0">
      <alignment vertical="center"/>
    </xf>
    <xf numFmtId="4" fontId="65" fillId="48" borderId="2421" applyNumberFormat="0" applyProtection="0">
      <alignment horizontal="right" vertical="center"/>
    </xf>
    <xf numFmtId="0" fontId="40" fillId="80" borderId="2461" applyNumberFormat="0" applyProtection="0">
      <alignment horizontal="left" vertical="top" indent="1"/>
    </xf>
    <xf numFmtId="4" fontId="65" fillId="77" borderId="2421" applyNumberFormat="0" applyProtection="0">
      <alignment horizontal="right" vertical="center"/>
    </xf>
    <xf numFmtId="0" fontId="112" fillId="0" borderId="2466" applyNumberFormat="0" applyFill="0" applyAlignment="0" applyProtection="0">
      <alignment vertical="center"/>
    </xf>
    <xf numFmtId="0" fontId="40" fillId="61" borderId="2421" applyNumberFormat="0" applyProtection="0">
      <alignment horizontal="left" vertical="top" indent="1"/>
    </xf>
    <xf numFmtId="10" fontId="53" fillId="70" borderId="2451" applyNumberFormat="0" applyBorder="0" applyAlignment="0" applyProtection="0"/>
    <xf numFmtId="0" fontId="55" fillId="0" borderId="2420">
      <alignment horizontal="left" vertical="center"/>
    </xf>
    <xf numFmtId="4" fontId="65" fillId="47" borderId="2461" applyNumberFormat="0" applyProtection="0">
      <alignment horizontal="right" vertical="center"/>
    </xf>
    <xf numFmtId="0" fontId="12" fillId="0" borderId="2465" applyNumberFormat="0" applyFill="0" applyAlignment="0" applyProtection="0">
      <alignment vertical="center"/>
    </xf>
    <xf numFmtId="4" fontId="65" fillId="76" borderId="2421" applyNumberFormat="0" applyProtection="0">
      <alignment horizontal="right" vertical="center"/>
    </xf>
    <xf numFmtId="0" fontId="65" fillId="74" borderId="2421" applyNumberFormat="0" applyProtection="0">
      <alignment horizontal="left" vertical="top" indent="1"/>
    </xf>
    <xf numFmtId="0" fontId="40" fillId="62" borderId="2421" applyNumberFormat="0" applyProtection="0">
      <alignment horizontal="left" vertical="center" indent="1"/>
    </xf>
    <xf numFmtId="4" fontId="65" fillId="51" borderId="2422" applyNumberFormat="0" applyProtection="0">
      <alignment vertical="center"/>
    </xf>
    <xf numFmtId="0" fontId="115" fillId="56" borderId="2462" applyNumberFormat="0" applyAlignment="0" applyProtection="0">
      <alignment vertical="center"/>
    </xf>
    <xf numFmtId="10" fontId="53" fillId="49" borderId="2483" applyNumberFormat="0" applyBorder="0" applyAlignment="0" applyProtection="0"/>
    <xf numFmtId="10" fontId="53" fillId="70" borderId="2443" applyNumberFormat="0" applyBorder="0" applyAlignment="0" applyProtection="0"/>
    <xf numFmtId="0" fontId="40" fillId="80" borderId="2421" applyNumberFormat="0" applyProtection="0">
      <alignment horizontal="left" vertical="center" indent="1"/>
    </xf>
    <xf numFmtId="4" fontId="65" fillId="51" borderId="2462" applyNumberFormat="0" applyProtection="0">
      <alignment vertical="center"/>
    </xf>
    <xf numFmtId="0" fontId="40" fillId="80" borderId="2461" applyNumberFormat="0" applyProtection="0">
      <alignment horizontal="left" vertical="center" indent="1"/>
    </xf>
    <xf numFmtId="10" fontId="53" fillId="70" borderId="2443" applyNumberFormat="0" applyBorder="0" applyAlignment="0" applyProtection="0"/>
    <xf numFmtId="10" fontId="53" fillId="70" borderId="2483" applyNumberFormat="0" applyBorder="0" applyAlignment="0" applyProtection="0"/>
    <xf numFmtId="0" fontId="115" fillId="56" borderId="2422" applyNumberFormat="0" applyAlignment="0" applyProtection="0">
      <alignment vertical="center"/>
    </xf>
    <xf numFmtId="0" fontId="73" fillId="51" borderId="2461" applyNumberFormat="0" applyProtection="0">
      <alignment horizontal="left" vertical="top" indent="1"/>
    </xf>
    <xf numFmtId="4" fontId="65" fillId="40" borderId="2421" applyNumberFormat="0" applyProtection="0">
      <alignment horizontal="right" vertical="center"/>
    </xf>
    <xf numFmtId="4" fontId="65" fillId="78" borderId="2421" applyNumberFormat="0" applyProtection="0">
      <alignment horizontal="right" vertical="center"/>
    </xf>
    <xf numFmtId="4" fontId="73" fillId="46" borderId="2461" applyNumberFormat="0" applyProtection="0">
      <alignment vertical="center"/>
    </xf>
    <xf numFmtId="0" fontId="117" fillId="56" borderId="2423" applyNumberFormat="0" applyAlignment="0" applyProtection="0">
      <alignment vertical="center"/>
    </xf>
    <xf numFmtId="0" fontId="82" fillId="42" borderId="2424" applyNumberFormat="0" applyFont="0" applyAlignment="0" applyProtection="0">
      <alignment vertical="center"/>
    </xf>
    <xf numFmtId="10" fontId="53" fillId="49" borderId="2459" applyNumberFormat="0" applyBorder="0" applyAlignment="0" applyProtection="0"/>
    <xf numFmtId="0" fontId="40" fillId="61" borderId="2421" applyNumberFormat="0" applyProtection="0">
      <alignment horizontal="left" vertical="center" indent="1"/>
    </xf>
    <xf numFmtId="4" fontId="65" fillId="40" borderId="2421" applyNumberFormat="0" applyProtection="0">
      <alignment horizontal="right" vertical="center"/>
    </xf>
    <xf numFmtId="0" fontId="12" fillId="0" borderId="2465" applyNumberFormat="0" applyFill="0" applyAlignment="0" applyProtection="0">
      <alignment vertical="center"/>
    </xf>
    <xf numFmtId="0" fontId="40" fillId="62" borderId="2461" applyNumberFormat="0" applyProtection="0">
      <alignment horizontal="left" vertical="top" indent="1"/>
    </xf>
    <xf numFmtId="0" fontId="82" fillId="42" borderId="2424" applyNumberFormat="0" applyFont="0" applyAlignment="0" applyProtection="0">
      <alignment vertical="center"/>
    </xf>
    <xf numFmtId="4" fontId="73" fillId="51" borderId="2421" applyNumberFormat="0" applyProtection="0">
      <alignment horizontal="left" vertical="center" indent="1"/>
    </xf>
    <xf numFmtId="0" fontId="40" fillId="80" borderId="2421" applyNumberFormat="0" applyProtection="0">
      <alignment horizontal="left" vertical="top" indent="1"/>
    </xf>
    <xf numFmtId="4" fontId="65" fillId="77" borderId="2421" applyNumberFormat="0" applyProtection="0">
      <alignment horizontal="right" vertical="center"/>
    </xf>
    <xf numFmtId="4" fontId="73" fillId="51" borderId="2461" applyNumberFormat="0" applyProtection="0">
      <alignment horizontal="left" vertical="center" indent="1"/>
    </xf>
    <xf numFmtId="0" fontId="40" fillId="74" borderId="2421" applyNumberFormat="0" applyProtection="0">
      <alignment horizontal="left" vertical="center" indent="1"/>
    </xf>
    <xf numFmtId="0" fontId="65" fillId="74" borderId="2421" applyNumberFormat="0" applyProtection="0">
      <alignment horizontal="left" vertical="top" indent="1"/>
    </xf>
    <xf numFmtId="4" fontId="65" fillId="47" borderId="2421" applyNumberFormat="0" applyProtection="0">
      <alignment horizontal="right" vertical="center"/>
    </xf>
    <xf numFmtId="10" fontId="53" fillId="49" borderId="2475" applyNumberFormat="0" applyBorder="0" applyAlignment="0" applyProtection="0"/>
    <xf numFmtId="0" fontId="82" fillId="42" borderId="2464" applyNumberFormat="0" applyFont="0" applyAlignment="0" applyProtection="0">
      <alignment vertical="center"/>
    </xf>
    <xf numFmtId="0" fontId="12" fillId="0" borderId="2425" applyNumberFormat="0" applyFill="0" applyAlignment="0" applyProtection="0">
      <alignment vertical="center"/>
    </xf>
    <xf numFmtId="0" fontId="112" fillId="0" borderId="2426" applyNumberFormat="0" applyFill="0" applyAlignment="0" applyProtection="0">
      <alignment vertical="center"/>
    </xf>
    <xf numFmtId="0" fontId="12" fillId="0" borderId="2465" applyNumberFormat="0" applyFill="0" applyAlignment="0" applyProtection="0">
      <alignment vertical="center"/>
    </xf>
    <xf numFmtId="4" fontId="151" fillId="65" borderId="2461" applyNumberFormat="0" applyProtection="0">
      <alignment horizontal="right" vertical="center"/>
    </xf>
    <xf numFmtId="37" fontId="126" fillId="0" borderId="2475" applyFont="0" applyFill="0" applyBorder="0">
      <alignment vertical="center"/>
    </xf>
    <xf numFmtId="4" fontId="65" fillId="70" borderId="2421" applyNumberFormat="0" applyProtection="0">
      <alignment vertical="center"/>
    </xf>
    <xf numFmtId="4" fontId="65" fillId="48" borderId="2461" applyNumberFormat="0" applyProtection="0">
      <alignment horizontal="right" vertical="center"/>
    </xf>
    <xf numFmtId="0" fontId="113" fillId="44" borderId="2423" applyNumberFormat="0" applyAlignment="0" applyProtection="0">
      <alignment vertical="center"/>
    </xf>
    <xf numFmtId="4" fontId="73" fillId="46" borderId="2421" applyNumberFormat="0" applyProtection="0">
      <alignment vertical="center"/>
    </xf>
    <xf numFmtId="0" fontId="40" fillId="62" borderId="2421" applyNumberFormat="0" applyProtection="0">
      <alignment horizontal="left" vertical="center" indent="1"/>
    </xf>
    <xf numFmtId="0" fontId="113" fillId="44" borderId="2423" applyNumberFormat="0" applyAlignment="0" applyProtection="0">
      <alignment vertical="center"/>
    </xf>
    <xf numFmtId="0" fontId="40" fillId="74" borderId="2461" applyNumberFormat="0" applyProtection="0">
      <alignment horizontal="left" vertical="top" indent="1"/>
    </xf>
    <xf numFmtId="10" fontId="53" fillId="70" borderId="2459" applyNumberFormat="0" applyBorder="0" applyAlignment="0" applyProtection="0"/>
    <xf numFmtId="0" fontId="55" fillId="0" borderId="2420">
      <alignment horizontal="left" vertical="center"/>
    </xf>
    <xf numFmtId="10" fontId="53" fillId="70" borderId="2419" applyNumberFormat="0" applyBorder="0" applyAlignment="0" applyProtection="0"/>
    <xf numFmtId="37" fontId="126" fillId="0" borderId="2483" applyFont="0" applyFill="0" applyBorder="0">
      <alignment vertical="center"/>
    </xf>
    <xf numFmtId="0" fontId="40" fillId="74" borderId="2461" applyNumberFormat="0" applyProtection="0">
      <alignment horizontal="left" vertical="top" indent="1"/>
    </xf>
    <xf numFmtId="0" fontId="40" fillId="74" borderId="2461" applyNumberFormat="0" applyProtection="0">
      <alignment horizontal="left" vertical="center" indent="1"/>
    </xf>
    <xf numFmtId="0" fontId="40" fillId="80" borderId="2421" applyNumberFormat="0" applyProtection="0">
      <alignment horizontal="left" vertical="center" indent="1"/>
    </xf>
    <xf numFmtId="0" fontId="40" fillId="62" borderId="2461" applyNumberFormat="0" applyProtection="0">
      <alignment horizontal="left" vertical="center" indent="1"/>
    </xf>
    <xf numFmtId="4" fontId="151" fillId="65" borderId="2421" applyNumberFormat="0" applyProtection="0">
      <alignment horizontal="right" vertical="center"/>
    </xf>
    <xf numFmtId="0" fontId="65" fillId="70" borderId="2421" applyNumberFormat="0" applyProtection="0">
      <alignment horizontal="left" vertical="top" indent="1"/>
    </xf>
    <xf numFmtId="0" fontId="40" fillId="74" borderId="2421" applyNumberFormat="0" applyProtection="0">
      <alignment horizontal="left" vertical="center" indent="1"/>
    </xf>
    <xf numFmtId="10" fontId="53" fillId="70" borderId="2475" applyNumberFormat="0" applyBorder="0" applyAlignment="0" applyProtection="0"/>
    <xf numFmtId="4" fontId="65" fillId="81" borderId="2421" applyNumberFormat="0" applyProtection="0">
      <alignment horizontal="right" vertical="center"/>
    </xf>
    <xf numFmtId="0" fontId="112" fillId="0" borderId="2466" applyNumberFormat="0" applyFill="0" applyAlignment="0" applyProtection="0">
      <alignment vertical="center"/>
    </xf>
    <xf numFmtId="0" fontId="12" fillId="0" borderId="2465" applyNumberFormat="0" applyFill="0" applyAlignment="0" applyProtection="0">
      <alignment vertical="center"/>
    </xf>
    <xf numFmtId="0" fontId="115" fillId="56" borderId="2422" applyNumberFormat="0" applyAlignment="0" applyProtection="0">
      <alignment vertical="center"/>
    </xf>
    <xf numFmtId="10" fontId="53" fillId="70" borderId="2483" applyNumberFormat="0" applyBorder="0" applyAlignment="0" applyProtection="0"/>
    <xf numFmtId="0" fontId="55" fillId="0" borderId="2436">
      <alignment horizontal="left" vertical="center"/>
    </xf>
    <xf numFmtId="0" fontId="55" fillId="0" borderId="2436">
      <alignment horizontal="left" vertical="center"/>
    </xf>
    <xf numFmtId="10" fontId="53" fillId="49" borderId="2435" applyNumberFormat="0" applyBorder="0" applyAlignment="0" applyProtection="0"/>
    <xf numFmtId="10" fontId="53" fillId="70" borderId="2435" applyNumberFormat="0" applyBorder="0" applyAlignment="0" applyProtection="0"/>
    <xf numFmtId="10" fontId="53" fillId="70" borderId="2435" applyNumberFormat="0" applyBorder="0" applyAlignment="0" applyProtection="0"/>
    <xf numFmtId="10" fontId="53" fillId="49" borderId="2435" applyNumberFormat="0" applyBorder="0" applyAlignment="0" applyProtection="0"/>
    <xf numFmtId="4" fontId="73" fillId="46" borderId="2437" applyNumberFormat="0" applyProtection="0">
      <alignment vertical="center"/>
    </xf>
    <xf numFmtId="4" fontId="73" fillId="46" borderId="2437" applyNumberFormat="0" applyProtection="0">
      <alignment vertical="center"/>
    </xf>
    <xf numFmtId="4" fontId="147" fillId="51" borderId="2437" applyNumberFormat="0" applyProtection="0">
      <alignment vertical="center"/>
    </xf>
    <xf numFmtId="4" fontId="147" fillId="51" borderId="2437" applyNumberFormat="0" applyProtection="0">
      <alignment vertical="center"/>
    </xf>
    <xf numFmtId="4" fontId="73" fillId="51" borderId="2437" applyNumberFormat="0" applyProtection="0">
      <alignment horizontal="left" vertical="center" indent="1"/>
    </xf>
    <xf numFmtId="4" fontId="73" fillId="51" borderId="2437" applyNumberFormat="0" applyProtection="0">
      <alignment horizontal="left" vertical="center" indent="1"/>
    </xf>
    <xf numFmtId="0" fontId="73" fillId="51" borderId="2437" applyNumberFormat="0" applyProtection="0">
      <alignment horizontal="left" vertical="top" indent="1"/>
    </xf>
    <xf numFmtId="0" fontId="73" fillId="51" borderId="2437" applyNumberFormat="0" applyProtection="0">
      <alignment horizontal="left" vertical="top" indent="1"/>
    </xf>
    <xf numFmtId="4" fontId="65" fillId="40" borderId="2437" applyNumberFormat="0" applyProtection="0">
      <alignment horizontal="right" vertical="center"/>
    </xf>
    <xf numFmtId="4" fontId="65" fillId="40" borderId="2437" applyNumberFormat="0" applyProtection="0">
      <alignment horizontal="right" vertical="center"/>
    </xf>
    <xf numFmtId="4" fontId="65" fillId="41" borderId="2437" applyNumberFormat="0" applyProtection="0">
      <alignment horizontal="right" vertical="center"/>
    </xf>
    <xf numFmtId="4" fontId="65" fillId="41" borderId="2437" applyNumberFormat="0" applyProtection="0">
      <alignment horizontal="right" vertical="center"/>
    </xf>
    <xf numFmtId="4" fontId="65" fillId="54" borderId="2437" applyNumberFormat="0" applyProtection="0">
      <alignment horizontal="right" vertical="center"/>
    </xf>
    <xf numFmtId="4" fontId="65" fillId="54" borderId="2437" applyNumberFormat="0" applyProtection="0">
      <alignment horizontal="right" vertical="center"/>
    </xf>
    <xf numFmtId="4" fontId="65" fillId="47" borderId="2437" applyNumberFormat="0" applyProtection="0">
      <alignment horizontal="right" vertical="center"/>
    </xf>
    <xf numFmtId="4" fontId="65" fillId="47" borderId="2437" applyNumberFormat="0" applyProtection="0">
      <alignment horizontal="right" vertical="center"/>
    </xf>
    <xf numFmtId="4" fontId="65" fillId="75" borderId="2437" applyNumberFormat="0" applyProtection="0">
      <alignment horizontal="right" vertical="center"/>
    </xf>
    <xf numFmtId="4" fontId="65" fillId="75" borderId="2437" applyNumberFormat="0" applyProtection="0">
      <alignment horizontal="right" vertical="center"/>
    </xf>
    <xf numFmtId="4" fontId="65" fillId="48" borderId="2437" applyNumberFormat="0" applyProtection="0">
      <alignment horizontal="right" vertical="center"/>
    </xf>
    <xf numFmtId="4" fontId="65" fillId="48" borderId="2437" applyNumberFormat="0" applyProtection="0">
      <alignment horizontal="right" vertical="center"/>
    </xf>
    <xf numFmtId="4" fontId="65" fillId="76" borderId="2437" applyNumberFormat="0" applyProtection="0">
      <alignment horizontal="right" vertical="center"/>
    </xf>
    <xf numFmtId="4" fontId="65" fillId="76" borderId="2437" applyNumberFormat="0" applyProtection="0">
      <alignment horizontal="right" vertical="center"/>
    </xf>
    <xf numFmtId="4" fontId="65" fillId="77" borderId="2437" applyNumberFormat="0" applyProtection="0">
      <alignment horizontal="right" vertical="center"/>
    </xf>
    <xf numFmtId="4" fontId="65" fillId="77" borderId="2437" applyNumberFormat="0" applyProtection="0">
      <alignment horizontal="right" vertical="center"/>
    </xf>
    <xf numFmtId="4" fontId="65" fillId="78" borderId="2437" applyNumberFormat="0" applyProtection="0">
      <alignment horizontal="right" vertical="center"/>
    </xf>
    <xf numFmtId="4" fontId="65" fillId="78" borderId="2437" applyNumberFormat="0" applyProtection="0">
      <alignment horizontal="right" vertical="center"/>
    </xf>
    <xf numFmtId="4" fontId="65" fillId="81" borderId="2437" applyNumberFormat="0" applyProtection="0">
      <alignment horizontal="right" vertical="center"/>
    </xf>
    <xf numFmtId="4" fontId="65" fillId="81" borderId="2437" applyNumberFormat="0" applyProtection="0">
      <alignment horizontal="right" vertical="center"/>
    </xf>
    <xf numFmtId="0" fontId="40" fillId="80" borderId="2437" applyNumberFormat="0" applyProtection="0">
      <alignment horizontal="left" vertical="center" indent="1"/>
    </xf>
    <xf numFmtId="0" fontId="40" fillId="80" borderId="2437" applyNumberFormat="0" applyProtection="0">
      <alignment horizontal="left" vertical="center" indent="1"/>
    </xf>
    <xf numFmtId="0" fontId="40" fillId="80" borderId="2437" applyNumberFormat="0" applyProtection="0">
      <alignment horizontal="left" vertical="top" indent="1"/>
    </xf>
    <xf numFmtId="0" fontId="40" fillId="80" borderId="2437" applyNumberFormat="0" applyProtection="0">
      <alignment horizontal="left" vertical="top" indent="1"/>
    </xf>
    <xf numFmtId="0" fontId="40" fillId="74" borderId="2437" applyNumberFormat="0" applyProtection="0">
      <alignment horizontal="left" vertical="center" indent="1"/>
    </xf>
    <xf numFmtId="0" fontId="40" fillId="74" borderId="2437" applyNumberFormat="0" applyProtection="0">
      <alignment horizontal="left" vertical="center" indent="1"/>
    </xf>
    <xf numFmtId="0" fontId="40" fillId="74" borderId="2437" applyNumberFormat="0" applyProtection="0">
      <alignment horizontal="left" vertical="top" indent="1"/>
    </xf>
    <xf numFmtId="0" fontId="40" fillId="74" borderId="2437" applyNumberFormat="0" applyProtection="0">
      <alignment horizontal="left" vertical="top" indent="1"/>
    </xf>
    <xf numFmtId="0" fontId="40" fillId="61" borderId="2437" applyNumberFormat="0" applyProtection="0">
      <alignment horizontal="left" vertical="center" indent="1"/>
    </xf>
    <xf numFmtId="0" fontId="40" fillId="61" borderId="2437" applyNumberFormat="0" applyProtection="0">
      <alignment horizontal="left" vertical="center" indent="1"/>
    </xf>
    <xf numFmtId="0" fontId="40" fillId="61" borderId="2437" applyNumberFormat="0" applyProtection="0">
      <alignment horizontal="left" vertical="top" indent="1"/>
    </xf>
    <xf numFmtId="0" fontId="40" fillId="61" borderId="2437" applyNumberFormat="0" applyProtection="0">
      <alignment horizontal="left" vertical="top" indent="1"/>
    </xf>
    <xf numFmtId="0" fontId="40" fillId="62" borderId="2437" applyNumberFormat="0" applyProtection="0">
      <alignment horizontal="left" vertical="center" indent="1"/>
    </xf>
    <xf numFmtId="0" fontId="40" fillId="62" borderId="2437" applyNumberFormat="0" applyProtection="0">
      <alignment horizontal="left" vertical="center" indent="1"/>
    </xf>
    <xf numFmtId="0" fontId="40" fillId="62" borderId="2437" applyNumberFormat="0" applyProtection="0">
      <alignment horizontal="left" vertical="top" indent="1"/>
    </xf>
    <xf numFmtId="0" fontId="40" fillId="62" borderId="2437" applyNumberFormat="0" applyProtection="0">
      <alignment horizontal="left" vertical="top" indent="1"/>
    </xf>
    <xf numFmtId="4" fontId="65" fillId="70" borderId="2437" applyNumberFormat="0" applyProtection="0">
      <alignment vertical="center"/>
    </xf>
    <xf numFmtId="4" fontId="65" fillId="70" borderId="2437" applyNumberFormat="0" applyProtection="0">
      <alignment vertical="center"/>
    </xf>
    <xf numFmtId="4" fontId="149" fillId="70" borderId="2437" applyNumberFormat="0" applyProtection="0">
      <alignment vertical="center"/>
    </xf>
    <xf numFmtId="4" fontId="149" fillId="70" borderId="2437" applyNumberFormat="0" applyProtection="0">
      <alignment vertical="center"/>
    </xf>
    <xf numFmtId="4" fontId="65" fillId="70" borderId="2437" applyNumberFormat="0" applyProtection="0">
      <alignment horizontal="left" vertical="center" indent="1"/>
    </xf>
    <xf numFmtId="4" fontId="65" fillId="70" borderId="2437" applyNumberFormat="0" applyProtection="0">
      <alignment horizontal="left" vertical="center" indent="1"/>
    </xf>
    <xf numFmtId="0" fontId="65" fillId="70" borderId="2437" applyNumberFormat="0" applyProtection="0">
      <alignment horizontal="left" vertical="top" indent="1"/>
    </xf>
    <xf numFmtId="0" fontId="65" fillId="70" borderId="2437" applyNumberFormat="0" applyProtection="0">
      <alignment horizontal="left" vertical="top" indent="1"/>
    </xf>
    <xf numFmtId="4" fontId="65" fillId="52" borderId="2438" applyNumberFormat="0" applyProtection="0">
      <alignment horizontal="right" vertical="center"/>
    </xf>
    <xf numFmtId="4" fontId="65" fillId="65" borderId="2437" applyNumberFormat="0" applyProtection="0">
      <alignment horizontal="right" vertical="center"/>
    </xf>
    <xf numFmtId="4" fontId="65" fillId="65" borderId="2437" applyNumberFormat="0" applyProtection="0">
      <alignment horizontal="right" vertical="center"/>
    </xf>
    <xf numFmtId="4" fontId="65" fillId="52" borderId="2438" applyNumberFormat="0" applyProtection="0">
      <alignment horizontal="right" vertical="center"/>
    </xf>
    <xf numFmtId="4" fontId="149" fillId="65" borderId="2437" applyNumberFormat="0" applyProtection="0">
      <alignment horizontal="right" vertical="center"/>
    </xf>
    <xf numFmtId="4" fontId="149" fillId="65" borderId="2437" applyNumberFormat="0" applyProtection="0">
      <alignment horizontal="right" vertical="center"/>
    </xf>
    <xf numFmtId="4" fontId="65" fillId="81" borderId="2437" applyNumberFormat="0" applyProtection="0">
      <alignment horizontal="left" vertical="center" indent="1"/>
    </xf>
    <xf numFmtId="4" fontId="65" fillId="81" borderId="2437" applyNumberFormat="0" applyProtection="0">
      <alignment horizontal="left" vertical="center" indent="1"/>
    </xf>
    <xf numFmtId="0" fontId="65" fillId="74" borderId="2437" applyNumberFormat="0" applyProtection="0">
      <alignment horizontal="left" vertical="top" indent="1"/>
    </xf>
    <xf numFmtId="0" fontId="65" fillId="74" borderId="2437" applyNumberFormat="0" applyProtection="0">
      <alignment horizontal="left" vertical="top" indent="1"/>
    </xf>
    <xf numFmtId="4" fontId="151" fillId="65" borderId="2437" applyNumberFormat="0" applyProtection="0">
      <alignment horizontal="right" vertical="center"/>
    </xf>
    <xf numFmtId="4" fontId="151" fillId="65" borderId="2437" applyNumberFormat="0" applyProtection="0">
      <alignment horizontal="right" vertical="center"/>
    </xf>
    <xf numFmtId="0" fontId="117" fillId="56" borderId="2439" applyNumberFormat="0" applyAlignment="0" applyProtection="0">
      <alignment vertical="center"/>
    </xf>
    <xf numFmtId="0" fontId="117" fillId="56" borderId="2439" applyNumberFormat="0" applyAlignment="0" applyProtection="0">
      <alignment vertical="center"/>
    </xf>
    <xf numFmtId="37" fontId="126" fillId="0" borderId="2435" applyFont="0" applyFill="0" applyBorder="0">
      <alignment vertical="center"/>
    </xf>
    <xf numFmtId="37" fontId="126" fillId="0" borderId="2435" applyFont="0" applyFill="0" applyBorder="0">
      <alignment vertical="center"/>
    </xf>
    <xf numFmtId="0" fontId="82" fillId="42" borderId="2440" applyNumberFormat="0" applyFont="0" applyAlignment="0" applyProtection="0">
      <alignment vertical="center"/>
    </xf>
    <xf numFmtId="0" fontId="82" fillId="42" borderId="2440" applyNumberFormat="0" applyFont="0" applyAlignment="0" applyProtection="0">
      <alignment vertical="center"/>
    </xf>
    <xf numFmtId="0" fontId="12" fillId="0" borderId="2441" applyNumberFormat="0" applyFill="0" applyAlignment="0" applyProtection="0">
      <alignment vertical="center"/>
    </xf>
    <xf numFmtId="0" fontId="112" fillId="0" borderId="2442" applyNumberFormat="0" applyFill="0" applyAlignment="0" applyProtection="0">
      <alignment vertical="center"/>
    </xf>
    <xf numFmtId="0" fontId="112" fillId="0" borderId="2442" applyNumberFormat="0" applyFill="0" applyAlignment="0" applyProtection="0">
      <alignment vertical="center"/>
    </xf>
    <xf numFmtId="0" fontId="12" fillId="0" borderId="2441" applyNumberFormat="0" applyFill="0" applyAlignment="0" applyProtection="0">
      <alignment vertical="center"/>
    </xf>
    <xf numFmtId="0" fontId="12" fillId="0" borderId="2441" applyNumberFormat="0" applyFill="0" applyAlignment="0" applyProtection="0">
      <alignment vertical="center"/>
    </xf>
    <xf numFmtId="0" fontId="12" fillId="0" borderId="2441" applyNumberFormat="0" applyFill="0" applyAlignment="0" applyProtection="0">
      <alignment vertical="center"/>
    </xf>
    <xf numFmtId="0" fontId="113" fillId="44" borderId="2439" applyNumberFormat="0" applyAlignment="0" applyProtection="0">
      <alignment vertical="center"/>
    </xf>
    <xf numFmtId="0" fontId="113" fillId="44" borderId="2439" applyNumberFormat="0" applyAlignment="0" applyProtection="0">
      <alignment vertical="center"/>
    </xf>
    <xf numFmtId="0" fontId="115" fillId="56" borderId="2438" applyNumberFormat="0" applyAlignment="0" applyProtection="0">
      <alignment vertical="center"/>
    </xf>
    <xf numFmtId="0" fontId="115" fillId="56" borderId="2438" applyNumberFormat="0" applyAlignment="0" applyProtection="0">
      <alignment vertical="center"/>
    </xf>
    <xf numFmtId="4" fontId="65" fillId="51" borderId="2438" applyNumberFormat="0" applyProtection="0">
      <alignment vertical="center"/>
    </xf>
    <xf numFmtId="0" fontId="12" fillId="0" borderId="2441" applyNumberFormat="0" applyFill="0" applyAlignment="0" applyProtection="0">
      <alignment vertical="center"/>
    </xf>
    <xf numFmtId="0" fontId="55" fillId="0" borderId="2444">
      <alignment horizontal="left" vertical="center"/>
    </xf>
    <xf numFmtId="0" fontId="55" fillId="0" borderId="2444">
      <alignment horizontal="left" vertical="center"/>
    </xf>
    <xf numFmtId="10" fontId="53" fillId="49" borderId="2443" applyNumberFormat="0" applyBorder="0" applyAlignment="0" applyProtection="0"/>
    <xf numFmtId="10" fontId="53" fillId="70" borderId="2443" applyNumberFormat="0" applyBorder="0" applyAlignment="0" applyProtection="0"/>
    <xf numFmtId="10" fontId="53" fillId="70" borderId="2443" applyNumberFormat="0" applyBorder="0" applyAlignment="0" applyProtection="0"/>
    <xf numFmtId="10" fontId="53" fillId="49" borderId="2443" applyNumberFormat="0" applyBorder="0" applyAlignment="0" applyProtection="0"/>
    <xf numFmtId="4" fontId="73" fillId="46" borderId="2445" applyNumberFormat="0" applyProtection="0">
      <alignment vertical="center"/>
    </xf>
    <xf numFmtId="4" fontId="73" fillId="46" borderId="2445" applyNumberFormat="0" applyProtection="0">
      <alignment vertical="center"/>
    </xf>
    <xf numFmtId="4" fontId="147" fillId="51" borderId="2445" applyNumberFormat="0" applyProtection="0">
      <alignment vertical="center"/>
    </xf>
    <xf numFmtId="4" fontId="147" fillId="51" borderId="2445" applyNumberFormat="0" applyProtection="0">
      <alignment vertical="center"/>
    </xf>
    <xf numFmtId="4" fontId="73" fillId="51" borderId="2445" applyNumberFormat="0" applyProtection="0">
      <alignment horizontal="left" vertical="center" indent="1"/>
    </xf>
    <xf numFmtId="4" fontId="73" fillId="51" borderId="2445" applyNumberFormat="0" applyProtection="0">
      <alignment horizontal="left" vertical="center" indent="1"/>
    </xf>
    <xf numFmtId="0" fontId="73" fillId="51" borderId="2445" applyNumberFormat="0" applyProtection="0">
      <alignment horizontal="left" vertical="top" indent="1"/>
    </xf>
    <xf numFmtId="0" fontId="73" fillId="51" borderId="2445" applyNumberFormat="0" applyProtection="0">
      <alignment horizontal="left" vertical="top" indent="1"/>
    </xf>
    <xf numFmtId="4" fontId="65" fillId="40" borderId="2445" applyNumberFormat="0" applyProtection="0">
      <alignment horizontal="right" vertical="center"/>
    </xf>
    <xf numFmtId="4" fontId="65" fillId="40" borderId="2445" applyNumberFormat="0" applyProtection="0">
      <alignment horizontal="right" vertical="center"/>
    </xf>
    <xf numFmtId="4" fontId="65" fillId="41" borderId="2445" applyNumberFormat="0" applyProtection="0">
      <alignment horizontal="right" vertical="center"/>
    </xf>
    <xf numFmtId="4" fontId="65" fillId="41" borderId="2445" applyNumberFormat="0" applyProtection="0">
      <alignment horizontal="right" vertical="center"/>
    </xf>
    <xf numFmtId="4" fontId="65" fillId="54" borderId="2445" applyNumberFormat="0" applyProtection="0">
      <alignment horizontal="right" vertical="center"/>
    </xf>
    <xf numFmtId="4" fontId="65" fillId="54" borderId="2445" applyNumberFormat="0" applyProtection="0">
      <alignment horizontal="right" vertical="center"/>
    </xf>
    <xf numFmtId="4" fontId="65" fillId="47" borderId="2445" applyNumberFormat="0" applyProtection="0">
      <alignment horizontal="right" vertical="center"/>
    </xf>
    <xf numFmtId="4" fontId="65" fillId="47" borderId="2445" applyNumberFormat="0" applyProtection="0">
      <alignment horizontal="right" vertical="center"/>
    </xf>
    <xf numFmtId="4" fontId="65" fillId="75" borderId="2445" applyNumberFormat="0" applyProtection="0">
      <alignment horizontal="right" vertical="center"/>
    </xf>
    <xf numFmtId="4" fontId="65" fillId="75" borderId="2445" applyNumberFormat="0" applyProtection="0">
      <alignment horizontal="right" vertical="center"/>
    </xf>
    <xf numFmtId="4" fontId="65" fillId="48" borderId="2445" applyNumberFormat="0" applyProtection="0">
      <alignment horizontal="right" vertical="center"/>
    </xf>
    <xf numFmtId="4" fontId="65" fillId="48" borderId="2445" applyNumberFormat="0" applyProtection="0">
      <alignment horizontal="right" vertical="center"/>
    </xf>
    <xf numFmtId="4" fontId="65" fillId="76" borderId="2445" applyNumberFormat="0" applyProtection="0">
      <alignment horizontal="right" vertical="center"/>
    </xf>
    <xf numFmtId="4" fontId="65" fillId="76" borderId="2445" applyNumberFormat="0" applyProtection="0">
      <alignment horizontal="right" vertical="center"/>
    </xf>
    <xf numFmtId="4" fontId="65" fillId="77" borderId="2445" applyNumberFormat="0" applyProtection="0">
      <alignment horizontal="right" vertical="center"/>
    </xf>
    <xf numFmtId="4" fontId="65" fillId="77" borderId="2445" applyNumberFormat="0" applyProtection="0">
      <alignment horizontal="right" vertical="center"/>
    </xf>
    <xf numFmtId="4" fontId="65" fillId="78" borderId="2445" applyNumberFormat="0" applyProtection="0">
      <alignment horizontal="right" vertical="center"/>
    </xf>
    <xf numFmtId="4" fontId="65" fillId="78" borderId="2445" applyNumberFormat="0" applyProtection="0">
      <alignment horizontal="right" vertical="center"/>
    </xf>
    <xf numFmtId="4" fontId="65" fillId="81" borderId="2445" applyNumberFormat="0" applyProtection="0">
      <alignment horizontal="right" vertical="center"/>
    </xf>
    <xf numFmtId="4" fontId="65" fillId="81" borderId="2445" applyNumberFormat="0" applyProtection="0">
      <alignment horizontal="right" vertical="center"/>
    </xf>
    <xf numFmtId="0" fontId="40" fillId="80" borderId="2445" applyNumberFormat="0" applyProtection="0">
      <alignment horizontal="left" vertical="center" indent="1"/>
    </xf>
    <xf numFmtId="0" fontId="40" fillId="80" borderId="2445" applyNumberFormat="0" applyProtection="0">
      <alignment horizontal="left" vertical="center" indent="1"/>
    </xf>
    <xf numFmtId="0" fontId="40" fillId="80" borderId="2445" applyNumberFormat="0" applyProtection="0">
      <alignment horizontal="left" vertical="top" indent="1"/>
    </xf>
    <xf numFmtId="0" fontId="40" fillId="80" borderId="2445" applyNumberFormat="0" applyProtection="0">
      <alignment horizontal="left" vertical="top" indent="1"/>
    </xf>
    <xf numFmtId="0" fontId="40" fillId="74" borderId="2445" applyNumberFormat="0" applyProtection="0">
      <alignment horizontal="left" vertical="center" indent="1"/>
    </xf>
    <xf numFmtId="0" fontId="40" fillId="74" borderId="2445" applyNumberFormat="0" applyProtection="0">
      <alignment horizontal="left" vertical="center" indent="1"/>
    </xf>
    <xf numFmtId="0" fontId="40" fillId="74" borderId="2445" applyNumberFormat="0" applyProtection="0">
      <alignment horizontal="left" vertical="top" indent="1"/>
    </xf>
    <xf numFmtId="0" fontId="40" fillId="74" borderId="2445" applyNumberFormat="0" applyProtection="0">
      <alignment horizontal="left" vertical="top" indent="1"/>
    </xf>
    <xf numFmtId="0" fontId="40" fillId="61" borderId="2445" applyNumberFormat="0" applyProtection="0">
      <alignment horizontal="left" vertical="center" indent="1"/>
    </xf>
    <xf numFmtId="0" fontId="40" fillId="61" borderId="2445" applyNumberFormat="0" applyProtection="0">
      <alignment horizontal="left" vertical="center" indent="1"/>
    </xf>
    <xf numFmtId="0" fontId="40" fillId="61" borderId="2445" applyNumberFormat="0" applyProtection="0">
      <alignment horizontal="left" vertical="top" indent="1"/>
    </xf>
    <xf numFmtId="0" fontId="40" fillId="61" borderId="2445" applyNumberFormat="0" applyProtection="0">
      <alignment horizontal="left" vertical="top" indent="1"/>
    </xf>
    <xf numFmtId="0" fontId="40" fillId="62" borderId="2445" applyNumberFormat="0" applyProtection="0">
      <alignment horizontal="left" vertical="center" indent="1"/>
    </xf>
    <xf numFmtId="0" fontId="40" fillId="62" borderId="2445" applyNumberFormat="0" applyProtection="0">
      <alignment horizontal="left" vertical="center" indent="1"/>
    </xf>
    <xf numFmtId="0" fontId="40" fillId="62" borderId="2445" applyNumberFormat="0" applyProtection="0">
      <alignment horizontal="left" vertical="top" indent="1"/>
    </xf>
    <xf numFmtId="0" fontId="40" fillId="62" borderId="2445" applyNumberFormat="0" applyProtection="0">
      <alignment horizontal="left" vertical="top" indent="1"/>
    </xf>
    <xf numFmtId="4" fontId="65" fillId="70" borderId="2445" applyNumberFormat="0" applyProtection="0">
      <alignment vertical="center"/>
    </xf>
    <xf numFmtId="4" fontId="65" fillId="70" borderId="2445" applyNumberFormat="0" applyProtection="0">
      <alignment vertical="center"/>
    </xf>
    <xf numFmtId="4" fontId="149" fillId="70" borderId="2445" applyNumberFormat="0" applyProtection="0">
      <alignment vertical="center"/>
    </xf>
    <xf numFmtId="4" fontId="149" fillId="70" borderId="2445" applyNumberFormat="0" applyProtection="0">
      <alignment vertical="center"/>
    </xf>
    <xf numFmtId="4" fontId="65" fillId="70" borderId="2445" applyNumberFormat="0" applyProtection="0">
      <alignment horizontal="left" vertical="center" indent="1"/>
    </xf>
    <xf numFmtId="4" fontId="65" fillId="70" borderId="2445" applyNumberFormat="0" applyProtection="0">
      <alignment horizontal="left" vertical="center" indent="1"/>
    </xf>
    <xf numFmtId="0" fontId="65" fillId="70" borderId="2445" applyNumberFormat="0" applyProtection="0">
      <alignment horizontal="left" vertical="top" indent="1"/>
    </xf>
    <xf numFmtId="0" fontId="65" fillId="70" borderId="2445" applyNumberFormat="0" applyProtection="0">
      <alignment horizontal="left" vertical="top" indent="1"/>
    </xf>
    <xf numFmtId="4" fontId="65" fillId="52" borderId="2446" applyNumberFormat="0" applyProtection="0">
      <alignment horizontal="right" vertical="center"/>
    </xf>
    <xf numFmtId="4" fontId="65" fillId="65" borderId="2445" applyNumberFormat="0" applyProtection="0">
      <alignment horizontal="right" vertical="center"/>
    </xf>
    <xf numFmtId="4" fontId="65" fillId="65" borderId="2445" applyNumberFormat="0" applyProtection="0">
      <alignment horizontal="right" vertical="center"/>
    </xf>
    <xf numFmtId="4" fontId="65" fillId="52" borderId="2446" applyNumberFormat="0" applyProtection="0">
      <alignment horizontal="right" vertical="center"/>
    </xf>
    <xf numFmtId="4" fontId="149" fillId="65" borderId="2445" applyNumberFormat="0" applyProtection="0">
      <alignment horizontal="right" vertical="center"/>
    </xf>
    <xf numFmtId="4" fontId="149" fillId="65" borderId="2445" applyNumberFormat="0" applyProtection="0">
      <alignment horizontal="right" vertical="center"/>
    </xf>
    <xf numFmtId="4" fontId="65" fillId="81" borderId="2445" applyNumberFormat="0" applyProtection="0">
      <alignment horizontal="left" vertical="center" indent="1"/>
    </xf>
    <xf numFmtId="4" fontId="65" fillId="81" borderId="2445" applyNumberFormat="0" applyProtection="0">
      <alignment horizontal="left" vertical="center" indent="1"/>
    </xf>
    <xf numFmtId="0" fontId="65" fillId="74" borderId="2445" applyNumberFormat="0" applyProtection="0">
      <alignment horizontal="left" vertical="top" indent="1"/>
    </xf>
    <xf numFmtId="0" fontId="65" fillId="74" borderId="2445" applyNumberFormat="0" applyProtection="0">
      <alignment horizontal="left" vertical="top" indent="1"/>
    </xf>
    <xf numFmtId="4" fontId="151" fillId="65" borderId="2445" applyNumberFormat="0" applyProtection="0">
      <alignment horizontal="right" vertical="center"/>
    </xf>
    <xf numFmtId="4" fontId="151" fillId="65" borderId="2445" applyNumberFormat="0" applyProtection="0">
      <alignment horizontal="right" vertical="center"/>
    </xf>
    <xf numFmtId="0" fontId="117" fillId="56" borderId="2447" applyNumberFormat="0" applyAlignment="0" applyProtection="0">
      <alignment vertical="center"/>
    </xf>
    <xf numFmtId="0" fontId="117" fillId="56" borderId="2447" applyNumberFormat="0" applyAlignment="0" applyProtection="0">
      <alignment vertical="center"/>
    </xf>
    <xf numFmtId="37" fontId="126" fillId="0" borderId="2443" applyFont="0" applyFill="0" applyBorder="0">
      <alignment vertical="center"/>
    </xf>
    <xf numFmtId="37" fontId="126" fillId="0" borderId="2443" applyFont="0" applyFill="0" applyBorder="0">
      <alignment vertical="center"/>
    </xf>
    <xf numFmtId="0" fontId="82" fillId="42" borderId="2448" applyNumberFormat="0" applyFont="0" applyAlignment="0" applyProtection="0">
      <alignment vertical="center"/>
    </xf>
    <xf numFmtId="0" fontId="82" fillId="42" borderId="2448" applyNumberFormat="0" applyFont="0" applyAlignment="0" applyProtection="0">
      <alignment vertical="center"/>
    </xf>
    <xf numFmtId="0" fontId="12" fillId="0" borderId="2449" applyNumberFormat="0" applyFill="0" applyAlignment="0" applyProtection="0">
      <alignment vertical="center"/>
    </xf>
    <xf numFmtId="0" fontId="112" fillId="0" borderId="2450" applyNumberFormat="0" applyFill="0" applyAlignment="0" applyProtection="0">
      <alignment vertical="center"/>
    </xf>
    <xf numFmtId="0" fontId="112" fillId="0" borderId="2450" applyNumberFormat="0" applyFill="0" applyAlignment="0" applyProtection="0">
      <alignment vertical="center"/>
    </xf>
    <xf numFmtId="0" fontId="12" fillId="0" borderId="2449" applyNumberFormat="0" applyFill="0" applyAlignment="0" applyProtection="0">
      <alignment vertical="center"/>
    </xf>
    <xf numFmtId="0" fontId="12" fillId="0" borderId="2449" applyNumberFormat="0" applyFill="0" applyAlignment="0" applyProtection="0">
      <alignment vertical="center"/>
    </xf>
    <xf numFmtId="0" fontId="12" fillId="0" borderId="2449" applyNumberFormat="0" applyFill="0" applyAlignment="0" applyProtection="0">
      <alignment vertical="center"/>
    </xf>
    <xf numFmtId="0" fontId="113" fillId="44" borderId="2447" applyNumberFormat="0" applyAlignment="0" applyProtection="0">
      <alignment vertical="center"/>
    </xf>
    <xf numFmtId="0" fontId="113" fillId="44" borderId="2447" applyNumberFormat="0" applyAlignment="0" applyProtection="0">
      <alignment vertical="center"/>
    </xf>
    <xf numFmtId="0" fontId="115" fillId="56" borderId="2446" applyNumberFormat="0" applyAlignment="0" applyProtection="0">
      <alignment vertical="center"/>
    </xf>
    <xf numFmtId="0" fontId="115" fillId="56" borderId="2446" applyNumberFormat="0" applyAlignment="0" applyProtection="0">
      <alignment vertical="center"/>
    </xf>
    <xf numFmtId="4" fontId="65" fillId="51" borderId="2446" applyNumberFormat="0" applyProtection="0">
      <alignment vertical="center"/>
    </xf>
    <xf numFmtId="0" fontId="12" fillId="0" borderId="2449" applyNumberFormat="0" applyFill="0" applyAlignment="0" applyProtection="0">
      <alignment vertical="center"/>
    </xf>
    <xf numFmtId="0" fontId="55" fillId="0" borderId="2452">
      <alignment horizontal="left" vertical="center"/>
    </xf>
    <xf numFmtId="0" fontId="55" fillId="0" borderId="2452">
      <alignment horizontal="left" vertical="center"/>
    </xf>
    <xf numFmtId="10" fontId="53" fillId="49" borderId="2451" applyNumberFormat="0" applyBorder="0" applyAlignment="0" applyProtection="0"/>
    <xf numFmtId="10" fontId="53" fillId="70" borderId="2451" applyNumberFormat="0" applyBorder="0" applyAlignment="0" applyProtection="0"/>
    <xf numFmtId="10" fontId="53" fillId="70" borderId="2451" applyNumberFormat="0" applyBorder="0" applyAlignment="0" applyProtection="0"/>
    <xf numFmtId="10" fontId="53" fillId="49" borderId="2451" applyNumberFormat="0" applyBorder="0" applyAlignment="0" applyProtection="0"/>
    <xf numFmtId="4" fontId="73" fillId="46" borderId="2453" applyNumberFormat="0" applyProtection="0">
      <alignment vertical="center"/>
    </xf>
    <xf numFmtId="4" fontId="73" fillId="46" borderId="2453" applyNumberFormat="0" applyProtection="0">
      <alignment vertical="center"/>
    </xf>
    <xf numFmtId="4" fontId="147" fillId="51" borderId="2453" applyNumberFormat="0" applyProtection="0">
      <alignment vertical="center"/>
    </xf>
    <xf numFmtId="4" fontId="147" fillId="51" borderId="2453" applyNumberFormat="0" applyProtection="0">
      <alignment vertical="center"/>
    </xf>
    <xf numFmtId="4" fontId="73" fillId="51" borderId="2453" applyNumberFormat="0" applyProtection="0">
      <alignment horizontal="left" vertical="center" indent="1"/>
    </xf>
    <xf numFmtId="4" fontId="73" fillId="51" borderId="2453" applyNumberFormat="0" applyProtection="0">
      <alignment horizontal="left" vertical="center" indent="1"/>
    </xf>
    <xf numFmtId="0" fontId="73" fillId="51" borderId="2453" applyNumberFormat="0" applyProtection="0">
      <alignment horizontal="left" vertical="top" indent="1"/>
    </xf>
    <xf numFmtId="0" fontId="73" fillId="51" borderId="2453" applyNumberFormat="0" applyProtection="0">
      <alignment horizontal="left" vertical="top" indent="1"/>
    </xf>
    <xf numFmtId="4" fontId="65" fillId="40" borderId="2453" applyNumberFormat="0" applyProtection="0">
      <alignment horizontal="right" vertical="center"/>
    </xf>
    <xf numFmtId="4" fontId="65" fillId="40" borderId="2453" applyNumberFormat="0" applyProtection="0">
      <alignment horizontal="right" vertical="center"/>
    </xf>
    <xf numFmtId="4" fontId="65" fillId="41" borderId="2453" applyNumberFormat="0" applyProtection="0">
      <alignment horizontal="right" vertical="center"/>
    </xf>
    <xf numFmtId="4" fontId="65" fillId="41" borderId="2453" applyNumberFormat="0" applyProtection="0">
      <alignment horizontal="right" vertical="center"/>
    </xf>
    <xf numFmtId="4" fontId="65" fillId="54" borderId="2453" applyNumberFormat="0" applyProtection="0">
      <alignment horizontal="right" vertical="center"/>
    </xf>
    <xf numFmtId="4" fontId="65" fillId="54" borderId="2453" applyNumberFormat="0" applyProtection="0">
      <alignment horizontal="right" vertical="center"/>
    </xf>
    <xf numFmtId="4" fontId="65" fillId="47" borderId="2453" applyNumberFormat="0" applyProtection="0">
      <alignment horizontal="right" vertical="center"/>
    </xf>
    <xf numFmtId="4" fontId="65" fillId="47" borderId="2453" applyNumberFormat="0" applyProtection="0">
      <alignment horizontal="right" vertical="center"/>
    </xf>
    <xf numFmtId="4" fontId="65" fillId="75" borderId="2453" applyNumberFormat="0" applyProtection="0">
      <alignment horizontal="right" vertical="center"/>
    </xf>
    <xf numFmtId="4" fontId="65" fillId="75" borderId="2453" applyNumberFormat="0" applyProtection="0">
      <alignment horizontal="right" vertical="center"/>
    </xf>
    <xf numFmtId="4" fontId="65" fillId="48" borderId="2453" applyNumberFormat="0" applyProtection="0">
      <alignment horizontal="right" vertical="center"/>
    </xf>
    <xf numFmtId="4" fontId="65" fillId="48" borderId="2453" applyNumberFormat="0" applyProtection="0">
      <alignment horizontal="right" vertical="center"/>
    </xf>
    <xf numFmtId="4" fontId="65" fillId="76" borderId="2453" applyNumberFormat="0" applyProtection="0">
      <alignment horizontal="right" vertical="center"/>
    </xf>
    <xf numFmtId="4" fontId="65" fillId="76" borderId="2453" applyNumberFormat="0" applyProtection="0">
      <alignment horizontal="right" vertical="center"/>
    </xf>
    <xf numFmtId="4" fontId="65" fillId="77" borderId="2453" applyNumberFormat="0" applyProtection="0">
      <alignment horizontal="right" vertical="center"/>
    </xf>
    <xf numFmtId="4" fontId="65" fillId="77" borderId="2453" applyNumberFormat="0" applyProtection="0">
      <alignment horizontal="right" vertical="center"/>
    </xf>
    <xf numFmtId="4" fontId="65" fillId="78" borderId="2453" applyNumberFormat="0" applyProtection="0">
      <alignment horizontal="right" vertical="center"/>
    </xf>
    <xf numFmtId="4" fontId="65" fillId="78" borderId="2453" applyNumberFormat="0" applyProtection="0">
      <alignment horizontal="right" vertical="center"/>
    </xf>
    <xf numFmtId="4" fontId="65" fillId="81" borderId="2453" applyNumberFormat="0" applyProtection="0">
      <alignment horizontal="right" vertical="center"/>
    </xf>
    <xf numFmtId="4" fontId="65" fillId="81" borderId="2453" applyNumberFormat="0" applyProtection="0">
      <alignment horizontal="right" vertical="center"/>
    </xf>
    <xf numFmtId="0" fontId="40" fillId="80" borderId="2453" applyNumberFormat="0" applyProtection="0">
      <alignment horizontal="left" vertical="center" indent="1"/>
    </xf>
    <xf numFmtId="0" fontId="40" fillId="80" borderId="2453" applyNumberFormat="0" applyProtection="0">
      <alignment horizontal="left" vertical="center" indent="1"/>
    </xf>
    <xf numFmtId="0" fontId="40" fillId="80" borderId="2453" applyNumberFormat="0" applyProtection="0">
      <alignment horizontal="left" vertical="top" indent="1"/>
    </xf>
    <xf numFmtId="0" fontId="40" fillId="80" borderId="2453" applyNumberFormat="0" applyProtection="0">
      <alignment horizontal="left" vertical="top" indent="1"/>
    </xf>
    <xf numFmtId="0" fontId="40" fillId="74" borderId="2453" applyNumberFormat="0" applyProtection="0">
      <alignment horizontal="left" vertical="center" indent="1"/>
    </xf>
    <xf numFmtId="0" fontId="40" fillId="74" borderId="2453" applyNumberFormat="0" applyProtection="0">
      <alignment horizontal="left" vertical="center" indent="1"/>
    </xf>
    <xf numFmtId="0" fontId="40" fillId="74" borderId="2453" applyNumberFormat="0" applyProtection="0">
      <alignment horizontal="left" vertical="top" indent="1"/>
    </xf>
    <xf numFmtId="0" fontId="40" fillId="74" borderId="2453" applyNumberFormat="0" applyProtection="0">
      <alignment horizontal="left" vertical="top" indent="1"/>
    </xf>
    <xf numFmtId="0" fontId="40" fillId="61" borderId="2453" applyNumberFormat="0" applyProtection="0">
      <alignment horizontal="left" vertical="center" indent="1"/>
    </xf>
    <xf numFmtId="0" fontId="40" fillId="61" borderId="2453" applyNumberFormat="0" applyProtection="0">
      <alignment horizontal="left" vertical="center" indent="1"/>
    </xf>
    <xf numFmtId="0" fontId="40" fillId="61" borderId="2453" applyNumberFormat="0" applyProtection="0">
      <alignment horizontal="left" vertical="top" indent="1"/>
    </xf>
    <xf numFmtId="0" fontId="40" fillId="61" borderId="2453" applyNumberFormat="0" applyProtection="0">
      <alignment horizontal="left" vertical="top" indent="1"/>
    </xf>
    <xf numFmtId="0" fontId="40" fillId="62" borderId="2453" applyNumberFormat="0" applyProtection="0">
      <alignment horizontal="left" vertical="center" indent="1"/>
    </xf>
    <xf numFmtId="0" fontId="40" fillId="62" borderId="2453" applyNumberFormat="0" applyProtection="0">
      <alignment horizontal="left" vertical="center" indent="1"/>
    </xf>
    <xf numFmtId="0" fontId="40" fillId="62" borderId="2453" applyNumberFormat="0" applyProtection="0">
      <alignment horizontal="left" vertical="top" indent="1"/>
    </xf>
    <xf numFmtId="0" fontId="40" fillId="62" borderId="2453" applyNumberFormat="0" applyProtection="0">
      <alignment horizontal="left" vertical="top" indent="1"/>
    </xf>
    <xf numFmtId="4" fontId="65" fillId="70" borderId="2453" applyNumberFormat="0" applyProtection="0">
      <alignment vertical="center"/>
    </xf>
    <xf numFmtId="4" fontId="65" fillId="70" borderId="2453" applyNumberFormat="0" applyProtection="0">
      <alignment vertical="center"/>
    </xf>
    <xf numFmtId="4" fontId="149" fillId="70" borderId="2453" applyNumberFormat="0" applyProtection="0">
      <alignment vertical="center"/>
    </xf>
    <xf numFmtId="4" fontId="149" fillId="70" borderId="2453" applyNumberFormat="0" applyProtection="0">
      <alignment vertical="center"/>
    </xf>
    <xf numFmtId="4" fontId="65" fillId="70" borderId="2453" applyNumberFormat="0" applyProtection="0">
      <alignment horizontal="left" vertical="center" indent="1"/>
    </xf>
    <xf numFmtId="4" fontId="65" fillId="70" borderId="2453" applyNumberFormat="0" applyProtection="0">
      <alignment horizontal="left" vertical="center" indent="1"/>
    </xf>
    <xf numFmtId="0" fontId="65" fillId="70" borderId="2453" applyNumberFormat="0" applyProtection="0">
      <alignment horizontal="left" vertical="top" indent="1"/>
    </xf>
    <xf numFmtId="0" fontId="65" fillId="70" borderId="2453" applyNumberFormat="0" applyProtection="0">
      <alignment horizontal="left" vertical="top" indent="1"/>
    </xf>
    <xf numFmtId="4" fontId="65" fillId="52" borderId="2454" applyNumberFormat="0" applyProtection="0">
      <alignment horizontal="right" vertical="center"/>
    </xf>
    <xf numFmtId="4" fontId="65" fillId="65" borderId="2453" applyNumberFormat="0" applyProtection="0">
      <alignment horizontal="right" vertical="center"/>
    </xf>
    <xf numFmtId="4" fontId="65" fillId="65" borderId="2453" applyNumberFormat="0" applyProtection="0">
      <alignment horizontal="right" vertical="center"/>
    </xf>
    <xf numFmtId="4" fontId="65" fillId="52" borderId="2454" applyNumberFormat="0" applyProtection="0">
      <alignment horizontal="right" vertical="center"/>
    </xf>
    <xf numFmtId="4" fontId="149" fillId="65" borderId="2453" applyNumberFormat="0" applyProtection="0">
      <alignment horizontal="right" vertical="center"/>
    </xf>
    <xf numFmtId="4" fontId="149" fillId="65" borderId="2453" applyNumberFormat="0" applyProtection="0">
      <alignment horizontal="right" vertical="center"/>
    </xf>
    <xf numFmtId="4" fontId="65" fillId="81" borderId="2453" applyNumberFormat="0" applyProtection="0">
      <alignment horizontal="left" vertical="center" indent="1"/>
    </xf>
    <xf numFmtId="4" fontId="65" fillId="81" borderId="2453" applyNumberFormat="0" applyProtection="0">
      <alignment horizontal="left" vertical="center" indent="1"/>
    </xf>
    <xf numFmtId="0" fontId="65" fillId="74" borderId="2453" applyNumberFormat="0" applyProtection="0">
      <alignment horizontal="left" vertical="top" indent="1"/>
    </xf>
    <xf numFmtId="0" fontId="65" fillId="74" borderId="2453" applyNumberFormat="0" applyProtection="0">
      <alignment horizontal="left" vertical="top" indent="1"/>
    </xf>
    <xf numFmtId="4" fontId="151" fillId="65" borderId="2453" applyNumberFormat="0" applyProtection="0">
      <alignment horizontal="right" vertical="center"/>
    </xf>
    <xf numFmtId="4" fontId="151" fillId="65" borderId="2453" applyNumberFormat="0" applyProtection="0">
      <alignment horizontal="right" vertical="center"/>
    </xf>
    <xf numFmtId="0" fontId="117" fillId="56" borderId="2455" applyNumberFormat="0" applyAlignment="0" applyProtection="0">
      <alignment vertical="center"/>
    </xf>
    <xf numFmtId="0" fontId="117" fillId="56" borderId="2455" applyNumberFormat="0" applyAlignment="0" applyProtection="0">
      <alignment vertical="center"/>
    </xf>
    <xf numFmtId="37" fontId="126" fillId="0" borderId="2451" applyFont="0" applyFill="0" applyBorder="0">
      <alignment vertical="center"/>
    </xf>
    <xf numFmtId="37" fontId="126" fillId="0" borderId="2451" applyFont="0" applyFill="0" applyBorder="0">
      <alignment vertical="center"/>
    </xf>
    <xf numFmtId="0" fontId="82" fillId="42" borderId="2456" applyNumberFormat="0" applyFont="0" applyAlignment="0" applyProtection="0">
      <alignment vertical="center"/>
    </xf>
    <xf numFmtId="0" fontId="82" fillId="42" borderId="2456" applyNumberFormat="0" applyFont="0" applyAlignment="0" applyProtection="0">
      <alignment vertical="center"/>
    </xf>
    <xf numFmtId="0" fontId="12" fillId="0" borderId="2457" applyNumberFormat="0" applyFill="0" applyAlignment="0" applyProtection="0">
      <alignment vertical="center"/>
    </xf>
    <xf numFmtId="0" fontId="112" fillId="0" borderId="2458" applyNumberFormat="0" applyFill="0" applyAlignment="0" applyProtection="0">
      <alignment vertical="center"/>
    </xf>
    <xf numFmtId="0" fontId="112" fillId="0" borderId="2458" applyNumberFormat="0" applyFill="0" applyAlignment="0" applyProtection="0">
      <alignment vertical="center"/>
    </xf>
    <xf numFmtId="0" fontId="12" fillId="0" borderId="2457" applyNumberFormat="0" applyFill="0" applyAlignment="0" applyProtection="0">
      <alignment vertical="center"/>
    </xf>
    <xf numFmtId="0" fontId="12" fillId="0" borderId="2457" applyNumberFormat="0" applyFill="0" applyAlignment="0" applyProtection="0">
      <alignment vertical="center"/>
    </xf>
    <xf numFmtId="0" fontId="12" fillId="0" borderId="2457" applyNumberFormat="0" applyFill="0" applyAlignment="0" applyProtection="0">
      <alignment vertical="center"/>
    </xf>
    <xf numFmtId="0" fontId="113" fillId="44" borderId="2455" applyNumberFormat="0" applyAlignment="0" applyProtection="0">
      <alignment vertical="center"/>
    </xf>
    <xf numFmtId="0" fontId="113" fillId="44" borderId="2455" applyNumberFormat="0" applyAlignment="0" applyProtection="0">
      <alignment vertical="center"/>
    </xf>
    <xf numFmtId="0" fontId="115" fillId="56" borderId="2454" applyNumberFormat="0" applyAlignment="0" applyProtection="0">
      <alignment vertical="center"/>
    </xf>
    <xf numFmtId="0" fontId="115" fillId="56" borderId="2454" applyNumberFormat="0" applyAlignment="0" applyProtection="0">
      <alignment vertical="center"/>
    </xf>
    <xf numFmtId="4" fontId="65" fillId="51" borderId="2454" applyNumberFormat="0" applyProtection="0">
      <alignment vertical="center"/>
    </xf>
    <xf numFmtId="0" fontId="12" fillId="0" borderId="2457" applyNumberFormat="0" applyFill="0" applyAlignment="0" applyProtection="0">
      <alignment vertical="center"/>
    </xf>
    <xf numFmtId="0" fontId="55" fillId="0" borderId="2468">
      <alignment horizontal="left" vertical="center"/>
    </xf>
    <xf numFmtId="0" fontId="55" fillId="0" borderId="2468">
      <alignment horizontal="left" vertical="center"/>
    </xf>
    <xf numFmtId="10" fontId="53" fillId="49" borderId="2467" applyNumberFormat="0" applyBorder="0" applyAlignment="0" applyProtection="0"/>
    <xf numFmtId="10" fontId="53" fillId="70" borderId="2467" applyNumberFormat="0" applyBorder="0" applyAlignment="0" applyProtection="0"/>
    <xf numFmtId="10" fontId="53" fillId="70" borderId="2467" applyNumberFormat="0" applyBorder="0" applyAlignment="0" applyProtection="0"/>
    <xf numFmtId="10" fontId="53" fillId="49" borderId="2467" applyNumberFormat="0" applyBorder="0" applyAlignment="0" applyProtection="0"/>
    <xf numFmtId="4" fontId="73" fillId="46" borderId="2469" applyNumberFormat="0" applyProtection="0">
      <alignment vertical="center"/>
    </xf>
    <xf numFmtId="4" fontId="73" fillId="46" borderId="2469" applyNumberFormat="0" applyProtection="0">
      <alignment vertical="center"/>
    </xf>
    <xf numFmtId="4" fontId="147" fillId="51" borderId="2469" applyNumberFormat="0" applyProtection="0">
      <alignment vertical="center"/>
    </xf>
    <xf numFmtId="4" fontId="147" fillId="51" borderId="2469" applyNumberFormat="0" applyProtection="0">
      <alignment vertical="center"/>
    </xf>
    <xf numFmtId="4" fontId="73" fillId="51" borderId="2469" applyNumberFormat="0" applyProtection="0">
      <alignment horizontal="left" vertical="center" indent="1"/>
    </xf>
    <xf numFmtId="4" fontId="73" fillId="51" borderId="2469" applyNumberFormat="0" applyProtection="0">
      <alignment horizontal="left" vertical="center" indent="1"/>
    </xf>
    <xf numFmtId="0" fontId="73" fillId="51" borderId="2469" applyNumberFormat="0" applyProtection="0">
      <alignment horizontal="left" vertical="top" indent="1"/>
    </xf>
    <xf numFmtId="0" fontId="73" fillId="51" borderId="2469" applyNumberFormat="0" applyProtection="0">
      <alignment horizontal="left" vertical="top" indent="1"/>
    </xf>
    <xf numFmtId="4" fontId="65" fillId="40" borderId="2469" applyNumberFormat="0" applyProtection="0">
      <alignment horizontal="right" vertical="center"/>
    </xf>
    <xf numFmtId="4" fontId="65" fillId="40" borderId="2469" applyNumberFormat="0" applyProtection="0">
      <alignment horizontal="right" vertical="center"/>
    </xf>
    <xf numFmtId="4" fontId="65" fillId="41" borderId="2469" applyNumberFormat="0" applyProtection="0">
      <alignment horizontal="right" vertical="center"/>
    </xf>
    <xf numFmtId="4" fontId="65" fillId="41" borderId="2469" applyNumberFormat="0" applyProtection="0">
      <alignment horizontal="right" vertical="center"/>
    </xf>
    <xf numFmtId="4" fontId="65" fillId="54" borderId="2469" applyNumberFormat="0" applyProtection="0">
      <alignment horizontal="right" vertical="center"/>
    </xf>
    <xf numFmtId="4" fontId="65" fillId="54" borderId="2469" applyNumberFormat="0" applyProtection="0">
      <alignment horizontal="right" vertical="center"/>
    </xf>
    <xf numFmtId="4" fontId="65" fillId="47" borderId="2469" applyNumberFormat="0" applyProtection="0">
      <alignment horizontal="right" vertical="center"/>
    </xf>
    <xf numFmtId="4" fontId="65" fillId="47" borderId="2469" applyNumberFormat="0" applyProtection="0">
      <alignment horizontal="right" vertical="center"/>
    </xf>
    <xf numFmtId="4" fontId="65" fillId="75" borderId="2469" applyNumberFormat="0" applyProtection="0">
      <alignment horizontal="right" vertical="center"/>
    </xf>
    <xf numFmtId="4" fontId="65" fillId="75" borderId="2469" applyNumberFormat="0" applyProtection="0">
      <alignment horizontal="right" vertical="center"/>
    </xf>
    <xf numFmtId="4" fontId="65" fillId="48" borderId="2469" applyNumberFormat="0" applyProtection="0">
      <alignment horizontal="right" vertical="center"/>
    </xf>
    <xf numFmtId="4" fontId="65" fillId="48" borderId="2469" applyNumberFormat="0" applyProtection="0">
      <alignment horizontal="right" vertical="center"/>
    </xf>
    <xf numFmtId="4" fontId="65" fillId="76" borderId="2469" applyNumberFormat="0" applyProtection="0">
      <alignment horizontal="right" vertical="center"/>
    </xf>
    <xf numFmtId="4" fontId="65" fillId="76" borderId="2469" applyNumberFormat="0" applyProtection="0">
      <alignment horizontal="right" vertical="center"/>
    </xf>
    <xf numFmtId="4" fontId="65" fillId="77" borderId="2469" applyNumberFormat="0" applyProtection="0">
      <alignment horizontal="right" vertical="center"/>
    </xf>
    <xf numFmtId="4" fontId="65" fillId="77" borderId="2469" applyNumberFormat="0" applyProtection="0">
      <alignment horizontal="right" vertical="center"/>
    </xf>
    <xf numFmtId="4" fontId="65" fillId="78" borderId="2469" applyNumberFormat="0" applyProtection="0">
      <alignment horizontal="right" vertical="center"/>
    </xf>
    <xf numFmtId="4" fontId="65" fillId="78" borderId="2469" applyNumberFormat="0" applyProtection="0">
      <alignment horizontal="right" vertical="center"/>
    </xf>
    <xf numFmtId="4" fontId="65" fillId="81" borderId="2469" applyNumberFormat="0" applyProtection="0">
      <alignment horizontal="right" vertical="center"/>
    </xf>
    <xf numFmtId="4" fontId="65" fillId="81" borderId="2469" applyNumberFormat="0" applyProtection="0">
      <alignment horizontal="right" vertical="center"/>
    </xf>
    <xf numFmtId="0" fontId="40" fillId="80" borderId="2469" applyNumberFormat="0" applyProtection="0">
      <alignment horizontal="left" vertical="center" indent="1"/>
    </xf>
    <xf numFmtId="0" fontId="40" fillId="80" borderId="2469" applyNumberFormat="0" applyProtection="0">
      <alignment horizontal="left" vertical="center" indent="1"/>
    </xf>
    <xf numFmtId="0" fontId="40" fillId="80" borderId="2469" applyNumberFormat="0" applyProtection="0">
      <alignment horizontal="left" vertical="top" indent="1"/>
    </xf>
    <xf numFmtId="0" fontId="40" fillId="80" borderId="2469" applyNumberFormat="0" applyProtection="0">
      <alignment horizontal="left" vertical="top" indent="1"/>
    </xf>
    <xf numFmtId="0" fontId="40" fillId="74" borderId="2469" applyNumberFormat="0" applyProtection="0">
      <alignment horizontal="left" vertical="center" indent="1"/>
    </xf>
    <xf numFmtId="0" fontId="40" fillId="74" borderId="2469" applyNumberFormat="0" applyProtection="0">
      <alignment horizontal="left" vertical="center" indent="1"/>
    </xf>
    <xf numFmtId="0" fontId="40" fillId="74" borderId="2469" applyNumberFormat="0" applyProtection="0">
      <alignment horizontal="left" vertical="top" indent="1"/>
    </xf>
    <xf numFmtId="0" fontId="40" fillId="74" borderId="2469" applyNumberFormat="0" applyProtection="0">
      <alignment horizontal="left" vertical="top" indent="1"/>
    </xf>
    <xf numFmtId="0" fontId="40" fillId="61" borderId="2469" applyNumberFormat="0" applyProtection="0">
      <alignment horizontal="left" vertical="center" indent="1"/>
    </xf>
    <xf numFmtId="0" fontId="40" fillId="61" borderId="2469" applyNumberFormat="0" applyProtection="0">
      <alignment horizontal="left" vertical="center" indent="1"/>
    </xf>
    <xf numFmtId="0" fontId="40" fillId="61" borderId="2469" applyNumberFormat="0" applyProtection="0">
      <alignment horizontal="left" vertical="top" indent="1"/>
    </xf>
    <xf numFmtId="0" fontId="40" fillId="61" borderId="2469" applyNumberFormat="0" applyProtection="0">
      <alignment horizontal="left" vertical="top" indent="1"/>
    </xf>
    <xf numFmtId="0" fontId="40" fillId="62" borderId="2469" applyNumberFormat="0" applyProtection="0">
      <alignment horizontal="left" vertical="center" indent="1"/>
    </xf>
    <xf numFmtId="0" fontId="40" fillId="62" borderId="2469" applyNumberFormat="0" applyProtection="0">
      <alignment horizontal="left" vertical="center" indent="1"/>
    </xf>
    <xf numFmtId="0" fontId="40" fillId="62" borderId="2469" applyNumberFormat="0" applyProtection="0">
      <alignment horizontal="left" vertical="top" indent="1"/>
    </xf>
    <xf numFmtId="0" fontId="40" fillId="62" borderId="2469" applyNumberFormat="0" applyProtection="0">
      <alignment horizontal="left" vertical="top" indent="1"/>
    </xf>
    <xf numFmtId="4" fontId="65" fillId="70" borderId="2469" applyNumberFormat="0" applyProtection="0">
      <alignment vertical="center"/>
    </xf>
    <xf numFmtId="4" fontId="65" fillId="70" borderId="2469" applyNumberFormat="0" applyProtection="0">
      <alignment vertical="center"/>
    </xf>
    <xf numFmtId="4" fontId="149" fillId="70" borderId="2469" applyNumberFormat="0" applyProtection="0">
      <alignment vertical="center"/>
    </xf>
    <xf numFmtId="4" fontId="149" fillId="70" borderId="2469" applyNumberFormat="0" applyProtection="0">
      <alignment vertical="center"/>
    </xf>
    <xf numFmtId="4" fontId="65" fillId="70" borderId="2469" applyNumberFormat="0" applyProtection="0">
      <alignment horizontal="left" vertical="center" indent="1"/>
    </xf>
    <xf numFmtId="4" fontId="65" fillId="70" borderId="2469" applyNumberFormat="0" applyProtection="0">
      <alignment horizontal="left" vertical="center" indent="1"/>
    </xf>
    <xf numFmtId="0" fontId="65" fillId="70" borderId="2469" applyNumberFormat="0" applyProtection="0">
      <alignment horizontal="left" vertical="top" indent="1"/>
    </xf>
    <xf numFmtId="0" fontId="65" fillId="70" borderId="2469" applyNumberFormat="0" applyProtection="0">
      <alignment horizontal="left" vertical="top" indent="1"/>
    </xf>
    <xf numFmtId="4" fontId="65" fillId="52" borderId="2470" applyNumberFormat="0" applyProtection="0">
      <alignment horizontal="right" vertical="center"/>
    </xf>
    <xf numFmtId="4" fontId="65" fillId="65" borderId="2469" applyNumberFormat="0" applyProtection="0">
      <alignment horizontal="right" vertical="center"/>
    </xf>
    <xf numFmtId="4" fontId="65" fillId="65" borderId="2469" applyNumberFormat="0" applyProtection="0">
      <alignment horizontal="right" vertical="center"/>
    </xf>
    <xf numFmtId="4" fontId="65" fillId="52" borderId="2470" applyNumberFormat="0" applyProtection="0">
      <alignment horizontal="right" vertical="center"/>
    </xf>
    <xf numFmtId="4" fontId="149" fillId="65" borderId="2469" applyNumberFormat="0" applyProtection="0">
      <alignment horizontal="right" vertical="center"/>
    </xf>
    <xf numFmtId="4" fontId="149" fillId="65" borderId="2469" applyNumberFormat="0" applyProtection="0">
      <alignment horizontal="right" vertical="center"/>
    </xf>
    <xf numFmtId="4" fontId="65" fillId="81" borderId="2469" applyNumberFormat="0" applyProtection="0">
      <alignment horizontal="left" vertical="center" indent="1"/>
    </xf>
    <xf numFmtId="4" fontId="65" fillId="81" borderId="2469" applyNumberFormat="0" applyProtection="0">
      <alignment horizontal="left" vertical="center" indent="1"/>
    </xf>
    <xf numFmtId="0" fontId="65" fillId="74" borderId="2469" applyNumberFormat="0" applyProtection="0">
      <alignment horizontal="left" vertical="top" indent="1"/>
    </xf>
    <xf numFmtId="0" fontId="65" fillId="74" borderId="2469" applyNumberFormat="0" applyProtection="0">
      <alignment horizontal="left" vertical="top" indent="1"/>
    </xf>
    <xf numFmtId="4" fontId="151" fillId="65" borderId="2469" applyNumberFormat="0" applyProtection="0">
      <alignment horizontal="right" vertical="center"/>
    </xf>
    <xf numFmtId="4" fontId="151" fillId="65" borderId="2469" applyNumberFormat="0" applyProtection="0">
      <alignment horizontal="right" vertical="center"/>
    </xf>
    <xf numFmtId="0" fontId="117" fillId="56" borderId="2471" applyNumberFormat="0" applyAlignment="0" applyProtection="0">
      <alignment vertical="center"/>
    </xf>
    <xf numFmtId="0" fontId="117" fillId="56" borderId="2471" applyNumberFormat="0" applyAlignment="0" applyProtection="0">
      <alignment vertical="center"/>
    </xf>
    <xf numFmtId="37" fontId="126" fillId="0" borderId="2467" applyFont="0" applyFill="0" applyBorder="0">
      <alignment vertical="center"/>
    </xf>
    <xf numFmtId="37" fontId="126" fillId="0" borderId="2467" applyFont="0" applyFill="0" applyBorder="0">
      <alignment vertical="center"/>
    </xf>
    <xf numFmtId="0" fontId="82" fillId="42" borderId="2472" applyNumberFormat="0" applyFont="0" applyAlignment="0" applyProtection="0">
      <alignment vertical="center"/>
    </xf>
    <xf numFmtId="0" fontId="82" fillId="42" borderId="2472" applyNumberFormat="0" applyFont="0" applyAlignment="0" applyProtection="0">
      <alignment vertical="center"/>
    </xf>
    <xf numFmtId="0" fontId="12" fillId="0" borderId="2473" applyNumberFormat="0" applyFill="0" applyAlignment="0" applyProtection="0">
      <alignment vertical="center"/>
    </xf>
    <xf numFmtId="0" fontId="112" fillId="0" borderId="2474" applyNumberFormat="0" applyFill="0" applyAlignment="0" applyProtection="0">
      <alignment vertical="center"/>
    </xf>
    <xf numFmtId="0" fontId="112" fillId="0" borderId="2474" applyNumberFormat="0" applyFill="0" applyAlignment="0" applyProtection="0">
      <alignment vertical="center"/>
    </xf>
    <xf numFmtId="0" fontId="12" fillId="0" borderId="2473" applyNumberFormat="0" applyFill="0" applyAlignment="0" applyProtection="0">
      <alignment vertical="center"/>
    </xf>
    <xf numFmtId="0" fontId="12" fillId="0" borderId="2473" applyNumberFormat="0" applyFill="0" applyAlignment="0" applyProtection="0">
      <alignment vertical="center"/>
    </xf>
    <xf numFmtId="0" fontId="12" fillId="0" borderId="2473" applyNumberFormat="0" applyFill="0" applyAlignment="0" applyProtection="0">
      <alignment vertical="center"/>
    </xf>
    <xf numFmtId="0" fontId="113" fillId="44" borderId="2471" applyNumberFormat="0" applyAlignment="0" applyProtection="0">
      <alignment vertical="center"/>
    </xf>
    <xf numFmtId="0" fontId="113" fillId="44" borderId="2471" applyNumberFormat="0" applyAlignment="0" applyProtection="0">
      <alignment vertical="center"/>
    </xf>
    <xf numFmtId="0" fontId="115" fillId="56" borderId="2470" applyNumberFormat="0" applyAlignment="0" applyProtection="0">
      <alignment vertical="center"/>
    </xf>
    <xf numFmtId="0" fontId="115" fillId="56" borderId="2470" applyNumberFormat="0" applyAlignment="0" applyProtection="0">
      <alignment vertical="center"/>
    </xf>
    <xf numFmtId="4" fontId="65" fillId="51" borderId="2470" applyNumberFormat="0" applyProtection="0">
      <alignment vertical="center"/>
    </xf>
    <xf numFmtId="0" fontId="12" fillId="0" borderId="2473" applyNumberFormat="0" applyFill="0" applyAlignment="0" applyProtection="0">
      <alignment vertical="center"/>
    </xf>
    <xf numFmtId="0" fontId="55" fillId="0" borderId="2476">
      <alignment horizontal="left" vertical="center"/>
    </xf>
    <xf numFmtId="0" fontId="55" fillId="0" borderId="2476">
      <alignment horizontal="left" vertical="center"/>
    </xf>
    <xf numFmtId="10" fontId="53" fillId="49" borderId="2475" applyNumberFormat="0" applyBorder="0" applyAlignment="0" applyProtection="0"/>
    <xf numFmtId="10" fontId="53" fillId="70" borderId="2475" applyNumberFormat="0" applyBorder="0" applyAlignment="0" applyProtection="0"/>
    <xf numFmtId="10" fontId="53" fillId="70" borderId="2475" applyNumberFormat="0" applyBorder="0" applyAlignment="0" applyProtection="0"/>
    <xf numFmtId="10" fontId="53" fillId="49" borderId="2475" applyNumberFormat="0" applyBorder="0" applyAlignment="0" applyProtection="0"/>
    <xf numFmtId="4" fontId="73" fillId="46" borderId="2477" applyNumberFormat="0" applyProtection="0">
      <alignment vertical="center"/>
    </xf>
    <xf numFmtId="4" fontId="73" fillId="46" borderId="2477" applyNumberFormat="0" applyProtection="0">
      <alignment vertical="center"/>
    </xf>
    <xf numFmtId="4" fontId="147" fillId="51" borderId="2477" applyNumberFormat="0" applyProtection="0">
      <alignment vertical="center"/>
    </xf>
    <xf numFmtId="4" fontId="147" fillId="51" borderId="2477" applyNumberFormat="0" applyProtection="0">
      <alignment vertical="center"/>
    </xf>
    <xf numFmtId="4" fontId="73" fillId="51" borderId="2477" applyNumberFormat="0" applyProtection="0">
      <alignment horizontal="left" vertical="center" indent="1"/>
    </xf>
    <xf numFmtId="4" fontId="73" fillId="51" borderId="2477" applyNumberFormat="0" applyProtection="0">
      <alignment horizontal="left" vertical="center" indent="1"/>
    </xf>
    <xf numFmtId="0" fontId="73" fillId="51" borderId="2477" applyNumberFormat="0" applyProtection="0">
      <alignment horizontal="left" vertical="top" indent="1"/>
    </xf>
    <xf numFmtId="0" fontId="73" fillId="51" borderId="2477" applyNumberFormat="0" applyProtection="0">
      <alignment horizontal="left" vertical="top" indent="1"/>
    </xf>
    <xf numFmtId="4" fontId="65" fillId="40" borderId="2477" applyNumberFormat="0" applyProtection="0">
      <alignment horizontal="right" vertical="center"/>
    </xf>
    <xf numFmtId="4" fontId="65" fillId="40" borderId="2477" applyNumberFormat="0" applyProtection="0">
      <alignment horizontal="right" vertical="center"/>
    </xf>
    <xf numFmtId="4" fontId="65" fillId="41" borderId="2477" applyNumberFormat="0" applyProtection="0">
      <alignment horizontal="right" vertical="center"/>
    </xf>
    <xf numFmtId="4" fontId="65" fillId="41" borderId="2477" applyNumberFormat="0" applyProtection="0">
      <alignment horizontal="right" vertical="center"/>
    </xf>
    <xf numFmtId="4" fontId="65" fillId="54" borderId="2477" applyNumberFormat="0" applyProtection="0">
      <alignment horizontal="right" vertical="center"/>
    </xf>
    <xf numFmtId="4" fontId="65" fillId="54" borderId="2477" applyNumberFormat="0" applyProtection="0">
      <alignment horizontal="right" vertical="center"/>
    </xf>
    <xf numFmtId="4" fontId="65" fillId="47" borderId="2477" applyNumberFormat="0" applyProtection="0">
      <alignment horizontal="right" vertical="center"/>
    </xf>
    <xf numFmtId="4" fontId="65" fillId="47" borderId="2477" applyNumberFormat="0" applyProtection="0">
      <alignment horizontal="right" vertical="center"/>
    </xf>
    <xf numFmtId="4" fontId="65" fillId="75" borderId="2477" applyNumberFormat="0" applyProtection="0">
      <alignment horizontal="right" vertical="center"/>
    </xf>
    <xf numFmtId="4" fontId="65" fillId="75" borderId="2477" applyNumberFormat="0" applyProtection="0">
      <alignment horizontal="right" vertical="center"/>
    </xf>
    <xf numFmtId="4" fontId="65" fillId="48" borderId="2477" applyNumberFormat="0" applyProtection="0">
      <alignment horizontal="right" vertical="center"/>
    </xf>
    <xf numFmtId="4" fontId="65" fillId="48" borderId="2477" applyNumberFormat="0" applyProtection="0">
      <alignment horizontal="right" vertical="center"/>
    </xf>
    <xf numFmtId="4" fontId="65" fillId="76" borderId="2477" applyNumberFormat="0" applyProtection="0">
      <alignment horizontal="right" vertical="center"/>
    </xf>
    <xf numFmtId="4" fontId="65" fillId="76" borderId="2477" applyNumberFormat="0" applyProtection="0">
      <alignment horizontal="right" vertical="center"/>
    </xf>
    <xf numFmtId="4" fontId="65" fillId="77" borderId="2477" applyNumberFormat="0" applyProtection="0">
      <alignment horizontal="right" vertical="center"/>
    </xf>
    <xf numFmtId="4" fontId="65" fillId="77" borderId="2477" applyNumberFormat="0" applyProtection="0">
      <alignment horizontal="right" vertical="center"/>
    </xf>
    <xf numFmtId="4" fontId="65" fillId="78" borderId="2477" applyNumberFormat="0" applyProtection="0">
      <alignment horizontal="right" vertical="center"/>
    </xf>
    <xf numFmtId="4" fontId="65" fillId="78" borderId="2477" applyNumberFormat="0" applyProtection="0">
      <alignment horizontal="right" vertical="center"/>
    </xf>
    <xf numFmtId="4" fontId="65" fillId="81" borderId="2477" applyNumberFormat="0" applyProtection="0">
      <alignment horizontal="right" vertical="center"/>
    </xf>
    <xf numFmtId="4" fontId="65" fillId="81" borderId="2477" applyNumberFormat="0" applyProtection="0">
      <alignment horizontal="right" vertical="center"/>
    </xf>
    <xf numFmtId="0" fontId="40" fillId="80" borderId="2477" applyNumberFormat="0" applyProtection="0">
      <alignment horizontal="left" vertical="center" indent="1"/>
    </xf>
    <xf numFmtId="0" fontId="40" fillId="80" borderId="2477" applyNumberFormat="0" applyProtection="0">
      <alignment horizontal="left" vertical="center" indent="1"/>
    </xf>
    <xf numFmtId="0" fontId="40" fillId="80" borderId="2477" applyNumberFormat="0" applyProtection="0">
      <alignment horizontal="left" vertical="top" indent="1"/>
    </xf>
    <xf numFmtId="0" fontId="40" fillId="80" borderId="2477" applyNumberFormat="0" applyProtection="0">
      <alignment horizontal="left" vertical="top" indent="1"/>
    </xf>
    <xf numFmtId="0" fontId="40" fillId="74" borderId="2477" applyNumberFormat="0" applyProtection="0">
      <alignment horizontal="left" vertical="center" indent="1"/>
    </xf>
    <xf numFmtId="0" fontId="40" fillId="74" borderId="2477" applyNumberFormat="0" applyProtection="0">
      <alignment horizontal="left" vertical="center" indent="1"/>
    </xf>
    <xf numFmtId="0" fontId="40" fillId="74" borderId="2477" applyNumberFormat="0" applyProtection="0">
      <alignment horizontal="left" vertical="top" indent="1"/>
    </xf>
    <xf numFmtId="0" fontId="40" fillId="74" borderId="2477" applyNumberFormat="0" applyProtection="0">
      <alignment horizontal="left" vertical="top" indent="1"/>
    </xf>
    <xf numFmtId="0" fontId="40" fillId="61" borderId="2477" applyNumberFormat="0" applyProtection="0">
      <alignment horizontal="left" vertical="center" indent="1"/>
    </xf>
    <xf numFmtId="0" fontId="40" fillId="61" borderId="2477" applyNumberFormat="0" applyProtection="0">
      <alignment horizontal="left" vertical="center" indent="1"/>
    </xf>
    <xf numFmtId="0" fontId="40" fillId="61" borderId="2477" applyNumberFormat="0" applyProtection="0">
      <alignment horizontal="left" vertical="top" indent="1"/>
    </xf>
    <xf numFmtId="0" fontId="40" fillId="61" borderId="2477" applyNumberFormat="0" applyProtection="0">
      <alignment horizontal="left" vertical="top" indent="1"/>
    </xf>
    <xf numFmtId="0" fontId="40" fillId="62" borderId="2477" applyNumberFormat="0" applyProtection="0">
      <alignment horizontal="left" vertical="center" indent="1"/>
    </xf>
    <xf numFmtId="0" fontId="40" fillId="62" borderId="2477" applyNumberFormat="0" applyProtection="0">
      <alignment horizontal="left" vertical="center" indent="1"/>
    </xf>
    <xf numFmtId="0" fontId="40" fillId="62" borderId="2477" applyNumberFormat="0" applyProtection="0">
      <alignment horizontal="left" vertical="top" indent="1"/>
    </xf>
    <xf numFmtId="0" fontId="40" fillId="62" borderId="2477" applyNumberFormat="0" applyProtection="0">
      <alignment horizontal="left" vertical="top" indent="1"/>
    </xf>
    <xf numFmtId="4" fontId="65" fillId="70" borderId="2477" applyNumberFormat="0" applyProtection="0">
      <alignment vertical="center"/>
    </xf>
    <xf numFmtId="4" fontId="65" fillId="70" borderId="2477" applyNumberFormat="0" applyProtection="0">
      <alignment vertical="center"/>
    </xf>
    <xf numFmtId="4" fontId="149" fillId="70" borderId="2477" applyNumberFormat="0" applyProtection="0">
      <alignment vertical="center"/>
    </xf>
    <xf numFmtId="4" fontId="149" fillId="70" borderId="2477" applyNumberFormat="0" applyProtection="0">
      <alignment vertical="center"/>
    </xf>
    <xf numFmtId="4" fontId="65" fillId="70" borderId="2477" applyNumberFormat="0" applyProtection="0">
      <alignment horizontal="left" vertical="center" indent="1"/>
    </xf>
    <xf numFmtId="4" fontId="65" fillId="70" borderId="2477" applyNumberFormat="0" applyProtection="0">
      <alignment horizontal="left" vertical="center" indent="1"/>
    </xf>
    <xf numFmtId="0" fontId="65" fillId="70" borderId="2477" applyNumberFormat="0" applyProtection="0">
      <alignment horizontal="left" vertical="top" indent="1"/>
    </xf>
    <xf numFmtId="0" fontId="65" fillId="70" borderId="2477" applyNumberFormat="0" applyProtection="0">
      <alignment horizontal="left" vertical="top" indent="1"/>
    </xf>
    <xf numFmtId="4" fontId="65" fillId="52" borderId="2478" applyNumberFormat="0" applyProtection="0">
      <alignment horizontal="right" vertical="center"/>
    </xf>
    <xf numFmtId="4" fontId="65" fillId="65" borderId="2477" applyNumberFormat="0" applyProtection="0">
      <alignment horizontal="right" vertical="center"/>
    </xf>
    <xf numFmtId="4" fontId="65" fillId="65" borderId="2477" applyNumberFormat="0" applyProtection="0">
      <alignment horizontal="right" vertical="center"/>
    </xf>
    <xf numFmtId="4" fontId="65" fillId="52" borderId="2478" applyNumberFormat="0" applyProtection="0">
      <alignment horizontal="right" vertical="center"/>
    </xf>
    <xf numFmtId="4" fontId="149" fillId="65" borderId="2477" applyNumberFormat="0" applyProtection="0">
      <alignment horizontal="right" vertical="center"/>
    </xf>
    <xf numFmtId="4" fontId="149" fillId="65" borderId="2477" applyNumberFormat="0" applyProtection="0">
      <alignment horizontal="right" vertical="center"/>
    </xf>
    <xf numFmtId="4" fontId="65" fillId="81" borderId="2477" applyNumberFormat="0" applyProtection="0">
      <alignment horizontal="left" vertical="center" indent="1"/>
    </xf>
    <xf numFmtId="4" fontId="65" fillId="81" borderId="2477" applyNumberFormat="0" applyProtection="0">
      <alignment horizontal="left" vertical="center" indent="1"/>
    </xf>
    <xf numFmtId="0" fontId="65" fillId="74" borderId="2477" applyNumberFormat="0" applyProtection="0">
      <alignment horizontal="left" vertical="top" indent="1"/>
    </xf>
    <xf numFmtId="0" fontId="65" fillId="74" borderId="2477" applyNumberFormat="0" applyProtection="0">
      <alignment horizontal="left" vertical="top" indent="1"/>
    </xf>
    <xf numFmtId="4" fontId="151" fillId="65" borderId="2477" applyNumberFormat="0" applyProtection="0">
      <alignment horizontal="right" vertical="center"/>
    </xf>
    <xf numFmtId="4" fontId="151" fillId="65" borderId="2477" applyNumberFormat="0" applyProtection="0">
      <alignment horizontal="right" vertical="center"/>
    </xf>
    <xf numFmtId="0" fontId="117" fillId="56" borderId="2479" applyNumberFormat="0" applyAlignment="0" applyProtection="0">
      <alignment vertical="center"/>
    </xf>
    <xf numFmtId="0" fontId="117" fillId="56" borderId="2479" applyNumberFormat="0" applyAlignment="0" applyProtection="0">
      <alignment vertical="center"/>
    </xf>
    <xf numFmtId="37" fontId="126" fillId="0" borderId="2475" applyFont="0" applyFill="0" applyBorder="0">
      <alignment vertical="center"/>
    </xf>
    <xf numFmtId="37" fontId="126" fillId="0" borderId="2475" applyFont="0" applyFill="0" applyBorder="0">
      <alignment vertical="center"/>
    </xf>
    <xf numFmtId="0" fontId="82" fillId="42" borderId="2480" applyNumberFormat="0" applyFont="0" applyAlignment="0" applyProtection="0">
      <alignment vertical="center"/>
    </xf>
    <xf numFmtId="0" fontId="82" fillId="42" borderId="2480" applyNumberFormat="0" applyFont="0" applyAlignment="0" applyProtection="0">
      <alignment vertical="center"/>
    </xf>
    <xf numFmtId="0" fontId="12" fillId="0" borderId="2481" applyNumberFormat="0" applyFill="0" applyAlignment="0" applyProtection="0">
      <alignment vertical="center"/>
    </xf>
    <xf numFmtId="0" fontId="112" fillId="0" borderId="2482" applyNumberFormat="0" applyFill="0" applyAlignment="0" applyProtection="0">
      <alignment vertical="center"/>
    </xf>
    <xf numFmtId="0" fontId="112" fillId="0" borderId="2482" applyNumberFormat="0" applyFill="0" applyAlignment="0" applyProtection="0">
      <alignment vertical="center"/>
    </xf>
    <xf numFmtId="0" fontId="12" fillId="0" borderId="2481" applyNumberFormat="0" applyFill="0" applyAlignment="0" applyProtection="0">
      <alignment vertical="center"/>
    </xf>
    <xf numFmtId="0" fontId="12" fillId="0" borderId="2481" applyNumberFormat="0" applyFill="0" applyAlignment="0" applyProtection="0">
      <alignment vertical="center"/>
    </xf>
    <xf numFmtId="0" fontId="12" fillId="0" borderId="2481" applyNumberFormat="0" applyFill="0" applyAlignment="0" applyProtection="0">
      <alignment vertical="center"/>
    </xf>
    <xf numFmtId="0" fontId="113" fillId="44" borderId="2479" applyNumberFormat="0" applyAlignment="0" applyProtection="0">
      <alignment vertical="center"/>
    </xf>
    <xf numFmtId="0" fontId="113" fillId="44" borderId="2479" applyNumberFormat="0" applyAlignment="0" applyProtection="0">
      <alignment vertical="center"/>
    </xf>
    <xf numFmtId="0" fontId="115" fillId="56" borderId="2478" applyNumberFormat="0" applyAlignment="0" applyProtection="0">
      <alignment vertical="center"/>
    </xf>
    <xf numFmtId="0" fontId="115" fillId="56" borderId="2478" applyNumberFormat="0" applyAlignment="0" applyProtection="0">
      <alignment vertical="center"/>
    </xf>
    <xf numFmtId="4" fontId="65" fillId="51" borderId="2478" applyNumberFormat="0" applyProtection="0">
      <alignment vertical="center"/>
    </xf>
    <xf numFmtId="0" fontId="12" fillId="0" borderId="2481" applyNumberFormat="0" applyFill="0" applyAlignment="0" applyProtection="0">
      <alignment vertical="center"/>
    </xf>
    <xf numFmtId="0" fontId="55" fillId="0" borderId="2484">
      <alignment horizontal="left" vertical="center"/>
    </xf>
    <xf numFmtId="0" fontId="55" fillId="0" borderId="2484">
      <alignment horizontal="left" vertical="center"/>
    </xf>
    <xf numFmtId="10" fontId="53" fillId="49" borderId="2483" applyNumberFormat="0" applyBorder="0" applyAlignment="0" applyProtection="0"/>
    <xf numFmtId="10" fontId="53" fillId="70" borderId="2483" applyNumberFormat="0" applyBorder="0" applyAlignment="0" applyProtection="0"/>
    <xf numFmtId="10" fontId="53" fillId="70" borderId="2483" applyNumberFormat="0" applyBorder="0" applyAlignment="0" applyProtection="0"/>
    <xf numFmtId="10" fontId="53" fillId="49" borderId="2483" applyNumberFormat="0" applyBorder="0" applyAlignment="0" applyProtection="0"/>
    <xf numFmtId="4" fontId="73" fillId="46" borderId="2485" applyNumberFormat="0" applyProtection="0">
      <alignment vertical="center"/>
    </xf>
    <xf numFmtId="4" fontId="73" fillId="46" borderId="2485" applyNumberFormat="0" applyProtection="0">
      <alignment vertical="center"/>
    </xf>
    <xf numFmtId="4" fontId="147" fillId="51" borderId="2485" applyNumberFormat="0" applyProtection="0">
      <alignment vertical="center"/>
    </xf>
    <xf numFmtId="4" fontId="147" fillId="51" borderId="2485" applyNumberFormat="0" applyProtection="0">
      <alignment vertical="center"/>
    </xf>
    <xf numFmtId="4" fontId="73" fillId="51" borderId="2485" applyNumberFormat="0" applyProtection="0">
      <alignment horizontal="left" vertical="center" indent="1"/>
    </xf>
    <xf numFmtId="4" fontId="73" fillId="51" borderId="2485" applyNumberFormat="0" applyProtection="0">
      <alignment horizontal="left" vertical="center" indent="1"/>
    </xf>
    <xf numFmtId="0" fontId="73" fillId="51" borderId="2485" applyNumberFormat="0" applyProtection="0">
      <alignment horizontal="left" vertical="top" indent="1"/>
    </xf>
    <xf numFmtId="0" fontId="73" fillId="51" borderId="2485" applyNumberFormat="0" applyProtection="0">
      <alignment horizontal="left" vertical="top" indent="1"/>
    </xf>
    <xf numFmtId="4" fontId="65" fillId="40" borderId="2485" applyNumberFormat="0" applyProtection="0">
      <alignment horizontal="right" vertical="center"/>
    </xf>
    <xf numFmtId="4" fontId="65" fillId="40" borderId="2485" applyNumberFormat="0" applyProtection="0">
      <alignment horizontal="right" vertical="center"/>
    </xf>
    <xf numFmtId="4" fontId="65" fillId="41" borderId="2485" applyNumberFormat="0" applyProtection="0">
      <alignment horizontal="right" vertical="center"/>
    </xf>
    <xf numFmtId="4" fontId="65" fillId="41" borderId="2485" applyNumberFormat="0" applyProtection="0">
      <alignment horizontal="right" vertical="center"/>
    </xf>
    <xf numFmtId="4" fontId="65" fillId="54" borderId="2485" applyNumberFormat="0" applyProtection="0">
      <alignment horizontal="right" vertical="center"/>
    </xf>
    <xf numFmtId="4" fontId="65" fillId="54" borderId="2485" applyNumberFormat="0" applyProtection="0">
      <alignment horizontal="right" vertical="center"/>
    </xf>
    <xf numFmtId="4" fontId="65" fillId="47" borderId="2485" applyNumberFormat="0" applyProtection="0">
      <alignment horizontal="right" vertical="center"/>
    </xf>
    <xf numFmtId="4" fontId="65" fillId="47" borderId="2485" applyNumberFormat="0" applyProtection="0">
      <alignment horizontal="right" vertical="center"/>
    </xf>
    <xf numFmtId="4" fontId="65" fillId="75" borderId="2485" applyNumberFormat="0" applyProtection="0">
      <alignment horizontal="right" vertical="center"/>
    </xf>
    <xf numFmtId="4" fontId="65" fillId="75" borderId="2485" applyNumberFormat="0" applyProtection="0">
      <alignment horizontal="right" vertical="center"/>
    </xf>
    <xf numFmtId="4" fontId="65" fillId="48" borderId="2485" applyNumberFormat="0" applyProtection="0">
      <alignment horizontal="right" vertical="center"/>
    </xf>
    <xf numFmtId="4" fontId="65" fillId="48" borderId="2485" applyNumberFormat="0" applyProtection="0">
      <alignment horizontal="right" vertical="center"/>
    </xf>
    <xf numFmtId="4" fontId="65" fillId="76" borderId="2485" applyNumberFormat="0" applyProtection="0">
      <alignment horizontal="right" vertical="center"/>
    </xf>
    <xf numFmtId="4" fontId="65" fillId="76" borderId="2485" applyNumberFormat="0" applyProtection="0">
      <alignment horizontal="right" vertical="center"/>
    </xf>
    <xf numFmtId="4" fontId="65" fillId="77" borderId="2485" applyNumberFormat="0" applyProtection="0">
      <alignment horizontal="right" vertical="center"/>
    </xf>
    <xf numFmtId="4" fontId="65" fillId="77" borderId="2485" applyNumberFormat="0" applyProtection="0">
      <alignment horizontal="right" vertical="center"/>
    </xf>
    <xf numFmtId="4" fontId="65" fillId="78" borderId="2485" applyNumberFormat="0" applyProtection="0">
      <alignment horizontal="right" vertical="center"/>
    </xf>
    <xf numFmtId="4" fontId="65" fillId="78" borderId="2485" applyNumberFormat="0" applyProtection="0">
      <alignment horizontal="right" vertical="center"/>
    </xf>
    <xf numFmtId="4" fontId="65" fillId="81" borderId="2485" applyNumberFormat="0" applyProtection="0">
      <alignment horizontal="right" vertical="center"/>
    </xf>
    <xf numFmtId="4" fontId="65" fillId="81" borderId="2485" applyNumberFormat="0" applyProtection="0">
      <alignment horizontal="right" vertical="center"/>
    </xf>
    <xf numFmtId="0" fontId="40" fillId="80" borderId="2485" applyNumberFormat="0" applyProtection="0">
      <alignment horizontal="left" vertical="center" indent="1"/>
    </xf>
    <xf numFmtId="0" fontId="40" fillId="80" borderId="2485" applyNumberFormat="0" applyProtection="0">
      <alignment horizontal="left" vertical="center" indent="1"/>
    </xf>
    <xf numFmtId="0" fontId="40" fillId="80" borderId="2485" applyNumberFormat="0" applyProtection="0">
      <alignment horizontal="left" vertical="top" indent="1"/>
    </xf>
    <xf numFmtId="0" fontId="40" fillId="80" borderId="2485" applyNumberFormat="0" applyProtection="0">
      <alignment horizontal="left" vertical="top" indent="1"/>
    </xf>
    <xf numFmtId="0" fontId="40" fillId="74" borderId="2485" applyNumberFormat="0" applyProtection="0">
      <alignment horizontal="left" vertical="center" indent="1"/>
    </xf>
    <xf numFmtId="0" fontId="40" fillId="74" borderId="2485" applyNumberFormat="0" applyProtection="0">
      <alignment horizontal="left" vertical="center" indent="1"/>
    </xf>
    <xf numFmtId="0" fontId="40" fillId="74" borderId="2485" applyNumberFormat="0" applyProtection="0">
      <alignment horizontal="left" vertical="top" indent="1"/>
    </xf>
    <xf numFmtId="0" fontId="40" fillId="74" borderId="2485" applyNumberFormat="0" applyProtection="0">
      <alignment horizontal="left" vertical="top" indent="1"/>
    </xf>
    <xf numFmtId="0" fontId="40" fillId="61" borderId="2485" applyNumberFormat="0" applyProtection="0">
      <alignment horizontal="left" vertical="center" indent="1"/>
    </xf>
    <xf numFmtId="0" fontId="40" fillId="61" borderId="2485" applyNumberFormat="0" applyProtection="0">
      <alignment horizontal="left" vertical="center" indent="1"/>
    </xf>
    <xf numFmtId="0" fontId="40" fillId="61" borderId="2485" applyNumberFormat="0" applyProtection="0">
      <alignment horizontal="left" vertical="top" indent="1"/>
    </xf>
    <xf numFmtId="0" fontId="40" fillId="61" borderId="2485" applyNumberFormat="0" applyProtection="0">
      <alignment horizontal="left" vertical="top" indent="1"/>
    </xf>
    <xf numFmtId="0" fontId="40" fillId="62" borderId="2485" applyNumberFormat="0" applyProtection="0">
      <alignment horizontal="left" vertical="center" indent="1"/>
    </xf>
    <xf numFmtId="0" fontId="40" fillId="62" borderId="2485" applyNumberFormat="0" applyProtection="0">
      <alignment horizontal="left" vertical="center" indent="1"/>
    </xf>
    <xf numFmtId="0" fontId="40" fillId="62" borderId="2485" applyNumberFormat="0" applyProtection="0">
      <alignment horizontal="left" vertical="top" indent="1"/>
    </xf>
    <xf numFmtId="0" fontId="40" fillId="62" borderId="2485" applyNumberFormat="0" applyProtection="0">
      <alignment horizontal="left" vertical="top" indent="1"/>
    </xf>
    <xf numFmtId="4" fontId="65" fillId="70" borderId="2485" applyNumberFormat="0" applyProtection="0">
      <alignment vertical="center"/>
    </xf>
    <xf numFmtId="4" fontId="65" fillId="70" borderId="2485" applyNumberFormat="0" applyProtection="0">
      <alignment vertical="center"/>
    </xf>
    <xf numFmtId="4" fontId="149" fillId="70" borderId="2485" applyNumberFormat="0" applyProtection="0">
      <alignment vertical="center"/>
    </xf>
    <xf numFmtId="4" fontId="149" fillId="70" borderId="2485" applyNumberFormat="0" applyProtection="0">
      <alignment vertical="center"/>
    </xf>
    <xf numFmtId="4" fontId="65" fillId="70" borderId="2485" applyNumberFormat="0" applyProtection="0">
      <alignment horizontal="left" vertical="center" indent="1"/>
    </xf>
    <xf numFmtId="4" fontId="65" fillId="70" borderId="2485" applyNumberFormat="0" applyProtection="0">
      <alignment horizontal="left" vertical="center" indent="1"/>
    </xf>
    <xf numFmtId="0" fontId="65" fillId="70" borderId="2485" applyNumberFormat="0" applyProtection="0">
      <alignment horizontal="left" vertical="top" indent="1"/>
    </xf>
    <xf numFmtId="0" fontId="65" fillId="70" borderId="2485" applyNumberFormat="0" applyProtection="0">
      <alignment horizontal="left" vertical="top" indent="1"/>
    </xf>
    <xf numFmtId="4" fontId="65" fillId="52" borderId="2486" applyNumberFormat="0" applyProtection="0">
      <alignment horizontal="right" vertical="center"/>
    </xf>
    <xf numFmtId="4" fontId="65" fillId="65" borderId="2485" applyNumberFormat="0" applyProtection="0">
      <alignment horizontal="right" vertical="center"/>
    </xf>
    <xf numFmtId="4" fontId="65" fillId="65" borderId="2485" applyNumberFormat="0" applyProtection="0">
      <alignment horizontal="right" vertical="center"/>
    </xf>
    <xf numFmtId="4" fontId="65" fillId="52" borderId="2486" applyNumberFormat="0" applyProtection="0">
      <alignment horizontal="right" vertical="center"/>
    </xf>
    <xf numFmtId="4" fontId="149" fillId="65" borderId="2485" applyNumberFormat="0" applyProtection="0">
      <alignment horizontal="right" vertical="center"/>
    </xf>
    <xf numFmtId="4" fontId="149" fillId="65" borderId="2485" applyNumberFormat="0" applyProtection="0">
      <alignment horizontal="right" vertical="center"/>
    </xf>
    <xf numFmtId="4" fontId="65" fillId="81" borderId="2485" applyNumberFormat="0" applyProtection="0">
      <alignment horizontal="left" vertical="center" indent="1"/>
    </xf>
    <xf numFmtId="4" fontId="65" fillId="81" borderId="2485" applyNumberFormat="0" applyProtection="0">
      <alignment horizontal="left" vertical="center" indent="1"/>
    </xf>
    <xf numFmtId="0" fontId="65" fillId="74" borderId="2485" applyNumberFormat="0" applyProtection="0">
      <alignment horizontal="left" vertical="top" indent="1"/>
    </xf>
    <xf numFmtId="0" fontId="65" fillId="74" borderId="2485" applyNumberFormat="0" applyProtection="0">
      <alignment horizontal="left" vertical="top" indent="1"/>
    </xf>
    <xf numFmtId="4" fontId="151" fillId="65" borderId="2485" applyNumberFormat="0" applyProtection="0">
      <alignment horizontal="right" vertical="center"/>
    </xf>
    <xf numFmtId="4" fontId="151" fillId="65" borderId="2485" applyNumberFormat="0" applyProtection="0">
      <alignment horizontal="right" vertical="center"/>
    </xf>
    <xf numFmtId="0" fontId="117" fillId="56" borderId="2487" applyNumberFormat="0" applyAlignment="0" applyProtection="0">
      <alignment vertical="center"/>
    </xf>
    <xf numFmtId="0" fontId="117" fillId="56" borderId="2487" applyNumberFormat="0" applyAlignment="0" applyProtection="0">
      <alignment vertical="center"/>
    </xf>
    <xf numFmtId="37" fontId="126" fillId="0" borderId="2483" applyFont="0" applyFill="0" applyBorder="0">
      <alignment vertical="center"/>
    </xf>
    <xf numFmtId="37" fontId="126" fillId="0" borderId="2483" applyFont="0" applyFill="0" applyBorder="0">
      <alignment vertical="center"/>
    </xf>
    <xf numFmtId="0" fontId="82" fillId="42" borderId="2488" applyNumberFormat="0" applyFont="0" applyAlignment="0" applyProtection="0">
      <alignment vertical="center"/>
    </xf>
    <xf numFmtId="0" fontId="82" fillId="42" borderId="2488" applyNumberFormat="0" applyFont="0" applyAlignment="0" applyProtection="0">
      <alignment vertical="center"/>
    </xf>
    <xf numFmtId="0" fontId="12" fillId="0" borderId="2489" applyNumberFormat="0" applyFill="0" applyAlignment="0" applyProtection="0">
      <alignment vertical="center"/>
    </xf>
    <xf numFmtId="0" fontId="112" fillId="0" borderId="2490" applyNumberFormat="0" applyFill="0" applyAlignment="0" applyProtection="0">
      <alignment vertical="center"/>
    </xf>
    <xf numFmtId="0" fontId="112" fillId="0" borderId="2490" applyNumberFormat="0" applyFill="0" applyAlignment="0" applyProtection="0">
      <alignment vertical="center"/>
    </xf>
    <xf numFmtId="0" fontId="12" fillId="0" borderId="2489" applyNumberFormat="0" applyFill="0" applyAlignment="0" applyProtection="0">
      <alignment vertical="center"/>
    </xf>
    <xf numFmtId="0" fontId="12" fillId="0" borderId="2489" applyNumberFormat="0" applyFill="0" applyAlignment="0" applyProtection="0">
      <alignment vertical="center"/>
    </xf>
    <xf numFmtId="0" fontId="12" fillId="0" borderId="2489" applyNumberFormat="0" applyFill="0" applyAlignment="0" applyProtection="0">
      <alignment vertical="center"/>
    </xf>
    <xf numFmtId="0" fontId="113" fillId="44" borderId="2487" applyNumberFormat="0" applyAlignment="0" applyProtection="0">
      <alignment vertical="center"/>
    </xf>
    <xf numFmtId="0" fontId="113" fillId="44" borderId="2487" applyNumberFormat="0" applyAlignment="0" applyProtection="0">
      <alignment vertical="center"/>
    </xf>
    <xf numFmtId="0" fontId="115" fillId="56" borderId="2486" applyNumberFormat="0" applyAlignment="0" applyProtection="0">
      <alignment vertical="center"/>
    </xf>
    <xf numFmtId="0" fontId="115" fillId="56" borderId="2486" applyNumberFormat="0" applyAlignment="0" applyProtection="0">
      <alignment vertical="center"/>
    </xf>
    <xf numFmtId="4" fontId="65" fillId="51" borderId="2486" applyNumberFormat="0" applyProtection="0">
      <alignment vertical="center"/>
    </xf>
    <xf numFmtId="0" fontId="12" fillId="0" borderId="2489" applyNumberFormat="0" applyFill="0" applyAlignment="0" applyProtection="0">
      <alignment vertical="center"/>
    </xf>
    <xf numFmtId="0" fontId="55" fillId="0" borderId="2492">
      <alignment horizontal="left" vertical="center"/>
    </xf>
    <xf numFmtId="0" fontId="55" fillId="0" borderId="2492">
      <alignment horizontal="left" vertical="center"/>
    </xf>
    <xf numFmtId="10" fontId="53" fillId="49" borderId="2491" applyNumberFormat="0" applyBorder="0" applyAlignment="0" applyProtection="0"/>
    <xf numFmtId="10" fontId="53" fillId="70" borderId="2491" applyNumberFormat="0" applyBorder="0" applyAlignment="0" applyProtection="0"/>
    <xf numFmtId="10" fontId="53" fillId="70" borderId="2491" applyNumberFormat="0" applyBorder="0" applyAlignment="0" applyProtection="0"/>
    <xf numFmtId="10" fontId="53" fillId="49" borderId="2491" applyNumberFormat="0" applyBorder="0" applyAlignment="0" applyProtection="0"/>
    <xf numFmtId="4" fontId="73" fillId="46" borderId="2493" applyNumberFormat="0" applyProtection="0">
      <alignment vertical="center"/>
    </xf>
    <xf numFmtId="4" fontId="73" fillId="46" borderId="2493" applyNumberFormat="0" applyProtection="0">
      <alignment vertical="center"/>
    </xf>
    <xf numFmtId="4" fontId="147" fillId="51" borderId="2493" applyNumberFormat="0" applyProtection="0">
      <alignment vertical="center"/>
    </xf>
    <xf numFmtId="4" fontId="147" fillId="51" borderId="2493" applyNumberFormat="0" applyProtection="0">
      <alignment vertical="center"/>
    </xf>
    <xf numFmtId="4" fontId="73" fillId="51" borderId="2493" applyNumberFormat="0" applyProtection="0">
      <alignment horizontal="left" vertical="center" indent="1"/>
    </xf>
    <xf numFmtId="4" fontId="73" fillId="51" borderId="2493" applyNumberFormat="0" applyProtection="0">
      <alignment horizontal="left" vertical="center" indent="1"/>
    </xf>
    <xf numFmtId="0" fontId="73" fillId="51" borderId="2493" applyNumberFormat="0" applyProtection="0">
      <alignment horizontal="left" vertical="top" indent="1"/>
    </xf>
    <xf numFmtId="0" fontId="73" fillId="51" borderId="2493" applyNumberFormat="0" applyProtection="0">
      <alignment horizontal="left" vertical="top" indent="1"/>
    </xf>
    <xf numFmtId="4" fontId="65" fillId="40" borderId="2493" applyNumberFormat="0" applyProtection="0">
      <alignment horizontal="right" vertical="center"/>
    </xf>
    <xf numFmtId="4" fontId="65" fillId="40" borderId="2493" applyNumberFormat="0" applyProtection="0">
      <alignment horizontal="right" vertical="center"/>
    </xf>
    <xf numFmtId="4" fontId="65" fillId="41" borderId="2493" applyNumberFormat="0" applyProtection="0">
      <alignment horizontal="right" vertical="center"/>
    </xf>
    <xf numFmtId="4" fontId="65" fillId="41" borderId="2493" applyNumberFormat="0" applyProtection="0">
      <alignment horizontal="right" vertical="center"/>
    </xf>
    <xf numFmtId="4" fontId="65" fillId="54" borderId="2493" applyNumberFormat="0" applyProtection="0">
      <alignment horizontal="right" vertical="center"/>
    </xf>
    <xf numFmtId="4" fontId="65" fillId="54" borderId="2493" applyNumberFormat="0" applyProtection="0">
      <alignment horizontal="right" vertical="center"/>
    </xf>
    <xf numFmtId="4" fontId="65" fillId="47" borderId="2493" applyNumberFormat="0" applyProtection="0">
      <alignment horizontal="right" vertical="center"/>
    </xf>
    <xf numFmtId="4" fontId="65" fillId="47" borderId="2493" applyNumberFormat="0" applyProtection="0">
      <alignment horizontal="right" vertical="center"/>
    </xf>
    <xf numFmtId="4" fontId="65" fillId="75" borderId="2493" applyNumberFormat="0" applyProtection="0">
      <alignment horizontal="right" vertical="center"/>
    </xf>
    <xf numFmtId="4" fontId="65" fillId="75" borderId="2493" applyNumberFormat="0" applyProtection="0">
      <alignment horizontal="right" vertical="center"/>
    </xf>
    <xf numFmtId="4" fontId="65" fillId="48" borderId="2493" applyNumberFormat="0" applyProtection="0">
      <alignment horizontal="right" vertical="center"/>
    </xf>
    <xf numFmtId="4" fontId="65" fillId="48" borderId="2493" applyNumberFormat="0" applyProtection="0">
      <alignment horizontal="right" vertical="center"/>
    </xf>
    <xf numFmtId="4" fontId="65" fillId="76" borderId="2493" applyNumberFormat="0" applyProtection="0">
      <alignment horizontal="right" vertical="center"/>
    </xf>
    <xf numFmtId="4" fontId="65" fillId="76" borderId="2493" applyNumberFormat="0" applyProtection="0">
      <alignment horizontal="right" vertical="center"/>
    </xf>
    <xf numFmtId="4" fontId="65" fillId="77" borderId="2493" applyNumberFormat="0" applyProtection="0">
      <alignment horizontal="right" vertical="center"/>
    </xf>
    <xf numFmtId="4" fontId="65" fillId="77" borderId="2493" applyNumberFormat="0" applyProtection="0">
      <alignment horizontal="right" vertical="center"/>
    </xf>
    <xf numFmtId="4" fontId="65" fillId="78" borderId="2493" applyNumberFormat="0" applyProtection="0">
      <alignment horizontal="right" vertical="center"/>
    </xf>
    <xf numFmtId="4" fontId="65" fillId="78" borderId="2493" applyNumberFormat="0" applyProtection="0">
      <alignment horizontal="right" vertical="center"/>
    </xf>
    <xf numFmtId="4" fontId="65" fillId="81" borderId="2493" applyNumberFormat="0" applyProtection="0">
      <alignment horizontal="right" vertical="center"/>
    </xf>
    <xf numFmtId="4" fontId="65" fillId="81" borderId="2493" applyNumberFormat="0" applyProtection="0">
      <alignment horizontal="right" vertical="center"/>
    </xf>
    <xf numFmtId="0" fontId="40" fillId="80" borderId="2493" applyNumberFormat="0" applyProtection="0">
      <alignment horizontal="left" vertical="center" indent="1"/>
    </xf>
    <xf numFmtId="0" fontId="40" fillId="80" borderId="2493" applyNumberFormat="0" applyProtection="0">
      <alignment horizontal="left" vertical="center" indent="1"/>
    </xf>
    <xf numFmtId="0" fontId="40" fillId="80" borderId="2493" applyNumberFormat="0" applyProtection="0">
      <alignment horizontal="left" vertical="top" indent="1"/>
    </xf>
    <xf numFmtId="0" fontId="40" fillId="80" borderId="2493" applyNumberFormat="0" applyProtection="0">
      <alignment horizontal="left" vertical="top" indent="1"/>
    </xf>
    <xf numFmtId="0" fontId="40" fillId="74" borderId="2493" applyNumberFormat="0" applyProtection="0">
      <alignment horizontal="left" vertical="center" indent="1"/>
    </xf>
    <xf numFmtId="0" fontId="40" fillId="74" borderId="2493" applyNumberFormat="0" applyProtection="0">
      <alignment horizontal="left" vertical="center" indent="1"/>
    </xf>
    <xf numFmtId="0" fontId="40" fillId="74" borderId="2493" applyNumberFormat="0" applyProtection="0">
      <alignment horizontal="left" vertical="top" indent="1"/>
    </xf>
    <xf numFmtId="0" fontId="40" fillId="74" borderId="2493" applyNumberFormat="0" applyProtection="0">
      <alignment horizontal="left" vertical="top" indent="1"/>
    </xf>
    <xf numFmtId="0" fontId="40" fillId="61" borderId="2493" applyNumberFormat="0" applyProtection="0">
      <alignment horizontal="left" vertical="center" indent="1"/>
    </xf>
    <xf numFmtId="0" fontId="40" fillId="61" borderId="2493" applyNumberFormat="0" applyProtection="0">
      <alignment horizontal="left" vertical="center" indent="1"/>
    </xf>
    <xf numFmtId="0" fontId="40" fillId="61" borderId="2493" applyNumberFormat="0" applyProtection="0">
      <alignment horizontal="left" vertical="top" indent="1"/>
    </xf>
    <xf numFmtId="0" fontId="40" fillId="61" borderId="2493" applyNumberFormat="0" applyProtection="0">
      <alignment horizontal="left" vertical="top" indent="1"/>
    </xf>
    <xf numFmtId="0" fontId="40" fillId="62" borderId="2493" applyNumberFormat="0" applyProtection="0">
      <alignment horizontal="left" vertical="center" indent="1"/>
    </xf>
    <xf numFmtId="0" fontId="40" fillId="62" borderId="2493" applyNumberFormat="0" applyProtection="0">
      <alignment horizontal="left" vertical="center" indent="1"/>
    </xf>
    <xf numFmtId="0" fontId="40" fillId="62" borderId="2493" applyNumberFormat="0" applyProtection="0">
      <alignment horizontal="left" vertical="top" indent="1"/>
    </xf>
    <xf numFmtId="0" fontId="40" fillId="62" borderId="2493" applyNumberFormat="0" applyProtection="0">
      <alignment horizontal="left" vertical="top" indent="1"/>
    </xf>
    <xf numFmtId="4" fontId="65" fillId="70" borderId="2493" applyNumberFormat="0" applyProtection="0">
      <alignment vertical="center"/>
    </xf>
    <xf numFmtId="4" fontId="65" fillId="70" borderId="2493" applyNumberFormat="0" applyProtection="0">
      <alignment vertical="center"/>
    </xf>
    <xf numFmtId="4" fontId="149" fillId="70" borderId="2493" applyNumberFormat="0" applyProtection="0">
      <alignment vertical="center"/>
    </xf>
    <xf numFmtId="4" fontId="149" fillId="70" borderId="2493" applyNumberFormat="0" applyProtection="0">
      <alignment vertical="center"/>
    </xf>
    <xf numFmtId="4" fontId="65" fillId="70" borderId="2493" applyNumberFormat="0" applyProtection="0">
      <alignment horizontal="left" vertical="center" indent="1"/>
    </xf>
    <xf numFmtId="4" fontId="65" fillId="70" borderId="2493" applyNumberFormat="0" applyProtection="0">
      <alignment horizontal="left" vertical="center" indent="1"/>
    </xf>
    <xf numFmtId="0" fontId="65" fillId="70" borderId="2493" applyNumberFormat="0" applyProtection="0">
      <alignment horizontal="left" vertical="top" indent="1"/>
    </xf>
    <xf numFmtId="0" fontId="65" fillId="70" borderId="2493" applyNumberFormat="0" applyProtection="0">
      <alignment horizontal="left" vertical="top" indent="1"/>
    </xf>
    <xf numFmtId="4" fontId="65" fillId="52" borderId="2494" applyNumberFormat="0" applyProtection="0">
      <alignment horizontal="right" vertical="center"/>
    </xf>
    <xf numFmtId="4" fontId="65" fillId="65" borderId="2493" applyNumberFormat="0" applyProtection="0">
      <alignment horizontal="right" vertical="center"/>
    </xf>
    <xf numFmtId="4" fontId="65" fillId="65" borderId="2493" applyNumberFormat="0" applyProtection="0">
      <alignment horizontal="right" vertical="center"/>
    </xf>
    <xf numFmtId="4" fontId="65" fillId="52" borderId="2494" applyNumberFormat="0" applyProtection="0">
      <alignment horizontal="right" vertical="center"/>
    </xf>
    <xf numFmtId="4" fontId="149" fillId="65" borderId="2493" applyNumberFormat="0" applyProtection="0">
      <alignment horizontal="right" vertical="center"/>
    </xf>
    <xf numFmtId="4" fontId="149" fillId="65" borderId="2493" applyNumberFormat="0" applyProtection="0">
      <alignment horizontal="right" vertical="center"/>
    </xf>
    <xf numFmtId="4" fontId="65" fillId="81" borderId="2493" applyNumberFormat="0" applyProtection="0">
      <alignment horizontal="left" vertical="center" indent="1"/>
    </xf>
    <xf numFmtId="4" fontId="65" fillId="81" borderId="2493" applyNumberFormat="0" applyProtection="0">
      <alignment horizontal="left" vertical="center" indent="1"/>
    </xf>
    <xf numFmtId="0" fontId="65" fillId="74" borderId="2493" applyNumberFormat="0" applyProtection="0">
      <alignment horizontal="left" vertical="top" indent="1"/>
    </xf>
    <xf numFmtId="0" fontId="65" fillId="74" borderId="2493" applyNumberFormat="0" applyProtection="0">
      <alignment horizontal="left" vertical="top" indent="1"/>
    </xf>
    <xf numFmtId="4" fontId="151" fillId="65" borderId="2493" applyNumberFormat="0" applyProtection="0">
      <alignment horizontal="right" vertical="center"/>
    </xf>
    <xf numFmtId="4" fontId="151" fillId="65" borderId="2493" applyNumberFormat="0" applyProtection="0">
      <alignment horizontal="right" vertical="center"/>
    </xf>
    <xf numFmtId="0" fontId="117" fillId="56" borderId="2495" applyNumberFormat="0" applyAlignment="0" applyProtection="0">
      <alignment vertical="center"/>
    </xf>
    <xf numFmtId="0" fontId="117" fillId="56" borderId="2495" applyNumberFormat="0" applyAlignment="0" applyProtection="0">
      <alignment vertical="center"/>
    </xf>
    <xf numFmtId="37" fontId="126" fillId="0" borderId="2491" applyFont="0" applyFill="0" applyBorder="0">
      <alignment vertical="center"/>
    </xf>
    <xf numFmtId="37" fontId="126" fillId="0" borderId="2491" applyFont="0" applyFill="0" applyBorder="0">
      <alignment vertical="center"/>
    </xf>
    <xf numFmtId="0" fontId="82" fillId="42" borderId="2496" applyNumberFormat="0" applyFont="0" applyAlignment="0" applyProtection="0">
      <alignment vertical="center"/>
    </xf>
    <xf numFmtId="0" fontId="82" fillId="42" borderId="2496" applyNumberFormat="0" applyFont="0" applyAlignment="0" applyProtection="0">
      <alignment vertical="center"/>
    </xf>
    <xf numFmtId="0" fontId="12" fillId="0" borderId="2497" applyNumberFormat="0" applyFill="0" applyAlignment="0" applyProtection="0">
      <alignment vertical="center"/>
    </xf>
    <xf numFmtId="0" fontId="112" fillId="0" borderId="2498" applyNumberFormat="0" applyFill="0" applyAlignment="0" applyProtection="0">
      <alignment vertical="center"/>
    </xf>
    <xf numFmtId="0" fontId="112" fillId="0" borderId="2498" applyNumberFormat="0" applyFill="0" applyAlignment="0" applyProtection="0">
      <alignment vertical="center"/>
    </xf>
    <xf numFmtId="0" fontId="12" fillId="0" borderId="2497" applyNumberFormat="0" applyFill="0" applyAlignment="0" applyProtection="0">
      <alignment vertical="center"/>
    </xf>
    <xf numFmtId="0" fontId="12" fillId="0" borderId="2497" applyNumberFormat="0" applyFill="0" applyAlignment="0" applyProtection="0">
      <alignment vertical="center"/>
    </xf>
    <xf numFmtId="0" fontId="12" fillId="0" borderId="2497" applyNumberFormat="0" applyFill="0" applyAlignment="0" applyProtection="0">
      <alignment vertical="center"/>
    </xf>
    <xf numFmtId="0" fontId="113" fillId="44" borderId="2495" applyNumberFormat="0" applyAlignment="0" applyProtection="0">
      <alignment vertical="center"/>
    </xf>
    <xf numFmtId="0" fontId="113" fillId="44" borderId="2495" applyNumberFormat="0" applyAlignment="0" applyProtection="0">
      <alignment vertical="center"/>
    </xf>
    <xf numFmtId="0" fontId="115" fillId="56" borderId="2494" applyNumberFormat="0" applyAlignment="0" applyProtection="0">
      <alignment vertical="center"/>
    </xf>
    <xf numFmtId="0" fontId="115" fillId="56" borderId="2494" applyNumberFormat="0" applyAlignment="0" applyProtection="0">
      <alignment vertical="center"/>
    </xf>
    <xf numFmtId="4" fontId="65" fillId="51" borderId="2494" applyNumberFormat="0" applyProtection="0">
      <alignment vertical="center"/>
    </xf>
    <xf numFmtId="0" fontId="12" fillId="0" borderId="2497" applyNumberFormat="0" applyFill="0" applyAlignment="0" applyProtection="0">
      <alignment vertical="center"/>
    </xf>
    <xf numFmtId="0" fontId="55" fillId="0" borderId="2500">
      <alignment horizontal="left" vertical="center"/>
    </xf>
    <xf numFmtId="0" fontId="55" fillId="0" borderId="2500">
      <alignment horizontal="left" vertical="center"/>
    </xf>
    <xf numFmtId="10" fontId="53" fillId="49" borderId="2499" applyNumberFormat="0" applyBorder="0" applyAlignment="0" applyProtection="0"/>
    <xf numFmtId="10" fontId="53" fillId="70" borderId="2499" applyNumberFormat="0" applyBorder="0" applyAlignment="0" applyProtection="0"/>
    <xf numFmtId="10" fontId="53" fillId="70" borderId="2499" applyNumberFormat="0" applyBorder="0" applyAlignment="0" applyProtection="0"/>
    <xf numFmtId="10" fontId="53" fillId="49" borderId="2499" applyNumberFormat="0" applyBorder="0" applyAlignment="0" applyProtection="0"/>
    <xf numFmtId="4" fontId="73" fillId="46" borderId="2501" applyNumberFormat="0" applyProtection="0">
      <alignment vertical="center"/>
    </xf>
    <xf numFmtId="4" fontId="73" fillId="46" borderId="2501" applyNumberFormat="0" applyProtection="0">
      <alignment vertical="center"/>
    </xf>
    <xf numFmtId="4" fontId="147" fillId="51" borderId="2501" applyNumberFormat="0" applyProtection="0">
      <alignment vertical="center"/>
    </xf>
    <xf numFmtId="4" fontId="147" fillId="51" borderId="2501" applyNumberFormat="0" applyProtection="0">
      <alignment vertical="center"/>
    </xf>
    <xf numFmtId="4" fontId="73" fillId="51" borderId="2501" applyNumberFormat="0" applyProtection="0">
      <alignment horizontal="left" vertical="center" indent="1"/>
    </xf>
    <xf numFmtId="4" fontId="73" fillId="51" borderId="2501" applyNumberFormat="0" applyProtection="0">
      <alignment horizontal="left" vertical="center" indent="1"/>
    </xf>
    <xf numFmtId="0" fontId="73" fillId="51" borderId="2501" applyNumberFormat="0" applyProtection="0">
      <alignment horizontal="left" vertical="top" indent="1"/>
    </xf>
    <xf numFmtId="0" fontId="73" fillId="51" borderId="2501" applyNumberFormat="0" applyProtection="0">
      <alignment horizontal="left" vertical="top" indent="1"/>
    </xf>
    <xf numFmtId="4" fontId="65" fillId="40" borderId="2501" applyNumberFormat="0" applyProtection="0">
      <alignment horizontal="right" vertical="center"/>
    </xf>
    <xf numFmtId="4" fontId="65" fillId="40" borderId="2501" applyNumberFormat="0" applyProtection="0">
      <alignment horizontal="right" vertical="center"/>
    </xf>
    <xf numFmtId="4" fontId="65" fillId="41" borderId="2501" applyNumberFormat="0" applyProtection="0">
      <alignment horizontal="right" vertical="center"/>
    </xf>
    <xf numFmtId="4" fontId="65" fillId="41" borderId="2501" applyNumberFormat="0" applyProtection="0">
      <alignment horizontal="right" vertical="center"/>
    </xf>
    <xf numFmtId="4" fontId="65" fillId="54" borderId="2501" applyNumberFormat="0" applyProtection="0">
      <alignment horizontal="right" vertical="center"/>
    </xf>
    <xf numFmtId="4" fontId="65" fillId="54" borderId="2501" applyNumberFormat="0" applyProtection="0">
      <alignment horizontal="right" vertical="center"/>
    </xf>
    <xf numFmtId="4" fontId="65" fillId="47" borderId="2501" applyNumberFormat="0" applyProtection="0">
      <alignment horizontal="right" vertical="center"/>
    </xf>
    <xf numFmtId="4" fontId="65" fillId="47" borderId="2501" applyNumberFormat="0" applyProtection="0">
      <alignment horizontal="right" vertical="center"/>
    </xf>
    <xf numFmtId="4" fontId="65" fillId="75" borderId="2501" applyNumberFormat="0" applyProtection="0">
      <alignment horizontal="right" vertical="center"/>
    </xf>
    <xf numFmtId="4" fontId="65" fillId="75" borderId="2501" applyNumberFormat="0" applyProtection="0">
      <alignment horizontal="right" vertical="center"/>
    </xf>
    <xf numFmtId="4" fontId="65" fillId="48" borderId="2501" applyNumberFormat="0" applyProtection="0">
      <alignment horizontal="right" vertical="center"/>
    </xf>
    <xf numFmtId="4" fontId="65" fillId="48" borderId="2501" applyNumberFormat="0" applyProtection="0">
      <alignment horizontal="right" vertical="center"/>
    </xf>
    <xf numFmtId="4" fontId="65" fillId="76" borderId="2501" applyNumberFormat="0" applyProtection="0">
      <alignment horizontal="right" vertical="center"/>
    </xf>
    <xf numFmtId="4" fontId="65" fillId="76" borderId="2501" applyNumberFormat="0" applyProtection="0">
      <alignment horizontal="right" vertical="center"/>
    </xf>
    <xf numFmtId="4" fontId="65" fillId="77" borderId="2501" applyNumberFormat="0" applyProtection="0">
      <alignment horizontal="right" vertical="center"/>
    </xf>
    <xf numFmtId="4" fontId="65" fillId="77" borderId="2501" applyNumberFormat="0" applyProtection="0">
      <alignment horizontal="right" vertical="center"/>
    </xf>
    <xf numFmtId="4" fontId="65" fillId="78" borderId="2501" applyNumberFormat="0" applyProtection="0">
      <alignment horizontal="right" vertical="center"/>
    </xf>
    <xf numFmtId="4" fontId="65" fillId="78" borderId="2501" applyNumberFormat="0" applyProtection="0">
      <alignment horizontal="right" vertical="center"/>
    </xf>
    <xf numFmtId="4" fontId="65" fillId="81" borderId="2501" applyNumberFormat="0" applyProtection="0">
      <alignment horizontal="right" vertical="center"/>
    </xf>
    <xf numFmtId="4" fontId="65" fillId="81" borderId="2501" applyNumberFormat="0" applyProtection="0">
      <alignment horizontal="right" vertical="center"/>
    </xf>
    <xf numFmtId="0" fontId="40" fillId="80" borderId="2501" applyNumberFormat="0" applyProtection="0">
      <alignment horizontal="left" vertical="center" indent="1"/>
    </xf>
    <xf numFmtId="0" fontId="40" fillId="80" borderId="2501" applyNumberFormat="0" applyProtection="0">
      <alignment horizontal="left" vertical="center" indent="1"/>
    </xf>
    <xf numFmtId="0" fontId="40" fillId="80" borderId="2501" applyNumberFormat="0" applyProtection="0">
      <alignment horizontal="left" vertical="top" indent="1"/>
    </xf>
    <xf numFmtId="0" fontId="40" fillId="80" borderId="2501" applyNumberFormat="0" applyProtection="0">
      <alignment horizontal="left" vertical="top" indent="1"/>
    </xf>
    <xf numFmtId="0" fontId="40" fillId="74" borderId="2501" applyNumberFormat="0" applyProtection="0">
      <alignment horizontal="left" vertical="center" indent="1"/>
    </xf>
    <xf numFmtId="0" fontId="40" fillId="74" borderId="2501" applyNumberFormat="0" applyProtection="0">
      <alignment horizontal="left" vertical="center" indent="1"/>
    </xf>
    <xf numFmtId="0" fontId="40" fillId="74" borderId="2501" applyNumberFormat="0" applyProtection="0">
      <alignment horizontal="left" vertical="top" indent="1"/>
    </xf>
    <xf numFmtId="0" fontId="40" fillId="74" borderId="2501" applyNumberFormat="0" applyProtection="0">
      <alignment horizontal="left" vertical="top" indent="1"/>
    </xf>
    <xf numFmtId="0" fontId="40" fillId="61" borderId="2501" applyNumberFormat="0" applyProtection="0">
      <alignment horizontal="left" vertical="center" indent="1"/>
    </xf>
    <xf numFmtId="0" fontId="40" fillId="61" borderId="2501" applyNumberFormat="0" applyProtection="0">
      <alignment horizontal="left" vertical="center" indent="1"/>
    </xf>
    <xf numFmtId="0" fontId="40" fillId="61" borderId="2501" applyNumberFormat="0" applyProtection="0">
      <alignment horizontal="left" vertical="top" indent="1"/>
    </xf>
    <xf numFmtId="0" fontId="40" fillId="61" borderId="2501" applyNumberFormat="0" applyProtection="0">
      <alignment horizontal="left" vertical="top" indent="1"/>
    </xf>
    <xf numFmtId="0" fontId="40" fillId="62" borderId="2501" applyNumberFormat="0" applyProtection="0">
      <alignment horizontal="left" vertical="center" indent="1"/>
    </xf>
    <xf numFmtId="0" fontId="40" fillId="62" borderId="2501" applyNumberFormat="0" applyProtection="0">
      <alignment horizontal="left" vertical="center" indent="1"/>
    </xf>
    <xf numFmtId="0" fontId="40" fillId="62" borderId="2501" applyNumberFormat="0" applyProtection="0">
      <alignment horizontal="left" vertical="top" indent="1"/>
    </xf>
    <xf numFmtId="0" fontId="40" fillId="62" borderId="2501" applyNumberFormat="0" applyProtection="0">
      <alignment horizontal="left" vertical="top" indent="1"/>
    </xf>
    <xf numFmtId="4" fontId="65" fillId="70" borderId="2501" applyNumberFormat="0" applyProtection="0">
      <alignment vertical="center"/>
    </xf>
    <xf numFmtId="4" fontId="65" fillId="70" borderId="2501" applyNumberFormat="0" applyProtection="0">
      <alignment vertical="center"/>
    </xf>
    <xf numFmtId="4" fontId="149" fillId="70" borderId="2501" applyNumberFormat="0" applyProtection="0">
      <alignment vertical="center"/>
    </xf>
    <xf numFmtId="4" fontId="149" fillId="70" borderId="2501" applyNumberFormat="0" applyProtection="0">
      <alignment vertical="center"/>
    </xf>
    <xf numFmtId="4" fontId="65" fillId="70" borderId="2501" applyNumberFormat="0" applyProtection="0">
      <alignment horizontal="left" vertical="center" indent="1"/>
    </xf>
    <xf numFmtId="4" fontId="65" fillId="70" borderId="2501" applyNumberFormat="0" applyProtection="0">
      <alignment horizontal="left" vertical="center" indent="1"/>
    </xf>
    <xf numFmtId="0" fontId="65" fillId="70" borderId="2501" applyNumberFormat="0" applyProtection="0">
      <alignment horizontal="left" vertical="top" indent="1"/>
    </xf>
    <xf numFmtId="0" fontId="65" fillId="70" borderId="2501" applyNumberFormat="0" applyProtection="0">
      <alignment horizontal="left" vertical="top" indent="1"/>
    </xf>
    <xf numFmtId="4" fontId="65" fillId="52" borderId="2502" applyNumberFormat="0" applyProtection="0">
      <alignment horizontal="right" vertical="center"/>
    </xf>
    <xf numFmtId="4" fontId="65" fillId="65" borderId="2501" applyNumberFormat="0" applyProtection="0">
      <alignment horizontal="right" vertical="center"/>
    </xf>
    <xf numFmtId="4" fontId="65" fillId="65" borderId="2501" applyNumberFormat="0" applyProtection="0">
      <alignment horizontal="right" vertical="center"/>
    </xf>
    <xf numFmtId="4" fontId="65" fillId="52" borderId="2502" applyNumberFormat="0" applyProtection="0">
      <alignment horizontal="right" vertical="center"/>
    </xf>
    <xf numFmtId="4" fontId="149" fillId="65" borderId="2501" applyNumberFormat="0" applyProtection="0">
      <alignment horizontal="right" vertical="center"/>
    </xf>
    <xf numFmtId="4" fontId="149" fillId="65" borderId="2501" applyNumberFormat="0" applyProtection="0">
      <alignment horizontal="right" vertical="center"/>
    </xf>
    <xf numFmtId="4" fontId="65" fillId="81" borderId="2501" applyNumberFormat="0" applyProtection="0">
      <alignment horizontal="left" vertical="center" indent="1"/>
    </xf>
    <xf numFmtId="4" fontId="65" fillId="81" borderId="2501" applyNumberFormat="0" applyProtection="0">
      <alignment horizontal="left" vertical="center" indent="1"/>
    </xf>
    <xf numFmtId="0" fontId="65" fillId="74" borderId="2501" applyNumberFormat="0" applyProtection="0">
      <alignment horizontal="left" vertical="top" indent="1"/>
    </xf>
    <xf numFmtId="0" fontId="65" fillId="74" borderId="2501" applyNumberFormat="0" applyProtection="0">
      <alignment horizontal="left" vertical="top" indent="1"/>
    </xf>
    <xf numFmtId="4" fontId="151" fillId="65" borderId="2501" applyNumberFormat="0" applyProtection="0">
      <alignment horizontal="right" vertical="center"/>
    </xf>
    <xf numFmtId="4" fontId="151" fillId="65" borderId="2501" applyNumberFormat="0" applyProtection="0">
      <alignment horizontal="right" vertical="center"/>
    </xf>
    <xf numFmtId="0" fontId="117" fillId="56" borderId="2503" applyNumberFormat="0" applyAlignment="0" applyProtection="0">
      <alignment vertical="center"/>
    </xf>
    <xf numFmtId="0" fontId="117" fillId="56" borderId="2503" applyNumberFormat="0" applyAlignment="0" applyProtection="0">
      <alignment vertical="center"/>
    </xf>
    <xf numFmtId="37" fontId="126" fillId="0" borderId="2499" applyFont="0" applyFill="0" applyBorder="0">
      <alignment vertical="center"/>
    </xf>
    <xf numFmtId="37" fontId="126" fillId="0" borderId="2499" applyFont="0" applyFill="0" applyBorder="0">
      <alignment vertical="center"/>
    </xf>
    <xf numFmtId="0" fontId="82" fillId="42" borderId="2504" applyNumberFormat="0" applyFont="0" applyAlignment="0" applyProtection="0">
      <alignment vertical="center"/>
    </xf>
    <xf numFmtId="0" fontId="82" fillId="42" borderId="2504" applyNumberFormat="0" applyFont="0" applyAlignment="0" applyProtection="0">
      <alignment vertical="center"/>
    </xf>
    <xf numFmtId="0" fontId="12" fillId="0" borderId="2505" applyNumberFormat="0" applyFill="0" applyAlignment="0" applyProtection="0">
      <alignment vertical="center"/>
    </xf>
    <xf numFmtId="0" fontId="112" fillId="0" borderId="2506" applyNumberFormat="0" applyFill="0" applyAlignment="0" applyProtection="0">
      <alignment vertical="center"/>
    </xf>
    <xf numFmtId="0" fontId="112" fillId="0" borderId="2506" applyNumberFormat="0" applyFill="0" applyAlignment="0" applyProtection="0">
      <alignment vertical="center"/>
    </xf>
    <xf numFmtId="0" fontId="12" fillId="0" borderId="2505" applyNumberFormat="0" applyFill="0" applyAlignment="0" applyProtection="0">
      <alignment vertical="center"/>
    </xf>
    <xf numFmtId="0" fontId="12" fillId="0" borderId="2505" applyNumberFormat="0" applyFill="0" applyAlignment="0" applyProtection="0">
      <alignment vertical="center"/>
    </xf>
    <xf numFmtId="0" fontId="12" fillId="0" borderId="2505" applyNumberFormat="0" applyFill="0" applyAlignment="0" applyProtection="0">
      <alignment vertical="center"/>
    </xf>
    <xf numFmtId="0" fontId="113" fillId="44" borderId="2503" applyNumberFormat="0" applyAlignment="0" applyProtection="0">
      <alignment vertical="center"/>
    </xf>
    <xf numFmtId="0" fontId="113" fillId="44" borderId="2503" applyNumberFormat="0" applyAlignment="0" applyProtection="0">
      <alignment vertical="center"/>
    </xf>
    <xf numFmtId="0" fontId="115" fillId="56" borderId="2502" applyNumberFormat="0" applyAlignment="0" applyProtection="0">
      <alignment vertical="center"/>
    </xf>
    <xf numFmtId="0" fontId="115" fillId="56" borderId="2502" applyNumberFormat="0" applyAlignment="0" applyProtection="0">
      <alignment vertical="center"/>
    </xf>
    <xf numFmtId="4" fontId="65" fillId="51" borderId="2502" applyNumberFormat="0" applyProtection="0">
      <alignment vertical="center"/>
    </xf>
    <xf numFmtId="0" fontId="12" fillId="0" borderId="2505" applyNumberFormat="0" applyFill="0" applyAlignment="0" applyProtection="0">
      <alignment vertical="center"/>
    </xf>
    <xf numFmtId="0" fontId="55" fillId="0" borderId="2508">
      <alignment horizontal="left" vertical="center"/>
    </xf>
    <xf numFmtId="0" fontId="55" fillId="0" borderId="2508">
      <alignment horizontal="left" vertical="center"/>
    </xf>
    <xf numFmtId="10" fontId="53" fillId="49" borderId="2507" applyNumberFormat="0" applyBorder="0" applyAlignment="0" applyProtection="0"/>
    <xf numFmtId="10" fontId="53" fillId="70" borderId="2507" applyNumberFormat="0" applyBorder="0" applyAlignment="0" applyProtection="0"/>
    <xf numFmtId="10" fontId="53" fillId="70" borderId="2507" applyNumberFormat="0" applyBorder="0" applyAlignment="0" applyProtection="0"/>
    <xf numFmtId="10" fontId="53" fillId="49" borderId="2507" applyNumberFormat="0" applyBorder="0" applyAlignment="0" applyProtection="0"/>
    <xf numFmtId="4" fontId="73" fillId="46" borderId="2509" applyNumberFormat="0" applyProtection="0">
      <alignment vertical="center"/>
    </xf>
    <xf numFmtId="4" fontId="73" fillId="46" borderId="2509" applyNumberFormat="0" applyProtection="0">
      <alignment vertical="center"/>
    </xf>
    <xf numFmtId="4" fontId="147" fillId="51" borderId="2509" applyNumberFormat="0" applyProtection="0">
      <alignment vertical="center"/>
    </xf>
    <xf numFmtId="4" fontId="147" fillId="51" borderId="2509" applyNumberFormat="0" applyProtection="0">
      <alignment vertical="center"/>
    </xf>
    <xf numFmtId="4" fontId="73" fillId="51" borderId="2509" applyNumberFormat="0" applyProtection="0">
      <alignment horizontal="left" vertical="center" indent="1"/>
    </xf>
    <xf numFmtId="4" fontId="73" fillId="51" borderId="2509" applyNumberFormat="0" applyProtection="0">
      <alignment horizontal="left" vertical="center" indent="1"/>
    </xf>
    <xf numFmtId="0" fontId="73" fillId="51" borderId="2509" applyNumberFormat="0" applyProtection="0">
      <alignment horizontal="left" vertical="top" indent="1"/>
    </xf>
    <xf numFmtId="0" fontId="73" fillId="51" borderId="2509" applyNumberFormat="0" applyProtection="0">
      <alignment horizontal="left" vertical="top" indent="1"/>
    </xf>
    <xf numFmtId="4" fontId="65" fillId="40" borderId="2509" applyNumberFormat="0" applyProtection="0">
      <alignment horizontal="right" vertical="center"/>
    </xf>
    <xf numFmtId="4" fontId="65" fillId="40" borderId="2509" applyNumberFormat="0" applyProtection="0">
      <alignment horizontal="right" vertical="center"/>
    </xf>
    <xf numFmtId="4" fontId="65" fillId="41" borderId="2509" applyNumberFormat="0" applyProtection="0">
      <alignment horizontal="right" vertical="center"/>
    </xf>
    <xf numFmtId="4" fontId="65" fillId="41" borderId="2509" applyNumberFormat="0" applyProtection="0">
      <alignment horizontal="right" vertical="center"/>
    </xf>
    <xf numFmtId="4" fontId="65" fillId="54" borderId="2509" applyNumberFormat="0" applyProtection="0">
      <alignment horizontal="right" vertical="center"/>
    </xf>
    <xf numFmtId="4" fontId="65" fillId="54" borderId="2509" applyNumberFormat="0" applyProtection="0">
      <alignment horizontal="right" vertical="center"/>
    </xf>
    <xf numFmtId="4" fontId="65" fillId="47" borderId="2509" applyNumberFormat="0" applyProtection="0">
      <alignment horizontal="right" vertical="center"/>
    </xf>
    <xf numFmtId="4" fontId="65" fillId="47" borderId="2509" applyNumberFormat="0" applyProtection="0">
      <alignment horizontal="right" vertical="center"/>
    </xf>
    <xf numFmtId="4" fontId="65" fillId="75" borderId="2509" applyNumberFormat="0" applyProtection="0">
      <alignment horizontal="right" vertical="center"/>
    </xf>
    <xf numFmtId="4" fontId="65" fillId="75" borderId="2509" applyNumberFormat="0" applyProtection="0">
      <alignment horizontal="right" vertical="center"/>
    </xf>
    <xf numFmtId="4" fontId="65" fillId="48" borderId="2509" applyNumberFormat="0" applyProtection="0">
      <alignment horizontal="right" vertical="center"/>
    </xf>
    <xf numFmtId="4" fontId="65" fillId="48" borderId="2509" applyNumberFormat="0" applyProtection="0">
      <alignment horizontal="right" vertical="center"/>
    </xf>
    <xf numFmtId="4" fontId="65" fillId="76" borderId="2509" applyNumberFormat="0" applyProtection="0">
      <alignment horizontal="right" vertical="center"/>
    </xf>
    <xf numFmtId="4" fontId="65" fillId="76" borderId="2509" applyNumberFormat="0" applyProtection="0">
      <alignment horizontal="right" vertical="center"/>
    </xf>
    <xf numFmtId="4" fontId="65" fillId="77" borderId="2509" applyNumberFormat="0" applyProtection="0">
      <alignment horizontal="right" vertical="center"/>
    </xf>
    <xf numFmtId="4" fontId="65" fillId="77" borderId="2509" applyNumberFormat="0" applyProtection="0">
      <alignment horizontal="right" vertical="center"/>
    </xf>
    <xf numFmtId="4" fontId="65" fillId="78" borderId="2509" applyNumberFormat="0" applyProtection="0">
      <alignment horizontal="right" vertical="center"/>
    </xf>
    <xf numFmtId="4" fontId="65" fillId="78" borderId="2509" applyNumberFormat="0" applyProtection="0">
      <alignment horizontal="right" vertical="center"/>
    </xf>
    <xf numFmtId="4" fontId="65" fillId="81" borderId="2509" applyNumberFormat="0" applyProtection="0">
      <alignment horizontal="right" vertical="center"/>
    </xf>
    <xf numFmtId="4" fontId="65" fillId="81" borderId="2509" applyNumberFormat="0" applyProtection="0">
      <alignment horizontal="right" vertical="center"/>
    </xf>
    <xf numFmtId="0" fontId="40" fillId="80" borderId="2509" applyNumberFormat="0" applyProtection="0">
      <alignment horizontal="left" vertical="center" indent="1"/>
    </xf>
    <xf numFmtId="0" fontId="40" fillId="80" borderId="2509" applyNumberFormat="0" applyProtection="0">
      <alignment horizontal="left" vertical="center" indent="1"/>
    </xf>
    <xf numFmtId="0" fontId="40" fillId="80" borderId="2509" applyNumberFormat="0" applyProtection="0">
      <alignment horizontal="left" vertical="top" indent="1"/>
    </xf>
    <xf numFmtId="0" fontId="40" fillId="80" borderId="2509" applyNumberFormat="0" applyProtection="0">
      <alignment horizontal="left" vertical="top" indent="1"/>
    </xf>
    <xf numFmtId="0" fontId="40" fillId="74" borderId="2509" applyNumberFormat="0" applyProtection="0">
      <alignment horizontal="left" vertical="center" indent="1"/>
    </xf>
    <xf numFmtId="0" fontId="40" fillId="74" borderId="2509" applyNumberFormat="0" applyProtection="0">
      <alignment horizontal="left" vertical="center" indent="1"/>
    </xf>
    <xf numFmtId="0" fontId="40" fillId="74" borderId="2509" applyNumberFormat="0" applyProtection="0">
      <alignment horizontal="left" vertical="top" indent="1"/>
    </xf>
    <xf numFmtId="0" fontId="40" fillId="74" borderId="2509" applyNumberFormat="0" applyProtection="0">
      <alignment horizontal="left" vertical="top" indent="1"/>
    </xf>
    <xf numFmtId="0" fontId="40" fillId="61" borderId="2509" applyNumberFormat="0" applyProtection="0">
      <alignment horizontal="left" vertical="center" indent="1"/>
    </xf>
    <xf numFmtId="0" fontId="40" fillId="61" borderId="2509" applyNumberFormat="0" applyProtection="0">
      <alignment horizontal="left" vertical="center" indent="1"/>
    </xf>
    <xf numFmtId="0" fontId="40" fillId="61" borderId="2509" applyNumberFormat="0" applyProtection="0">
      <alignment horizontal="left" vertical="top" indent="1"/>
    </xf>
    <xf numFmtId="0" fontId="40" fillId="61" borderId="2509" applyNumberFormat="0" applyProtection="0">
      <alignment horizontal="left" vertical="top" indent="1"/>
    </xf>
    <xf numFmtId="0" fontId="40" fillId="62" borderId="2509" applyNumberFormat="0" applyProtection="0">
      <alignment horizontal="left" vertical="center" indent="1"/>
    </xf>
    <xf numFmtId="0" fontId="40" fillId="62" borderId="2509" applyNumberFormat="0" applyProtection="0">
      <alignment horizontal="left" vertical="center" indent="1"/>
    </xf>
    <xf numFmtId="0" fontId="40" fillId="62" borderId="2509" applyNumberFormat="0" applyProtection="0">
      <alignment horizontal="left" vertical="top" indent="1"/>
    </xf>
    <xf numFmtId="0" fontId="40" fillId="62" borderId="2509" applyNumberFormat="0" applyProtection="0">
      <alignment horizontal="left" vertical="top" indent="1"/>
    </xf>
    <xf numFmtId="4" fontId="65" fillId="70" borderId="2509" applyNumberFormat="0" applyProtection="0">
      <alignment vertical="center"/>
    </xf>
    <xf numFmtId="4" fontId="65" fillId="70" borderId="2509" applyNumberFormat="0" applyProtection="0">
      <alignment vertical="center"/>
    </xf>
    <xf numFmtId="4" fontId="149" fillId="70" borderId="2509" applyNumberFormat="0" applyProtection="0">
      <alignment vertical="center"/>
    </xf>
    <xf numFmtId="4" fontId="149" fillId="70" borderId="2509" applyNumberFormat="0" applyProtection="0">
      <alignment vertical="center"/>
    </xf>
    <xf numFmtId="4" fontId="65" fillId="70" borderId="2509" applyNumberFormat="0" applyProtection="0">
      <alignment horizontal="left" vertical="center" indent="1"/>
    </xf>
    <xf numFmtId="4" fontId="65" fillId="70" borderId="2509" applyNumberFormat="0" applyProtection="0">
      <alignment horizontal="left" vertical="center" indent="1"/>
    </xf>
    <xf numFmtId="0" fontId="65" fillId="70" borderId="2509" applyNumberFormat="0" applyProtection="0">
      <alignment horizontal="left" vertical="top" indent="1"/>
    </xf>
    <xf numFmtId="0" fontId="65" fillId="70" borderId="2509" applyNumberFormat="0" applyProtection="0">
      <alignment horizontal="left" vertical="top" indent="1"/>
    </xf>
    <xf numFmtId="4" fontId="65" fillId="52" borderId="2510" applyNumberFormat="0" applyProtection="0">
      <alignment horizontal="right" vertical="center"/>
    </xf>
    <xf numFmtId="4" fontId="65" fillId="65" borderId="2509" applyNumberFormat="0" applyProtection="0">
      <alignment horizontal="right" vertical="center"/>
    </xf>
    <xf numFmtId="4" fontId="65" fillId="65" borderId="2509" applyNumberFormat="0" applyProtection="0">
      <alignment horizontal="right" vertical="center"/>
    </xf>
    <xf numFmtId="4" fontId="65" fillId="52" borderId="2510" applyNumberFormat="0" applyProtection="0">
      <alignment horizontal="right" vertical="center"/>
    </xf>
    <xf numFmtId="4" fontId="149" fillId="65" borderId="2509" applyNumberFormat="0" applyProtection="0">
      <alignment horizontal="right" vertical="center"/>
    </xf>
    <xf numFmtId="4" fontId="149" fillId="65" borderId="2509" applyNumberFormat="0" applyProtection="0">
      <alignment horizontal="right" vertical="center"/>
    </xf>
    <xf numFmtId="4" fontId="65" fillId="81" borderId="2509" applyNumberFormat="0" applyProtection="0">
      <alignment horizontal="left" vertical="center" indent="1"/>
    </xf>
    <xf numFmtId="4" fontId="65" fillId="81" borderId="2509" applyNumberFormat="0" applyProtection="0">
      <alignment horizontal="left" vertical="center" indent="1"/>
    </xf>
    <xf numFmtId="0" fontId="65" fillId="74" borderId="2509" applyNumberFormat="0" applyProtection="0">
      <alignment horizontal="left" vertical="top" indent="1"/>
    </xf>
    <xf numFmtId="0" fontId="65" fillId="74" borderId="2509" applyNumberFormat="0" applyProtection="0">
      <alignment horizontal="left" vertical="top" indent="1"/>
    </xf>
    <xf numFmtId="4" fontId="151" fillId="65" borderId="2509" applyNumberFormat="0" applyProtection="0">
      <alignment horizontal="right" vertical="center"/>
    </xf>
    <xf numFmtId="4" fontId="151" fillId="65" borderId="2509" applyNumberFormat="0" applyProtection="0">
      <alignment horizontal="right" vertical="center"/>
    </xf>
    <xf numFmtId="0" fontId="117" fillId="56" borderId="2511" applyNumberFormat="0" applyAlignment="0" applyProtection="0">
      <alignment vertical="center"/>
    </xf>
    <xf numFmtId="0" fontId="117" fillId="56" borderId="2511" applyNumberFormat="0" applyAlignment="0" applyProtection="0">
      <alignment vertical="center"/>
    </xf>
    <xf numFmtId="37" fontId="126" fillId="0" borderId="2507" applyFont="0" applyFill="0" applyBorder="0">
      <alignment vertical="center"/>
    </xf>
    <xf numFmtId="37" fontId="126" fillId="0" borderId="2507" applyFont="0" applyFill="0" applyBorder="0">
      <alignment vertical="center"/>
    </xf>
    <xf numFmtId="0" fontId="82" fillId="42" borderId="2512" applyNumberFormat="0" applyFont="0" applyAlignment="0" applyProtection="0">
      <alignment vertical="center"/>
    </xf>
    <xf numFmtId="0" fontId="82" fillId="42" borderId="2512" applyNumberFormat="0" applyFont="0" applyAlignment="0" applyProtection="0">
      <alignment vertical="center"/>
    </xf>
    <xf numFmtId="0" fontId="12" fillId="0" borderId="2513" applyNumberFormat="0" applyFill="0" applyAlignment="0" applyProtection="0">
      <alignment vertical="center"/>
    </xf>
    <xf numFmtId="0" fontId="112" fillId="0" borderId="2514" applyNumberFormat="0" applyFill="0" applyAlignment="0" applyProtection="0">
      <alignment vertical="center"/>
    </xf>
    <xf numFmtId="0" fontId="112" fillId="0" borderId="2514" applyNumberFormat="0" applyFill="0" applyAlignment="0" applyProtection="0">
      <alignment vertical="center"/>
    </xf>
    <xf numFmtId="0" fontId="12" fillId="0" borderId="2513" applyNumberFormat="0" applyFill="0" applyAlignment="0" applyProtection="0">
      <alignment vertical="center"/>
    </xf>
    <xf numFmtId="0" fontId="12" fillId="0" borderId="2513" applyNumberFormat="0" applyFill="0" applyAlignment="0" applyProtection="0">
      <alignment vertical="center"/>
    </xf>
    <xf numFmtId="0" fontId="12" fillId="0" borderId="2513" applyNumberFormat="0" applyFill="0" applyAlignment="0" applyProtection="0">
      <alignment vertical="center"/>
    </xf>
    <xf numFmtId="0" fontId="113" fillId="44" borderId="2511" applyNumberFormat="0" applyAlignment="0" applyProtection="0">
      <alignment vertical="center"/>
    </xf>
    <xf numFmtId="0" fontId="113" fillId="44" borderId="2511" applyNumberFormat="0" applyAlignment="0" applyProtection="0">
      <alignment vertical="center"/>
    </xf>
    <xf numFmtId="0" fontId="115" fillId="56" borderId="2510" applyNumberFormat="0" applyAlignment="0" applyProtection="0">
      <alignment vertical="center"/>
    </xf>
    <xf numFmtId="0" fontId="115" fillId="56" borderId="2510" applyNumberFormat="0" applyAlignment="0" applyProtection="0">
      <alignment vertical="center"/>
    </xf>
    <xf numFmtId="4" fontId="65" fillId="51" borderId="2510" applyNumberFormat="0" applyProtection="0">
      <alignment vertical="center"/>
    </xf>
    <xf numFmtId="0" fontId="12" fillId="0" borderId="2513" applyNumberFormat="0" applyFill="0" applyAlignment="0" applyProtection="0">
      <alignment vertical="center"/>
    </xf>
    <xf numFmtId="0" fontId="40" fillId="74" borderId="2549" applyNumberFormat="0" applyProtection="0">
      <alignment horizontal="left" vertical="center" indent="1"/>
    </xf>
    <xf numFmtId="4" fontId="147" fillId="51" borderId="2549" applyNumberFormat="0" applyProtection="0">
      <alignment vertical="center"/>
    </xf>
    <xf numFmtId="10" fontId="53" fillId="70" borderId="2515" applyNumberFormat="0" applyBorder="0" applyAlignment="0" applyProtection="0"/>
    <xf numFmtId="4" fontId="149" fillId="70" borderId="2517" applyNumberFormat="0" applyProtection="0">
      <alignment vertical="center"/>
    </xf>
    <xf numFmtId="4" fontId="65" fillId="81" borderId="2549" applyNumberFormat="0" applyProtection="0">
      <alignment horizontal="left" vertical="center" indent="1"/>
    </xf>
    <xf numFmtId="0" fontId="12" fillId="0" borderId="2521" applyNumberFormat="0" applyFill="0" applyAlignment="0" applyProtection="0">
      <alignment vertical="center"/>
    </xf>
    <xf numFmtId="4" fontId="65" fillId="54" borderId="2517" applyNumberFormat="0" applyProtection="0">
      <alignment horizontal="right" vertical="center"/>
    </xf>
    <xf numFmtId="4" fontId="151" fillId="65" borderId="2549" applyNumberFormat="0" applyProtection="0">
      <alignment horizontal="right" vertical="center"/>
    </xf>
    <xf numFmtId="4" fontId="149" fillId="70" borderId="2517" applyNumberFormat="0" applyProtection="0">
      <alignment vertical="center"/>
    </xf>
    <xf numFmtId="4" fontId="65" fillId="65" borderId="2549" applyNumberFormat="0" applyProtection="0">
      <alignment horizontal="right" vertical="center"/>
    </xf>
    <xf numFmtId="4" fontId="65" fillId="54" borderId="2549" applyNumberFormat="0" applyProtection="0">
      <alignment horizontal="right" vertical="center"/>
    </xf>
    <xf numFmtId="0" fontId="40" fillId="80" borderId="2549" applyNumberFormat="0" applyProtection="0">
      <alignment horizontal="left" vertical="top" indent="1"/>
    </xf>
    <xf numFmtId="0" fontId="112" fillId="0" borderId="2522" applyNumberFormat="0" applyFill="0" applyAlignment="0" applyProtection="0">
      <alignment vertical="center"/>
    </xf>
    <xf numFmtId="4" fontId="65" fillId="81" borderId="2517" applyNumberFormat="0" applyProtection="0">
      <alignment horizontal="left" vertical="center" indent="1"/>
    </xf>
    <xf numFmtId="4" fontId="65" fillId="81" borderId="2517" applyNumberFormat="0" applyProtection="0">
      <alignment horizontal="left" vertical="center" indent="1"/>
    </xf>
    <xf numFmtId="4" fontId="65" fillId="41" borderId="2549" applyNumberFormat="0" applyProtection="0">
      <alignment horizontal="right" vertical="center"/>
    </xf>
    <xf numFmtId="4" fontId="65" fillId="40" borderId="2549" applyNumberFormat="0" applyProtection="0">
      <alignment horizontal="right" vertical="center"/>
    </xf>
    <xf numFmtId="4" fontId="65" fillId="78" borderId="2517" applyNumberFormat="0" applyProtection="0">
      <alignment horizontal="right" vertical="center"/>
    </xf>
    <xf numFmtId="0" fontId="65" fillId="70" borderId="2517" applyNumberFormat="0" applyProtection="0">
      <alignment horizontal="left" vertical="top" indent="1"/>
    </xf>
    <xf numFmtId="10" fontId="53" fillId="70" borderId="2563" applyNumberFormat="0" applyBorder="0" applyAlignment="0" applyProtection="0"/>
    <xf numFmtId="4" fontId="147" fillId="51" borderId="2517" applyNumberFormat="0" applyProtection="0">
      <alignment vertical="center"/>
    </xf>
    <xf numFmtId="4" fontId="65" fillId="48" borderId="2517" applyNumberFormat="0" applyProtection="0">
      <alignment horizontal="right" vertical="center"/>
    </xf>
    <xf numFmtId="0" fontId="40" fillId="80" borderId="2549" applyNumberFormat="0" applyProtection="0">
      <alignment horizontal="left" vertical="top" indent="1"/>
    </xf>
    <xf numFmtId="4" fontId="65" fillId="77" borderId="2517" applyNumberFormat="0" applyProtection="0">
      <alignment horizontal="right" vertical="center"/>
    </xf>
    <xf numFmtId="0" fontId="112" fillId="0" borderId="2554" applyNumberFormat="0" applyFill="0" applyAlignment="0" applyProtection="0">
      <alignment vertical="center"/>
    </xf>
    <xf numFmtId="0" fontId="40" fillId="61" borderId="2517" applyNumberFormat="0" applyProtection="0">
      <alignment horizontal="left" vertical="top" indent="1"/>
    </xf>
    <xf numFmtId="10" fontId="53" fillId="70" borderId="2539" applyNumberFormat="0" applyBorder="0" applyAlignment="0" applyProtection="0"/>
    <xf numFmtId="0" fontId="55" fillId="0" borderId="2516">
      <alignment horizontal="left" vertical="center"/>
    </xf>
    <xf numFmtId="4" fontId="65" fillId="47" borderId="2549" applyNumberFormat="0" applyProtection="0">
      <alignment horizontal="right" vertical="center"/>
    </xf>
    <xf numFmtId="0" fontId="12" fillId="0" borderId="2553" applyNumberFormat="0" applyFill="0" applyAlignment="0" applyProtection="0">
      <alignment vertical="center"/>
    </xf>
    <xf numFmtId="4" fontId="65" fillId="76" borderId="2517" applyNumberFormat="0" applyProtection="0">
      <alignment horizontal="right" vertical="center"/>
    </xf>
    <xf numFmtId="0" fontId="65" fillId="74" borderId="2517" applyNumberFormat="0" applyProtection="0">
      <alignment horizontal="left" vertical="top" indent="1"/>
    </xf>
    <xf numFmtId="0" fontId="40" fillId="62" borderId="2517" applyNumberFormat="0" applyProtection="0">
      <alignment horizontal="left" vertical="center" indent="1"/>
    </xf>
    <xf numFmtId="4" fontId="65" fillId="51" borderId="2518" applyNumberFormat="0" applyProtection="0">
      <alignment vertical="center"/>
    </xf>
    <xf numFmtId="0" fontId="115" fillId="56" borderId="2550" applyNumberFormat="0" applyAlignment="0" applyProtection="0">
      <alignment vertical="center"/>
    </xf>
    <xf numFmtId="10" fontId="53" fillId="49" borderId="2571" applyNumberFormat="0" applyBorder="0" applyAlignment="0" applyProtection="0"/>
    <xf numFmtId="10" fontId="53" fillId="70" borderId="2531" applyNumberFormat="0" applyBorder="0" applyAlignment="0" applyProtection="0"/>
    <xf numFmtId="0" fontId="40" fillId="80" borderId="2517" applyNumberFormat="0" applyProtection="0">
      <alignment horizontal="left" vertical="center" indent="1"/>
    </xf>
    <xf numFmtId="4" fontId="65" fillId="51" borderId="2550" applyNumberFormat="0" applyProtection="0">
      <alignment vertical="center"/>
    </xf>
    <xf numFmtId="0" fontId="40" fillId="80" borderId="2549" applyNumberFormat="0" applyProtection="0">
      <alignment horizontal="left" vertical="center" indent="1"/>
    </xf>
    <xf numFmtId="10" fontId="53" fillId="70" borderId="2531" applyNumberFormat="0" applyBorder="0" applyAlignment="0" applyProtection="0"/>
    <xf numFmtId="10" fontId="53" fillId="70" borderId="2571" applyNumberFormat="0" applyBorder="0" applyAlignment="0" applyProtection="0"/>
    <xf numFmtId="0" fontId="115" fillId="56" borderId="2518" applyNumberFormat="0" applyAlignment="0" applyProtection="0">
      <alignment vertical="center"/>
    </xf>
    <xf numFmtId="0" fontId="73" fillId="51" borderId="2549" applyNumberFormat="0" applyProtection="0">
      <alignment horizontal="left" vertical="top" indent="1"/>
    </xf>
    <xf numFmtId="4" fontId="65" fillId="40" borderId="2517" applyNumberFormat="0" applyProtection="0">
      <alignment horizontal="right" vertical="center"/>
    </xf>
    <xf numFmtId="4" fontId="65" fillId="78" borderId="2517" applyNumberFormat="0" applyProtection="0">
      <alignment horizontal="right" vertical="center"/>
    </xf>
    <xf numFmtId="4" fontId="73" fillId="46" borderId="2549" applyNumberFormat="0" applyProtection="0">
      <alignment vertical="center"/>
    </xf>
    <xf numFmtId="0" fontId="117" fillId="56" borderId="2519" applyNumberFormat="0" applyAlignment="0" applyProtection="0">
      <alignment vertical="center"/>
    </xf>
    <xf numFmtId="0" fontId="82" fillId="42" borderId="2520" applyNumberFormat="0" applyFont="0" applyAlignment="0" applyProtection="0">
      <alignment vertical="center"/>
    </xf>
    <xf numFmtId="10" fontId="53" fillId="49" borderId="2547" applyNumberFormat="0" applyBorder="0" applyAlignment="0" applyProtection="0"/>
    <xf numFmtId="0" fontId="40" fillId="61" borderId="2517" applyNumberFormat="0" applyProtection="0">
      <alignment horizontal="left" vertical="center" indent="1"/>
    </xf>
    <xf numFmtId="4" fontId="65" fillId="40" borderId="2517" applyNumberFormat="0" applyProtection="0">
      <alignment horizontal="right" vertical="center"/>
    </xf>
    <xf numFmtId="0" fontId="12" fillId="0" borderId="2553" applyNumberFormat="0" applyFill="0" applyAlignment="0" applyProtection="0">
      <alignment vertical="center"/>
    </xf>
    <xf numFmtId="0" fontId="40" fillId="62" borderId="2549" applyNumberFormat="0" applyProtection="0">
      <alignment horizontal="left" vertical="top" indent="1"/>
    </xf>
    <xf numFmtId="0" fontId="82" fillId="42" borderId="2520" applyNumberFormat="0" applyFont="0" applyAlignment="0" applyProtection="0">
      <alignment vertical="center"/>
    </xf>
    <xf numFmtId="4" fontId="73" fillId="51" borderId="2517" applyNumberFormat="0" applyProtection="0">
      <alignment horizontal="left" vertical="center" indent="1"/>
    </xf>
    <xf numFmtId="0" fontId="40" fillId="80" borderId="2517" applyNumberFormat="0" applyProtection="0">
      <alignment horizontal="left" vertical="top" indent="1"/>
    </xf>
    <xf numFmtId="4" fontId="65" fillId="77" borderId="2517" applyNumberFormat="0" applyProtection="0">
      <alignment horizontal="right" vertical="center"/>
    </xf>
    <xf numFmtId="4" fontId="73" fillId="51" borderId="2549" applyNumberFormat="0" applyProtection="0">
      <alignment horizontal="left" vertical="center" indent="1"/>
    </xf>
    <xf numFmtId="0" fontId="40" fillId="74" borderId="2517" applyNumberFormat="0" applyProtection="0">
      <alignment horizontal="left" vertical="center" indent="1"/>
    </xf>
    <xf numFmtId="0" fontId="65" fillId="74" borderId="2517" applyNumberFormat="0" applyProtection="0">
      <alignment horizontal="left" vertical="top" indent="1"/>
    </xf>
    <xf numFmtId="4" fontId="65" fillId="47" borderId="2517" applyNumberFormat="0" applyProtection="0">
      <alignment horizontal="right" vertical="center"/>
    </xf>
    <xf numFmtId="10" fontId="53" fillId="49" borderId="2563" applyNumberFormat="0" applyBorder="0" applyAlignment="0" applyProtection="0"/>
    <xf numFmtId="0" fontId="82" fillId="42" borderId="2552" applyNumberFormat="0" applyFont="0" applyAlignment="0" applyProtection="0">
      <alignment vertical="center"/>
    </xf>
    <xf numFmtId="0" fontId="12" fillId="0" borderId="2521" applyNumberFormat="0" applyFill="0" applyAlignment="0" applyProtection="0">
      <alignment vertical="center"/>
    </xf>
    <xf numFmtId="0" fontId="112" fillId="0" borderId="2522" applyNumberFormat="0" applyFill="0" applyAlignment="0" applyProtection="0">
      <alignment vertical="center"/>
    </xf>
    <xf numFmtId="0" fontId="12" fillId="0" borderId="2553" applyNumberFormat="0" applyFill="0" applyAlignment="0" applyProtection="0">
      <alignment vertical="center"/>
    </xf>
    <xf numFmtId="4" fontId="151" fillId="65" borderId="2549" applyNumberFormat="0" applyProtection="0">
      <alignment horizontal="right" vertical="center"/>
    </xf>
    <xf numFmtId="37" fontId="126" fillId="0" borderId="2563" applyFont="0" applyFill="0" applyBorder="0">
      <alignment vertical="center"/>
    </xf>
    <xf numFmtId="4" fontId="65" fillId="70" borderId="2517" applyNumberFormat="0" applyProtection="0">
      <alignment vertical="center"/>
    </xf>
    <xf numFmtId="4" fontId="65" fillId="48" borderId="2549" applyNumberFormat="0" applyProtection="0">
      <alignment horizontal="right" vertical="center"/>
    </xf>
    <xf numFmtId="0" fontId="113" fillId="44" borderId="2519" applyNumberFormat="0" applyAlignment="0" applyProtection="0">
      <alignment vertical="center"/>
    </xf>
    <xf numFmtId="4" fontId="73" fillId="46" borderId="2517" applyNumberFormat="0" applyProtection="0">
      <alignment vertical="center"/>
    </xf>
    <xf numFmtId="0" fontId="40" fillId="62" borderId="2517" applyNumberFormat="0" applyProtection="0">
      <alignment horizontal="left" vertical="center" indent="1"/>
    </xf>
    <xf numFmtId="0" fontId="113" fillId="44" borderId="2519" applyNumberFormat="0" applyAlignment="0" applyProtection="0">
      <alignment vertical="center"/>
    </xf>
    <xf numFmtId="0" fontId="40" fillId="74" borderId="2549" applyNumberFormat="0" applyProtection="0">
      <alignment horizontal="left" vertical="top" indent="1"/>
    </xf>
    <xf numFmtId="10" fontId="53" fillId="70" borderId="2547" applyNumberFormat="0" applyBorder="0" applyAlignment="0" applyProtection="0"/>
    <xf numFmtId="0" fontId="55" fillId="0" borderId="2516">
      <alignment horizontal="left" vertical="center"/>
    </xf>
    <xf numFmtId="10" fontId="53" fillId="70" borderId="2515" applyNumberFormat="0" applyBorder="0" applyAlignment="0" applyProtection="0"/>
    <xf numFmtId="37" fontId="126" fillId="0" borderId="2571" applyFont="0" applyFill="0" applyBorder="0">
      <alignment vertical="center"/>
    </xf>
    <xf numFmtId="0" fontId="40" fillId="74" borderId="2549" applyNumberFormat="0" applyProtection="0">
      <alignment horizontal="left" vertical="top" indent="1"/>
    </xf>
    <xf numFmtId="0" fontId="40" fillId="74" borderId="2549" applyNumberFormat="0" applyProtection="0">
      <alignment horizontal="left" vertical="center" indent="1"/>
    </xf>
    <xf numFmtId="0" fontId="40" fillId="80" borderId="2517" applyNumberFormat="0" applyProtection="0">
      <alignment horizontal="left" vertical="center" indent="1"/>
    </xf>
    <xf numFmtId="0" fontId="40" fillId="62" borderId="2549" applyNumberFormat="0" applyProtection="0">
      <alignment horizontal="left" vertical="center" indent="1"/>
    </xf>
    <xf numFmtId="4" fontId="151" fillId="65" borderId="2517" applyNumberFormat="0" applyProtection="0">
      <alignment horizontal="right" vertical="center"/>
    </xf>
    <xf numFmtId="0" fontId="65" fillId="70" borderId="2517" applyNumberFormat="0" applyProtection="0">
      <alignment horizontal="left" vertical="top" indent="1"/>
    </xf>
    <xf numFmtId="0" fontId="40" fillId="74" borderId="2517" applyNumberFormat="0" applyProtection="0">
      <alignment horizontal="left" vertical="center" indent="1"/>
    </xf>
    <xf numFmtId="10" fontId="53" fillId="70" borderId="2563" applyNumberFormat="0" applyBorder="0" applyAlignment="0" applyProtection="0"/>
    <xf numFmtId="4" fontId="65" fillId="81" borderId="2517" applyNumberFormat="0" applyProtection="0">
      <alignment horizontal="right" vertical="center"/>
    </xf>
    <xf numFmtId="0" fontId="112" fillId="0" borderId="2554" applyNumberFormat="0" applyFill="0" applyAlignment="0" applyProtection="0">
      <alignment vertical="center"/>
    </xf>
    <xf numFmtId="0" fontId="12" fillId="0" borderId="2553" applyNumberFormat="0" applyFill="0" applyAlignment="0" applyProtection="0">
      <alignment vertical="center"/>
    </xf>
    <xf numFmtId="0" fontId="115" fillId="56" borderId="2518" applyNumberFormat="0" applyAlignment="0" applyProtection="0">
      <alignment vertical="center"/>
    </xf>
    <xf numFmtId="10" fontId="53" fillId="70" borderId="2571" applyNumberFormat="0" applyBorder="0" applyAlignment="0" applyProtection="0"/>
    <xf numFmtId="0" fontId="55" fillId="0" borderId="2524">
      <alignment horizontal="left" vertical="center"/>
    </xf>
    <xf numFmtId="0" fontId="55" fillId="0" borderId="2524">
      <alignment horizontal="left" vertical="center"/>
    </xf>
    <xf numFmtId="10" fontId="53" fillId="49" borderId="2523" applyNumberFormat="0" applyBorder="0" applyAlignment="0" applyProtection="0"/>
    <xf numFmtId="10" fontId="53" fillId="70" borderId="2523" applyNumberFormat="0" applyBorder="0" applyAlignment="0" applyProtection="0"/>
    <xf numFmtId="10" fontId="53" fillId="70" borderId="2523" applyNumberFormat="0" applyBorder="0" applyAlignment="0" applyProtection="0"/>
    <xf numFmtId="10" fontId="53" fillId="49" borderId="2523" applyNumberFormat="0" applyBorder="0" applyAlignment="0" applyProtection="0"/>
    <xf numFmtId="4" fontId="73" fillId="46" borderId="2525" applyNumberFormat="0" applyProtection="0">
      <alignment vertical="center"/>
    </xf>
    <xf numFmtId="4" fontId="73" fillId="46" borderId="2525" applyNumberFormat="0" applyProtection="0">
      <alignment vertical="center"/>
    </xf>
    <xf numFmtId="4" fontId="147" fillId="51" borderId="2525" applyNumberFormat="0" applyProtection="0">
      <alignment vertical="center"/>
    </xf>
    <xf numFmtId="4" fontId="147" fillId="51" borderId="2525" applyNumberFormat="0" applyProtection="0">
      <alignment vertical="center"/>
    </xf>
    <xf numFmtId="4" fontId="73" fillId="51" borderId="2525" applyNumberFormat="0" applyProtection="0">
      <alignment horizontal="left" vertical="center" indent="1"/>
    </xf>
    <xf numFmtId="4" fontId="73" fillId="51" borderId="2525" applyNumberFormat="0" applyProtection="0">
      <alignment horizontal="left" vertical="center" indent="1"/>
    </xf>
    <xf numFmtId="0" fontId="73" fillId="51" borderId="2525" applyNumberFormat="0" applyProtection="0">
      <alignment horizontal="left" vertical="top" indent="1"/>
    </xf>
    <xf numFmtId="0" fontId="73" fillId="51" borderId="2525" applyNumberFormat="0" applyProtection="0">
      <alignment horizontal="left" vertical="top" indent="1"/>
    </xf>
    <xf numFmtId="4" fontId="65" fillId="40" borderId="2525" applyNumberFormat="0" applyProtection="0">
      <alignment horizontal="right" vertical="center"/>
    </xf>
    <xf numFmtId="4" fontId="65" fillId="40" borderId="2525" applyNumberFormat="0" applyProtection="0">
      <alignment horizontal="right" vertical="center"/>
    </xf>
    <xf numFmtId="4" fontId="65" fillId="41" borderId="2525" applyNumberFormat="0" applyProtection="0">
      <alignment horizontal="right" vertical="center"/>
    </xf>
    <xf numFmtId="4" fontId="65" fillId="41" borderId="2525" applyNumberFormat="0" applyProtection="0">
      <alignment horizontal="right" vertical="center"/>
    </xf>
    <xf numFmtId="4" fontId="65" fillId="54" borderId="2525" applyNumberFormat="0" applyProtection="0">
      <alignment horizontal="right" vertical="center"/>
    </xf>
    <xf numFmtId="4" fontId="65" fillId="54" borderId="2525" applyNumberFormat="0" applyProtection="0">
      <alignment horizontal="right" vertical="center"/>
    </xf>
    <xf numFmtId="4" fontId="65" fillId="47" borderId="2525" applyNumberFormat="0" applyProtection="0">
      <alignment horizontal="right" vertical="center"/>
    </xf>
    <xf numFmtId="4" fontId="65" fillId="47" borderId="2525" applyNumberFormat="0" applyProtection="0">
      <alignment horizontal="right" vertical="center"/>
    </xf>
    <xf numFmtId="4" fontId="65" fillId="75" borderId="2525" applyNumberFormat="0" applyProtection="0">
      <alignment horizontal="right" vertical="center"/>
    </xf>
    <xf numFmtId="4" fontId="65" fillId="75" borderId="2525" applyNumberFormat="0" applyProtection="0">
      <alignment horizontal="right" vertical="center"/>
    </xf>
    <xf numFmtId="4" fontId="65" fillId="48" borderId="2525" applyNumberFormat="0" applyProtection="0">
      <alignment horizontal="right" vertical="center"/>
    </xf>
    <xf numFmtId="4" fontId="65" fillId="48" borderId="2525" applyNumberFormat="0" applyProtection="0">
      <alignment horizontal="right" vertical="center"/>
    </xf>
    <xf numFmtId="4" fontId="65" fillId="76" borderId="2525" applyNumberFormat="0" applyProtection="0">
      <alignment horizontal="right" vertical="center"/>
    </xf>
    <xf numFmtId="4" fontId="65" fillId="76" borderId="2525" applyNumberFormat="0" applyProtection="0">
      <alignment horizontal="right" vertical="center"/>
    </xf>
    <xf numFmtId="4" fontId="65" fillId="77" borderId="2525" applyNumberFormat="0" applyProtection="0">
      <alignment horizontal="right" vertical="center"/>
    </xf>
    <xf numFmtId="4" fontId="65" fillId="77" borderId="2525" applyNumberFormat="0" applyProtection="0">
      <alignment horizontal="right" vertical="center"/>
    </xf>
    <xf numFmtId="4" fontId="65" fillId="78" borderId="2525" applyNumberFormat="0" applyProtection="0">
      <alignment horizontal="right" vertical="center"/>
    </xf>
    <xf numFmtId="4" fontId="65" fillId="78" borderId="2525" applyNumberFormat="0" applyProtection="0">
      <alignment horizontal="right" vertical="center"/>
    </xf>
    <xf numFmtId="4" fontId="65" fillId="81" borderId="2525" applyNumberFormat="0" applyProtection="0">
      <alignment horizontal="right" vertical="center"/>
    </xf>
    <xf numFmtId="4" fontId="65" fillId="81" borderId="2525" applyNumberFormat="0" applyProtection="0">
      <alignment horizontal="right" vertical="center"/>
    </xf>
    <xf numFmtId="0" fontId="40" fillId="80" borderId="2525" applyNumberFormat="0" applyProtection="0">
      <alignment horizontal="left" vertical="center" indent="1"/>
    </xf>
    <xf numFmtId="0" fontId="40" fillId="80" borderId="2525" applyNumberFormat="0" applyProtection="0">
      <alignment horizontal="left" vertical="center" indent="1"/>
    </xf>
    <xf numFmtId="0" fontId="40" fillId="80" borderId="2525" applyNumberFormat="0" applyProtection="0">
      <alignment horizontal="left" vertical="top" indent="1"/>
    </xf>
    <xf numFmtId="0" fontId="40" fillId="80" borderId="2525" applyNumberFormat="0" applyProtection="0">
      <alignment horizontal="left" vertical="top" indent="1"/>
    </xf>
    <xf numFmtId="0" fontId="40" fillId="74" borderId="2525" applyNumberFormat="0" applyProtection="0">
      <alignment horizontal="left" vertical="center" indent="1"/>
    </xf>
    <xf numFmtId="0" fontId="40" fillId="74" borderId="2525" applyNumberFormat="0" applyProtection="0">
      <alignment horizontal="left" vertical="center" indent="1"/>
    </xf>
    <xf numFmtId="0" fontId="40" fillId="74" borderId="2525" applyNumberFormat="0" applyProtection="0">
      <alignment horizontal="left" vertical="top" indent="1"/>
    </xf>
    <xf numFmtId="0" fontId="40" fillId="74" borderId="2525" applyNumberFormat="0" applyProtection="0">
      <alignment horizontal="left" vertical="top" indent="1"/>
    </xf>
    <xf numFmtId="0" fontId="40" fillId="61" borderId="2525" applyNumberFormat="0" applyProtection="0">
      <alignment horizontal="left" vertical="center" indent="1"/>
    </xf>
    <xf numFmtId="0" fontId="40" fillId="61" borderId="2525" applyNumberFormat="0" applyProtection="0">
      <alignment horizontal="left" vertical="center" indent="1"/>
    </xf>
    <xf numFmtId="0" fontId="40" fillId="61" borderId="2525" applyNumberFormat="0" applyProtection="0">
      <alignment horizontal="left" vertical="top" indent="1"/>
    </xf>
    <xf numFmtId="0" fontId="40" fillId="61" borderId="2525" applyNumberFormat="0" applyProtection="0">
      <alignment horizontal="left" vertical="top" indent="1"/>
    </xf>
    <xf numFmtId="0" fontId="40" fillId="62" borderId="2525" applyNumberFormat="0" applyProtection="0">
      <alignment horizontal="left" vertical="center" indent="1"/>
    </xf>
    <xf numFmtId="0" fontId="40" fillId="62" borderId="2525" applyNumberFormat="0" applyProtection="0">
      <alignment horizontal="left" vertical="center" indent="1"/>
    </xf>
    <xf numFmtId="0" fontId="40" fillId="62" borderId="2525" applyNumberFormat="0" applyProtection="0">
      <alignment horizontal="left" vertical="top" indent="1"/>
    </xf>
    <xf numFmtId="0" fontId="40" fillId="62" borderId="2525" applyNumberFormat="0" applyProtection="0">
      <alignment horizontal="left" vertical="top" indent="1"/>
    </xf>
    <xf numFmtId="4" fontId="65" fillId="70" borderId="2525" applyNumberFormat="0" applyProtection="0">
      <alignment vertical="center"/>
    </xf>
    <xf numFmtId="4" fontId="65" fillId="70" borderId="2525" applyNumberFormat="0" applyProtection="0">
      <alignment vertical="center"/>
    </xf>
    <xf numFmtId="4" fontId="149" fillId="70" borderId="2525" applyNumberFormat="0" applyProtection="0">
      <alignment vertical="center"/>
    </xf>
    <xf numFmtId="4" fontId="149" fillId="70" borderId="2525" applyNumberFormat="0" applyProtection="0">
      <alignment vertical="center"/>
    </xf>
    <xf numFmtId="4" fontId="65" fillId="70" borderId="2525" applyNumberFormat="0" applyProtection="0">
      <alignment horizontal="left" vertical="center" indent="1"/>
    </xf>
    <xf numFmtId="4" fontId="65" fillId="70" borderId="2525" applyNumberFormat="0" applyProtection="0">
      <alignment horizontal="left" vertical="center" indent="1"/>
    </xf>
    <xf numFmtId="0" fontId="65" fillId="70" borderId="2525" applyNumberFormat="0" applyProtection="0">
      <alignment horizontal="left" vertical="top" indent="1"/>
    </xf>
    <xf numFmtId="0" fontId="65" fillId="70" borderId="2525" applyNumberFormat="0" applyProtection="0">
      <alignment horizontal="left" vertical="top" indent="1"/>
    </xf>
    <xf numFmtId="4" fontId="65" fillId="52" borderId="2526" applyNumberFormat="0" applyProtection="0">
      <alignment horizontal="right" vertical="center"/>
    </xf>
    <xf numFmtId="4" fontId="65" fillId="65" borderId="2525" applyNumberFormat="0" applyProtection="0">
      <alignment horizontal="right" vertical="center"/>
    </xf>
    <xf numFmtId="4" fontId="65" fillId="65" borderId="2525" applyNumberFormat="0" applyProtection="0">
      <alignment horizontal="right" vertical="center"/>
    </xf>
    <xf numFmtId="4" fontId="65" fillId="52" borderId="2526" applyNumberFormat="0" applyProtection="0">
      <alignment horizontal="right" vertical="center"/>
    </xf>
    <xf numFmtId="4" fontId="149" fillId="65" borderId="2525" applyNumberFormat="0" applyProtection="0">
      <alignment horizontal="right" vertical="center"/>
    </xf>
    <xf numFmtId="4" fontId="149" fillId="65" borderId="2525" applyNumberFormat="0" applyProtection="0">
      <alignment horizontal="right" vertical="center"/>
    </xf>
    <xf numFmtId="4" fontId="65" fillId="81" borderId="2525" applyNumberFormat="0" applyProtection="0">
      <alignment horizontal="left" vertical="center" indent="1"/>
    </xf>
    <xf numFmtId="4" fontId="65" fillId="81" borderId="2525" applyNumberFormat="0" applyProtection="0">
      <alignment horizontal="left" vertical="center" indent="1"/>
    </xf>
    <xf numFmtId="0" fontId="65" fillId="74" borderId="2525" applyNumberFormat="0" applyProtection="0">
      <alignment horizontal="left" vertical="top" indent="1"/>
    </xf>
    <xf numFmtId="0" fontId="65" fillId="74" borderId="2525" applyNumberFormat="0" applyProtection="0">
      <alignment horizontal="left" vertical="top" indent="1"/>
    </xf>
    <xf numFmtId="4" fontId="151" fillId="65" borderId="2525" applyNumberFormat="0" applyProtection="0">
      <alignment horizontal="right" vertical="center"/>
    </xf>
    <xf numFmtId="4" fontId="151" fillId="65" borderId="2525" applyNumberFormat="0" applyProtection="0">
      <alignment horizontal="right" vertical="center"/>
    </xf>
    <xf numFmtId="0" fontId="117" fillId="56" borderId="2527" applyNumberFormat="0" applyAlignment="0" applyProtection="0">
      <alignment vertical="center"/>
    </xf>
    <xf numFmtId="0" fontId="117" fillId="56" borderId="2527" applyNumberFormat="0" applyAlignment="0" applyProtection="0">
      <alignment vertical="center"/>
    </xf>
    <xf numFmtId="37" fontId="126" fillId="0" borderId="2523" applyFont="0" applyFill="0" applyBorder="0">
      <alignment vertical="center"/>
    </xf>
    <xf numFmtId="37" fontId="126" fillId="0" borderId="2523" applyFont="0" applyFill="0" applyBorder="0">
      <alignment vertical="center"/>
    </xf>
    <xf numFmtId="0" fontId="82" fillId="42" borderId="2528" applyNumberFormat="0" applyFont="0" applyAlignment="0" applyProtection="0">
      <alignment vertical="center"/>
    </xf>
    <xf numFmtId="0" fontId="82" fillId="42" borderId="2528" applyNumberFormat="0" applyFont="0" applyAlignment="0" applyProtection="0">
      <alignment vertical="center"/>
    </xf>
    <xf numFmtId="0" fontId="12" fillId="0" borderId="2529" applyNumberFormat="0" applyFill="0" applyAlignment="0" applyProtection="0">
      <alignment vertical="center"/>
    </xf>
    <xf numFmtId="0" fontId="112" fillId="0" borderId="2530" applyNumberFormat="0" applyFill="0" applyAlignment="0" applyProtection="0">
      <alignment vertical="center"/>
    </xf>
    <xf numFmtId="0" fontId="112" fillId="0" borderId="2530" applyNumberFormat="0" applyFill="0" applyAlignment="0" applyProtection="0">
      <alignment vertical="center"/>
    </xf>
    <xf numFmtId="0" fontId="12" fillId="0" borderId="2529" applyNumberFormat="0" applyFill="0" applyAlignment="0" applyProtection="0">
      <alignment vertical="center"/>
    </xf>
    <xf numFmtId="0" fontId="12" fillId="0" borderId="2529" applyNumberFormat="0" applyFill="0" applyAlignment="0" applyProtection="0">
      <alignment vertical="center"/>
    </xf>
    <xf numFmtId="0" fontId="12" fillId="0" borderId="2529" applyNumberFormat="0" applyFill="0" applyAlignment="0" applyProtection="0">
      <alignment vertical="center"/>
    </xf>
    <xf numFmtId="0" fontId="113" fillId="44" borderId="2527" applyNumberFormat="0" applyAlignment="0" applyProtection="0">
      <alignment vertical="center"/>
    </xf>
    <xf numFmtId="0" fontId="113" fillId="44" borderId="2527" applyNumberFormat="0" applyAlignment="0" applyProtection="0">
      <alignment vertical="center"/>
    </xf>
    <xf numFmtId="0" fontId="115" fillId="56" borderId="2526" applyNumberFormat="0" applyAlignment="0" applyProtection="0">
      <alignment vertical="center"/>
    </xf>
    <xf numFmtId="0" fontId="115" fillId="56" borderId="2526" applyNumberFormat="0" applyAlignment="0" applyProtection="0">
      <alignment vertical="center"/>
    </xf>
    <xf numFmtId="4" fontId="65" fillId="51" borderId="2526" applyNumberFormat="0" applyProtection="0">
      <alignment vertical="center"/>
    </xf>
    <xf numFmtId="0" fontId="12" fillId="0" borderId="2529" applyNumberFormat="0" applyFill="0" applyAlignment="0" applyProtection="0">
      <alignment vertical="center"/>
    </xf>
    <xf numFmtId="0" fontId="55" fillId="0" borderId="2532">
      <alignment horizontal="left" vertical="center"/>
    </xf>
    <xf numFmtId="0" fontId="55" fillId="0" borderId="2532">
      <alignment horizontal="left" vertical="center"/>
    </xf>
    <xf numFmtId="10" fontId="53" fillId="49" borderId="2531" applyNumberFormat="0" applyBorder="0" applyAlignment="0" applyProtection="0"/>
    <xf numFmtId="10" fontId="53" fillId="70" borderId="2531" applyNumberFormat="0" applyBorder="0" applyAlignment="0" applyProtection="0"/>
    <xf numFmtId="10" fontId="53" fillId="70" borderId="2531" applyNumberFormat="0" applyBorder="0" applyAlignment="0" applyProtection="0"/>
    <xf numFmtId="10" fontId="53" fillId="49" borderId="2531" applyNumberFormat="0" applyBorder="0" applyAlignment="0" applyProtection="0"/>
    <xf numFmtId="4" fontId="73" fillId="46" borderId="2533" applyNumberFormat="0" applyProtection="0">
      <alignment vertical="center"/>
    </xf>
    <xf numFmtId="4" fontId="73" fillId="46" borderId="2533" applyNumberFormat="0" applyProtection="0">
      <alignment vertical="center"/>
    </xf>
    <xf numFmtId="4" fontId="147" fillId="51" borderId="2533" applyNumberFormat="0" applyProtection="0">
      <alignment vertical="center"/>
    </xf>
    <xf numFmtId="4" fontId="147" fillId="51" borderId="2533" applyNumberFormat="0" applyProtection="0">
      <alignment vertical="center"/>
    </xf>
    <xf numFmtId="4" fontId="73" fillId="51" borderId="2533" applyNumberFormat="0" applyProtection="0">
      <alignment horizontal="left" vertical="center" indent="1"/>
    </xf>
    <xf numFmtId="4" fontId="73" fillId="51" borderId="2533" applyNumberFormat="0" applyProtection="0">
      <alignment horizontal="left" vertical="center" indent="1"/>
    </xf>
    <xf numFmtId="0" fontId="73" fillId="51" borderId="2533" applyNumberFormat="0" applyProtection="0">
      <alignment horizontal="left" vertical="top" indent="1"/>
    </xf>
    <xf numFmtId="0" fontId="73" fillId="51" borderId="2533" applyNumberFormat="0" applyProtection="0">
      <alignment horizontal="left" vertical="top" indent="1"/>
    </xf>
    <xf numFmtId="4" fontId="65" fillId="40" borderId="2533" applyNumberFormat="0" applyProtection="0">
      <alignment horizontal="right" vertical="center"/>
    </xf>
    <xf numFmtId="4" fontId="65" fillId="40" borderId="2533" applyNumberFormat="0" applyProtection="0">
      <alignment horizontal="right" vertical="center"/>
    </xf>
    <xf numFmtId="4" fontId="65" fillId="41" borderId="2533" applyNumberFormat="0" applyProtection="0">
      <alignment horizontal="right" vertical="center"/>
    </xf>
    <xf numFmtId="4" fontId="65" fillId="41" borderId="2533" applyNumberFormat="0" applyProtection="0">
      <alignment horizontal="right" vertical="center"/>
    </xf>
    <xf numFmtId="4" fontId="65" fillId="54" borderId="2533" applyNumberFormat="0" applyProtection="0">
      <alignment horizontal="right" vertical="center"/>
    </xf>
    <xf numFmtId="4" fontId="65" fillId="54" borderId="2533" applyNumberFormat="0" applyProtection="0">
      <alignment horizontal="right" vertical="center"/>
    </xf>
    <xf numFmtId="4" fontId="65" fillId="47" borderId="2533" applyNumberFormat="0" applyProtection="0">
      <alignment horizontal="right" vertical="center"/>
    </xf>
    <xf numFmtId="4" fontId="65" fillId="47" borderId="2533" applyNumberFormat="0" applyProtection="0">
      <alignment horizontal="right" vertical="center"/>
    </xf>
    <xf numFmtId="4" fontId="65" fillId="75" borderId="2533" applyNumberFormat="0" applyProtection="0">
      <alignment horizontal="right" vertical="center"/>
    </xf>
    <xf numFmtId="4" fontId="65" fillId="75" borderId="2533" applyNumberFormat="0" applyProtection="0">
      <alignment horizontal="right" vertical="center"/>
    </xf>
    <xf numFmtId="4" fontId="65" fillId="48" borderId="2533" applyNumberFormat="0" applyProtection="0">
      <alignment horizontal="right" vertical="center"/>
    </xf>
    <xf numFmtId="4" fontId="65" fillId="48" borderId="2533" applyNumberFormat="0" applyProtection="0">
      <alignment horizontal="right" vertical="center"/>
    </xf>
    <xf numFmtId="4" fontId="65" fillId="76" borderId="2533" applyNumberFormat="0" applyProtection="0">
      <alignment horizontal="right" vertical="center"/>
    </xf>
    <xf numFmtId="4" fontId="65" fillId="76" borderId="2533" applyNumberFormat="0" applyProtection="0">
      <alignment horizontal="right" vertical="center"/>
    </xf>
    <xf numFmtId="4" fontId="65" fillId="77" borderId="2533" applyNumberFormat="0" applyProtection="0">
      <alignment horizontal="right" vertical="center"/>
    </xf>
    <xf numFmtId="4" fontId="65" fillId="77" borderId="2533" applyNumberFormat="0" applyProtection="0">
      <alignment horizontal="right" vertical="center"/>
    </xf>
    <xf numFmtId="4" fontId="65" fillId="78" borderId="2533" applyNumberFormat="0" applyProtection="0">
      <alignment horizontal="right" vertical="center"/>
    </xf>
    <xf numFmtId="4" fontId="65" fillId="78" borderId="2533" applyNumberFormat="0" applyProtection="0">
      <alignment horizontal="right" vertical="center"/>
    </xf>
    <xf numFmtId="4" fontId="65" fillId="81" borderId="2533" applyNumberFormat="0" applyProtection="0">
      <alignment horizontal="right" vertical="center"/>
    </xf>
    <xf numFmtId="4" fontId="65" fillId="81" borderId="2533" applyNumberFormat="0" applyProtection="0">
      <alignment horizontal="right" vertical="center"/>
    </xf>
    <xf numFmtId="0" fontId="40" fillId="80" borderId="2533" applyNumberFormat="0" applyProtection="0">
      <alignment horizontal="left" vertical="center" indent="1"/>
    </xf>
    <xf numFmtId="0" fontId="40" fillId="80" borderId="2533" applyNumberFormat="0" applyProtection="0">
      <alignment horizontal="left" vertical="center" indent="1"/>
    </xf>
    <xf numFmtId="0" fontId="40" fillId="80" borderId="2533" applyNumberFormat="0" applyProtection="0">
      <alignment horizontal="left" vertical="top" indent="1"/>
    </xf>
    <xf numFmtId="0" fontId="40" fillId="80" borderId="2533" applyNumberFormat="0" applyProtection="0">
      <alignment horizontal="left" vertical="top" indent="1"/>
    </xf>
    <xf numFmtId="0" fontId="40" fillId="74" borderId="2533" applyNumberFormat="0" applyProtection="0">
      <alignment horizontal="left" vertical="center" indent="1"/>
    </xf>
    <xf numFmtId="0" fontId="40" fillId="74" borderId="2533" applyNumberFormat="0" applyProtection="0">
      <alignment horizontal="left" vertical="center" indent="1"/>
    </xf>
    <xf numFmtId="0" fontId="40" fillId="74" borderId="2533" applyNumberFormat="0" applyProtection="0">
      <alignment horizontal="left" vertical="top" indent="1"/>
    </xf>
    <xf numFmtId="0" fontId="40" fillId="74" borderId="2533" applyNumberFormat="0" applyProtection="0">
      <alignment horizontal="left" vertical="top" indent="1"/>
    </xf>
    <xf numFmtId="0" fontId="40" fillId="61" borderId="2533" applyNumberFormat="0" applyProtection="0">
      <alignment horizontal="left" vertical="center" indent="1"/>
    </xf>
    <xf numFmtId="0" fontId="40" fillId="61" borderId="2533" applyNumberFormat="0" applyProtection="0">
      <alignment horizontal="left" vertical="center" indent="1"/>
    </xf>
    <xf numFmtId="0" fontId="40" fillId="61" borderId="2533" applyNumberFormat="0" applyProtection="0">
      <alignment horizontal="left" vertical="top" indent="1"/>
    </xf>
    <xf numFmtId="0" fontId="40" fillId="61" borderId="2533" applyNumberFormat="0" applyProtection="0">
      <alignment horizontal="left" vertical="top" indent="1"/>
    </xf>
    <xf numFmtId="0" fontId="40" fillId="62" borderId="2533" applyNumberFormat="0" applyProtection="0">
      <alignment horizontal="left" vertical="center" indent="1"/>
    </xf>
    <xf numFmtId="0" fontId="40" fillId="62" borderId="2533" applyNumberFormat="0" applyProtection="0">
      <alignment horizontal="left" vertical="center" indent="1"/>
    </xf>
    <xf numFmtId="0" fontId="40" fillId="62" borderId="2533" applyNumberFormat="0" applyProtection="0">
      <alignment horizontal="left" vertical="top" indent="1"/>
    </xf>
    <xf numFmtId="0" fontId="40" fillId="62" borderId="2533" applyNumberFormat="0" applyProtection="0">
      <alignment horizontal="left" vertical="top" indent="1"/>
    </xf>
    <xf numFmtId="4" fontId="65" fillId="70" borderId="2533" applyNumberFormat="0" applyProtection="0">
      <alignment vertical="center"/>
    </xf>
    <xf numFmtId="4" fontId="65" fillId="70" borderId="2533" applyNumberFormat="0" applyProtection="0">
      <alignment vertical="center"/>
    </xf>
    <xf numFmtId="4" fontId="149" fillId="70" borderId="2533" applyNumberFormat="0" applyProtection="0">
      <alignment vertical="center"/>
    </xf>
    <xf numFmtId="4" fontId="149" fillId="70" borderId="2533" applyNumberFormat="0" applyProtection="0">
      <alignment vertical="center"/>
    </xf>
    <xf numFmtId="4" fontId="65" fillId="70" borderId="2533" applyNumberFormat="0" applyProtection="0">
      <alignment horizontal="left" vertical="center" indent="1"/>
    </xf>
    <xf numFmtId="4" fontId="65" fillId="70" borderId="2533" applyNumberFormat="0" applyProtection="0">
      <alignment horizontal="left" vertical="center" indent="1"/>
    </xf>
    <xf numFmtId="0" fontId="65" fillId="70" borderId="2533" applyNumberFormat="0" applyProtection="0">
      <alignment horizontal="left" vertical="top" indent="1"/>
    </xf>
    <xf numFmtId="0" fontId="65" fillId="70" borderId="2533" applyNumberFormat="0" applyProtection="0">
      <alignment horizontal="left" vertical="top" indent="1"/>
    </xf>
    <xf numFmtId="4" fontId="65" fillId="52" borderId="2534" applyNumberFormat="0" applyProtection="0">
      <alignment horizontal="right" vertical="center"/>
    </xf>
    <xf numFmtId="4" fontId="65" fillId="65" borderId="2533" applyNumberFormat="0" applyProtection="0">
      <alignment horizontal="right" vertical="center"/>
    </xf>
    <xf numFmtId="4" fontId="65" fillId="65" borderId="2533" applyNumberFormat="0" applyProtection="0">
      <alignment horizontal="right" vertical="center"/>
    </xf>
    <xf numFmtId="4" fontId="65" fillId="52" borderId="2534" applyNumberFormat="0" applyProtection="0">
      <alignment horizontal="right" vertical="center"/>
    </xf>
    <xf numFmtId="4" fontId="149" fillId="65" borderId="2533" applyNumberFormat="0" applyProtection="0">
      <alignment horizontal="right" vertical="center"/>
    </xf>
    <xf numFmtId="4" fontId="149" fillId="65" borderId="2533" applyNumberFormat="0" applyProtection="0">
      <alignment horizontal="right" vertical="center"/>
    </xf>
    <xf numFmtId="4" fontId="65" fillId="81" borderId="2533" applyNumberFormat="0" applyProtection="0">
      <alignment horizontal="left" vertical="center" indent="1"/>
    </xf>
    <xf numFmtId="4" fontId="65" fillId="81" borderId="2533" applyNumberFormat="0" applyProtection="0">
      <alignment horizontal="left" vertical="center" indent="1"/>
    </xf>
    <xf numFmtId="0" fontId="65" fillId="74" borderId="2533" applyNumberFormat="0" applyProtection="0">
      <alignment horizontal="left" vertical="top" indent="1"/>
    </xf>
    <xf numFmtId="0" fontId="65" fillId="74" borderId="2533" applyNumberFormat="0" applyProtection="0">
      <alignment horizontal="left" vertical="top" indent="1"/>
    </xf>
    <xf numFmtId="4" fontId="151" fillId="65" borderId="2533" applyNumberFormat="0" applyProtection="0">
      <alignment horizontal="right" vertical="center"/>
    </xf>
    <xf numFmtId="4" fontId="151" fillId="65" borderId="2533" applyNumberFormat="0" applyProtection="0">
      <alignment horizontal="right" vertical="center"/>
    </xf>
    <xf numFmtId="0" fontId="117" fillId="56" borderId="2535" applyNumberFormat="0" applyAlignment="0" applyProtection="0">
      <alignment vertical="center"/>
    </xf>
    <xf numFmtId="0" fontId="117" fillId="56" borderId="2535" applyNumberFormat="0" applyAlignment="0" applyProtection="0">
      <alignment vertical="center"/>
    </xf>
    <xf numFmtId="37" fontId="126" fillId="0" borderId="2531" applyFont="0" applyFill="0" applyBorder="0">
      <alignment vertical="center"/>
    </xf>
    <xf numFmtId="37" fontId="126" fillId="0" borderId="2531" applyFont="0" applyFill="0" applyBorder="0">
      <alignment vertical="center"/>
    </xf>
    <xf numFmtId="0" fontId="82" fillId="42" borderId="2536" applyNumberFormat="0" applyFont="0" applyAlignment="0" applyProtection="0">
      <alignment vertical="center"/>
    </xf>
    <xf numFmtId="0" fontId="82" fillId="42" borderId="2536" applyNumberFormat="0" applyFont="0" applyAlignment="0" applyProtection="0">
      <alignment vertical="center"/>
    </xf>
    <xf numFmtId="0" fontId="12" fillId="0" borderId="2537" applyNumberFormat="0" applyFill="0" applyAlignment="0" applyProtection="0">
      <alignment vertical="center"/>
    </xf>
    <xf numFmtId="0" fontId="112" fillId="0" borderId="2538" applyNumberFormat="0" applyFill="0" applyAlignment="0" applyProtection="0">
      <alignment vertical="center"/>
    </xf>
    <xf numFmtId="0" fontId="112" fillId="0" borderId="2538" applyNumberFormat="0" applyFill="0" applyAlignment="0" applyProtection="0">
      <alignment vertical="center"/>
    </xf>
    <xf numFmtId="0" fontId="12" fillId="0" borderId="2537" applyNumberFormat="0" applyFill="0" applyAlignment="0" applyProtection="0">
      <alignment vertical="center"/>
    </xf>
    <xf numFmtId="0" fontId="12" fillId="0" borderId="2537" applyNumberFormat="0" applyFill="0" applyAlignment="0" applyProtection="0">
      <alignment vertical="center"/>
    </xf>
    <xf numFmtId="0" fontId="12" fillId="0" borderId="2537" applyNumberFormat="0" applyFill="0" applyAlignment="0" applyProtection="0">
      <alignment vertical="center"/>
    </xf>
    <xf numFmtId="0" fontId="113" fillId="44" borderId="2535" applyNumberFormat="0" applyAlignment="0" applyProtection="0">
      <alignment vertical="center"/>
    </xf>
    <xf numFmtId="0" fontId="113" fillId="44" borderId="2535" applyNumberFormat="0" applyAlignment="0" applyProtection="0">
      <alignment vertical="center"/>
    </xf>
    <xf numFmtId="0" fontId="115" fillId="56" borderId="2534" applyNumberFormat="0" applyAlignment="0" applyProtection="0">
      <alignment vertical="center"/>
    </xf>
    <xf numFmtId="0" fontId="115" fillId="56" borderId="2534" applyNumberFormat="0" applyAlignment="0" applyProtection="0">
      <alignment vertical="center"/>
    </xf>
    <xf numFmtId="4" fontId="65" fillId="51" borderId="2534" applyNumberFormat="0" applyProtection="0">
      <alignment vertical="center"/>
    </xf>
    <xf numFmtId="0" fontId="12" fillId="0" borderId="2537" applyNumberFormat="0" applyFill="0" applyAlignment="0" applyProtection="0">
      <alignment vertical="center"/>
    </xf>
    <xf numFmtId="0" fontId="55" fillId="0" borderId="2540">
      <alignment horizontal="left" vertical="center"/>
    </xf>
    <xf numFmtId="0" fontId="55" fillId="0" borderId="2540">
      <alignment horizontal="left" vertical="center"/>
    </xf>
    <xf numFmtId="10" fontId="53" fillId="49" borderId="2539" applyNumberFormat="0" applyBorder="0" applyAlignment="0" applyProtection="0"/>
    <xf numFmtId="10" fontId="53" fillId="70" borderId="2539" applyNumberFormat="0" applyBorder="0" applyAlignment="0" applyProtection="0"/>
    <xf numFmtId="10" fontId="53" fillId="70" borderId="2539" applyNumberFormat="0" applyBorder="0" applyAlignment="0" applyProtection="0"/>
    <xf numFmtId="10" fontId="53" fillId="49" borderId="2539" applyNumberFormat="0" applyBorder="0" applyAlignment="0" applyProtection="0"/>
    <xf numFmtId="4" fontId="73" fillId="46" borderId="2541" applyNumberFormat="0" applyProtection="0">
      <alignment vertical="center"/>
    </xf>
    <xf numFmtId="4" fontId="73" fillId="46" borderId="2541" applyNumberFormat="0" applyProtection="0">
      <alignment vertical="center"/>
    </xf>
    <xf numFmtId="4" fontId="147" fillId="51" borderId="2541" applyNumberFormat="0" applyProtection="0">
      <alignment vertical="center"/>
    </xf>
    <xf numFmtId="4" fontId="147" fillId="51" borderId="2541" applyNumberFormat="0" applyProtection="0">
      <alignment vertical="center"/>
    </xf>
    <xf numFmtId="4" fontId="73" fillId="51" borderId="2541" applyNumberFormat="0" applyProtection="0">
      <alignment horizontal="left" vertical="center" indent="1"/>
    </xf>
    <xf numFmtId="4" fontId="73" fillId="51" borderId="2541" applyNumberFormat="0" applyProtection="0">
      <alignment horizontal="left" vertical="center" indent="1"/>
    </xf>
    <xf numFmtId="0" fontId="73" fillId="51" borderId="2541" applyNumberFormat="0" applyProtection="0">
      <alignment horizontal="left" vertical="top" indent="1"/>
    </xf>
    <xf numFmtId="0" fontId="73" fillId="51" borderId="2541" applyNumberFormat="0" applyProtection="0">
      <alignment horizontal="left" vertical="top" indent="1"/>
    </xf>
    <xf numFmtId="4" fontId="65" fillId="40" borderId="2541" applyNumberFormat="0" applyProtection="0">
      <alignment horizontal="right" vertical="center"/>
    </xf>
    <xf numFmtId="4" fontId="65" fillId="40" borderId="2541" applyNumberFormat="0" applyProtection="0">
      <alignment horizontal="right" vertical="center"/>
    </xf>
    <xf numFmtId="4" fontId="65" fillId="41" borderId="2541" applyNumberFormat="0" applyProtection="0">
      <alignment horizontal="right" vertical="center"/>
    </xf>
    <xf numFmtId="4" fontId="65" fillId="41" borderId="2541" applyNumberFormat="0" applyProtection="0">
      <alignment horizontal="right" vertical="center"/>
    </xf>
    <xf numFmtId="4" fontId="65" fillId="54" borderId="2541" applyNumberFormat="0" applyProtection="0">
      <alignment horizontal="right" vertical="center"/>
    </xf>
    <xf numFmtId="4" fontId="65" fillId="54" borderId="2541" applyNumberFormat="0" applyProtection="0">
      <alignment horizontal="right" vertical="center"/>
    </xf>
    <xf numFmtId="4" fontId="65" fillId="47" borderId="2541" applyNumberFormat="0" applyProtection="0">
      <alignment horizontal="right" vertical="center"/>
    </xf>
    <xf numFmtId="4" fontId="65" fillId="47" borderId="2541" applyNumberFormat="0" applyProtection="0">
      <alignment horizontal="right" vertical="center"/>
    </xf>
    <xf numFmtId="4" fontId="65" fillId="75" borderId="2541" applyNumberFormat="0" applyProtection="0">
      <alignment horizontal="right" vertical="center"/>
    </xf>
    <xf numFmtId="4" fontId="65" fillId="75" borderId="2541" applyNumberFormat="0" applyProtection="0">
      <alignment horizontal="right" vertical="center"/>
    </xf>
    <xf numFmtId="4" fontId="65" fillId="48" borderId="2541" applyNumberFormat="0" applyProtection="0">
      <alignment horizontal="right" vertical="center"/>
    </xf>
    <xf numFmtId="4" fontId="65" fillId="48" borderId="2541" applyNumberFormat="0" applyProtection="0">
      <alignment horizontal="right" vertical="center"/>
    </xf>
    <xf numFmtId="4" fontId="65" fillId="76" borderId="2541" applyNumberFormat="0" applyProtection="0">
      <alignment horizontal="right" vertical="center"/>
    </xf>
    <xf numFmtId="4" fontId="65" fillId="76" borderId="2541" applyNumberFormat="0" applyProtection="0">
      <alignment horizontal="right" vertical="center"/>
    </xf>
    <xf numFmtId="4" fontId="65" fillId="77" borderId="2541" applyNumberFormat="0" applyProtection="0">
      <alignment horizontal="right" vertical="center"/>
    </xf>
    <xf numFmtId="4" fontId="65" fillId="77" borderId="2541" applyNumberFormat="0" applyProtection="0">
      <alignment horizontal="right" vertical="center"/>
    </xf>
    <xf numFmtId="4" fontId="65" fillId="78" borderId="2541" applyNumberFormat="0" applyProtection="0">
      <alignment horizontal="right" vertical="center"/>
    </xf>
    <xf numFmtId="4" fontId="65" fillId="78" borderId="2541" applyNumberFormat="0" applyProtection="0">
      <alignment horizontal="right" vertical="center"/>
    </xf>
    <xf numFmtId="4" fontId="65" fillId="81" borderId="2541" applyNumberFormat="0" applyProtection="0">
      <alignment horizontal="right" vertical="center"/>
    </xf>
    <xf numFmtId="4" fontId="65" fillId="81" borderId="2541" applyNumberFormat="0" applyProtection="0">
      <alignment horizontal="right" vertical="center"/>
    </xf>
    <xf numFmtId="0" fontId="40" fillId="80" borderId="2541" applyNumberFormat="0" applyProtection="0">
      <alignment horizontal="left" vertical="center" indent="1"/>
    </xf>
    <xf numFmtId="0" fontId="40" fillId="80" borderId="2541" applyNumberFormat="0" applyProtection="0">
      <alignment horizontal="left" vertical="center" indent="1"/>
    </xf>
    <xf numFmtId="0" fontId="40" fillId="80" borderId="2541" applyNumberFormat="0" applyProtection="0">
      <alignment horizontal="left" vertical="top" indent="1"/>
    </xf>
    <xf numFmtId="0" fontId="40" fillId="80" borderId="2541" applyNumberFormat="0" applyProtection="0">
      <alignment horizontal="left" vertical="top" indent="1"/>
    </xf>
    <xf numFmtId="0" fontId="40" fillId="74" borderId="2541" applyNumberFormat="0" applyProtection="0">
      <alignment horizontal="left" vertical="center" indent="1"/>
    </xf>
    <xf numFmtId="0" fontId="40" fillId="74" borderId="2541" applyNumberFormat="0" applyProtection="0">
      <alignment horizontal="left" vertical="center" indent="1"/>
    </xf>
    <xf numFmtId="0" fontId="40" fillId="74" borderId="2541" applyNumberFormat="0" applyProtection="0">
      <alignment horizontal="left" vertical="top" indent="1"/>
    </xf>
    <xf numFmtId="0" fontId="40" fillId="74" borderId="2541" applyNumberFormat="0" applyProtection="0">
      <alignment horizontal="left" vertical="top" indent="1"/>
    </xf>
    <xf numFmtId="0" fontId="40" fillId="61" borderId="2541" applyNumberFormat="0" applyProtection="0">
      <alignment horizontal="left" vertical="center" indent="1"/>
    </xf>
    <xf numFmtId="0" fontId="40" fillId="61" borderId="2541" applyNumberFormat="0" applyProtection="0">
      <alignment horizontal="left" vertical="center" indent="1"/>
    </xf>
    <xf numFmtId="0" fontId="40" fillId="61" borderId="2541" applyNumberFormat="0" applyProtection="0">
      <alignment horizontal="left" vertical="top" indent="1"/>
    </xf>
    <xf numFmtId="0" fontId="40" fillId="61" borderId="2541" applyNumberFormat="0" applyProtection="0">
      <alignment horizontal="left" vertical="top" indent="1"/>
    </xf>
    <xf numFmtId="0" fontId="40" fillId="62" borderId="2541" applyNumberFormat="0" applyProtection="0">
      <alignment horizontal="left" vertical="center" indent="1"/>
    </xf>
    <xf numFmtId="0" fontId="40" fillId="62" borderId="2541" applyNumberFormat="0" applyProtection="0">
      <alignment horizontal="left" vertical="center" indent="1"/>
    </xf>
    <xf numFmtId="0" fontId="40" fillId="62" borderId="2541" applyNumberFormat="0" applyProtection="0">
      <alignment horizontal="left" vertical="top" indent="1"/>
    </xf>
    <xf numFmtId="0" fontId="40" fillId="62" borderId="2541" applyNumberFormat="0" applyProtection="0">
      <alignment horizontal="left" vertical="top" indent="1"/>
    </xf>
    <xf numFmtId="4" fontId="65" fillId="70" borderId="2541" applyNumberFormat="0" applyProtection="0">
      <alignment vertical="center"/>
    </xf>
    <xf numFmtId="4" fontId="65" fillId="70" borderId="2541" applyNumberFormat="0" applyProtection="0">
      <alignment vertical="center"/>
    </xf>
    <xf numFmtId="4" fontId="149" fillId="70" borderId="2541" applyNumberFormat="0" applyProtection="0">
      <alignment vertical="center"/>
    </xf>
    <xf numFmtId="4" fontId="149" fillId="70" borderId="2541" applyNumberFormat="0" applyProtection="0">
      <alignment vertical="center"/>
    </xf>
    <xf numFmtId="4" fontId="65" fillId="70" borderId="2541" applyNumberFormat="0" applyProtection="0">
      <alignment horizontal="left" vertical="center" indent="1"/>
    </xf>
    <xf numFmtId="4" fontId="65" fillId="70" borderId="2541" applyNumberFormat="0" applyProtection="0">
      <alignment horizontal="left" vertical="center" indent="1"/>
    </xf>
    <xf numFmtId="0" fontId="65" fillId="70" borderId="2541" applyNumberFormat="0" applyProtection="0">
      <alignment horizontal="left" vertical="top" indent="1"/>
    </xf>
    <xf numFmtId="0" fontId="65" fillId="70" borderId="2541" applyNumberFormat="0" applyProtection="0">
      <alignment horizontal="left" vertical="top" indent="1"/>
    </xf>
    <xf numFmtId="4" fontId="65" fillId="52" borderId="2542" applyNumberFormat="0" applyProtection="0">
      <alignment horizontal="right" vertical="center"/>
    </xf>
    <xf numFmtId="4" fontId="65" fillId="65" borderId="2541" applyNumberFormat="0" applyProtection="0">
      <alignment horizontal="right" vertical="center"/>
    </xf>
    <xf numFmtId="4" fontId="65" fillId="65" borderId="2541" applyNumberFormat="0" applyProtection="0">
      <alignment horizontal="right" vertical="center"/>
    </xf>
    <xf numFmtId="4" fontId="65" fillId="52" borderId="2542" applyNumberFormat="0" applyProtection="0">
      <alignment horizontal="right" vertical="center"/>
    </xf>
    <xf numFmtId="4" fontId="149" fillId="65" borderId="2541" applyNumberFormat="0" applyProtection="0">
      <alignment horizontal="right" vertical="center"/>
    </xf>
    <xf numFmtId="4" fontId="149" fillId="65" borderId="2541" applyNumberFormat="0" applyProtection="0">
      <alignment horizontal="right" vertical="center"/>
    </xf>
    <xf numFmtId="4" fontId="65" fillId="81" borderId="2541" applyNumberFormat="0" applyProtection="0">
      <alignment horizontal="left" vertical="center" indent="1"/>
    </xf>
    <xf numFmtId="4" fontId="65" fillId="81" borderId="2541" applyNumberFormat="0" applyProtection="0">
      <alignment horizontal="left" vertical="center" indent="1"/>
    </xf>
    <xf numFmtId="0" fontId="65" fillId="74" borderId="2541" applyNumberFormat="0" applyProtection="0">
      <alignment horizontal="left" vertical="top" indent="1"/>
    </xf>
    <xf numFmtId="0" fontId="65" fillId="74" borderId="2541" applyNumberFormat="0" applyProtection="0">
      <alignment horizontal="left" vertical="top" indent="1"/>
    </xf>
    <xf numFmtId="4" fontId="151" fillId="65" borderId="2541" applyNumberFormat="0" applyProtection="0">
      <alignment horizontal="right" vertical="center"/>
    </xf>
    <xf numFmtId="4" fontId="151" fillId="65" borderId="2541" applyNumberFormat="0" applyProtection="0">
      <alignment horizontal="right" vertical="center"/>
    </xf>
    <xf numFmtId="0" fontId="117" fillId="56" borderId="2543" applyNumberFormat="0" applyAlignment="0" applyProtection="0">
      <alignment vertical="center"/>
    </xf>
    <xf numFmtId="0" fontId="117" fillId="56" borderId="2543" applyNumberFormat="0" applyAlignment="0" applyProtection="0">
      <alignment vertical="center"/>
    </xf>
    <xf numFmtId="37" fontId="126" fillId="0" borderId="2539" applyFont="0" applyFill="0" applyBorder="0">
      <alignment vertical="center"/>
    </xf>
    <xf numFmtId="37" fontId="126" fillId="0" borderId="2539" applyFont="0" applyFill="0" applyBorder="0">
      <alignment vertical="center"/>
    </xf>
    <xf numFmtId="0" fontId="82" fillId="42" borderId="2544" applyNumberFormat="0" applyFont="0" applyAlignment="0" applyProtection="0">
      <alignment vertical="center"/>
    </xf>
    <xf numFmtId="0" fontId="82" fillId="42" borderId="2544" applyNumberFormat="0" applyFont="0" applyAlignment="0" applyProtection="0">
      <alignment vertical="center"/>
    </xf>
    <xf numFmtId="0" fontId="12" fillId="0" borderId="2545" applyNumberFormat="0" applyFill="0" applyAlignment="0" applyProtection="0">
      <alignment vertical="center"/>
    </xf>
    <xf numFmtId="0" fontId="112" fillId="0" borderId="2546" applyNumberFormat="0" applyFill="0" applyAlignment="0" applyProtection="0">
      <alignment vertical="center"/>
    </xf>
    <xf numFmtId="0" fontId="112" fillId="0" borderId="2546" applyNumberFormat="0" applyFill="0" applyAlignment="0" applyProtection="0">
      <alignment vertical="center"/>
    </xf>
    <xf numFmtId="0" fontId="12" fillId="0" borderId="2545" applyNumberFormat="0" applyFill="0" applyAlignment="0" applyProtection="0">
      <alignment vertical="center"/>
    </xf>
    <xf numFmtId="0" fontId="12" fillId="0" borderId="2545" applyNumberFormat="0" applyFill="0" applyAlignment="0" applyProtection="0">
      <alignment vertical="center"/>
    </xf>
    <xf numFmtId="0" fontId="12" fillId="0" borderId="2545" applyNumberFormat="0" applyFill="0" applyAlignment="0" applyProtection="0">
      <alignment vertical="center"/>
    </xf>
    <xf numFmtId="0" fontId="113" fillId="44" borderId="2543" applyNumberFormat="0" applyAlignment="0" applyProtection="0">
      <alignment vertical="center"/>
    </xf>
    <xf numFmtId="0" fontId="113" fillId="44" borderId="2543" applyNumberFormat="0" applyAlignment="0" applyProtection="0">
      <alignment vertical="center"/>
    </xf>
    <xf numFmtId="0" fontId="115" fillId="56" borderId="2542" applyNumberFormat="0" applyAlignment="0" applyProtection="0">
      <alignment vertical="center"/>
    </xf>
    <xf numFmtId="0" fontId="115" fillId="56" borderId="2542" applyNumberFormat="0" applyAlignment="0" applyProtection="0">
      <alignment vertical="center"/>
    </xf>
    <xf numFmtId="4" fontId="65" fillId="51" borderId="2542" applyNumberFormat="0" applyProtection="0">
      <alignment vertical="center"/>
    </xf>
    <xf numFmtId="0" fontId="12" fillId="0" borderId="2545" applyNumberFormat="0" applyFill="0" applyAlignment="0" applyProtection="0">
      <alignment vertical="center"/>
    </xf>
    <xf numFmtId="0" fontId="55" fillId="0" borderId="2556">
      <alignment horizontal="left" vertical="center"/>
    </xf>
    <xf numFmtId="0" fontId="55" fillId="0" borderId="2556">
      <alignment horizontal="left" vertical="center"/>
    </xf>
    <xf numFmtId="10" fontId="53" fillId="49" borderId="2555" applyNumberFormat="0" applyBorder="0" applyAlignment="0" applyProtection="0"/>
    <xf numFmtId="10" fontId="53" fillId="70" borderId="2555" applyNumberFormat="0" applyBorder="0" applyAlignment="0" applyProtection="0"/>
    <xf numFmtId="10" fontId="53" fillId="70" borderId="2555" applyNumberFormat="0" applyBorder="0" applyAlignment="0" applyProtection="0"/>
    <xf numFmtId="10" fontId="53" fillId="49" borderId="2555" applyNumberFormat="0" applyBorder="0" applyAlignment="0" applyProtection="0"/>
    <xf numFmtId="4" fontId="73" fillId="46" borderId="2557" applyNumberFormat="0" applyProtection="0">
      <alignment vertical="center"/>
    </xf>
    <xf numFmtId="4" fontId="73" fillId="46" borderId="2557" applyNumberFormat="0" applyProtection="0">
      <alignment vertical="center"/>
    </xf>
    <xf numFmtId="4" fontId="147" fillId="51" borderId="2557" applyNumberFormat="0" applyProtection="0">
      <alignment vertical="center"/>
    </xf>
    <xf numFmtId="4" fontId="147" fillId="51" borderId="2557" applyNumberFormat="0" applyProtection="0">
      <alignment vertical="center"/>
    </xf>
    <xf numFmtId="4" fontId="73" fillId="51" borderId="2557" applyNumberFormat="0" applyProtection="0">
      <alignment horizontal="left" vertical="center" indent="1"/>
    </xf>
    <xf numFmtId="4" fontId="73" fillId="51" borderId="2557" applyNumberFormat="0" applyProtection="0">
      <alignment horizontal="left" vertical="center" indent="1"/>
    </xf>
    <xf numFmtId="0" fontId="73" fillId="51" borderId="2557" applyNumberFormat="0" applyProtection="0">
      <alignment horizontal="left" vertical="top" indent="1"/>
    </xf>
    <xf numFmtId="0" fontId="73" fillId="51" borderId="2557" applyNumberFormat="0" applyProtection="0">
      <alignment horizontal="left" vertical="top" indent="1"/>
    </xf>
    <xf numFmtId="4" fontId="65" fillId="40" borderId="2557" applyNumberFormat="0" applyProtection="0">
      <alignment horizontal="right" vertical="center"/>
    </xf>
    <xf numFmtId="4" fontId="65" fillId="40" borderId="2557" applyNumberFormat="0" applyProtection="0">
      <alignment horizontal="right" vertical="center"/>
    </xf>
    <xf numFmtId="4" fontId="65" fillId="41" borderId="2557" applyNumberFormat="0" applyProtection="0">
      <alignment horizontal="right" vertical="center"/>
    </xf>
    <xf numFmtId="4" fontId="65" fillId="41" borderId="2557" applyNumberFormat="0" applyProtection="0">
      <alignment horizontal="right" vertical="center"/>
    </xf>
    <xf numFmtId="4" fontId="65" fillId="54" borderId="2557" applyNumberFormat="0" applyProtection="0">
      <alignment horizontal="right" vertical="center"/>
    </xf>
    <xf numFmtId="4" fontId="65" fillId="54" borderId="2557" applyNumberFormat="0" applyProtection="0">
      <alignment horizontal="right" vertical="center"/>
    </xf>
    <xf numFmtId="4" fontId="65" fillId="47" borderId="2557" applyNumberFormat="0" applyProtection="0">
      <alignment horizontal="right" vertical="center"/>
    </xf>
    <xf numFmtId="4" fontId="65" fillId="47" borderId="2557" applyNumberFormat="0" applyProtection="0">
      <alignment horizontal="right" vertical="center"/>
    </xf>
    <xf numFmtId="4" fontId="65" fillId="75" borderId="2557" applyNumberFormat="0" applyProtection="0">
      <alignment horizontal="right" vertical="center"/>
    </xf>
    <xf numFmtId="4" fontId="65" fillId="75" borderId="2557" applyNumberFormat="0" applyProtection="0">
      <alignment horizontal="right" vertical="center"/>
    </xf>
    <xf numFmtId="4" fontId="65" fillId="48" borderId="2557" applyNumberFormat="0" applyProtection="0">
      <alignment horizontal="right" vertical="center"/>
    </xf>
    <xf numFmtId="4" fontId="65" fillId="48" borderId="2557" applyNumberFormat="0" applyProtection="0">
      <alignment horizontal="right" vertical="center"/>
    </xf>
    <xf numFmtId="4" fontId="65" fillId="76" borderId="2557" applyNumberFormat="0" applyProtection="0">
      <alignment horizontal="right" vertical="center"/>
    </xf>
    <xf numFmtId="4" fontId="65" fillId="76" borderId="2557" applyNumberFormat="0" applyProtection="0">
      <alignment horizontal="right" vertical="center"/>
    </xf>
    <xf numFmtId="4" fontId="65" fillId="77" borderId="2557" applyNumberFormat="0" applyProtection="0">
      <alignment horizontal="right" vertical="center"/>
    </xf>
    <xf numFmtId="4" fontId="65" fillId="77" borderId="2557" applyNumberFormat="0" applyProtection="0">
      <alignment horizontal="right" vertical="center"/>
    </xf>
    <xf numFmtId="4" fontId="65" fillId="78" borderId="2557" applyNumberFormat="0" applyProtection="0">
      <alignment horizontal="right" vertical="center"/>
    </xf>
    <xf numFmtId="4" fontId="65" fillId="78" borderId="2557" applyNumberFormat="0" applyProtection="0">
      <alignment horizontal="right" vertical="center"/>
    </xf>
    <xf numFmtId="4" fontId="65" fillId="81" borderId="2557" applyNumberFormat="0" applyProtection="0">
      <alignment horizontal="right" vertical="center"/>
    </xf>
    <xf numFmtId="4" fontId="65" fillId="81" borderId="2557" applyNumberFormat="0" applyProtection="0">
      <alignment horizontal="right" vertical="center"/>
    </xf>
    <xf numFmtId="0" fontId="40" fillId="80" borderId="2557" applyNumberFormat="0" applyProtection="0">
      <alignment horizontal="left" vertical="center" indent="1"/>
    </xf>
    <xf numFmtId="0" fontId="40" fillId="80" borderId="2557" applyNumberFormat="0" applyProtection="0">
      <alignment horizontal="left" vertical="center" indent="1"/>
    </xf>
    <xf numFmtId="0" fontId="40" fillId="80" borderId="2557" applyNumberFormat="0" applyProtection="0">
      <alignment horizontal="left" vertical="top" indent="1"/>
    </xf>
    <xf numFmtId="0" fontId="40" fillId="80" borderId="2557" applyNumberFormat="0" applyProtection="0">
      <alignment horizontal="left" vertical="top" indent="1"/>
    </xf>
    <xf numFmtId="0" fontId="40" fillId="74" borderId="2557" applyNumberFormat="0" applyProtection="0">
      <alignment horizontal="left" vertical="center" indent="1"/>
    </xf>
    <xf numFmtId="0" fontId="40" fillId="74" borderId="2557" applyNumberFormat="0" applyProtection="0">
      <alignment horizontal="left" vertical="center" indent="1"/>
    </xf>
    <xf numFmtId="0" fontId="40" fillId="74" borderId="2557" applyNumberFormat="0" applyProtection="0">
      <alignment horizontal="left" vertical="top" indent="1"/>
    </xf>
    <xf numFmtId="0" fontId="40" fillId="74" borderId="2557" applyNumberFormat="0" applyProtection="0">
      <alignment horizontal="left" vertical="top" indent="1"/>
    </xf>
    <xf numFmtId="0" fontId="40" fillId="61" borderId="2557" applyNumberFormat="0" applyProtection="0">
      <alignment horizontal="left" vertical="center" indent="1"/>
    </xf>
    <xf numFmtId="0" fontId="40" fillId="61" borderId="2557" applyNumberFormat="0" applyProtection="0">
      <alignment horizontal="left" vertical="center" indent="1"/>
    </xf>
    <xf numFmtId="0" fontId="40" fillId="61" borderId="2557" applyNumberFormat="0" applyProtection="0">
      <alignment horizontal="left" vertical="top" indent="1"/>
    </xf>
    <xf numFmtId="0" fontId="40" fillId="61" borderId="2557" applyNumberFormat="0" applyProtection="0">
      <alignment horizontal="left" vertical="top" indent="1"/>
    </xf>
    <xf numFmtId="0" fontId="40" fillId="62" borderId="2557" applyNumberFormat="0" applyProtection="0">
      <alignment horizontal="left" vertical="center" indent="1"/>
    </xf>
    <xf numFmtId="0" fontId="40" fillId="62" borderId="2557" applyNumberFormat="0" applyProtection="0">
      <alignment horizontal="left" vertical="center" indent="1"/>
    </xf>
    <xf numFmtId="0" fontId="40" fillId="62" borderId="2557" applyNumberFormat="0" applyProtection="0">
      <alignment horizontal="left" vertical="top" indent="1"/>
    </xf>
    <xf numFmtId="0" fontId="40" fillId="62" borderId="2557" applyNumberFormat="0" applyProtection="0">
      <alignment horizontal="left" vertical="top" indent="1"/>
    </xf>
    <xf numFmtId="4" fontId="65" fillId="70" borderId="2557" applyNumberFormat="0" applyProtection="0">
      <alignment vertical="center"/>
    </xf>
    <xf numFmtId="4" fontId="65" fillId="70" borderId="2557" applyNumberFormat="0" applyProtection="0">
      <alignment vertical="center"/>
    </xf>
    <xf numFmtId="4" fontId="149" fillId="70" borderId="2557" applyNumberFormat="0" applyProtection="0">
      <alignment vertical="center"/>
    </xf>
    <xf numFmtId="4" fontId="149" fillId="70" borderId="2557" applyNumberFormat="0" applyProtection="0">
      <alignment vertical="center"/>
    </xf>
    <xf numFmtId="4" fontId="65" fillId="70" borderId="2557" applyNumberFormat="0" applyProtection="0">
      <alignment horizontal="left" vertical="center" indent="1"/>
    </xf>
    <xf numFmtId="4" fontId="65" fillId="70" borderId="2557" applyNumberFormat="0" applyProtection="0">
      <alignment horizontal="left" vertical="center" indent="1"/>
    </xf>
    <xf numFmtId="0" fontId="65" fillId="70" borderId="2557" applyNumberFormat="0" applyProtection="0">
      <alignment horizontal="left" vertical="top" indent="1"/>
    </xf>
    <xf numFmtId="0" fontId="65" fillId="70" borderId="2557" applyNumberFormat="0" applyProtection="0">
      <alignment horizontal="left" vertical="top" indent="1"/>
    </xf>
    <xf numFmtId="4" fontId="65" fillId="52" borderId="2558" applyNumberFormat="0" applyProtection="0">
      <alignment horizontal="right" vertical="center"/>
    </xf>
    <xf numFmtId="4" fontId="65" fillId="65" borderId="2557" applyNumberFormat="0" applyProtection="0">
      <alignment horizontal="right" vertical="center"/>
    </xf>
    <xf numFmtId="4" fontId="65" fillId="65" borderId="2557" applyNumberFormat="0" applyProtection="0">
      <alignment horizontal="right" vertical="center"/>
    </xf>
    <xf numFmtId="4" fontId="65" fillId="52" borderId="2558" applyNumberFormat="0" applyProtection="0">
      <alignment horizontal="right" vertical="center"/>
    </xf>
    <xf numFmtId="4" fontId="149" fillId="65" borderId="2557" applyNumberFormat="0" applyProtection="0">
      <alignment horizontal="right" vertical="center"/>
    </xf>
    <xf numFmtId="4" fontId="149" fillId="65" borderId="2557" applyNumberFormat="0" applyProtection="0">
      <alignment horizontal="right" vertical="center"/>
    </xf>
    <xf numFmtId="4" fontId="65" fillId="81" borderId="2557" applyNumberFormat="0" applyProtection="0">
      <alignment horizontal="left" vertical="center" indent="1"/>
    </xf>
    <xf numFmtId="4" fontId="65" fillId="81" borderId="2557" applyNumberFormat="0" applyProtection="0">
      <alignment horizontal="left" vertical="center" indent="1"/>
    </xf>
    <xf numFmtId="0" fontId="65" fillId="74" borderId="2557" applyNumberFormat="0" applyProtection="0">
      <alignment horizontal="left" vertical="top" indent="1"/>
    </xf>
    <xf numFmtId="0" fontId="65" fillId="74" borderId="2557" applyNumberFormat="0" applyProtection="0">
      <alignment horizontal="left" vertical="top" indent="1"/>
    </xf>
    <xf numFmtId="4" fontId="151" fillId="65" borderId="2557" applyNumberFormat="0" applyProtection="0">
      <alignment horizontal="right" vertical="center"/>
    </xf>
    <xf numFmtId="4" fontId="151" fillId="65" borderId="2557" applyNumberFormat="0" applyProtection="0">
      <alignment horizontal="right" vertical="center"/>
    </xf>
    <xf numFmtId="0" fontId="117" fillId="56" borderId="2559" applyNumberFormat="0" applyAlignment="0" applyProtection="0">
      <alignment vertical="center"/>
    </xf>
    <xf numFmtId="0" fontId="117" fillId="56" borderId="2559" applyNumberFormat="0" applyAlignment="0" applyProtection="0">
      <alignment vertical="center"/>
    </xf>
    <xf numFmtId="37" fontId="126" fillId="0" borderId="2555" applyFont="0" applyFill="0" applyBorder="0">
      <alignment vertical="center"/>
    </xf>
    <xf numFmtId="37" fontId="126" fillId="0" borderId="2555" applyFont="0" applyFill="0" applyBorder="0">
      <alignment vertical="center"/>
    </xf>
    <xf numFmtId="0" fontId="82" fillId="42" borderId="2560" applyNumberFormat="0" applyFont="0" applyAlignment="0" applyProtection="0">
      <alignment vertical="center"/>
    </xf>
    <xf numFmtId="0" fontId="82" fillId="42" borderId="2560" applyNumberFormat="0" applyFont="0" applyAlignment="0" applyProtection="0">
      <alignment vertical="center"/>
    </xf>
    <xf numFmtId="0" fontId="12" fillId="0" borderId="2561" applyNumberFormat="0" applyFill="0" applyAlignment="0" applyProtection="0">
      <alignment vertical="center"/>
    </xf>
    <xf numFmtId="0" fontId="112" fillId="0" borderId="2562" applyNumberFormat="0" applyFill="0" applyAlignment="0" applyProtection="0">
      <alignment vertical="center"/>
    </xf>
    <xf numFmtId="0" fontId="112" fillId="0" borderId="2562" applyNumberFormat="0" applyFill="0" applyAlignment="0" applyProtection="0">
      <alignment vertical="center"/>
    </xf>
    <xf numFmtId="0" fontId="12" fillId="0" borderId="2561" applyNumberFormat="0" applyFill="0" applyAlignment="0" applyProtection="0">
      <alignment vertical="center"/>
    </xf>
    <xf numFmtId="0" fontId="12" fillId="0" borderId="2561" applyNumberFormat="0" applyFill="0" applyAlignment="0" applyProtection="0">
      <alignment vertical="center"/>
    </xf>
    <xf numFmtId="0" fontId="12" fillId="0" borderId="2561" applyNumberFormat="0" applyFill="0" applyAlignment="0" applyProtection="0">
      <alignment vertical="center"/>
    </xf>
    <xf numFmtId="0" fontId="113" fillId="44" borderId="2559" applyNumberFormat="0" applyAlignment="0" applyProtection="0">
      <alignment vertical="center"/>
    </xf>
    <xf numFmtId="0" fontId="113" fillId="44" borderId="2559" applyNumberFormat="0" applyAlignment="0" applyProtection="0">
      <alignment vertical="center"/>
    </xf>
    <xf numFmtId="0" fontId="115" fillId="56" borderId="2558" applyNumberFormat="0" applyAlignment="0" applyProtection="0">
      <alignment vertical="center"/>
    </xf>
    <xf numFmtId="0" fontId="115" fillId="56" borderId="2558" applyNumberFormat="0" applyAlignment="0" applyProtection="0">
      <alignment vertical="center"/>
    </xf>
    <xf numFmtId="4" fontId="65" fillId="51" borderId="2558" applyNumberFormat="0" applyProtection="0">
      <alignment vertical="center"/>
    </xf>
    <xf numFmtId="0" fontId="12" fillId="0" borderId="2561" applyNumberFormat="0" applyFill="0" applyAlignment="0" applyProtection="0">
      <alignment vertical="center"/>
    </xf>
    <xf numFmtId="0" fontId="55" fillId="0" borderId="2564">
      <alignment horizontal="left" vertical="center"/>
    </xf>
    <xf numFmtId="0" fontId="55" fillId="0" borderId="2564">
      <alignment horizontal="left" vertical="center"/>
    </xf>
    <xf numFmtId="10" fontId="53" fillId="49" borderId="2563" applyNumberFormat="0" applyBorder="0" applyAlignment="0" applyProtection="0"/>
    <xf numFmtId="10" fontId="53" fillId="70" borderId="2563" applyNumberFormat="0" applyBorder="0" applyAlignment="0" applyProtection="0"/>
    <xf numFmtId="10" fontId="53" fillId="70" borderId="2563" applyNumberFormat="0" applyBorder="0" applyAlignment="0" applyProtection="0"/>
    <xf numFmtId="10" fontId="53" fillId="49" borderId="2563" applyNumberFormat="0" applyBorder="0" applyAlignment="0" applyProtection="0"/>
    <xf numFmtId="4" fontId="73" fillId="46" borderId="2565" applyNumberFormat="0" applyProtection="0">
      <alignment vertical="center"/>
    </xf>
    <xf numFmtId="4" fontId="73" fillId="46" borderId="2565" applyNumberFormat="0" applyProtection="0">
      <alignment vertical="center"/>
    </xf>
    <xf numFmtId="4" fontId="147" fillId="51" borderId="2565" applyNumberFormat="0" applyProtection="0">
      <alignment vertical="center"/>
    </xf>
    <xf numFmtId="4" fontId="147" fillId="51" borderId="2565" applyNumberFormat="0" applyProtection="0">
      <alignment vertical="center"/>
    </xf>
    <xf numFmtId="4" fontId="73" fillId="51" borderId="2565" applyNumberFormat="0" applyProtection="0">
      <alignment horizontal="left" vertical="center" indent="1"/>
    </xf>
    <xf numFmtId="4" fontId="73" fillId="51" borderId="2565" applyNumberFormat="0" applyProtection="0">
      <alignment horizontal="left" vertical="center" indent="1"/>
    </xf>
    <xf numFmtId="0" fontId="73" fillId="51" borderId="2565" applyNumberFormat="0" applyProtection="0">
      <alignment horizontal="left" vertical="top" indent="1"/>
    </xf>
    <xf numFmtId="0" fontId="73" fillId="51" borderId="2565" applyNumberFormat="0" applyProtection="0">
      <alignment horizontal="left" vertical="top" indent="1"/>
    </xf>
    <xf numFmtId="4" fontId="65" fillId="40" borderId="2565" applyNumberFormat="0" applyProtection="0">
      <alignment horizontal="right" vertical="center"/>
    </xf>
    <xf numFmtId="4" fontId="65" fillId="40" borderId="2565" applyNumberFormat="0" applyProtection="0">
      <alignment horizontal="right" vertical="center"/>
    </xf>
    <xf numFmtId="4" fontId="65" fillId="41" borderId="2565" applyNumberFormat="0" applyProtection="0">
      <alignment horizontal="right" vertical="center"/>
    </xf>
    <xf numFmtId="4" fontId="65" fillId="41" borderId="2565" applyNumberFormat="0" applyProtection="0">
      <alignment horizontal="right" vertical="center"/>
    </xf>
    <xf numFmtId="4" fontId="65" fillId="54" borderId="2565" applyNumberFormat="0" applyProtection="0">
      <alignment horizontal="right" vertical="center"/>
    </xf>
    <xf numFmtId="4" fontId="65" fillId="54" borderId="2565" applyNumberFormat="0" applyProtection="0">
      <alignment horizontal="right" vertical="center"/>
    </xf>
    <xf numFmtId="4" fontId="65" fillId="47" borderId="2565" applyNumberFormat="0" applyProtection="0">
      <alignment horizontal="right" vertical="center"/>
    </xf>
    <xf numFmtId="4" fontId="65" fillId="47" borderId="2565" applyNumberFormat="0" applyProtection="0">
      <alignment horizontal="right" vertical="center"/>
    </xf>
    <xf numFmtId="4" fontId="65" fillId="75" borderId="2565" applyNumberFormat="0" applyProtection="0">
      <alignment horizontal="right" vertical="center"/>
    </xf>
    <xf numFmtId="4" fontId="65" fillId="75" borderId="2565" applyNumberFormat="0" applyProtection="0">
      <alignment horizontal="right" vertical="center"/>
    </xf>
    <xf numFmtId="4" fontId="65" fillId="48" borderId="2565" applyNumberFormat="0" applyProtection="0">
      <alignment horizontal="right" vertical="center"/>
    </xf>
    <xf numFmtId="4" fontId="65" fillId="48" borderId="2565" applyNumberFormat="0" applyProtection="0">
      <alignment horizontal="right" vertical="center"/>
    </xf>
    <xf numFmtId="4" fontId="65" fillId="76" borderId="2565" applyNumberFormat="0" applyProtection="0">
      <alignment horizontal="right" vertical="center"/>
    </xf>
    <xf numFmtId="4" fontId="65" fillId="76" borderId="2565" applyNumberFormat="0" applyProtection="0">
      <alignment horizontal="right" vertical="center"/>
    </xf>
    <xf numFmtId="4" fontId="65" fillId="77" borderId="2565" applyNumberFormat="0" applyProtection="0">
      <alignment horizontal="right" vertical="center"/>
    </xf>
    <xf numFmtId="4" fontId="65" fillId="77" borderId="2565" applyNumberFormat="0" applyProtection="0">
      <alignment horizontal="right" vertical="center"/>
    </xf>
    <xf numFmtId="4" fontId="65" fillId="78" borderId="2565" applyNumberFormat="0" applyProtection="0">
      <alignment horizontal="right" vertical="center"/>
    </xf>
    <xf numFmtId="4" fontId="65" fillId="78" borderId="2565" applyNumberFormat="0" applyProtection="0">
      <alignment horizontal="right" vertical="center"/>
    </xf>
    <xf numFmtId="4" fontId="65" fillId="81" borderId="2565" applyNumberFormat="0" applyProtection="0">
      <alignment horizontal="right" vertical="center"/>
    </xf>
    <xf numFmtId="4" fontId="65" fillId="81" borderId="2565" applyNumberFormat="0" applyProtection="0">
      <alignment horizontal="right" vertical="center"/>
    </xf>
    <xf numFmtId="0" fontId="40" fillId="80" borderId="2565" applyNumberFormat="0" applyProtection="0">
      <alignment horizontal="left" vertical="center" indent="1"/>
    </xf>
    <xf numFmtId="0" fontId="40" fillId="80" borderId="2565" applyNumberFormat="0" applyProtection="0">
      <alignment horizontal="left" vertical="center" indent="1"/>
    </xf>
    <xf numFmtId="0" fontId="40" fillId="80" borderId="2565" applyNumberFormat="0" applyProtection="0">
      <alignment horizontal="left" vertical="top" indent="1"/>
    </xf>
    <xf numFmtId="0" fontId="40" fillId="80" borderId="2565" applyNumberFormat="0" applyProtection="0">
      <alignment horizontal="left" vertical="top" indent="1"/>
    </xf>
    <xf numFmtId="0" fontId="40" fillId="74" borderId="2565" applyNumberFormat="0" applyProtection="0">
      <alignment horizontal="left" vertical="center" indent="1"/>
    </xf>
    <xf numFmtId="0" fontId="40" fillId="74" borderId="2565" applyNumberFormat="0" applyProtection="0">
      <alignment horizontal="left" vertical="center" indent="1"/>
    </xf>
    <xf numFmtId="0" fontId="40" fillId="74" borderId="2565" applyNumberFormat="0" applyProtection="0">
      <alignment horizontal="left" vertical="top" indent="1"/>
    </xf>
    <xf numFmtId="0" fontId="40" fillId="74" borderId="2565" applyNumberFormat="0" applyProtection="0">
      <alignment horizontal="left" vertical="top" indent="1"/>
    </xf>
    <xf numFmtId="0" fontId="40" fillId="61" borderId="2565" applyNumberFormat="0" applyProtection="0">
      <alignment horizontal="left" vertical="center" indent="1"/>
    </xf>
    <xf numFmtId="0" fontId="40" fillId="61" borderId="2565" applyNumberFormat="0" applyProtection="0">
      <alignment horizontal="left" vertical="center" indent="1"/>
    </xf>
    <xf numFmtId="0" fontId="40" fillId="61" borderId="2565" applyNumberFormat="0" applyProtection="0">
      <alignment horizontal="left" vertical="top" indent="1"/>
    </xf>
    <xf numFmtId="0" fontId="40" fillId="61" borderId="2565" applyNumberFormat="0" applyProtection="0">
      <alignment horizontal="left" vertical="top" indent="1"/>
    </xf>
    <xf numFmtId="0" fontId="40" fillId="62" borderId="2565" applyNumberFormat="0" applyProtection="0">
      <alignment horizontal="left" vertical="center" indent="1"/>
    </xf>
    <xf numFmtId="0" fontId="40" fillId="62" borderId="2565" applyNumberFormat="0" applyProtection="0">
      <alignment horizontal="left" vertical="center" indent="1"/>
    </xf>
    <xf numFmtId="0" fontId="40" fillId="62" borderId="2565" applyNumberFormat="0" applyProtection="0">
      <alignment horizontal="left" vertical="top" indent="1"/>
    </xf>
    <xf numFmtId="0" fontId="40" fillId="62" borderId="2565" applyNumberFormat="0" applyProtection="0">
      <alignment horizontal="left" vertical="top" indent="1"/>
    </xf>
    <xf numFmtId="4" fontId="65" fillId="70" borderId="2565" applyNumberFormat="0" applyProtection="0">
      <alignment vertical="center"/>
    </xf>
    <xf numFmtId="4" fontId="65" fillId="70" borderId="2565" applyNumberFormat="0" applyProtection="0">
      <alignment vertical="center"/>
    </xf>
    <xf numFmtId="4" fontId="149" fillId="70" borderId="2565" applyNumberFormat="0" applyProtection="0">
      <alignment vertical="center"/>
    </xf>
    <xf numFmtId="4" fontId="149" fillId="70" borderId="2565" applyNumberFormat="0" applyProtection="0">
      <alignment vertical="center"/>
    </xf>
    <xf numFmtId="4" fontId="65" fillId="70" borderId="2565" applyNumberFormat="0" applyProtection="0">
      <alignment horizontal="left" vertical="center" indent="1"/>
    </xf>
    <xf numFmtId="4" fontId="65" fillId="70" borderId="2565" applyNumberFormat="0" applyProtection="0">
      <alignment horizontal="left" vertical="center" indent="1"/>
    </xf>
    <xf numFmtId="0" fontId="65" fillId="70" borderId="2565" applyNumberFormat="0" applyProtection="0">
      <alignment horizontal="left" vertical="top" indent="1"/>
    </xf>
    <xf numFmtId="0" fontId="65" fillId="70" borderId="2565" applyNumberFormat="0" applyProtection="0">
      <alignment horizontal="left" vertical="top" indent="1"/>
    </xf>
    <xf numFmtId="4" fontId="65" fillId="52" borderId="2566" applyNumberFormat="0" applyProtection="0">
      <alignment horizontal="right" vertical="center"/>
    </xf>
    <xf numFmtId="4" fontId="65" fillId="65" borderId="2565" applyNumberFormat="0" applyProtection="0">
      <alignment horizontal="right" vertical="center"/>
    </xf>
    <xf numFmtId="4" fontId="65" fillId="65" borderId="2565" applyNumberFormat="0" applyProtection="0">
      <alignment horizontal="right" vertical="center"/>
    </xf>
    <xf numFmtId="4" fontId="65" fillId="52" borderId="2566" applyNumberFormat="0" applyProtection="0">
      <alignment horizontal="right" vertical="center"/>
    </xf>
    <xf numFmtId="4" fontId="149" fillId="65" borderId="2565" applyNumberFormat="0" applyProtection="0">
      <alignment horizontal="right" vertical="center"/>
    </xf>
    <xf numFmtId="4" fontId="149" fillId="65" borderId="2565" applyNumberFormat="0" applyProtection="0">
      <alignment horizontal="right" vertical="center"/>
    </xf>
    <xf numFmtId="4" fontId="65" fillId="81" borderId="2565" applyNumberFormat="0" applyProtection="0">
      <alignment horizontal="left" vertical="center" indent="1"/>
    </xf>
    <xf numFmtId="4" fontId="65" fillId="81" borderId="2565" applyNumberFormat="0" applyProtection="0">
      <alignment horizontal="left" vertical="center" indent="1"/>
    </xf>
    <xf numFmtId="0" fontId="65" fillId="74" borderId="2565" applyNumberFormat="0" applyProtection="0">
      <alignment horizontal="left" vertical="top" indent="1"/>
    </xf>
    <xf numFmtId="0" fontId="65" fillId="74" borderId="2565" applyNumberFormat="0" applyProtection="0">
      <alignment horizontal="left" vertical="top" indent="1"/>
    </xf>
    <xf numFmtId="4" fontId="151" fillId="65" borderId="2565" applyNumberFormat="0" applyProtection="0">
      <alignment horizontal="right" vertical="center"/>
    </xf>
    <xf numFmtId="4" fontId="151" fillId="65" borderId="2565" applyNumberFormat="0" applyProtection="0">
      <alignment horizontal="right" vertical="center"/>
    </xf>
    <xf numFmtId="0" fontId="117" fillId="56" borderId="2567" applyNumberFormat="0" applyAlignment="0" applyProtection="0">
      <alignment vertical="center"/>
    </xf>
    <xf numFmtId="0" fontId="117" fillId="56" borderId="2567" applyNumberFormat="0" applyAlignment="0" applyProtection="0">
      <alignment vertical="center"/>
    </xf>
    <xf numFmtId="37" fontId="126" fillId="0" borderId="2563" applyFont="0" applyFill="0" applyBorder="0">
      <alignment vertical="center"/>
    </xf>
    <xf numFmtId="37" fontId="126" fillId="0" borderId="2563" applyFont="0" applyFill="0" applyBorder="0">
      <alignment vertical="center"/>
    </xf>
    <xf numFmtId="0" fontId="82" fillId="42" borderId="2568" applyNumberFormat="0" applyFont="0" applyAlignment="0" applyProtection="0">
      <alignment vertical="center"/>
    </xf>
    <xf numFmtId="0" fontId="82" fillId="42" borderId="2568" applyNumberFormat="0" applyFont="0" applyAlignment="0" applyProtection="0">
      <alignment vertical="center"/>
    </xf>
    <xf numFmtId="0" fontId="12" fillId="0" borderId="2569" applyNumberFormat="0" applyFill="0" applyAlignment="0" applyProtection="0">
      <alignment vertical="center"/>
    </xf>
    <xf numFmtId="0" fontId="112" fillId="0" borderId="2570" applyNumberFormat="0" applyFill="0" applyAlignment="0" applyProtection="0">
      <alignment vertical="center"/>
    </xf>
    <xf numFmtId="0" fontId="112" fillId="0" borderId="2570" applyNumberFormat="0" applyFill="0" applyAlignment="0" applyProtection="0">
      <alignment vertical="center"/>
    </xf>
    <xf numFmtId="0" fontId="12" fillId="0" borderId="2569" applyNumberFormat="0" applyFill="0" applyAlignment="0" applyProtection="0">
      <alignment vertical="center"/>
    </xf>
    <xf numFmtId="0" fontId="12" fillId="0" borderId="2569" applyNumberFormat="0" applyFill="0" applyAlignment="0" applyProtection="0">
      <alignment vertical="center"/>
    </xf>
    <xf numFmtId="0" fontId="12" fillId="0" borderId="2569" applyNumberFormat="0" applyFill="0" applyAlignment="0" applyProtection="0">
      <alignment vertical="center"/>
    </xf>
    <xf numFmtId="0" fontId="113" fillId="44" borderId="2567" applyNumberFormat="0" applyAlignment="0" applyProtection="0">
      <alignment vertical="center"/>
    </xf>
    <xf numFmtId="0" fontId="113" fillId="44" borderId="2567" applyNumberFormat="0" applyAlignment="0" applyProtection="0">
      <alignment vertical="center"/>
    </xf>
    <xf numFmtId="0" fontId="115" fillId="56" borderId="2566" applyNumberFormat="0" applyAlignment="0" applyProtection="0">
      <alignment vertical="center"/>
    </xf>
    <xf numFmtId="0" fontId="115" fillId="56" borderId="2566" applyNumberFormat="0" applyAlignment="0" applyProtection="0">
      <alignment vertical="center"/>
    </xf>
    <xf numFmtId="4" fontId="65" fillId="51" borderId="2566" applyNumberFormat="0" applyProtection="0">
      <alignment vertical="center"/>
    </xf>
    <xf numFmtId="0" fontId="12" fillId="0" borderId="2569" applyNumberFormat="0" applyFill="0" applyAlignment="0" applyProtection="0">
      <alignment vertical="center"/>
    </xf>
    <xf numFmtId="0" fontId="55" fillId="0" borderId="2572">
      <alignment horizontal="left" vertical="center"/>
    </xf>
    <xf numFmtId="0" fontId="55" fillId="0" borderId="2572">
      <alignment horizontal="left" vertical="center"/>
    </xf>
    <xf numFmtId="10" fontId="53" fillId="49" borderId="2571" applyNumberFormat="0" applyBorder="0" applyAlignment="0" applyProtection="0"/>
    <xf numFmtId="10" fontId="53" fillId="70" borderId="2571" applyNumberFormat="0" applyBorder="0" applyAlignment="0" applyProtection="0"/>
    <xf numFmtId="10" fontId="53" fillId="70" borderId="2571" applyNumberFormat="0" applyBorder="0" applyAlignment="0" applyProtection="0"/>
    <xf numFmtId="10" fontId="53" fillId="49" borderId="2571" applyNumberFormat="0" applyBorder="0" applyAlignment="0" applyProtection="0"/>
    <xf numFmtId="4" fontId="73" fillId="46" borderId="2573" applyNumberFormat="0" applyProtection="0">
      <alignment vertical="center"/>
    </xf>
    <xf numFmtId="4" fontId="73" fillId="46" borderId="2573" applyNumberFormat="0" applyProtection="0">
      <alignment vertical="center"/>
    </xf>
    <xf numFmtId="4" fontId="147" fillId="51" borderId="2573" applyNumberFormat="0" applyProtection="0">
      <alignment vertical="center"/>
    </xf>
    <xf numFmtId="4" fontId="147" fillId="51" borderId="2573" applyNumberFormat="0" applyProtection="0">
      <alignment vertical="center"/>
    </xf>
    <xf numFmtId="4" fontId="73" fillId="51" borderId="2573" applyNumberFormat="0" applyProtection="0">
      <alignment horizontal="left" vertical="center" indent="1"/>
    </xf>
    <xf numFmtId="4" fontId="73" fillId="51" borderId="2573" applyNumberFormat="0" applyProtection="0">
      <alignment horizontal="left" vertical="center" indent="1"/>
    </xf>
    <xf numFmtId="0" fontId="73" fillId="51" borderId="2573" applyNumberFormat="0" applyProtection="0">
      <alignment horizontal="left" vertical="top" indent="1"/>
    </xf>
    <xf numFmtId="0" fontId="73" fillId="51" borderId="2573" applyNumberFormat="0" applyProtection="0">
      <alignment horizontal="left" vertical="top" indent="1"/>
    </xf>
    <xf numFmtId="4" fontId="65" fillId="40" borderId="2573" applyNumberFormat="0" applyProtection="0">
      <alignment horizontal="right" vertical="center"/>
    </xf>
    <xf numFmtId="4" fontId="65" fillId="40" borderId="2573" applyNumberFormat="0" applyProtection="0">
      <alignment horizontal="right" vertical="center"/>
    </xf>
    <xf numFmtId="4" fontId="65" fillId="41" borderId="2573" applyNumberFormat="0" applyProtection="0">
      <alignment horizontal="right" vertical="center"/>
    </xf>
    <xf numFmtId="4" fontId="65" fillId="41" borderId="2573" applyNumberFormat="0" applyProtection="0">
      <alignment horizontal="right" vertical="center"/>
    </xf>
    <xf numFmtId="4" fontId="65" fillId="54" borderId="2573" applyNumberFormat="0" applyProtection="0">
      <alignment horizontal="right" vertical="center"/>
    </xf>
    <xf numFmtId="4" fontId="65" fillId="54" borderId="2573" applyNumberFormat="0" applyProtection="0">
      <alignment horizontal="right" vertical="center"/>
    </xf>
    <xf numFmtId="4" fontId="65" fillId="47" borderId="2573" applyNumberFormat="0" applyProtection="0">
      <alignment horizontal="right" vertical="center"/>
    </xf>
    <xf numFmtId="4" fontId="65" fillId="47" borderId="2573" applyNumberFormat="0" applyProtection="0">
      <alignment horizontal="right" vertical="center"/>
    </xf>
    <xf numFmtId="4" fontId="65" fillId="75" borderId="2573" applyNumberFormat="0" applyProtection="0">
      <alignment horizontal="right" vertical="center"/>
    </xf>
    <xf numFmtId="4" fontId="65" fillId="75" borderId="2573" applyNumberFormat="0" applyProtection="0">
      <alignment horizontal="right" vertical="center"/>
    </xf>
    <xf numFmtId="4" fontId="65" fillId="48" borderId="2573" applyNumberFormat="0" applyProtection="0">
      <alignment horizontal="right" vertical="center"/>
    </xf>
    <xf numFmtId="4" fontId="65" fillId="48" borderId="2573" applyNumberFormat="0" applyProtection="0">
      <alignment horizontal="right" vertical="center"/>
    </xf>
    <xf numFmtId="4" fontId="65" fillId="76" borderId="2573" applyNumberFormat="0" applyProtection="0">
      <alignment horizontal="right" vertical="center"/>
    </xf>
    <xf numFmtId="4" fontId="65" fillId="76" borderId="2573" applyNumberFormat="0" applyProtection="0">
      <alignment horizontal="right" vertical="center"/>
    </xf>
    <xf numFmtId="4" fontId="65" fillId="77" borderId="2573" applyNumberFormat="0" applyProtection="0">
      <alignment horizontal="right" vertical="center"/>
    </xf>
    <xf numFmtId="4" fontId="65" fillId="77" borderId="2573" applyNumberFormat="0" applyProtection="0">
      <alignment horizontal="right" vertical="center"/>
    </xf>
    <xf numFmtId="4" fontId="65" fillId="78" borderId="2573" applyNumberFormat="0" applyProtection="0">
      <alignment horizontal="right" vertical="center"/>
    </xf>
    <xf numFmtId="4" fontId="65" fillId="78" borderId="2573" applyNumberFormat="0" applyProtection="0">
      <alignment horizontal="right" vertical="center"/>
    </xf>
    <xf numFmtId="4" fontId="65" fillId="81" borderId="2573" applyNumberFormat="0" applyProtection="0">
      <alignment horizontal="right" vertical="center"/>
    </xf>
    <xf numFmtId="4" fontId="65" fillId="81" borderId="2573" applyNumberFormat="0" applyProtection="0">
      <alignment horizontal="right" vertical="center"/>
    </xf>
    <xf numFmtId="0" fontId="40" fillId="80" borderId="2573" applyNumberFormat="0" applyProtection="0">
      <alignment horizontal="left" vertical="center" indent="1"/>
    </xf>
    <xf numFmtId="0" fontId="40" fillId="80" borderId="2573" applyNumberFormat="0" applyProtection="0">
      <alignment horizontal="left" vertical="center" indent="1"/>
    </xf>
    <xf numFmtId="0" fontId="40" fillId="80" borderId="2573" applyNumberFormat="0" applyProtection="0">
      <alignment horizontal="left" vertical="top" indent="1"/>
    </xf>
    <xf numFmtId="0" fontId="40" fillId="80" borderId="2573" applyNumberFormat="0" applyProtection="0">
      <alignment horizontal="left" vertical="top" indent="1"/>
    </xf>
    <xf numFmtId="0" fontId="40" fillId="74" borderId="2573" applyNumberFormat="0" applyProtection="0">
      <alignment horizontal="left" vertical="center" indent="1"/>
    </xf>
    <xf numFmtId="0" fontId="40" fillId="74" borderId="2573" applyNumberFormat="0" applyProtection="0">
      <alignment horizontal="left" vertical="center" indent="1"/>
    </xf>
    <xf numFmtId="0" fontId="40" fillId="74" borderId="2573" applyNumberFormat="0" applyProtection="0">
      <alignment horizontal="left" vertical="top" indent="1"/>
    </xf>
    <xf numFmtId="0" fontId="40" fillId="74" borderId="2573" applyNumberFormat="0" applyProtection="0">
      <alignment horizontal="left" vertical="top" indent="1"/>
    </xf>
    <xf numFmtId="0" fontId="40" fillId="61" borderId="2573" applyNumberFormat="0" applyProtection="0">
      <alignment horizontal="left" vertical="center" indent="1"/>
    </xf>
    <xf numFmtId="0" fontId="40" fillId="61" borderId="2573" applyNumberFormat="0" applyProtection="0">
      <alignment horizontal="left" vertical="center" indent="1"/>
    </xf>
    <xf numFmtId="0" fontId="40" fillId="61" borderId="2573" applyNumberFormat="0" applyProtection="0">
      <alignment horizontal="left" vertical="top" indent="1"/>
    </xf>
    <xf numFmtId="0" fontId="40" fillId="61" borderId="2573" applyNumberFormat="0" applyProtection="0">
      <alignment horizontal="left" vertical="top" indent="1"/>
    </xf>
    <xf numFmtId="0" fontId="40" fillId="62" borderId="2573" applyNumberFormat="0" applyProtection="0">
      <alignment horizontal="left" vertical="center" indent="1"/>
    </xf>
    <xf numFmtId="0" fontId="40" fillId="62" borderId="2573" applyNumberFormat="0" applyProtection="0">
      <alignment horizontal="left" vertical="center" indent="1"/>
    </xf>
    <xf numFmtId="0" fontId="40" fillId="62" borderId="2573" applyNumberFormat="0" applyProtection="0">
      <alignment horizontal="left" vertical="top" indent="1"/>
    </xf>
    <xf numFmtId="0" fontId="40" fillId="62" borderId="2573" applyNumberFormat="0" applyProtection="0">
      <alignment horizontal="left" vertical="top" indent="1"/>
    </xf>
    <xf numFmtId="4" fontId="65" fillId="70" borderId="2573" applyNumberFormat="0" applyProtection="0">
      <alignment vertical="center"/>
    </xf>
    <xf numFmtId="4" fontId="65" fillId="70" borderId="2573" applyNumberFormat="0" applyProtection="0">
      <alignment vertical="center"/>
    </xf>
    <xf numFmtId="4" fontId="149" fillId="70" borderId="2573" applyNumberFormat="0" applyProtection="0">
      <alignment vertical="center"/>
    </xf>
    <xf numFmtId="4" fontId="149" fillId="70" borderId="2573" applyNumberFormat="0" applyProtection="0">
      <alignment vertical="center"/>
    </xf>
    <xf numFmtId="4" fontId="65" fillId="70" borderId="2573" applyNumberFormat="0" applyProtection="0">
      <alignment horizontal="left" vertical="center" indent="1"/>
    </xf>
    <xf numFmtId="4" fontId="65" fillId="70" borderId="2573" applyNumberFormat="0" applyProtection="0">
      <alignment horizontal="left" vertical="center" indent="1"/>
    </xf>
    <xf numFmtId="0" fontId="65" fillId="70" borderId="2573" applyNumberFormat="0" applyProtection="0">
      <alignment horizontal="left" vertical="top" indent="1"/>
    </xf>
    <xf numFmtId="0" fontId="65" fillId="70" borderId="2573" applyNumberFormat="0" applyProtection="0">
      <alignment horizontal="left" vertical="top" indent="1"/>
    </xf>
    <xf numFmtId="4" fontId="65" fillId="52" borderId="2574" applyNumberFormat="0" applyProtection="0">
      <alignment horizontal="right" vertical="center"/>
    </xf>
    <xf numFmtId="4" fontId="65" fillId="65" borderId="2573" applyNumberFormat="0" applyProtection="0">
      <alignment horizontal="right" vertical="center"/>
    </xf>
    <xf numFmtId="4" fontId="65" fillId="65" borderId="2573" applyNumberFormat="0" applyProtection="0">
      <alignment horizontal="right" vertical="center"/>
    </xf>
    <xf numFmtId="4" fontId="65" fillId="52" borderId="2574" applyNumberFormat="0" applyProtection="0">
      <alignment horizontal="right" vertical="center"/>
    </xf>
    <xf numFmtId="4" fontId="149" fillId="65" borderId="2573" applyNumberFormat="0" applyProtection="0">
      <alignment horizontal="right" vertical="center"/>
    </xf>
    <xf numFmtId="4" fontId="149" fillId="65" borderId="2573" applyNumberFormat="0" applyProtection="0">
      <alignment horizontal="right" vertical="center"/>
    </xf>
    <xf numFmtId="4" fontId="65" fillId="81" borderId="2573" applyNumberFormat="0" applyProtection="0">
      <alignment horizontal="left" vertical="center" indent="1"/>
    </xf>
    <xf numFmtId="4" fontId="65" fillId="81" borderId="2573" applyNumberFormat="0" applyProtection="0">
      <alignment horizontal="left" vertical="center" indent="1"/>
    </xf>
    <xf numFmtId="0" fontId="65" fillId="74" borderId="2573" applyNumberFormat="0" applyProtection="0">
      <alignment horizontal="left" vertical="top" indent="1"/>
    </xf>
    <xf numFmtId="0" fontId="65" fillId="74" borderId="2573" applyNumberFormat="0" applyProtection="0">
      <alignment horizontal="left" vertical="top" indent="1"/>
    </xf>
    <xf numFmtId="4" fontId="151" fillId="65" borderId="2573" applyNumberFormat="0" applyProtection="0">
      <alignment horizontal="right" vertical="center"/>
    </xf>
    <xf numFmtId="4" fontId="151" fillId="65" borderId="2573" applyNumberFormat="0" applyProtection="0">
      <alignment horizontal="right" vertical="center"/>
    </xf>
    <xf numFmtId="0" fontId="117" fillId="56" borderId="2575" applyNumberFormat="0" applyAlignment="0" applyProtection="0">
      <alignment vertical="center"/>
    </xf>
    <xf numFmtId="0" fontId="117" fillId="56" borderId="2575" applyNumberFormat="0" applyAlignment="0" applyProtection="0">
      <alignment vertical="center"/>
    </xf>
    <xf numFmtId="37" fontId="126" fillId="0" borderId="2571" applyFont="0" applyFill="0" applyBorder="0">
      <alignment vertical="center"/>
    </xf>
    <xf numFmtId="37" fontId="126" fillId="0" borderId="2571" applyFont="0" applyFill="0" applyBorder="0">
      <alignment vertical="center"/>
    </xf>
    <xf numFmtId="0" fontId="82" fillId="42" borderId="2576" applyNumberFormat="0" applyFont="0" applyAlignment="0" applyProtection="0">
      <alignment vertical="center"/>
    </xf>
    <xf numFmtId="0" fontId="82" fillId="42" borderId="2576" applyNumberFormat="0" applyFont="0" applyAlignment="0" applyProtection="0">
      <alignment vertical="center"/>
    </xf>
    <xf numFmtId="0" fontId="12" fillId="0" borderId="2577" applyNumberFormat="0" applyFill="0" applyAlignment="0" applyProtection="0">
      <alignment vertical="center"/>
    </xf>
    <xf numFmtId="0" fontId="112" fillId="0" borderId="2578" applyNumberFormat="0" applyFill="0" applyAlignment="0" applyProtection="0">
      <alignment vertical="center"/>
    </xf>
    <xf numFmtId="0" fontId="112" fillId="0" borderId="2578" applyNumberFormat="0" applyFill="0" applyAlignment="0" applyProtection="0">
      <alignment vertical="center"/>
    </xf>
    <xf numFmtId="0" fontId="12" fillId="0" borderId="2577" applyNumberFormat="0" applyFill="0" applyAlignment="0" applyProtection="0">
      <alignment vertical="center"/>
    </xf>
    <xf numFmtId="0" fontId="12" fillId="0" borderId="2577" applyNumberFormat="0" applyFill="0" applyAlignment="0" applyProtection="0">
      <alignment vertical="center"/>
    </xf>
    <xf numFmtId="0" fontId="12" fillId="0" borderId="2577" applyNumberFormat="0" applyFill="0" applyAlignment="0" applyProtection="0">
      <alignment vertical="center"/>
    </xf>
    <xf numFmtId="0" fontId="113" fillId="44" borderId="2575" applyNumberFormat="0" applyAlignment="0" applyProtection="0">
      <alignment vertical="center"/>
    </xf>
    <xf numFmtId="0" fontId="113" fillId="44" borderId="2575" applyNumberFormat="0" applyAlignment="0" applyProtection="0">
      <alignment vertical="center"/>
    </xf>
    <xf numFmtId="0" fontId="115" fillId="56" borderId="2574" applyNumberFormat="0" applyAlignment="0" applyProtection="0">
      <alignment vertical="center"/>
    </xf>
    <xf numFmtId="0" fontId="115" fillId="56" borderId="2574" applyNumberFormat="0" applyAlignment="0" applyProtection="0">
      <alignment vertical="center"/>
    </xf>
    <xf numFmtId="4" fontId="65" fillId="51" borderId="2574" applyNumberFormat="0" applyProtection="0">
      <alignment vertical="center"/>
    </xf>
    <xf numFmtId="0" fontId="12" fillId="0" borderId="2577" applyNumberFormat="0" applyFill="0" applyAlignment="0" applyProtection="0">
      <alignment vertical="center"/>
    </xf>
    <xf numFmtId="0" fontId="55" fillId="0" borderId="2580">
      <alignment horizontal="left" vertical="center"/>
    </xf>
    <xf numFmtId="0" fontId="55" fillId="0" borderId="2580">
      <alignment horizontal="left" vertical="center"/>
    </xf>
    <xf numFmtId="10" fontId="53" fillId="49" borderId="2579" applyNumberFormat="0" applyBorder="0" applyAlignment="0" applyProtection="0"/>
    <xf numFmtId="10" fontId="53" fillId="70" borderId="2579" applyNumberFormat="0" applyBorder="0" applyAlignment="0" applyProtection="0"/>
    <xf numFmtId="10" fontId="53" fillId="70" borderId="2579" applyNumberFormat="0" applyBorder="0" applyAlignment="0" applyProtection="0"/>
    <xf numFmtId="10" fontId="53" fillId="49" borderId="2579" applyNumberFormat="0" applyBorder="0" applyAlignment="0" applyProtection="0"/>
    <xf numFmtId="4" fontId="73" fillId="46" borderId="2581" applyNumberFormat="0" applyProtection="0">
      <alignment vertical="center"/>
    </xf>
    <xf numFmtId="4" fontId="73" fillId="46" borderId="2581" applyNumberFormat="0" applyProtection="0">
      <alignment vertical="center"/>
    </xf>
    <xf numFmtId="4" fontId="147" fillId="51" borderId="2581" applyNumberFormat="0" applyProtection="0">
      <alignment vertical="center"/>
    </xf>
    <xf numFmtId="4" fontId="147" fillId="51" borderId="2581" applyNumberFormat="0" applyProtection="0">
      <alignment vertical="center"/>
    </xf>
    <xf numFmtId="4" fontId="73" fillId="51" borderId="2581" applyNumberFormat="0" applyProtection="0">
      <alignment horizontal="left" vertical="center" indent="1"/>
    </xf>
    <xf numFmtId="4" fontId="73" fillId="51" borderId="2581" applyNumberFormat="0" applyProtection="0">
      <alignment horizontal="left" vertical="center" indent="1"/>
    </xf>
    <xf numFmtId="0" fontId="73" fillId="51" borderId="2581" applyNumberFormat="0" applyProtection="0">
      <alignment horizontal="left" vertical="top" indent="1"/>
    </xf>
    <xf numFmtId="0" fontId="73" fillId="51" borderId="2581" applyNumberFormat="0" applyProtection="0">
      <alignment horizontal="left" vertical="top" indent="1"/>
    </xf>
    <xf numFmtId="4" fontId="65" fillId="40" borderId="2581" applyNumberFormat="0" applyProtection="0">
      <alignment horizontal="right" vertical="center"/>
    </xf>
    <xf numFmtId="4" fontId="65" fillId="40" borderId="2581" applyNumberFormat="0" applyProtection="0">
      <alignment horizontal="right" vertical="center"/>
    </xf>
    <xf numFmtId="4" fontId="65" fillId="41" borderId="2581" applyNumberFormat="0" applyProtection="0">
      <alignment horizontal="right" vertical="center"/>
    </xf>
    <xf numFmtId="4" fontId="65" fillId="41" borderId="2581" applyNumberFormat="0" applyProtection="0">
      <alignment horizontal="right" vertical="center"/>
    </xf>
    <xf numFmtId="4" fontId="65" fillId="54" borderId="2581" applyNumberFormat="0" applyProtection="0">
      <alignment horizontal="right" vertical="center"/>
    </xf>
    <xf numFmtId="4" fontId="65" fillId="54" borderId="2581" applyNumberFormat="0" applyProtection="0">
      <alignment horizontal="right" vertical="center"/>
    </xf>
    <xf numFmtId="4" fontId="65" fillId="47" borderId="2581" applyNumberFormat="0" applyProtection="0">
      <alignment horizontal="right" vertical="center"/>
    </xf>
    <xf numFmtId="4" fontId="65" fillId="47" borderId="2581" applyNumberFormat="0" applyProtection="0">
      <alignment horizontal="right" vertical="center"/>
    </xf>
    <xf numFmtId="4" fontId="65" fillId="75" borderId="2581" applyNumberFormat="0" applyProtection="0">
      <alignment horizontal="right" vertical="center"/>
    </xf>
    <xf numFmtId="4" fontId="65" fillId="75" borderId="2581" applyNumberFormat="0" applyProtection="0">
      <alignment horizontal="right" vertical="center"/>
    </xf>
    <xf numFmtId="4" fontId="65" fillId="48" borderId="2581" applyNumberFormat="0" applyProtection="0">
      <alignment horizontal="right" vertical="center"/>
    </xf>
    <xf numFmtId="4" fontId="65" fillId="48" borderId="2581" applyNumberFormat="0" applyProtection="0">
      <alignment horizontal="right" vertical="center"/>
    </xf>
    <xf numFmtId="4" fontId="65" fillId="76" borderId="2581" applyNumberFormat="0" applyProtection="0">
      <alignment horizontal="right" vertical="center"/>
    </xf>
    <xf numFmtId="4" fontId="65" fillId="76" borderId="2581" applyNumberFormat="0" applyProtection="0">
      <alignment horizontal="right" vertical="center"/>
    </xf>
    <xf numFmtId="4" fontId="65" fillId="77" borderId="2581" applyNumberFormat="0" applyProtection="0">
      <alignment horizontal="right" vertical="center"/>
    </xf>
    <xf numFmtId="4" fontId="65" fillId="77" borderId="2581" applyNumberFormat="0" applyProtection="0">
      <alignment horizontal="right" vertical="center"/>
    </xf>
    <xf numFmtId="4" fontId="65" fillId="78" borderId="2581" applyNumberFormat="0" applyProtection="0">
      <alignment horizontal="right" vertical="center"/>
    </xf>
    <xf numFmtId="4" fontId="65" fillId="78" borderId="2581" applyNumberFormat="0" applyProtection="0">
      <alignment horizontal="right" vertical="center"/>
    </xf>
    <xf numFmtId="4" fontId="65" fillId="81" borderId="2581" applyNumberFormat="0" applyProtection="0">
      <alignment horizontal="right" vertical="center"/>
    </xf>
    <xf numFmtId="4" fontId="65" fillId="81" borderId="2581" applyNumberFormat="0" applyProtection="0">
      <alignment horizontal="right" vertical="center"/>
    </xf>
    <xf numFmtId="0" fontId="40" fillId="80" borderId="2581" applyNumberFormat="0" applyProtection="0">
      <alignment horizontal="left" vertical="center" indent="1"/>
    </xf>
    <xf numFmtId="0" fontId="40" fillId="80" borderId="2581" applyNumberFormat="0" applyProtection="0">
      <alignment horizontal="left" vertical="center" indent="1"/>
    </xf>
    <xf numFmtId="0" fontId="40" fillId="80" borderId="2581" applyNumberFormat="0" applyProtection="0">
      <alignment horizontal="left" vertical="top" indent="1"/>
    </xf>
    <xf numFmtId="0" fontId="40" fillId="80" borderId="2581" applyNumberFormat="0" applyProtection="0">
      <alignment horizontal="left" vertical="top" indent="1"/>
    </xf>
    <xf numFmtId="0" fontId="40" fillId="74" borderId="2581" applyNumberFormat="0" applyProtection="0">
      <alignment horizontal="left" vertical="center" indent="1"/>
    </xf>
    <xf numFmtId="0" fontId="40" fillId="74" borderId="2581" applyNumberFormat="0" applyProtection="0">
      <alignment horizontal="left" vertical="center" indent="1"/>
    </xf>
    <xf numFmtId="0" fontId="40" fillId="74" borderId="2581" applyNumberFormat="0" applyProtection="0">
      <alignment horizontal="left" vertical="top" indent="1"/>
    </xf>
    <xf numFmtId="0" fontId="40" fillId="74" borderId="2581" applyNumberFormat="0" applyProtection="0">
      <alignment horizontal="left" vertical="top" indent="1"/>
    </xf>
    <xf numFmtId="0" fontId="40" fillId="61" borderId="2581" applyNumberFormat="0" applyProtection="0">
      <alignment horizontal="left" vertical="center" indent="1"/>
    </xf>
    <xf numFmtId="0" fontId="40" fillId="61" borderId="2581" applyNumberFormat="0" applyProtection="0">
      <alignment horizontal="left" vertical="center" indent="1"/>
    </xf>
    <xf numFmtId="0" fontId="40" fillId="61" borderId="2581" applyNumberFormat="0" applyProtection="0">
      <alignment horizontal="left" vertical="top" indent="1"/>
    </xf>
    <xf numFmtId="0" fontId="40" fillId="61" borderId="2581" applyNumberFormat="0" applyProtection="0">
      <alignment horizontal="left" vertical="top" indent="1"/>
    </xf>
    <xf numFmtId="0" fontId="40" fillId="62" borderId="2581" applyNumberFormat="0" applyProtection="0">
      <alignment horizontal="left" vertical="center" indent="1"/>
    </xf>
    <xf numFmtId="0" fontId="40" fillId="62" borderId="2581" applyNumberFormat="0" applyProtection="0">
      <alignment horizontal="left" vertical="center" indent="1"/>
    </xf>
    <xf numFmtId="0" fontId="40" fillId="62" borderId="2581" applyNumberFormat="0" applyProtection="0">
      <alignment horizontal="left" vertical="top" indent="1"/>
    </xf>
    <xf numFmtId="0" fontId="40" fillId="62" borderId="2581" applyNumberFormat="0" applyProtection="0">
      <alignment horizontal="left" vertical="top" indent="1"/>
    </xf>
    <xf numFmtId="4" fontId="65" fillId="70" borderId="2581" applyNumberFormat="0" applyProtection="0">
      <alignment vertical="center"/>
    </xf>
    <xf numFmtId="4" fontId="65" fillId="70" borderId="2581" applyNumberFormat="0" applyProtection="0">
      <alignment vertical="center"/>
    </xf>
    <xf numFmtId="4" fontId="149" fillId="70" borderId="2581" applyNumberFormat="0" applyProtection="0">
      <alignment vertical="center"/>
    </xf>
    <xf numFmtId="4" fontId="149" fillId="70" borderId="2581" applyNumberFormat="0" applyProtection="0">
      <alignment vertical="center"/>
    </xf>
    <xf numFmtId="4" fontId="65" fillId="70" borderId="2581" applyNumberFormat="0" applyProtection="0">
      <alignment horizontal="left" vertical="center" indent="1"/>
    </xf>
    <xf numFmtId="4" fontId="65" fillId="70" borderId="2581" applyNumberFormat="0" applyProtection="0">
      <alignment horizontal="left" vertical="center" indent="1"/>
    </xf>
    <xf numFmtId="0" fontId="65" fillId="70" borderId="2581" applyNumberFormat="0" applyProtection="0">
      <alignment horizontal="left" vertical="top" indent="1"/>
    </xf>
    <xf numFmtId="0" fontId="65" fillId="70" borderId="2581" applyNumberFormat="0" applyProtection="0">
      <alignment horizontal="left" vertical="top" indent="1"/>
    </xf>
    <xf numFmtId="4" fontId="65" fillId="52" borderId="2582" applyNumberFormat="0" applyProtection="0">
      <alignment horizontal="right" vertical="center"/>
    </xf>
    <xf numFmtId="4" fontId="65" fillId="65" borderId="2581" applyNumberFormat="0" applyProtection="0">
      <alignment horizontal="right" vertical="center"/>
    </xf>
    <xf numFmtId="4" fontId="65" fillId="65" borderId="2581" applyNumberFormat="0" applyProtection="0">
      <alignment horizontal="right" vertical="center"/>
    </xf>
    <xf numFmtId="4" fontId="65" fillId="52" borderId="2582" applyNumberFormat="0" applyProtection="0">
      <alignment horizontal="right" vertical="center"/>
    </xf>
    <xf numFmtId="4" fontId="149" fillId="65" borderId="2581" applyNumberFormat="0" applyProtection="0">
      <alignment horizontal="right" vertical="center"/>
    </xf>
    <xf numFmtId="4" fontId="149" fillId="65" borderId="2581" applyNumberFormat="0" applyProtection="0">
      <alignment horizontal="right" vertical="center"/>
    </xf>
    <xf numFmtId="4" fontId="65" fillId="81" borderId="2581" applyNumberFormat="0" applyProtection="0">
      <alignment horizontal="left" vertical="center" indent="1"/>
    </xf>
    <xf numFmtId="4" fontId="65" fillId="81" borderId="2581" applyNumberFormat="0" applyProtection="0">
      <alignment horizontal="left" vertical="center" indent="1"/>
    </xf>
    <xf numFmtId="0" fontId="65" fillId="74" borderId="2581" applyNumberFormat="0" applyProtection="0">
      <alignment horizontal="left" vertical="top" indent="1"/>
    </xf>
    <xf numFmtId="0" fontId="65" fillId="74" borderId="2581" applyNumberFormat="0" applyProtection="0">
      <alignment horizontal="left" vertical="top" indent="1"/>
    </xf>
    <xf numFmtId="4" fontId="151" fillId="65" borderId="2581" applyNumberFormat="0" applyProtection="0">
      <alignment horizontal="right" vertical="center"/>
    </xf>
    <xf numFmtId="4" fontId="151" fillId="65" borderId="2581" applyNumberFormat="0" applyProtection="0">
      <alignment horizontal="right" vertical="center"/>
    </xf>
    <xf numFmtId="0" fontId="117" fillId="56" borderId="2583" applyNumberFormat="0" applyAlignment="0" applyProtection="0">
      <alignment vertical="center"/>
    </xf>
    <xf numFmtId="0" fontId="117" fillId="56" borderId="2583" applyNumberFormat="0" applyAlignment="0" applyProtection="0">
      <alignment vertical="center"/>
    </xf>
    <xf numFmtId="37" fontId="126" fillId="0" borderId="2579" applyFont="0" applyFill="0" applyBorder="0">
      <alignment vertical="center"/>
    </xf>
    <xf numFmtId="37" fontId="126" fillId="0" borderId="2579" applyFont="0" applyFill="0" applyBorder="0">
      <alignment vertical="center"/>
    </xf>
    <xf numFmtId="0" fontId="82" fillId="42" borderId="2584" applyNumberFormat="0" applyFont="0" applyAlignment="0" applyProtection="0">
      <alignment vertical="center"/>
    </xf>
    <xf numFmtId="0" fontId="82" fillId="42" borderId="2584" applyNumberFormat="0" applyFont="0" applyAlignment="0" applyProtection="0">
      <alignment vertical="center"/>
    </xf>
    <xf numFmtId="0" fontId="12" fillId="0" borderId="2585" applyNumberFormat="0" applyFill="0" applyAlignment="0" applyProtection="0">
      <alignment vertical="center"/>
    </xf>
    <xf numFmtId="0" fontId="112" fillId="0" borderId="2586" applyNumberFormat="0" applyFill="0" applyAlignment="0" applyProtection="0">
      <alignment vertical="center"/>
    </xf>
    <xf numFmtId="0" fontId="112" fillId="0" borderId="2586" applyNumberFormat="0" applyFill="0" applyAlignment="0" applyProtection="0">
      <alignment vertical="center"/>
    </xf>
    <xf numFmtId="0" fontId="12" fillId="0" borderId="2585" applyNumberFormat="0" applyFill="0" applyAlignment="0" applyProtection="0">
      <alignment vertical="center"/>
    </xf>
    <xf numFmtId="0" fontId="12" fillId="0" borderId="2585" applyNumberFormat="0" applyFill="0" applyAlignment="0" applyProtection="0">
      <alignment vertical="center"/>
    </xf>
    <xf numFmtId="0" fontId="12" fillId="0" borderId="2585" applyNumberFormat="0" applyFill="0" applyAlignment="0" applyProtection="0">
      <alignment vertical="center"/>
    </xf>
    <xf numFmtId="0" fontId="113" fillId="44" borderId="2583" applyNumberFormat="0" applyAlignment="0" applyProtection="0">
      <alignment vertical="center"/>
    </xf>
    <xf numFmtId="0" fontId="113" fillId="44" borderId="2583" applyNumberFormat="0" applyAlignment="0" applyProtection="0">
      <alignment vertical="center"/>
    </xf>
    <xf numFmtId="0" fontId="115" fillId="56" borderId="2582" applyNumberFormat="0" applyAlignment="0" applyProtection="0">
      <alignment vertical="center"/>
    </xf>
    <xf numFmtId="0" fontId="115" fillId="56" borderId="2582" applyNumberFormat="0" applyAlignment="0" applyProtection="0">
      <alignment vertical="center"/>
    </xf>
    <xf numFmtId="4" fontId="65" fillId="51" borderId="2582" applyNumberFormat="0" applyProtection="0">
      <alignment vertical="center"/>
    </xf>
    <xf numFmtId="0" fontId="12" fillId="0" borderId="2585" applyNumberFormat="0" applyFill="0" applyAlignment="0" applyProtection="0">
      <alignment vertical="center"/>
    </xf>
    <xf numFmtId="0" fontId="55" fillId="0" borderId="2588">
      <alignment horizontal="left" vertical="center"/>
    </xf>
    <xf numFmtId="0" fontId="55" fillId="0" borderId="2588">
      <alignment horizontal="left" vertical="center"/>
    </xf>
    <xf numFmtId="10" fontId="53" fillId="49" borderId="2587" applyNumberFormat="0" applyBorder="0" applyAlignment="0" applyProtection="0"/>
    <xf numFmtId="10" fontId="53" fillId="70" borderId="2587" applyNumberFormat="0" applyBorder="0" applyAlignment="0" applyProtection="0"/>
    <xf numFmtId="10" fontId="53" fillId="70" borderId="2587" applyNumberFormat="0" applyBorder="0" applyAlignment="0" applyProtection="0"/>
    <xf numFmtId="10" fontId="53" fillId="49" borderId="2587" applyNumberFormat="0" applyBorder="0" applyAlignment="0" applyProtection="0"/>
    <xf numFmtId="4" fontId="73" fillId="46" borderId="2589" applyNumberFormat="0" applyProtection="0">
      <alignment vertical="center"/>
    </xf>
    <xf numFmtId="4" fontId="73" fillId="46" borderId="2589" applyNumberFormat="0" applyProtection="0">
      <alignment vertical="center"/>
    </xf>
    <xf numFmtId="4" fontId="147" fillId="51" borderId="2589" applyNumberFormat="0" applyProtection="0">
      <alignment vertical="center"/>
    </xf>
    <xf numFmtId="4" fontId="147" fillId="51" borderId="2589" applyNumberFormat="0" applyProtection="0">
      <alignment vertical="center"/>
    </xf>
    <xf numFmtId="4" fontId="73" fillId="51" borderId="2589" applyNumberFormat="0" applyProtection="0">
      <alignment horizontal="left" vertical="center" indent="1"/>
    </xf>
    <xf numFmtId="4" fontId="73" fillId="51" borderId="2589" applyNumberFormat="0" applyProtection="0">
      <alignment horizontal="left" vertical="center" indent="1"/>
    </xf>
    <xf numFmtId="0" fontId="73" fillId="51" borderId="2589" applyNumberFormat="0" applyProtection="0">
      <alignment horizontal="left" vertical="top" indent="1"/>
    </xf>
    <xf numFmtId="0" fontId="73" fillId="51" borderId="2589" applyNumberFormat="0" applyProtection="0">
      <alignment horizontal="left" vertical="top" indent="1"/>
    </xf>
    <xf numFmtId="4" fontId="65" fillId="40" borderId="2589" applyNumberFormat="0" applyProtection="0">
      <alignment horizontal="right" vertical="center"/>
    </xf>
    <xf numFmtId="4" fontId="65" fillId="40" borderId="2589" applyNumberFormat="0" applyProtection="0">
      <alignment horizontal="right" vertical="center"/>
    </xf>
    <xf numFmtId="4" fontId="65" fillId="41" borderId="2589" applyNumberFormat="0" applyProtection="0">
      <alignment horizontal="right" vertical="center"/>
    </xf>
    <xf numFmtId="4" fontId="65" fillId="41" borderId="2589" applyNumberFormat="0" applyProtection="0">
      <alignment horizontal="right" vertical="center"/>
    </xf>
    <xf numFmtId="4" fontId="65" fillId="54" borderId="2589" applyNumberFormat="0" applyProtection="0">
      <alignment horizontal="right" vertical="center"/>
    </xf>
    <xf numFmtId="4" fontId="65" fillId="54" borderId="2589" applyNumberFormat="0" applyProtection="0">
      <alignment horizontal="right" vertical="center"/>
    </xf>
    <xf numFmtId="4" fontId="65" fillId="47" borderId="2589" applyNumberFormat="0" applyProtection="0">
      <alignment horizontal="right" vertical="center"/>
    </xf>
    <xf numFmtId="4" fontId="65" fillId="47" borderId="2589" applyNumberFormat="0" applyProtection="0">
      <alignment horizontal="right" vertical="center"/>
    </xf>
    <xf numFmtId="4" fontId="65" fillId="75" borderId="2589" applyNumberFormat="0" applyProtection="0">
      <alignment horizontal="right" vertical="center"/>
    </xf>
    <xf numFmtId="4" fontId="65" fillId="75" borderId="2589" applyNumberFormat="0" applyProtection="0">
      <alignment horizontal="right" vertical="center"/>
    </xf>
    <xf numFmtId="4" fontId="65" fillId="48" borderId="2589" applyNumberFormat="0" applyProtection="0">
      <alignment horizontal="right" vertical="center"/>
    </xf>
    <xf numFmtId="4" fontId="65" fillId="48" borderId="2589" applyNumberFormat="0" applyProtection="0">
      <alignment horizontal="right" vertical="center"/>
    </xf>
    <xf numFmtId="4" fontId="65" fillId="76" borderId="2589" applyNumberFormat="0" applyProtection="0">
      <alignment horizontal="right" vertical="center"/>
    </xf>
    <xf numFmtId="4" fontId="65" fillId="76" borderId="2589" applyNumberFormat="0" applyProtection="0">
      <alignment horizontal="right" vertical="center"/>
    </xf>
    <xf numFmtId="4" fontId="65" fillId="77" borderId="2589" applyNumberFormat="0" applyProtection="0">
      <alignment horizontal="right" vertical="center"/>
    </xf>
    <xf numFmtId="4" fontId="65" fillId="77" borderId="2589" applyNumberFormat="0" applyProtection="0">
      <alignment horizontal="right" vertical="center"/>
    </xf>
    <xf numFmtId="4" fontId="65" fillId="78" borderId="2589" applyNumberFormat="0" applyProtection="0">
      <alignment horizontal="right" vertical="center"/>
    </xf>
    <xf numFmtId="4" fontId="65" fillId="78" borderId="2589" applyNumberFormat="0" applyProtection="0">
      <alignment horizontal="right" vertical="center"/>
    </xf>
    <xf numFmtId="4" fontId="65" fillId="81" borderId="2589" applyNumberFormat="0" applyProtection="0">
      <alignment horizontal="right" vertical="center"/>
    </xf>
    <xf numFmtId="4" fontId="65" fillId="81" borderId="2589" applyNumberFormat="0" applyProtection="0">
      <alignment horizontal="right" vertical="center"/>
    </xf>
    <xf numFmtId="0" fontId="40" fillId="80" borderId="2589" applyNumberFormat="0" applyProtection="0">
      <alignment horizontal="left" vertical="center" indent="1"/>
    </xf>
    <xf numFmtId="0" fontId="40" fillId="80" borderId="2589" applyNumberFormat="0" applyProtection="0">
      <alignment horizontal="left" vertical="center" indent="1"/>
    </xf>
    <xf numFmtId="0" fontId="40" fillId="80" borderId="2589" applyNumberFormat="0" applyProtection="0">
      <alignment horizontal="left" vertical="top" indent="1"/>
    </xf>
    <xf numFmtId="0" fontId="40" fillId="80" borderId="2589" applyNumberFormat="0" applyProtection="0">
      <alignment horizontal="left" vertical="top" indent="1"/>
    </xf>
    <xf numFmtId="0" fontId="40" fillId="74" borderId="2589" applyNumberFormat="0" applyProtection="0">
      <alignment horizontal="left" vertical="center" indent="1"/>
    </xf>
    <xf numFmtId="0" fontId="40" fillId="74" borderId="2589" applyNumberFormat="0" applyProtection="0">
      <alignment horizontal="left" vertical="center" indent="1"/>
    </xf>
    <xf numFmtId="0" fontId="40" fillId="74" borderId="2589" applyNumberFormat="0" applyProtection="0">
      <alignment horizontal="left" vertical="top" indent="1"/>
    </xf>
    <xf numFmtId="0" fontId="40" fillId="74" borderId="2589" applyNumberFormat="0" applyProtection="0">
      <alignment horizontal="left" vertical="top" indent="1"/>
    </xf>
    <xf numFmtId="0" fontId="40" fillId="61" borderId="2589" applyNumberFormat="0" applyProtection="0">
      <alignment horizontal="left" vertical="center" indent="1"/>
    </xf>
    <xf numFmtId="0" fontId="40" fillId="61" borderId="2589" applyNumberFormat="0" applyProtection="0">
      <alignment horizontal="left" vertical="center" indent="1"/>
    </xf>
    <xf numFmtId="0" fontId="40" fillId="61" borderId="2589" applyNumberFormat="0" applyProtection="0">
      <alignment horizontal="left" vertical="top" indent="1"/>
    </xf>
    <xf numFmtId="0" fontId="40" fillId="61" borderId="2589" applyNumberFormat="0" applyProtection="0">
      <alignment horizontal="left" vertical="top" indent="1"/>
    </xf>
    <xf numFmtId="0" fontId="40" fillId="62" borderId="2589" applyNumberFormat="0" applyProtection="0">
      <alignment horizontal="left" vertical="center" indent="1"/>
    </xf>
    <xf numFmtId="0" fontId="40" fillId="62" borderId="2589" applyNumberFormat="0" applyProtection="0">
      <alignment horizontal="left" vertical="center" indent="1"/>
    </xf>
    <xf numFmtId="0" fontId="40" fillId="62" borderId="2589" applyNumberFormat="0" applyProtection="0">
      <alignment horizontal="left" vertical="top" indent="1"/>
    </xf>
    <xf numFmtId="0" fontId="40" fillId="62" borderId="2589" applyNumberFormat="0" applyProtection="0">
      <alignment horizontal="left" vertical="top" indent="1"/>
    </xf>
    <xf numFmtId="4" fontId="65" fillId="70" borderId="2589" applyNumberFormat="0" applyProtection="0">
      <alignment vertical="center"/>
    </xf>
    <xf numFmtId="4" fontId="65" fillId="70" borderId="2589" applyNumberFormat="0" applyProtection="0">
      <alignment vertical="center"/>
    </xf>
    <xf numFmtId="4" fontId="149" fillId="70" borderId="2589" applyNumberFormat="0" applyProtection="0">
      <alignment vertical="center"/>
    </xf>
    <xf numFmtId="4" fontId="149" fillId="70" borderId="2589" applyNumberFormat="0" applyProtection="0">
      <alignment vertical="center"/>
    </xf>
    <xf numFmtId="4" fontId="65" fillId="70" borderId="2589" applyNumberFormat="0" applyProtection="0">
      <alignment horizontal="left" vertical="center" indent="1"/>
    </xf>
    <xf numFmtId="4" fontId="65" fillId="70" borderId="2589" applyNumberFormat="0" applyProtection="0">
      <alignment horizontal="left" vertical="center" indent="1"/>
    </xf>
    <xf numFmtId="0" fontId="65" fillId="70" borderId="2589" applyNumberFormat="0" applyProtection="0">
      <alignment horizontal="left" vertical="top" indent="1"/>
    </xf>
    <xf numFmtId="0" fontId="65" fillId="70" borderId="2589" applyNumberFormat="0" applyProtection="0">
      <alignment horizontal="left" vertical="top" indent="1"/>
    </xf>
    <xf numFmtId="4" fontId="65" fillId="52" borderId="2590" applyNumberFormat="0" applyProtection="0">
      <alignment horizontal="right" vertical="center"/>
    </xf>
    <xf numFmtId="4" fontId="65" fillId="65" borderId="2589" applyNumberFormat="0" applyProtection="0">
      <alignment horizontal="right" vertical="center"/>
    </xf>
    <xf numFmtId="4" fontId="65" fillId="65" borderId="2589" applyNumberFormat="0" applyProtection="0">
      <alignment horizontal="right" vertical="center"/>
    </xf>
    <xf numFmtId="4" fontId="65" fillId="52" borderId="2590" applyNumberFormat="0" applyProtection="0">
      <alignment horizontal="right" vertical="center"/>
    </xf>
    <xf numFmtId="4" fontId="149" fillId="65" borderId="2589" applyNumberFormat="0" applyProtection="0">
      <alignment horizontal="right" vertical="center"/>
    </xf>
    <xf numFmtId="4" fontId="149" fillId="65" borderId="2589" applyNumberFormat="0" applyProtection="0">
      <alignment horizontal="right" vertical="center"/>
    </xf>
    <xf numFmtId="4" fontId="65" fillId="81" borderId="2589" applyNumberFormat="0" applyProtection="0">
      <alignment horizontal="left" vertical="center" indent="1"/>
    </xf>
    <xf numFmtId="4" fontId="65" fillId="81" borderId="2589" applyNumberFormat="0" applyProtection="0">
      <alignment horizontal="left" vertical="center" indent="1"/>
    </xf>
    <xf numFmtId="0" fontId="65" fillId="74" borderId="2589" applyNumberFormat="0" applyProtection="0">
      <alignment horizontal="left" vertical="top" indent="1"/>
    </xf>
    <xf numFmtId="0" fontId="65" fillId="74" borderId="2589" applyNumberFormat="0" applyProtection="0">
      <alignment horizontal="left" vertical="top" indent="1"/>
    </xf>
    <xf numFmtId="4" fontId="151" fillId="65" borderId="2589" applyNumberFormat="0" applyProtection="0">
      <alignment horizontal="right" vertical="center"/>
    </xf>
    <xf numFmtId="4" fontId="151" fillId="65" borderId="2589" applyNumberFormat="0" applyProtection="0">
      <alignment horizontal="right" vertical="center"/>
    </xf>
    <xf numFmtId="0" fontId="117" fillId="56" borderId="2591" applyNumberFormat="0" applyAlignment="0" applyProtection="0">
      <alignment vertical="center"/>
    </xf>
    <xf numFmtId="0" fontId="117" fillId="56" borderId="2591" applyNumberFormat="0" applyAlignment="0" applyProtection="0">
      <alignment vertical="center"/>
    </xf>
    <xf numFmtId="37" fontId="126" fillId="0" borderId="2587" applyFont="0" applyFill="0" applyBorder="0">
      <alignment vertical="center"/>
    </xf>
    <xf numFmtId="37" fontId="126" fillId="0" borderId="2587" applyFont="0" applyFill="0" applyBorder="0">
      <alignment vertical="center"/>
    </xf>
    <xf numFmtId="0" fontId="82" fillId="42" borderId="2592" applyNumberFormat="0" applyFont="0" applyAlignment="0" applyProtection="0">
      <alignment vertical="center"/>
    </xf>
    <xf numFmtId="0" fontId="82" fillId="42" borderId="2592" applyNumberFormat="0" applyFont="0" applyAlignment="0" applyProtection="0">
      <alignment vertical="center"/>
    </xf>
    <xf numFmtId="0" fontId="12" fillId="0" borderId="2593" applyNumberFormat="0" applyFill="0" applyAlignment="0" applyProtection="0">
      <alignment vertical="center"/>
    </xf>
    <xf numFmtId="0" fontId="112" fillId="0" borderId="2594" applyNumberFormat="0" applyFill="0" applyAlignment="0" applyProtection="0">
      <alignment vertical="center"/>
    </xf>
    <xf numFmtId="0" fontId="112" fillId="0" borderId="2594" applyNumberFormat="0" applyFill="0" applyAlignment="0" applyProtection="0">
      <alignment vertical="center"/>
    </xf>
    <xf numFmtId="0" fontId="12" fillId="0" borderId="2593" applyNumberFormat="0" applyFill="0" applyAlignment="0" applyProtection="0">
      <alignment vertical="center"/>
    </xf>
    <xf numFmtId="0" fontId="12" fillId="0" borderId="2593" applyNumberFormat="0" applyFill="0" applyAlignment="0" applyProtection="0">
      <alignment vertical="center"/>
    </xf>
    <xf numFmtId="0" fontId="12" fillId="0" borderId="2593" applyNumberFormat="0" applyFill="0" applyAlignment="0" applyProtection="0">
      <alignment vertical="center"/>
    </xf>
    <xf numFmtId="0" fontId="113" fillId="44" borderId="2591" applyNumberFormat="0" applyAlignment="0" applyProtection="0">
      <alignment vertical="center"/>
    </xf>
    <xf numFmtId="0" fontId="113" fillId="44" borderId="2591" applyNumberFormat="0" applyAlignment="0" applyProtection="0">
      <alignment vertical="center"/>
    </xf>
    <xf numFmtId="0" fontId="115" fillId="56" borderId="2590" applyNumberFormat="0" applyAlignment="0" applyProtection="0">
      <alignment vertical="center"/>
    </xf>
    <xf numFmtId="0" fontId="115" fillId="56" borderId="2590" applyNumberFormat="0" applyAlignment="0" applyProtection="0">
      <alignment vertical="center"/>
    </xf>
    <xf numFmtId="4" fontId="65" fillId="51" borderId="2590" applyNumberFormat="0" applyProtection="0">
      <alignment vertical="center"/>
    </xf>
    <xf numFmtId="0" fontId="12" fillId="0" borderId="2593" applyNumberFormat="0" applyFill="0" applyAlignment="0" applyProtection="0">
      <alignment vertical="center"/>
    </xf>
    <xf numFmtId="0" fontId="55" fillId="0" borderId="2596">
      <alignment horizontal="left" vertical="center"/>
    </xf>
    <xf numFmtId="0" fontId="55" fillId="0" borderId="2596">
      <alignment horizontal="left" vertical="center"/>
    </xf>
    <xf numFmtId="10" fontId="53" fillId="49" borderId="2595" applyNumberFormat="0" applyBorder="0" applyAlignment="0" applyProtection="0"/>
    <xf numFmtId="10" fontId="53" fillId="70" borderId="2595" applyNumberFormat="0" applyBorder="0" applyAlignment="0" applyProtection="0"/>
    <xf numFmtId="10" fontId="53" fillId="70" borderId="2595" applyNumberFormat="0" applyBorder="0" applyAlignment="0" applyProtection="0"/>
    <xf numFmtId="10" fontId="53" fillId="49" borderId="2595" applyNumberFormat="0" applyBorder="0" applyAlignment="0" applyProtection="0"/>
    <xf numFmtId="4" fontId="73" fillId="46" borderId="2597" applyNumberFormat="0" applyProtection="0">
      <alignment vertical="center"/>
    </xf>
    <xf numFmtId="4" fontId="73" fillId="46" borderId="2597" applyNumberFormat="0" applyProtection="0">
      <alignment vertical="center"/>
    </xf>
    <xf numFmtId="4" fontId="147" fillId="51" borderId="2597" applyNumberFormat="0" applyProtection="0">
      <alignment vertical="center"/>
    </xf>
    <xf numFmtId="4" fontId="147" fillId="51" borderId="2597" applyNumberFormat="0" applyProtection="0">
      <alignment vertical="center"/>
    </xf>
    <xf numFmtId="4" fontId="73" fillId="51" borderId="2597" applyNumberFormat="0" applyProtection="0">
      <alignment horizontal="left" vertical="center" indent="1"/>
    </xf>
    <xf numFmtId="4" fontId="73" fillId="51" borderId="2597" applyNumberFormat="0" applyProtection="0">
      <alignment horizontal="left" vertical="center" indent="1"/>
    </xf>
    <xf numFmtId="0" fontId="73" fillId="51" borderId="2597" applyNumberFormat="0" applyProtection="0">
      <alignment horizontal="left" vertical="top" indent="1"/>
    </xf>
    <xf numFmtId="0" fontId="73" fillId="51" borderId="2597" applyNumberFormat="0" applyProtection="0">
      <alignment horizontal="left" vertical="top" indent="1"/>
    </xf>
    <xf numFmtId="4" fontId="65" fillId="40" borderId="2597" applyNumberFormat="0" applyProtection="0">
      <alignment horizontal="right" vertical="center"/>
    </xf>
    <xf numFmtId="4" fontId="65" fillId="40" borderId="2597" applyNumberFormat="0" applyProtection="0">
      <alignment horizontal="right" vertical="center"/>
    </xf>
    <xf numFmtId="4" fontId="65" fillId="41" borderId="2597" applyNumberFormat="0" applyProtection="0">
      <alignment horizontal="right" vertical="center"/>
    </xf>
    <xf numFmtId="4" fontId="65" fillId="41" borderId="2597" applyNumberFormat="0" applyProtection="0">
      <alignment horizontal="right" vertical="center"/>
    </xf>
    <xf numFmtId="4" fontId="65" fillId="54" borderId="2597" applyNumberFormat="0" applyProtection="0">
      <alignment horizontal="right" vertical="center"/>
    </xf>
    <xf numFmtId="4" fontId="65" fillId="54" borderId="2597" applyNumberFormat="0" applyProtection="0">
      <alignment horizontal="right" vertical="center"/>
    </xf>
    <xf numFmtId="4" fontId="65" fillId="47" borderId="2597" applyNumberFormat="0" applyProtection="0">
      <alignment horizontal="right" vertical="center"/>
    </xf>
    <xf numFmtId="4" fontId="65" fillId="47" borderId="2597" applyNumberFormat="0" applyProtection="0">
      <alignment horizontal="right" vertical="center"/>
    </xf>
    <xf numFmtId="4" fontId="65" fillId="75" borderId="2597" applyNumberFormat="0" applyProtection="0">
      <alignment horizontal="right" vertical="center"/>
    </xf>
    <xf numFmtId="4" fontId="65" fillId="75" borderId="2597" applyNumberFormat="0" applyProtection="0">
      <alignment horizontal="right" vertical="center"/>
    </xf>
    <xf numFmtId="4" fontId="65" fillId="48" borderId="2597" applyNumberFormat="0" applyProtection="0">
      <alignment horizontal="right" vertical="center"/>
    </xf>
    <xf numFmtId="4" fontId="65" fillId="48" borderId="2597" applyNumberFormat="0" applyProtection="0">
      <alignment horizontal="right" vertical="center"/>
    </xf>
    <xf numFmtId="4" fontId="65" fillId="76" borderId="2597" applyNumberFormat="0" applyProtection="0">
      <alignment horizontal="right" vertical="center"/>
    </xf>
    <xf numFmtId="4" fontId="65" fillId="76" borderId="2597" applyNumberFormat="0" applyProtection="0">
      <alignment horizontal="right" vertical="center"/>
    </xf>
    <xf numFmtId="4" fontId="65" fillId="77" borderId="2597" applyNumberFormat="0" applyProtection="0">
      <alignment horizontal="right" vertical="center"/>
    </xf>
    <xf numFmtId="4" fontId="65" fillId="77" borderId="2597" applyNumberFormat="0" applyProtection="0">
      <alignment horizontal="right" vertical="center"/>
    </xf>
    <xf numFmtId="4" fontId="65" fillId="78" borderId="2597" applyNumberFormat="0" applyProtection="0">
      <alignment horizontal="right" vertical="center"/>
    </xf>
    <xf numFmtId="4" fontId="65" fillId="78" borderId="2597" applyNumberFormat="0" applyProtection="0">
      <alignment horizontal="right" vertical="center"/>
    </xf>
    <xf numFmtId="4" fontId="65" fillId="81" borderId="2597" applyNumberFormat="0" applyProtection="0">
      <alignment horizontal="right" vertical="center"/>
    </xf>
    <xf numFmtId="4" fontId="65" fillId="81" borderId="2597" applyNumberFormat="0" applyProtection="0">
      <alignment horizontal="right" vertical="center"/>
    </xf>
    <xf numFmtId="0" fontId="40" fillId="80" borderId="2597" applyNumberFormat="0" applyProtection="0">
      <alignment horizontal="left" vertical="center" indent="1"/>
    </xf>
    <xf numFmtId="0" fontId="40" fillId="80" borderId="2597" applyNumberFormat="0" applyProtection="0">
      <alignment horizontal="left" vertical="center" indent="1"/>
    </xf>
    <xf numFmtId="0" fontId="40" fillId="80" borderId="2597" applyNumberFormat="0" applyProtection="0">
      <alignment horizontal="left" vertical="top" indent="1"/>
    </xf>
    <xf numFmtId="0" fontId="40" fillId="80" borderId="2597" applyNumberFormat="0" applyProtection="0">
      <alignment horizontal="left" vertical="top" indent="1"/>
    </xf>
    <xf numFmtId="0" fontId="40" fillId="74" borderId="2597" applyNumberFormat="0" applyProtection="0">
      <alignment horizontal="left" vertical="center" indent="1"/>
    </xf>
    <xf numFmtId="0" fontId="40" fillId="74" borderId="2597" applyNumberFormat="0" applyProtection="0">
      <alignment horizontal="left" vertical="center" indent="1"/>
    </xf>
    <xf numFmtId="0" fontId="40" fillId="74" borderId="2597" applyNumberFormat="0" applyProtection="0">
      <alignment horizontal="left" vertical="top" indent="1"/>
    </xf>
    <xf numFmtId="0" fontId="40" fillId="74" borderId="2597" applyNumberFormat="0" applyProtection="0">
      <alignment horizontal="left" vertical="top" indent="1"/>
    </xf>
    <xf numFmtId="0" fontId="40" fillId="61" borderId="2597" applyNumberFormat="0" applyProtection="0">
      <alignment horizontal="left" vertical="center" indent="1"/>
    </xf>
    <xf numFmtId="0" fontId="40" fillId="61" borderId="2597" applyNumberFormat="0" applyProtection="0">
      <alignment horizontal="left" vertical="center" indent="1"/>
    </xf>
    <xf numFmtId="0" fontId="40" fillId="61" borderId="2597" applyNumberFormat="0" applyProtection="0">
      <alignment horizontal="left" vertical="top" indent="1"/>
    </xf>
    <xf numFmtId="0" fontId="40" fillId="61" borderId="2597" applyNumberFormat="0" applyProtection="0">
      <alignment horizontal="left" vertical="top" indent="1"/>
    </xf>
    <xf numFmtId="0" fontId="40" fillId="62" borderId="2597" applyNumberFormat="0" applyProtection="0">
      <alignment horizontal="left" vertical="center" indent="1"/>
    </xf>
    <xf numFmtId="0" fontId="40" fillId="62" borderId="2597" applyNumberFormat="0" applyProtection="0">
      <alignment horizontal="left" vertical="center" indent="1"/>
    </xf>
    <xf numFmtId="0" fontId="40" fillId="62" borderId="2597" applyNumberFormat="0" applyProtection="0">
      <alignment horizontal="left" vertical="top" indent="1"/>
    </xf>
    <xf numFmtId="0" fontId="40" fillId="62" borderId="2597" applyNumberFormat="0" applyProtection="0">
      <alignment horizontal="left" vertical="top" indent="1"/>
    </xf>
    <xf numFmtId="4" fontId="65" fillId="70" borderId="2597" applyNumberFormat="0" applyProtection="0">
      <alignment vertical="center"/>
    </xf>
    <xf numFmtId="4" fontId="65" fillId="70" borderId="2597" applyNumberFormat="0" applyProtection="0">
      <alignment vertical="center"/>
    </xf>
    <xf numFmtId="4" fontId="149" fillId="70" borderId="2597" applyNumberFormat="0" applyProtection="0">
      <alignment vertical="center"/>
    </xf>
    <xf numFmtId="4" fontId="149" fillId="70" borderId="2597" applyNumberFormat="0" applyProtection="0">
      <alignment vertical="center"/>
    </xf>
    <xf numFmtId="4" fontId="65" fillId="70" borderId="2597" applyNumberFormat="0" applyProtection="0">
      <alignment horizontal="left" vertical="center" indent="1"/>
    </xf>
    <xf numFmtId="4" fontId="65" fillId="70" borderId="2597" applyNumberFormat="0" applyProtection="0">
      <alignment horizontal="left" vertical="center" indent="1"/>
    </xf>
    <xf numFmtId="0" fontId="65" fillId="70" borderId="2597" applyNumberFormat="0" applyProtection="0">
      <alignment horizontal="left" vertical="top" indent="1"/>
    </xf>
    <xf numFmtId="0" fontId="65" fillId="70" borderId="2597" applyNumberFormat="0" applyProtection="0">
      <alignment horizontal="left" vertical="top" indent="1"/>
    </xf>
    <xf numFmtId="4" fontId="65" fillId="52" borderId="2598" applyNumberFormat="0" applyProtection="0">
      <alignment horizontal="right" vertical="center"/>
    </xf>
    <xf numFmtId="4" fontId="65" fillId="65" borderId="2597" applyNumberFormat="0" applyProtection="0">
      <alignment horizontal="right" vertical="center"/>
    </xf>
    <xf numFmtId="4" fontId="65" fillId="65" borderId="2597" applyNumberFormat="0" applyProtection="0">
      <alignment horizontal="right" vertical="center"/>
    </xf>
    <xf numFmtId="4" fontId="65" fillId="52" borderId="2598" applyNumberFormat="0" applyProtection="0">
      <alignment horizontal="right" vertical="center"/>
    </xf>
    <xf numFmtId="4" fontId="149" fillId="65" borderId="2597" applyNumberFormat="0" applyProtection="0">
      <alignment horizontal="right" vertical="center"/>
    </xf>
    <xf numFmtId="4" fontId="149" fillId="65" borderId="2597" applyNumberFormat="0" applyProtection="0">
      <alignment horizontal="right" vertical="center"/>
    </xf>
    <xf numFmtId="4" fontId="65" fillId="81" borderId="2597" applyNumberFormat="0" applyProtection="0">
      <alignment horizontal="left" vertical="center" indent="1"/>
    </xf>
    <xf numFmtId="4" fontId="65" fillId="81" borderId="2597" applyNumberFormat="0" applyProtection="0">
      <alignment horizontal="left" vertical="center" indent="1"/>
    </xf>
    <xf numFmtId="0" fontId="65" fillId="74" borderId="2597" applyNumberFormat="0" applyProtection="0">
      <alignment horizontal="left" vertical="top" indent="1"/>
    </xf>
    <xf numFmtId="0" fontId="65" fillId="74" borderId="2597" applyNumberFormat="0" applyProtection="0">
      <alignment horizontal="left" vertical="top" indent="1"/>
    </xf>
    <xf numFmtId="4" fontId="151" fillId="65" borderId="2597" applyNumberFormat="0" applyProtection="0">
      <alignment horizontal="right" vertical="center"/>
    </xf>
    <xf numFmtId="4" fontId="151" fillId="65" borderId="2597" applyNumberFormat="0" applyProtection="0">
      <alignment horizontal="right" vertical="center"/>
    </xf>
    <xf numFmtId="0" fontId="117" fillId="56" borderId="2599" applyNumberFormat="0" applyAlignment="0" applyProtection="0">
      <alignment vertical="center"/>
    </xf>
    <xf numFmtId="0" fontId="117" fillId="56" borderId="2599" applyNumberFormat="0" applyAlignment="0" applyProtection="0">
      <alignment vertical="center"/>
    </xf>
    <xf numFmtId="37" fontId="126" fillId="0" borderId="2595" applyFont="0" applyFill="0" applyBorder="0">
      <alignment vertical="center"/>
    </xf>
    <xf numFmtId="37" fontId="126" fillId="0" borderId="2595" applyFont="0" applyFill="0" applyBorder="0">
      <alignment vertical="center"/>
    </xf>
    <xf numFmtId="0" fontId="82" fillId="42" borderId="2600" applyNumberFormat="0" applyFont="0" applyAlignment="0" applyProtection="0">
      <alignment vertical="center"/>
    </xf>
    <xf numFmtId="0" fontId="82" fillId="42" borderId="2600" applyNumberFormat="0" applyFont="0" applyAlignment="0" applyProtection="0">
      <alignment vertical="center"/>
    </xf>
    <xf numFmtId="0" fontId="12" fillId="0" borderId="2601" applyNumberFormat="0" applyFill="0" applyAlignment="0" applyProtection="0">
      <alignment vertical="center"/>
    </xf>
    <xf numFmtId="0" fontId="112" fillId="0" borderId="2602" applyNumberFormat="0" applyFill="0" applyAlignment="0" applyProtection="0">
      <alignment vertical="center"/>
    </xf>
    <xf numFmtId="0" fontId="112" fillId="0" borderId="2602" applyNumberFormat="0" applyFill="0" applyAlignment="0" applyProtection="0">
      <alignment vertical="center"/>
    </xf>
    <xf numFmtId="0" fontId="12" fillId="0" borderId="2601" applyNumberFormat="0" applyFill="0" applyAlignment="0" applyProtection="0">
      <alignment vertical="center"/>
    </xf>
    <xf numFmtId="0" fontId="12" fillId="0" borderId="2601" applyNumberFormat="0" applyFill="0" applyAlignment="0" applyProtection="0">
      <alignment vertical="center"/>
    </xf>
    <xf numFmtId="0" fontId="12" fillId="0" borderId="2601" applyNumberFormat="0" applyFill="0" applyAlignment="0" applyProtection="0">
      <alignment vertical="center"/>
    </xf>
    <xf numFmtId="0" fontId="113" fillId="44" borderId="2599" applyNumberFormat="0" applyAlignment="0" applyProtection="0">
      <alignment vertical="center"/>
    </xf>
    <xf numFmtId="0" fontId="113" fillId="44" borderId="2599" applyNumberFormat="0" applyAlignment="0" applyProtection="0">
      <alignment vertical="center"/>
    </xf>
    <xf numFmtId="0" fontId="115" fillId="56" borderId="2598" applyNumberFormat="0" applyAlignment="0" applyProtection="0">
      <alignment vertical="center"/>
    </xf>
    <xf numFmtId="0" fontId="115" fillId="56" borderId="2598" applyNumberFormat="0" applyAlignment="0" applyProtection="0">
      <alignment vertical="center"/>
    </xf>
    <xf numFmtId="4" fontId="65" fillId="51" borderId="2598" applyNumberFormat="0" applyProtection="0">
      <alignment vertical="center"/>
    </xf>
    <xf numFmtId="0" fontId="12" fillId="0" borderId="2601" applyNumberFormat="0" applyFill="0" applyAlignment="0" applyProtection="0">
      <alignment vertical="center"/>
    </xf>
    <xf numFmtId="4" fontId="149" fillId="70" borderId="2629" applyNumberFormat="0" applyProtection="0">
      <alignment vertical="center"/>
    </xf>
    <xf numFmtId="4" fontId="65" fillId="75" borderId="2629" applyNumberFormat="0" applyProtection="0">
      <alignment horizontal="right" vertical="center"/>
    </xf>
    <xf numFmtId="4" fontId="65" fillId="48" borderId="2589" applyNumberFormat="0" applyProtection="0">
      <alignment horizontal="right" vertical="center"/>
    </xf>
    <xf numFmtId="37" fontId="126" fillId="0" borderId="2643" applyFont="0" applyFill="0" applyBorder="0">
      <alignment vertical="center"/>
    </xf>
    <xf numFmtId="10" fontId="53" fillId="70" borderId="2619" applyNumberFormat="0" applyBorder="0" applyAlignment="0" applyProtection="0"/>
    <xf numFmtId="4" fontId="65" fillId="52" borderId="2630" applyNumberFormat="0" applyProtection="0">
      <alignment horizontal="right" vertical="center"/>
    </xf>
    <xf numFmtId="4" fontId="65" fillId="76" borderId="2589" applyNumberFormat="0" applyProtection="0">
      <alignment horizontal="right" vertical="center"/>
    </xf>
    <xf numFmtId="37" fontId="126" fillId="0" borderId="2619" applyFont="0" applyFill="0" applyBorder="0">
      <alignment vertical="center"/>
    </xf>
    <xf numFmtId="10" fontId="53" fillId="49" borderId="2587" applyNumberFormat="0" applyBorder="0" applyAlignment="0" applyProtection="0"/>
    <xf numFmtId="10" fontId="53" fillId="49" borderId="2659" applyNumberFormat="0" applyBorder="0" applyAlignment="0" applyProtection="0"/>
    <xf numFmtId="0" fontId="12" fillId="0" borderId="2593" applyNumberFormat="0" applyFill="0" applyAlignment="0" applyProtection="0">
      <alignment vertical="center"/>
    </xf>
    <xf numFmtId="4" fontId="65" fillId="48" borderId="2629" applyNumberFormat="0" applyProtection="0">
      <alignment horizontal="right" vertical="center"/>
    </xf>
    <xf numFmtId="4" fontId="65" fillId="40" borderId="2629" applyNumberFormat="0" applyProtection="0">
      <alignment horizontal="right" vertical="center"/>
    </xf>
    <xf numFmtId="37" fontId="126" fillId="0" borderId="2611" applyFont="0" applyFill="0" applyBorder="0">
      <alignment vertical="center"/>
    </xf>
    <xf numFmtId="4" fontId="65" fillId="54" borderId="2589" applyNumberFormat="0" applyProtection="0">
      <alignment horizontal="right" vertical="center"/>
    </xf>
    <xf numFmtId="4" fontId="73" fillId="51" borderId="2589" applyNumberFormat="0" applyProtection="0">
      <alignment horizontal="left" vertical="center" indent="1"/>
    </xf>
    <xf numFmtId="4" fontId="73" fillId="46" borderId="2589" applyNumberFormat="0" applyProtection="0">
      <alignment vertical="center"/>
    </xf>
    <xf numFmtId="0" fontId="40" fillId="62" borderId="2629" applyNumberFormat="0" applyProtection="0">
      <alignment horizontal="left" vertical="top" indent="1"/>
    </xf>
    <xf numFmtId="37" fontId="126" fillId="0" borderId="2587" applyFont="0" applyFill="0" applyBorder="0">
      <alignment vertical="center"/>
    </xf>
    <xf numFmtId="4" fontId="151" fillId="65" borderId="2589" applyNumberFormat="0" applyProtection="0">
      <alignment horizontal="right" vertical="center"/>
    </xf>
    <xf numFmtId="4" fontId="65" fillId="52" borderId="2630" applyNumberFormat="0" applyProtection="0">
      <alignment horizontal="right" vertical="center"/>
    </xf>
    <xf numFmtId="0" fontId="40" fillId="61" borderId="2629" applyNumberFormat="0" applyProtection="0">
      <alignment horizontal="left" vertical="center" indent="1"/>
    </xf>
    <xf numFmtId="0" fontId="40" fillId="62" borderId="2589" applyNumberFormat="0" applyProtection="0">
      <alignment horizontal="left" vertical="top" indent="1"/>
    </xf>
    <xf numFmtId="4" fontId="65" fillId="41" borderId="2589" applyNumberFormat="0" applyProtection="0">
      <alignment horizontal="right" vertical="center"/>
    </xf>
    <xf numFmtId="10" fontId="53" fillId="49" borderId="2659" applyNumberFormat="0" applyBorder="0" applyAlignment="0" applyProtection="0"/>
    <xf numFmtId="0" fontId="65" fillId="74" borderId="2629" applyNumberFormat="0" applyProtection="0">
      <alignment horizontal="left" vertical="top" indent="1"/>
    </xf>
    <xf numFmtId="0" fontId="40" fillId="74" borderId="2589" applyNumberFormat="0" applyProtection="0">
      <alignment horizontal="left" vertical="top" indent="1"/>
    </xf>
    <xf numFmtId="10" fontId="53" fillId="70" borderId="2659" applyNumberFormat="0" applyBorder="0" applyAlignment="0" applyProtection="0"/>
    <xf numFmtId="37" fontId="126" fillId="0" borderId="2627" applyFont="0" applyFill="0" applyBorder="0">
      <alignment vertical="center"/>
    </xf>
    <xf numFmtId="4" fontId="65" fillId="52" borderId="2590" applyNumberFormat="0" applyProtection="0">
      <alignment horizontal="right" vertical="center"/>
    </xf>
    <xf numFmtId="0" fontId="55" fillId="0" borderId="2628">
      <alignment horizontal="left" vertical="center"/>
    </xf>
    <xf numFmtId="4" fontId="65" fillId="47" borderId="2589" applyNumberFormat="0" applyProtection="0">
      <alignment horizontal="right" vertical="center"/>
    </xf>
    <xf numFmtId="4" fontId="65" fillId="78" borderId="2629" applyNumberFormat="0" applyProtection="0">
      <alignment horizontal="right" vertical="center"/>
    </xf>
    <xf numFmtId="0" fontId="40" fillId="62" borderId="2629" applyNumberFormat="0" applyProtection="0">
      <alignment horizontal="left" vertical="center" indent="1"/>
    </xf>
    <xf numFmtId="4" fontId="65" fillId="81" borderId="2629" applyNumberFormat="0" applyProtection="0">
      <alignment horizontal="right" vertical="center"/>
    </xf>
    <xf numFmtId="4" fontId="65" fillId="70" borderId="2629" applyNumberFormat="0" applyProtection="0">
      <alignment vertical="center"/>
    </xf>
    <xf numFmtId="37" fontId="126" fillId="0" borderId="2611" applyFont="0" applyFill="0" applyBorder="0">
      <alignment vertical="center"/>
    </xf>
    <xf numFmtId="4" fontId="65" fillId="81" borderId="2629" applyNumberFormat="0" applyProtection="0">
      <alignment horizontal="left" vertical="center" indent="1"/>
    </xf>
    <xf numFmtId="4" fontId="65" fillId="81" borderId="2589" applyNumberFormat="0" applyProtection="0">
      <alignment horizontal="right" vertical="center"/>
    </xf>
    <xf numFmtId="10" fontId="53" fillId="49" borderId="2611" applyNumberFormat="0" applyBorder="0" applyAlignment="0" applyProtection="0"/>
    <xf numFmtId="0" fontId="40" fillId="80" borderId="2589" applyNumberFormat="0" applyProtection="0">
      <alignment horizontal="left" vertical="top" indent="1"/>
    </xf>
    <xf numFmtId="4" fontId="65" fillId="77" borderId="2629" applyNumberFormat="0" applyProtection="0">
      <alignment horizontal="right" vertical="center"/>
    </xf>
    <xf numFmtId="4" fontId="149" fillId="65" borderId="2589" applyNumberFormat="0" applyProtection="0">
      <alignment horizontal="right" vertical="center"/>
    </xf>
    <xf numFmtId="0" fontId="40" fillId="62" borderId="2589" applyNumberFormat="0" applyProtection="0">
      <alignment horizontal="left" vertical="top" indent="1"/>
    </xf>
    <xf numFmtId="4" fontId="65" fillId="70" borderId="2629" applyNumberFormat="0" applyProtection="0">
      <alignment vertical="center"/>
    </xf>
    <xf numFmtId="4" fontId="65" fillId="52" borderId="2590" applyNumberFormat="0" applyProtection="0">
      <alignment horizontal="right" vertical="center"/>
    </xf>
    <xf numFmtId="4" fontId="149" fillId="70" borderId="2629" applyNumberFormat="0" applyProtection="0">
      <alignment vertical="center"/>
    </xf>
    <xf numFmtId="0" fontId="12" fillId="0" borderId="2633" applyNumberFormat="0" applyFill="0" applyAlignment="0" applyProtection="0">
      <alignment vertical="center"/>
    </xf>
    <xf numFmtId="4" fontId="65" fillId="77" borderId="2629" applyNumberFormat="0" applyProtection="0">
      <alignment horizontal="right" vertical="center"/>
    </xf>
    <xf numFmtId="0" fontId="73" fillId="51" borderId="2629" applyNumberFormat="0" applyProtection="0">
      <alignment horizontal="left" vertical="top" indent="1"/>
    </xf>
    <xf numFmtId="0" fontId="73" fillId="51" borderId="2589" applyNumberFormat="0" applyProtection="0">
      <alignment horizontal="left" vertical="top" indent="1"/>
    </xf>
    <xf numFmtId="37" fontId="126" fillId="0" borderId="2619" applyFont="0" applyFill="0" applyBorder="0">
      <alignment vertical="center"/>
    </xf>
    <xf numFmtId="0" fontId="117" fillId="56" borderId="2631" applyNumberFormat="0" applyAlignment="0" applyProtection="0">
      <alignment vertical="center"/>
    </xf>
    <xf numFmtId="4" fontId="65" fillId="81" borderId="2629" applyNumberFormat="0" applyProtection="0">
      <alignment horizontal="right" vertical="center"/>
    </xf>
    <xf numFmtId="10" fontId="53" fillId="70" borderId="2659" applyNumberFormat="0" applyBorder="0" applyAlignment="0" applyProtection="0"/>
    <xf numFmtId="4" fontId="65" fillId="70" borderId="2589" applyNumberFormat="0" applyProtection="0">
      <alignment vertical="center"/>
    </xf>
    <xf numFmtId="4" fontId="65" fillId="41" borderId="2629" applyNumberFormat="0" applyProtection="0">
      <alignment horizontal="right" vertical="center"/>
    </xf>
    <xf numFmtId="4" fontId="73" fillId="51" borderId="2629" applyNumberFormat="0" applyProtection="0">
      <alignment horizontal="left" vertical="center" indent="1"/>
    </xf>
    <xf numFmtId="4" fontId="65" fillId="65" borderId="2589" applyNumberFormat="0" applyProtection="0">
      <alignment horizontal="right" vertical="center"/>
    </xf>
    <xf numFmtId="4" fontId="149" fillId="65" borderId="2589" applyNumberFormat="0" applyProtection="0">
      <alignment horizontal="right" vertical="center"/>
    </xf>
    <xf numFmtId="0" fontId="40" fillId="74" borderId="2589" applyNumberFormat="0" applyProtection="0">
      <alignment horizontal="left" vertical="top" indent="1"/>
    </xf>
    <xf numFmtId="4" fontId="65" fillId="78" borderId="2629" applyNumberFormat="0" applyProtection="0">
      <alignment horizontal="right" vertical="center"/>
    </xf>
    <xf numFmtId="4" fontId="65" fillId="70" borderId="2629" applyNumberFormat="0" applyProtection="0">
      <alignment horizontal="left" vertical="center" indent="1"/>
    </xf>
    <xf numFmtId="4" fontId="65" fillId="75" borderId="2629" applyNumberFormat="0" applyProtection="0">
      <alignment horizontal="right" vertical="center"/>
    </xf>
    <xf numFmtId="0" fontId="117" fillId="56" borderId="2591" applyNumberFormat="0" applyAlignment="0" applyProtection="0">
      <alignment vertical="center"/>
    </xf>
    <xf numFmtId="0" fontId="40" fillId="61" borderId="2589" applyNumberFormat="0" applyProtection="0">
      <alignment horizontal="left" vertical="center" indent="1"/>
    </xf>
    <xf numFmtId="4" fontId="149" fillId="65" borderId="2629" applyNumberFormat="0" applyProtection="0">
      <alignment horizontal="right" vertical="center"/>
    </xf>
    <xf numFmtId="0" fontId="40" fillId="61" borderId="2589" applyNumberFormat="0" applyProtection="0">
      <alignment horizontal="left" vertical="top" indent="1"/>
    </xf>
    <xf numFmtId="37" fontId="126" fillId="0" borderId="2627" applyFont="0" applyFill="0" applyBorder="0">
      <alignment vertical="center"/>
    </xf>
    <xf numFmtId="10" fontId="53" fillId="49" borderId="2619" applyNumberFormat="0" applyBorder="0" applyAlignment="0" applyProtection="0"/>
    <xf numFmtId="10" fontId="53" fillId="49" borderId="2619" applyNumberFormat="0" applyBorder="0" applyAlignment="0" applyProtection="0"/>
    <xf numFmtId="0" fontId="12" fillId="0" borderId="2593" applyNumberFormat="0" applyFill="0" applyAlignment="0" applyProtection="0">
      <alignment vertical="center"/>
    </xf>
    <xf numFmtId="37" fontId="126" fillId="0" borderId="2651" applyFont="0" applyFill="0" applyBorder="0">
      <alignment vertical="center"/>
    </xf>
    <xf numFmtId="4" fontId="73" fillId="46" borderId="2629" applyNumberFormat="0" applyProtection="0">
      <alignment vertical="center"/>
    </xf>
    <xf numFmtId="0" fontId="40" fillId="61" borderId="2629" applyNumberFormat="0" applyProtection="0">
      <alignment horizontal="left" vertical="center" indent="1"/>
    </xf>
    <xf numFmtId="10" fontId="53" fillId="49" borderId="2587" applyNumberFormat="0" applyBorder="0" applyAlignment="0" applyProtection="0"/>
    <xf numFmtId="4" fontId="65" fillId="75" borderId="2589" applyNumberFormat="0" applyProtection="0">
      <alignment horizontal="right" vertical="center"/>
    </xf>
    <xf numFmtId="0" fontId="55" fillId="0" borderId="2628">
      <alignment horizontal="left" vertical="center"/>
    </xf>
    <xf numFmtId="10" fontId="53" fillId="49" borderId="2627" applyNumberFormat="0" applyBorder="0" applyAlignment="0" applyProtection="0"/>
    <xf numFmtId="0" fontId="115" fillId="56" borderId="2630" applyNumberFormat="0" applyAlignment="0" applyProtection="0">
      <alignment vertical="center"/>
    </xf>
    <xf numFmtId="4" fontId="65" fillId="65" borderId="2589" applyNumberFormat="0" applyProtection="0">
      <alignment horizontal="right" vertical="center"/>
    </xf>
    <xf numFmtId="4" fontId="65" fillId="76" borderId="2629" applyNumberFormat="0" applyProtection="0">
      <alignment horizontal="right" vertical="center"/>
    </xf>
    <xf numFmtId="0" fontId="12" fillId="0" borderId="2593" applyNumberFormat="0" applyFill="0" applyAlignment="0" applyProtection="0">
      <alignment vertical="center"/>
    </xf>
    <xf numFmtId="0" fontId="40" fillId="61" borderId="2629" applyNumberFormat="0" applyProtection="0">
      <alignment horizontal="left" vertical="top" indent="1"/>
    </xf>
    <xf numFmtId="4" fontId="149" fillId="65" borderId="2629" applyNumberFormat="0" applyProtection="0">
      <alignment horizontal="right" vertical="center"/>
    </xf>
    <xf numFmtId="10" fontId="53" fillId="49" borderId="2651" applyNumberFormat="0" applyBorder="0" applyAlignment="0" applyProtection="0"/>
    <xf numFmtId="0" fontId="65" fillId="70" borderId="2629" applyNumberFormat="0" applyProtection="0">
      <alignment horizontal="left" vertical="top" indent="1"/>
    </xf>
    <xf numFmtId="4" fontId="65" fillId="70" borderId="2629" applyNumberFormat="0" applyProtection="0">
      <alignment horizontal="left" vertical="center" indent="1"/>
    </xf>
    <xf numFmtId="4" fontId="65" fillId="70" borderId="2589" applyNumberFormat="0" applyProtection="0">
      <alignment horizontal="left" vertical="center" indent="1"/>
    </xf>
    <xf numFmtId="0" fontId="65" fillId="70" borderId="2629" applyNumberFormat="0" applyProtection="0">
      <alignment horizontal="left" vertical="top" indent="1"/>
    </xf>
    <xf numFmtId="0" fontId="113" fillId="44" borderId="2631" applyNumberFormat="0" applyAlignment="0" applyProtection="0">
      <alignment vertical="center"/>
    </xf>
    <xf numFmtId="37" fontId="126" fillId="0" borderId="2659" applyFont="0" applyFill="0" applyBorder="0">
      <alignment vertical="center"/>
    </xf>
    <xf numFmtId="4" fontId="147" fillId="51" borderId="2629" applyNumberFormat="0" applyProtection="0">
      <alignment vertical="center"/>
    </xf>
    <xf numFmtId="4" fontId="65" fillId="41" borderId="2589" applyNumberFormat="0" applyProtection="0">
      <alignment horizontal="right" vertical="center"/>
    </xf>
    <xf numFmtId="4" fontId="65" fillId="76" borderId="2629" applyNumberFormat="0" applyProtection="0">
      <alignment horizontal="right" vertical="center"/>
    </xf>
    <xf numFmtId="37" fontId="126" fillId="0" borderId="2587" applyFont="0" applyFill="0" applyBorder="0">
      <alignment vertical="center"/>
    </xf>
    <xf numFmtId="0" fontId="82" fillId="42" borderId="2632" applyNumberFormat="0" applyFont="0" applyAlignment="0" applyProtection="0">
      <alignment vertical="center"/>
    </xf>
    <xf numFmtId="0" fontId="73" fillId="51" borderId="2589" applyNumberFormat="0" applyProtection="0">
      <alignment horizontal="left" vertical="top" indent="1"/>
    </xf>
    <xf numFmtId="4" fontId="65" fillId="65" borderId="2629" applyNumberFormat="0" applyProtection="0">
      <alignment horizontal="right" vertical="center"/>
    </xf>
    <xf numFmtId="4" fontId="65" fillId="54" borderId="2629" applyNumberFormat="0" applyProtection="0">
      <alignment horizontal="right" vertical="center"/>
    </xf>
    <xf numFmtId="10" fontId="53" fillId="49" borderId="2643" applyNumberFormat="0" applyBorder="0" applyAlignment="0" applyProtection="0"/>
    <xf numFmtId="10" fontId="53" fillId="49" borderId="2611" applyNumberFormat="0" applyBorder="0" applyAlignment="0" applyProtection="0"/>
    <xf numFmtId="4" fontId="147" fillId="51" borderId="2589" applyNumberFormat="0" applyProtection="0">
      <alignment vertical="center"/>
    </xf>
    <xf numFmtId="37" fontId="126" fillId="0" borderId="2659" applyFont="0" applyFill="0" applyBorder="0">
      <alignment vertical="center"/>
    </xf>
    <xf numFmtId="0" fontId="40" fillId="61" borderId="2629" applyNumberFormat="0" applyProtection="0">
      <alignment horizontal="left" vertical="top" indent="1"/>
    </xf>
    <xf numFmtId="10" fontId="53" fillId="70" borderId="2627" applyNumberFormat="0" applyBorder="0" applyAlignment="0" applyProtection="0"/>
    <xf numFmtId="0" fontId="65" fillId="74" borderId="2629" applyNumberFormat="0" applyProtection="0">
      <alignment horizontal="left" vertical="top" indent="1"/>
    </xf>
    <xf numFmtId="4" fontId="65" fillId="70" borderId="2589" applyNumberFormat="0" applyProtection="0">
      <alignment horizontal="left" vertical="center" indent="1"/>
    </xf>
    <xf numFmtId="0" fontId="40" fillId="80" borderId="2629" applyNumberFormat="0" applyProtection="0">
      <alignment horizontal="left" vertical="center" indent="1"/>
    </xf>
    <xf numFmtId="4" fontId="65" fillId="75" borderId="2589" applyNumberFormat="0" applyProtection="0">
      <alignment horizontal="right" vertical="center"/>
    </xf>
    <xf numFmtId="4" fontId="65" fillId="47" borderId="2629" applyNumberFormat="0" applyProtection="0">
      <alignment horizontal="right" vertical="center"/>
    </xf>
    <xf numFmtId="0" fontId="113" fillId="44" borderId="2631" applyNumberFormat="0" applyAlignment="0" applyProtection="0">
      <alignment vertical="center"/>
    </xf>
    <xf numFmtId="0" fontId="117" fillId="56" borderId="2631" applyNumberFormat="0" applyAlignment="0" applyProtection="0">
      <alignment vertical="center"/>
    </xf>
    <xf numFmtId="0" fontId="40" fillId="74" borderId="2629" applyNumberFormat="0" applyProtection="0">
      <alignment horizontal="left" vertical="center" indent="1"/>
    </xf>
    <xf numFmtId="4" fontId="147" fillId="51" borderId="2629" applyNumberFormat="0" applyProtection="0">
      <alignment vertical="center"/>
    </xf>
    <xf numFmtId="10" fontId="53" fillId="70" borderId="2587" applyNumberFormat="0" applyBorder="0" applyAlignment="0" applyProtection="0"/>
    <xf numFmtId="4" fontId="149" fillId="70" borderId="2589" applyNumberFormat="0" applyProtection="0">
      <alignment vertical="center"/>
    </xf>
    <xf numFmtId="4" fontId="65" fillId="81" borderId="2629" applyNumberFormat="0" applyProtection="0">
      <alignment horizontal="left" vertical="center" indent="1"/>
    </xf>
    <xf numFmtId="0" fontId="12" fillId="0" borderId="2593" applyNumberFormat="0" applyFill="0" applyAlignment="0" applyProtection="0">
      <alignment vertical="center"/>
    </xf>
    <xf numFmtId="4" fontId="65" fillId="54" borderId="2589" applyNumberFormat="0" applyProtection="0">
      <alignment horizontal="right" vertical="center"/>
    </xf>
    <xf numFmtId="4" fontId="151" fillId="65" borderId="2629" applyNumberFormat="0" applyProtection="0">
      <alignment horizontal="right" vertical="center"/>
    </xf>
    <xf numFmtId="4" fontId="149" fillId="70" borderId="2589" applyNumberFormat="0" applyProtection="0">
      <alignment vertical="center"/>
    </xf>
    <xf numFmtId="4" fontId="65" fillId="65" borderId="2629" applyNumberFormat="0" applyProtection="0">
      <alignment horizontal="right" vertical="center"/>
    </xf>
    <xf numFmtId="4" fontId="65" fillId="54" borderId="2629" applyNumberFormat="0" applyProtection="0">
      <alignment horizontal="right" vertical="center"/>
    </xf>
    <xf numFmtId="0" fontId="40" fillId="80" borderId="2629" applyNumberFormat="0" applyProtection="0">
      <alignment horizontal="left" vertical="top" indent="1"/>
    </xf>
    <xf numFmtId="0" fontId="112" fillId="0" borderId="2594" applyNumberFormat="0" applyFill="0" applyAlignment="0" applyProtection="0">
      <alignment vertical="center"/>
    </xf>
    <xf numFmtId="4" fontId="65" fillId="81" borderId="2589" applyNumberFormat="0" applyProtection="0">
      <alignment horizontal="left" vertical="center" indent="1"/>
    </xf>
    <xf numFmtId="4" fontId="65" fillId="81" borderId="2589" applyNumberFormat="0" applyProtection="0">
      <alignment horizontal="left" vertical="center" indent="1"/>
    </xf>
    <xf numFmtId="4" fontId="65" fillId="41" borderId="2629" applyNumberFormat="0" applyProtection="0">
      <alignment horizontal="right" vertical="center"/>
    </xf>
    <xf numFmtId="4" fontId="65" fillId="40" borderId="2629" applyNumberFormat="0" applyProtection="0">
      <alignment horizontal="right" vertical="center"/>
    </xf>
    <xf numFmtId="4" fontId="65" fillId="78" borderId="2589" applyNumberFormat="0" applyProtection="0">
      <alignment horizontal="right" vertical="center"/>
    </xf>
    <xf numFmtId="0" fontId="65" fillId="70" borderId="2589" applyNumberFormat="0" applyProtection="0">
      <alignment horizontal="left" vertical="top" indent="1"/>
    </xf>
    <xf numFmtId="10" fontId="53" fillId="70" borderId="2643" applyNumberFormat="0" applyBorder="0" applyAlignment="0" applyProtection="0"/>
    <xf numFmtId="4" fontId="147" fillId="51" borderId="2589" applyNumberFormat="0" applyProtection="0">
      <alignment vertical="center"/>
    </xf>
    <xf numFmtId="4" fontId="65" fillId="48" borderId="2589" applyNumberFormat="0" applyProtection="0">
      <alignment horizontal="right" vertical="center"/>
    </xf>
    <xf numFmtId="0" fontId="40" fillId="80" borderId="2629" applyNumberFormat="0" applyProtection="0">
      <alignment horizontal="left" vertical="top" indent="1"/>
    </xf>
    <xf numFmtId="4" fontId="65" fillId="77" borderId="2589" applyNumberFormat="0" applyProtection="0">
      <alignment horizontal="right" vertical="center"/>
    </xf>
    <xf numFmtId="0" fontId="112" fillId="0" borderId="2634" applyNumberFormat="0" applyFill="0" applyAlignment="0" applyProtection="0">
      <alignment vertical="center"/>
    </xf>
    <xf numFmtId="0" fontId="40" fillId="61" borderId="2589" applyNumberFormat="0" applyProtection="0">
      <alignment horizontal="left" vertical="top" indent="1"/>
    </xf>
    <xf numFmtId="10" fontId="53" fillId="70" borderId="2619" applyNumberFormat="0" applyBorder="0" applyAlignment="0" applyProtection="0"/>
    <xf numFmtId="0" fontId="55" fillId="0" borderId="2588">
      <alignment horizontal="left" vertical="center"/>
    </xf>
    <xf numFmtId="4" fontId="65" fillId="47" borderId="2629" applyNumberFormat="0" applyProtection="0">
      <alignment horizontal="right" vertical="center"/>
    </xf>
    <xf numFmtId="0" fontId="12" fillId="0" borderId="2633" applyNumberFormat="0" applyFill="0" applyAlignment="0" applyProtection="0">
      <alignment vertical="center"/>
    </xf>
    <xf numFmtId="4" fontId="65" fillId="76" borderId="2589" applyNumberFormat="0" applyProtection="0">
      <alignment horizontal="right" vertical="center"/>
    </xf>
    <xf numFmtId="0" fontId="65" fillId="74" borderId="2589" applyNumberFormat="0" applyProtection="0">
      <alignment horizontal="left" vertical="top" indent="1"/>
    </xf>
    <xf numFmtId="0" fontId="40" fillId="62" borderId="2589" applyNumberFormat="0" applyProtection="0">
      <alignment horizontal="left" vertical="center" indent="1"/>
    </xf>
    <xf numFmtId="4" fontId="65" fillId="51" borderId="2590" applyNumberFormat="0" applyProtection="0">
      <alignment vertical="center"/>
    </xf>
    <xf numFmtId="0" fontId="115" fillId="56" borderId="2630" applyNumberFormat="0" applyAlignment="0" applyProtection="0">
      <alignment vertical="center"/>
    </xf>
    <xf numFmtId="10" fontId="53" fillId="49" borderId="2651" applyNumberFormat="0" applyBorder="0" applyAlignment="0" applyProtection="0"/>
    <xf numFmtId="10" fontId="53" fillId="70" borderId="2611" applyNumberFormat="0" applyBorder="0" applyAlignment="0" applyProtection="0"/>
    <xf numFmtId="0" fontId="40" fillId="80" borderId="2589" applyNumberFormat="0" applyProtection="0">
      <alignment horizontal="left" vertical="center" indent="1"/>
    </xf>
    <xf numFmtId="4" fontId="65" fillId="51" borderId="2630" applyNumberFormat="0" applyProtection="0">
      <alignment vertical="center"/>
    </xf>
    <xf numFmtId="0" fontId="40" fillId="80" borderId="2629" applyNumberFormat="0" applyProtection="0">
      <alignment horizontal="left" vertical="center" indent="1"/>
    </xf>
    <xf numFmtId="10" fontId="53" fillId="70" borderId="2611" applyNumberFormat="0" applyBorder="0" applyAlignment="0" applyProtection="0"/>
    <xf numFmtId="10" fontId="53" fillId="70" borderId="2651" applyNumberFormat="0" applyBorder="0" applyAlignment="0" applyProtection="0"/>
    <xf numFmtId="0" fontId="115" fillId="56" borderId="2590" applyNumberFormat="0" applyAlignment="0" applyProtection="0">
      <alignment vertical="center"/>
    </xf>
    <xf numFmtId="0" fontId="73" fillId="51" borderId="2629" applyNumberFormat="0" applyProtection="0">
      <alignment horizontal="left" vertical="top" indent="1"/>
    </xf>
    <xf numFmtId="4" fontId="65" fillId="40" borderId="2589" applyNumberFormat="0" applyProtection="0">
      <alignment horizontal="right" vertical="center"/>
    </xf>
    <xf numFmtId="4" fontId="65" fillId="78" borderId="2589" applyNumberFormat="0" applyProtection="0">
      <alignment horizontal="right" vertical="center"/>
    </xf>
    <xf numFmtId="4" fontId="73" fillId="46" borderId="2629" applyNumberFormat="0" applyProtection="0">
      <alignment vertical="center"/>
    </xf>
    <xf numFmtId="0" fontId="117" fillId="56" borderId="2591" applyNumberFormat="0" applyAlignment="0" applyProtection="0">
      <alignment vertical="center"/>
    </xf>
    <xf numFmtId="0" fontId="82" fillId="42" borderId="2592" applyNumberFormat="0" applyFont="0" applyAlignment="0" applyProtection="0">
      <alignment vertical="center"/>
    </xf>
    <xf numFmtId="10" fontId="53" fillId="49" borderId="2627" applyNumberFormat="0" applyBorder="0" applyAlignment="0" applyProtection="0"/>
    <xf numFmtId="0" fontId="40" fillId="61" borderId="2589" applyNumberFormat="0" applyProtection="0">
      <alignment horizontal="left" vertical="center" indent="1"/>
    </xf>
    <xf numFmtId="4" fontId="65" fillId="40" borderId="2589" applyNumberFormat="0" applyProtection="0">
      <alignment horizontal="right" vertical="center"/>
    </xf>
    <xf numFmtId="0" fontId="12" fillId="0" borderId="2633" applyNumberFormat="0" applyFill="0" applyAlignment="0" applyProtection="0">
      <alignment vertical="center"/>
    </xf>
    <xf numFmtId="0" fontId="40" fillId="62" borderId="2629" applyNumberFormat="0" applyProtection="0">
      <alignment horizontal="left" vertical="top" indent="1"/>
    </xf>
    <xf numFmtId="0" fontId="82" fillId="42" borderId="2592" applyNumberFormat="0" applyFont="0" applyAlignment="0" applyProtection="0">
      <alignment vertical="center"/>
    </xf>
    <xf numFmtId="4" fontId="73" fillId="51" borderId="2589" applyNumberFormat="0" applyProtection="0">
      <alignment horizontal="left" vertical="center" indent="1"/>
    </xf>
    <xf numFmtId="0" fontId="40" fillId="80" borderId="2589" applyNumberFormat="0" applyProtection="0">
      <alignment horizontal="left" vertical="top" indent="1"/>
    </xf>
    <xf numFmtId="4" fontId="65" fillId="77" borderId="2589" applyNumberFormat="0" applyProtection="0">
      <alignment horizontal="right" vertical="center"/>
    </xf>
    <xf numFmtId="4" fontId="73" fillId="51" borderId="2629" applyNumberFormat="0" applyProtection="0">
      <alignment horizontal="left" vertical="center" indent="1"/>
    </xf>
    <xf numFmtId="0" fontId="40" fillId="74" borderId="2589" applyNumberFormat="0" applyProtection="0">
      <alignment horizontal="left" vertical="center" indent="1"/>
    </xf>
    <xf numFmtId="0" fontId="65" fillId="74" borderId="2589" applyNumberFormat="0" applyProtection="0">
      <alignment horizontal="left" vertical="top" indent="1"/>
    </xf>
    <xf numFmtId="4" fontId="65" fillId="47" borderId="2589" applyNumberFormat="0" applyProtection="0">
      <alignment horizontal="right" vertical="center"/>
    </xf>
    <xf numFmtId="10" fontId="53" fillId="49" borderId="2643" applyNumberFormat="0" applyBorder="0" applyAlignment="0" applyProtection="0"/>
    <xf numFmtId="0" fontId="82" fillId="42" borderId="2632" applyNumberFormat="0" applyFont="0" applyAlignment="0" applyProtection="0">
      <alignment vertical="center"/>
    </xf>
    <xf numFmtId="0" fontId="12" fillId="0" borderId="2593" applyNumberFormat="0" applyFill="0" applyAlignment="0" applyProtection="0">
      <alignment vertical="center"/>
    </xf>
    <xf numFmtId="0" fontId="112" fillId="0" borderId="2594" applyNumberFormat="0" applyFill="0" applyAlignment="0" applyProtection="0">
      <alignment vertical="center"/>
    </xf>
    <xf numFmtId="0" fontId="12" fillId="0" borderId="2633" applyNumberFormat="0" applyFill="0" applyAlignment="0" applyProtection="0">
      <alignment vertical="center"/>
    </xf>
    <xf numFmtId="4" fontId="151" fillId="65" borderId="2629" applyNumberFormat="0" applyProtection="0">
      <alignment horizontal="right" vertical="center"/>
    </xf>
    <xf numFmtId="37" fontId="126" fillId="0" borderId="2643" applyFont="0" applyFill="0" applyBorder="0">
      <alignment vertical="center"/>
    </xf>
    <xf numFmtId="4" fontId="65" fillId="70" borderId="2589" applyNumberFormat="0" applyProtection="0">
      <alignment vertical="center"/>
    </xf>
    <xf numFmtId="4" fontId="65" fillId="48" borderId="2629" applyNumberFormat="0" applyProtection="0">
      <alignment horizontal="right" vertical="center"/>
    </xf>
    <xf numFmtId="0" fontId="113" fillId="44" borderId="2591" applyNumberFormat="0" applyAlignment="0" applyProtection="0">
      <alignment vertical="center"/>
    </xf>
    <xf numFmtId="4" fontId="73" fillId="46" borderId="2589" applyNumberFormat="0" applyProtection="0">
      <alignment vertical="center"/>
    </xf>
    <xf numFmtId="0" fontId="40" fillId="62" borderId="2589" applyNumberFormat="0" applyProtection="0">
      <alignment horizontal="left" vertical="center" indent="1"/>
    </xf>
    <xf numFmtId="0" fontId="113" fillId="44" borderId="2591" applyNumberFormat="0" applyAlignment="0" applyProtection="0">
      <alignment vertical="center"/>
    </xf>
    <xf numFmtId="0" fontId="40" fillId="74" borderId="2629" applyNumberFormat="0" applyProtection="0">
      <alignment horizontal="left" vertical="top" indent="1"/>
    </xf>
    <xf numFmtId="10" fontId="53" fillId="70" borderId="2627" applyNumberFormat="0" applyBorder="0" applyAlignment="0" applyProtection="0"/>
    <xf numFmtId="0" fontId="55" fillId="0" borderId="2588">
      <alignment horizontal="left" vertical="center"/>
    </xf>
    <xf numFmtId="10" fontId="53" fillId="70" borderId="2587" applyNumberFormat="0" applyBorder="0" applyAlignment="0" applyProtection="0"/>
    <xf numFmtId="37" fontId="126" fillId="0" borderId="2651" applyFont="0" applyFill="0" applyBorder="0">
      <alignment vertical="center"/>
    </xf>
    <xf numFmtId="0" fontId="40" fillId="74" borderId="2629" applyNumberFormat="0" applyProtection="0">
      <alignment horizontal="left" vertical="top" indent="1"/>
    </xf>
    <xf numFmtId="0" fontId="40" fillId="74" borderId="2629" applyNumberFormat="0" applyProtection="0">
      <alignment horizontal="left" vertical="center" indent="1"/>
    </xf>
    <xf numFmtId="0" fontId="40" fillId="80" borderId="2589" applyNumberFormat="0" applyProtection="0">
      <alignment horizontal="left" vertical="center" indent="1"/>
    </xf>
    <xf numFmtId="0" fontId="40" fillId="62" borderId="2629" applyNumberFormat="0" applyProtection="0">
      <alignment horizontal="left" vertical="center" indent="1"/>
    </xf>
    <xf numFmtId="4" fontId="151" fillId="65" borderId="2589" applyNumberFormat="0" applyProtection="0">
      <alignment horizontal="right" vertical="center"/>
    </xf>
    <xf numFmtId="0" fontId="65" fillId="70" borderId="2589" applyNumberFormat="0" applyProtection="0">
      <alignment horizontal="left" vertical="top" indent="1"/>
    </xf>
    <xf numFmtId="0" fontId="40" fillId="74" borderId="2589" applyNumberFormat="0" applyProtection="0">
      <alignment horizontal="left" vertical="center" indent="1"/>
    </xf>
    <xf numFmtId="10" fontId="53" fillId="70" borderId="2643" applyNumberFormat="0" applyBorder="0" applyAlignment="0" applyProtection="0"/>
    <xf numFmtId="4" fontId="65" fillId="81" borderId="2589" applyNumberFormat="0" applyProtection="0">
      <alignment horizontal="right" vertical="center"/>
    </xf>
    <xf numFmtId="0" fontId="112" fillId="0" borderId="2634" applyNumberFormat="0" applyFill="0" applyAlignment="0" applyProtection="0">
      <alignment vertical="center"/>
    </xf>
    <xf numFmtId="0" fontId="12" fillId="0" borderId="2633" applyNumberFormat="0" applyFill="0" applyAlignment="0" applyProtection="0">
      <alignment vertical="center"/>
    </xf>
    <xf numFmtId="0" fontId="115" fillId="56" borderId="2590" applyNumberFormat="0" applyAlignment="0" applyProtection="0">
      <alignment vertical="center"/>
    </xf>
    <xf numFmtId="10" fontId="53" fillId="70" borderId="2651" applyNumberFormat="0" applyBorder="0" applyAlignment="0" applyProtection="0"/>
    <xf numFmtId="0" fontId="55" fillId="0" borderId="2604">
      <alignment horizontal="left" vertical="center"/>
    </xf>
    <xf numFmtId="0" fontId="55" fillId="0" borderId="2604">
      <alignment horizontal="left" vertical="center"/>
    </xf>
    <xf numFmtId="10" fontId="53" fillId="49" borderId="2603" applyNumberFormat="0" applyBorder="0" applyAlignment="0" applyProtection="0"/>
    <xf numFmtId="10" fontId="53" fillId="70" borderId="2603" applyNumberFormat="0" applyBorder="0" applyAlignment="0" applyProtection="0"/>
    <xf numFmtId="10" fontId="53" fillId="70" borderId="2603" applyNumberFormat="0" applyBorder="0" applyAlignment="0" applyProtection="0"/>
    <xf numFmtId="10" fontId="53" fillId="49" borderId="2603" applyNumberFormat="0" applyBorder="0" applyAlignment="0" applyProtection="0"/>
    <xf numFmtId="4" fontId="73" fillId="46" borderId="2605" applyNumberFormat="0" applyProtection="0">
      <alignment vertical="center"/>
    </xf>
    <xf numFmtId="4" fontId="73" fillId="46" borderId="2605" applyNumberFormat="0" applyProtection="0">
      <alignment vertical="center"/>
    </xf>
    <xf numFmtId="4" fontId="147" fillId="51" borderId="2605" applyNumberFormat="0" applyProtection="0">
      <alignment vertical="center"/>
    </xf>
    <xf numFmtId="4" fontId="147" fillId="51" borderId="2605" applyNumberFormat="0" applyProtection="0">
      <alignment vertical="center"/>
    </xf>
    <xf numFmtId="4" fontId="73" fillId="51" borderId="2605" applyNumberFormat="0" applyProtection="0">
      <alignment horizontal="left" vertical="center" indent="1"/>
    </xf>
    <xf numFmtId="4" fontId="73" fillId="51" borderId="2605" applyNumberFormat="0" applyProtection="0">
      <alignment horizontal="left" vertical="center" indent="1"/>
    </xf>
    <xf numFmtId="0" fontId="73" fillId="51" borderId="2605" applyNumberFormat="0" applyProtection="0">
      <alignment horizontal="left" vertical="top" indent="1"/>
    </xf>
    <xf numFmtId="0" fontId="73" fillId="51" borderId="2605" applyNumberFormat="0" applyProtection="0">
      <alignment horizontal="left" vertical="top" indent="1"/>
    </xf>
    <xf numFmtId="4" fontId="65" fillId="40" borderId="2605" applyNumberFormat="0" applyProtection="0">
      <alignment horizontal="right" vertical="center"/>
    </xf>
    <xf numFmtId="4" fontId="65" fillId="40" borderId="2605" applyNumberFormat="0" applyProtection="0">
      <alignment horizontal="right" vertical="center"/>
    </xf>
    <xf numFmtId="4" fontId="65" fillId="41" borderId="2605" applyNumberFormat="0" applyProtection="0">
      <alignment horizontal="right" vertical="center"/>
    </xf>
    <xf numFmtId="4" fontId="65" fillId="41" borderId="2605" applyNumberFormat="0" applyProtection="0">
      <alignment horizontal="right" vertical="center"/>
    </xf>
    <xf numFmtId="4" fontId="65" fillId="54" borderId="2605" applyNumberFormat="0" applyProtection="0">
      <alignment horizontal="right" vertical="center"/>
    </xf>
    <xf numFmtId="4" fontId="65" fillId="54" borderId="2605" applyNumberFormat="0" applyProtection="0">
      <alignment horizontal="right" vertical="center"/>
    </xf>
    <xf numFmtId="4" fontId="65" fillId="47" borderId="2605" applyNumberFormat="0" applyProtection="0">
      <alignment horizontal="right" vertical="center"/>
    </xf>
    <xf numFmtId="4" fontId="65" fillId="47" borderId="2605" applyNumberFormat="0" applyProtection="0">
      <alignment horizontal="right" vertical="center"/>
    </xf>
    <xf numFmtId="4" fontId="65" fillId="75" borderId="2605" applyNumberFormat="0" applyProtection="0">
      <alignment horizontal="right" vertical="center"/>
    </xf>
    <xf numFmtId="4" fontId="65" fillId="75" borderId="2605" applyNumberFormat="0" applyProtection="0">
      <alignment horizontal="right" vertical="center"/>
    </xf>
    <xf numFmtId="4" fontId="65" fillId="48" borderId="2605" applyNumberFormat="0" applyProtection="0">
      <alignment horizontal="right" vertical="center"/>
    </xf>
    <xf numFmtId="4" fontId="65" fillId="48" borderId="2605" applyNumberFormat="0" applyProtection="0">
      <alignment horizontal="right" vertical="center"/>
    </xf>
    <xf numFmtId="4" fontId="65" fillId="76" borderId="2605" applyNumberFormat="0" applyProtection="0">
      <alignment horizontal="right" vertical="center"/>
    </xf>
    <xf numFmtId="4" fontId="65" fillId="76" borderId="2605" applyNumberFormat="0" applyProtection="0">
      <alignment horizontal="right" vertical="center"/>
    </xf>
    <xf numFmtId="4" fontId="65" fillId="77" borderId="2605" applyNumberFormat="0" applyProtection="0">
      <alignment horizontal="right" vertical="center"/>
    </xf>
    <xf numFmtId="4" fontId="65" fillId="77" borderId="2605" applyNumberFormat="0" applyProtection="0">
      <alignment horizontal="right" vertical="center"/>
    </xf>
    <xf numFmtId="4" fontId="65" fillId="78" borderId="2605" applyNumberFormat="0" applyProtection="0">
      <alignment horizontal="right" vertical="center"/>
    </xf>
    <xf numFmtId="4" fontId="65" fillId="78" borderId="2605" applyNumberFormat="0" applyProtection="0">
      <alignment horizontal="right" vertical="center"/>
    </xf>
    <xf numFmtId="4" fontId="65" fillId="81" borderId="2605" applyNumberFormat="0" applyProtection="0">
      <alignment horizontal="right" vertical="center"/>
    </xf>
    <xf numFmtId="4" fontId="65" fillId="81" borderId="2605" applyNumberFormat="0" applyProtection="0">
      <alignment horizontal="right" vertical="center"/>
    </xf>
    <xf numFmtId="0" fontId="40" fillId="80" borderId="2605" applyNumberFormat="0" applyProtection="0">
      <alignment horizontal="left" vertical="center" indent="1"/>
    </xf>
    <xf numFmtId="0" fontId="40" fillId="80" borderId="2605" applyNumberFormat="0" applyProtection="0">
      <alignment horizontal="left" vertical="center" indent="1"/>
    </xf>
    <xf numFmtId="0" fontId="40" fillId="80" borderId="2605" applyNumberFormat="0" applyProtection="0">
      <alignment horizontal="left" vertical="top" indent="1"/>
    </xf>
    <xf numFmtId="0" fontId="40" fillId="80" borderId="2605" applyNumberFormat="0" applyProtection="0">
      <alignment horizontal="left" vertical="top" indent="1"/>
    </xf>
    <xf numFmtId="0" fontId="40" fillId="74" borderId="2605" applyNumberFormat="0" applyProtection="0">
      <alignment horizontal="left" vertical="center" indent="1"/>
    </xf>
    <xf numFmtId="0" fontId="40" fillId="74" borderId="2605" applyNumberFormat="0" applyProtection="0">
      <alignment horizontal="left" vertical="center" indent="1"/>
    </xf>
    <xf numFmtId="0" fontId="40" fillId="74" borderId="2605" applyNumberFormat="0" applyProtection="0">
      <alignment horizontal="left" vertical="top" indent="1"/>
    </xf>
    <xf numFmtId="0" fontId="40" fillId="74" borderId="2605" applyNumberFormat="0" applyProtection="0">
      <alignment horizontal="left" vertical="top" indent="1"/>
    </xf>
    <xf numFmtId="0" fontId="40" fillId="61" borderId="2605" applyNumberFormat="0" applyProtection="0">
      <alignment horizontal="left" vertical="center" indent="1"/>
    </xf>
    <xf numFmtId="0" fontId="40" fillId="61" borderId="2605" applyNumberFormat="0" applyProtection="0">
      <alignment horizontal="left" vertical="center" indent="1"/>
    </xf>
    <xf numFmtId="0" fontId="40" fillId="61" borderId="2605" applyNumberFormat="0" applyProtection="0">
      <alignment horizontal="left" vertical="top" indent="1"/>
    </xf>
    <xf numFmtId="0" fontId="40" fillId="61" borderId="2605" applyNumberFormat="0" applyProtection="0">
      <alignment horizontal="left" vertical="top" indent="1"/>
    </xf>
    <xf numFmtId="0" fontId="40" fillId="62" borderId="2605" applyNumberFormat="0" applyProtection="0">
      <alignment horizontal="left" vertical="center" indent="1"/>
    </xf>
    <xf numFmtId="0" fontId="40" fillId="62" borderId="2605" applyNumberFormat="0" applyProtection="0">
      <alignment horizontal="left" vertical="center" indent="1"/>
    </xf>
    <xf numFmtId="0" fontId="40" fillId="62" borderId="2605" applyNumberFormat="0" applyProtection="0">
      <alignment horizontal="left" vertical="top" indent="1"/>
    </xf>
    <xf numFmtId="0" fontId="40" fillId="62" borderId="2605" applyNumberFormat="0" applyProtection="0">
      <alignment horizontal="left" vertical="top" indent="1"/>
    </xf>
    <xf numFmtId="4" fontId="65" fillId="70" borderId="2605" applyNumberFormat="0" applyProtection="0">
      <alignment vertical="center"/>
    </xf>
    <xf numFmtId="4" fontId="65" fillId="70" borderId="2605" applyNumberFormat="0" applyProtection="0">
      <alignment vertical="center"/>
    </xf>
    <xf numFmtId="4" fontId="149" fillId="70" borderId="2605" applyNumberFormat="0" applyProtection="0">
      <alignment vertical="center"/>
    </xf>
    <xf numFmtId="4" fontId="149" fillId="70" borderId="2605" applyNumberFormat="0" applyProtection="0">
      <alignment vertical="center"/>
    </xf>
    <xf numFmtId="4" fontId="65" fillId="70" borderId="2605" applyNumberFormat="0" applyProtection="0">
      <alignment horizontal="left" vertical="center" indent="1"/>
    </xf>
    <xf numFmtId="4" fontId="65" fillId="70" borderId="2605" applyNumberFormat="0" applyProtection="0">
      <alignment horizontal="left" vertical="center" indent="1"/>
    </xf>
    <xf numFmtId="0" fontId="65" fillId="70" borderId="2605" applyNumberFormat="0" applyProtection="0">
      <alignment horizontal="left" vertical="top" indent="1"/>
    </xf>
    <xf numFmtId="0" fontId="65" fillId="70" borderId="2605" applyNumberFormat="0" applyProtection="0">
      <alignment horizontal="left" vertical="top" indent="1"/>
    </xf>
    <xf numFmtId="4" fontId="65" fillId="52" borderId="2606" applyNumberFormat="0" applyProtection="0">
      <alignment horizontal="right" vertical="center"/>
    </xf>
    <xf numFmtId="4" fontId="65" fillId="65" borderId="2605" applyNumberFormat="0" applyProtection="0">
      <alignment horizontal="right" vertical="center"/>
    </xf>
    <xf numFmtId="4" fontId="65" fillId="65" borderId="2605" applyNumberFormat="0" applyProtection="0">
      <alignment horizontal="right" vertical="center"/>
    </xf>
    <xf numFmtId="4" fontId="65" fillId="52" borderId="2606" applyNumberFormat="0" applyProtection="0">
      <alignment horizontal="right" vertical="center"/>
    </xf>
    <xf numFmtId="4" fontId="149" fillId="65" borderId="2605" applyNumberFormat="0" applyProtection="0">
      <alignment horizontal="right" vertical="center"/>
    </xf>
    <xf numFmtId="4" fontId="149" fillId="65" borderId="2605" applyNumberFormat="0" applyProtection="0">
      <alignment horizontal="right" vertical="center"/>
    </xf>
    <xf numFmtId="4" fontId="65" fillId="81" borderId="2605" applyNumberFormat="0" applyProtection="0">
      <alignment horizontal="left" vertical="center" indent="1"/>
    </xf>
    <xf numFmtId="4" fontId="65" fillId="81" borderId="2605" applyNumberFormat="0" applyProtection="0">
      <alignment horizontal="left" vertical="center" indent="1"/>
    </xf>
    <xf numFmtId="0" fontId="65" fillId="74" borderId="2605" applyNumberFormat="0" applyProtection="0">
      <alignment horizontal="left" vertical="top" indent="1"/>
    </xf>
    <xf numFmtId="0" fontId="65" fillId="74" borderId="2605" applyNumberFormat="0" applyProtection="0">
      <alignment horizontal="left" vertical="top" indent="1"/>
    </xf>
    <xf numFmtId="4" fontId="151" fillId="65" borderId="2605" applyNumberFormat="0" applyProtection="0">
      <alignment horizontal="right" vertical="center"/>
    </xf>
    <xf numFmtId="4" fontId="151" fillId="65" borderId="2605" applyNumberFormat="0" applyProtection="0">
      <alignment horizontal="right" vertical="center"/>
    </xf>
    <xf numFmtId="0" fontId="117" fillId="56" borderId="2607" applyNumberFormat="0" applyAlignment="0" applyProtection="0">
      <alignment vertical="center"/>
    </xf>
    <xf numFmtId="0" fontId="117" fillId="56" borderId="2607" applyNumberFormat="0" applyAlignment="0" applyProtection="0">
      <alignment vertical="center"/>
    </xf>
    <xf numFmtId="37" fontId="126" fillId="0" borderId="2603" applyFont="0" applyFill="0" applyBorder="0">
      <alignment vertical="center"/>
    </xf>
    <xf numFmtId="37" fontId="126" fillId="0" borderId="2603" applyFont="0" applyFill="0" applyBorder="0">
      <alignment vertical="center"/>
    </xf>
    <xf numFmtId="0" fontId="82" fillId="42" borderId="2608" applyNumberFormat="0" applyFont="0" applyAlignment="0" applyProtection="0">
      <alignment vertical="center"/>
    </xf>
    <xf numFmtId="0" fontId="82" fillId="42" borderId="2608" applyNumberFormat="0" applyFont="0" applyAlignment="0" applyProtection="0">
      <alignment vertical="center"/>
    </xf>
    <xf numFmtId="0" fontId="12" fillId="0" borderId="2609" applyNumberFormat="0" applyFill="0" applyAlignment="0" applyProtection="0">
      <alignment vertical="center"/>
    </xf>
    <xf numFmtId="0" fontId="112" fillId="0" borderId="2610" applyNumberFormat="0" applyFill="0" applyAlignment="0" applyProtection="0">
      <alignment vertical="center"/>
    </xf>
    <xf numFmtId="0" fontId="112" fillId="0" borderId="2610" applyNumberFormat="0" applyFill="0" applyAlignment="0" applyProtection="0">
      <alignment vertical="center"/>
    </xf>
    <xf numFmtId="0" fontId="12" fillId="0" borderId="2609" applyNumberFormat="0" applyFill="0" applyAlignment="0" applyProtection="0">
      <alignment vertical="center"/>
    </xf>
    <xf numFmtId="0" fontId="12" fillId="0" borderId="2609" applyNumberFormat="0" applyFill="0" applyAlignment="0" applyProtection="0">
      <alignment vertical="center"/>
    </xf>
    <xf numFmtId="0" fontId="12" fillId="0" borderId="2609" applyNumberFormat="0" applyFill="0" applyAlignment="0" applyProtection="0">
      <alignment vertical="center"/>
    </xf>
    <xf numFmtId="0" fontId="113" fillId="44" borderId="2607" applyNumberFormat="0" applyAlignment="0" applyProtection="0">
      <alignment vertical="center"/>
    </xf>
    <xf numFmtId="0" fontId="113" fillId="44" borderId="2607" applyNumberFormat="0" applyAlignment="0" applyProtection="0">
      <alignment vertical="center"/>
    </xf>
    <xf numFmtId="0" fontId="115" fillId="56" borderId="2606" applyNumberFormat="0" applyAlignment="0" applyProtection="0">
      <alignment vertical="center"/>
    </xf>
    <xf numFmtId="0" fontId="115" fillId="56" borderId="2606" applyNumberFormat="0" applyAlignment="0" applyProtection="0">
      <alignment vertical="center"/>
    </xf>
    <xf numFmtId="4" fontId="65" fillId="51" borderId="2606" applyNumberFormat="0" applyProtection="0">
      <alignment vertical="center"/>
    </xf>
    <xf numFmtId="0" fontId="12" fillId="0" borderId="2609" applyNumberFormat="0" applyFill="0" applyAlignment="0" applyProtection="0">
      <alignment vertical="center"/>
    </xf>
    <xf numFmtId="0" fontId="55" fillId="0" borderId="2612">
      <alignment horizontal="left" vertical="center"/>
    </xf>
    <xf numFmtId="0" fontId="55" fillId="0" borderId="2612">
      <alignment horizontal="left" vertical="center"/>
    </xf>
    <xf numFmtId="10" fontId="53" fillId="49" borderId="2611" applyNumberFormat="0" applyBorder="0" applyAlignment="0" applyProtection="0"/>
    <xf numFmtId="10" fontId="53" fillId="70" borderId="2611" applyNumberFormat="0" applyBorder="0" applyAlignment="0" applyProtection="0"/>
    <xf numFmtId="10" fontId="53" fillId="70" borderId="2611" applyNumberFormat="0" applyBorder="0" applyAlignment="0" applyProtection="0"/>
    <xf numFmtId="10" fontId="53" fillId="49" borderId="2611" applyNumberFormat="0" applyBorder="0" applyAlignment="0" applyProtection="0"/>
    <xf numFmtId="4" fontId="73" fillId="46" borderId="2613" applyNumberFormat="0" applyProtection="0">
      <alignment vertical="center"/>
    </xf>
    <xf numFmtId="4" fontId="73" fillId="46" borderId="2613" applyNumberFormat="0" applyProtection="0">
      <alignment vertical="center"/>
    </xf>
    <xf numFmtId="4" fontId="147" fillId="51" borderId="2613" applyNumberFormat="0" applyProtection="0">
      <alignment vertical="center"/>
    </xf>
    <xf numFmtId="4" fontId="147" fillId="51" borderId="2613" applyNumberFormat="0" applyProtection="0">
      <alignment vertical="center"/>
    </xf>
    <xf numFmtId="4" fontId="73" fillId="51" borderId="2613" applyNumberFormat="0" applyProtection="0">
      <alignment horizontal="left" vertical="center" indent="1"/>
    </xf>
    <xf numFmtId="4" fontId="73" fillId="51" borderId="2613" applyNumberFormat="0" applyProtection="0">
      <alignment horizontal="left" vertical="center" indent="1"/>
    </xf>
    <xf numFmtId="0" fontId="73" fillId="51" borderId="2613" applyNumberFormat="0" applyProtection="0">
      <alignment horizontal="left" vertical="top" indent="1"/>
    </xf>
    <xf numFmtId="0" fontId="73" fillId="51" borderId="2613" applyNumberFormat="0" applyProtection="0">
      <alignment horizontal="left" vertical="top" indent="1"/>
    </xf>
    <xf numFmtId="4" fontId="65" fillId="40" borderId="2613" applyNumberFormat="0" applyProtection="0">
      <alignment horizontal="right" vertical="center"/>
    </xf>
    <xf numFmtId="4" fontId="65" fillId="40" borderId="2613" applyNumberFormat="0" applyProtection="0">
      <alignment horizontal="right" vertical="center"/>
    </xf>
    <xf numFmtId="4" fontId="65" fillId="41" borderId="2613" applyNumberFormat="0" applyProtection="0">
      <alignment horizontal="right" vertical="center"/>
    </xf>
    <xf numFmtId="4" fontId="65" fillId="41" borderId="2613" applyNumberFormat="0" applyProtection="0">
      <alignment horizontal="right" vertical="center"/>
    </xf>
    <xf numFmtId="4" fontId="65" fillId="54" borderId="2613" applyNumberFormat="0" applyProtection="0">
      <alignment horizontal="right" vertical="center"/>
    </xf>
    <xf numFmtId="4" fontId="65" fillId="54" borderId="2613" applyNumberFormat="0" applyProtection="0">
      <alignment horizontal="right" vertical="center"/>
    </xf>
    <xf numFmtId="4" fontId="65" fillId="47" borderId="2613" applyNumberFormat="0" applyProtection="0">
      <alignment horizontal="right" vertical="center"/>
    </xf>
    <xf numFmtId="4" fontId="65" fillId="47" borderId="2613" applyNumberFormat="0" applyProtection="0">
      <alignment horizontal="right" vertical="center"/>
    </xf>
    <xf numFmtId="4" fontId="65" fillId="75" borderId="2613" applyNumberFormat="0" applyProtection="0">
      <alignment horizontal="right" vertical="center"/>
    </xf>
    <xf numFmtId="4" fontId="65" fillId="75" borderId="2613" applyNumberFormat="0" applyProtection="0">
      <alignment horizontal="right" vertical="center"/>
    </xf>
    <xf numFmtId="4" fontId="65" fillId="48" borderId="2613" applyNumberFormat="0" applyProtection="0">
      <alignment horizontal="right" vertical="center"/>
    </xf>
    <xf numFmtId="4" fontId="65" fillId="48" borderId="2613" applyNumberFormat="0" applyProtection="0">
      <alignment horizontal="right" vertical="center"/>
    </xf>
    <xf numFmtId="4" fontId="65" fillId="76" borderId="2613" applyNumberFormat="0" applyProtection="0">
      <alignment horizontal="right" vertical="center"/>
    </xf>
    <xf numFmtId="4" fontId="65" fillId="76" borderId="2613" applyNumberFormat="0" applyProtection="0">
      <alignment horizontal="right" vertical="center"/>
    </xf>
    <xf numFmtId="4" fontId="65" fillId="77" borderId="2613" applyNumberFormat="0" applyProtection="0">
      <alignment horizontal="right" vertical="center"/>
    </xf>
    <xf numFmtId="4" fontId="65" fillId="77" borderId="2613" applyNumberFormat="0" applyProtection="0">
      <alignment horizontal="right" vertical="center"/>
    </xf>
    <xf numFmtId="4" fontId="65" fillId="78" borderId="2613" applyNumberFormat="0" applyProtection="0">
      <alignment horizontal="right" vertical="center"/>
    </xf>
    <xf numFmtId="4" fontId="65" fillId="78" borderId="2613" applyNumberFormat="0" applyProtection="0">
      <alignment horizontal="right" vertical="center"/>
    </xf>
    <xf numFmtId="4" fontId="65" fillId="81" borderId="2613" applyNumberFormat="0" applyProtection="0">
      <alignment horizontal="right" vertical="center"/>
    </xf>
    <xf numFmtId="4" fontId="65" fillId="81" borderId="2613" applyNumberFormat="0" applyProtection="0">
      <alignment horizontal="right" vertical="center"/>
    </xf>
    <xf numFmtId="0" fontId="40" fillId="80" borderId="2613" applyNumberFormat="0" applyProtection="0">
      <alignment horizontal="left" vertical="center" indent="1"/>
    </xf>
    <xf numFmtId="0" fontId="40" fillId="80" borderId="2613" applyNumberFormat="0" applyProtection="0">
      <alignment horizontal="left" vertical="center" indent="1"/>
    </xf>
    <xf numFmtId="0" fontId="40" fillId="80" borderId="2613" applyNumberFormat="0" applyProtection="0">
      <alignment horizontal="left" vertical="top" indent="1"/>
    </xf>
    <xf numFmtId="0" fontId="40" fillId="80" borderId="2613" applyNumberFormat="0" applyProtection="0">
      <alignment horizontal="left" vertical="top" indent="1"/>
    </xf>
    <xf numFmtId="0" fontId="40" fillId="74" borderId="2613" applyNumberFormat="0" applyProtection="0">
      <alignment horizontal="left" vertical="center" indent="1"/>
    </xf>
    <xf numFmtId="0" fontId="40" fillId="74" borderId="2613" applyNumberFormat="0" applyProtection="0">
      <alignment horizontal="left" vertical="center" indent="1"/>
    </xf>
    <xf numFmtId="0" fontId="40" fillId="74" borderId="2613" applyNumberFormat="0" applyProtection="0">
      <alignment horizontal="left" vertical="top" indent="1"/>
    </xf>
    <xf numFmtId="0" fontId="40" fillId="74" borderId="2613" applyNumberFormat="0" applyProtection="0">
      <alignment horizontal="left" vertical="top" indent="1"/>
    </xf>
    <xf numFmtId="0" fontId="40" fillId="61" borderId="2613" applyNumberFormat="0" applyProtection="0">
      <alignment horizontal="left" vertical="center" indent="1"/>
    </xf>
    <xf numFmtId="0" fontId="40" fillId="61" borderId="2613" applyNumberFormat="0" applyProtection="0">
      <alignment horizontal="left" vertical="center" indent="1"/>
    </xf>
    <xf numFmtId="0" fontId="40" fillId="61" borderId="2613" applyNumberFormat="0" applyProtection="0">
      <alignment horizontal="left" vertical="top" indent="1"/>
    </xf>
    <xf numFmtId="0" fontId="40" fillId="61" borderId="2613" applyNumberFormat="0" applyProtection="0">
      <alignment horizontal="left" vertical="top" indent="1"/>
    </xf>
    <xf numFmtId="0" fontId="40" fillId="62" borderId="2613" applyNumberFormat="0" applyProtection="0">
      <alignment horizontal="left" vertical="center" indent="1"/>
    </xf>
    <xf numFmtId="0" fontId="40" fillId="62" borderId="2613" applyNumberFormat="0" applyProtection="0">
      <alignment horizontal="left" vertical="center" indent="1"/>
    </xf>
    <xf numFmtId="0" fontId="40" fillId="62" borderId="2613" applyNumberFormat="0" applyProtection="0">
      <alignment horizontal="left" vertical="top" indent="1"/>
    </xf>
    <xf numFmtId="0" fontId="40" fillId="62" borderId="2613" applyNumberFormat="0" applyProtection="0">
      <alignment horizontal="left" vertical="top" indent="1"/>
    </xf>
    <xf numFmtId="4" fontId="65" fillId="70" borderId="2613" applyNumberFormat="0" applyProtection="0">
      <alignment vertical="center"/>
    </xf>
    <xf numFmtId="4" fontId="65" fillId="70" borderId="2613" applyNumberFormat="0" applyProtection="0">
      <alignment vertical="center"/>
    </xf>
    <xf numFmtId="4" fontId="149" fillId="70" borderId="2613" applyNumberFormat="0" applyProtection="0">
      <alignment vertical="center"/>
    </xf>
    <xf numFmtId="4" fontId="149" fillId="70" borderId="2613" applyNumberFormat="0" applyProtection="0">
      <alignment vertical="center"/>
    </xf>
    <xf numFmtId="4" fontId="65" fillId="70" borderId="2613" applyNumberFormat="0" applyProtection="0">
      <alignment horizontal="left" vertical="center" indent="1"/>
    </xf>
    <xf numFmtId="4" fontId="65" fillId="70" borderId="2613" applyNumberFormat="0" applyProtection="0">
      <alignment horizontal="left" vertical="center" indent="1"/>
    </xf>
    <xf numFmtId="0" fontId="65" fillId="70" borderId="2613" applyNumberFormat="0" applyProtection="0">
      <alignment horizontal="left" vertical="top" indent="1"/>
    </xf>
    <xf numFmtId="0" fontId="65" fillId="70" borderId="2613" applyNumberFormat="0" applyProtection="0">
      <alignment horizontal="left" vertical="top" indent="1"/>
    </xf>
    <xf numFmtId="4" fontId="65" fillId="52" borderId="2614" applyNumberFormat="0" applyProtection="0">
      <alignment horizontal="right" vertical="center"/>
    </xf>
    <xf numFmtId="4" fontId="65" fillId="65" borderId="2613" applyNumberFormat="0" applyProtection="0">
      <alignment horizontal="right" vertical="center"/>
    </xf>
    <xf numFmtId="4" fontId="65" fillId="65" borderId="2613" applyNumberFormat="0" applyProtection="0">
      <alignment horizontal="right" vertical="center"/>
    </xf>
    <xf numFmtId="4" fontId="65" fillId="52" borderId="2614" applyNumberFormat="0" applyProtection="0">
      <alignment horizontal="right" vertical="center"/>
    </xf>
    <xf numFmtId="4" fontId="149" fillId="65" borderId="2613" applyNumberFormat="0" applyProtection="0">
      <alignment horizontal="right" vertical="center"/>
    </xf>
    <xf numFmtId="4" fontId="149" fillId="65" borderId="2613" applyNumberFormat="0" applyProtection="0">
      <alignment horizontal="right" vertical="center"/>
    </xf>
    <xf numFmtId="4" fontId="65" fillId="81" borderId="2613" applyNumberFormat="0" applyProtection="0">
      <alignment horizontal="left" vertical="center" indent="1"/>
    </xf>
    <xf numFmtId="4" fontId="65" fillId="81" borderId="2613" applyNumberFormat="0" applyProtection="0">
      <alignment horizontal="left" vertical="center" indent="1"/>
    </xf>
    <xf numFmtId="0" fontId="65" fillId="74" borderId="2613" applyNumberFormat="0" applyProtection="0">
      <alignment horizontal="left" vertical="top" indent="1"/>
    </xf>
    <xf numFmtId="0" fontId="65" fillId="74" borderId="2613" applyNumberFormat="0" applyProtection="0">
      <alignment horizontal="left" vertical="top" indent="1"/>
    </xf>
    <xf numFmtId="4" fontId="151" fillId="65" borderId="2613" applyNumberFormat="0" applyProtection="0">
      <alignment horizontal="right" vertical="center"/>
    </xf>
    <xf numFmtId="4" fontId="151" fillId="65" borderId="2613" applyNumberFormat="0" applyProtection="0">
      <alignment horizontal="right" vertical="center"/>
    </xf>
    <xf numFmtId="0" fontId="117" fillId="56" borderId="2615" applyNumberFormat="0" applyAlignment="0" applyProtection="0">
      <alignment vertical="center"/>
    </xf>
    <xf numFmtId="0" fontId="117" fillId="56" borderId="2615" applyNumberFormat="0" applyAlignment="0" applyProtection="0">
      <alignment vertical="center"/>
    </xf>
    <xf numFmtId="37" fontId="126" fillId="0" borderId="2611" applyFont="0" applyFill="0" applyBorder="0">
      <alignment vertical="center"/>
    </xf>
    <xf numFmtId="37" fontId="126" fillId="0" borderId="2611" applyFont="0" applyFill="0" applyBorder="0">
      <alignment vertical="center"/>
    </xf>
    <xf numFmtId="0" fontId="82" fillId="42" borderId="2616" applyNumberFormat="0" applyFont="0" applyAlignment="0" applyProtection="0">
      <alignment vertical="center"/>
    </xf>
    <xf numFmtId="0" fontId="82" fillId="42" borderId="2616" applyNumberFormat="0" applyFont="0" applyAlignment="0" applyProtection="0">
      <alignment vertical="center"/>
    </xf>
    <xf numFmtId="0" fontId="12" fillId="0" borderId="2617" applyNumberFormat="0" applyFill="0" applyAlignment="0" applyProtection="0">
      <alignment vertical="center"/>
    </xf>
    <xf numFmtId="0" fontId="112" fillId="0" borderId="2618" applyNumberFormat="0" applyFill="0" applyAlignment="0" applyProtection="0">
      <alignment vertical="center"/>
    </xf>
    <xf numFmtId="0" fontId="112" fillId="0" borderId="2618" applyNumberFormat="0" applyFill="0" applyAlignment="0" applyProtection="0">
      <alignment vertical="center"/>
    </xf>
    <xf numFmtId="0" fontId="12" fillId="0" borderId="2617" applyNumberFormat="0" applyFill="0" applyAlignment="0" applyProtection="0">
      <alignment vertical="center"/>
    </xf>
    <xf numFmtId="0" fontId="12" fillId="0" borderId="2617" applyNumberFormat="0" applyFill="0" applyAlignment="0" applyProtection="0">
      <alignment vertical="center"/>
    </xf>
    <xf numFmtId="0" fontId="12" fillId="0" borderId="2617" applyNumberFormat="0" applyFill="0" applyAlignment="0" applyProtection="0">
      <alignment vertical="center"/>
    </xf>
    <xf numFmtId="0" fontId="113" fillId="44" borderId="2615" applyNumberFormat="0" applyAlignment="0" applyProtection="0">
      <alignment vertical="center"/>
    </xf>
    <xf numFmtId="0" fontId="113" fillId="44" borderId="2615" applyNumberFormat="0" applyAlignment="0" applyProtection="0">
      <alignment vertical="center"/>
    </xf>
    <xf numFmtId="0" fontId="115" fillId="56" borderId="2614" applyNumberFormat="0" applyAlignment="0" applyProtection="0">
      <alignment vertical="center"/>
    </xf>
    <xf numFmtId="0" fontId="115" fillId="56" borderId="2614" applyNumberFormat="0" applyAlignment="0" applyProtection="0">
      <alignment vertical="center"/>
    </xf>
    <xf numFmtId="4" fontId="65" fillId="51" borderId="2614" applyNumberFormat="0" applyProtection="0">
      <alignment vertical="center"/>
    </xf>
    <xf numFmtId="0" fontId="12" fillId="0" borderId="2617" applyNumberFormat="0" applyFill="0" applyAlignment="0" applyProtection="0">
      <alignment vertical="center"/>
    </xf>
    <xf numFmtId="0" fontId="55" fillId="0" borderId="2620">
      <alignment horizontal="left" vertical="center"/>
    </xf>
    <xf numFmtId="0" fontId="55" fillId="0" borderId="2620">
      <alignment horizontal="left" vertical="center"/>
    </xf>
    <xf numFmtId="10" fontId="53" fillId="49" borderId="2619" applyNumberFormat="0" applyBorder="0" applyAlignment="0" applyProtection="0"/>
    <xf numFmtId="10" fontId="53" fillId="70" borderId="2619" applyNumberFormat="0" applyBorder="0" applyAlignment="0" applyProtection="0"/>
    <xf numFmtId="10" fontId="53" fillId="70" borderId="2619" applyNumberFormat="0" applyBorder="0" applyAlignment="0" applyProtection="0"/>
    <xf numFmtId="10" fontId="53" fillId="49" borderId="2619" applyNumberFormat="0" applyBorder="0" applyAlignment="0" applyProtection="0"/>
    <xf numFmtId="4" fontId="73" fillId="46" borderId="2621" applyNumberFormat="0" applyProtection="0">
      <alignment vertical="center"/>
    </xf>
    <xf numFmtId="4" fontId="73" fillId="46" borderId="2621" applyNumberFormat="0" applyProtection="0">
      <alignment vertical="center"/>
    </xf>
    <xf numFmtId="4" fontId="147" fillId="51" borderId="2621" applyNumberFormat="0" applyProtection="0">
      <alignment vertical="center"/>
    </xf>
    <xf numFmtId="4" fontId="147" fillId="51" borderId="2621" applyNumberFormat="0" applyProtection="0">
      <alignment vertical="center"/>
    </xf>
    <xf numFmtId="4" fontId="73" fillId="51" borderId="2621" applyNumberFormat="0" applyProtection="0">
      <alignment horizontal="left" vertical="center" indent="1"/>
    </xf>
    <xf numFmtId="4" fontId="73" fillId="51" borderId="2621" applyNumberFormat="0" applyProtection="0">
      <alignment horizontal="left" vertical="center" indent="1"/>
    </xf>
    <xf numFmtId="0" fontId="73" fillId="51" borderId="2621" applyNumberFormat="0" applyProtection="0">
      <alignment horizontal="left" vertical="top" indent="1"/>
    </xf>
    <xf numFmtId="0" fontId="73" fillId="51" borderId="2621" applyNumberFormat="0" applyProtection="0">
      <alignment horizontal="left" vertical="top" indent="1"/>
    </xf>
    <xf numFmtId="4" fontId="65" fillId="40" borderId="2621" applyNumberFormat="0" applyProtection="0">
      <alignment horizontal="right" vertical="center"/>
    </xf>
    <xf numFmtId="4" fontId="65" fillId="40" borderId="2621" applyNumberFormat="0" applyProtection="0">
      <alignment horizontal="right" vertical="center"/>
    </xf>
    <xf numFmtId="4" fontId="65" fillId="41" borderId="2621" applyNumberFormat="0" applyProtection="0">
      <alignment horizontal="right" vertical="center"/>
    </xf>
    <xf numFmtId="4" fontId="65" fillId="41" borderId="2621" applyNumberFormat="0" applyProtection="0">
      <alignment horizontal="right" vertical="center"/>
    </xf>
    <xf numFmtId="4" fontId="65" fillId="54" borderId="2621" applyNumberFormat="0" applyProtection="0">
      <alignment horizontal="right" vertical="center"/>
    </xf>
    <xf numFmtId="4" fontId="65" fillId="54" borderId="2621" applyNumberFormat="0" applyProtection="0">
      <alignment horizontal="right" vertical="center"/>
    </xf>
    <xf numFmtId="4" fontId="65" fillId="47" borderId="2621" applyNumberFormat="0" applyProtection="0">
      <alignment horizontal="right" vertical="center"/>
    </xf>
    <xf numFmtId="4" fontId="65" fillId="47" borderId="2621" applyNumberFormat="0" applyProtection="0">
      <alignment horizontal="right" vertical="center"/>
    </xf>
    <xf numFmtId="4" fontId="65" fillId="75" borderId="2621" applyNumberFormat="0" applyProtection="0">
      <alignment horizontal="right" vertical="center"/>
    </xf>
    <xf numFmtId="4" fontId="65" fillId="75" borderId="2621" applyNumberFormat="0" applyProtection="0">
      <alignment horizontal="right" vertical="center"/>
    </xf>
    <xf numFmtId="4" fontId="65" fillId="48" borderId="2621" applyNumberFormat="0" applyProtection="0">
      <alignment horizontal="right" vertical="center"/>
    </xf>
    <xf numFmtId="4" fontId="65" fillId="48" borderId="2621" applyNumberFormat="0" applyProtection="0">
      <alignment horizontal="right" vertical="center"/>
    </xf>
    <xf numFmtId="4" fontId="65" fillId="76" borderId="2621" applyNumberFormat="0" applyProtection="0">
      <alignment horizontal="right" vertical="center"/>
    </xf>
    <xf numFmtId="4" fontId="65" fillId="76" borderId="2621" applyNumberFormat="0" applyProtection="0">
      <alignment horizontal="right" vertical="center"/>
    </xf>
    <xf numFmtId="4" fontId="65" fillId="77" borderId="2621" applyNumberFormat="0" applyProtection="0">
      <alignment horizontal="right" vertical="center"/>
    </xf>
    <xf numFmtId="4" fontId="65" fillId="77" borderId="2621" applyNumberFormat="0" applyProtection="0">
      <alignment horizontal="right" vertical="center"/>
    </xf>
    <xf numFmtId="4" fontId="65" fillId="78" borderId="2621" applyNumberFormat="0" applyProtection="0">
      <alignment horizontal="right" vertical="center"/>
    </xf>
    <xf numFmtId="4" fontId="65" fillId="78" borderId="2621" applyNumberFormat="0" applyProtection="0">
      <alignment horizontal="right" vertical="center"/>
    </xf>
    <xf numFmtId="4" fontId="65" fillId="81" borderId="2621" applyNumberFormat="0" applyProtection="0">
      <alignment horizontal="right" vertical="center"/>
    </xf>
    <xf numFmtId="4" fontId="65" fillId="81" borderId="2621" applyNumberFormat="0" applyProtection="0">
      <alignment horizontal="right" vertical="center"/>
    </xf>
    <xf numFmtId="0" fontId="40" fillId="80" borderId="2621" applyNumberFormat="0" applyProtection="0">
      <alignment horizontal="left" vertical="center" indent="1"/>
    </xf>
    <xf numFmtId="0" fontId="40" fillId="80" borderId="2621" applyNumberFormat="0" applyProtection="0">
      <alignment horizontal="left" vertical="center" indent="1"/>
    </xf>
    <xf numFmtId="0" fontId="40" fillId="80" borderId="2621" applyNumberFormat="0" applyProtection="0">
      <alignment horizontal="left" vertical="top" indent="1"/>
    </xf>
    <xf numFmtId="0" fontId="40" fillId="80" borderId="2621" applyNumberFormat="0" applyProtection="0">
      <alignment horizontal="left" vertical="top" indent="1"/>
    </xf>
    <xf numFmtId="0" fontId="40" fillId="74" borderId="2621" applyNumberFormat="0" applyProtection="0">
      <alignment horizontal="left" vertical="center" indent="1"/>
    </xf>
    <xf numFmtId="0" fontId="40" fillId="74" borderId="2621" applyNumberFormat="0" applyProtection="0">
      <alignment horizontal="left" vertical="center" indent="1"/>
    </xf>
    <xf numFmtId="0" fontId="40" fillId="74" borderId="2621" applyNumberFormat="0" applyProtection="0">
      <alignment horizontal="left" vertical="top" indent="1"/>
    </xf>
    <xf numFmtId="0" fontId="40" fillId="74" borderId="2621" applyNumberFormat="0" applyProtection="0">
      <alignment horizontal="left" vertical="top" indent="1"/>
    </xf>
    <xf numFmtId="0" fontId="40" fillId="61" borderId="2621" applyNumberFormat="0" applyProtection="0">
      <alignment horizontal="left" vertical="center" indent="1"/>
    </xf>
    <xf numFmtId="0" fontId="40" fillId="61" borderId="2621" applyNumberFormat="0" applyProtection="0">
      <alignment horizontal="left" vertical="center" indent="1"/>
    </xf>
    <xf numFmtId="0" fontId="40" fillId="61" borderId="2621" applyNumberFormat="0" applyProtection="0">
      <alignment horizontal="left" vertical="top" indent="1"/>
    </xf>
    <xf numFmtId="0" fontId="40" fillId="61" borderId="2621" applyNumberFormat="0" applyProtection="0">
      <alignment horizontal="left" vertical="top" indent="1"/>
    </xf>
    <xf numFmtId="0" fontId="40" fillId="62" borderId="2621" applyNumberFormat="0" applyProtection="0">
      <alignment horizontal="left" vertical="center" indent="1"/>
    </xf>
    <xf numFmtId="0" fontId="40" fillId="62" borderId="2621" applyNumberFormat="0" applyProtection="0">
      <alignment horizontal="left" vertical="center" indent="1"/>
    </xf>
    <xf numFmtId="0" fontId="40" fillId="62" borderId="2621" applyNumberFormat="0" applyProtection="0">
      <alignment horizontal="left" vertical="top" indent="1"/>
    </xf>
    <xf numFmtId="0" fontId="40" fillId="62" borderId="2621" applyNumberFormat="0" applyProtection="0">
      <alignment horizontal="left" vertical="top" indent="1"/>
    </xf>
    <xf numFmtId="4" fontId="65" fillId="70" borderId="2621" applyNumberFormat="0" applyProtection="0">
      <alignment vertical="center"/>
    </xf>
    <xf numFmtId="4" fontId="65" fillId="70" borderId="2621" applyNumberFormat="0" applyProtection="0">
      <alignment vertical="center"/>
    </xf>
    <xf numFmtId="4" fontId="149" fillId="70" borderId="2621" applyNumberFormat="0" applyProtection="0">
      <alignment vertical="center"/>
    </xf>
    <xf numFmtId="4" fontId="149" fillId="70" borderId="2621" applyNumberFormat="0" applyProtection="0">
      <alignment vertical="center"/>
    </xf>
    <xf numFmtId="4" fontId="65" fillId="70" borderId="2621" applyNumberFormat="0" applyProtection="0">
      <alignment horizontal="left" vertical="center" indent="1"/>
    </xf>
    <xf numFmtId="4" fontId="65" fillId="70" borderId="2621" applyNumberFormat="0" applyProtection="0">
      <alignment horizontal="left" vertical="center" indent="1"/>
    </xf>
    <xf numFmtId="0" fontId="65" fillId="70" borderId="2621" applyNumberFormat="0" applyProtection="0">
      <alignment horizontal="left" vertical="top" indent="1"/>
    </xf>
    <xf numFmtId="0" fontId="65" fillId="70" borderId="2621" applyNumberFormat="0" applyProtection="0">
      <alignment horizontal="left" vertical="top" indent="1"/>
    </xf>
    <xf numFmtId="4" fontId="65" fillId="52" borderId="2622" applyNumberFormat="0" applyProtection="0">
      <alignment horizontal="right" vertical="center"/>
    </xf>
    <xf numFmtId="4" fontId="65" fillId="65" borderId="2621" applyNumberFormat="0" applyProtection="0">
      <alignment horizontal="right" vertical="center"/>
    </xf>
    <xf numFmtId="4" fontId="65" fillId="65" borderId="2621" applyNumberFormat="0" applyProtection="0">
      <alignment horizontal="right" vertical="center"/>
    </xf>
    <xf numFmtId="4" fontId="65" fillId="52" borderId="2622" applyNumberFormat="0" applyProtection="0">
      <alignment horizontal="right" vertical="center"/>
    </xf>
    <xf numFmtId="4" fontId="149" fillId="65" borderId="2621" applyNumberFormat="0" applyProtection="0">
      <alignment horizontal="right" vertical="center"/>
    </xf>
    <xf numFmtId="4" fontId="149" fillId="65" borderId="2621" applyNumberFormat="0" applyProtection="0">
      <alignment horizontal="right" vertical="center"/>
    </xf>
    <xf numFmtId="4" fontId="65" fillId="81" borderId="2621" applyNumberFormat="0" applyProtection="0">
      <alignment horizontal="left" vertical="center" indent="1"/>
    </xf>
    <xf numFmtId="4" fontId="65" fillId="81" borderId="2621" applyNumberFormat="0" applyProtection="0">
      <alignment horizontal="left" vertical="center" indent="1"/>
    </xf>
    <xf numFmtId="0" fontId="65" fillId="74" borderId="2621" applyNumberFormat="0" applyProtection="0">
      <alignment horizontal="left" vertical="top" indent="1"/>
    </xf>
    <xf numFmtId="0" fontId="65" fillId="74" borderId="2621" applyNumberFormat="0" applyProtection="0">
      <alignment horizontal="left" vertical="top" indent="1"/>
    </xf>
    <xf numFmtId="4" fontId="151" fillId="65" borderId="2621" applyNumberFormat="0" applyProtection="0">
      <alignment horizontal="right" vertical="center"/>
    </xf>
    <xf numFmtId="4" fontId="151" fillId="65" borderId="2621" applyNumberFormat="0" applyProtection="0">
      <alignment horizontal="right" vertical="center"/>
    </xf>
    <xf numFmtId="0" fontId="117" fillId="56" borderId="2623" applyNumberFormat="0" applyAlignment="0" applyProtection="0">
      <alignment vertical="center"/>
    </xf>
    <xf numFmtId="0" fontId="117" fillId="56" borderId="2623" applyNumberFormat="0" applyAlignment="0" applyProtection="0">
      <alignment vertical="center"/>
    </xf>
    <xf numFmtId="37" fontId="126" fillId="0" borderId="2619" applyFont="0" applyFill="0" applyBorder="0">
      <alignment vertical="center"/>
    </xf>
    <xf numFmtId="37" fontId="126" fillId="0" borderId="2619" applyFont="0" applyFill="0" applyBorder="0">
      <alignment vertical="center"/>
    </xf>
    <xf numFmtId="0" fontId="82" fillId="42" borderId="2624" applyNumberFormat="0" applyFont="0" applyAlignment="0" applyProtection="0">
      <alignment vertical="center"/>
    </xf>
    <xf numFmtId="0" fontId="82" fillId="42" borderId="2624" applyNumberFormat="0" applyFont="0" applyAlignment="0" applyProtection="0">
      <alignment vertical="center"/>
    </xf>
    <xf numFmtId="0" fontId="12" fillId="0" borderId="2625" applyNumberFormat="0" applyFill="0" applyAlignment="0" applyProtection="0">
      <alignment vertical="center"/>
    </xf>
    <xf numFmtId="0" fontId="112" fillId="0" borderId="2626" applyNumberFormat="0" applyFill="0" applyAlignment="0" applyProtection="0">
      <alignment vertical="center"/>
    </xf>
    <xf numFmtId="0" fontId="112" fillId="0" borderId="2626" applyNumberFormat="0" applyFill="0" applyAlignment="0" applyProtection="0">
      <alignment vertical="center"/>
    </xf>
    <xf numFmtId="0" fontId="12" fillId="0" borderId="2625" applyNumberFormat="0" applyFill="0" applyAlignment="0" applyProtection="0">
      <alignment vertical="center"/>
    </xf>
    <xf numFmtId="0" fontId="12" fillId="0" borderId="2625" applyNumberFormat="0" applyFill="0" applyAlignment="0" applyProtection="0">
      <alignment vertical="center"/>
    </xf>
    <xf numFmtId="0" fontId="12" fillId="0" borderId="2625" applyNumberFormat="0" applyFill="0" applyAlignment="0" applyProtection="0">
      <alignment vertical="center"/>
    </xf>
    <xf numFmtId="0" fontId="113" fillId="44" borderId="2623" applyNumberFormat="0" applyAlignment="0" applyProtection="0">
      <alignment vertical="center"/>
    </xf>
    <xf numFmtId="0" fontId="113" fillId="44" borderId="2623" applyNumberFormat="0" applyAlignment="0" applyProtection="0">
      <alignment vertical="center"/>
    </xf>
    <xf numFmtId="0" fontId="115" fillId="56" borderId="2622" applyNumberFormat="0" applyAlignment="0" applyProtection="0">
      <alignment vertical="center"/>
    </xf>
    <xf numFmtId="0" fontId="115" fillId="56" borderId="2622" applyNumberFormat="0" applyAlignment="0" applyProtection="0">
      <alignment vertical="center"/>
    </xf>
    <xf numFmtId="4" fontId="65" fillId="51" borderId="2622" applyNumberFormat="0" applyProtection="0">
      <alignment vertical="center"/>
    </xf>
    <xf numFmtId="0" fontId="12" fillId="0" borderId="2625" applyNumberFormat="0" applyFill="0" applyAlignment="0" applyProtection="0">
      <alignment vertical="center"/>
    </xf>
    <xf numFmtId="0" fontId="55" fillId="0" borderId="2636">
      <alignment horizontal="left" vertical="center"/>
    </xf>
    <xf numFmtId="0" fontId="55" fillId="0" borderId="2636">
      <alignment horizontal="left" vertical="center"/>
    </xf>
    <xf numFmtId="10" fontId="53" fillId="49" borderId="2635" applyNumberFormat="0" applyBorder="0" applyAlignment="0" applyProtection="0"/>
    <xf numFmtId="10" fontId="53" fillId="70" borderId="2635" applyNumberFormat="0" applyBorder="0" applyAlignment="0" applyProtection="0"/>
    <xf numFmtId="10" fontId="53" fillId="70" borderId="2635" applyNumberFormat="0" applyBorder="0" applyAlignment="0" applyProtection="0"/>
    <xf numFmtId="10" fontId="53" fillId="49" borderId="2635" applyNumberFormat="0" applyBorder="0" applyAlignment="0" applyProtection="0"/>
    <xf numFmtId="4" fontId="73" fillId="46" borderId="2637" applyNumberFormat="0" applyProtection="0">
      <alignment vertical="center"/>
    </xf>
    <xf numFmtId="4" fontId="73" fillId="46" borderId="2637" applyNumberFormat="0" applyProtection="0">
      <alignment vertical="center"/>
    </xf>
    <xf numFmtId="4" fontId="147" fillId="51" borderId="2637" applyNumberFormat="0" applyProtection="0">
      <alignment vertical="center"/>
    </xf>
    <xf numFmtId="4" fontId="147" fillId="51" borderId="2637" applyNumberFormat="0" applyProtection="0">
      <alignment vertical="center"/>
    </xf>
    <xf numFmtId="4" fontId="73" fillId="51" borderId="2637" applyNumberFormat="0" applyProtection="0">
      <alignment horizontal="left" vertical="center" indent="1"/>
    </xf>
    <xf numFmtId="4" fontId="73" fillId="51" borderId="2637" applyNumberFormat="0" applyProtection="0">
      <alignment horizontal="left" vertical="center" indent="1"/>
    </xf>
    <xf numFmtId="0" fontId="73" fillId="51" borderId="2637" applyNumberFormat="0" applyProtection="0">
      <alignment horizontal="left" vertical="top" indent="1"/>
    </xf>
    <xf numFmtId="0" fontId="73" fillId="51" borderId="2637" applyNumberFormat="0" applyProtection="0">
      <alignment horizontal="left" vertical="top" indent="1"/>
    </xf>
    <xf numFmtId="4" fontId="65" fillId="40" borderId="2637" applyNumberFormat="0" applyProtection="0">
      <alignment horizontal="right" vertical="center"/>
    </xf>
    <xf numFmtId="4" fontId="65" fillId="40" borderId="2637" applyNumberFormat="0" applyProtection="0">
      <alignment horizontal="right" vertical="center"/>
    </xf>
    <xf numFmtId="4" fontId="65" fillId="41" borderId="2637" applyNumberFormat="0" applyProtection="0">
      <alignment horizontal="right" vertical="center"/>
    </xf>
    <xf numFmtId="4" fontId="65" fillId="41" borderId="2637" applyNumberFormat="0" applyProtection="0">
      <alignment horizontal="right" vertical="center"/>
    </xf>
    <xf numFmtId="4" fontId="65" fillId="54" borderId="2637" applyNumberFormat="0" applyProtection="0">
      <alignment horizontal="right" vertical="center"/>
    </xf>
    <xf numFmtId="4" fontId="65" fillId="54" borderId="2637" applyNumberFormat="0" applyProtection="0">
      <alignment horizontal="right" vertical="center"/>
    </xf>
    <xf numFmtId="4" fontId="65" fillId="47" borderId="2637" applyNumberFormat="0" applyProtection="0">
      <alignment horizontal="right" vertical="center"/>
    </xf>
    <xf numFmtId="4" fontId="65" fillId="47" borderId="2637" applyNumberFormat="0" applyProtection="0">
      <alignment horizontal="right" vertical="center"/>
    </xf>
    <xf numFmtId="4" fontId="65" fillId="75" borderId="2637" applyNumberFormat="0" applyProtection="0">
      <alignment horizontal="right" vertical="center"/>
    </xf>
    <xf numFmtId="4" fontId="65" fillId="75" borderId="2637" applyNumberFormat="0" applyProtection="0">
      <alignment horizontal="right" vertical="center"/>
    </xf>
    <xf numFmtId="4" fontId="65" fillId="48" borderId="2637" applyNumberFormat="0" applyProtection="0">
      <alignment horizontal="right" vertical="center"/>
    </xf>
    <xf numFmtId="4" fontId="65" fillId="48" borderId="2637" applyNumberFormat="0" applyProtection="0">
      <alignment horizontal="right" vertical="center"/>
    </xf>
    <xf numFmtId="4" fontId="65" fillId="76" borderId="2637" applyNumberFormat="0" applyProtection="0">
      <alignment horizontal="right" vertical="center"/>
    </xf>
    <xf numFmtId="4" fontId="65" fillId="76" borderId="2637" applyNumberFormat="0" applyProtection="0">
      <alignment horizontal="right" vertical="center"/>
    </xf>
    <xf numFmtId="4" fontId="65" fillId="77" borderId="2637" applyNumberFormat="0" applyProtection="0">
      <alignment horizontal="right" vertical="center"/>
    </xf>
    <xf numFmtId="4" fontId="65" fillId="77" borderId="2637" applyNumberFormat="0" applyProtection="0">
      <alignment horizontal="right" vertical="center"/>
    </xf>
    <xf numFmtId="4" fontId="65" fillId="78" borderId="2637" applyNumberFormat="0" applyProtection="0">
      <alignment horizontal="right" vertical="center"/>
    </xf>
    <xf numFmtId="4" fontId="65" fillId="78" borderId="2637" applyNumberFormat="0" applyProtection="0">
      <alignment horizontal="right" vertical="center"/>
    </xf>
    <xf numFmtId="4" fontId="65" fillId="81" borderId="2637" applyNumberFormat="0" applyProtection="0">
      <alignment horizontal="right" vertical="center"/>
    </xf>
    <xf numFmtId="4" fontId="65" fillId="81" borderId="2637" applyNumberFormat="0" applyProtection="0">
      <alignment horizontal="right" vertical="center"/>
    </xf>
    <xf numFmtId="0" fontId="40" fillId="80" borderId="2637" applyNumberFormat="0" applyProtection="0">
      <alignment horizontal="left" vertical="center" indent="1"/>
    </xf>
    <xf numFmtId="0" fontId="40" fillId="80" borderId="2637" applyNumberFormat="0" applyProtection="0">
      <alignment horizontal="left" vertical="center" indent="1"/>
    </xf>
    <xf numFmtId="0" fontId="40" fillId="80" borderId="2637" applyNumberFormat="0" applyProtection="0">
      <alignment horizontal="left" vertical="top" indent="1"/>
    </xf>
    <xf numFmtId="0" fontId="40" fillId="80" borderId="2637" applyNumberFormat="0" applyProtection="0">
      <alignment horizontal="left" vertical="top" indent="1"/>
    </xf>
    <xf numFmtId="0" fontId="40" fillId="74" borderId="2637" applyNumberFormat="0" applyProtection="0">
      <alignment horizontal="left" vertical="center" indent="1"/>
    </xf>
    <xf numFmtId="0" fontId="40" fillId="74" borderId="2637" applyNumberFormat="0" applyProtection="0">
      <alignment horizontal="left" vertical="center" indent="1"/>
    </xf>
    <xf numFmtId="0" fontId="40" fillId="74" borderId="2637" applyNumberFormat="0" applyProtection="0">
      <alignment horizontal="left" vertical="top" indent="1"/>
    </xf>
    <xf numFmtId="0" fontId="40" fillId="74" borderId="2637" applyNumberFormat="0" applyProtection="0">
      <alignment horizontal="left" vertical="top" indent="1"/>
    </xf>
    <xf numFmtId="0" fontId="40" fillId="61" borderId="2637" applyNumberFormat="0" applyProtection="0">
      <alignment horizontal="left" vertical="center" indent="1"/>
    </xf>
    <xf numFmtId="0" fontId="40" fillId="61" borderId="2637" applyNumberFormat="0" applyProtection="0">
      <alignment horizontal="left" vertical="center" indent="1"/>
    </xf>
    <xf numFmtId="0" fontId="40" fillId="61" borderId="2637" applyNumberFormat="0" applyProtection="0">
      <alignment horizontal="left" vertical="top" indent="1"/>
    </xf>
    <xf numFmtId="0" fontId="40" fillId="61" borderId="2637" applyNumberFormat="0" applyProtection="0">
      <alignment horizontal="left" vertical="top" indent="1"/>
    </xf>
    <xf numFmtId="0" fontId="40" fillId="62" borderId="2637" applyNumberFormat="0" applyProtection="0">
      <alignment horizontal="left" vertical="center" indent="1"/>
    </xf>
    <xf numFmtId="0" fontId="40" fillId="62" borderId="2637" applyNumberFormat="0" applyProtection="0">
      <alignment horizontal="left" vertical="center" indent="1"/>
    </xf>
    <xf numFmtId="0" fontId="40" fillId="62" borderId="2637" applyNumberFormat="0" applyProtection="0">
      <alignment horizontal="left" vertical="top" indent="1"/>
    </xf>
    <xf numFmtId="0" fontId="40" fillId="62" borderId="2637" applyNumberFormat="0" applyProtection="0">
      <alignment horizontal="left" vertical="top" indent="1"/>
    </xf>
    <xf numFmtId="4" fontId="65" fillId="70" borderId="2637" applyNumberFormat="0" applyProtection="0">
      <alignment vertical="center"/>
    </xf>
    <xf numFmtId="4" fontId="65" fillId="70" borderId="2637" applyNumberFormat="0" applyProtection="0">
      <alignment vertical="center"/>
    </xf>
    <xf numFmtId="4" fontId="149" fillId="70" borderId="2637" applyNumberFormat="0" applyProtection="0">
      <alignment vertical="center"/>
    </xf>
    <xf numFmtId="4" fontId="149" fillId="70" borderId="2637" applyNumberFormat="0" applyProtection="0">
      <alignment vertical="center"/>
    </xf>
    <xf numFmtId="4" fontId="65" fillId="70" borderId="2637" applyNumberFormat="0" applyProtection="0">
      <alignment horizontal="left" vertical="center" indent="1"/>
    </xf>
    <xf numFmtId="4" fontId="65" fillId="70" borderId="2637" applyNumberFormat="0" applyProtection="0">
      <alignment horizontal="left" vertical="center" indent="1"/>
    </xf>
    <xf numFmtId="0" fontId="65" fillId="70" borderId="2637" applyNumberFormat="0" applyProtection="0">
      <alignment horizontal="left" vertical="top" indent="1"/>
    </xf>
    <xf numFmtId="0" fontId="65" fillId="70" borderId="2637" applyNumberFormat="0" applyProtection="0">
      <alignment horizontal="left" vertical="top" indent="1"/>
    </xf>
    <xf numFmtId="4" fontId="65" fillId="52" borderId="2638" applyNumberFormat="0" applyProtection="0">
      <alignment horizontal="right" vertical="center"/>
    </xf>
    <xf numFmtId="4" fontId="65" fillId="65" borderId="2637" applyNumberFormat="0" applyProtection="0">
      <alignment horizontal="right" vertical="center"/>
    </xf>
    <xf numFmtId="4" fontId="65" fillId="65" borderId="2637" applyNumberFormat="0" applyProtection="0">
      <alignment horizontal="right" vertical="center"/>
    </xf>
    <xf numFmtId="4" fontId="65" fillId="52" borderId="2638" applyNumberFormat="0" applyProtection="0">
      <alignment horizontal="right" vertical="center"/>
    </xf>
    <xf numFmtId="4" fontId="149" fillId="65" borderId="2637" applyNumberFormat="0" applyProtection="0">
      <alignment horizontal="right" vertical="center"/>
    </xf>
    <xf numFmtId="4" fontId="149" fillId="65" borderId="2637" applyNumberFormat="0" applyProtection="0">
      <alignment horizontal="right" vertical="center"/>
    </xf>
    <xf numFmtId="4" fontId="65" fillId="81" borderId="2637" applyNumberFormat="0" applyProtection="0">
      <alignment horizontal="left" vertical="center" indent="1"/>
    </xf>
    <xf numFmtId="4" fontId="65" fillId="81" borderId="2637" applyNumberFormat="0" applyProtection="0">
      <alignment horizontal="left" vertical="center" indent="1"/>
    </xf>
    <xf numFmtId="0" fontId="65" fillId="74" borderId="2637" applyNumberFormat="0" applyProtection="0">
      <alignment horizontal="left" vertical="top" indent="1"/>
    </xf>
    <xf numFmtId="0" fontId="65" fillId="74" borderId="2637" applyNumberFormat="0" applyProtection="0">
      <alignment horizontal="left" vertical="top" indent="1"/>
    </xf>
    <xf numFmtId="4" fontId="151" fillId="65" borderId="2637" applyNumberFormat="0" applyProtection="0">
      <alignment horizontal="right" vertical="center"/>
    </xf>
    <xf numFmtId="4" fontId="151" fillId="65" borderId="2637" applyNumberFormat="0" applyProtection="0">
      <alignment horizontal="right" vertical="center"/>
    </xf>
    <xf numFmtId="0" fontId="117" fillId="56" borderId="2639" applyNumberFormat="0" applyAlignment="0" applyProtection="0">
      <alignment vertical="center"/>
    </xf>
    <xf numFmtId="0" fontId="117" fillId="56" borderId="2639" applyNumberFormat="0" applyAlignment="0" applyProtection="0">
      <alignment vertical="center"/>
    </xf>
    <xf numFmtId="37" fontId="126" fillId="0" borderId="2635" applyFont="0" applyFill="0" applyBorder="0">
      <alignment vertical="center"/>
    </xf>
    <xf numFmtId="37" fontId="126" fillId="0" borderId="2635" applyFont="0" applyFill="0" applyBorder="0">
      <alignment vertical="center"/>
    </xf>
    <xf numFmtId="0" fontId="82" fillId="42" borderId="2640" applyNumberFormat="0" applyFont="0" applyAlignment="0" applyProtection="0">
      <alignment vertical="center"/>
    </xf>
    <xf numFmtId="0" fontId="82" fillId="42" borderId="2640" applyNumberFormat="0" applyFont="0" applyAlignment="0" applyProtection="0">
      <alignment vertical="center"/>
    </xf>
    <xf numFmtId="0" fontId="12" fillId="0" borderId="2641" applyNumberFormat="0" applyFill="0" applyAlignment="0" applyProtection="0">
      <alignment vertical="center"/>
    </xf>
    <xf numFmtId="0" fontId="112" fillId="0" borderId="2642" applyNumberFormat="0" applyFill="0" applyAlignment="0" applyProtection="0">
      <alignment vertical="center"/>
    </xf>
    <xf numFmtId="0" fontId="112" fillId="0" borderId="2642" applyNumberFormat="0" applyFill="0" applyAlignment="0" applyProtection="0">
      <alignment vertical="center"/>
    </xf>
    <xf numFmtId="0" fontId="12" fillId="0" borderId="2641" applyNumberFormat="0" applyFill="0" applyAlignment="0" applyProtection="0">
      <alignment vertical="center"/>
    </xf>
    <xf numFmtId="0" fontId="12" fillId="0" borderId="2641" applyNumberFormat="0" applyFill="0" applyAlignment="0" applyProtection="0">
      <alignment vertical="center"/>
    </xf>
    <xf numFmtId="0" fontId="12" fillId="0" borderId="2641" applyNumberFormat="0" applyFill="0" applyAlignment="0" applyProtection="0">
      <alignment vertical="center"/>
    </xf>
    <xf numFmtId="0" fontId="113" fillId="44" borderId="2639" applyNumberFormat="0" applyAlignment="0" applyProtection="0">
      <alignment vertical="center"/>
    </xf>
    <xf numFmtId="0" fontId="113" fillId="44" borderId="2639" applyNumberFormat="0" applyAlignment="0" applyProtection="0">
      <alignment vertical="center"/>
    </xf>
    <xf numFmtId="0" fontId="115" fillId="56" borderId="2638" applyNumberFormat="0" applyAlignment="0" applyProtection="0">
      <alignment vertical="center"/>
    </xf>
    <xf numFmtId="0" fontId="115" fillId="56" borderId="2638" applyNumberFormat="0" applyAlignment="0" applyProtection="0">
      <alignment vertical="center"/>
    </xf>
    <xf numFmtId="4" fontId="65" fillId="51" borderId="2638" applyNumberFormat="0" applyProtection="0">
      <alignment vertical="center"/>
    </xf>
    <xf numFmtId="0" fontId="12" fillId="0" borderId="2641" applyNumberFormat="0" applyFill="0" applyAlignment="0" applyProtection="0">
      <alignment vertical="center"/>
    </xf>
    <xf numFmtId="0" fontId="55" fillId="0" borderId="2644">
      <alignment horizontal="left" vertical="center"/>
    </xf>
    <xf numFmtId="0" fontId="55" fillId="0" borderId="2644">
      <alignment horizontal="left" vertical="center"/>
    </xf>
    <xf numFmtId="10" fontId="53" fillId="49" borderId="2643" applyNumberFormat="0" applyBorder="0" applyAlignment="0" applyProtection="0"/>
    <xf numFmtId="10" fontId="53" fillId="70" borderId="2643" applyNumberFormat="0" applyBorder="0" applyAlignment="0" applyProtection="0"/>
    <xf numFmtId="10" fontId="53" fillId="70" borderId="2643" applyNumberFormat="0" applyBorder="0" applyAlignment="0" applyProtection="0"/>
    <xf numFmtId="10" fontId="53" fillId="49" borderId="2643" applyNumberFormat="0" applyBorder="0" applyAlignment="0" applyProtection="0"/>
    <xf numFmtId="4" fontId="73" fillId="46" borderId="2645" applyNumberFormat="0" applyProtection="0">
      <alignment vertical="center"/>
    </xf>
    <xf numFmtId="4" fontId="73" fillId="46" borderId="2645" applyNumberFormat="0" applyProtection="0">
      <alignment vertical="center"/>
    </xf>
    <xf numFmtId="4" fontId="147" fillId="51" borderId="2645" applyNumberFormat="0" applyProtection="0">
      <alignment vertical="center"/>
    </xf>
    <xf numFmtId="4" fontId="147" fillId="51" borderId="2645" applyNumberFormat="0" applyProtection="0">
      <alignment vertical="center"/>
    </xf>
    <xf numFmtId="4" fontId="73" fillId="51" borderId="2645" applyNumberFormat="0" applyProtection="0">
      <alignment horizontal="left" vertical="center" indent="1"/>
    </xf>
    <xf numFmtId="4" fontId="73" fillId="51" borderId="2645" applyNumberFormat="0" applyProtection="0">
      <alignment horizontal="left" vertical="center" indent="1"/>
    </xf>
    <xf numFmtId="0" fontId="73" fillId="51" borderId="2645" applyNumberFormat="0" applyProtection="0">
      <alignment horizontal="left" vertical="top" indent="1"/>
    </xf>
    <xf numFmtId="0" fontId="73" fillId="51" borderId="2645" applyNumberFormat="0" applyProtection="0">
      <alignment horizontal="left" vertical="top" indent="1"/>
    </xf>
    <xf numFmtId="4" fontId="65" fillId="40" borderId="2645" applyNumberFormat="0" applyProtection="0">
      <alignment horizontal="right" vertical="center"/>
    </xf>
    <xf numFmtId="4" fontId="65" fillId="40" borderId="2645" applyNumberFormat="0" applyProtection="0">
      <alignment horizontal="right" vertical="center"/>
    </xf>
    <xf numFmtId="4" fontId="65" fillId="41" borderId="2645" applyNumberFormat="0" applyProtection="0">
      <alignment horizontal="right" vertical="center"/>
    </xf>
    <xf numFmtId="4" fontId="65" fillId="41" borderId="2645" applyNumberFormat="0" applyProtection="0">
      <alignment horizontal="right" vertical="center"/>
    </xf>
    <xf numFmtId="4" fontId="65" fillId="54" borderId="2645" applyNumberFormat="0" applyProtection="0">
      <alignment horizontal="right" vertical="center"/>
    </xf>
    <xf numFmtId="4" fontId="65" fillId="54" borderId="2645" applyNumberFormat="0" applyProtection="0">
      <alignment horizontal="right" vertical="center"/>
    </xf>
    <xf numFmtId="4" fontId="65" fillId="47" borderId="2645" applyNumberFormat="0" applyProtection="0">
      <alignment horizontal="right" vertical="center"/>
    </xf>
    <xf numFmtId="4" fontId="65" fillId="47" borderId="2645" applyNumberFormat="0" applyProtection="0">
      <alignment horizontal="right" vertical="center"/>
    </xf>
    <xf numFmtId="4" fontId="65" fillId="75" borderId="2645" applyNumberFormat="0" applyProtection="0">
      <alignment horizontal="right" vertical="center"/>
    </xf>
    <xf numFmtId="4" fontId="65" fillId="75" borderId="2645" applyNumberFormat="0" applyProtection="0">
      <alignment horizontal="right" vertical="center"/>
    </xf>
    <xf numFmtId="4" fontId="65" fillId="48" borderId="2645" applyNumberFormat="0" applyProtection="0">
      <alignment horizontal="right" vertical="center"/>
    </xf>
    <xf numFmtId="4" fontId="65" fillId="48" borderId="2645" applyNumberFormat="0" applyProtection="0">
      <alignment horizontal="right" vertical="center"/>
    </xf>
    <xf numFmtId="4" fontId="65" fillId="76" borderId="2645" applyNumberFormat="0" applyProtection="0">
      <alignment horizontal="right" vertical="center"/>
    </xf>
    <xf numFmtId="4" fontId="65" fillId="76" borderId="2645" applyNumberFormat="0" applyProtection="0">
      <alignment horizontal="right" vertical="center"/>
    </xf>
    <xf numFmtId="4" fontId="65" fillId="77" borderId="2645" applyNumberFormat="0" applyProtection="0">
      <alignment horizontal="right" vertical="center"/>
    </xf>
    <xf numFmtId="4" fontId="65" fillId="77" borderId="2645" applyNumberFormat="0" applyProtection="0">
      <alignment horizontal="right" vertical="center"/>
    </xf>
    <xf numFmtId="4" fontId="65" fillId="78" borderId="2645" applyNumberFormat="0" applyProtection="0">
      <alignment horizontal="right" vertical="center"/>
    </xf>
    <xf numFmtId="4" fontId="65" fillId="78" borderId="2645" applyNumberFormat="0" applyProtection="0">
      <alignment horizontal="right" vertical="center"/>
    </xf>
    <xf numFmtId="4" fontId="65" fillId="81" borderId="2645" applyNumberFormat="0" applyProtection="0">
      <alignment horizontal="right" vertical="center"/>
    </xf>
    <xf numFmtId="4" fontId="65" fillId="81" borderId="2645" applyNumberFormat="0" applyProtection="0">
      <alignment horizontal="right" vertical="center"/>
    </xf>
    <xf numFmtId="0" fontId="40" fillId="80" borderId="2645" applyNumberFormat="0" applyProtection="0">
      <alignment horizontal="left" vertical="center" indent="1"/>
    </xf>
    <xf numFmtId="0" fontId="40" fillId="80" borderId="2645" applyNumberFormat="0" applyProtection="0">
      <alignment horizontal="left" vertical="center" indent="1"/>
    </xf>
    <xf numFmtId="0" fontId="40" fillId="80" borderId="2645" applyNumberFormat="0" applyProtection="0">
      <alignment horizontal="left" vertical="top" indent="1"/>
    </xf>
    <xf numFmtId="0" fontId="40" fillId="80" borderId="2645" applyNumberFormat="0" applyProtection="0">
      <alignment horizontal="left" vertical="top" indent="1"/>
    </xf>
    <xf numFmtId="0" fontId="40" fillId="74" borderId="2645" applyNumberFormat="0" applyProtection="0">
      <alignment horizontal="left" vertical="center" indent="1"/>
    </xf>
    <xf numFmtId="0" fontId="40" fillId="74" borderId="2645" applyNumberFormat="0" applyProtection="0">
      <alignment horizontal="left" vertical="center" indent="1"/>
    </xf>
    <xf numFmtId="0" fontId="40" fillId="74" borderId="2645" applyNumberFormat="0" applyProtection="0">
      <alignment horizontal="left" vertical="top" indent="1"/>
    </xf>
    <xf numFmtId="0" fontId="40" fillId="74" borderId="2645" applyNumberFormat="0" applyProtection="0">
      <alignment horizontal="left" vertical="top" indent="1"/>
    </xf>
    <xf numFmtId="0" fontId="40" fillId="61" borderId="2645" applyNumberFormat="0" applyProtection="0">
      <alignment horizontal="left" vertical="center" indent="1"/>
    </xf>
    <xf numFmtId="0" fontId="40" fillId="61" borderId="2645" applyNumberFormat="0" applyProtection="0">
      <alignment horizontal="left" vertical="center" indent="1"/>
    </xf>
    <xf numFmtId="0" fontId="40" fillId="61" borderId="2645" applyNumberFormat="0" applyProtection="0">
      <alignment horizontal="left" vertical="top" indent="1"/>
    </xf>
    <xf numFmtId="0" fontId="40" fillId="61" borderId="2645" applyNumberFormat="0" applyProtection="0">
      <alignment horizontal="left" vertical="top" indent="1"/>
    </xf>
    <xf numFmtId="0" fontId="40" fillId="62" borderId="2645" applyNumberFormat="0" applyProtection="0">
      <alignment horizontal="left" vertical="center" indent="1"/>
    </xf>
    <xf numFmtId="0" fontId="40" fillId="62" borderId="2645" applyNumberFormat="0" applyProtection="0">
      <alignment horizontal="left" vertical="center" indent="1"/>
    </xf>
    <xf numFmtId="0" fontId="40" fillId="62" borderId="2645" applyNumberFormat="0" applyProtection="0">
      <alignment horizontal="left" vertical="top" indent="1"/>
    </xf>
    <xf numFmtId="0" fontId="40" fillId="62" borderId="2645" applyNumberFormat="0" applyProtection="0">
      <alignment horizontal="left" vertical="top" indent="1"/>
    </xf>
    <xf numFmtId="4" fontId="65" fillId="70" borderId="2645" applyNumberFormat="0" applyProtection="0">
      <alignment vertical="center"/>
    </xf>
    <xf numFmtId="4" fontId="65" fillId="70" borderId="2645" applyNumberFormat="0" applyProtection="0">
      <alignment vertical="center"/>
    </xf>
    <xf numFmtId="4" fontId="149" fillId="70" borderId="2645" applyNumberFormat="0" applyProtection="0">
      <alignment vertical="center"/>
    </xf>
    <xf numFmtId="4" fontId="149" fillId="70" borderId="2645" applyNumberFormat="0" applyProtection="0">
      <alignment vertical="center"/>
    </xf>
    <xf numFmtId="4" fontId="65" fillId="70" borderId="2645" applyNumberFormat="0" applyProtection="0">
      <alignment horizontal="left" vertical="center" indent="1"/>
    </xf>
    <xf numFmtId="4" fontId="65" fillId="70" borderId="2645" applyNumberFormat="0" applyProtection="0">
      <alignment horizontal="left" vertical="center" indent="1"/>
    </xf>
    <xf numFmtId="0" fontId="65" fillId="70" borderId="2645" applyNumberFormat="0" applyProtection="0">
      <alignment horizontal="left" vertical="top" indent="1"/>
    </xf>
    <xf numFmtId="0" fontId="65" fillId="70" borderId="2645" applyNumberFormat="0" applyProtection="0">
      <alignment horizontal="left" vertical="top" indent="1"/>
    </xf>
    <xf numFmtId="4" fontId="65" fillId="52" borderId="2646" applyNumberFormat="0" applyProtection="0">
      <alignment horizontal="right" vertical="center"/>
    </xf>
    <xf numFmtId="4" fontId="65" fillId="65" borderId="2645" applyNumberFormat="0" applyProtection="0">
      <alignment horizontal="right" vertical="center"/>
    </xf>
    <xf numFmtId="4" fontId="65" fillId="65" borderId="2645" applyNumberFormat="0" applyProtection="0">
      <alignment horizontal="right" vertical="center"/>
    </xf>
    <xf numFmtId="4" fontId="65" fillId="52" borderId="2646" applyNumberFormat="0" applyProtection="0">
      <alignment horizontal="right" vertical="center"/>
    </xf>
    <xf numFmtId="4" fontId="149" fillId="65" borderId="2645" applyNumberFormat="0" applyProtection="0">
      <alignment horizontal="right" vertical="center"/>
    </xf>
    <xf numFmtId="4" fontId="149" fillId="65" borderId="2645" applyNumberFormat="0" applyProtection="0">
      <alignment horizontal="right" vertical="center"/>
    </xf>
    <xf numFmtId="4" fontId="65" fillId="81" borderId="2645" applyNumberFormat="0" applyProtection="0">
      <alignment horizontal="left" vertical="center" indent="1"/>
    </xf>
    <xf numFmtId="4" fontId="65" fillId="81" borderId="2645" applyNumberFormat="0" applyProtection="0">
      <alignment horizontal="left" vertical="center" indent="1"/>
    </xf>
    <xf numFmtId="0" fontId="65" fillId="74" borderId="2645" applyNumberFormat="0" applyProtection="0">
      <alignment horizontal="left" vertical="top" indent="1"/>
    </xf>
    <xf numFmtId="0" fontId="65" fillId="74" borderId="2645" applyNumberFormat="0" applyProtection="0">
      <alignment horizontal="left" vertical="top" indent="1"/>
    </xf>
    <xf numFmtId="4" fontId="151" fillId="65" borderId="2645" applyNumberFormat="0" applyProtection="0">
      <alignment horizontal="right" vertical="center"/>
    </xf>
    <xf numFmtId="4" fontId="151" fillId="65" borderId="2645" applyNumberFormat="0" applyProtection="0">
      <alignment horizontal="right" vertical="center"/>
    </xf>
    <xf numFmtId="0" fontId="117" fillId="56" borderId="2647" applyNumberFormat="0" applyAlignment="0" applyProtection="0">
      <alignment vertical="center"/>
    </xf>
    <xf numFmtId="0" fontId="117" fillId="56" borderId="2647" applyNumberFormat="0" applyAlignment="0" applyProtection="0">
      <alignment vertical="center"/>
    </xf>
    <xf numFmtId="37" fontId="126" fillId="0" borderId="2643" applyFont="0" applyFill="0" applyBorder="0">
      <alignment vertical="center"/>
    </xf>
    <xf numFmtId="37" fontId="126" fillId="0" borderId="2643" applyFont="0" applyFill="0" applyBorder="0">
      <alignment vertical="center"/>
    </xf>
    <xf numFmtId="0" fontId="82" fillId="42" borderId="2648" applyNumberFormat="0" applyFont="0" applyAlignment="0" applyProtection="0">
      <alignment vertical="center"/>
    </xf>
    <xf numFmtId="0" fontId="82" fillId="42" borderId="2648" applyNumberFormat="0" applyFont="0" applyAlignment="0" applyProtection="0">
      <alignment vertical="center"/>
    </xf>
    <xf numFmtId="0" fontId="12" fillId="0" borderId="2649" applyNumberFormat="0" applyFill="0" applyAlignment="0" applyProtection="0">
      <alignment vertical="center"/>
    </xf>
    <xf numFmtId="0" fontId="112" fillId="0" borderId="2650" applyNumberFormat="0" applyFill="0" applyAlignment="0" applyProtection="0">
      <alignment vertical="center"/>
    </xf>
    <xf numFmtId="0" fontId="112" fillId="0" borderId="2650" applyNumberFormat="0" applyFill="0" applyAlignment="0" applyProtection="0">
      <alignment vertical="center"/>
    </xf>
    <xf numFmtId="0" fontId="12" fillId="0" borderId="2649" applyNumberFormat="0" applyFill="0" applyAlignment="0" applyProtection="0">
      <alignment vertical="center"/>
    </xf>
    <xf numFmtId="0" fontId="12" fillId="0" borderId="2649" applyNumberFormat="0" applyFill="0" applyAlignment="0" applyProtection="0">
      <alignment vertical="center"/>
    </xf>
    <xf numFmtId="0" fontId="12" fillId="0" borderId="2649" applyNumberFormat="0" applyFill="0" applyAlignment="0" applyProtection="0">
      <alignment vertical="center"/>
    </xf>
    <xf numFmtId="0" fontId="113" fillId="44" borderId="2647" applyNumberFormat="0" applyAlignment="0" applyProtection="0">
      <alignment vertical="center"/>
    </xf>
    <xf numFmtId="0" fontId="113" fillId="44" borderId="2647" applyNumberFormat="0" applyAlignment="0" applyProtection="0">
      <alignment vertical="center"/>
    </xf>
    <xf numFmtId="0" fontId="115" fillId="56" borderId="2646" applyNumberFormat="0" applyAlignment="0" applyProtection="0">
      <alignment vertical="center"/>
    </xf>
    <xf numFmtId="0" fontId="115" fillId="56" borderId="2646" applyNumberFormat="0" applyAlignment="0" applyProtection="0">
      <alignment vertical="center"/>
    </xf>
    <xf numFmtId="4" fontId="65" fillId="51" borderId="2646" applyNumberFormat="0" applyProtection="0">
      <alignment vertical="center"/>
    </xf>
    <xf numFmtId="0" fontId="12" fillId="0" borderId="2649" applyNumberFormat="0" applyFill="0" applyAlignment="0" applyProtection="0">
      <alignment vertical="center"/>
    </xf>
    <xf numFmtId="0" fontId="55" fillId="0" borderId="2652">
      <alignment horizontal="left" vertical="center"/>
    </xf>
    <xf numFmtId="0" fontId="55" fillId="0" borderId="2652">
      <alignment horizontal="left" vertical="center"/>
    </xf>
    <xf numFmtId="10" fontId="53" fillId="49" borderId="2651" applyNumberFormat="0" applyBorder="0" applyAlignment="0" applyProtection="0"/>
    <xf numFmtId="10" fontId="53" fillId="70" borderId="2651" applyNumberFormat="0" applyBorder="0" applyAlignment="0" applyProtection="0"/>
    <xf numFmtId="10" fontId="53" fillId="70" borderId="2651" applyNumberFormat="0" applyBorder="0" applyAlignment="0" applyProtection="0"/>
    <xf numFmtId="10" fontId="53" fillId="49" borderId="2651" applyNumberFormat="0" applyBorder="0" applyAlignment="0" applyProtection="0"/>
    <xf numFmtId="4" fontId="73" fillId="46" borderId="2653" applyNumberFormat="0" applyProtection="0">
      <alignment vertical="center"/>
    </xf>
    <xf numFmtId="4" fontId="73" fillId="46" borderId="2653" applyNumberFormat="0" applyProtection="0">
      <alignment vertical="center"/>
    </xf>
    <xf numFmtId="4" fontId="147" fillId="51" borderId="2653" applyNumberFormat="0" applyProtection="0">
      <alignment vertical="center"/>
    </xf>
    <xf numFmtId="4" fontId="147" fillId="51" borderId="2653" applyNumberFormat="0" applyProtection="0">
      <alignment vertical="center"/>
    </xf>
    <xf numFmtId="4" fontId="73" fillId="51" borderId="2653" applyNumberFormat="0" applyProtection="0">
      <alignment horizontal="left" vertical="center" indent="1"/>
    </xf>
    <xf numFmtId="4" fontId="73" fillId="51" borderId="2653" applyNumberFormat="0" applyProtection="0">
      <alignment horizontal="left" vertical="center" indent="1"/>
    </xf>
    <xf numFmtId="0" fontId="73" fillId="51" borderId="2653" applyNumberFormat="0" applyProtection="0">
      <alignment horizontal="left" vertical="top" indent="1"/>
    </xf>
    <xf numFmtId="0" fontId="73" fillId="51" borderId="2653" applyNumberFormat="0" applyProtection="0">
      <alignment horizontal="left" vertical="top" indent="1"/>
    </xf>
    <xf numFmtId="4" fontId="65" fillId="40" borderId="2653" applyNumberFormat="0" applyProtection="0">
      <alignment horizontal="right" vertical="center"/>
    </xf>
    <xf numFmtId="4" fontId="65" fillId="40" borderId="2653" applyNumberFormat="0" applyProtection="0">
      <alignment horizontal="right" vertical="center"/>
    </xf>
    <xf numFmtId="4" fontId="65" fillId="41" borderId="2653" applyNumberFormat="0" applyProtection="0">
      <alignment horizontal="right" vertical="center"/>
    </xf>
    <xf numFmtId="4" fontId="65" fillId="41" borderId="2653" applyNumberFormat="0" applyProtection="0">
      <alignment horizontal="right" vertical="center"/>
    </xf>
    <xf numFmtId="4" fontId="65" fillId="54" borderId="2653" applyNumberFormat="0" applyProtection="0">
      <alignment horizontal="right" vertical="center"/>
    </xf>
    <xf numFmtId="4" fontId="65" fillId="54" borderId="2653" applyNumberFormat="0" applyProtection="0">
      <alignment horizontal="right" vertical="center"/>
    </xf>
    <xf numFmtId="4" fontId="65" fillId="47" borderId="2653" applyNumberFormat="0" applyProtection="0">
      <alignment horizontal="right" vertical="center"/>
    </xf>
    <xf numFmtId="4" fontId="65" fillId="47" borderId="2653" applyNumberFormat="0" applyProtection="0">
      <alignment horizontal="right" vertical="center"/>
    </xf>
    <xf numFmtId="4" fontId="65" fillId="75" borderId="2653" applyNumberFormat="0" applyProtection="0">
      <alignment horizontal="right" vertical="center"/>
    </xf>
    <xf numFmtId="4" fontId="65" fillId="75" borderId="2653" applyNumberFormat="0" applyProtection="0">
      <alignment horizontal="right" vertical="center"/>
    </xf>
    <xf numFmtId="4" fontId="65" fillId="48" borderId="2653" applyNumberFormat="0" applyProtection="0">
      <alignment horizontal="right" vertical="center"/>
    </xf>
    <xf numFmtId="4" fontId="65" fillId="48" borderId="2653" applyNumberFormat="0" applyProtection="0">
      <alignment horizontal="right" vertical="center"/>
    </xf>
    <xf numFmtId="4" fontId="65" fillId="76" borderId="2653" applyNumberFormat="0" applyProtection="0">
      <alignment horizontal="right" vertical="center"/>
    </xf>
    <xf numFmtId="4" fontId="65" fillId="76" borderId="2653" applyNumberFormat="0" applyProtection="0">
      <alignment horizontal="right" vertical="center"/>
    </xf>
    <xf numFmtId="4" fontId="65" fillId="77" borderId="2653" applyNumberFormat="0" applyProtection="0">
      <alignment horizontal="right" vertical="center"/>
    </xf>
    <xf numFmtId="4" fontId="65" fillId="77" borderId="2653" applyNumberFormat="0" applyProtection="0">
      <alignment horizontal="right" vertical="center"/>
    </xf>
    <xf numFmtId="4" fontId="65" fillId="78" borderId="2653" applyNumberFormat="0" applyProtection="0">
      <alignment horizontal="right" vertical="center"/>
    </xf>
    <xf numFmtId="4" fontId="65" fillId="78" borderId="2653" applyNumberFormat="0" applyProtection="0">
      <alignment horizontal="right" vertical="center"/>
    </xf>
    <xf numFmtId="4" fontId="65" fillId="81" borderId="2653" applyNumberFormat="0" applyProtection="0">
      <alignment horizontal="right" vertical="center"/>
    </xf>
    <xf numFmtId="4" fontId="65" fillId="81" borderId="2653" applyNumberFormat="0" applyProtection="0">
      <alignment horizontal="right" vertical="center"/>
    </xf>
    <xf numFmtId="0" fontId="40" fillId="80" borderId="2653" applyNumberFormat="0" applyProtection="0">
      <alignment horizontal="left" vertical="center" indent="1"/>
    </xf>
    <xf numFmtId="0" fontId="40" fillId="80" borderId="2653" applyNumberFormat="0" applyProtection="0">
      <alignment horizontal="left" vertical="center" indent="1"/>
    </xf>
    <xf numFmtId="0" fontId="40" fillId="80" borderId="2653" applyNumberFormat="0" applyProtection="0">
      <alignment horizontal="left" vertical="top" indent="1"/>
    </xf>
    <xf numFmtId="0" fontId="40" fillId="80" borderId="2653" applyNumberFormat="0" applyProtection="0">
      <alignment horizontal="left" vertical="top" indent="1"/>
    </xf>
    <xf numFmtId="0" fontId="40" fillId="74" borderId="2653" applyNumberFormat="0" applyProtection="0">
      <alignment horizontal="left" vertical="center" indent="1"/>
    </xf>
    <xf numFmtId="0" fontId="40" fillId="74" borderId="2653" applyNumberFormat="0" applyProtection="0">
      <alignment horizontal="left" vertical="center" indent="1"/>
    </xf>
    <xf numFmtId="0" fontId="40" fillId="74" borderId="2653" applyNumberFormat="0" applyProtection="0">
      <alignment horizontal="left" vertical="top" indent="1"/>
    </xf>
    <xf numFmtId="0" fontId="40" fillId="74" borderId="2653" applyNumberFormat="0" applyProtection="0">
      <alignment horizontal="left" vertical="top" indent="1"/>
    </xf>
    <xf numFmtId="0" fontId="40" fillId="61" borderId="2653" applyNumberFormat="0" applyProtection="0">
      <alignment horizontal="left" vertical="center" indent="1"/>
    </xf>
    <xf numFmtId="0" fontId="40" fillId="61" borderId="2653" applyNumberFormat="0" applyProtection="0">
      <alignment horizontal="left" vertical="center" indent="1"/>
    </xf>
    <xf numFmtId="0" fontId="40" fillId="61" borderId="2653" applyNumberFormat="0" applyProtection="0">
      <alignment horizontal="left" vertical="top" indent="1"/>
    </xf>
    <xf numFmtId="0" fontId="40" fillId="61" borderId="2653" applyNumberFormat="0" applyProtection="0">
      <alignment horizontal="left" vertical="top" indent="1"/>
    </xf>
    <xf numFmtId="0" fontId="40" fillId="62" borderId="2653" applyNumberFormat="0" applyProtection="0">
      <alignment horizontal="left" vertical="center" indent="1"/>
    </xf>
    <xf numFmtId="0" fontId="40" fillId="62" borderId="2653" applyNumberFormat="0" applyProtection="0">
      <alignment horizontal="left" vertical="center" indent="1"/>
    </xf>
    <xf numFmtId="0" fontId="40" fillId="62" borderId="2653" applyNumberFormat="0" applyProtection="0">
      <alignment horizontal="left" vertical="top" indent="1"/>
    </xf>
    <xf numFmtId="0" fontId="40" fillId="62" borderId="2653" applyNumberFormat="0" applyProtection="0">
      <alignment horizontal="left" vertical="top" indent="1"/>
    </xf>
    <xf numFmtId="4" fontId="65" fillId="70" borderId="2653" applyNumberFormat="0" applyProtection="0">
      <alignment vertical="center"/>
    </xf>
    <xf numFmtId="4" fontId="65" fillId="70" borderId="2653" applyNumberFormat="0" applyProtection="0">
      <alignment vertical="center"/>
    </xf>
    <xf numFmtId="4" fontId="149" fillId="70" borderId="2653" applyNumberFormat="0" applyProtection="0">
      <alignment vertical="center"/>
    </xf>
    <xf numFmtId="4" fontId="149" fillId="70" borderId="2653" applyNumberFormat="0" applyProtection="0">
      <alignment vertical="center"/>
    </xf>
    <xf numFmtId="4" fontId="65" fillId="70" borderId="2653" applyNumberFormat="0" applyProtection="0">
      <alignment horizontal="left" vertical="center" indent="1"/>
    </xf>
    <xf numFmtId="4" fontId="65" fillId="70" borderId="2653" applyNumberFormat="0" applyProtection="0">
      <alignment horizontal="left" vertical="center" indent="1"/>
    </xf>
    <xf numFmtId="0" fontId="65" fillId="70" borderId="2653" applyNumberFormat="0" applyProtection="0">
      <alignment horizontal="left" vertical="top" indent="1"/>
    </xf>
    <xf numFmtId="0" fontId="65" fillId="70" borderId="2653" applyNumberFormat="0" applyProtection="0">
      <alignment horizontal="left" vertical="top" indent="1"/>
    </xf>
    <xf numFmtId="4" fontId="65" fillId="52" borderId="2654" applyNumberFormat="0" applyProtection="0">
      <alignment horizontal="right" vertical="center"/>
    </xf>
    <xf numFmtId="4" fontId="65" fillId="65" borderId="2653" applyNumberFormat="0" applyProtection="0">
      <alignment horizontal="right" vertical="center"/>
    </xf>
    <xf numFmtId="4" fontId="65" fillId="65" borderId="2653" applyNumberFormat="0" applyProtection="0">
      <alignment horizontal="right" vertical="center"/>
    </xf>
    <xf numFmtId="4" fontId="65" fillId="52" borderId="2654" applyNumberFormat="0" applyProtection="0">
      <alignment horizontal="right" vertical="center"/>
    </xf>
    <xf numFmtId="4" fontId="149" fillId="65" borderId="2653" applyNumberFormat="0" applyProtection="0">
      <alignment horizontal="right" vertical="center"/>
    </xf>
    <xf numFmtId="4" fontId="149" fillId="65" borderId="2653" applyNumberFormat="0" applyProtection="0">
      <alignment horizontal="right" vertical="center"/>
    </xf>
    <xf numFmtId="4" fontId="65" fillId="81" borderId="2653" applyNumberFormat="0" applyProtection="0">
      <alignment horizontal="left" vertical="center" indent="1"/>
    </xf>
    <xf numFmtId="4" fontId="65" fillId="81" borderId="2653" applyNumberFormat="0" applyProtection="0">
      <alignment horizontal="left" vertical="center" indent="1"/>
    </xf>
    <xf numFmtId="0" fontId="65" fillId="74" borderId="2653" applyNumberFormat="0" applyProtection="0">
      <alignment horizontal="left" vertical="top" indent="1"/>
    </xf>
    <xf numFmtId="0" fontId="65" fillId="74" borderId="2653" applyNumberFormat="0" applyProtection="0">
      <alignment horizontal="left" vertical="top" indent="1"/>
    </xf>
    <xf numFmtId="4" fontId="151" fillId="65" borderId="2653" applyNumberFormat="0" applyProtection="0">
      <alignment horizontal="right" vertical="center"/>
    </xf>
    <xf numFmtId="4" fontId="151" fillId="65" borderId="2653" applyNumberFormat="0" applyProtection="0">
      <alignment horizontal="right" vertical="center"/>
    </xf>
    <xf numFmtId="0" fontId="117" fillId="56" borderId="2655" applyNumberFormat="0" applyAlignment="0" applyProtection="0">
      <alignment vertical="center"/>
    </xf>
    <xf numFmtId="0" fontId="117" fillId="56" borderId="2655" applyNumberFormat="0" applyAlignment="0" applyProtection="0">
      <alignment vertical="center"/>
    </xf>
    <xf numFmtId="37" fontId="126" fillId="0" borderId="2651" applyFont="0" applyFill="0" applyBorder="0">
      <alignment vertical="center"/>
    </xf>
    <xf numFmtId="37" fontId="126" fillId="0" borderId="2651" applyFont="0" applyFill="0" applyBorder="0">
      <alignment vertical="center"/>
    </xf>
    <xf numFmtId="0" fontId="82" fillId="42" borderId="2656" applyNumberFormat="0" applyFont="0" applyAlignment="0" applyProtection="0">
      <alignment vertical="center"/>
    </xf>
    <xf numFmtId="0" fontId="82" fillId="42" borderId="2656" applyNumberFormat="0" applyFont="0" applyAlignment="0" applyProtection="0">
      <alignment vertical="center"/>
    </xf>
    <xf numFmtId="0" fontId="12" fillId="0" borderId="2657" applyNumberFormat="0" applyFill="0" applyAlignment="0" applyProtection="0">
      <alignment vertical="center"/>
    </xf>
    <xf numFmtId="0" fontId="112" fillId="0" borderId="2658" applyNumberFormat="0" applyFill="0" applyAlignment="0" applyProtection="0">
      <alignment vertical="center"/>
    </xf>
    <xf numFmtId="0" fontId="112" fillId="0" borderId="2658" applyNumberFormat="0" applyFill="0" applyAlignment="0" applyProtection="0">
      <alignment vertical="center"/>
    </xf>
    <xf numFmtId="0" fontId="12" fillId="0" borderId="2657" applyNumberFormat="0" applyFill="0" applyAlignment="0" applyProtection="0">
      <alignment vertical="center"/>
    </xf>
    <xf numFmtId="0" fontId="12" fillId="0" borderId="2657" applyNumberFormat="0" applyFill="0" applyAlignment="0" applyProtection="0">
      <alignment vertical="center"/>
    </xf>
    <xf numFmtId="0" fontId="12" fillId="0" borderId="2657" applyNumberFormat="0" applyFill="0" applyAlignment="0" applyProtection="0">
      <alignment vertical="center"/>
    </xf>
    <xf numFmtId="0" fontId="113" fillId="44" borderId="2655" applyNumberFormat="0" applyAlignment="0" applyProtection="0">
      <alignment vertical="center"/>
    </xf>
    <xf numFmtId="0" fontId="113" fillId="44" borderId="2655" applyNumberFormat="0" applyAlignment="0" applyProtection="0">
      <alignment vertical="center"/>
    </xf>
    <xf numFmtId="0" fontId="115" fillId="56" borderId="2654" applyNumberFormat="0" applyAlignment="0" applyProtection="0">
      <alignment vertical="center"/>
    </xf>
    <xf numFmtId="0" fontId="115" fillId="56" borderId="2654" applyNumberFormat="0" applyAlignment="0" applyProtection="0">
      <alignment vertical="center"/>
    </xf>
    <xf numFmtId="4" fontId="65" fillId="51" borderId="2654" applyNumberFormat="0" applyProtection="0">
      <alignment vertical="center"/>
    </xf>
    <xf numFmtId="0" fontId="12" fillId="0" borderId="2657" applyNumberFormat="0" applyFill="0" applyAlignment="0" applyProtection="0">
      <alignment vertical="center"/>
    </xf>
    <xf numFmtId="0" fontId="55" fillId="0" borderId="2660">
      <alignment horizontal="left" vertical="center"/>
    </xf>
    <xf numFmtId="0" fontId="55" fillId="0" borderId="2660">
      <alignment horizontal="left" vertical="center"/>
    </xf>
    <xf numFmtId="10" fontId="53" fillId="49" borderId="2659" applyNumberFormat="0" applyBorder="0" applyAlignment="0" applyProtection="0"/>
    <xf numFmtId="10" fontId="53" fillId="70" borderId="2659" applyNumberFormat="0" applyBorder="0" applyAlignment="0" applyProtection="0"/>
    <xf numFmtId="10" fontId="53" fillId="70" borderId="2659" applyNumberFormat="0" applyBorder="0" applyAlignment="0" applyProtection="0"/>
    <xf numFmtId="10" fontId="53" fillId="49" borderId="2659" applyNumberFormat="0" applyBorder="0" applyAlignment="0" applyProtection="0"/>
    <xf numFmtId="4" fontId="73" fillId="46" borderId="2661" applyNumberFormat="0" applyProtection="0">
      <alignment vertical="center"/>
    </xf>
    <xf numFmtId="4" fontId="73" fillId="46" borderId="2661" applyNumberFormat="0" applyProtection="0">
      <alignment vertical="center"/>
    </xf>
    <xf numFmtId="4" fontId="147" fillId="51" borderId="2661" applyNumberFormat="0" applyProtection="0">
      <alignment vertical="center"/>
    </xf>
    <xf numFmtId="4" fontId="147" fillId="51" borderId="2661" applyNumberFormat="0" applyProtection="0">
      <alignment vertical="center"/>
    </xf>
    <xf numFmtId="4" fontId="73" fillId="51" borderId="2661" applyNumberFormat="0" applyProtection="0">
      <alignment horizontal="left" vertical="center" indent="1"/>
    </xf>
    <xf numFmtId="4" fontId="73" fillId="51" borderId="2661" applyNumberFormat="0" applyProtection="0">
      <alignment horizontal="left" vertical="center" indent="1"/>
    </xf>
    <xf numFmtId="0" fontId="73" fillId="51" borderId="2661" applyNumberFormat="0" applyProtection="0">
      <alignment horizontal="left" vertical="top" indent="1"/>
    </xf>
    <xf numFmtId="0" fontId="73" fillId="51" borderId="2661" applyNumberFormat="0" applyProtection="0">
      <alignment horizontal="left" vertical="top" indent="1"/>
    </xf>
    <xf numFmtId="4" fontId="65" fillId="40" borderId="2661" applyNumberFormat="0" applyProtection="0">
      <alignment horizontal="right" vertical="center"/>
    </xf>
    <xf numFmtId="4" fontId="65" fillId="40" borderId="2661" applyNumberFormat="0" applyProtection="0">
      <alignment horizontal="right" vertical="center"/>
    </xf>
    <xf numFmtId="4" fontId="65" fillId="41" borderId="2661" applyNumberFormat="0" applyProtection="0">
      <alignment horizontal="right" vertical="center"/>
    </xf>
    <xf numFmtId="4" fontId="65" fillId="41" borderId="2661" applyNumberFormat="0" applyProtection="0">
      <alignment horizontal="right" vertical="center"/>
    </xf>
    <xf numFmtId="4" fontId="65" fillId="54" borderId="2661" applyNumberFormat="0" applyProtection="0">
      <alignment horizontal="right" vertical="center"/>
    </xf>
    <xf numFmtId="4" fontId="65" fillId="54" borderId="2661" applyNumberFormat="0" applyProtection="0">
      <alignment horizontal="right" vertical="center"/>
    </xf>
    <xf numFmtId="4" fontId="65" fillId="47" borderId="2661" applyNumberFormat="0" applyProtection="0">
      <alignment horizontal="right" vertical="center"/>
    </xf>
    <xf numFmtId="4" fontId="65" fillId="47" borderId="2661" applyNumberFormat="0" applyProtection="0">
      <alignment horizontal="right" vertical="center"/>
    </xf>
    <xf numFmtId="4" fontId="65" fillId="75" borderId="2661" applyNumberFormat="0" applyProtection="0">
      <alignment horizontal="right" vertical="center"/>
    </xf>
    <xf numFmtId="4" fontId="65" fillId="75" borderId="2661" applyNumberFormat="0" applyProtection="0">
      <alignment horizontal="right" vertical="center"/>
    </xf>
    <xf numFmtId="4" fontId="65" fillId="48" borderId="2661" applyNumberFormat="0" applyProtection="0">
      <alignment horizontal="right" vertical="center"/>
    </xf>
    <xf numFmtId="4" fontId="65" fillId="48" borderId="2661" applyNumberFormat="0" applyProtection="0">
      <alignment horizontal="right" vertical="center"/>
    </xf>
    <xf numFmtId="4" fontId="65" fillId="76" borderId="2661" applyNumberFormat="0" applyProtection="0">
      <alignment horizontal="right" vertical="center"/>
    </xf>
    <xf numFmtId="4" fontId="65" fillId="76" borderId="2661" applyNumberFormat="0" applyProtection="0">
      <alignment horizontal="right" vertical="center"/>
    </xf>
    <xf numFmtId="4" fontId="65" fillId="77" borderId="2661" applyNumberFormat="0" applyProtection="0">
      <alignment horizontal="right" vertical="center"/>
    </xf>
    <xf numFmtId="4" fontId="65" fillId="77" borderId="2661" applyNumberFormat="0" applyProtection="0">
      <alignment horizontal="right" vertical="center"/>
    </xf>
    <xf numFmtId="4" fontId="65" fillId="78" borderId="2661" applyNumberFormat="0" applyProtection="0">
      <alignment horizontal="right" vertical="center"/>
    </xf>
    <xf numFmtId="4" fontId="65" fillId="78" borderId="2661" applyNumberFormat="0" applyProtection="0">
      <alignment horizontal="right" vertical="center"/>
    </xf>
    <xf numFmtId="4" fontId="65" fillId="81" borderId="2661" applyNumberFormat="0" applyProtection="0">
      <alignment horizontal="right" vertical="center"/>
    </xf>
    <xf numFmtId="4" fontId="65" fillId="81" borderId="2661" applyNumberFormat="0" applyProtection="0">
      <alignment horizontal="right" vertical="center"/>
    </xf>
    <xf numFmtId="0" fontId="40" fillId="80" borderId="2661" applyNumberFormat="0" applyProtection="0">
      <alignment horizontal="left" vertical="center" indent="1"/>
    </xf>
    <xf numFmtId="0" fontId="40" fillId="80" borderId="2661" applyNumberFormat="0" applyProtection="0">
      <alignment horizontal="left" vertical="center" indent="1"/>
    </xf>
    <xf numFmtId="0" fontId="40" fillId="80" borderId="2661" applyNumberFormat="0" applyProtection="0">
      <alignment horizontal="left" vertical="top" indent="1"/>
    </xf>
    <xf numFmtId="0" fontId="40" fillId="80" borderId="2661" applyNumberFormat="0" applyProtection="0">
      <alignment horizontal="left" vertical="top" indent="1"/>
    </xf>
    <xf numFmtId="0" fontId="40" fillId="74" borderId="2661" applyNumberFormat="0" applyProtection="0">
      <alignment horizontal="left" vertical="center" indent="1"/>
    </xf>
    <xf numFmtId="0" fontId="40" fillId="74" borderId="2661" applyNumberFormat="0" applyProtection="0">
      <alignment horizontal="left" vertical="center" indent="1"/>
    </xf>
    <xf numFmtId="0" fontId="40" fillId="74" borderId="2661" applyNumberFormat="0" applyProtection="0">
      <alignment horizontal="left" vertical="top" indent="1"/>
    </xf>
    <xf numFmtId="0" fontId="40" fillId="74" borderId="2661" applyNumberFormat="0" applyProtection="0">
      <alignment horizontal="left" vertical="top" indent="1"/>
    </xf>
    <xf numFmtId="0" fontId="40" fillId="61" borderId="2661" applyNumberFormat="0" applyProtection="0">
      <alignment horizontal="left" vertical="center" indent="1"/>
    </xf>
    <xf numFmtId="0" fontId="40" fillId="61" borderId="2661" applyNumberFormat="0" applyProtection="0">
      <alignment horizontal="left" vertical="center" indent="1"/>
    </xf>
    <xf numFmtId="0" fontId="40" fillId="61" borderId="2661" applyNumberFormat="0" applyProtection="0">
      <alignment horizontal="left" vertical="top" indent="1"/>
    </xf>
    <xf numFmtId="0" fontId="40" fillId="61" borderId="2661" applyNumberFormat="0" applyProtection="0">
      <alignment horizontal="left" vertical="top" indent="1"/>
    </xf>
    <xf numFmtId="0" fontId="40" fillId="62" borderId="2661" applyNumberFormat="0" applyProtection="0">
      <alignment horizontal="left" vertical="center" indent="1"/>
    </xf>
    <xf numFmtId="0" fontId="40" fillId="62" borderId="2661" applyNumberFormat="0" applyProtection="0">
      <alignment horizontal="left" vertical="center" indent="1"/>
    </xf>
    <xf numFmtId="0" fontId="40" fillId="62" borderId="2661" applyNumberFormat="0" applyProtection="0">
      <alignment horizontal="left" vertical="top" indent="1"/>
    </xf>
    <xf numFmtId="0" fontId="40" fillId="62" borderId="2661" applyNumberFormat="0" applyProtection="0">
      <alignment horizontal="left" vertical="top" indent="1"/>
    </xf>
    <xf numFmtId="4" fontId="65" fillId="70" borderId="2661" applyNumberFormat="0" applyProtection="0">
      <alignment vertical="center"/>
    </xf>
    <xf numFmtId="4" fontId="65" fillId="70" borderId="2661" applyNumberFormat="0" applyProtection="0">
      <alignment vertical="center"/>
    </xf>
    <xf numFmtId="4" fontId="149" fillId="70" borderId="2661" applyNumberFormat="0" applyProtection="0">
      <alignment vertical="center"/>
    </xf>
    <xf numFmtId="4" fontId="149" fillId="70" borderId="2661" applyNumberFormat="0" applyProtection="0">
      <alignment vertical="center"/>
    </xf>
    <xf numFmtId="4" fontId="65" fillId="70" borderId="2661" applyNumberFormat="0" applyProtection="0">
      <alignment horizontal="left" vertical="center" indent="1"/>
    </xf>
    <xf numFmtId="4" fontId="65" fillId="70" borderId="2661" applyNumberFormat="0" applyProtection="0">
      <alignment horizontal="left" vertical="center" indent="1"/>
    </xf>
    <xf numFmtId="0" fontId="65" fillId="70" borderId="2661" applyNumberFormat="0" applyProtection="0">
      <alignment horizontal="left" vertical="top" indent="1"/>
    </xf>
    <xf numFmtId="0" fontId="65" fillId="70" borderId="2661" applyNumberFormat="0" applyProtection="0">
      <alignment horizontal="left" vertical="top" indent="1"/>
    </xf>
    <xf numFmtId="4" fontId="65" fillId="52" borderId="2662" applyNumberFormat="0" applyProtection="0">
      <alignment horizontal="right" vertical="center"/>
    </xf>
    <xf numFmtId="4" fontId="65" fillId="65" borderId="2661" applyNumberFormat="0" applyProtection="0">
      <alignment horizontal="right" vertical="center"/>
    </xf>
    <xf numFmtId="4" fontId="65" fillId="65" borderId="2661" applyNumberFormat="0" applyProtection="0">
      <alignment horizontal="right" vertical="center"/>
    </xf>
    <xf numFmtId="4" fontId="65" fillId="52" borderId="2662" applyNumberFormat="0" applyProtection="0">
      <alignment horizontal="right" vertical="center"/>
    </xf>
    <xf numFmtId="4" fontId="149" fillId="65" borderId="2661" applyNumberFormat="0" applyProtection="0">
      <alignment horizontal="right" vertical="center"/>
    </xf>
    <xf numFmtId="4" fontId="149" fillId="65" borderId="2661" applyNumberFormat="0" applyProtection="0">
      <alignment horizontal="right" vertical="center"/>
    </xf>
    <xf numFmtId="4" fontId="65" fillId="81" borderId="2661" applyNumberFormat="0" applyProtection="0">
      <alignment horizontal="left" vertical="center" indent="1"/>
    </xf>
    <xf numFmtId="4" fontId="65" fillId="81" borderId="2661" applyNumberFormat="0" applyProtection="0">
      <alignment horizontal="left" vertical="center" indent="1"/>
    </xf>
    <xf numFmtId="0" fontId="65" fillId="74" borderId="2661" applyNumberFormat="0" applyProtection="0">
      <alignment horizontal="left" vertical="top" indent="1"/>
    </xf>
    <xf numFmtId="0" fontId="65" fillId="74" borderId="2661" applyNumberFormat="0" applyProtection="0">
      <alignment horizontal="left" vertical="top" indent="1"/>
    </xf>
    <xf numFmtId="4" fontId="151" fillId="65" borderId="2661" applyNumberFormat="0" applyProtection="0">
      <alignment horizontal="right" vertical="center"/>
    </xf>
    <xf numFmtId="4" fontId="151" fillId="65" borderId="2661" applyNumberFormat="0" applyProtection="0">
      <alignment horizontal="right" vertical="center"/>
    </xf>
    <xf numFmtId="0" fontId="117" fillId="56" borderId="2663" applyNumberFormat="0" applyAlignment="0" applyProtection="0">
      <alignment vertical="center"/>
    </xf>
    <xf numFmtId="0" fontId="117" fillId="56" borderId="2663" applyNumberFormat="0" applyAlignment="0" applyProtection="0">
      <alignment vertical="center"/>
    </xf>
    <xf numFmtId="37" fontId="126" fillId="0" borderId="2659" applyFont="0" applyFill="0" applyBorder="0">
      <alignment vertical="center"/>
    </xf>
    <xf numFmtId="37" fontId="126" fillId="0" borderId="2659" applyFont="0" applyFill="0" applyBorder="0">
      <alignment vertical="center"/>
    </xf>
    <xf numFmtId="0" fontId="82" fillId="42" borderId="2664" applyNumberFormat="0" applyFont="0" applyAlignment="0" applyProtection="0">
      <alignment vertical="center"/>
    </xf>
    <xf numFmtId="0" fontId="82" fillId="42" borderId="2664" applyNumberFormat="0" applyFont="0" applyAlignment="0" applyProtection="0">
      <alignment vertical="center"/>
    </xf>
    <xf numFmtId="0" fontId="12" fillId="0" borderId="2665" applyNumberFormat="0" applyFill="0" applyAlignment="0" applyProtection="0">
      <alignment vertical="center"/>
    </xf>
    <xf numFmtId="0" fontId="112" fillId="0" borderId="2666" applyNumberFormat="0" applyFill="0" applyAlignment="0" applyProtection="0">
      <alignment vertical="center"/>
    </xf>
    <xf numFmtId="0" fontId="112" fillId="0" borderId="2666" applyNumberFormat="0" applyFill="0" applyAlignment="0" applyProtection="0">
      <alignment vertical="center"/>
    </xf>
    <xf numFmtId="0" fontId="12" fillId="0" borderId="2665" applyNumberFormat="0" applyFill="0" applyAlignment="0" applyProtection="0">
      <alignment vertical="center"/>
    </xf>
    <xf numFmtId="0" fontId="12" fillId="0" borderId="2665" applyNumberFormat="0" applyFill="0" applyAlignment="0" applyProtection="0">
      <alignment vertical="center"/>
    </xf>
    <xf numFmtId="0" fontId="12" fillId="0" borderId="2665" applyNumberFormat="0" applyFill="0" applyAlignment="0" applyProtection="0">
      <alignment vertical="center"/>
    </xf>
    <xf numFmtId="0" fontId="113" fillId="44" borderId="2663" applyNumberFormat="0" applyAlignment="0" applyProtection="0">
      <alignment vertical="center"/>
    </xf>
    <xf numFmtId="0" fontId="113" fillId="44" borderId="2663" applyNumberFormat="0" applyAlignment="0" applyProtection="0">
      <alignment vertical="center"/>
    </xf>
    <xf numFmtId="0" fontId="115" fillId="56" borderId="2662" applyNumberFormat="0" applyAlignment="0" applyProtection="0">
      <alignment vertical="center"/>
    </xf>
    <xf numFmtId="0" fontId="115" fillId="56" borderId="2662" applyNumberFormat="0" applyAlignment="0" applyProtection="0">
      <alignment vertical="center"/>
    </xf>
    <xf numFmtId="4" fontId="65" fillId="51" borderId="2662" applyNumberFormat="0" applyProtection="0">
      <alignment vertical="center"/>
    </xf>
    <xf numFmtId="0" fontId="12" fillId="0" borderId="2665" applyNumberFormat="0" applyFill="0" applyAlignment="0" applyProtection="0">
      <alignment vertical="center"/>
    </xf>
    <xf numFmtId="0" fontId="55" fillId="0" borderId="2668">
      <alignment horizontal="left" vertical="center"/>
    </xf>
    <xf numFmtId="0" fontId="55" fillId="0" borderId="2668">
      <alignment horizontal="left" vertical="center"/>
    </xf>
    <xf numFmtId="10" fontId="53" fillId="49" borderId="2667" applyNumberFormat="0" applyBorder="0" applyAlignment="0" applyProtection="0"/>
    <xf numFmtId="10" fontId="53" fillId="70" borderId="2667" applyNumberFormat="0" applyBorder="0" applyAlignment="0" applyProtection="0"/>
    <xf numFmtId="10" fontId="53" fillId="70" borderId="2667" applyNumberFormat="0" applyBorder="0" applyAlignment="0" applyProtection="0"/>
    <xf numFmtId="10" fontId="53" fillId="49" borderId="2667" applyNumberFormat="0" applyBorder="0" applyAlignment="0" applyProtection="0"/>
    <xf numFmtId="4" fontId="73" fillId="46" borderId="2669" applyNumberFormat="0" applyProtection="0">
      <alignment vertical="center"/>
    </xf>
    <xf numFmtId="4" fontId="73" fillId="46" borderId="2669" applyNumberFormat="0" applyProtection="0">
      <alignment vertical="center"/>
    </xf>
    <xf numFmtId="4" fontId="147" fillId="51" borderId="2669" applyNumberFormat="0" applyProtection="0">
      <alignment vertical="center"/>
    </xf>
    <xf numFmtId="4" fontId="147" fillId="51" borderId="2669" applyNumberFormat="0" applyProtection="0">
      <alignment vertical="center"/>
    </xf>
    <xf numFmtId="4" fontId="73" fillId="51" borderId="2669" applyNumberFormat="0" applyProtection="0">
      <alignment horizontal="left" vertical="center" indent="1"/>
    </xf>
    <xf numFmtId="4" fontId="73" fillId="51" borderId="2669" applyNumberFormat="0" applyProtection="0">
      <alignment horizontal="left" vertical="center" indent="1"/>
    </xf>
    <xf numFmtId="0" fontId="73" fillId="51" borderId="2669" applyNumberFormat="0" applyProtection="0">
      <alignment horizontal="left" vertical="top" indent="1"/>
    </xf>
    <xf numFmtId="0" fontId="73" fillId="51" borderId="2669" applyNumberFormat="0" applyProtection="0">
      <alignment horizontal="left" vertical="top" indent="1"/>
    </xf>
    <xf numFmtId="4" fontId="65" fillId="40" borderId="2669" applyNumberFormat="0" applyProtection="0">
      <alignment horizontal="right" vertical="center"/>
    </xf>
    <xf numFmtId="4" fontId="65" fillId="40" borderId="2669" applyNumberFormat="0" applyProtection="0">
      <alignment horizontal="right" vertical="center"/>
    </xf>
    <xf numFmtId="4" fontId="65" fillId="41" borderId="2669" applyNumberFormat="0" applyProtection="0">
      <alignment horizontal="right" vertical="center"/>
    </xf>
    <xf numFmtId="4" fontId="65" fillId="41" borderId="2669" applyNumberFormat="0" applyProtection="0">
      <alignment horizontal="right" vertical="center"/>
    </xf>
    <xf numFmtId="4" fontId="65" fillId="54" borderId="2669" applyNumberFormat="0" applyProtection="0">
      <alignment horizontal="right" vertical="center"/>
    </xf>
    <xf numFmtId="4" fontId="65" fillId="54" borderId="2669" applyNumberFormat="0" applyProtection="0">
      <alignment horizontal="right" vertical="center"/>
    </xf>
    <xf numFmtId="4" fontId="65" fillId="47" borderId="2669" applyNumberFormat="0" applyProtection="0">
      <alignment horizontal="right" vertical="center"/>
    </xf>
    <xf numFmtId="4" fontId="65" fillId="47" borderId="2669" applyNumberFormat="0" applyProtection="0">
      <alignment horizontal="right" vertical="center"/>
    </xf>
    <xf numFmtId="4" fontId="65" fillId="75" borderId="2669" applyNumberFormat="0" applyProtection="0">
      <alignment horizontal="right" vertical="center"/>
    </xf>
    <xf numFmtId="4" fontId="65" fillId="75" borderId="2669" applyNumberFormat="0" applyProtection="0">
      <alignment horizontal="right" vertical="center"/>
    </xf>
    <xf numFmtId="4" fontId="65" fillId="48" borderId="2669" applyNumberFormat="0" applyProtection="0">
      <alignment horizontal="right" vertical="center"/>
    </xf>
    <xf numFmtId="4" fontId="65" fillId="48" borderId="2669" applyNumberFormat="0" applyProtection="0">
      <alignment horizontal="right" vertical="center"/>
    </xf>
    <xf numFmtId="4" fontId="65" fillId="76" borderId="2669" applyNumberFormat="0" applyProtection="0">
      <alignment horizontal="right" vertical="center"/>
    </xf>
    <xf numFmtId="4" fontId="65" fillId="76" borderId="2669" applyNumberFormat="0" applyProtection="0">
      <alignment horizontal="right" vertical="center"/>
    </xf>
    <xf numFmtId="4" fontId="65" fillId="77" borderId="2669" applyNumberFormat="0" applyProtection="0">
      <alignment horizontal="right" vertical="center"/>
    </xf>
    <xf numFmtId="4" fontId="65" fillId="77" borderId="2669" applyNumberFormat="0" applyProtection="0">
      <alignment horizontal="right" vertical="center"/>
    </xf>
    <xf numFmtId="4" fontId="65" fillId="78" borderId="2669" applyNumberFormat="0" applyProtection="0">
      <alignment horizontal="right" vertical="center"/>
    </xf>
    <xf numFmtId="4" fontId="65" fillId="78" borderId="2669" applyNumberFormat="0" applyProtection="0">
      <alignment horizontal="right" vertical="center"/>
    </xf>
    <xf numFmtId="4" fontId="65" fillId="81" borderId="2669" applyNumberFormat="0" applyProtection="0">
      <alignment horizontal="right" vertical="center"/>
    </xf>
    <xf numFmtId="4" fontId="65" fillId="81" borderId="2669" applyNumberFormat="0" applyProtection="0">
      <alignment horizontal="right" vertical="center"/>
    </xf>
    <xf numFmtId="0" fontId="40" fillId="80" borderId="2669" applyNumberFormat="0" applyProtection="0">
      <alignment horizontal="left" vertical="center" indent="1"/>
    </xf>
    <xf numFmtId="0" fontId="40" fillId="80" borderId="2669" applyNumberFormat="0" applyProtection="0">
      <alignment horizontal="left" vertical="center" indent="1"/>
    </xf>
    <xf numFmtId="0" fontId="40" fillId="80" borderId="2669" applyNumberFormat="0" applyProtection="0">
      <alignment horizontal="left" vertical="top" indent="1"/>
    </xf>
    <xf numFmtId="0" fontId="40" fillId="80" borderId="2669" applyNumberFormat="0" applyProtection="0">
      <alignment horizontal="left" vertical="top" indent="1"/>
    </xf>
    <xf numFmtId="0" fontId="40" fillId="74" borderId="2669" applyNumberFormat="0" applyProtection="0">
      <alignment horizontal="left" vertical="center" indent="1"/>
    </xf>
    <xf numFmtId="0" fontId="40" fillId="74" borderId="2669" applyNumberFormat="0" applyProtection="0">
      <alignment horizontal="left" vertical="center" indent="1"/>
    </xf>
    <xf numFmtId="0" fontId="40" fillId="74" borderId="2669" applyNumberFormat="0" applyProtection="0">
      <alignment horizontal="left" vertical="top" indent="1"/>
    </xf>
    <xf numFmtId="0" fontId="40" fillId="74" borderId="2669" applyNumberFormat="0" applyProtection="0">
      <alignment horizontal="left" vertical="top" indent="1"/>
    </xf>
    <xf numFmtId="0" fontId="40" fillId="61" borderId="2669" applyNumberFormat="0" applyProtection="0">
      <alignment horizontal="left" vertical="center" indent="1"/>
    </xf>
    <xf numFmtId="0" fontId="40" fillId="61" borderId="2669" applyNumberFormat="0" applyProtection="0">
      <alignment horizontal="left" vertical="center" indent="1"/>
    </xf>
    <xf numFmtId="0" fontId="40" fillId="61" borderId="2669" applyNumberFormat="0" applyProtection="0">
      <alignment horizontal="left" vertical="top" indent="1"/>
    </xf>
    <xf numFmtId="0" fontId="40" fillId="61" borderId="2669" applyNumberFormat="0" applyProtection="0">
      <alignment horizontal="left" vertical="top" indent="1"/>
    </xf>
    <xf numFmtId="0" fontId="40" fillId="62" borderId="2669" applyNumberFormat="0" applyProtection="0">
      <alignment horizontal="left" vertical="center" indent="1"/>
    </xf>
    <xf numFmtId="0" fontId="40" fillId="62" borderId="2669" applyNumberFormat="0" applyProtection="0">
      <alignment horizontal="left" vertical="center" indent="1"/>
    </xf>
    <xf numFmtId="0" fontId="40" fillId="62" borderId="2669" applyNumberFormat="0" applyProtection="0">
      <alignment horizontal="left" vertical="top" indent="1"/>
    </xf>
    <xf numFmtId="0" fontId="40" fillId="62" borderId="2669" applyNumberFormat="0" applyProtection="0">
      <alignment horizontal="left" vertical="top" indent="1"/>
    </xf>
    <xf numFmtId="4" fontId="65" fillId="70" borderId="2669" applyNumberFormat="0" applyProtection="0">
      <alignment vertical="center"/>
    </xf>
    <xf numFmtId="4" fontId="65" fillId="70" borderId="2669" applyNumberFormat="0" applyProtection="0">
      <alignment vertical="center"/>
    </xf>
    <xf numFmtId="4" fontId="149" fillId="70" borderId="2669" applyNumberFormat="0" applyProtection="0">
      <alignment vertical="center"/>
    </xf>
    <xf numFmtId="4" fontId="149" fillId="70" borderId="2669" applyNumberFormat="0" applyProtection="0">
      <alignment vertical="center"/>
    </xf>
    <xf numFmtId="4" fontId="65" fillId="70" borderId="2669" applyNumberFormat="0" applyProtection="0">
      <alignment horizontal="left" vertical="center" indent="1"/>
    </xf>
    <xf numFmtId="4" fontId="65" fillId="70" borderId="2669" applyNumberFormat="0" applyProtection="0">
      <alignment horizontal="left" vertical="center" indent="1"/>
    </xf>
    <xf numFmtId="0" fontId="65" fillId="70" borderId="2669" applyNumberFormat="0" applyProtection="0">
      <alignment horizontal="left" vertical="top" indent="1"/>
    </xf>
    <xf numFmtId="0" fontId="65" fillId="70" borderId="2669" applyNumberFormat="0" applyProtection="0">
      <alignment horizontal="left" vertical="top" indent="1"/>
    </xf>
    <xf numFmtId="4" fontId="65" fillId="52" borderId="2670" applyNumberFormat="0" applyProtection="0">
      <alignment horizontal="right" vertical="center"/>
    </xf>
    <xf numFmtId="4" fontId="65" fillId="65" borderId="2669" applyNumberFormat="0" applyProtection="0">
      <alignment horizontal="right" vertical="center"/>
    </xf>
    <xf numFmtId="4" fontId="65" fillId="65" borderId="2669" applyNumberFormat="0" applyProtection="0">
      <alignment horizontal="right" vertical="center"/>
    </xf>
    <xf numFmtId="4" fontId="65" fillId="52" borderId="2670" applyNumberFormat="0" applyProtection="0">
      <alignment horizontal="right" vertical="center"/>
    </xf>
    <xf numFmtId="4" fontId="149" fillId="65" borderId="2669" applyNumberFormat="0" applyProtection="0">
      <alignment horizontal="right" vertical="center"/>
    </xf>
    <xf numFmtId="4" fontId="149" fillId="65" borderId="2669" applyNumberFormat="0" applyProtection="0">
      <alignment horizontal="right" vertical="center"/>
    </xf>
    <xf numFmtId="4" fontId="65" fillId="81" borderId="2669" applyNumberFormat="0" applyProtection="0">
      <alignment horizontal="left" vertical="center" indent="1"/>
    </xf>
    <xf numFmtId="4" fontId="65" fillId="81" borderId="2669" applyNumberFormat="0" applyProtection="0">
      <alignment horizontal="left" vertical="center" indent="1"/>
    </xf>
    <xf numFmtId="0" fontId="65" fillId="74" borderId="2669" applyNumberFormat="0" applyProtection="0">
      <alignment horizontal="left" vertical="top" indent="1"/>
    </xf>
    <xf numFmtId="0" fontId="65" fillId="74" borderId="2669" applyNumberFormat="0" applyProtection="0">
      <alignment horizontal="left" vertical="top" indent="1"/>
    </xf>
    <xf numFmtId="4" fontId="151" fillId="65" borderId="2669" applyNumberFormat="0" applyProtection="0">
      <alignment horizontal="right" vertical="center"/>
    </xf>
    <xf numFmtId="4" fontId="151" fillId="65" borderId="2669" applyNumberFormat="0" applyProtection="0">
      <alignment horizontal="right" vertical="center"/>
    </xf>
    <xf numFmtId="0" fontId="117" fillId="56" borderId="2671" applyNumberFormat="0" applyAlignment="0" applyProtection="0">
      <alignment vertical="center"/>
    </xf>
    <xf numFmtId="0" fontId="117" fillId="56" borderId="2671" applyNumberFormat="0" applyAlignment="0" applyProtection="0">
      <alignment vertical="center"/>
    </xf>
    <xf numFmtId="37" fontId="126" fillId="0" borderId="2667" applyFont="0" applyFill="0" applyBorder="0">
      <alignment vertical="center"/>
    </xf>
    <xf numFmtId="37" fontId="126" fillId="0" borderId="2667" applyFont="0" applyFill="0" applyBorder="0">
      <alignment vertical="center"/>
    </xf>
    <xf numFmtId="0" fontId="82" fillId="42" borderId="2672" applyNumberFormat="0" applyFont="0" applyAlignment="0" applyProtection="0">
      <alignment vertical="center"/>
    </xf>
    <xf numFmtId="0" fontId="82" fillId="42" borderId="2672" applyNumberFormat="0" applyFont="0" applyAlignment="0" applyProtection="0">
      <alignment vertical="center"/>
    </xf>
    <xf numFmtId="0" fontId="12" fillId="0" borderId="2673" applyNumberFormat="0" applyFill="0" applyAlignment="0" applyProtection="0">
      <alignment vertical="center"/>
    </xf>
    <xf numFmtId="0" fontId="112" fillId="0" borderId="2674" applyNumberFormat="0" applyFill="0" applyAlignment="0" applyProtection="0">
      <alignment vertical="center"/>
    </xf>
    <xf numFmtId="0" fontId="112" fillId="0" borderId="2674" applyNumberFormat="0" applyFill="0" applyAlignment="0" applyProtection="0">
      <alignment vertical="center"/>
    </xf>
    <xf numFmtId="0" fontId="12" fillId="0" borderId="2673" applyNumberFormat="0" applyFill="0" applyAlignment="0" applyProtection="0">
      <alignment vertical="center"/>
    </xf>
    <xf numFmtId="0" fontId="12" fillId="0" borderId="2673" applyNumberFormat="0" applyFill="0" applyAlignment="0" applyProtection="0">
      <alignment vertical="center"/>
    </xf>
    <xf numFmtId="0" fontId="12" fillId="0" borderId="2673" applyNumberFormat="0" applyFill="0" applyAlignment="0" applyProtection="0">
      <alignment vertical="center"/>
    </xf>
    <xf numFmtId="0" fontId="113" fillId="44" borderId="2671" applyNumberFormat="0" applyAlignment="0" applyProtection="0">
      <alignment vertical="center"/>
    </xf>
    <xf numFmtId="0" fontId="113" fillId="44" borderId="2671" applyNumberFormat="0" applyAlignment="0" applyProtection="0">
      <alignment vertical="center"/>
    </xf>
    <xf numFmtId="0" fontId="115" fillId="56" borderId="2670" applyNumberFormat="0" applyAlignment="0" applyProtection="0">
      <alignment vertical="center"/>
    </xf>
    <xf numFmtId="0" fontId="115" fillId="56" borderId="2670" applyNumberFormat="0" applyAlignment="0" applyProtection="0">
      <alignment vertical="center"/>
    </xf>
    <xf numFmtId="4" fontId="65" fillId="51" borderId="2670" applyNumberFormat="0" applyProtection="0">
      <alignment vertical="center"/>
    </xf>
    <xf numFmtId="0" fontId="12" fillId="0" borderId="2673" applyNumberFormat="0" applyFill="0" applyAlignment="0" applyProtection="0">
      <alignment vertical="center"/>
    </xf>
    <xf numFmtId="0" fontId="55" fillId="0" borderId="2676">
      <alignment horizontal="left" vertical="center"/>
    </xf>
    <xf numFmtId="0" fontId="55" fillId="0" borderId="2676">
      <alignment horizontal="left" vertical="center"/>
    </xf>
    <xf numFmtId="10" fontId="53" fillId="49" borderId="2675" applyNumberFormat="0" applyBorder="0" applyAlignment="0" applyProtection="0"/>
    <xf numFmtId="10" fontId="53" fillId="70" borderId="2675" applyNumberFormat="0" applyBorder="0" applyAlignment="0" applyProtection="0"/>
    <xf numFmtId="10" fontId="53" fillId="70" borderId="2675" applyNumberFormat="0" applyBorder="0" applyAlignment="0" applyProtection="0"/>
    <xf numFmtId="10" fontId="53" fillId="49" borderId="2675" applyNumberFormat="0" applyBorder="0" applyAlignment="0" applyProtection="0"/>
    <xf numFmtId="4" fontId="73" fillId="46" borderId="2677" applyNumberFormat="0" applyProtection="0">
      <alignment vertical="center"/>
    </xf>
    <xf numFmtId="4" fontId="73" fillId="46" borderId="2677" applyNumberFormat="0" applyProtection="0">
      <alignment vertical="center"/>
    </xf>
    <xf numFmtId="4" fontId="147" fillId="51" borderId="2677" applyNumberFormat="0" applyProtection="0">
      <alignment vertical="center"/>
    </xf>
    <xf numFmtId="4" fontId="147" fillId="51" borderId="2677" applyNumberFormat="0" applyProtection="0">
      <alignment vertical="center"/>
    </xf>
    <xf numFmtId="4" fontId="73" fillId="51" borderId="2677" applyNumberFormat="0" applyProtection="0">
      <alignment horizontal="left" vertical="center" indent="1"/>
    </xf>
    <xf numFmtId="4" fontId="73" fillId="51" borderId="2677" applyNumberFormat="0" applyProtection="0">
      <alignment horizontal="left" vertical="center" indent="1"/>
    </xf>
    <xf numFmtId="0" fontId="73" fillId="51" borderId="2677" applyNumberFormat="0" applyProtection="0">
      <alignment horizontal="left" vertical="top" indent="1"/>
    </xf>
    <xf numFmtId="0" fontId="73" fillId="51" borderId="2677" applyNumberFormat="0" applyProtection="0">
      <alignment horizontal="left" vertical="top" indent="1"/>
    </xf>
    <xf numFmtId="4" fontId="65" fillId="40" borderId="2677" applyNumberFormat="0" applyProtection="0">
      <alignment horizontal="right" vertical="center"/>
    </xf>
    <xf numFmtId="4" fontId="65" fillId="40" borderId="2677" applyNumberFormat="0" applyProtection="0">
      <alignment horizontal="right" vertical="center"/>
    </xf>
    <xf numFmtId="4" fontId="65" fillId="41" borderId="2677" applyNumberFormat="0" applyProtection="0">
      <alignment horizontal="right" vertical="center"/>
    </xf>
    <xf numFmtId="4" fontId="65" fillId="41" borderId="2677" applyNumberFormat="0" applyProtection="0">
      <alignment horizontal="right" vertical="center"/>
    </xf>
    <xf numFmtId="4" fontId="65" fillId="54" borderId="2677" applyNumberFormat="0" applyProtection="0">
      <alignment horizontal="right" vertical="center"/>
    </xf>
    <xf numFmtId="4" fontId="65" fillId="54" borderId="2677" applyNumberFormat="0" applyProtection="0">
      <alignment horizontal="right" vertical="center"/>
    </xf>
    <xf numFmtId="4" fontId="65" fillId="47" borderId="2677" applyNumberFormat="0" applyProtection="0">
      <alignment horizontal="right" vertical="center"/>
    </xf>
    <xf numFmtId="4" fontId="65" fillId="47" borderId="2677" applyNumberFormat="0" applyProtection="0">
      <alignment horizontal="right" vertical="center"/>
    </xf>
    <xf numFmtId="4" fontId="65" fillId="75" borderId="2677" applyNumberFormat="0" applyProtection="0">
      <alignment horizontal="right" vertical="center"/>
    </xf>
    <xf numFmtId="4" fontId="65" fillId="75" borderId="2677" applyNumberFormat="0" applyProtection="0">
      <alignment horizontal="right" vertical="center"/>
    </xf>
    <xf numFmtId="4" fontId="65" fillId="48" borderId="2677" applyNumberFormat="0" applyProtection="0">
      <alignment horizontal="right" vertical="center"/>
    </xf>
    <xf numFmtId="4" fontId="65" fillId="48" borderId="2677" applyNumberFormat="0" applyProtection="0">
      <alignment horizontal="right" vertical="center"/>
    </xf>
    <xf numFmtId="4" fontId="65" fillId="76" borderId="2677" applyNumberFormat="0" applyProtection="0">
      <alignment horizontal="right" vertical="center"/>
    </xf>
    <xf numFmtId="4" fontId="65" fillId="76" borderId="2677" applyNumberFormat="0" applyProtection="0">
      <alignment horizontal="right" vertical="center"/>
    </xf>
    <xf numFmtId="4" fontId="65" fillId="77" borderId="2677" applyNumberFormat="0" applyProtection="0">
      <alignment horizontal="right" vertical="center"/>
    </xf>
    <xf numFmtId="4" fontId="65" fillId="77" borderId="2677" applyNumberFormat="0" applyProtection="0">
      <alignment horizontal="right" vertical="center"/>
    </xf>
    <xf numFmtId="4" fontId="65" fillId="78" borderId="2677" applyNumberFormat="0" applyProtection="0">
      <alignment horizontal="right" vertical="center"/>
    </xf>
    <xf numFmtId="4" fontId="65" fillId="78" borderId="2677" applyNumberFormat="0" applyProtection="0">
      <alignment horizontal="right" vertical="center"/>
    </xf>
    <xf numFmtId="4" fontId="65" fillId="81" borderId="2677" applyNumberFormat="0" applyProtection="0">
      <alignment horizontal="right" vertical="center"/>
    </xf>
    <xf numFmtId="4" fontId="65" fillId="81" borderId="2677" applyNumberFormat="0" applyProtection="0">
      <alignment horizontal="right" vertical="center"/>
    </xf>
    <xf numFmtId="0" fontId="40" fillId="80" borderId="2677" applyNumberFormat="0" applyProtection="0">
      <alignment horizontal="left" vertical="center" indent="1"/>
    </xf>
    <xf numFmtId="0" fontId="40" fillId="80" borderId="2677" applyNumberFormat="0" applyProtection="0">
      <alignment horizontal="left" vertical="center" indent="1"/>
    </xf>
    <xf numFmtId="0" fontId="40" fillId="80" borderId="2677" applyNumberFormat="0" applyProtection="0">
      <alignment horizontal="left" vertical="top" indent="1"/>
    </xf>
    <xf numFmtId="0" fontId="40" fillId="80" borderId="2677" applyNumberFormat="0" applyProtection="0">
      <alignment horizontal="left" vertical="top" indent="1"/>
    </xf>
    <xf numFmtId="0" fontId="40" fillId="74" borderId="2677" applyNumberFormat="0" applyProtection="0">
      <alignment horizontal="left" vertical="center" indent="1"/>
    </xf>
    <xf numFmtId="0" fontId="40" fillId="74" borderId="2677" applyNumberFormat="0" applyProtection="0">
      <alignment horizontal="left" vertical="center" indent="1"/>
    </xf>
    <xf numFmtId="0" fontId="40" fillId="74" borderId="2677" applyNumberFormat="0" applyProtection="0">
      <alignment horizontal="left" vertical="top" indent="1"/>
    </xf>
    <xf numFmtId="0" fontId="40" fillId="74" borderId="2677" applyNumberFormat="0" applyProtection="0">
      <alignment horizontal="left" vertical="top" indent="1"/>
    </xf>
    <xf numFmtId="0" fontId="40" fillId="61" borderId="2677" applyNumberFormat="0" applyProtection="0">
      <alignment horizontal="left" vertical="center" indent="1"/>
    </xf>
    <xf numFmtId="0" fontId="40" fillId="61" borderId="2677" applyNumberFormat="0" applyProtection="0">
      <alignment horizontal="left" vertical="center" indent="1"/>
    </xf>
    <xf numFmtId="0" fontId="40" fillId="61" borderId="2677" applyNumberFormat="0" applyProtection="0">
      <alignment horizontal="left" vertical="top" indent="1"/>
    </xf>
    <xf numFmtId="0" fontId="40" fillId="61" borderId="2677" applyNumberFormat="0" applyProtection="0">
      <alignment horizontal="left" vertical="top" indent="1"/>
    </xf>
    <xf numFmtId="0" fontId="40" fillId="62" borderId="2677" applyNumberFormat="0" applyProtection="0">
      <alignment horizontal="left" vertical="center" indent="1"/>
    </xf>
    <xf numFmtId="0" fontId="40" fillId="62" borderId="2677" applyNumberFormat="0" applyProtection="0">
      <alignment horizontal="left" vertical="center" indent="1"/>
    </xf>
    <xf numFmtId="0" fontId="40" fillId="62" borderId="2677" applyNumberFormat="0" applyProtection="0">
      <alignment horizontal="left" vertical="top" indent="1"/>
    </xf>
    <xf numFmtId="0" fontId="40" fillId="62" borderId="2677" applyNumberFormat="0" applyProtection="0">
      <alignment horizontal="left" vertical="top" indent="1"/>
    </xf>
    <xf numFmtId="4" fontId="65" fillId="70" borderId="2677" applyNumberFormat="0" applyProtection="0">
      <alignment vertical="center"/>
    </xf>
    <xf numFmtId="4" fontId="65" fillId="70" borderId="2677" applyNumberFormat="0" applyProtection="0">
      <alignment vertical="center"/>
    </xf>
    <xf numFmtId="4" fontId="149" fillId="70" borderId="2677" applyNumberFormat="0" applyProtection="0">
      <alignment vertical="center"/>
    </xf>
    <xf numFmtId="4" fontId="149" fillId="70" borderId="2677" applyNumberFormat="0" applyProtection="0">
      <alignment vertical="center"/>
    </xf>
    <xf numFmtId="4" fontId="65" fillId="70" borderId="2677" applyNumberFormat="0" applyProtection="0">
      <alignment horizontal="left" vertical="center" indent="1"/>
    </xf>
    <xf numFmtId="4" fontId="65" fillId="70" borderId="2677" applyNumberFormat="0" applyProtection="0">
      <alignment horizontal="left" vertical="center" indent="1"/>
    </xf>
    <xf numFmtId="0" fontId="65" fillId="70" borderId="2677" applyNumberFormat="0" applyProtection="0">
      <alignment horizontal="left" vertical="top" indent="1"/>
    </xf>
    <xf numFmtId="0" fontId="65" fillId="70" borderId="2677" applyNumberFormat="0" applyProtection="0">
      <alignment horizontal="left" vertical="top" indent="1"/>
    </xf>
    <xf numFmtId="4" fontId="65" fillId="52" borderId="2678" applyNumberFormat="0" applyProtection="0">
      <alignment horizontal="right" vertical="center"/>
    </xf>
    <xf numFmtId="4" fontId="65" fillId="65" borderId="2677" applyNumberFormat="0" applyProtection="0">
      <alignment horizontal="right" vertical="center"/>
    </xf>
    <xf numFmtId="4" fontId="65" fillId="65" borderId="2677" applyNumberFormat="0" applyProtection="0">
      <alignment horizontal="right" vertical="center"/>
    </xf>
    <xf numFmtId="4" fontId="65" fillId="52" borderId="2678" applyNumberFormat="0" applyProtection="0">
      <alignment horizontal="right" vertical="center"/>
    </xf>
    <xf numFmtId="4" fontId="149" fillId="65" borderId="2677" applyNumberFormat="0" applyProtection="0">
      <alignment horizontal="right" vertical="center"/>
    </xf>
    <xf numFmtId="4" fontId="149" fillId="65" borderId="2677" applyNumberFormat="0" applyProtection="0">
      <alignment horizontal="right" vertical="center"/>
    </xf>
    <xf numFmtId="4" fontId="65" fillId="81" borderId="2677" applyNumberFormat="0" applyProtection="0">
      <alignment horizontal="left" vertical="center" indent="1"/>
    </xf>
    <xf numFmtId="4" fontId="65" fillId="81" borderId="2677" applyNumberFormat="0" applyProtection="0">
      <alignment horizontal="left" vertical="center" indent="1"/>
    </xf>
    <xf numFmtId="0" fontId="65" fillId="74" borderId="2677" applyNumberFormat="0" applyProtection="0">
      <alignment horizontal="left" vertical="top" indent="1"/>
    </xf>
    <xf numFmtId="0" fontId="65" fillId="74" borderId="2677" applyNumberFormat="0" applyProtection="0">
      <alignment horizontal="left" vertical="top" indent="1"/>
    </xf>
    <xf numFmtId="4" fontId="151" fillId="65" borderId="2677" applyNumberFormat="0" applyProtection="0">
      <alignment horizontal="right" vertical="center"/>
    </xf>
    <xf numFmtId="4" fontId="151" fillId="65" borderId="2677" applyNumberFormat="0" applyProtection="0">
      <alignment horizontal="right" vertical="center"/>
    </xf>
    <xf numFmtId="0" fontId="117" fillId="56" borderId="2679" applyNumberFormat="0" applyAlignment="0" applyProtection="0">
      <alignment vertical="center"/>
    </xf>
    <xf numFmtId="0" fontId="117" fillId="56" borderId="2679" applyNumberFormat="0" applyAlignment="0" applyProtection="0">
      <alignment vertical="center"/>
    </xf>
    <xf numFmtId="37" fontId="126" fillId="0" borderId="2675" applyFont="0" applyFill="0" applyBorder="0">
      <alignment vertical="center"/>
    </xf>
    <xf numFmtId="37" fontId="126" fillId="0" borderId="2675" applyFont="0" applyFill="0" applyBorder="0">
      <alignment vertical="center"/>
    </xf>
    <xf numFmtId="0" fontId="82" fillId="42" borderId="2680" applyNumberFormat="0" applyFont="0" applyAlignment="0" applyProtection="0">
      <alignment vertical="center"/>
    </xf>
    <xf numFmtId="0" fontId="82" fillId="42" borderId="2680" applyNumberFormat="0" applyFont="0" applyAlignment="0" applyProtection="0">
      <alignment vertical="center"/>
    </xf>
    <xf numFmtId="0" fontId="12" fillId="0" borderId="2681" applyNumberFormat="0" applyFill="0" applyAlignment="0" applyProtection="0">
      <alignment vertical="center"/>
    </xf>
    <xf numFmtId="0" fontId="112" fillId="0" borderId="2682" applyNumberFormat="0" applyFill="0" applyAlignment="0" applyProtection="0">
      <alignment vertical="center"/>
    </xf>
    <xf numFmtId="0" fontId="112" fillId="0" borderId="2682" applyNumberFormat="0" applyFill="0" applyAlignment="0" applyProtection="0">
      <alignment vertical="center"/>
    </xf>
    <xf numFmtId="0" fontId="12" fillId="0" borderId="2681" applyNumberFormat="0" applyFill="0" applyAlignment="0" applyProtection="0">
      <alignment vertical="center"/>
    </xf>
    <xf numFmtId="0" fontId="12" fillId="0" borderId="2681" applyNumberFormat="0" applyFill="0" applyAlignment="0" applyProtection="0">
      <alignment vertical="center"/>
    </xf>
    <xf numFmtId="0" fontId="12" fillId="0" borderId="2681" applyNumberFormat="0" applyFill="0" applyAlignment="0" applyProtection="0">
      <alignment vertical="center"/>
    </xf>
    <xf numFmtId="0" fontId="113" fillId="44" borderId="2679" applyNumberFormat="0" applyAlignment="0" applyProtection="0">
      <alignment vertical="center"/>
    </xf>
    <xf numFmtId="0" fontId="113" fillId="44" borderId="2679" applyNumberFormat="0" applyAlignment="0" applyProtection="0">
      <alignment vertical="center"/>
    </xf>
    <xf numFmtId="0" fontId="115" fillId="56" borderId="2678" applyNumberFormat="0" applyAlignment="0" applyProtection="0">
      <alignment vertical="center"/>
    </xf>
    <xf numFmtId="0" fontId="115" fillId="56" borderId="2678" applyNumberFormat="0" applyAlignment="0" applyProtection="0">
      <alignment vertical="center"/>
    </xf>
    <xf numFmtId="4" fontId="65" fillId="51" borderId="2678" applyNumberFormat="0" applyProtection="0">
      <alignment vertical="center"/>
    </xf>
    <xf numFmtId="0" fontId="12" fillId="0" borderId="2681" applyNumberFormat="0" applyFill="0" applyAlignment="0" applyProtection="0">
      <alignment vertical="center"/>
    </xf>
    <xf numFmtId="4" fontId="149" fillId="70" borderId="2701" applyNumberFormat="0" applyProtection="0">
      <alignment vertical="center"/>
    </xf>
    <xf numFmtId="4" fontId="65" fillId="75" borderId="2701" applyNumberFormat="0" applyProtection="0">
      <alignment horizontal="right" vertical="center"/>
    </xf>
    <xf numFmtId="4" fontId="65" fillId="48" borderId="2669" applyNumberFormat="0" applyProtection="0">
      <alignment horizontal="right" vertical="center"/>
    </xf>
    <xf numFmtId="37" fontId="126" fillId="0" borderId="2715" applyFont="0" applyFill="0" applyBorder="0">
      <alignment vertical="center"/>
    </xf>
    <xf numFmtId="10" fontId="53" fillId="70" borderId="2691" applyNumberFormat="0" applyBorder="0" applyAlignment="0" applyProtection="0"/>
    <xf numFmtId="4" fontId="65" fillId="52" borderId="2702" applyNumberFormat="0" applyProtection="0">
      <alignment horizontal="right" vertical="center"/>
    </xf>
    <xf numFmtId="4" fontId="65" fillId="76" borderId="2669" applyNumberFormat="0" applyProtection="0">
      <alignment horizontal="right" vertical="center"/>
    </xf>
    <xf numFmtId="37" fontId="126" fillId="0" borderId="2691" applyFont="0" applyFill="0" applyBorder="0">
      <alignment vertical="center"/>
    </xf>
    <xf numFmtId="10" fontId="53" fillId="49" borderId="2643" applyNumberFormat="0" applyBorder="0" applyAlignment="0" applyProtection="0"/>
    <xf numFmtId="10" fontId="53" fillId="49" borderId="2731" applyNumberFormat="0" applyBorder="0" applyAlignment="0" applyProtection="0"/>
    <xf numFmtId="0" fontId="12" fillId="0" borderId="2673" applyNumberFormat="0" applyFill="0" applyAlignment="0" applyProtection="0">
      <alignment vertical="center"/>
    </xf>
    <xf numFmtId="4" fontId="65" fillId="48" borderId="2701" applyNumberFormat="0" applyProtection="0">
      <alignment horizontal="right" vertical="center"/>
    </xf>
    <xf numFmtId="4" fontId="65" fillId="40" borderId="2701" applyNumberFormat="0" applyProtection="0">
      <alignment horizontal="right" vertical="center"/>
    </xf>
    <xf numFmtId="37" fontId="126" fillId="0" borderId="2683" applyFont="0" applyFill="0" applyBorder="0">
      <alignment vertical="center"/>
    </xf>
    <xf numFmtId="4" fontId="65" fillId="54" borderId="2669" applyNumberFormat="0" applyProtection="0">
      <alignment horizontal="right" vertical="center"/>
    </xf>
    <xf numFmtId="4" fontId="73" fillId="51" borderId="2669" applyNumberFormat="0" applyProtection="0">
      <alignment horizontal="left" vertical="center" indent="1"/>
    </xf>
    <xf numFmtId="4" fontId="73" fillId="46" borderId="2669" applyNumberFormat="0" applyProtection="0">
      <alignment vertical="center"/>
    </xf>
    <xf numFmtId="0" fontId="40" fillId="62" borderId="2701" applyNumberFormat="0" applyProtection="0">
      <alignment horizontal="left" vertical="top" indent="1"/>
    </xf>
    <xf numFmtId="37" fontId="126" fillId="0" borderId="2643" applyFont="0" applyFill="0" applyBorder="0">
      <alignment vertical="center"/>
    </xf>
    <xf numFmtId="4" fontId="151" fillId="65" borderId="2669" applyNumberFormat="0" applyProtection="0">
      <alignment horizontal="right" vertical="center"/>
    </xf>
    <xf numFmtId="4" fontId="65" fillId="52" borderId="2702" applyNumberFormat="0" applyProtection="0">
      <alignment horizontal="right" vertical="center"/>
    </xf>
    <xf numFmtId="0" fontId="40" fillId="61" borderId="2701" applyNumberFormat="0" applyProtection="0">
      <alignment horizontal="left" vertical="center" indent="1"/>
    </xf>
    <xf numFmtId="0" fontId="40" fillId="62" borderId="2669" applyNumberFormat="0" applyProtection="0">
      <alignment horizontal="left" vertical="top" indent="1"/>
    </xf>
    <xf numFmtId="4" fontId="65" fillId="41" borderId="2669" applyNumberFormat="0" applyProtection="0">
      <alignment horizontal="right" vertical="center"/>
    </xf>
    <xf numFmtId="10" fontId="53" fillId="49" borderId="2731" applyNumberFormat="0" applyBorder="0" applyAlignment="0" applyProtection="0"/>
    <xf numFmtId="0" fontId="65" fillId="74" borderId="2701" applyNumberFormat="0" applyProtection="0">
      <alignment horizontal="left" vertical="top" indent="1"/>
    </xf>
    <xf numFmtId="0" fontId="40" fillId="74" borderId="2669" applyNumberFormat="0" applyProtection="0">
      <alignment horizontal="left" vertical="top" indent="1"/>
    </xf>
    <xf numFmtId="10" fontId="53" fillId="70" borderId="2731" applyNumberFormat="0" applyBorder="0" applyAlignment="0" applyProtection="0"/>
    <xf numFmtId="37" fontId="126" fillId="0" borderId="2699" applyFont="0" applyFill="0" applyBorder="0">
      <alignment vertical="center"/>
    </xf>
    <xf numFmtId="4" fontId="65" fillId="52" borderId="2662" applyNumberFormat="0" applyProtection="0">
      <alignment horizontal="right" vertical="center"/>
    </xf>
    <xf numFmtId="0" fontId="55" fillId="0" borderId="2700">
      <alignment horizontal="left" vertical="center"/>
    </xf>
    <xf numFmtId="4" fontId="65" fillId="47" borderId="2669" applyNumberFormat="0" applyProtection="0">
      <alignment horizontal="right" vertical="center"/>
    </xf>
    <xf numFmtId="4" fontId="65" fillId="78" borderId="2701" applyNumberFormat="0" applyProtection="0">
      <alignment horizontal="right" vertical="center"/>
    </xf>
    <xf numFmtId="0" fontId="40" fillId="62" borderId="2701" applyNumberFormat="0" applyProtection="0">
      <alignment horizontal="left" vertical="center" indent="1"/>
    </xf>
    <xf numFmtId="4" fontId="65" fillId="81" borderId="2701" applyNumberFormat="0" applyProtection="0">
      <alignment horizontal="right" vertical="center"/>
    </xf>
    <xf numFmtId="4" fontId="65" fillId="70" borderId="2701" applyNumberFormat="0" applyProtection="0">
      <alignment vertical="center"/>
    </xf>
    <xf numFmtId="37" fontId="126" fillId="0" borderId="2683" applyFont="0" applyFill="0" applyBorder="0">
      <alignment vertical="center"/>
    </xf>
    <xf numFmtId="4" fontId="65" fillId="81" borderId="2701" applyNumberFormat="0" applyProtection="0">
      <alignment horizontal="left" vertical="center" indent="1"/>
    </xf>
    <xf numFmtId="4" fontId="65" fillId="81" borderId="2669" applyNumberFormat="0" applyProtection="0">
      <alignment horizontal="right" vertical="center"/>
    </xf>
    <xf numFmtId="10" fontId="53" fillId="49" borderId="2683" applyNumberFormat="0" applyBorder="0" applyAlignment="0" applyProtection="0"/>
    <xf numFmtId="0" fontId="40" fillId="80" borderId="2669" applyNumberFormat="0" applyProtection="0">
      <alignment horizontal="left" vertical="top" indent="1"/>
    </xf>
    <xf numFmtId="4" fontId="65" fillId="77" borderId="2701" applyNumberFormat="0" applyProtection="0">
      <alignment horizontal="right" vertical="center"/>
    </xf>
    <xf numFmtId="4" fontId="149" fillId="65" borderId="2669" applyNumberFormat="0" applyProtection="0">
      <alignment horizontal="right" vertical="center"/>
    </xf>
    <xf numFmtId="0" fontId="40" fillId="62" borderId="2669" applyNumberFormat="0" applyProtection="0">
      <alignment horizontal="left" vertical="top" indent="1"/>
    </xf>
    <xf numFmtId="4" fontId="65" fillId="70" borderId="2701" applyNumberFormat="0" applyProtection="0">
      <alignment vertical="center"/>
    </xf>
    <xf numFmtId="4" fontId="65" fillId="52" borderId="2662" applyNumberFormat="0" applyProtection="0">
      <alignment horizontal="right" vertical="center"/>
    </xf>
    <xf numFmtId="4" fontId="149" fillId="70" borderId="2701" applyNumberFormat="0" applyProtection="0">
      <alignment vertical="center"/>
    </xf>
    <xf numFmtId="0" fontId="12" fillId="0" borderId="2705" applyNumberFormat="0" applyFill="0" applyAlignment="0" applyProtection="0">
      <alignment vertical="center"/>
    </xf>
    <xf numFmtId="4" fontId="65" fillId="77" borderId="2701" applyNumberFormat="0" applyProtection="0">
      <alignment horizontal="right" vertical="center"/>
    </xf>
    <xf numFmtId="0" fontId="73" fillId="51" borderId="2701" applyNumberFormat="0" applyProtection="0">
      <alignment horizontal="left" vertical="top" indent="1"/>
    </xf>
    <xf numFmtId="0" fontId="73" fillId="51" borderId="2669" applyNumberFormat="0" applyProtection="0">
      <alignment horizontal="left" vertical="top" indent="1"/>
    </xf>
    <xf numFmtId="37" fontId="126" fillId="0" borderId="2691" applyFont="0" applyFill="0" applyBorder="0">
      <alignment vertical="center"/>
    </xf>
    <xf numFmtId="0" fontId="117" fillId="56" borderId="2703" applyNumberFormat="0" applyAlignment="0" applyProtection="0">
      <alignment vertical="center"/>
    </xf>
    <xf numFmtId="4" fontId="65" fillId="81" borderId="2701" applyNumberFormat="0" applyProtection="0">
      <alignment horizontal="right" vertical="center"/>
    </xf>
    <xf numFmtId="10" fontId="53" fillId="70" borderId="2731" applyNumberFormat="0" applyBorder="0" applyAlignment="0" applyProtection="0"/>
    <xf numFmtId="4" fontId="65" fillId="70" borderId="2669" applyNumberFormat="0" applyProtection="0">
      <alignment vertical="center"/>
    </xf>
    <xf numFmtId="4" fontId="65" fillId="41" borderId="2701" applyNumberFormat="0" applyProtection="0">
      <alignment horizontal="right" vertical="center"/>
    </xf>
    <xf numFmtId="4" fontId="73" fillId="51" borderId="2701" applyNumberFormat="0" applyProtection="0">
      <alignment horizontal="left" vertical="center" indent="1"/>
    </xf>
    <xf numFmtId="4" fontId="65" fillId="65" borderId="2669" applyNumberFormat="0" applyProtection="0">
      <alignment horizontal="right" vertical="center"/>
    </xf>
    <xf numFmtId="4" fontId="149" fillId="65" borderId="2669" applyNumberFormat="0" applyProtection="0">
      <alignment horizontal="right" vertical="center"/>
    </xf>
    <xf numFmtId="0" fontId="40" fillId="74" borderId="2669" applyNumberFormat="0" applyProtection="0">
      <alignment horizontal="left" vertical="top" indent="1"/>
    </xf>
    <xf numFmtId="4" fontId="65" fillId="78" borderId="2701" applyNumberFormat="0" applyProtection="0">
      <alignment horizontal="right" vertical="center"/>
    </xf>
    <xf numFmtId="4" fontId="65" fillId="70" borderId="2701" applyNumberFormat="0" applyProtection="0">
      <alignment horizontal="left" vertical="center" indent="1"/>
    </xf>
    <xf numFmtId="4" fontId="65" fillId="75" borderId="2701" applyNumberFormat="0" applyProtection="0">
      <alignment horizontal="right" vertical="center"/>
    </xf>
    <xf numFmtId="0" fontId="117" fillId="56" borderId="2671" applyNumberFormat="0" applyAlignment="0" applyProtection="0">
      <alignment vertical="center"/>
    </xf>
    <xf numFmtId="0" fontId="40" fillId="61" borderId="2669" applyNumberFormat="0" applyProtection="0">
      <alignment horizontal="left" vertical="center" indent="1"/>
    </xf>
    <xf numFmtId="4" fontId="149" fillId="65" borderId="2701" applyNumberFormat="0" applyProtection="0">
      <alignment horizontal="right" vertical="center"/>
    </xf>
    <xf numFmtId="0" fontId="40" fillId="61" borderId="2669" applyNumberFormat="0" applyProtection="0">
      <alignment horizontal="left" vertical="top" indent="1"/>
    </xf>
    <xf numFmtId="37" fontId="126" fillId="0" borderId="2699" applyFont="0" applyFill="0" applyBorder="0">
      <alignment vertical="center"/>
    </xf>
    <xf numFmtId="10" fontId="53" fillId="49" borderId="2691" applyNumberFormat="0" applyBorder="0" applyAlignment="0" applyProtection="0"/>
    <xf numFmtId="10" fontId="53" fillId="49" borderId="2691" applyNumberFormat="0" applyBorder="0" applyAlignment="0" applyProtection="0"/>
    <xf numFmtId="0" fontId="12" fillId="0" borderId="2673" applyNumberFormat="0" applyFill="0" applyAlignment="0" applyProtection="0">
      <alignment vertical="center"/>
    </xf>
    <xf numFmtId="37" fontId="126" fillId="0" borderId="2723" applyFont="0" applyFill="0" applyBorder="0">
      <alignment vertical="center"/>
    </xf>
    <xf numFmtId="4" fontId="73" fillId="46" borderId="2701" applyNumberFormat="0" applyProtection="0">
      <alignment vertical="center"/>
    </xf>
    <xf numFmtId="0" fontId="40" fillId="61" borderId="2701" applyNumberFormat="0" applyProtection="0">
      <alignment horizontal="left" vertical="center" indent="1"/>
    </xf>
    <xf numFmtId="10" fontId="53" fillId="49" borderId="2643" applyNumberFormat="0" applyBorder="0" applyAlignment="0" applyProtection="0"/>
    <xf numFmtId="4" fontId="65" fillId="75" borderId="2669" applyNumberFormat="0" applyProtection="0">
      <alignment horizontal="right" vertical="center"/>
    </xf>
    <xf numFmtId="0" fontId="55" fillId="0" borderId="2700">
      <alignment horizontal="left" vertical="center"/>
    </xf>
    <xf numFmtId="10" fontId="53" fillId="49" borderId="2699" applyNumberFormat="0" applyBorder="0" applyAlignment="0" applyProtection="0"/>
    <xf numFmtId="0" fontId="115" fillId="56" borderId="2702" applyNumberFormat="0" applyAlignment="0" applyProtection="0">
      <alignment vertical="center"/>
    </xf>
    <xf numFmtId="4" fontId="65" fillId="65" borderId="2669" applyNumberFormat="0" applyProtection="0">
      <alignment horizontal="right" vertical="center"/>
    </xf>
    <xf numFmtId="4" fontId="65" fillId="76" borderId="2701" applyNumberFormat="0" applyProtection="0">
      <alignment horizontal="right" vertical="center"/>
    </xf>
    <xf numFmtId="0" fontId="12" fillId="0" borderId="2673" applyNumberFormat="0" applyFill="0" applyAlignment="0" applyProtection="0">
      <alignment vertical="center"/>
    </xf>
    <xf numFmtId="0" fontId="40" fillId="61" borderId="2701" applyNumberFormat="0" applyProtection="0">
      <alignment horizontal="left" vertical="top" indent="1"/>
    </xf>
    <xf numFmtId="4" fontId="149" fillId="65" borderId="2701" applyNumberFormat="0" applyProtection="0">
      <alignment horizontal="right" vertical="center"/>
    </xf>
    <xf numFmtId="10" fontId="53" fillId="49" borderId="2723" applyNumberFormat="0" applyBorder="0" applyAlignment="0" applyProtection="0"/>
    <xf numFmtId="0" fontId="65" fillId="70" borderId="2701" applyNumberFormat="0" applyProtection="0">
      <alignment horizontal="left" vertical="top" indent="1"/>
    </xf>
    <xf numFmtId="4" fontId="65" fillId="70" borderId="2701" applyNumberFormat="0" applyProtection="0">
      <alignment horizontal="left" vertical="center" indent="1"/>
    </xf>
    <xf numFmtId="4" fontId="65" fillId="70" borderId="2669" applyNumberFormat="0" applyProtection="0">
      <alignment horizontal="left" vertical="center" indent="1"/>
    </xf>
    <xf numFmtId="0" fontId="65" fillId="70" borderId="2701" applyNumberFormat="0" applyProtection="0">
      <alignment horizontal="left" vertical="top" indent="1"/>
    </xf>
    <xf numFmtId="0" fontId="113" fillId="44" borderId="2703" applyNumberFormat="0" applyAlignment="0" applyProtection="0">
      <alignment vertical="center"/>
    </xf>
    <xf numFmtId="37" fontId="126" fillId="0" borderId="2731" applyFont="0" applyFill="0" applyBorder="0">
      <alignment vertical="center"/>
    </xf>
    <xf numFmtId="4" fontId="147" fillId="51" borderId="2701" applyNumberFormat="0" applyProtection="0">
      <alignment vertical="center"/>
    </xf>
    <xf numFmtId="4" fontId="65" fillId="41" borderId="2669" applyNumberFormat="0" applyProtection="0">
      <alignment horizontal="right" vertical="center"/>
    </xf>
    <xf numFmtId="4" fontId="65" fillId="76" borderId="2701" applyNumberFormat="0" applyProtection="0">
      <alignment horizontal="right" vertical="center"/>
    </xf>
    <xf numFmtId="37" fontId="126" fillId="0" borderId="2643" applyFont="0" applyFill="0" applyBorder="0">
      <alignment vertical="center"/>
    </xf>
    <xf numFmtId="0" fontId="82" fillId="42" borderId="2704" applyNumberFormat="0" applyFont="0" applyAlignment="0" applyProtection="0">
      <alignment vertical="center"/>
    </xf>
    <xf numFmtId="0" fontId="73" fillId="51" borderId="2669" applyNumberFormat="0" applyProtection="0">
      <alignment horizontal="left" vertical="top" indent="1"/>
    </xf>
    <xf numFmtId="4" fontId="65" fillId="65" borderId="2701" applyNumberFormat="0" applyProtection="0">
      <alignment horizontal="right" vertical="center"/>
    </xf>
    <xf numFmtId="4" fontId="65" fillId="54" borderId="2701" applyNumberFormat="0" applyProtection="0">
      <alignment horizontal="right" vertical="center"/>
    </xf>
    <xf numFmtId="10" fontId="53" fillId="49" borderId="2715" applyNumberFormat="0" applyBorder="0" applyAlignment="0" applyProtection="0"/>
    <xf numFmtId="10" fontId="53" fillId="49" borderId="2683" applyNumberFormat="0" applyBorder="0" applyAlignment="0" applyProtection="0"/>
    <xf numFmtId="4" fontId="147" fillId="51" borderId="2669" applyNumberFormat="0" applyProtection="0">
      <alignment vertical="center"/>
    </xf>
    <xf numFmtId="37" fontId="126" fillId="0" borderId="2731" applyFont="0" applyFill="0" applyBorder="0">
      <alignment vertical="center"/>
    </xf>
    <xf numFmtId="0" fontId="40" fillId="61" borderId="2701" applyNumberFormat="0" applyProtection="0">
      <alignment horizontal="left" vertical="top" indent="1"/>
    </xf>
    <xf numFmtId="10" fontId="53" fillId="70" borderId="2699" applyNumberFormat="0" applyBorder="0" applyAlignment="0" applyProtection="0"/>
    <xf numFmtId="0" fontId="65" fillId="74" borderId="2701" applyNumberFormat="0" applyProtection="0">
      <alignment horizontal="left" vertical="top" indent="1"/>
    </xf>
    <xf numFmtId="4" fontId="65" fillId="70" borderId="2669" applyNumberFormat="0" applyProtection="0">
      <alignment horizontal="left" vertical="center" indent="1"/>
    </xf>
    <xf numFmtId="0" fontId="40" fillId="80" borderId="2701" applyNumberFormat="0" applyProtection="0">
      <alignment horizontal="left" vertical="center" indent="1"/>
    </xf>
    <xf numFmtId="4" fontId="65" fillId="75" borderId="2669" applyNumberFormat="0" applyProtection="0">
      <alignment horizontal="right" vertical="center"/>
    </xf>
    <xf numFmtId="4" fontId="65" fillId="47" borderId="2701" applyNumberFormat="0" applyProtection="0">
      <alignment horizontal="right" vertical="center"/>
    </xf>
    <xf numFmtId="0" fontId="113" fillId="44" borderId="2703" applyNumberFormat="0" applyAlignment="0" applyProtection="0">
      <alignment vertical="center"/>
    </xf>
    <xf numFmtId="0" fontId="117" fillId="56" borderId="2703" applyNumberFormat="0" applyAlignment="0" applyProtection="0">
      <alignment vertical="center"/>
    </xf>
    <xf numFmtId="0" fontId="40" fillId="74" borderId="2701" applyNumberFormat="0" applyProtection="0">
      <alignment horizontal="left" vertical="center" indent="1"/>
    </xf>
    <xf numFmtId="4" fontId="147" fillId="51" borderId="2701" applyNumberFormat="0" applyProtection="0">
      <alignment vertical="center"/>
    </xf>
    <xf numFmtId="10" fontId="53" fillId="70" borderId="2643" applyNumberFormat="0" applyBorder="0" applyAlignment="0" applyProtection="0"/>
    <xf numFmtId="4" fontId="149" fillId="70" borderId="2669" applyNumberFormat="0" applyProtection="0">
      <alignment vertical="center"/>
    </xf>
    <xf numFmtId="4" fontId="65" fillId="81" borderId="2701" applyNumberFormat="0" applyProtection="0">
      <alignment horizontal="left" vertical="center" indent="1"/>
    </xf>
    <xf numFmtId="0" fontId="12" fillId="0" borderId="2673" applyNumberFormat="0" applyFill="0" applyAlignment="0" applyProtection="0">
      <alignment vertical="center"/>
    </xf>
    <xf numFmtId="4" fontId="65" fillId="54" borderId="2669" applyNumberFormat="0" applyProtection="0">
      <alignment horizontal="right" vertical="center"/>
    </xf>
    <xf numFmtId="4" fontId="151" fillId="65" borderId="2701" applyNumberFormat="0" applyProtection="0">
      <alignment horizontal="right" vertical="center"/>
    </xf>
    <xf numFmtId="4" fontId="149" fillId="70" borderId="2669" applyNumberFormat="0" applyProtection="0">
      <alignment vertical="center"/>
    </xf>
    <xf numFmtId="4" fontId="65" fillId="65" borderId="2701" applyNumberFormat="0" applyProtection="0">
      <alignment horizontal="right" vertical="center"/>
    </xf>
    <xf numFmtId="4" fontId="65" fillId="54" borderId="2701" applyNumberFormat="0" applyProtection="0">
      <alignment horizontal="right" vertical="center"/>
    </xf>
    <xf numFmtId="0" fontId="40" fillId="80" borderId="2701" applyNumberFormat="0" applyProtection="0">
      <alignment horizontal="left" vertical="top" indent="1"/>
    </xf>
    <xf numFmtId="0" fontId="112" fillId="0" borderId="2674" applyNumberFormat="0" applyFill="0" applyAlignment="0" applyProtection="0">
      <alignment vertical="center"/>
    </xf>
    <xf numFmtId="4" fontId="65" fillId="81" borderId="2669" applyNumberFormat="0" applyProtection="0">
      <alignment horizontal="left" vertical="center" indent="1"/>
    </xf>
    <xf numFmtId="4" fontId="65" fillId="81" borderId="2669" applyNumberFormat="0" applyProtection="0">
      <alignment horizontal="left" vertical="center" indent="1"/>
    </xf>
    <xf numFmtId="4" fontId="65" fillId="41" borderId="2701" applyNumberFormat="0" applyProtection="0">
      <alignment horizontal="right" vertical="center"/>
    </xf>
    <xf numFmtId="4" fontId="65" fillId="40" borderId="2701" applyNumberFormat="0" applyProtection="0">
      <alignment horizontal="right" vertical="center"/>
    </xf>
    <xf numFmtId="4" fontId="65" fillId="78" borderId="2669" applyNumberFormat="0" applyProtection="0">
      <alignment horizontal="right" vertical="center"/>
    </xf>
    <xf numFmtId="0" fontId="65" fillId="70" borderId="2669" applyNumberFormat="0" applyProtection="0">
      <alignment horizontal="left" vertical="top" indent="1"/>
    </xf>
    <xf numFmtId="10" fontId="53" fillId="70" borderId="2715" applyNumberFormat="0" applyBorder="0" applyAlignment="0" applyProtection="0"/>
    <xf numFmtId="4" fontId="147" fillId="51" borderId="2669" applyNumberFormat="0" applyProtection="0">
      <alignment vertical="center"/>
    </xf>
    <xf numFmtId="4" fontId="65" fillId="48" borderId="2669" applyNumberFormat="0" applyProtection="0">
      <alignment horizontal="right" vertical="center"/>
    </xf>
    <xf numFmtId="0" fontId="40" fillId="80" borderId="2701" applyNumberFormat="0" applyProtection="0">
      <alignment horizontal="left" vertical="top" indent="1"/>
    </xf>
    <xf numFmtId="4" fontId="65" fillId="77" borderId="2669" applyNumberFormat="0" applyProtection="0">
      <alignment horizontal="right" vertical="center"/>
    </xf>
    <xf numFmtId="0" fontId="112" fillId="0" borderId="2706" applyNumberFormat="0" applyFill="0" applyAlignment="0" applyProtection="0">
      <alignment vertical="center"/>
    </xf>
    <xf numFmtId="0" fontId="40" fillId="61" borderId="2669" applyNumberFormat="0" applyProtection="0">
      <alignment horizontal="left" vertical="top" indent="1"/>
    </xf>
    <xf numFmtId="10" fontId="53" fillId="70" borderId="2691" applyNumberFormat="0" applyBorder="0" applyAlignment="0" applyProtection="0"/>
    <xf numFmtId="0" fontId="55" fillId="0" borderId="2652">
      <alignment horizontal="left" vertical="center"/>
    </xf>
    <xf numFmtId="4" fontId="65" fillId="47" borderId="2701" applyNumberFormat="0" applyProtection="0">
      <alignment horizontal="right" vertical="center"/>
    </xf>
    <xf numFmtId="0" fontId="12" fillId="0" borderId="2705" applyNumberFormat="0" applyFill="0" applyAlignment="0" applyProtection="0">
      <alignment vertical="center"/>
    </xf>
    <xf numFmtId="4" fontId="65" fillId="76" borderId="2669" applyNumberFormat="0" applyProtection="0">
      <alignment horizontal="right" vertical="center"/>
    </xf>
    <xf numFmtId="0" fontId="65" fillId="74" borderId="2669" applyNumberFormat="0" applyProtection="0">
      <alignment horizontal="left" vertical="top" indent="1"/>
    </xf>
    <xf numFmtId="0" fontId="40" fillId="62" borderId="2669" applyNumberFormat="0" applyProtection="0">
      <alignment horizontal="left" vertical="center" indent="1"/>
    </xf>
    <xf numFmtId="4" fontId="65" fillId="51" borderId="2662" applyNumberFormat="0" applyProtection="0">
      <alignment vertical="center"/>
    </xf>
    <xf numFmtId="0" fontId="115" fillId="56" borderId="2702" applyNumberFormat="0" applyAlignment="0" applyProtection="0">
      <alignment vertical="center"/>
    </xf>
    <xf numFmtId="10" fontId="53" fillId="49" borderId="2723" applyNumberFormat="0" applyBorder="0" applyAlignment="0" applyProtection="0"/>
    <xf numFmtId="10" fontId="53" fillId="70" borderId="2683" applyNumberFormat="0" applyBorder="0" applyAlignment="0" applyProtection="0"/>
    <xf numFmtId="0" fontId="40" fillId="80" borderId="2669" applyNumberFormat="0" applyProtection="0">
      <alignment horizontal="left" vertical="center" indent="1"/>
    </xf>
    <xf numFmtId="4" fontId="65" fillId="51" borderId="2702" applyNumberFormat="0" applyProtection="0">
      <alignment vertical="center"/>
    </xf>
    <xf numFmtId="0" fontId="40" fillId="80" borderId="2701" applyNumberFormat="0" applyProtection="0">
      <alignment horizontal="left" vertical="center" indent="1"/>
    </xf>
    <xf numFmtId="10" fontId="53" fillId="70" borderId="2683" applyNumberFormat="0" applyBorder="0" applyAlignment="0" applyProtection="0"/>
    <xf numFmtId="10" fontId="53" fillId="70" borderId="2723" applyNumberFormat="0" applyBorder="0" applyAlignment="0" applyProtection="0"/>
    <xf numFmtId="0" fontId="115" fillId="56" borderId="2662" applyNumberFormat="0" applyAlignment="0" applyProtection="0">
      <alignment vertical="center"/>
    </xf>
    <xf numFmtId="0" fontId="73" fillId="51" borderId="2701" applyNumberFormat="0" applyProtection="0">
      <alignment horizontal="left" vertical="top" indent="1"/>
    </xf>
    <xf numFmtId="4" fontId="65" fillId="40" borderId="2669" applyNumberFormat="0" applyProtection="0">
      <alignment horizontal="right" vertical="center"/>
    </xf>
    <xf numFmtId="4" fontId="65" fillId="78" borderId="2669" applyNumberFormat="0" applyProtection="0">
      <alignment horizontal="right" vertical="center"/>
    </xf>
    <xf numFmtId="4" fontId="73" fillId="46" borderId="2701" applyNumberFormat="0" applyProtection="0">
      <alignment vertical="center"/>
    </xf>
    <xf numFmtId="0" fontId="117" fillId="56" borderId="2671" applyNumberFormat="0" applyAlignment="0" applyProtection="0">
      <alignment vertical="center"/>
    </xf>
    <xf numFmtId="0" fontId="82" fillId="42" borderId="2672" applyNumberFormat="0" applyFont="0" applyAlignment="0" applyProtection="0">
      <alignment vertical="center"/>
    </xf>
    <xf numFmtId="10" fontId="53" fillId="49" borderId="2699" applyNumberFormat="0" applyBorder="0" applyAlignment="0" applyProtection="0"/>
    <xf numFmtId="0" fontId="40" fillId="61" borderId="2669" applyNumberFormat="0" applyProtection="0">
      <alignment horizontal="left" vertical="center" indent="1"/>
    </xf>
    <xf numFmtId="4" fontId="65" fillId="40" borderId="2669" applyNumberFormat="0" applyProtection="0">
      <alignment horizontal="right" vertical="center"/>
    </xf>
    <xf numFmtId="0" fontId="12" fillId="0" borderId="2705" applyNumberFormat="0" applyFill="0" applyAlignment="0" applyProtection="0">
      <alignment vertical="center"/>
    </xf>
    <xf numFmtId="0" fontId="40" fillId="62" borderId="2701" applyNumberFormat="0" applyProtection="0">
      <alignment horizontal="left" vertical="top" indent="1"/>
    </xf>
    <xf numFmtId="0" fontId="82" fillId="42" borderId="2672" applyNumberFormat="0" applyFont="0" applyAlignment="0" applyProtection="0">
      <alignment vertical="center"/>
    </xf>
    <xf numFmtId="4" fontId="73" fillId="51" borderId="2669" applyNumberFormat="0" applyProtection="0">
      <alignment horizontal="left" vertical="center" indent="1"/>
    </xf>
    <xf numFmtId="0" fontId="40" fillId="80" borderId="2669" applyNumberFormat="0" applyProtection="0">
      <alignment horizontal="left" vertical="top" indent="1"/>
    </xf>
    <xf numFmtId="4" fontId="65" fillId="77" borderId="2669" applyNumberFormat="0" applyProtection="0">
      <alignment horizontal="right" vertical="center"/>
    </xf>
    <xf numFmtId="4" fontId="73" fillId="51" borderId="2701" applyNumberFormat="0" applyProtection="0">
      <alignment horizontal="left" vertical="center" indent="1"/>
    </xf>
    <xf numFmtId="0" fontId="40" fillId="74" borderId="2669" applyNumberFormat="0" applyProtection="0">
      <alignment horizontal="left" vertical="center" indent="1"/>
    </xf>
    <xf numFmtId="0" fontId="65" fillId="74" borderId="2669" applyNumberFormat="0" applyProtection="0">
      <alignment horizontal="left" vertical="top" indent="1"/>
    </xf>
    <xf numFmtId="4" fontId="65" fillId="47" borderId="2669" applyNumberFormat="0" applyProtection="0">
      <alignment horizontal="right" vertical="center"/>
    </xf>
    <xf numFmtId="10" fontId="53" fillId="49" borderId="2715" applyNumberFormat="0" applyBorder="0" applyAlignment="0" applyProtection="0"/>
    <xf numFmtId="0" fontId="82" fillId="42" borderId="2704" applyNumberFormat="0" applyFont="0" applyAlignment="0" applyProtection="0">
      <alignment vertical="center"/>
    </xf>
    <xf numFmtId="0" fontId="12" fillId="0" borderId="2673" applyNumberFormat="0" applyFill="0" applyAlignment="0" applyProtection="0">
      <alignment vertical="center"/>
    </xf>
    <xf numFmtId="0" fontId="112" fillId="0" borderId="2674" applyNumberFormat="0" applyFill="0" applyAlignment="0" applyProtection="0">
      <alignment vertical="center"/>
    </xf>
    <xf numFmtId="0" fontId="12" fillId="0" borderId="2705" applyNumberFormat="0" applyFill="0" applyAlignment="0" applyProtection="0">
      <alignment vertical="center"/>
    </xf>
    <xf numFmtId="4" fontId="151" fillId="65" borderId="2701" applyNumberFormat="0" applyProtection="0">
      <alignment horizontal="right" vertical="center"/>
    </xf>
    <xf numFmtId="37" fontId="126" fillId="0" borderId="2715" applyFont="0" applyFill="0" applyBorder="0">
      <alignment vertical="center"/>
    </xf>
    <xf numFmtId="4" fontId="65" fillId="70" borderId="2669" applyNumberFormat="0" applyProtection="0">
      <alignment vertical="center"/>
    </xf>
    <xf numFmtId="4" fontId="65" fillId="48" borderId="2701" applyNumberFormat="0" applyProtection="0">
      <alignment horizontal="right" vertical="center"/>
    </xf>
    <xf numFmtId="0" fontId="113" fillId="44" borderId="2671" applyNumberFormat="0" applyAlignment="0" applyProtection="0">
      <alignment vertical="center"/>
    </xf>
    <xf numFmtId="4" fontId="73" fillId="46" borderId="2669" applyNumberFormat="0" applyProtection="0">
      <alignment vertical="center"/>
    </xf>
    <xf numFmtId="0" fontId="40" fillId="62" borderId="2669" applyNumberFormat="0" applyProtection="0">
      <alignment horizontal="left" vertical="center" indent="1"/>
    </xf>
    <xf numFmtId="0" fontId="113" fillId="44" borderId="2671" applyNumberFormat="0" applyAlignment="0" applyProtection="0">
      <alignment vertical="center"/>
    </xf>
    <xf numFmtId="0" fontId="40" fillId="74" borderId="2701" applyNumberFormat="0" applyProtection="0">
      <alignment horizontal="left" vertical="top" indent="1"/>
    </xf>
    <xf numFmtId="10" fontId="53" fillId="70" borderId="2699" applyNumberFormat="0" applyBorder="0" applyAlignment="0" applyProtection="0"/>
    <xf numFmtId="0" fontId="55" fillId="0" borderId="2652">
      <alignment horizontal="left" vertical="center"/>
    </xf>
    <xf numFmtId="10" fontId="53" fillId="70" borderId="2643" applyNumberFormat="0" applyBorder="0" applyAlignment="0" applyProtection="0"/>
    <xf numFmtId="37" fontId="126" fillId="0" borderId="2723" applyFont="0" applyFill="0" applyBorder="0">
      <alignment vertical="center"/>
    </xf>
    <xf numFmtId="0" fontId="40" fillId="74" borderId="2701" applyNumberFormat="0" applyProtection="0">
      <alignment horizontal="left" vertical="top" indent="1"/>
    </xf>
    <xf numFmtId="0" fontId="40" fillId="74" borderId="2701" applyNumberFormat="0" applyProtection="0">
      <alignment horizontal="left" vertical="center" indent="1"/>
    </xf>
    <xf numFmtId="0" fontId="40" fillId="80" borderId="2669" applyNumberFormat="0" applyProtection="0">
      <alignment horizontal="left" vertical="center" indent="1"/>
    </xf>
    <xf numFmtId="0" fontId="40" fillId="62" borderId="2701" applyNumberFormat="0" applyProtection="0">
      <alignment horizontal="left" vertical="center" indent="1"/>
    </xf>
    <xf numFmtId="4" fontId="151" fillId="65" borderId="2669" applyNumberFormat="0" applyProtection="0">
      <alignment horizontal="right" vertical="center"/>
    </xf>
    <xf numFmtId="0" fontId="65" fillId="70" borderId="2669" applyNumberFormat="0" applyProtection="0">
      <alignment horizontal="left" vertical="top" indent="1"/>
    </xf>
    <xf numFmtId="0" fontId="40" fillId="74" borderId="2669" applyNumberFormat="0" applyProtection="0">
      <alignment horizontal="left" vertical="center" indent="1"/>
    </xf>
    <xf numFmtId="10" fontId="53" fillId="70" borderId="2715" applyNumberFormat="0" applyBorder="0" applyAlignment="0" applyProtection="0"/>
    <xf numFmtId="4" fontId="65" fillId="81" borderId="2669" applyNumberFormat="0" applyProtection="0">
      <alignment horizontal="right" vertical="center"/>
    </xf>
    <xf numFmtId="0" fontId="112" fillId="0" borderId="2706" applyNumberFormat="0" applyFill="0" applyAlignment="0" applyProtection="0">
      <alignment vertical="center"/>
    </xf>
    <xf numFmtId="0" fontId="12" fillId="0" borderId="2705" applyNumberFormat="0" applyFill="0" applyAlignment="0" applyProtection="0">
      <alignment vertical="center"/>
    </xf>
    <xf numFmtId="0" fontId="115" fillId="56" borderId="2662" applyNumberFormat="0" applyAlignment="0" applyProtection="0">
      <alignment vertical="center"/>
    </xf>
    <xf numFmtId="10" fontId="53" fillId="70" borderId="2723" applyNumberFormat="0" applyBorder="0" applyAlignment="0" applyProtection="0"/>
    <xf numFmtId="0" fontId="55" fillId="0" borderId="2684">
      <alignment horizontal="left" vertical="center"/>
    </xf>
    <xf numFmtId="0" fontId="55" fillId="0" borderId="2684">
      <alignment horizontal="left" vertical="center"/>
    </xf>
    <xf numFmtId="10" fontId="53" fillId="49" borderId="2683" applyNumberFormat="0" applyBorder="0" applyAlignment="0" applyProtection="0"/>
    <xf numFmtId="10" fontId="53" fillId="70" borderId="2683" applyNumberFormat="0" applyBorder="0" applyAlignment="0" applyProtection="0"/>
    <xf numFmtId="10" fontId="53" fillId="70" borderId="2683" applyNumberFormat="0" applyBorder="0" applyAlignment="0" applyProtection="0"/>
    <xf numFmtId="10" fontId="53" fillId="49" borderId="2683" applyNumberFormat="0" applyBorder="0" applyAlignment="0" applyProtection="0"/>
    <xf numFmtId="4" fontId="73" fillId="46" borderId="2685" applyNumberFormat="0" applyProtection="0">
      <alignment vertical="center"/>
    </xf>
    <xf numFmtId="4" fontId="73" fillId="46" borderId="2685" applyNumberFormat="0" applyProtection="0">
      <alignment vertical="center"/>
    </xf>
    <xf numFmtId="4" fontId="147" fillId="51" borderId="2685" applyNumberFormat="0" applyProtection="0">
      <alignment vertical="center"/>
    </xf>
    <xf numFmtId="4" fontId="147" fillId="51" borderId="2685" applyNumberFormat="0" applyProtection="0">
      <alignment vertical="center"/>
    </xf>
    <xf numFmtId="4" fontId="73" fillId="51" borderId="2685" applyNumberFormat="0" applyProtection="0">
      <alignment horizontal="left" vertical="center" indent="1"/>
    </xf>
    <xf numFmtId="4" fontId="73" fillId="51" borderId="2685" applyNumberFormat="0" applyProtection="0">
      <alignment horizontal="left" vertical="center" indent="1"/>
    </xf>
    <xf numFmtId="0" fontId="73" fillId="51" borderId="2685" applyNumberFormat="0" applyProtection="0">
      <alignment horizontal="left" vertical="top" indent="1"/>
    </xf>
    <xf numFmtId="0" fontId="73" fillId="51" borderId="2685" applyNumberFormat="0" applyProtection="0">
      <alignment horizontal="left" vertical="top" indent="1"/>
    </xf>
    <xf numFmtId="4" fontId="65" fillId="40" borderId="2685" applyNumberFormat="0" applyProtection="0">
      <alignment horizontal="right" vertical="center"/>
    </xf>
    <xf numFmtId="4" fontId="65" fillId="40" borderId="2685" applyNumberFormat="0" applyProtection="0">
      <alignment horizontal="right" vertical="center"/>
    </xf>
    <xf numFmtId="4" fontId="65" fillId="41" borderId="2685" applyNumberFormat="0" applyProtection="0">
      <alignment horizontal="right" vertical="center"/>
    </xf>
    <xf numFmtId="4" fontId="65" fillId="41" borderId="2685" applyNumberFormat="0" applyProtection="0">
      <alignment horizontal="right" vertical="center"/>
    </xf>
    <xf numFmtId="4" fontId="65" fillId="54" borderId="2685" applyNumberFormat="0" applyProtection="0">
      <alignment horizontal="right" vertical="center"/>
    </xf>
    <xf numFmtId="4" fontId="65" fillId="54" borderId="2685" applyNumberFormat="0" applyProtection="0">
      <alignment horizontal="right" vertical="center"/>
    </xf>
    <xf numFmtId="4" fontId="65" fillId="47" borderId="2685" applyNumberFormat="0" applyProtection="0">
      <alignment horizontal="right" vertical="center"/>
    </xf>
    <xf numFmtId="4" fontId="65" fillId="47" borderId="2685" applyNumberFormat="0" applyProtection="0">
      <alignment horizontal="right" vertical="center"/>
    </xf>
    <xf numFmtId="4" fontId="65" fillId="75" borderId="2685" applyNumberFormat="0" applyProtection="0">
      <alignment horizontal="right" vertical="center"/>
    </xf>
    <xf numFmtId="4" fontId="65" fillId="75" borderId="2685" applyNumberFormat="0" applyProtection="0">
      <alignment horizontal="right" vertical="center"/>
    </xf>
    <xf numFmtId="4" fontId="65" fillId="48" borderId="2685" applyNumberFormat="0" applyProtection="0">
      <alignment horizontal="right" vertical="center"/>
    </xf>
    <xf numFmtId="4" fontId="65" fillId="48" borderId="2685" applyNumberFormat="0" applyProtection="0">
      <alignment horizontal="right" vertical="center"/>
    </xf>
    <xf numFmtId="4" fontId="65" fillId="76" borderId="2685" applyNumberFormat="0" applyProtection="0">
      <alignment horizontal="right" vertical="center"/>
    </xf>
    <xf numFmtId="4" fontId="65" fillId="76" borderId="2685" applyNumberFormat="0" applyProtection="0">
      <alignment horizontal="right" vertical="center"/>
    </xf>
    <xf numFmtId="4" fontId="65" fillId="77" borderId="2685" applyNumberFormat="0" applyProtection="0">
      <alignment horizontal="right" vertical="center"/>
    </xf>
    <xf numFmtId="4" fontId="65" fillId="77" borderId="2685" applyNumberFormat="0" applyProtection="0">
      <alignment horizontal="right" vertical="center"/>
    </xf>
    <xf numFmtId="4" fontId="65" fillId="78" borderId="2685" applyNumberFormat="0" applyProtection="0">
      <alignment horizontal="right" vertical="center"/>
    </xf>
    <xf numFmtId="4" fontId="65" fillId="78" borderId="2685" applyNumberFormat="0" applyProtection="0">
      <alignment horizontal="right" vertical="center"/>
    </xf>
    <xf numFmtId="4" fontId="65" fillId="81" borderId="2685" applyNumberFormat="0" applyProtection="0">
      <alignment horizontal="right" vertical="center"/>
    </xf>
    <xf numFmtId="4" fontId="65" fillId="81" borderId="2685" applyNumberFormat="0" applyProtection="0">
      <alignment horizontal="right" vertical="center"/>
    </xf>
    <xf numFmtId="0" fontId="40" fillId="80" borderId="2685" applyNumberFormat="0" applyProtection="0">
      <alignment horizontal="left" vertical="center" indent="1"/>
    </xf>
    <xf numFmtId="0" fontId="40" fillId="80" borderId="2685" applyNumberFormat="0" applyProtection="0">
      <alignment horizontal="left" vertical="center" indent="1"/>
    </xf>
    <xf numFmtId="0" fontId="40" fillId="80" borderId="2685" applyNumberFormat="0" applyProtection="0">
      <alignment horizontal="left" vertical="top" indent="1"/>
    </xf>
    <xf numFmtId="0" fontId="40" fillId="80" borderId="2685" applyNumberFormat="0" applyProtection="0">
      <alignment horizontal="left" vertical="top" indent="1"/>
    </xf>
    <xf numFmtId="0" fontId="40" fillId="74" borderId="2685" applyNumberFormat="0" applyProtection="0">
      <alignment horizontal="left" vertical="center" indent="1"/>
    </xf>
    <xf numFmtId="0" fontId="40" fillId="74" borderId="2685" applyNumberFormat="0" applyProtection="0">
      <alignment horizontal="left" vertical="center" indent="1"/>
    </xf>
    <xf numFmtId="0" fontId="40" fillId="74" borderId="2685" applyNumberFormat="0" applyProtection="0">
      <alignment horizontal="left" vertical="top" indent="1"/>
    </xf>
    <xf numFmtId="0" fontId="40" fillId="74" borderId="2685" applyNumberFormat="0" applyProtection="0">
      <alignment horizontal="left" vertical="top" indent="1"/>
    </xf>
    <xf numFmtId="0" fontId="40" fillId="61" borderId="2685" applyNumberFormat="0" applyProtection="0">
      <alignment horizontal="left" vertical="center" indent="1"/>
    </xf>
    <xf numFmtId="0" fontId="40" fillId="61" borderId="2685" applyNumberFormat="0" applyProtection="0">
      <alignment horizontal="left" vertical="center" indent="1"/>
    </xf>
    <xf numFmtId="0" fontId="40" fillId="61" borderId="2685" applyNumberFormat="0" applyProtection="0">
      <alignment horizontal="left" vertical="top" indent="1"/>
    </xf>
    <xf numFmtId="0" fontId="40" fillId="61" borderId="2685" applyNumberFormat="0" applyProtection="0">
      <alignment horizontal="left" vertical="top" indent="1"/>
    </xf>
    <xf numFmtId="0" fontId="40" fillId="62" borderId="2685" applyNumberFormat="0" applyProtection="0">
      <alignment horizontal="left" vertical="center" indent="1"/>
    </xf>
    <xf numFmtId="0" fontId="40" fillId="62" borderId="2685" applyNumberFormat="0" applyProtection="0">
      <alignment horizontal="left" vertical="center" indent="1"/>
    </xf>
    <xf numFmtId="0" fontId="40" fillId="62" borderId="2685" applyNumberFormat="0" applyProtection="0">
      <alignment horizontal="left" vertical="top" indent="1"/>
    </xf>
    <xf numFmtId="0" fontId="40" fillId="62" borderId="2685" applyNumberFormat="0" applyProtection="0">
      <alignment horizontal="left" vertical="top" indent="1"/>
    </xf>
    <xf numFmtId="4" fontId="65" fillId="70" borderId="2685" applyNumberFormat="0" applyProtection="0">
      <alignment vertical="center"/>
    </xf>
    <xf numFmtId="4" fontId="65" fillId="70" borderId="2685" applyNumberFormat="0" applyProtection="0">
      <alignment vertical="center"/>
    </xf>
    <xf numFmtId="4" fontId="149" fillId="70" borderId="2685" applyNumberFormat="0" applyProtection="0">
      <alignment vertical="center"/>
    </xf>
    <xf numFmtId="4" fontId="149" fillId="70" borderId="2685" applyNumberFormat="0" applyProtection="0">
      <alignment vertical="center"/>
    </xf>
    <xf numFmtId="4" fontId="65" fillId="70" borderId="2685" applyNumberFormat="0" applyProtection="0">
      <alignment horizontal="left" vertical="center" indent="1"/>
    </xf>
    <xf numFmtId="4" fontId="65" fillId="70" borderId="2685" applyNumberFormat="0" applyProtection="0">
      <alignment horizontal="left" vertical="center" indent="1"/>
    </xf>
    <xf numFmtId="0" fontId="65" fillId="70" borderId="2685" applyNumberFormat="0" applyProtection="0">
      <alignment horizontal="left" vertical="top" indent="1"/>
    </xf>
    <xf numFmtId="0" fontId="65" fillId="70" borderId="2685" applyNumberFormat="0" applyProtection="0">
      <alignment horizontal="left" vertical="top" indent="1"/>
    </xf>
    <xf numFmtId="4" fontId="65" fillId="52" borderId="2686" applyNumberFormat="0" applyProtection="0">
      <alignment horizontal="right" vertical="center"/>
    </xf>
    <xf numFmtId="4" fontId="65" fillId="65" borderId="2685" applyNumberFormat="0" applyProtection="0">
      <alignment horizontal="right" vertical="center"/>
    </xf>
    <xf numFmtId="4" fontId="65" fillId="65" borderId="2685" applyNumberFormat="0" applyProtection="0">
      <alignment horizontal="right" vertical="center"/>
    </xf>
    <xf numFmtId="4" fontId="65" fillId="52" borderId="2686" applyNumberFormat="0" applyProtection="0">
      <alignment horizontal="right" vertical="center"/>
    </xf>
    <xf numFmtId="4" fontId="149" fillId="65" borderId="2685" applyNumberFormat="0" applyProtection="0">
      <alignment horizontal="right" vertical="center"/>
    </xf>
    <xf numFmtId="4" fontId="149" fillId="65" borderId="2685" applyNumberFormat="0" applyProtection="0">
      <alignment horizontal="right" vertical="center"/>
    </xf>
    <xf numFmtId="4" fontId="65" fillId="81" borderId="2685" applyNumberFormat="0" applyProtection="0">
      <alignment horizontal="left" vertical="center" indent="1"/>
    </xf>
    <xf numFmtId="4" fontId="65" fillId="81" borderId="2685" applyNumberFormat="0" applyProtection="0">
      <alignment horizontal="left" vertical="center" indent="1"/>
    </xf>
    <xf numFmtId="0" fontId="65" fillId="74" borderId="2685" applyNumberFormat="0" applyProtection="0">
      <alignment horizontal="left" vertical="top" indent="1"/>
    </xf>
    <xf numFmtId="0" fontId="65" fillId="74" borderId="2685" applyNumberFormat="0" applyProtection="0">
      <alignment horizontal="left" vertical="top" indent="1"/>
    </xf>
    <xf numFmtId="4" fontId="151" fillId="65" borderId="2685" applyNumberFormat="0" applyProtection="0">
      <alignment horizontal="right" vertical="center"/>
    </xf>
    <xf numFmtId="4" fontId="151" fillId="65" borderId="2685" applyNumberFormat="0" applyProtection="0">
      <alignment horizontal="right" vertical="center"/>
    </xf>
    <xf numFmtId="0" fontId="117" fillId="56" borderId="2687" applyNumberFormat="0" applyAlignment="0" applyProtection="0">
      <alignment vertical="center"/>
    </xf>
    <xf numFmtId="0" fontId="117" fillId="56" borderId="2687" applyNumberFormat="0" applyAlignment="0" applyProtection="0">
      <alignment vertical="center"/>
    </xf>
    <xf numFmtId="37" fontId="126" fillId="0" borderId="2683" applyFont="0" applyFill="0" applyBorder="0">
      <alignment vertical="center"/>
    </xf>
    <xf numFmtId="37" fontId="126" fillId="0" borderId="2683" applyFont="0" applyFill="0" applyBorder="0">
      <alignment vertical="center"/>
    </xf>
    <xf numFmtId="0" fontId="82" fillId="42" borderId="2688" applyNumberFormat="0" applyFont="0" applyAlignment="0" applyProtection="0">
      <alignment vertical="center"/>
    </xf>
    <xf numFmtId="0" fontId="82" fillId="42" borderId="2688" applyNumberFormat="0" applyFont="0" applyAlignment="0" applyProtection="0">
      <alignment vertical="center"/>
    </xf>
    <xf numFmtId="0" fontId="12" fillId="0" borderId="2689" applyNumberFormat="0" applyFill="0" applyAlignment="0" applyProtection="0">
      <alignment vertical="center"/>
    </xf>
    <xf numFmtId="0" fontId="112" fillId="0" borderId="2690" applyNumberFormat="0" applyFill="0" applyAlignment="0" applyProtection="0">
      <alignment vertical="center"/>
    </xf>
    <xf numFmtId="0" fontId="112" fillId="0" borderId="2690" applyNumberFormat="0" applyFill="0" applyAlignment="0" applyProtection="0">
      <alignment vertical="center"/>
    </xf>
    <xf numFmtId="0" fontId="12" fillId="0" borderId="2689" applyNumberFormat="0" applyFill="0" applyAlignment="0" applyProtection="0">
      <alignment vertical="center"/>
    </xf>
    <xf numFmtId="0" fontId="12" fillId="0" borderId="2689" applyNumberFormat="0" applyFill="0" applyAlignment="0" applyProtection="0">
      <alignment vertical="center"/>
    </xf>
    <xf numFmtId="0" fontId="12" fillId="0" borderId="2689" applyNumberFormat="0" applyFill="0" applyAlignment="0" applyProtection="0">
      <alignment vertical="center"/>
    </xf>
    <xf numFmtId="0" fontId="113" fillId="44" borderId="2687" applyNumberFormat="0" applyAlignment="0" applyProtection="0">
      <alignment vertical="center"/>
    </xf>
    <xf numFmtId="0" fontId="113" fillId="44" borderId="2687" applyNumberFormat="0" applyAlignment="0" applyProtection="0">
      <alignment vertical="center"/>
    </xf>
    <xf numFmtId="0" fontId="115" fillId="56" borderId="2686" applyNumberFormat="0" applyAlignment="0" applyProtection="0">
      <alignment vertical="center"/>
    </xf>
    <xf numFmtId="0" fontId="115" fillId="56" borderId="2686" applyNumberFormat="0" applyAlignment="0" applyProtection="0">
      <alignment vertical="center"/>
    </xf>
    <xf numFmtId="4" fontId="65" fillId="51" borderId="2686" applyNumberFormat="0" applyProtection="0">
      <alignment vertical="center"/>
    </xf>
    <xf numFmtId="0" fontId="12" fillId="0" borderId="2689" applyNumberFormat="0" applyFill="0" applyAlignment="0" applyProtection="0">
      <alignment vertical="center"/>
    </xf>
    <xf numFmtId="0" fontId="55" fillId="0" borderId="2692">
      <alignment horizontal="left" vertical="center"/>
    </xf>
    <xf numFmtId="0" fontId="55" fillId="0" borderId="2692">
      <alignment horizontal="left" vertical="center"/>
    </xf>
    <xf numFmtId="10" fontId="53" fillId="49" borderId="2691" applyNumberFormat="0" applyBorder="0" applyAlignment="0" applyProtection="0"/>
    <xf numFmtId="10" fontId="53" fillId="70" borderId="2691" applyNumberFormat="0" applyBorder="0" applyAlignment="0" applyProtection="0"/>
    <xf numFmtId="10" fontId="53" fillId="70" borderId="2691" applyNumberFormat="0" applyBorder="0" applyAlignment="0" applyProtection="0"/>
    <xf numFmtId="10" fontId="53" fillId="49" borderId="2691" applyNumberFormat="0" applyBorder="0" applyAlignment="0" applyProtection="0"/>
    <xf numFmtId="4" fontId="73" fillId="46" borderId="2693" applyNumberFormat="0" applyProtection="0">
      <alignment vertical="center"/>
    </xf>
    <xf numFmtId="4" fontId="73" fillId="46" borderId="2693" applyNumberFormat="0" applyProtection="0">
      <alignment vertical="center"/>
    </xf>
    <xf numFmtId="4" fontId="147" fillId="51" borderId="2693" applyNumberFormat="0" applyProtection="0">
      <alignment vertical="center"/>
    </xf>
    <xf numFmtId="4" fontId="147" fillId="51" borderId="2693" applyNumberFormat="0" applyProtection="0">
      <alignment vertical="center"/>
    </xf>
    <xf numFmtId="4" fontId="73" fillId="51" borderId="2693" applyNumberFormat="0" applyProtection="0">
      <alignment horizontal="left" vertical="center" indent="1"/>
    </xf>
    <xf numFmtId="4" fontId="73" fillId="51" borderId="2693" applyNumberFormat="0" applyProtection="0">
      <alignment horizontal="left" vertical="center" indent="1"/>
    </xf>
    <xf numFmtId="0" fontId="73" fillId="51" borderId="2693" applyNumberFormat="0" applyProtection="0">
      <alignment horizontal="left" vertical="top" indent="1"/>
    </xf>
    <xf numFmtId="0" fontId="73" fillId="51" borderId="2693" applyNumberFormat="0" applyProtection="0">
      <alignment horizontal="left" vertical="top" indent="1"/>
    </xf>
    <xf numFmtId="4" fontId="65" fillId="40" borderId="2693" applyNumberFormat="0" applyProtection="0">
      <alignment horizontal="right" vertical="center"/>
    </xf>
    <xf numFmtId="4" fontId="65" fillId="40" borderId="2693" applyNumberFormat="0" applyProtection="0">
      <alignment horizontal="right" vertical="center"/>
    </xf>
    <xf numFmtId="4" fontId="65" fillId="41" borderId="2693" applyNumberFormat="0" applyProtection="0">
      <alignment horizontal="right" vertical="center"/>
    </xf>
    <xf numFmtId="4" fontId="65" fillId="41" borderId="2693" applyNumberFormat="0" applyProtection="0">
      <alignment horizontal="right" vertical="center"/>
    </xf>
    <xf numFmtId="4" fontId="65" fillId="54" borderId="2693" applyNumberFormat="0" applyProtection="0">
      <alignment horizontal="right" vertical="center"/>
    </xf>
    <xf numFmtId="4" fontId="65" fillId="54" borderId="2693" applyNumberFormat="0" applyProtection="0">
      <alignment horizontal="right" vertical="center"/>
    </xf>
    <xf numFmtId="4" fontId="65" fillId="47" borderId="2693" applyNumberFormat="0" applyProtection="0">
      <alignment horizontal="right" vertical="center"/>
    </xf>
    <xf numFmtId="4" fontId="65" fillId="47" borderId="2693" applyNumberFormat="0" applyProtection="0">
      <alignment horizontal="right" vertical="center"/>
    </xf>
    <xf numFmtId="4" fontId="65" fillId="75" borderId="2693" applyNumberFormat="0" applyProtection="0">
      <alignment horizontal="right" vertical="center"/>
    </xf>
    <xf numFmtId="4" fontId="65" fillId="75" borderId="2693" applyNumberFormat="0" applyProtection="0">
      <alignment horizontal="right" vertical="center"/>
    </xf>
    <xf numFmtId="4" fontId="65" fillId="48" borderId="2693" applyNumberFormat="0" applyProtection="0">
      <alignment horizontal="right" vertical="center"/>
    </xf>
    <xf numFmtId="4" fontId="65" fillId="48" borderId="2693" applyNumberFormat="0" applyProtection="0">
      <alignment horizontal="right" vertical="center"/>
    </xf>
    <xf numFmtId="4" fontId="65" fillId="76" borderId="2693" applyNumberFormat="0" applyProtection="0">
      <alignment horizontal="right" vertical="center"/>
    </xf>
    <xf numFmtId="4" fontId="65" fillId="76" borderId="2693" applyNumberFormat="0" applyProtection="0">
      <alignment horizontal="right" vertical="center"/>
    </xf>
    <xf numFmtId="4" fontId="65" fillId="77" borderId="2693" applyNumberFormat="0" applyProtection="0">
      <alignment horizontal="right" vertical="center"/>
    </xf>
    <xf numFmtId="4" fontId="65" fillId="77" borderId="2693" applyNumberFormat="0" applyProtection="0">
      <alignment horizontal="right" vertical="center"/>
    </xf>
    <xf numFmtId="4" fontId="65" fillId="78" borderId="2693" applyNumberFormat="0" applyProtection="0">
      <alignment horizontal="right" vertical="center"/>
    </xf>
    <xf numFmtId="4" fontId="65" fillId="78" borderId="2693" applyNumberFormat="0" applyProtection="0">
      <alignment horizontal="right" vertical="center"/>
    </xf>
    <xf numFmtId="4" fontId="65" fillId="81" borderId="2693" applyNumberFormat="0" applyProtection="0">
      <alignment horizontal="right" vertical="center"/>
    </xf>
    <xf numFmtId="4" fontId="65" fillId="81" borderId="2693" applyNumberFormat="0" applyProtection="0">
      <alignment horizontal="right" vertical="center"/>
    </xf>
    <xf numFmtId="0" fontId="40" fillId="80" borderId="2693" applyNumberFormat="0" applyProtection="0">
      <alignment horizontal="left" vertical="center" indent="1"/>
    </xf>
    <xf numFmtId="0" fontId="40" fillId="80" borderId="2693" applyNumberFormat="0" applyProtection="0">
      <alignment horizontal="left" vertical="center" indent="1"/>
    </xf>
    <xf numFmtId="0" fontId="40" fillId="80" borderId="2693" applyNumberFormat="0" applyProtection="0">
      <alignment horizontal="left" vertical="top" indent="1"/>
    </xf>
    <xf numFmtId="0" fontId="40" fillId="80" borderId="2693" applyNumberFormat="0" applyProtection="0">
      <alignment horizontal="left" vertical="top" indent="1"/>
    </xf>
    <xf numFmtId="0" fontId="40" fillId="74" borderId="2693" applyNumberFormat="0" applyProtection="0">
      <alignment horizontal="left" vertical="center" indent="1"/>
    </xf>
    <xf numFmtId="0" fontId="40" fillId="74" borderId="2693" applyNumberFormat="0" applyProtection="0">
      <alignment horizontal="left" vertical="center" indent="1"/>
    </xf>
    <xf numFmtId="0" fontId="40" fillId="74" borderId="2693" applyNumberFormat="0" applyProtection="0">
      <alignment horizontal="left" vertical="top" indent="1"/>
    </xf>
    <xf numFmtId="0" fontId="40" fillId="74" borderId="2693" applyNumberFormat="0" applyProtection="0">
      <alignment horizontal="left" vertical="top" indent="1"/>
    </xf>
    <xf numFmtId="0" fontId="40" fillId="61" borderId="2693" applyNumberFormat="0" applyProtection="0">
      <alignment horizontal="left" vertical="center" indent="1"/>
    </xf>
    <xf numFmtId="0" fontId="40" fillId="61" borderId="2693" applyNumberFormat="0" applyProtection="0">
      <alignment horizontal="left" vertical="center" indent="1"/>
    </xf>
    <xf numFmtId="0" fontId="40" fillId="61" borderId="2693" applyNumberFormat="0" applyProtection="0">
      <alignment horizontal="left" vertical="top" indent="1"/>
    </xf>
    <xf numFmtId="0" fontId="40" fillId="61" borderId="2693" applyNumberFormat="0" applyProtection="0">
      <alignment horizontal="left" vertical="top" indent="1"/>
    </xf>
    <xf numFmtId="0" fontId="40" fillId="62" borderId="2693" applyNumberFormat="0" applyProtection="0">
      <alignment horizontal="left" vertical="center" indent="1"/>
    </xf>
    <xf numFmtId="0" fontId="40" fillId="62" borderId="2693" applyNumberFormat="0" applyProtection="0">
      <alignment horizontal="left" vertical="center" indent="1"/>
    </xf>
    <xf numFmtId="0" fontId="40" fillId="62" borderId="2693" applyNumberFormat="0" applyProtection="0">
      <alignment horizontal="left" vertical="top" indent="1"/>
    </xf>
    <xf numFmtId="0" fontId="40" fillId="62" borderId="2693" applyNumberFormat="0" applyProtection="0">
      <alignment horizontal="left" vertical="top" indent="1"/>
    </xf>
    <xf numFmtId="4" fontId="65" fillId="70" borderId="2693" applyNumberFormat="0" applyProtection="0">
      <alignment vertical="center"/>
    </xf>
    <xf numFmtId="4" fontId="65" fillId="70" borderId="2693" applyNumberFormat="0" applyProtection="0">
      <alignment vertical="center"/>
    </xf>
    <xf numFmtId="4" fontId="149" fillId="70" borderId="2693" applyNumberFormat="0" applyProtection="0">
      <alignment vertical="center"/>
    </xf>
    <xf numFmtId="4" fontId="149" fillId="70" borderId="2693" applyNumberFormat="0" applyProtection="0">
      <alignment vertical="center"/>
    </xf>
    <xf numFmtId="4" fontId="65" fillId="70" borderId="2693" applyNumberFormat="0" applyProtection="0">
      <alignment horizontal="left" vertical="center" indent="1"/>
    </xf>
    <xf numFmtId="4" fontId="65" fillId="70" borderId="2693" applyNumberFormat="0" applyProtection="0">
      <alignment horizontal="left" vertical="center" indent="1"/>
    </xf>
    <xf numFmtId="0" fontId="65" fillId="70" borderId="2693" applyNumberFormat="0" applyProtection="0">
      <alignment horizontal="left" vertical="top" indent="1"/>
    </xf>
    <xf numFmtId="0" fontId="65" fillId="70" borderId="2693" applyNumberFormat="0" applyProtection="0">
      <alignment horizontal="left" vertical="top" indent="1"/>
    </xf>
    <xf numFmtId="4" fontId="65" fillId="52" borderId="2694" applyNumberFormat="0" applyProtection="0">
      <alignment horizontal="right" vertical="center"/>
    </xf>
    <xf numFmtId="4" fontId="65" fillId="65" borderId="2693" applyNumberFormat="0" applyProtection="0">
      <alignment horizontal="right" vertical="center"/>
    </xf>
    <xf numFmtId="4" fontId="65" fillId="65" borderId="2693" applyNumberFormat="0" applyProtection="0">
      <alignment horizontal="right" vertical="center"/>
    </xf>
    <xf numFmtId="4" fontId="65" fillId="52" borderId="2694" applyNumberFormat="0" applyProtection="0">
      <alignment horizontal="right" vertical="center"/>
    </xf>
    <xf numFmtId="4" fontId="149" fillId="65" borderId="2693" applyNumberFormat="0" applyProtection="0">
      <alignment horizontal="right" vertical="center"/>
    </xf>
    <xf numFmtId="4" fontId="149" fillId="65" borderId="2693" applyNumberFormat="0" applyProtection="0">
      <alignment horizontal="right" vertical="center"/>
    </xf>
    <xf numFmtId="4" fontId="65" fillId="81" borderId="2693" applyNumberFormat="0" applyProtection="0">
      <alignment horizontal="left" vertical="center" indent="1"/>
    </xf>
    <xf numFmtId="4" fontId="65" fillId="81" borderId="2693" applyNumberFormat="0" applyProtection="0">
      <alignment horizontal="left" vertical="center" indent="1"/>
    </xf>
    <xf numFmtId="0" fontId="65" fillId="74" borderId="2693" applyNumberFormat="0" applyProtection="0">
      <alignment horizontal="left" vertical="top" indent="1"/>
    </xf>
    <xf numFmtId="0" fontId="65" fillId="74" borderId="2693" applyNumberFormat="0" applyProtection="0">
      <alignment horizontal="left" vertical="top" indent="1"/>
    </xf>
    <xf numFmtId="4" fontId="151" fillId="65" borderId="2693" applyNumberFormat="0" applyProtection="0">
      <alignment horizontal="right" vertical="center"/>
    </xf>
    <xf numFmtId="4" fontId="151" fillId="65" borderId="2693" applyNumberFormat="0" applyProtection="0">
      <alignment horizontal="right" vertical="center"/>
    </xf>
    <xf numFmtId="0" fontId="117" fillId="56" borderId="2695" applyNumberFormat="0" applyAlignment="0" applyProtection="0">
      <alignment vertical="center"/>
    </xf>
    <xf numFmtId="0" fontId="117" fillId="56" borderId="2695" applyNumberFormat="0" applyAlignment="0" applyProtection="0">
      <alignment vertical="center"/>
    </xf>
    <xf numFmtId="37" fontId="126" fillId="0" borderId="2691" applyFont="0" applyFill="0" applyBorder="0">
      <alignment vertical="center"/>
    </xf>
    <xf numFmtId="37" fontId="126" fillId="0" borderId="2691" applyFont="0" applyFill="0" applyBorder="0">
      <alignment vertical="center"/>
    </xf>
    <xf numFmtId="0" fontId="82" fillId="42" borderId="2696" applyNumberFormat="0" applyFont="0" applyAlignment="0" applyProtection="0">
      <alignment vertical="center"/>
    </xf>
    <xf numFmtId="0" fontId="82" fillId="42" borderId="2696" applyNumberFormat="0" applyFont="0" applyAlignment="0" applyProtection="0">
      <alignment vertical="center"/>
    </xf>
    <xf numFmtId="0" fontId="12" fillId="0" borderId="2697" applyNumberFormat="0" applyFill="0" applyAlignment="0" applyProtection="0">
      <alignment vertical="center"/>
    </xf>
    <xf numFmtId="0" fontId="112" fillId="0" borderId="2698" applyNumberFormat="0" applyFill="0" applyAlignment="0" applyProtection="0">
      <alignment vertical="center"/>
    </xf>
    <xf numFmtId="0" fontId="112" fillId="0" borderId="2698" applyNumberFormat="0" applyFill="0" applyAlignment="0" applyProtection="0">
      <alignment vertical="center"/>
    </xf>
    <xf numFmtId="0" fontId="12" fillId="0" borderId="2697" applyNumberFormat="0" applyFill="0" applyAlignment="0" applyProtection="0">
      <alignment vertical="center"/>
    </xf>
    <xf numFmtId="0" fontId="12" fillId="0" borderId="2697" applyNumberFormat="0" applyFill="0" applyAlignment="0" applyProtection="0">
      <alignment vertical="center"/>
    </xf>
    <xf numFmtId="0" fontId="12" fillId="0" borderId="2697" applyNumberFormat="0" applyFill="0" applyAlignment="0" applyProtection="0">
      <alignment vertical="center"/>
    </xf>
    <xf numFmtId="0" fontId="113" fillId="44" borderId="2695" applyNumberFormat="0" applyAlignment="0" applyProtection="0">
      <alignment vertical="center"/>
    </xf>
    <xf numFmtId="0" fontId="113" fillId="44" borderId="2695" applyNumberFormat="0" applyAlignment="0" applyProtection="0">
      <alignment vertical="center"/>
    </xf>
    <xf numFmtId="0" fontId="115" fillId="56" borderId="2694" applyNumberFormat="0" applyAlignment="0" applyProtection="0">
      <alignment vertical="center"/>
    </xf>
    <xf numFmtId="0" fontId="115" fillId="56" borderId="2694" applyNumberFormat="0" applyAlignment="0" applyProtection="0">
      <alignment vertical="center"/>
    </xf>
    <xf numFmtId="4" fontId="65" fillId="51" borderId="2694" applyNumberFormat="0" applyProtection="0">
      <alignment vertical="center"/>
    </xf>
    <xf numFmtId="0" fontId="12" fillId="0" borderId="2697" applyNumberFormat="0" applyFill="0" applyAlignment="0" applyProtection="0">
      <alignment vertical="center"/>
    </xf>
    <xf numFmtId="0" fontId="55" fillId="0" borderId="2708">
      <alignment horizontal="left" vertical="center"/>
    </xf>
    <xf numFmtId="0" fontId="55" fillId="0" borderId="2708">
      <alignment horizontal="left" vertical="center"/>
    </xf>
    <xf numFmtId="10" fontId="53" fillId="49" borderId="2707" applyNumberFormat="0" applyBorder="0" applyAlignment="0" applyProtection="0"/>
    <xf numFmtId="10" fontId="53" fillId="70" borderId="2707" applyNumberFormat="0" applyBorder="0" applyAlignment="0" applyProtection="0"/>
    <xf numFmtId="10" fontId="53" fillId="70" borderId="2707" applyNumberFormat="0" applyBorder="0" applyAlignment="0" applyProtection="0"/>
    <xf numFmtId="10" fontId="53" fillId="49" borderId="2707" applyNumberFormat="0" applyBorder="0" applyAlignment="0" applyProtection="0"/>
    <xf numFmtId="4" fontId="73" fillId="46" borderId="2709" applyNumberFormat="0" applyProtection="0">
      <alignment vertical="center"/>
    </xf>
    <xf numFmtId="4" fontId="73" fillId="46" borderId="2709" applyNumberFormat="0" applyProtection="0">
      <alignment vertical="center"/>
    </xf>
    <xf numFmtId="4" fontId="147" fillId="51" borderId="2709" applyNumberFormat="0" applyProtection="0">
      <alignment vertical="center"/>
    </xf>
    <xf numFmtId="4" fontId="147" fillId="51" borderId="2709" applyNumberFormat="0" applyProtection="0">
      <alignment vertical="center"/>
    </xf>
    <xf numFmtId="4" fontId="73" fillId="51" borderId="2709" applyNumberFormat="0" applyProtection="0">
      <alignment horizontal="left" vertical="center" indent="1"/>
    </xf>
    <xf numFmtId="4" fontId="73" fillId="51" borderId="2709" applyNumberFormat="0" applyProtection="0">
      <alignment horizontal="left" vertical="center" indent="1"/>
    </xf>
    <xf numFmtId="0" fontId="73" fillId="51" borderId="2709" applyNumberFormat="0" applyProtection="0">
      <alignment horizontal="left" vertical="top" indent="1"/>
    </xf>
    <xf numFmtId="0" fontId="73" fillId="51" borderId="2709" applyNumberFormat="0" applyProtection="0">
      <alignment horizontal="left" vertical="top" indent="1"/>
    </xf>
    <xf numFmtId="4" fontId="65" fillId="40" borderId="2709" applyNumberFormat="0" applyProtection="0">
      <alignment horizontal="right" vertical="center"/>
    </xf>
    <xf numFmtId="4" fontId="65" fillId="40" borderId="2709" applyNumberFormat="0" applyProtection="0">
      <alignment horizontal="right" vertical="center"/>
    </xf>
    <xf numFmtId="4" fontId="65" fillId="41" borderId="2709" applyNumberFormat="0" applyProtection="0">
      <alignment horizontal="right" vertical="center"/>
    </xf>
    <xf numFmtId="4" fontId="65" fillId="41" borderId="2709" applyNumberFormat="0" applyProtection="0">
      <alignment horizontal="right" vertical="center"/>
    </xf>
    <xf numFmtId="4" fontId="65" fillId="54" borderId="2709" applyNumberFormat="0" applyProtection="0">
      <alignment horizontal="right" vertical="center"/>
    </xf>
    <xf numFmtId="4" fontId="65" fillId="54" borderId="2709" applyNumberFormat="0" applyProtection="0">
      <alignment horizontal="right" vertical="center"/>
    </xf>
    <xf numFmtId="4" fontId="65" fillId="47" borderId="2709" applyNumberFormat="0" applyProtection="0">
      <alignment horizontal="right" vertical="center"/>
    </xf>
    <xf numFmtId="4" fontId="65" fillId="47" borderId="2709" applyNumberFormat="0" applyProtection="0">
      <alignment horizontal="right" vertical="center"/>
    </xf>
    <xf numFmtId="4" fontId="65" fillId="75" borderId="2709" applyNumberFormat="0" applyProtection="0">
      <alignment horizontal="right" vertical="center"/>
    </xf>
    <xf numFmtId="4" fontId="65" fillId="75" borderId="2709" applyNumberFormat="0" applyProtection="0">
      <alignment horizontal="right" vertical="center"/>
    </xf>
    <xf numFmtId="4" fontId="65" fillId="48" borderId="2709" applyNumberFormat="0" applyProtection="0">
      <alignment horizontal="right" vertical="center"/>
    </xf>
    <xf numFmtId="4" fontId="65" fillId="48" borderId="2709" applyNumberFormat="0" applyProtection="0">
      <alignment horizontal="right" vertical="center"/>
    </xf>
    <xf numFmtId="4" fontId="65" fillId="76" borderId="2709" applyNumberFormat="0" applyProtection="0">
      <alignment horizontal="right" vertical="center"/>
    </xf>
    <xf numFmtId="4" fontId="65" fillId="76" borderId="2709" applyNumberFormat="0" applyProtection="0">
      <alignment horizontal="right" vertical="center"/>
    </xf>
    <xf numFmtId="4" fontId="65" fillId="77" borderId="2709" applyNumberFormat="0" applyProtection="0">
      <alignment horizontal="right" vertical="center"/>
    </xf>
    <xf numFmtId="4" fontId="65" fillId="77" borderId="2709" applyNumberFormat="0" applyProtection="0">
      <alignment horizontal="right" vertical="center"/>
    </xf>
    <xf numFmtId="4" fontId="65" fillId="78" borderId="2709" applyNumberFormat="0" applyProtection="0">
      <alignment horizontal="right" vertical="center"/>
    </xf>
    <xf numFmtId="4" fontId="65" fillId="78" borderId="2709" applyNumberFormat="0" applyProtection="0">
      <alignment horizontal="right" vertical="center"/>
    </xf>
    <xf numFmtId="4" fontId="65" fillId="81" borderId="2709" applyNumberFormat="0" applyProtection="0">
      <alignment horizontal="right" vertical="center"/>
    </xf>
    <xf numFmtId="4" fontId="65" fillId="81" borderId="2709" applyNumberFormat="0" applyProtection="0">
      <alignment horizontal="right" vertical="center"/>
    </xf>
    <xf numFmtId="0" fontId="40" fillId="80" borderId="2709" applyNumberFormat="0" applyProtection="0">
      <alignment horizontal="left" vertical="center" indent="1"/>
    </xf>
    <xf numFmtId="0" fontId="40" fillId="80" borderId="2709" applyNumberFormat="0" applyProtection="0">
      <alignment horizontal="left" vertical="center" indent="1"/>
    </xf>
    <xf numFmtId="0" fontId="40" fillId="80" borderId="2709" applyNumberFormat="0" applyProtection="0">
      <alignment horizontal="left" vertical="top" indent="1"/>
    </xf>
    <xf numFmtId="0" fontId="40" fillId="80" borderId="2709" applyNumberFormat="0" applyProtection="0">
      <alignment horizontal="left" vertical="top" indent="1"/>
    </xf>
    <xf numFmtId="0" fontId="40" fillId="74" borderId="2709" applyNumberFormat="0" applyProtection="0">
      <alignment horizontal="left" vertical="center" indent="1"/>
    </xf>
    <xf numFmtId="0" fontId="40" fillId="74" borderId="2709" applyNumberFormat="0" applyProtection="0">
      <alignment horizontal="left" vertical="center" indent="1"/>
    </xf>
    <xf numFmtId="0" fontId="40" fillId="74" borderId="2709" applyNumberFormat="0" applyProtection="0">
      <alignment horizontal="left" vertical="top" indent="1"/>
    </xf>
    <xf numFmtId="0" fontId="40" fillId="74" borderId="2709" applyNumberFormat="0" applyProtection="0">
      <alignment horizontal="left" vertical="top" indent="1"/>
    </xf>
    <xf numFmtId="0" fontId="40" fillId="61" borderId="2709" applyNumberFormat="0" applyProtection="0">
      <alignment horizontal="left" vertical="center" indent="1"/>
    </xf>
    <xf numFmtId="0" fontId="40" fillId="61" borderId="2709" applyNumberFormat="0" applyProtection="0">
      <alignment horizontal="left" vertical="center" indent="1"/>
    </xf>
    <xf numFmtId="0" fontId="40" fillId="61" borderId="2709" applyNumberFormat="0" applyProtection="0">
      <alignment horizontal="left" vertical="top" indent="1"/>
    </xf>
    <xf numFmtId="0" fontId="40" fillId="61" borderId="2709" applyNumberFormat="0" applyProtection="0">
      <alignment horizontal="left" vertical="top" indent="1"/>
    </xf>
    <xf numFmtId="0" fontId="40" fillId="62" borderId="2709" applyNumberFormat="0" applyProtection="0">
      <alignment horizontal="left" vertical="center" indent="1"/>
    </xf>
    <xf numFmtId="0" fontId="40" fillId="62" borderId="2709" applyNumberFormat="0" applyProtection="0">
      <alignment horizontal="left" vertical="center" indent="1"/>
    </xf>
    <xf numFmtId="0" fontId="40" fillId="62" borderId="2709" applyNumberFormat="0" applyProtection="0">
      <alignment horizontal="left" vertical="top" indent="1"/>
    </xf>
    <xf numFmtId="0" fontId="40" fillId="62" borderId="2709" applyNumberFormat="0" applyProtection="0">
      <alignment horizontal="left" vertical="top" indent="1"/>
    </xf>
    <xf numFmtId="4" fontId="65" fillId="70" borderId="2709" applyNumberFormat="0" applyProtection="0">
      <alignment vertical="center"/>
    </xf>
    <xf numFmtId="4" fontId="65" fillId="70" borderId="2709" applyNumberFormat="0" applyProtection="0">
      <alignment vertical="center"/>
    </xf>
    <xf numFmtId="4" fontId="149" fillId="70" borderId="2709" applyNumberFormat="0" applyProtection="0">
      <alignment vertical="center"/>
    </xf>
    <xf numFmtId="4" fontId="149" fillId="70" borderId="2709" applyNumberFormat="0" applyProtection="0">
      <alignment vertical="center"/>
    </xf>
    <xf numFmtId="4" fontId="65" fillId="70" borderId="2709" applyNumberFormat="0" applyProtection="0">
      <alignment horizontal="left" vertical="center" indent="1"/>
    </xf>
    <xf numFmtId="4" fontId="65" fillId="70" borderId="2709" applyNumberFormat="0" applyProtection="0">
      <alignment horizontal="left" vertical="center" indent="1"/>
    </xf>
    <xf numFmtId="0" fontId="65" fillId="70" borderId="2709" applyNumberFormat="0" applyProtection="0">
      <alignment horizontal="left" vertical="top" indent="1"/>
    </xf>
    <xf numFmtId="0" fontId="65" fillId="70" borderId="2709" applyNumberFormat="0" applyProtection="0">
      <alignment horizontal="left" vertical="top" indent="1"/>
    </xf>
    <xf numFmtId="4" fontId="65" fillId="52" borderId="2710" applyNumberFormat="0" applyProtection="0">
      <alignment horizontal="right" vertical="center"/>
    </xf>
    <xf numFmtId="4" fontId="65" fillId="65" borderId="2709" applyNumberFormat="0" applyProtection="0">
      <alignment horizontal="right" vertical="center"/>
    </xf>
    <xf numFmtId="4" fontId="65" fillId="65" borderId="2709" applyNumberFormat="0" applyProtection="0">
      <alignment horizontal="right" vertical="center"/>
    </xf>
    <xf numFmtId="4" fontId="65" fillId="52" borderId="2710" applyNumberFormat="0" applyProtection="0">
      <alignment horizontal="right" vertical="center"/>
    </xf>
    <xf numFmtId="4" fontId="149" fillId="65" borderId="2709" applyNumberFormat="0" applyProtection="0">
      <alignment horizontal="right" vertical="center"/>
    </xf>
    <xf numFmtId="4" fontId="149" fillId="65" borderId="2709" applyNumberFormat="0" applyProtection="0">
      <alignment horizontal="right" vertical="center"/>
    </xf>
    <xf numFmtId="4" fontId="65" fillId="81" borderId="2709" applyNumberFormat="0" applyProtection="0">
      <alignment horizontal="left" vertical="center" indent="1"/>
    </xf>
    <xf numFmtId="4" fontId="65" fillId="81" borderId="2709" applyNumberFormat="0" applyProtection="0">
      <alignment horizontal="left" vertical="center" indent="1"/>
    </xf>
    <xf numFmtId="0" fontId="65" fillId="74" borderId="2709" applyNumberFormat="0" applyProtection="0">
      <alignment horizontal="left" vertical="top" indent="1"/>
    </xf>
    <xf numFmtId="0" fontId="65" fillId="74" borderId="2709" applyNumberFormat="0" applyProtection="0">
      <alignment horizontal="left" vertical="top" indent="1"/>
    </xf>
    <xf numFmtId="4" fontId="151" fillId="65" borderId="2709" applyNumberFormat="0" applyProtection="0">
      <alignment horizontal="right" vertical="center"/>
    </xf>
    <xf numFmtId="4" fontId="151" fillId="65" borderId="2709" applyNumberFormat="0" applyProtection="0">
      <alignment horizontal="right" vertical="center"/>
    </xf>
    <xf numFmtId="0" fontId="117" fillId="56" borderId="2711" applyNumberFormat="0" applyAlignment="0" applyProtection="0">
      <alignment vertical="center"/>
    </xf>
    <xf numFmtId="0" fontId="117" fillId="56" borderId="2711" applyNumberFormat="0" applyAlignment="0" applyProtection="0">
      <alignment vertical="center"/>
    </xf>
    <xf numFmtId="37" fontId="126" fillId="0" borderId="2707" applyFont="0" applyFill="0" applyBorder="0">
      <alignment vertical="center"/>
    </xf>
    <xf numFmtId="37" fontId="126" fillId="0" borderId="2707" applyFont="0" applyFill="0" applyBorder="0">
      <alignment vertical="center"/>
    </xf>
    <xf numFmtId="0" fontId="82" fillId="42" borderId="2712" applyNumberFormat="0" applyFont="0" applyAlignment="0" applyProtection="0">
      <alignment vertical="center"/>
    </xf>
    <xf numFmtId="0" fontId="82" fillId="42" borderId="2712" applyNumberFormat="0" applyFont="0" applyAlignment="0" applyProtection="0">
      <alignment vertical="center"/>
    </xf>
    <xf numFmtId="0" fontId="12" fillId="0" borderId="2713" applyNumberFormat="0" applyFill="0" applyAlignment="0" applyProtection="0">
      <alignment vertical="center"/>
    </xf>
    <xf numFmtId="0" fontId="112" fillId="0" borderId="2714" applyNumberFormat="0" applyFill="0" applyAlignment="0" applyProtection="0">
      <alignment vertical="center"/>
    </xf>
    <xf numFmtId="0" fontId="112" fillId="0" borderId="2714" applyNumberFormat="0" applyFill="0" applyAlignment="0" applyProtection="0">
      <alignment vertical="center"/>
    </xf>
    <xf numFmtId="0" fontId="12" fillId="0" borderId="2713" applyNumberFormat="0" applyFill="0" applyAlignment="0" applyProtection="0">
      <alignment vertical="center"/>
    </xf>
    <xf numFmtId="0" fontId="12" fillId="0" borderId="2713" applyNumberFormat="0" applyFill="0" applyAlignment="0" applyProtection="0">
      <alignment vertical="center"/>
    </xf>
    <xf numFmtId="0" fontId="12" fillId="0" borderId="2713" applyNumberFormat="0" applyFill="0" applyAlignment="0" applyProtection="0">
      <alignment vertical="center"/>
    </xf>
    <xf numFmtId="0" fontId="113" fillId="44" borderId="2711" applyNumberFormat="0" applyAlignment="0" applyProtection="0">
      <alignment vertical="center"/>
    </xf>
    <xf numFmtId="0" fontId="113" fillId="44" borderId="2711" applyNumberFormat="0" applyAlignment="0" applyProtection="0">
      <alignment vertical="center"/>
    </xf>
    <xf numFmtId="0" fontId="115" fillId="56" borderId="2710" applyNumberFormat="0" applyAlignment="0" applyProtection="0">
      <alignment vertical="center"/>
    </xf>
    <xf numFmtId="0" fontId="115" fillId="56" borderId="2710" applyNumberFormat="0" applyAlignment="0" applyProtection="0">
      <alignment vertical="center"/>
    </xf>
    <xf numFmtId="4" fontId="65" fillId="51" borderId="2710" applyNumberFormat="0" applyProtection="0">
      <alignment vertical="center"/>
    </xf>
    <xf numFmtId="0" fontId="12" fillId="0" borderId="2713" applyNumberFormat="0" applyFill="0" applyAlignment="0" applyProtection="0">
      <alignment vertical="center"/>
    </xf>
    <xf numFmtId="0" fontId="55" fillId="0" borderId="2716">
      <alignment horizontal="left" vertical="center"/>
    </xf>
    <xf numFmtId="0" fontId="55" fillId="0" borderId="2716">
      <alignment horizontal="left" vertical="center"/>
    </xf>
    <xf numFmtId="10" fontId="53" fillId="49" borderId="2715" applyNumberFormat="0" applyBorder="0" applyAlignment="0" applyProtection="0"/>
    <xf numFmtId="10" fontId="53" fillId="70" borderId="2715" applyNumberFormat="0" applyBorder="0" applyAlignment="0" applyProtection="0"/>
    <xf numFmtId="10" fontId="53" fillId="70" borderId="2715" applyNumberFormat="0" applyBorder="0" applyAlignment="0" applyProtection="0"/>
    <xf numFmtId="10" fontId="53" fillId="49" borderId="2715" applyNumberFormat="0" applyBorder="0" applyAlignment="0" applyProtection="0"/>
    <xf numFmtId="4" fontId="73" fillId="46" borderId="2717" applyNumberFormat="0" applyProtection="0">
      <alignment vertical="center"/>
    </xf>
    <xf numFmtId="4" fontId="73" fillId="46" borderId="2717" applyNumberFormat="0" applyProtection="0">
      <alignment vertical="center"/>
    </xf>
    <xf numFmtId="4" fontId="147" fillId="51" borderId="2717" applyNumberFormat="0" applyProtection="0">
      <alignment vertical="center"/>
    </xf>
    <xf numFmtId="4" fontId="147" fillId="51" borderId="2717" applyNumberFormat="0" applyProtection="0">
      <alignment vertical="center"/>
    </xf>
    <xf numFmtId="4" fontId="73" fillId="51" borderId="2717" applyNumberFormat="0" applyProtection="0">
      <alignment horizontal="left" vertical="center" indent="1"/>
    </xf>
    <xf numFmtId="4" fontId="73" fillId="51" borderId="2717" applyNumberFormat="0" applyProtection="0">
      <alignment horizontal="left" vertical="center" indent="1"/>
    </xf>
    <xf numFmtId="0" fontId="73" fillId="51" borderId="2717" applyNumberFormat="0" applyProtection="0">
      <alignment horizontal="left" vertical="top" indent="1"/>
    </xf>
    <xf numFmtId="0" fontId="73" fillId="51" borderId="2717" applyNumberFormat="0" applyProtection="0">
      <alignment horizontal="left" vertical="top" indent="1"/>
    </xf>
    <xf numFmtId="4" fontId="65" fillId="40" borderId="2717" applyNumberFormat="0" applyProtection="0">
      <alignment horizontal="right" vertical="center"/>
    </xf>
    <xf numFmtId="4" fontId="65" fillId="40" borderId="2717" applyNumberFormat="0" applyProtection="0">
      <alignment horizontal="right" vertical="center"/>
    </xf>
    <xf numFmtId="4" fontId="65" fillId="41" borderId="2717" applyNumberFormat="0" applyProtection="0">
      <alignment horizontal="right" vertical="center"/>
    </xf>
    <xf numFmtId="4" fontId="65" fillId="41" borderId="2717" applyNumberFormat="0" applyProtection="0">
      <alignment horizontal="right" vertical="center"/>
    </xf>
    <xf numFmtId="4" fontId="65" fillId="54" borderId="2717" applyNumberFormat="0" applyProtection="0">
      <alignment horizontal="right" vertical="center"/>
    </xf>
    <xf numFmtId="4" fontId="65" fillId="54" borderId="2717" applyNumberFormat="0" applyProtection="0">
      <alignment horizontal="right" vertical="center"/>
    </xf>
    <xf numFmtId="4" fontId="65" fillId="47" borderId="2717" applyNumberFormat="0" applyProtection="0">
      <alignment horizontal="right" vertical="center"/>
    </xf>
    <xf numFmtId="4" fontId="65" fillId="47" borderId="2717" applyNumberFormat="0" applyProtection="0">
      <alignment horizontal="right" vertical="center"/>
    </xf>
    <xf numFmtId="4" fontId="65" fillId="75" borderId="2717" applyNumberFormat="0" applyProtection="0">
      <alignment horizontal="right" vertical="center"/>
    </xf>
    <xf numFmtId="4" fontId="65" fillId="75" borderId="2717" applyNumberFormat="0" applyProtection="0">
      <alignment horizontal="right" vertical="center"/>
    </xf>
    <xf numFmtId="4" fontId="65" fillId="48" borderId="2717" applyNumberFormat="0" applyProtection="0">
      <alignment horizontal="right" vertical="center"/>
    </xf>
    <xf numFmtId="4" fontId="65" fillId="48" borderId="2717" applyNumberFormat="0" applyProtection="0">
      <alignment horizontal="right" vertical="center"/>
    </xf>
    <xf numFmtId="4" fontId="65" fillId="76" borderId="2717" applyNumberFormat="0" applyProtection="0">
      <alignment horizontal="right" vertical="center"/>
    </xf>
    <xf numFmtId="4" fontId="65" fillId="76" borderId="2717" applyNumberFormat="0" applyProtection="0">
      <alignment horizontal="right" vertical="center"/>
    </xf>
    <xf numFmtId="4" fontId="65" fillId="77" borderId="2717" applyNumberFormat="0" applyProtection="0">
      <alignment horizontal="right" vertical="center"/>
    </xf>
    <xf numFmtId="4" fontId="65" fillId="77" borderId="2717" applyNumberFormat="0" applyProtection="0">
      <alignment horizontal="right" vertical="center"/>
    </xf>
    <xf numFmtId="4" fontId="65" fillId="78" borderId="2717" applyNumberFormat="0" applyProtection="0">
      <alignment horizontal="right" vertical="center"/>
    </xf>
    <xf numFmtId="4" fontId="65" fillId="78" borderId="2717" applyNumberFormat="0" applyProtection="0">
      <alignment horizontal="right" vertical="center"/>
    </xf>
    <xf numFmtId="4" fontId="65" fillId="81" borderId="2717" applyNumberFormat="0" applyProtection="0">
      <alignment horizontal="right" vertical="center"/>
    </xf>
    <xf numFmtId="4" fontId="65" fillId="81" borderId="2717" applyNumberFormat="0" applyProtection="0">
      <alignment horizontal="right" vertical="center"/>
    </xf>
    <xf numFmtId="0" fontId="40" fillId="80" borderId="2717" applyNumberFormat="0" applyProtection="0">
      <alignment horizontal="left" vertical="center" indent="1"/>
    </xf>
    <xf numFmtId="0" fontId="40" fillId="80" borderId="2717" applyNumberFormat="0" applyProtection="0">
      <alignment horizontal="left" vertical="center" indent="1"/>
    </xf>
    <xf numFmtId="0" fontId="40" fillId="80" borderId="2717" applyNumberFormat="0" applyProtection="0">
      <alignment horizontal="left" vertical="top" indent="1"/>
    </xf>
    <xf numFmtId="0" fontId="40" fillId="80" borderId="2717" applyNumberFormat="0" applyProtection="0">
      <alignment horizontal="left" vertical="top" indent="1"/>
    </xf>
    <xf numFmtId="0" fontId="40" fillId="74" borderId="2717" applyNumberFormat="0" applyProtection="0">
      <alignment horizontal="left" vertical="center" indent="1"/>
    </xf>
    <xf numFmtId="0" fontId="40" fillId="74" borderId="2717" applyNumberFormat="0" applyProtection="0">
      <alignment horizontal="left" vertical="center" indent="1"/>
    </xf>
    <xf numFmtId="0" fontId="40" fillId="74" borderId="2717" applyNumberFormat="0" applyProtection="0">
      <alignment horizontal="left" vertical="top" indent="1"/>
    </xf>
    <xf numFmtId="0" fontId="40" fillId="74" borderId="2717" applyNumberFormat="0" applyProtection="0">
      <alignment horizontal="left" vertical="top" indent="1"/>
    </xf>
    <xf numFmtId="0" fontId="40" fillId="61" borderId="2717" applyNumberFormat="0" applyProtection="0">
      <alignment horizontal="left" vertical="center" indent="1"/>
    </xf>
    <xf numFmtId="0" fontId="40" fillId="61" borderId="2717" applyNumberFormat="0" applyProtection="0">
      <alignment horizontal="left" vertical="center" indent="1"/>
    </xf>
    <xf numFmtId="0" fontId="40" fillId="61" borderId="2717" applyNumberFormat="0" applyProtection="0">
      <alignment horizontal="left" vertical="top" indent="1"/>
    </xf>
    <xf numFmtId="0" fontId="40" fillId="61" borderId="2717" applyNumberFormat="0" applyProtection="0">
      <alignment horizontal="left" vertical="top" indent="1"/>
    </xf>
    <xf numFmtId="0" fontId="40" fillId="62" borderId="2717" applyNumberFormat="0" applyProtection="0">
      <alignment horizontal="left" vertical="center" indent="1"/>
    </xf>
    <xf numFmtId="0" fontId="40" fillId="62" borderId="2717" applyNumberFormat="0" applyProtection="0">
      <alignment horizontal="left" vertical="center" indent="1"/>
    </xf>
    <xf numFmtId="0" fontId="40" fillId="62" borderId="2717" applyNumberFormat="0" applyProtection="0">
      <alignment horizontal="left" vertical="top" indent="1"/>
    </xf>
    <xf numFmtId="0" fontId="40" fillId="62" borderId="2717" applyNumberFormat="0" applyProtection="0">
      <alignment horizontal="left" vertical="top" indent="1"/>
    </xf>
    <xf numFmtId="4" fontId="65" fillId="70" borderId="2717" applyNumberFormat="0" applyProtection="0">
      <alignment vertical="center"/>
    </xf>
    <xf numFmtId="4" fontId="65" fillId="70" borderId="2717" applyNumberFormat="0" applyProtection="0">
      <alignment vertical="center"/>
    </xf>
    <xf numFmtId="4" fontId="149" fillId="70" borderId="2717" applyNumberFormat="0" applyProtection="0">
      <alignment vertical="center"/>
    </xf>
    <xf numFmtId="4" fontId="149" fillId="70" borderId="2717" applyNumberFormat="0" applyProtection="0">
      <alignment vertical="center"/>
    </xf>
    <xf numFmtId="4" fontId="65" fillId="70" borderId="2717" applyNumberFormat="0" applyProtection="0">
      <alignment horizontal="left" vertical="center" indent="1"/>
    </xf>
    <xf numFmtId="4" fontId="65" fillId="70" borderId="2717" applyNumberFormat="0" applyProtection="0">
      <alignment horizontal="left" vertical="center" indent="1"/>
    </xf>
    <xf numFmtId="0" fontId="65" fillId="70" borderId="2717" applyNumberFormat="0" applyProtection="0">
      <alignment horizontal="left" vertical="top" indent="1"/>
    </xf>
    <xf numFmtId="0" fontId="65" fillId="70" borderId="2717" applyNumberFormat="0" applyProtection="0">
      <alignment horizontal="left" vertical="top" indent="1"/>
    </xf>
    <xf numFmtId="4" fontId="65" fillId="52" borderId="2718" applyNumberFormat="0" applyProtection="0">
      <alignment horizontal="right" vertical="center"/>
    </xf>
    <xf numFmtId="4" fontId="65" fillId="65" borderId="2717" applyNumberFormat="0" applyProtection="0">
      <alignment horizontal="right" vertical="center"/>
    </xf>
    <xf numFmtId="4" fontId="65" fillId="65" borderId="2717" applyNumberFormat="0" applyProtection="0">
      <alignment horizontal="right" vertical="center"/>
    </xf>
    <xf numFmtId="4" fontId="65" fillId="52" borderId="2718" applyNumberFormat="0" applyProtection="0">
      <alignment horizontal="right" vertical="center"/>
    </xf>
    <xf numFmtId="4" fontId="149" fillId="65" borderId="2717" applyNumberFormat="0" applyProtection="0">
      <alignment horizontal="right" vertical="center"/>
    </xf>
    <xf numFmtId="4" fontId="149" fillId="65" borderId="2717" applyNumberFormat="0" applyProtection="0">
      <alignment horizontal="right" vertical="center"/>
    </xf>
    <xf numFmtId="4" fontId="65" fillId="81" borderId="2717" applyNumberFormat="0" applyProtection="0">
      <alignment horizontal="left" vertical="center" indent="1"/>
    </xf>
    <xf numFmtId="4" fontId="65" fillId="81" borderId="2717" applyNumberFormat="0" applyProtection="0">
      <alignment horizontal="left" vertical="center" indent="1"/>
    </xf>
    <xf numFmtId="0" fontId="65" fillId="74" borderId="2717" applyNumberFormat="0" applyProtection="0">
      <alignment horizontal="left" vertical="top" indent="1"/>
    </xf>
    <xf numFmtId="0" fontId="65" fillId="74" borderId="2717" applyNumberFormat="0" applyProtection="0">
      <alignment horizontal="left" vertical="top" indent="1"/>
    </xf>
    <xf numFmtId="4" fontId="151" fillId="65" borderId="2717" applyNumberFormat="0" applyProtection="0">
      <alignment horizontal="right" vertical="center"/>
    </xf>
    <xf numFmtId="4" fontId="151" fillId="65" borderId="2717" applyNumberFormat="0" applyProtection="0">
      <alignment horizontal="right" vertical="center"/>
    </xf>
    <xf numFmtId="0" fontId="117" fillId="56" borderId="2719" applyNumberFormat="0" applyAlignment="0" applyProtection="0">
      <alignment vertical="center"/>
    </xf>
    <xf numFmtId="0" fontId="117" fillId="56" borderId="2719" applyNumberFormat="0" applyAlignment="0" applyProtection="0">
      <alignment vertical="center"/>
    </xf>
    <xf numFmtId="37" fontId="126" fillId="0" borderId="2715" applyFont="0" applyFill="0" applyBorder="0">
      <alignment vertical="center"/>
    </xf>
    <xf numFmtId="37" fontId="126" fillId="0" borderId="2715" applyFont="0" applyFill="0" applyBorder="0">
      <alignment vertical="center"/>
    </xf>
    <xf numFmtId="0" fontId="82" fillId="42" borderId="2720" applyNumberFormat="0" applyFont="0" applyAlignment="0" applyProtection="0">
      <alignment vertical="center"/>
    </xf>
    <xf numFmtId="0" fontId="82" fillId="42" borderId="2720" applyNumberFormat="0" applyFont="0" applyAlignment="0" applyProtection="0">
      <alignment vertical="center"/>
    </xf>
    <xf numFmtId="0" fontId="12" fillId="0" borderId="2721" applyNumberFormat="0" applyFill="0" applyAlignment="0" applyProtection="0">
      <alignment vertical="center"/>
    </xf>
    <xf numFmtId="0" fontId="112" fillId="0" borderId="2722" applyNumberFormat="0" applyFill="0" applyAlignment="0" applyProtection="0">
      <alignment vertical="center"/>
    </xf>
    <xf numFmtId="0" fontId="112" fillId="0" borderId="2722" applyNumberFormat="0" applyFill="0" applyAlignment="0" applyProtection="0">
      <alignment vertical="center"/>
    </xf>
    <xf numFmtId="0" fontId="12" fillId="0" borderId="2721" applyNumberFormat="0" applyFill="0" applyAlignment="0" applyProtection="0">
      <alignment vertical="center"/>
    </xf>
    <xf numFmtId="0" fontId="12" fillId="0" borderId="2721" applyNumberFormat="0" applyFill="0" applyAlignment="0" applyProtection="0">
      <alignment vertical="center"/>
    </xf>
    <xf numFmtId="0" fontId="12" fillId="0" borderId="2721" applyNumberFormat="0" applyFill="0" applyAlignment="0" applyProtection="0">
      <alignment vertical="center"/>
    </xf>
    <xf numFmtId="0" fontId="113" fillId="44" borderId="2719" applyNumberFormat="0" applyAlignment="0" applyProtection="0">
      <alignment vertical="center"/>
    </xf>
    <xf numFmtId="0" fontId="113" fillId="44" borderId="2719" applyNumberFormat="0" applyAlignment="0" applyProtection="0">
      <alignment vertical="center"/>
    </xf>
    <xf numFmtId="0" fontId="115" fillId="56" borderId="2718" applyNumberFormat="0" applyAlignment="0" applyProtection="0">
      <alignment vertical="center"/>
    </xf>
    <xf numFmtId="0" fontId="115" fillId="56" borderId="2718" applyNumberFormat="0" applyAlignment="0" applyProtection="0">
      <alignment vertical="center"/>
    </xf>
    <xf numFmtId="4" fontId="65" fillId="51" borderId="2718" applyNumberFormat="0" applyProtection="0">
      <alignment vertical="center"/>
    </xf>
    <xf numFmtId="0" fontId="12" fillId="0" borderId="2721" applyNumberFormat="0" applyFill="0" applyAlignment="0" applyProtection="0">
      <alignment vertical="center"/>
    </xf>
    <xf numFmtId="0" fontId="55" fillId="0" borderId="2724">
      <alignment horizontal="left" vertical="center"/>
    </xf>
    <xf numFmtId="0" fontId="55" fillId="0" borderId="2724">
      <alignment horizontal="left" vertical="center"/>
    </xf>
    <xf numFmtId="10" fontId="53" fillId="49" borderId="2723" applyNumberFormat="0" applyBorder="0" applyAlignment="0" applyProtection="0"/>
    <xf numFmtId="10" fontId="53" fillId="70" borderId="2723" applyNumberFormat="0" applyBorder="0" applyAlignment="0" applyProtection="0"/>
    <xf numFmtId="10" fontId="53" fillId="70" borderId="2723" applyNumberFormat="0" applyBorder="0" applyAlignment="0" applyProtection="0"/>
    <xf numFmtId="10" fontId="53" fillId="49" borderId="2723" applyNumberFormat="0" applyBorder="0" applyAlignment="0" applyProtection="0"/>
    <xf numFmtId="4" fontId="73" fillId="46" borderId="2725" applyNumberFormat="0" applyProtection="0">
      <alignment vertical="center"/>
    </xf>
    <xf numFmtId="4" fontId="73" fillId="46" borderId="2725" applyNumberFormat="0" applyProtection="0">
      <alignment vertical="center"/>
    </xf>
    <xf numFmtId="4" fontId="147" fillId="51" borderId="2725" applyNumberFormat="0" applyProtection="0">
      <alignment vertical="center"/>
    </xf>
    <xf numFmtId="4" fontId="147" fillId="51" borderId="2725" applyNumberFormat="0" applyProtection="0">
      <alignment vertical="center"/>
    </xf>
    <xf numFmtId="4" fontId="73" fillId="51" borderId="2725" applyNumberFormat="0" applyProtection="0">
      <alignment horizontal="left" vertical="center" indent="1"/>
    </xf>
    <xf numFmtId="4" fontId="73" fillId="51" borderId="2725" applyNumberFormat="0" applyProtection="0">
      <alignment horizontal="left" vertical="center" indent="1"/>
    </xf>
    <xf numFmtId="0" fontId="73" fillId="51" borderId="2725" applyNumberFormat="0" applyProtection="0">
      <alignment horizontal="left" vertical="top" indent="1"/>
    </xf>
    <xf numFmtId="0" fontId="73" fillId="51" borderId="2725" applyNumberFormat="0" applyProtection="0">
      <alignment horizontal="left" vertical="top" indent="1"/>
    </xf>
    <xf numFmtId="4" fontId="65" fillId="40" borderId="2725" applyNumberFormat="0" applyProtection="0">
      <alignment horizontal="right" vertical="center"/>
    </xf>
    <xf numFmtId="4" fontId="65" fillId="40" borderId="2725" applyNumberFormat="0" applyProtection="0">
      <alignment horizontal="right" vertical="center"/>
    </xf>
    <xf numFmtId="4" fontId="65" fillId="41" borderId="2725" applyNumberFormat="0" applyProtection="0">
      <alignment horizontal="right" vertical="center"/>
    </xf>
    <xf numFmtId="4" fontId="65" fillId="41" borderId="2725" applyNumberFormat="0" applyProtection="0">
      <alignment horizontal="right" vertical="center"/>
    </xf>
    <xf numFmtId="4" fontId="65" fillId="54" borderId="2725" applyNumberFormat="0" applyProtection="0">
      <alignment horizontal="right" vertical="center"/>
    </xf>
    <xf numFmtId="4" fontId="65" fillId="54" borderId="2725" applyNumberFormat="0" applyProtection="0">
      <alignment horizontal="right" vertical="center"/>
    </xf>
    <xf numFmtId="4" fontId="65" fillId="47" borderId="2725" applyNumberFormat="0" applyProtection="0">
      <alignment horizontal="right" vertical="center"/>
    </xf>
    <xf numFmtId="4" fontId="65" fillId="47" borderId="2725" applyNumberFormat="0" applyProtection="0">
      <alignment horizontal="right" vertical="center"/>
    </xf>
    <xf numFmtId="4" fontId="65" fillId="75" borderId="2725" applyNumberFormat="0" applyProtection="0">
      <alignment horizontal="right" vertical="center"/>
    </xf>
    <xf numFmtId="4" fontId="65" fillId="75" borderId="2725" applyNumberFormat="0" applyProtection="0">
      <alignment horizontal="right" vertical="center"/>
    </xf>
    <xf numFmtId="4" fontId="65" fillId="48" borderId="2725" applyNumberFormat="0" applyProtection="0">
      <alignment horizontal="right" vertical="center"/>
    </xf>
    <xf numFmtId="4" fontId="65" fillId="48" borderId="2725" applyNumberFormat="0" applyProtection="0">
      <alignment horizontal="right" vertical="center"/>
    </xf>
    <xf numFmtId="4" fontId="65" fillId="76" borderId="2725" applyNumberFormat="0" applyProtection="0">
      <alignment horizontal="right" vertical="center"/>
    </xf>
    <xf numFmtId="4" fontId="65" fillId="76" borderId="2725" applyNumberFormat="0" applyProtection="0">
      <alignment horizontal="right" vertical="center"/>
    </xf>
    <xf numFmtId="4" fontId="65" fillId="77" borderId="2725" applyNumberFormat="0" applyProtection="0">
      <alignment horizontal="right" vertical="center"/>
    </xf>
    <xf numFmtId="4" fontId="65" fillId="77" borderId="2725" applyNumberFormat="0" applyProtection="0">
      <alignment horizontal="right" vertical="center"/>
    </xf>
    <xf numFmtId="4" fontId="65" fillId="78" borderId="2725" applyNumberFormat="0" applyProtection="0">
      <alignment horizontal="right" vertical="center"/>
    </xf>
    <xf numFmtId="4" fontId="65" fillId="78" borderId="2725" applyNumberFormat="0" applyProtection="0">
      <alignment horizontal="right" vertical="center"/>
    </xf>
    <xf numFmtId="4" fontId="65" fillId="81" borderId="2725" applyNumberFormat="0" applyProtection="0">
      <alignment horizontal="right" vertical="center"/>
    </xf>
    <xf numFmtId="4" fontId="65" fillId="81" borderId="2725" applyNumberFormat="0" applyProtection="0">
      <alignment horizontal="right" vertical="center"/>
    </xf>
    <xf numFmtId="0" fontId="40" fillId="80" borderId="2725" applyNumberFormat="0" applyProtection="0">
      <alignment horizontal="left" vertical="center" indent="1"/>
    </xf>
    <xf numFmtId="0" fontId="40" fillId="80" borderId="2725" applyNumberFormat="0" applyProtection="0">
      <alignment horizontal="left" vertical="center" indent="1"/>
    </xf>
    <xf numFmtId="0" fontId="40" fillId="80" borderId="2725" applyNumberFormat="0" applyProtection="0">
      <alignment horizontal="left" vertical="top" indent="1"/>
    </xf>
    <xf numFmtId="0" fontId="40" fillId="80" borderId="2725" applyNumberFormat="0" applyProtection="0">
      <alignment horizontal="left" vertical="top" indent="1"/>
    </xf>
    <xf numFmtId="0" fontId="40" fillId="74" borderId="2725" applyNumberFormat="0" applyProtection="0">
      <alignment horizontal="left" vertical="center" indent="1"/>
    </xf>
    <xf numFmtId="0" fontId="40" fillId="74" borderId="2725" applyNumberFormat="0" applyProtection="0">
      <alignment horizontal="left" vertical="center" indent="1"/>
    </xf>
    <xf numFmtId="0" fontId="40" fillId="74" borderId="2725" applyNumberFormat="0" applyProtection="0">
      <alignment horizontal="left" vertical="top" indent="1"/>
    </xf>
    <xf numFmtId="0" fontId="40" fillId="74" borderId="2725" applyNumberFormat="0" applyProtection="0">
      <alignment horizontal="left" vertical="top" indent="1"/>
    </xf>
    <xf numFmtId="0" fontId="40" fillId="61" borderId="2725" applyNumberFormat="0" applyProtection="0">
      <alignment horizontal="left" vertical="center" indent="1"/>
    </xf>
    <xf numFmtId="0" fontId="40" fillId="61" borderId="2725" applyNumberFormat="0" applyProtection="0">
      <alignment horizontal="left" vertical="center" indent="1"/>
    </xf>
    <xf numFmtId="0" fontId="40" fillId="61" borderId="2725" applyNumberFormat="0" applyProtection="0">
      <alignment horizontal="left" vertical="top" indent="1"/>
    </xf>
    <xf numFmtId="0" fontId="40" fillId="61" borderId="2725" applyNumberFormat="0" applyProtection="0">
      <alignment horizontal="left" vertical="top" indent="1"/>
    </xf>
    <xf numFmtId="0" fontId="40" fillId="62" borderId="2725" applyNumberFormat="0" applyProtection="0">
      <alignment horizontal="left" vertical="center" indent="1"/>
    </xf>
    <xf numFmtId="0" fontId="40" fillId="62" borderId="2725" applyNumberFormat="0" applyProtection="0">
      <alignment horizontal="left" vertical="center" indent="1"/>
    </xf>
    <xf numFmtId="0" fontId="40" fillId="62" borderId="2725" applyNumberFormat="0" applyProtection="0">
      <alignment horizontal="left" vertical="top" indent="1"/>
    </xf>
    <xf numFmtId="0" fontId="40" fillId="62" borderId="2725" applyNumberFormat="0" applyProtection="0">
      <alignment horizontal="left" vertical="top" indent="1"/>
    </xf>
    <xf numFmtId="4" fontId="65" fillId="70" borderId="2725" applyNumberFormat="0" applyProtection="0">
      <alignment vertical="center"/>
    </xf>
    <xf numFmtId="4" fontId="65" fillId="70" borderId="2725" applyNumberFormat="0" applyProtection="0">
      <alignment vertical="center"/>
    </xf>
    <xf numFmtId="4" fontId="149" fillId="70" borderId="2725" applyNumberFormat="0" applyProtection="0">
      <alignment vertical="center"/>
    </xf>
    <xf numFmtId="4" fontId="149" fillId="70" borderId="2725" applyNumberFormat="0" applyProtection="0">
      <alignment vertical="center"/>
    </xf>
    <xf numFmtId="4" fontId="65" fillId="70" borderId="2725" applyNumberFormat="0" applyProtection="0">
      <alignment horizontal="left" vertical="center" indent="1"/>
    </xf>
    <xf numFmtId="4" fontId="65" fillId="70" borderId="2725" applyNumberFormat="0" applyProtection="0">
      <alignment horizontal="left" vertical="center" indent="1"/>
    </xf>
    <xf numFmtId="0" fontId="65" fillId="70" borderId="2725" applyNumberFormat="0" applyProtection="0">
      <alignment horizontal="left" vertical="top" indent="1"/>
    </xf>
    <xf numFmtId="0" fontId="65" fillId="70" borderId="2725" applyNumberFormat="0" applyProtection="0">
      <alignment horizontal="left" vertical="top" indent="1"/>
    </xf>
    <xf numFmtId="4" fontId="65" fillId="52" borderId="2726" applyNumberFormat="0" applyProtection="0">
      <alignment horizontal="right" vertical="center"/>
    </xf>
    <xf numFmtId="4" fontId="65" fillId="65" borderId="2725" applyNumberFormat="0" applyProtection="0">
      <alignment horizontal="right" vertical="center"/>
    </xf>
    <xf numFmtId="4" fontId="65" fillId="65" borderId="2725" applyNumberFormat="0" applyProtection="0">
      <alignment horizontal="right" vertical="center"/>
    </xf>
    <xf numFmtId="4" fontId="65" fillId="52" borderId="2726" applyNumberFormat="0" applyProtection="0">
      <alignment horizontal="right" vertical="center"/>
    </xf>
    <xf numFmtId="4" fontId="149" fillId="65" borderId="2725" applyNumberFormat="0" applyProtection="0">
      <alignment horizontal="right" vertical="center"/>
    </xf>
    <xf numFmtId="4" fontId="149" fillId="65" borderId="2725" applyNumberFormat="0" applyProtection="0">
      <alignment horizontal="right" vertical="center"/>
    </xf>
    <xf numFmtId="4" fontId="65" fillId="81" borderId="2725" applyNumberFormat="0" applyProtection="0">
      <alignment horizontal="left" vertical="center" indent="1"/>
    </xf>
    <xf numFmtId="4" fontId="65" fillId="81" borderId="2725" applyNumberFormat="0" applyProtection="0">
      <alignment horizontal="left" vertical="center" indent="1"/>
    </xf>
    <xf numFmtId="0" fontId="65" fillId="74" borderId="2725" applyNumberFormat="0" applyProtection="0">
      <alignment horizontal="left" vertical="top" indent="1"/>
    </xf>
    <xf numFmtId="0" fontId="65" fillId="74" borderId="2725" applyNumberFormat="0" applyProtection="0">
      <alignment horizontal="left" vertical="top" indent="1"/>
    </xf>
    <xf numFmtId="4" fontId="151" fillId="65" borderId="2725" applyNumberFormat="0" applyProtection="0">
      <alignment horizontal="right" vertical="center"/>
    </xf>
    <xf numFmtId="4" fontId="151" fillId="65" borderId="2725" applyNumberFormat="0" applyProtection="0">
      <alignment horizontal="right" vertical="center"/>
    </xf>
    <xf numFmtId="0" fontId="117" fillId="56" borderId="2727" applyNumberFormat="0" applyAlignment="0" applyProtection="0">
      <alignment vertical="center"/>
    </xf>
    <xf numFmtId="0" fontId="117" fillId="56" borderId="2727" applyNumberFormat="0" applyAlignment="0" applyProtection="0">
      <alignment vertical="center"/>
    </xf>
    <xf numFmtId="37" fontId="126" fillId="0" borderId="2723" applyFont="0" applyFill="0" applyBorder="0">
      <alignment vertical="center"/>
    </xf>
    <xf numFmtId="37" fontId="126" fillId="0" borderId="2723" applyFont="0" applyFill="0" applyBorder="0">
      <alignment vertical="center"/>
    </xf>
    <xf numFmtId="0" fontId="82" fillId="42" borderId="2728" applyNumberFormat="0" applyFont="0" applyAlignment="0" applyProtection="0">
      <alignment vertical="center"/>
    </xf>
    <xf numFmtId="0" fontId="82" fillId="42" borderId="2728" applyNumberFormat="0" applyFont="0" applyAlignment="0" applyProtection="0">
      <alignment vertical="center"/>
    </xf>
    <xf numFmtId="0" fontId="12" fillId="0" borderId="2729" applyNumberFormat="0" applyFill="0" applyAlignment="0" applyProtection="0">
      <alignment vertical="center"/>
    </xf>
    <xf numFmtId="0" fontId="112" fillId="0" borderId="2730" applyNumberFormat="0" applyFill="0" applyAlignment="0" applyProtection="0">
      <alignment vertical="center"/>
    </xf>
    <xf numFmtId="0" fontId="112" fillId="0" borderId="2730" applyNumberFormat="0" applyFill="0" applyAlignment="0" applyProtection="0">
      <alignment vertical="center"/>
    </xf>
    <xf numFmtId="0" fontId="12" fillId="0" borderId="2729" applyNumberFormat="0" applyFill="0" applyAlignment="0" applyProtection="0">
      <alignment vertical="center"/>
    </xf>
    <xf numFmtId="0" fontId="12" fillId="0" borderId="2729" applyNumberFormat="0" applyFill="0" applyAlignment="0" applyProtection="0">
      <alignment vertical="center"/>
    </xf>
    <xf numFmtId="0" fontId="12" fillId="0" borderId="2729" applyNumberFormat="0" applyFill="0" applyAlignment="0" applyProtection="0">
      <alignment vertical="center"/>
    </xf>
    <xf numFmtId="0" fontId="113" fillId="44" borderId="2727" applyNumberFormat="0" applyAlignment="0" applyProtection="0">
      <alignment vertical="center"/>
    </xf>
    <xf numFmtId="0" fontId="113" fillId="44" borderId="2727" applyNumberFormat="0" applyAlignment="0" applyProtection="0">
      <alignment vertical="center"/>
    </xf>
    <xf numFmtId="0" fontId="115" fillId="56" borderId="2726" applyNumberFormat="0" applyAlignment="0" applyProtection="0">
      <alignment vertical="center"/>
    </xf>
    <xf numFmtId="0" fontId="115" fillId="56" borderId="2726" applyNumberFormat="0" applyAlignment="0" applyProtection="0">
      <alignment vertical="center"/>
    </xf>
    <xf numFmtId="4" fontId="65" fillId="51" borderId="2726" applyNumberFormat="0" applyProtection="0">
      <alignment vertical="center"/>
    </xf>
    <xf numFmtId="0" fontId="12" fillId="0" borderId="2729" applyNumberFormat="0" applyFill="0" applyAlignment="0" applyProtection="0">
      <alignment vertical="center"/>
    </xf>
    <xf numFmtId="0" fontId="55" fillId="0" borderId="2732">
      <alignment horizontal="left" vertical="center"/>
    </xf>
    <xf numFmtId="0" fontId="55" fillId="0" borderId="2732">
      <alignment horizontal="left" vertical="center"/>
    </xf>
    <xf numFmtId="10" fontId="53" fillId="49" borderId="2731" applyNumberFormat="0" applyBorder="0" applyAlignment="0" applyProtection="0"/>
    <xf numFmtId="10" fontId="53" fillId="70" borderId="2731" applyNumberFormat="0" applyBorder="0" applyAlignment="0" applyProtection="0"/>
    <xf numFmtId="10" fontId="53" fillId="70" borderId="2731" applyNumberFormat="0" applyBorder="0" applyAlignment="0" applyProtection="0"/>
    <xf numFmtId="10" fontId="53" fillId="49" borderId="2731" applyNumberFormat="0" applyBorder="0" applyAlignment="0" applyProtection="0"/>
    <xf numFmtId="4" fontId="73" fillId="46" borderId="2733" applyNumberFormat="0" applyProtection="0">
      <alignment vertical="center"/>
    </xf>
    <xf numFmtId="4" fontId="73" fillId="46" borderId="2733" applyNumberFormat="0" applyProtection="0">
      <alignment vertical="center"/>
    </xf>
    <xf numFmtId="4" fontId="147" fillId="51" borderId="2733" applyNumberFormat="0" applyProtection="0">
      <alignment vertical="center"/>
    </xf>
    <xf numFmtId="4" fontId="147" fillId="51" borderId="2733" applyNumberFormat="0" applyProtection="0">
      <alignment vertical="center"/>
    </xf>
    <xf numFmtId="4" fontId="73" fillId="51" borderId="2733" applyNumberFormat="0" applyProtection="0">
      <alignment horizontal="left" vertical="center" indent="1"/>
    </xf>
    <xf numFmtId="4" fontId="73" fillId="51" borderId="2733" applyNumberFormat="0" applyProtection="0">
      <alignment horizontal="left" vertical="center" indent="1"/>
    </xf>
    <xf numFmtId="0" fontId="73" fillId="51" borderId="2733" applyNumberFormat="0" applyProtection="0">
      <alignment horizontal="left" vertical="top" indent="1"/>
    </xf>
    <xf numFmtId="0" fontId="73" fillId="51" borderId="2733" applyNumberFormat="0" applyProtection="0">
      <alignment horizontal="left" vertical="top" indent="1"/>
    </xf>
    <xf numFmtId="4" fontId="65" fillId="40" borderId="2733" applyNumberFormat="0" applyProtection="0">
      <alignment horizontal="right" vertical="center"/>
    </xf>
    <xf numFmtId="4" fontId="65" fillId="40" borderId="2733" applyNumberFormat="0" applyProtection="0">
      <alignment horizontal="right" vertical="center"/>
    </xf>
    <xf numFmtId="4" fontId="65" fillId="41" borderId="2733" applyNumberFormat="0" applyProtection="0">
      <alignment horizontal="right" vertical="center"/>
    </xf>
    <xf numFmtId="4" fontId="65" fillId="41" borderId="2733" applyNumberFormat="0" applyProtection="0">
      <alignment horizontal="right" vertical="center"/>
    </xf>
    <xf numFmtId="4" fontId="65" fillId="54" borderId="2733" applyNumberFormat="0" applyProtection="0">
      <alignment horizontal="right" vertical="center"/>
    </xf>
    <xf numFmtId="4" fontId="65" fillId="54" borderId="2733" applyNumberFormat="0" applyProtection="0">
      <alignment horizontal="right" vertical="center"/>
    </xf>
    <xf numFmtId="4" fontId="65" fillId="47" borderId="2733" applyNumberFormat="0" applyProtection="0">
      <alignment horizontal="right" vertical="center"/>
    </xf>
    <xf numFmtId="4" fontId="65" fillId="47" borderId="2733" applyNumberFormat="0" applyProtection="0">
      <alignment horizontal="right" vertical="center"/>
    </xf>
    <xf numFmtId="4" fontId="65" fillId="75" borderId="2733" applyNumberFormat="0" applyProtection="0">
      <alignment horizontal="right" vertical="center"/>
    </xf>
    <xf numFmtId="4" fontId="65" fillId="75" borderId="2733" applyNumberFormat="0" applyProtection="0">
      <alignment horizontal="right" vertical="center"/>
    </xf>
    <xf numFmtId="4" fontId="65" fillId="48" borderId="2733" applyNumberFormat="0" applyProtection="0">
      <alignment horizontal="right" vertical="center"/>
    </xf>
    <xf numFmtId="4" fontId="65" fillId="48" borderId="2733" applyNumberFormat="0" applyProtection="0">
      <alignment horizontal="right" vertical="center"/>
    </xf>
    <xf numFmtId="4" fontId="65" fillId="76" borderId="2733" applyNumberFormat="0" applyProtection="0">
      <alignment horizontal="right" vertical="center"/>
    </xf>
    <xf numFmtId="4" fontId="65" fillId="76" borderId="2733" applyNumberFormat="0" applyProtection="0">
      <alignment horizontal="right" vertical="center"/>
    </xf>
    <xf numFmtId="4" fontId="65" fillId="77" borderId="2733" applyNumberFormat="0" applyProtection="0">
      <alignment horizontal="right" vertical="center"/>
    </xf>
    <xf numFmtId="4" fontId="65" fillId="77" borderId="2733" applyNumberFormat="0" applyProtection="0">
      <alignment horizontal="right" vertical="center"/>
    </xf>
    <xf numFmtId="4" fontId="65" fillId="78" borderId="2733" applyNumberFormat="0" applyProtection="0">
      <alignment horizontal="right" vertical="center"/>
    </xf>
    <xf numFmtId="4" fontId="65" fillId="78" borderId="2733" applyNumberFormat="0" applyProtection="0">
      <alignment horizontal="right" vertical="center"/>
    </xf>
    <xf numFmtId="4" fontId="65" fillId="81" borderId="2733" applyNumberFormat="0" applyProtection="0">
      <alignment horizontal="right" vertical="center"/>
    </xf>
    <xf numFmtId="4" fontId="65" fillId="81" borderId="2733" applyNumberFormat="0" applyProtection="0">
      <alignment horizontal="right" vertical="center"/>
    </xf>
    <xf numFmtId="0" fontId="40" fillId="80" borderId="2733" applyNumberFormat="0" applyProtection="0">
      <alignment horizontal="left" vertical="center" indent="1"/>
    </xf>
    <xf numFmtId="0" fontId="40" fillId="80" borderId="2733" applyNumberFormat="0" applyProtection="0">
      <alignment horizontal="left" vertical="center" indent="1"/>
    </xf>
    <xf numFmtId="0" fontId="40" fillId="80" borderId="2733" applyNumberFormat="0" applyProtection="0">
      <alignment horizontal="left" vertical="top" indent="1"/>
    </xf>
    <xf numFmtId="0" fontId="40" fillId="80" borderId="2733" applyNumberFormat="0" applyProtection="0">
      <alignment horizontal="left" vertical="top" indent="1"/>
    </xf>
    <xf numFmtId="0" fontId="40" fillId="74" borderId="2733" applyNumberFormat="0" applyProtection="0">
      <alignment horizontal="left" vertical="center" indent="1"/>
    </xf>
    <xf numFmtId="0" fontId="40" fillId="74" borderId="2733" applyNumberFormat="0" applyProtection="0">
      <alignment horizontal="left" vertical="center" indent="1"/>
    </xf>
    <xf numFmtId="0" fontId="40" fillId="74" borderId="2733" applyNumberFormat="0" applyProtection="0">
      <alignment horizontal="left" vertical="top" indent="1"/>
    </xf>
    <xf numFmtId="0" fontId="40" fillId="74" borderId="2733" applyNumberFormat="0" applyProtection="0">
      <alignment horizontal="left" vertical="top" indent="1"/>
    </xf>
    <xf numFmtId="0" fontId="40" fillId="61" borderId="2733" applyNumberFormat="0" applyProtection="0">
      <alignment horizontal="left" vertical="center" indent="1"/>
    </xf>
    <xf numFmtId="0" fontId="40" fillId="61" borderId="2733" applyNumberFormat="0" applyProtection="0">
      <alignment horizontal="left" vertical="center" indent="1"/>
    </xf>
    <xf numFmtId="0" fontId="40" fillId="61" borderId="2733" applyNumberFormat="0" applyProtection="0">
      <alignment horizontal="left" vertical="top" indent="1"/>
    </xf>
    <xf numFmtId="0" fontId="40" fillId="61" borderId="2733" applyNumberFormat="0" applyProtection="0">
      <alignment horizontal="left" vertical="top" indent="1"/>
    </xf>
    <xf numFmtId="0" fontId="40" fillId="62" borderId="2733" applyNumberFormat="0" applyProtection="0">
      <alignment horizontal="left" vertical="center" indent="1"/>
    </xf>
    <xf numFmtId="0" fontId="40" fillId="62" borderId="2733" applyNumberFormat="0" applyProtection="0">
      <alignment horizontal="left" vertical="center" indent="1"/>
    </xf>
    <xf numFmtId="0" fontId="40" fillId="62" borderId="2733" applyNumberFormat="0" applyProtection="0">
      <alignment horizontal="left" vertical="top" indent="1"/>
    </xf>
    <xf numFmtId="0" fontId="40" fillId="62" borderId="2733" applyNumberFormat="0" applyProtection="0">
      <alignment horizontal="left" vertical="top" indent="1"/>
    </xf>
    <xf numFmtId="4" fontId="65" fillId="70" borderId="2733" applyNumberFormat="0" applyProtection="0">
      <alignment vertical="center"/>
    </xf>
    <xf numFmtId="4" fontId="65" fillId="70" borderId="2733" applyNumberFormat="0" applyProtection="0">
      <alignment vertical="center"/>
    </xf>
    <xf numFmtId="4" fontId="149" fillId="70" borderId="2733" applyNumberFormat="0" applyProtection="0">
      <alignment vertical="center"/>
    </xf>
    <xf numFmtId="4" fontId="149" fillId="70" borderId="2733" applyNumberFormat="0" applyProtection="0">
      <alignment vertical="center"/>
    </xf>
    <xf numFmtId="4" fontId="65" fillId="70" borderId="2733" applyNumberFormat="0" applyProtection="0">
      <alignment horizontal="left" vertical="center" indent="1"/>
    </xf>
    <xf numFmtId="4" fontId="65" fillId="70" borderId="2733" applyNumberFormat="0" applyProtection="0">
      <alignment horizontal="left" vertical="center" indent="1"/>
    </xf>
    <xf numFmtId="0" fontId="65" fillId="70" borderId="2733" applyNumberFormat="0" applyProtection="0">
      <alignment horizontal="left" vertical="top" indent="1"/>
    </xf>
    <xf numFmtId="0" fontId="65" fillId="70" borderId="2733" applyNumberFormat="0" applyProtection="0">
      <alignment horizontal="left" vertical="top" indent="1"/>
    </xf>
    <xf numFmtId="4" fontId="65" fillId="52" borderId="2734" applyNumberFormat="0" applyProtection="0">
      <alignment horizontal="right" vertical="center"/>
    </xf>
    <xf numFmtId="4" fontId="65" fillId="65" borderId="2733" applyNumberFormat="0" applyProtection="0">
      <alignment horizontal="right" vertical="center"/>
    </xf>
    <xf numFmtId="4" fontId="65" fillId="65" borderId="2733" applyNumberFormat="0" applyProtection="0">
      <alignment horizontal="right" vertical="center"/>
    </xf>
    <xf numFmtId="4" fontId="65" fillId="52" borderId="2734" applyNumberFormat="0" applyProtection="0">
      <alignment horizontal="right" vertical="center"/>
    </xf>
    <xf numFmtId="4" fontId="149" fillId="65" borderId="2733" applyNumberFormat="0" applyProtection="0">
      <alignment horizontal="right" vertical="center"/>
    </xf>
    <xf numFmtId="4" fontId="149" fillId="65" borderId="2733" applyNumberFormat="0" applyProtection="0">
      <alignment horizontal="right" vertical="center"/>
    </xf>
    <xf numFmtId="4" fontId="65" fillId="81" borderId="2733" applyNumberFormat="0" applyProtection="0">
      <alignment horizontal="left" vertical="center" indent="1"/>
    </xf>
    <xf numFmtId="4" fontId="65" fillId="81" borderId="2733" applyNumberFormat="0" applyProtection="0">
      <alignment horizontal="left" vertical="center" indent="1"/>
    </xf>
    <xf numFmtId="0" fontId="65" fillId="74" borderId="2733" applyNumberFormat="0" applyProtection="0">
      <alignment horizontal="left" vertical="top" indent="1"/>
    </xf>
    <xf numFmtId="0" fontId="65" fillId="74" borderId="2733" applyNumberFormat="0" applyProtection="0">
      <alignment horizontal="left" vertical="top" indent="1"/>
    </xf>
    <xf numFmtId="4" fontId="151" fillId="65" borderId="2733" applyNumberFormat="0" applyProtection="0">
      <alignment horizontal="right" vertical="center"/>
    </xf>
    <xf numFmtId="4" fontId="151" fillId="65" borderId="2733" applyNumberFormat="0" applyProtection="0">
      <alignment horizontal="right" vertical="center"/>
    </xf>
    <xf numFmtId="0" fontId="117" fillId="56" borderId="2735" applyNumberFormat="0" applyAlignment="0" applyProtection="0">
      <alignment vertical="center"/>
    </xf>
    <xf numFmtId="0" fontId="117" fillId="56" borderId="2735" applyNumberFormat="0" applyAlignment="0" applyProtection="0">
      <alignment vertical="center"/>
    </xf>
    <xf numFmtId="37" fontId="126" fillId="0" borderId="2731" applyFont="0" applyFill="0" applyBorder="0">
      <alignment vertical="center"/>
    </xf>
    <xf numFmtId="37" fontId="126" fillId="0" borderId="2731" applyFont="0" applyFill="0" applyBorder="0">
      <alignment vertical="center"/>
    </xf>
    <xf numFmtId="0" fontId="82" fillId="42" borderId="2736" applyNumberFormat="0" applyFont="0" applyAlignment="0" applyProtection="0">
      <alignment vertical="center"/>
    </xf>
    <xf numFmtId="0" fontId="82" fillId="42" borderId="2736" applyNumberFormat="0" applyFont="0" applyAlignment="0" applyProtection="0">
      <alignment vertical="center"/>
    </xf>
    <xf numFmtId="0" fontId="12" fillId="0" borderId="2737" applyNumberFormat="0" applyFill="0" applyAlignment="0" applyProtection="0">
      <alignment vertical="center"/>
    </xf>
    <xf numFmtId="0" fontId="112" fillId="0" borderId="2738" applyNumberFormat="0" applyFill="0" applyAlignment="0" applyProtection="0">
      <alignment vertical="center"/>
    </xf>
    <xf numFmtId="0" fontId="112" fillId="0" borderId="2738" applyNumberFormat="0" applyFill="0" applyAlignment="0" applyProtection="0">
      <alignment vertical="center"/>
    </xf>
    <xf numFmtId="0" fontId="12" fillId="0" borderId="2737" applyNumberFormat="0" applyFill="0" applyAlignment="0" applyProtection="0">
      <alignment vertical="center"/>
    </xf>
    <xf numFmtId="0" fontId="12" fillId="0" borderId="2737" applyNumberFormat="0" applyFill="0" applyAlignment="0" applyProtection="0">
      <alignment vertical="center"/>
    </xf>
    <xf numFmtId="0" fontId="12" fillId="0" borderId="2737" applyNumberFormat="0" applyFill="0" applyAlignment="0" applyProtection="0">
      <alignment vertical="center"/>
    </xf>
    <xf numFmtId="0" fontId="113" fillId="44" borderId="2735" applyNumberFormat="0" applyAlignment="0" applyProtection="0">
      <alignment vertical="center"/>
    </xf>
    <xf numFmtId="0" fontId="113" fillId="44" borderId="2735" applyNumberFormat="0" applyAlignment="0" applyProtection="0">
      <alignment vertical="center"/>
    </xf>
    <xf numFmtId="0" fontId="115" fillId="56" borderId="2734" applyNumberFormat="0" applyAlignment="0" applyProtection="0">
      <alignment vertical="center"/>
    </xf>
    <xf numFmtId="0" fontId="115" fillId="56" borderId="2734" applyNumberFormat="0" applyAlignment="0" applyProtection="0">
      <alignment vertical="center"/>
    </xf>
    <xf numFmtId="4" fontId="65" fillId="51" borderId="2734" applyNumberFormat="0" applyProtection="0">
      <alignment vertical="center"/>
    </xf>
    <xf numFmtId="0" fontId="12" fillId="0" borderId="2737" applyNumberFormat="0" applyFill="0" applyAlignment="0" applyProtection="0">
      <alignment vertical="center"/>
    </xf>
    <xf numFmtId="0" fontId="55" fillId="0" borderId="2740">
      <alignment horizontal="left" vertical="center"/>
    </xf>
    <xf numFmtId="0" fontId="55" fillId="0" borderId="2740">
      <alignment horizontal="left" vertical="center"/>
    </xf>
    <xf numFmtId="10" fontId="53" fillId="49" borderId="2739" applyNumberFormat="0" applyBorder="0" applyAlignment="0" applyProtection="0"/>
    <xf numFmtId="10" fontId="53" fillId="70" borderId="2739" applyNumberFormat="0" applyBorder="0" applyAlignment="0" applyProtection="0"/>
    <xf numFmtId="10" fontId="53" fillId="70" borderId="2739" applyNumberFormat="0" applyBorder="0" applyAlignment="0" applyProtection="0"/>
    <xf numFmtId="10" fontId="53" fillId="49" borderId="2739" applyNumberFormat="0" applyBorder="0" applyAlignment="0" applyProtection="0"/>
    <xf numFmtId="4" fontId="73" fillId="46" borderId="2741" applyNumberFormat="0" applyProtection="0">
      <alignment vertical="center"/>
    </xf>
    <xf numFmtId="4" fontId="73" fillId="46" borderId="2741" applyNumberFormat="0" applyProtection="0">
      <alignment vertical="center"/>
    </xf>
    <xf numFmtId="4" fontId="147" fillId="51" borderId="2741" applyNumberFormat="0" applyProtection="0">
      <alignment vertical="center"/>
    </xf>
    <xf numFmtId="4" fontId="147" fillId="51" borderId="2741" applyNumberFormat="0" applyProtection="0">
      <alignment vertical="center"/>
    </xf>
    <xf numFmtId="4" fontId="73" fillId="51" borderId="2741" applyNumberFormat="0" applyProtection="0">
      <alignment horizontal="left" vertical="center" indent="1"/>
    </xf>
    <xf numFmtId="4" fontId="73" fillId="51" borderId="2741" applyNumberFormat="0" applyProtection="0">
      <alignment horizontal="left" vertical="center" indent="1"/>
    </xf>
    <xf numFmtId="0" fontId="73" fillId="51" borderId="2741" applyNumberFormat="0" applyProtection="0">
      <alignment horizontal="left" vertical="top" indent="1"/>
    </xf>
    <xf numFmtId="0" fontId="73" fillId="51" borderId="2741" applyNumberFormat="0" applyProtection="0">
      <alignment horizontal="left" vertical="top" indent="1"/>
    </xf>
    <xf numFmtId="4" fontId="65" fillId="40" borderId="2741" applyNumberFormat="0" applyProtection="0">
      <alignment horizontal="right" vertical="center"/>
    </xf>
    <xf numFmtId="4" fontId="65" fillId="40" borderId="2741" applyNumberFormat="0" applyProtection="0">
      <alignment horizontal="right" vertical="center"/>
    </xf>
    <xf numFmtId="4" fontId="65" fillId="41" borderId="2741" applyNumberFormat="0" applyProtection="0">
      <alignment horizontal="right" vertical="center"/>
    </xf>
    <xf numFmtId="4" fontId="65" fillId="41" borderId="2741" applyNumberFormat="0" applyProtection="0">
      <alignment horizontal="right" vertical="center"/>
    </xf>
    <xf numFmtId="4" fontId="65" fillId="54" borderId="2741" applyNumberFormat="0" applyProtection="0">
      <alignment horizontal="right" vertical="center"/>
    </xf>
    <xf numFmtId="4" fontId="65" fillId="54" borderId="2741" applyNumberFormat="0" applyProtection="0">
      <alignment horizontal="right" vertical="center"/>
    </xf>
    <xf numFmtId="4" fontId="65" fillId="47" borderId="2741" applyNumberFormat="0" applyProtection="0">
      <alignment horizontal="right" vertical="center"/>
    </xf>
    <xf numFmtId="4" fontId="65" fillId="47" borderId="2741" applyNumberFormat="0" applyProtection="0">
      <alignment horizontal="right" vertical="center"/>
    </xf>
    <xf numFmtId="4" fontId="65" fillId="75" borderId="2741" applyNumberFormat="0" applyProtection="0">
      <alignment horizontal="right" vertical="center"/>
    </xf>
    <xf numFmtId="4" fontId="65" fillId="75" borderId="2741" applyNumberFormat="0" applyProtection="0">
      <alignment horizontal="right" vertical="center"/>
    </xf>
    <xf numFmtId="4" fontId="65" fillId="48" borderId="2741" applyNumberFormat="0" applyProtection="0">
      <alignment horizontal="right" vertical="center"/>
    </xf>
    <xf numFmtId="4" fontId="65" fillId="48" borderId="2741" applyNumberFormat="0" applyProtection="0">
      <alignment horizontal="right" vertical="center"/>
    </xf>
    <xf numFmtId="4" fontId="65" fillId="76" borderId="2741" applyNumberFormat="0" applyProtection="0">
      <alignment horizontal="right" vertical="center"/>
    </xf>
    <xf numFmtId="4" fontId="65" fillId="76" borderId="2741" applyNumberFormat="0" applyProtection="0">
      <alignment horizontal="right" vertical="center"/>
    </xf>
    <xf numFmtId="4" fontId="65" fillId="77" borderId="2741" applyNumberFormat="0" applyProtection="0">
      <alignment horizontal="right" vertical="center"/>
    </xf>
    <xf numFmtId="4" fontId="65" fillId="77" borderId="2741" applyNumberFormat="0" applyProtection="0">
      <alignment horizontal="right" vertical="center"/>
    </xf>
    <xf numFmtId="4" fontId="65" fillId="78" borderId="2741" applyNumberFormat="0" applyProtection="0">
      <alignment horizontal="right" vertical="center"/>
    </xf>
    <xf numFmtId="4" fontId="65" fillId="78" borderId="2741" applyNumberFormat="0" applyProtection="0">
      <alignment horizontal="right" vertical="center"/>
    </xf>
    <xf numFmtId="4" fontId="65" fillId="81" borderId="2741" applyNumberFormat="0" applyProtection="0">
      <alignment horizontal="right" vertical="center"/>
    </xf>
    <xf numFmtId="4" fontId="65" fillId="81" borderId="2741" applyNumberFormat="0" applyProtection="0">
      <alignment horizontal="right" vertical="center"/>
    </xf>
    <xf numFmtId="0" fontId="40" fillId="80" borderId="2741" applyNumberFormat="0" applyProtection="0">
      <alignment horizontal="left" vertical="center" indent="1"/>
    </xf>
    <xf numFmtId="0" fontId="40" fillId="80" borderId="2741" applyNumberFormat="0" applyProtection="0">
      <alignment horizontal="left" vertical="center" indent="1"/>
    </xf>
    <xf numFmtId="0" fontId="40" fillId="80" borderId="2741" applyNumberFormat="0" applyProtection="0">
      <alignment horizontal="left" vertical="top" indent="1"/>
    </xf>
    <xf numFmtId="0" fontId="40" fillId="80" borderId="2741" applyNumberFormat="0" applyProtection="0">
      <alignment horizontal="left" vertical="top" indent="1"/>
    </xf>
    <xf numFmtId="0" fontId="40" fillId="74" borderId="2741" applyNumberFormat="0" applyProtection="0">
      <alignment horizontal="left" vertical="center" indent="1"/>
    </xf>
    <xf numFmtId="0" fontId="40" fillId="74" borderId="2741" applyNumberFormat="0" applyProtection="0">
      <alignment horizontal="left" vertical="center" indent="1"/>
    </xf>
    <xf numFmtId="0" fontId="40" fillId="74" borderId="2741" applyNumberFormat="0" applyProtection="0">
      <alignment horizontal="left" vertical="top" indent="1"/>
    </xf>
    <xf numFmtId="0" fontId="40" fillId="74" borderId="2741" applyNumberFormat="0" applyProtection="0">
      <alignment horizontal="left" vertical="top" indent="1"/>
    </xf>
    <xf numFmtId="0" fontId="40" fillId="61" borderId="2741" applyNumberFormat="0" applyProtection="0">
      <alignment horizontal="left" vertical="center" indent="1"/>
    </xf>
    <xf numFmtId="0" fontId="40" fillId="61" borderId="2741" applyNumberFormat="0" applyProtection="0">
      <alignment horizontal="left" vertical="center" indent="1"/>
    </xf>
    <xf numFmtId="0" fontId="40" fillId="61" borderId="2741" applyNumberFormat="0" applyProtection="0">
      <alignment horizontal="left" vertical="top" indent="1"/>
    </xf>
    <xf numFmtId="0" fontId="40" fillId="61" borderId="2741" applyNumberFormat="0" applyProtection="0">
      <alignment horizontal="left" vertical="top" indent="1"/>
    </xf>
    <xf numFmtId="0" fontId="40" fillId="62" borderId="2741" applyNumberFormat="0" applyProtection="0">
      <alignment horizontal="left" vertical="center" indent="1"/>
    </xf>
    <xf numFmtId="0" fontId="40" fillId="62" borderId="2741" applyNumberFormat="0" applyProtection="0">
      <alignment horizontal="left" vertical="center" indent="1"/>
    </xf>
    <xf numFmtId="0" fontId="40" fillId="62" borderId="2741" applyNumberFormat="0" applyProtection="0">
      <alignment horizontal="left" vertical="top" indent="1"/>
    </xf>
    <xf numFmtId="0" fontId="40" fillId="62" borderId="2741" applyNumberFormat="0" applyProtection="0">
      <alignment horizontal="left" vertical="top" indent="1"/>
    </xf>
    <xf numFmtId="4" fontId="65" fillId="70" borderId="2741" applyNumberFormat="0" applyProtection="0">
      <alignment vertical="center"/>
    </xf>
    <xf numFmtId="4" fontId="65" fillId="70" borderId="2741" applyNumberFormat="0" applyProtection="0">
      <alignment vertical="center"/>
    </xf>
    <xf numFmtId="4" fontId="149" fillId="70" borderId="2741" applyNumberFormat="0" applyProtection="0">
      <alignment vertical="center"/>
    </xf>
    <xf numFmtId="4" fontId="149" fillId="70" borderId="2741" applyNumberFormat="0" applyProtection="0">
      <alignment vertical="center"/>
    </xf>
    <xf numFmtId="4" fontId="65" fillId="70" borderId="2741" applyNumberFormat="0" applyProtection="0">
      <alignment horizontal="left" vertical="center" indent="1"/>
    </xf>
    <xf numFmtId="4" fontId="65" fillId="70" borderId="2741" applyNumberFormat="0" applyProtection="0">
      <alignment horizontal="left" vertical="center" indent="1"/>
    </xf>
    <xf numFmtId="0" fontId="65" fillId="70" borderId="2741" applyNumberFormat="0" applyProtection="0">
      <alignment horizontal="left" vertical="top" indent="1"/>
    </xf>
    <xf numFmtId="0" fontId="65" fillId="70" borderId="2741" applyNumberFormat="0" applyProtection="0">
      <alignment horizontal="left" vertical="top" indent="1"/>
    </xf>
    <xf numFmtId="4" fontId="65" fillId="52" borderId="2742" applyNumberFormat="0" applyProtection="0">
      <alignment horizontal="right" vertical="center"/>
    </xf>
    <xf numFmtId="4" fontId="65" fillId="65" borderId="2741" applyNumberFormat="0" applyProtection="0">
      <alignment horizontal="right" vertical="center"/>
    </xf>
    <xf numFmtId="4" fontId="65" fillId="65" borderId="2741" applyNumberFormat="0" applyProtection="0">
      <alignment horizontal="right" vertical="center"/>
    </xf>
    <xf numFmtId="4" fontId="65" fillId="52" borderId="2742" applyNumberFormat="0" applyProtection="0">
      <alignment horizontal="right" vertical="center"/>
    </xf>
    <xf numFmtId="4" fontId="149" fillId="65" borderId="2741" applyNumberFormat="0" applyProtection="0">
      <alignment horizontal="right" vertical="center"/>
    </xf>
    <xf numFmtId="4" fontId="149" fillId="65" borderId="2741" applyNumberFormat="0" applyProtection="0">
      <alignment horizontal="right" vertical="center"/>
    </xf>
    <xf numFmtId="4" fontId="65" fillId="81" borderId="2741" applyNumberFormat="0" applyProtection="0">
      <alignment horizontal="left" vertical="center" indent="1"/>
    </xf>
    <xf numFmtId="4" fontId="65" fillId="81" borderId="2741" applyNumberFormat="0" applyProtection="0">
      <alignment horizontal="left" vertical="center" indent="1"/>
    </xf>
    <xf numFmtId="0" fontId="65" fillId="74" borderId="2741" applyNumberFormat="0" applyProtection="0">
      <alignment horizontal="left" vertical="top" indent="1"/>
    </xf>
    <xf numFmtId="0" fontId="65" fillId="74" borderId="2741" applyNumberFormat="0" applyProtection="0">
      <alignment horizontal="left" vertical="top" indent="1"/>
    </xf>
    <xf numFmtId="4" fontId="151" fillId="65" borderId="2741" applyNumberFormat="0" applyProtection="0">
      <alignment horizontal="right" vertical="center"/>
    </xf>
    <xf numFmtId="4" fontId="151" fillId="65" borderId="2741" applyNumberFormat="0" applyProtection="0">
      <alignment horizontal="right" vertical="center"/>
    </xf>
    <xf numFmtId="0" fontId="117" fillId="56" borderId="2743" applyNumberFormat="0" applyAlignment="0" applyProtection="0">
      <alignment vertical="center"/>
    </xf>
    <xf numFmtId="0" fontId="117" fillId="56" borderId="2743" applyNumberFormat="0" applyAlignment="0" applyProtection="0">
      <alignment vertical="center"/>
    </xf>
    <xf numFmtId="37" fontId="126" fillId="0" borderId="2739" applyFont="0" applyFill="0" applyBorder="0">
      <alignment vertical="center"/>
    </xf>
    <xf numFmtId="37" fontId="126" fillId="0" borderId="2739" applyFont="0" applyFill="0" applyBorder="0">
      <alignment vertical="center"/>
    </xf>
    <xf numFmtId="0" fontId="82" fillId="42" borderId="2744" applyNumberFormat="0" applyFont="0" applyAlignment="0" applyProtection="0">
      <alignment vertical="center"/>
    </xf>
    <xf numFmtId="0" fontId="82" fillId="42" borderId="2744" applyNumberFormat="0" applyFont="0" applyAlignment="0" applyProtection="0">
      <alignment vertical="center"/>
    </xf>
    <xf numFmtId="0" fontId="12" fillId="0" borderId="2745" applyNumberFormat="0" applyFill="0" applyAlignment="0" applyProtection="0">
      <alignment vertical="center"/>
    </xf>
    <xf numFmtId="0" fontId="112" fillId="0" borderId="2746" applyNumberFormat="0" applyFill="0" applyAlignment="0" applyProtection="0">
      <alignment vertical="center"/>
    </xf>
    <xf numFmtId="0" fontId="112" fillId="0" borderId="2746" applyNumberFormat="0" applyFill="0" applyAlignment="0" applyProtection="0">
      <alignment vertical="center"/>
    </xf>
    <xf numFmtId="0" fontId="12" fillId="0" borderId="2745" applyNumberFormat="0" applyFill="0" applyAlignment="0" applyProtection="0">
      <alignment vertical="center"/>
    </xf>
    <xf numFmtId="0" fontId="12" fillId="0" borderId="2745" applyNumberFormat="0" applyFill="0" applyAlignment="0" applyProtection="0">
      <alignment vertical="center"/>
    </xf>
    <xf numFmtId="0" fontId="12" fillId="0" borderId="2745" applyNumberFormat="0" applyFill="0" applyAlignment="0" applyProtection="0">
      <alignment vertical="center"/>
    </xf>
    <xf numFmtId="0" fontId="113" fillId="44" borderId="2743" applyNumberFormat="0" applyAlignment="0" applyProtection="0">
      <alignment vertical="center"/>
    </xf>
    <xf numFmtId="0" fontId="113" fillId="44" borderId="2743" applyNumberFormat="0" applyAlignment="0" applyProtection="0">
      <alignment vertical="center"/>
    </xf>
    <xf numFmtId="0" fontId="115" fillId="56" borderId="2742" applyNumberFormat="0" applyAlignment="0" applyProtection="0">
      <alignment vertical="center"/>
    </xf>
    <xf numFmtId="0" fontId="115" fillId="56" borderId="2742" applyNumberFormat="0" applyAlignment="0" applyProtection="0">
      <alignment vertical="center"/>
    </xf>
    <xf numFmtId="4" fontId="65" fillId="51" borderId="2742" applyNumberFormat="0" applyProtection="0">
      <alignment vertical="center"/>
    </xf>
    <xf numFmtId="0" fontId="12" fillId="0" borderId="2745" applyNumberFormat="0" applyFill="0" applyAlignment="0" applyProtection="0">
      <alignment vertical="center"/>
    </xf>
    <xf numFmtId="0" fontId="55" fillId="0" borderId="2748">
      <alignment horizontal="left" vertical="center"/>
    </xf>
    <xf numFmtId="0" fontId="55" fillId="0" borderId="2748">
      <alignment horizontal="left" vertical="center"/>
    </xf>
    <xf numFmtId="10" fontId="53" fillId="49" borderId="2747" applyNumberFormat="0" applyBorder="0" applyAlignment="0" applyProtection="0"/>
    <xf numFmtId="10" fontId="53" fillId="70" borderId="2747" applyNumberFormat="0" applyBorder="0" applyAlignment="0" applyProtection="0"/>
    <xf numFmtId="10" fontId="53" fillId="70" borderId="2747" applyNumberFormat="0" applyBorder="0" applyAlignment="0" applyProtection="0"/>
    <xf numFmtId="10" fontId="53" fillId="49" borderId="2747" applyNumberFormat="0" applyBorder="0" applyAlignment="0" applyProtection="0"/>
    <xf numFmtId="4" fontId="73" fillId="46" borderId="2749" applyNumberFormat="0" applyProtection="0">
      <alignment vertical="center"/>
    </xf>
    <xf numFmtId="4" fontId="73" fillId="46" borderId="2749" applyNumberFormat="0" applyProtection="0">
      <alignment vertical="center"/>
    </xf>
    <xf numFmtId="4" fontId="147" fillId="51" borderId="2749" applyNumberFormat="0" applyProtection="0">
      <alignment vertical="center"/>
    </xf>
    <xf numFmtId="4" fontId="147" fillId="51" borderId="2749" applyNumberFormat="0" applyProtection="0">
      <alignment vertical="center"/>
    </xf>
    <xf numFmtId="4" fontId="73" fillId="51" borderId="2749" applyNumberFormat="0" applyProtection="0">
      <alignment horizontal="left" vertical="center" indent="1"/>
    </xf>
    <xf numFmtId="4" fontId="73" fillId="51" borderId="2749" applyNumberFormat="0" applyProtection="0">
      <alignment horizontal="left" vertical="center" indent="1"/>
    </xf>
    <xf numFmtId="0" fontId="73" fillId="51" borderId="2749" applyNumberFormat="0" applyProtection="0">
      <alignment horizontal="left" vertical="top" indent="1"/>
    </xf>
    <xf numFmtId="0" fontId="73" fillId="51" borderId="2749" applyNumberFormat="0" applyProtection="0">
      <alignment horizontal="left" vertical="top" indent="1"/>
    </xf>
    <xf numFmtId="4" fontId="65" fillId="40" borderId="2749" applyNumberFormat="0" applyProtection="0">
      <alignment horizontal="right" vertical="center"/>
    </xf>
    <xf numFmtId="4" fontId="65" fillId="40" borderId="2749" applyNumberFormat="0" applyProtection="0">
      <alignment horizontal="right" vertical="center"/>
    </xf>
    <xf numFmtId="4" fontId="65" fillId="41" borderId="2749" applyNumberFormat="0" applyProtection="0">
      <alignment horizontal="right" vertical="center"/>
    </xf>
    <xf numFmtId="4" fontId="65" fillId="41" borderId="2749" applyNumberFormat="0" applyProtection="0">
      <alignment horizontal="right" vertical="center"/>
    </xf>
    <xf numFmtId="4" fontId="65" fillId="54" borderId="2749" applyNumberFormat="0" applyProtection="0">
      <alignment horizontal="right" vertical="center"/>
    </xf>
    <xf numFmtId="4" fontId="65" fillId="54" borderId="2749" applyNumberFormat="0" applyProtection="0">
      <alignment horizontal="right" vertical="center"/>
    </xf>
    <xf numFmtId="4" fontId="65" fillId="47" borderId="2749" applyNumberFormat="0" applyProtection="0">
      <alignment horizontal="right" vertical="center"/>
    </xf>
    <xf numFmtId="4" fontId="65" fillId="47" borderId="2749" applyNumberFormat="0" applyProtection="0">
      <alignment horizontal="right" vertical="center"/>
    </xf>
    <xf numFmtId="4" fontId="65" fillId="75" borderId="2749" applyNumberFormat="0" applyProtection="0">
      <alignment horizontal="right" vertical="center"/>
    </xf>
    <xf numFmtId="4" fontId="65" fillId="75" borderId="2749" applyNumberFormat="0" applyProtection="0">
      <alignment horizontal="right" vertical="center"/>
    </xf>
    <xf numFmtId="4" fontId="65" fillId="48" borderId="2749" applyNumberFormat="0" applyProtection="0">
      <alignment horizontal="right" vertical="center"/>
    </xf>
    <xf numFmtId="4" fontId="65" fillId="48" borderId="2749" applyNumberFormat="0" applyProtection="0">
      <alignment horizontal="right" vertical="center"/>
    </xf>
    <xf numFmtId="4" fontId="65" fillId="76" borderId="2749" applyNumberFormat="0" applyProtection="0">
      <alignment horizontal="right" vertical="center"/>
    </xf>
    <xf numFmtId="4" fontId="65" fillId="76" borderId="2749" applyNumberFormat="0" applyProtection="0">
      <alignment horizontal="right" vertical="center"/>
    </xf>
    <xf numFmtId="4" fontId="65" fillId="77" borderId="2749" applyNumberFormat="0" applyProtection="0">
      <alignment horizontal="right" vertical="center"/>
    </xf>
    <xf numFmtId="4" fontId="65" fillId="77" borderId="2749" applyNumberFormat="0" applyProtection="0">
      <alignment horizontal="right" vertical="center"/>
    </xf>
    <xf numFmtId="4" fontId="65" fillId="78" borderId="2749" applyNumberFormat="0" applyProtection="0">
      <alignment horizontal="right" vertical="center"/>
    </xf>
    <xf numFmtId="4" fontId="65" fillId="78" borderId="2749" applyNumberFormat="0" applyProtection="0">
      <alignment horizontal="right" vertical="center"/>
    </xf>
    <xf numFmtId="4" fontId="65" fillId="81" borderId="2749" applyNumberFormat="0" applyProtection="0">
      <alignment horizontal="right" vertical="center"/>
    </xf>
    <xf numFmtId="4" fontId="65" fillId="81" borderId="2749" applyNumberFormat="0" applyProtection="0">
      <alignment horizontal="right" vertical="center"/>
    </xf>
    <xf numFmtId="0" fontId="40" fillId="80" borderId="2749" applyNumberFormat="0" applyProtection="0">
      <alignment horizontal="left" vertical="center" indent="1"/>
    </xf>
    <xf numFmtId="0" fontId="40" fillId="80" borderId="2749" applyNumberFormat="0" applyProtection="0">
      <alignment horizontal="left" vertical="center" indent="1"/>
    </xf>
    <xf numFmtId="0" fontId="40" fillId="80" borderId="2749" applyNumberFormat="0" applyProtection="0">
      <alignment horizontal="left" vertical="top" indent="1"/>
    </xf>
    <xf numFmtId="0" fontId="40" fillId="80" borderId="2749" applyNumberFormat="0" applyProtection="0">
      <alignment horizontal="left" vertical="top" indent="1"/>
    </xf>
    <xf numFmtId="0" fontId="40" fillId="74" borderId="2749" applyNumberFormat="0" applyProtection="0">
      <alignment horizontal="left" vertical="center" indent="1"/>
    </xf>
    <xf numFmtId="0" fontId="40" fillId="74" borderId="2749" applyNumberFormat="0" applyProtection="0">
      <alignment horizontal="left" vertical="center" indent="1"/>
    </xf>
    <xf numFmtId="0" fontId="40" fillId="74" borderId="2749" applyNumberFormat="0" applyProtection="0">
      <alignment horizontal="left" vertical="top" indent="1"/>
    </xf>
    <xf numFmtId="0" fontId="40" fillId="74" borderId="2749" applyNumberFormat="0" applyProtection="0">
      <alignment horizontal="left" vertical="top" indent="1"/>
    </xf>
    <xf numFmtId="0" fontId="40" fillId="61" borderId="2749" applyNumberFormat="0" applyProtection="0">
      <alignment horizontal="left" vertical="center" indent="1"/>
    </xf>
    <xf numFmtId="0" fontId="40" fillId="61" borderId="2749" applyNumberFormat="0" applyProtection="0">
      <alignment horizontal="left" vertical="center" indent="1"/>
    </xf>
    <xf numFmtId="0" fontId="40" fillId="61" borderId="2749" applyNumberFormat="0" applyProtection="0">
      <alignment horizontal="left" vertical="top" indent="1"/>
    </xf>
    <xf numFmtId="0" fontId="40" fillId="61" borderId="2749" applyNumberFormat="0" applyProtection="0">
      <alignment horizontal="left" vertical="top" indent="1"/>
    </xf>
    <xf numFmtId="0" fontId="40" fillId="62" borderId="2749" applyNumberFormat="0" applyProtection="0">
      <alignment horizontal="left" vertical="center" indent="1"/>
    </xf>
    <xf numFmtId="0" fontId="40" fillId="62" borderId="2749" applyNumberFormat="0" applyProtection="0">
      <alignment horizontal="left" vertical="center" indent="1"/>
    </xf>
    <xf numFmtId="0" fontId="40" fillId="62" borderId="2749" applyNumberFormat="0" applyProtection="0">
      <alignment horizontal="left" vertical="top" indent="1"/>
    </xf>
    <xf numFmtId="0" fontId="40" fillId="62" borderId="2749" applyNumberFormat="0" applyProtection="0">
      <alignment horizontal="left" vertical="top" indent="1"/>
    </xf>
    <xf numFmtId="4" fontId="65" fillId="70" borderId="2749" applyNumberFormat="0" applyProtection="0">
      <alignment vertical="center"/>
    </xf>
    <xf numFmtId="4" fontId="65" fillId="70" borderId="2749" applyNumberFormat="0" applyProtection="0">
      <alignment vertical="center"/>
    </xf>
    <xf numFmtId="4" fontId="149" fillId="70" borderId="2749" applyNumberFormat="0" applyProtection="0">
      <alignment vertical="center"/>
    </xf>
    <xf numFmtId="4" fontId="149" fillId="70" borderId="2749" applyNumberFormat="0" applyProtection="0">
      <alignment vertical="center"/>
    </xf>
    <xf numFmtId="4" fontId="65" fillId="70" borderId="2749" applyNumberFormat="0" applyProtection="0">
      <alignment horizontal="left" vertical="center" indent="1"/>
    </xf>
    <xf numFmtId="4" fontId="65" fillId="70" borderId="2749" applyNumberFormat="0" applyProtection="0">
      <alignment horizontal="left" vertical="center" indent="1"/>
    </xf>
    <xf numFmtId="0" fontId="65" fillId="70" borderId="2749" applyNumberFormat="0" applyProtection="0">
      <alignment horizontal="left" vertical="top" indent="1"/>
    </xf>
    <xf numFmtId="0" fontId="65" fillId="70" borderId="2749" applyNumberFormat="0" applyProtection="0">
      <alignment horizontal="left" vertical="top" indent="1"/>
    </xf>
    <xf numFmtId="4" fontId="65" fillId="52" borderId="2750" applyNumberFormat="0" applyProtection="0">
      <alignment horizontal="right" vertical="center"/>
    </xf>
    <xf numFmtId="4" fontId="65" fillId="65" borderId="2749" applyNumberFormat="0" applyProtection="0">
      <alignment horizontal="right" vertical="center"/>
    </xf>
    <xf numFmtId="4" fontId="65" fillId="65" borderId="2749" applyNumberFormat="0" applyProtection="0">
      <alignment horizontal="right" vertical="center"/>
    </xf>
    <xf numFmtId="4" fontId="65" fillId="52" borderId="2750" applyNumberFormat="0" applyProtection="0">
      <alignment horizontal="right" vertical="center"/>
    </xf>
    <xf numFmtId="4" fontId="149" fillId="65" borderId="2749" applyNumberFormat="0" applyProtection="0">
      <alignment horizontal="right" vertical="center"/>
    </xf>
    <xf numFmtId="4" fontId="149" fillId="65" borderId="2749" applyNumberFormat="0" applyProtection="0">
      <alignment horizontal="right" vertical="center"/>
    </xf>
    <xf numFmtId="4" fontId="65" fillId="81" borderId="2749" applyNumberFormat="0" applyProtection="0">
      <alignment horizontal="left" vertical="center" indent="1"/>
    </xf>
    <xf numFmtId="4" fontId="65" fillId="81" borderId="2749" applyNumberFormat="0" applyProtection="0">
      <alignment horizontal="left" vertical="center" indent="1"/>
    </xf>
    <xf numFmtId="0" fontId="65" fillId="74" borderId="2749" applyNumberFormat="0" applyProtection="0">
      <alignment horizontal="left" vertical="top" indent="1"/>
    </xf>
    <xf numFmtId="0" fontId="65" fillId="74" borderId="2749" applyNumberFormat="0" applyProtection="0">
      <alignment horizontal="left" vertical="top" indent="1"/>
    </xf>
    <xf numFmtId="4" fontId="151" fillId="65" borderId="2749" applyNumberFormat="0" applyProtection="0">
      <alignment horizontal="right" vertical="center"/>
    </xf>
    <xf numFmtId="4" fontId="151" fillId="65" borderId="2749" applyNumberFormat="0" applyProtection="0">
      <alignment horizontal="right" vertical="center"/>
    </xf>
    <xf numFmtId="0" fontId="117" fillId="56" borderId="2751" applyNumberFormat="0" applyAlignment="0" applyProtection="0">
      <alignment vertical="center"/>
    </xf>
    <xf numFmtId="0" fontId="117" fillId="56" borderId="2751" applyNumberFormat="0" applyAlignment="0" applyProtection="0">
      <alignment vertical="center"/>
    </xf>
    <xf numFmtId="37" fontId="126" fillId="0" borderId="2747" applyFont="0" applyFill="0" applyBorder="0">
      <alignment vertical="center"/>
    </xf>
    <xf numFmtId="37" fontId="126" fillId="0" borderId="2747" applyFont="0" applyFill="0" applyBorder="0">
      <alignment vertical="center"/>
    </xf>
    <xf numFmtId="0" fontId="82" fillId="42" borderId="2752" applyNumberFormat="0" applyFont="0" applyAlignment="0" applyProtection="0">
      <alignment vertical="center"/>
    </xf>
    <xf numFmtId="0" fontId="82" fillId="42" borderId="2752" applyNumberFormat="0" applyFont="0" applyAlignment="0" applyProtection="0">
      <alignment vertical="center"/>
    </xf>
    <xf numFmtId="0" fontId="12" fillId="0" borderId="2753" applyNumberFormat="0" applyFill="0" applyAlignment="0" applyProtection="0">
      <alignment vertical="center"/>
    </xf>
    <xf numFmtId="0" fontId="112" fillId="0" borderId="2754" applyNumberFormat="0" applyFill="0" applyAlignment="0" applyProtection="0">
      <alignment vertical="center"/>
    </xf>
    <xf numFmtId="0" fontId="112" fillId="0" borderId="2754" applyNumberFormat="0" applyFill="0" applyAlignment="0" applyProtection="0">
      <alignment vertical="center"/>
    </xf>
    <xf numFmtId="0" fontId="12" fillId="0" borderId="2753" applyNumberFormat="0" applyFill="0" applyAlignment="0" applyProtection="0">
      <alignment vertical="center"/>
    </xf>
    <xf numFmtId="0" fontId="12" fillId="0" borderId="2753" applyNumberFormat="0" applyFill="0" applyAlignment="0" applyProtection="0">
      <alignment vertical="center"/>
    </xf>
    <xf numFmtId="0" fontId="12" fillId="0" borderId="2753" applyNumberFormat="0" applyFill="0" applyAlignment="0" applyProtection="0">
      <alignment vertical="center"/>
    </xf>
    <xf numFmtId="0" fontId="113" fillId="44" borderId="2751" applyNumberFormat="0" applyAlignment="0" applyProtection="0">
      <alignment vertical="center"/>
    </xf>
    <xf numFmtId="0" fontId="113" fillId="44" borderId="2751" applyNumberFormat="0" applyAlignment="0" applyProtection="0">
      <alignment vertical="center"/>
    </xf>
    <xf numFmtId="0" fontId="115" fillId="56" borderId="2750" applyNumberFormat="0" applyAlignment="0" applyProtection="0">
      <alignment vertical="center"/>
    </xf>
    <xf numFmtId="0" fontId="115" fillId="56" borderId="2750" applyNumberFormat="0" applyAlignment="0" applyProtection="0">
      <alignment vertical="center"/>
    </xf>
    <xf numFmtId="4" fontId="65" fillId="51" borderId="2750" applyNumberFormat="0" applyProtection="0">
      <alignment vertical="center"/>
    </xf>
    <xf numFmtId="0" fontId="12" fillId="0" borderId="2753" applyNumberFormat="0" applyFill="0" applyAlignment="0" applyProtection="0">
      <alignment vertical="center"/>
    </xf>
    <xf numFmtId="4" fontId="149" fillId="70" borderId="2781" applyNumberFormat="0" applyProtection="0">
      <alignment vertical="center"/>
    </xf>
    <xf numFmtId="4" fontId="65" fillId="75" borderId="2781" applyNumberFormat="0" applyProtection="0">
      <alignment horizontal="right" vertical="center"/>
    </xf>
    <xf numFmtId="4" fontId="65" fillId="48" borderId="2741" applyNumberFormat="0" applyProtection="0">
      <alignment horizontal="right" vertical="center"/>
    </xf>
    <xf numFmtId="37" fontId="126" fillId="0" borderId="2795" applyFont="0" applyFill="0" applyBorder="0">
      <alignment vertical="center"/>
    </xf>
    <xf numFmtId="10" fontId="53" fillId="70" borderId="2771" applyNumberFormat="0" applyBorder="0" applyAlignment="0" applyProtection="0"/>
    <xf numFmtId="4" fontId="65" fillId="52" borderId="2782" applyNumberFormat="0" applyProtection="0">
      <alignment horizontal="right" vertical="center"/>
    </xf>
    <xf numFmtId="4" fontId="65" fillId="76" borderId="2741" applyNumberFormat="0" applyProtection="0">
      <alignment horizontal="right" vertical="center"/>
    </xf>
    <xf numFmtId="37" fontId="126" fillId="0" borderId="2771" applyFont="0" applyFill="0" applyBorder="0">
      <alignment vertical="center"/>
    </xf>
    <xf numFmtId="10" fontId="53" fillId="49" borderId="2739" applyNumberFormat="0" applyBorder="0" applyAlignment="0" applyProtection="0"/>
    <xf numFmtId="10" fontId="53" fillId="49" borderId="2811" applyNumberFormat="0" applyBorder="0" applyAlignment="0" applyProtection="0"/>
    <xf numFmtId="0" fontId="12" fillId="0" borderId="2745" applyNumberFormat="0" applyFill="0" applyAlignment="0" applyProtection="0">
      <alignment vertical="center"/>
    </xf>
    <xf numFmtId="4" fontId="65" fillId="48" borderId="2781" applyNumberFormat="0" applyProtection="0">
      <alignment horizontal="right" vertical="center"/>
    </xf>
    <xf numFmtId="4" fontId="65" fillId="40" borderId="2781" applyNumberFormat="0" applyProtection="0">
      <alignment horizontal="right" vertical="center"/>
    </xf>
    <xf numFmtId="37" fontId="126" fillId="0" borderId="2763" applyFont="0" applyFill="0" applyBorder="0">
      <alignment vertical="center"/>
    </xf>
    <xf numFmtId="4" fontId="65" fillId="54" borderId="2741" applyNumberFormat="0" applyProtection="0">
      <alignment horizontal="right" vertical="center"/>
    </xf>
    <xf numFmtId="4" fontId="73" fillId="51" borderId="2741" applyNumberFormat="0" applyProtection="0">
      <alignment horizontal="left" vertical="center" indent="1"/>
    </xf>
    <xf numFmtId="4" fontId="73" fillId="46" borderId="2741" applyNumberFormat="0" applyProtection="0">
      <alignment vertical="center"/>
    </xf>
    <xf numFmtId="0" fontId="40" fillId="62" borderId="2781" applyNumberFormat="0" applyProtection="0">
      <alignment horizontal="left" vertical="top" indent="1"/>
    </xf>
    <xf numFmtId="37" fontId="126" fillId="0" borderId="2739" applyFont="0" applyFill="0" applyBorder="0">
      <alignment vertical="center"/>
    </xf>
    <xf numFmtId="4" fontId="151" fillId="65" borderId="2741" applyNumberFormat="0" applyProtection="0">
      <alignment horizontal="right" vertical="center"/>
    </xf>
    <xf numFmtId="4" fontId="65" fillId="52" borderId="2782" applyNumberFormat="0" applyProtection="0">
      <alignment horizontal="right" vertical="center"/>
    </xf>
    <xf numFmtId="0" fontId="40" fillId="61" borderId="2781" applyNumberFormat="0" applyProtection="0">
      <alignment horizontal="left" vertical="center" indent="1"/>
    </xf>
    <xf numFmtId="0" fontId="40" fillId="62" borderId="2741" applyNumberFormat="0" applyProtection="0">
      <alignment horizontal="left" vertical="top" indent="1"/>
    </xf>
    <xf numFmtId="4" fontId="65" fillId="41" borderId="2741" applyNumberFormat="0" applyProtection="0">
      <alignment horizontal="right" vertical="center"/>
    </xf>
    <xf numFmtId="10" fontId="53" fillId="49" borderId="2811" applyNumberFormat="0" applyBorder="0" applyAlignment="0" applyProtection="0"/>
    <xf numFmtId="0" fontId="65" fillId="74" borderId="2781" applyNumberFormat="0" applyProtection="0">
      <alignment horizontal="left" vertical="top" indent="1"/>
    </xf>
    <xf numFmtId="0" fontId="40" fillId="74" borderId="2741" applyNumberFormat="0" applyProtection="0">
      <alignment horizontal="left" vertical="top" indent="1"/>
    </xf>
    <xf numFmtId="10" fontId="53" fillId="70" borderId="2811" applyNumberFormat="0" applyBorder="0" applyAlignment="0" applyProtection="0"/>
    <xf numFmtId="37" fontId="126" fillId="0" borderId="2779" applyFont="0" applyFill="0" applyBorder="0">
      <alignment vertical="center"/>
    </xf>
    <xf numFmtId="4" fontId="65" fillId="52" borderId="2742" applyNumberFormat="0" applyProtection="0">
      <alignment horizontal="right" vertical="center"/>
    </xf>
    <xf numFmtId="0" fontId="55" fillId="0" borderId="2780">
      <alignment horizontal="left" vertical="center"/>
    </xf>
    <xf numFmtId="4" fontId="65" fillId="47" borderId="2741" applyNumberFormat="0" applyProtection="0">
      <alignment horizontal="right" vertical="center"/>
    </xf>
    <xf numFmtId="4" fontId="65" fillId="78" borderId="2781" applyNumberFormat="0" applyProtection="0">
      <alignment horizontal="right" vertical="center"/>
    </xf>
    <xf numFmtId="0" fontId="40" fillId="62" borderId="2781" applyNumberFormat="0" applyProtection="0">
      <alignment horizontal="left" vertical="center" indent="1"/>
    </xf>
    <xf numFmtId="4" fontId="65" fillId="81" borderId="2781" applyNumberFormat="0" applyProtection="0">
      <alignment horizontal="right" vertical="center"/>
    </xf>
    <xf numFmtId="4" fontId="65" fillId="70" borderId="2781" applyNumberFormat="0" applyProtection="0">
      <alignment vertical="center"/>
    </xf>
    <xf numFmtId="37" fontId="126" fillId="0" borderId="2763" applyFont="0" applyFill="0" applyBorder="0">
      <alignment vertical="center"/>
    </xf>
    <xf numFmtId="4" fontId="65" fillId="81" borderId="2781" applyNumberFormat="0" applyProtection="0">
      <alignment horizontal="left" vertical="center" indent="1"/>
    </xf>
    <xf numFmtId="4" fontId="65" fillId="81" borderId="2741" applyNumberFormat="0" applyProtection="0">
      <alignment horizontal="right" vertical="center"/>
    </xf>
    <xf numFmtId="10" fontId="53" fillId="49" borderId="2763" applyNumberFormat="0" applyBorder="0" applyAlignment="0" applyProtection="0"/>
    <xf numFmtId="0" fontId="40" fillId="80" borderId="2741" applyNumberFormat="0" applyProtection="0">
      <alignment horizontal="left" vertical="top" indent="1"/>
    </xf>
    <xf numFmtId="4" fontId="65" fillId="77" borderId="2781" applyNumberFormat="0" applyProtection="0">
      <alignment horizontal="right" vertical="center"/>
    </xf>
    <xf numFmtId="4" fontId="149" fillId="65" borderId="2741" applyNumberFormat="0" applyProtection="0">
      <alignment horizontal="right" vertical="center"/>
    </xf>
    <xf numFmtId="0" fontId="40" fillId="62" borderId="2741" applyNumberFormat="0" applyProtection="0">
      <alignment horizontal="left" vertical="top" indent="1"/>
    </xf>
    <xf numFmtId="4" fontId="65" fillId="70" borderId="2781" applyNumberFormat="0" applyProtection="0">
      <alignment vertical="center"/>
    </xf>
    <xf numFmtId="4" fontId="65" fillId="52" borderId="2742" applyNumberFormat="0" applyProtection="0">
      <alignment horizontal="right" vertical="center"/>
    </xf>
    <xf numFmtId="4" fontId="149" fillId="70" borderId="2781" applyNumberFormat="0" applyProtection="0">
      <alignment vertical="center"/>
    </xf>
    <xf numFmtId="0" fontId="12" fillId="0" borderId="2785" applyNumberFormat="0" applyFill="0" applyAlignment="0" applyProtection="0">
      <alignment vertical="center"/>
    </xf>
    <xf numFmtId="4" fontId="65" fillId="77" borderId="2781" applyNumberFormat="0" applyProtection="0">
      <alignment horizontal="right" vertical="center"/>
    </xf>
    <xf numFmtId="0" fontId="73" fillId="51" borderId="2781" applyNumberFormat="0" applyProtection="0">
      <alignment horizontal="left" vertical="top" indent="1"/>
    </xf>
    <xf numFmtId="0" fontId="73" fillId="51" borderId="2741" applyNumberFormat="0" applyProtection="0">
      <alignment horizontal="left" vertical="top" indent="1"/>
    </xf>
    <xf numFmtId="37" fontId="126" fillId="0" borderId="2771" applyFont="0" applyFill="0" applyBorder="0">
      <alignment vertical="center"/>
    </xf>
    <xf numFmtId="0" fontId="117" fillId="56" borderId="2783" applyNumberFormat="0" applyAlignment="0" applyProtection="0">
      <alignment vertical="center"/>
    </xf>
    <xf numFmtId="4" fontId="65" fillId="81" borderId="2781" applyNumberFormat="0" applyProtection="0">
      <alignment horizontal="right" vertical="center"/>
    </xf>
    <xf numFmtId="10" fontId="53" fillId="70" borderId="2811" applyNumberFormat="0" applyBorder="0" applyAlignment="0" applyProtection="0"/>
    <xf numFmtId="4" fontId="65" fillId="70" borderId="2741" applyNumberFormat="0" applyProtection="0">
      <alignment vertical="center"/>
    </xf>
    <xf numFmtId="4" fontId="65" fillId="41" borderId="2781" applyNumberFormat="0" applyProtection="0">
      <alignment horizontal="right" vertical="center"/>
    </xf>
    <xf numFmtId="4" fontId="73" fillId="51" borderId="2781" applyNumberFormat="0" applyProtection="0">
      <alignment horizontal="left" vertical="center" indent="1"/>
    </xf>
    <xf numFmtId="4" fontId="65" fillId="65" borderId="2741" applyNumberFormat="0" applyProtection="0">
      <alignment horizontal="right" vertical="center"/>
    </xf>
    <xf numFmtId="4" fontId="149" fillId="65" borderId="2741" applyNumberFormat="0" applyProtection="0">
      <alignment horizontal="right" vertical="center"/>
    </xf>
    <xf numFmtId="0" fontId="40" fillId="74" borderId="2741" applyNumberFormat="0" applyProtection="0">
      <alignment horizontal="left" vertical="top" indent="1"/>
    </xf>
    <xf numFmtId="4" fontId="65" fillId="78" borderId="2781" applyNumberFormat="0" applyProtection="0">
      <alignment horizontal="right" vertical="center"/>
    </xf>
    <xf numFmtId="4" fontId="65" fillId="70" borderId="2781" applyNumberFormat="0" applyProtection="0">
      <alignment horizontal="left" vertical="center" indent="1"/>
    </xf>
    <xf numFmtId="4" fontId="65" fillId="75" borderId="2781" applyNumberFormat="0" applyProtection="0">
      <alignment horizontal="right" vertical="center"/>
    </xf>
    <xf numFmtId="0" fontId="117" fillId="56" borderId="2743" applyNumberFormat="0" applyAlignment="0" applyProtection="0">
      <alignment vertical="center"/>
    </xf>
    <xf numFmtId="0" fontId="40" fillId="61" borderId="2741" applyNumberFormat="0" applyProtection="0">
      <alignment horizontal="left" vertical="center" indent="1"/>
    </xf>
    <xf numFmtId="4" fontId="149" fillId="65" borderId="2781" applyNumberFormat="0" applyProtection="0">
      <alignment horizontal="right" vertical="center"/>
    </xf>
    <xf numFmtId="0" fontId="40" fillId="61" borderId="2741" applyNumberFormat="0" applyProtection="0">
      <alignment horizontal="left" vertical="top" indent="1"/>
    </xf>
    <xf numFmtId="37" fontId="126" fillId="0" borderId="2779" applyFont="0" applyFill="0" applyBorder="0">
      <alignment vertical="center"/>
    </xf>
    <xf numFmtId="10" fontId="53" fillId="49" borderId="2771" applyNumberFormat="0" applyBorder="0" applyAlignment="0" applyProtection="0"/>
    <xf numFmtId="10" fontId="53" fillId="49" borderId="2771" applyNumberFormat="0" applyBorder="0" applyAlignment="0" applyProtection="0"/>
    <xf numFmtId="0" fontId="12" fillId="0" borderId="2745" applyNumberFormat="0" applyFill="0" applyAlignment="0" applyProtection="0">
      <alignment vertical="center"/>
    </xf>
    <xf numFmtId="37" fontId="126" fillId="0" borderId="2803" applyFont="0" applyFill="0" applyBorder="0">
      <alignment vertical="center"/>
    </xf>
    <xf numFmtId="4" fontId="73" fillId="46" borderId="2781" applyNumberFormat="0" applyProtection="0">
      <alignment vertical="center"/>
    </xf>
    <xf numFmtId="0" fontId="40" fillId="61" borderId="2781" applyNumberFormat="0" applyProtection="0">
      <alignment horizontal="left" vertical="center" indent="1"/>
    </xf>
    <xf numFmtId="10" fontId="53" fillId="49" borderId="2739" applyNumberFormat="0" applyBorder="0" applyAlignment="0" applyProtection="0"/>
    <xf numFmtId="4" fontId="65" fillId="75" borderId="2741" applyNumberFormat="0" applyProtection="0">
      <alignment horizontal="right" vertical="center"/>
    </xf>
    <xf numFmtId="0" fontId="55" fillId="0" borderId="2780">
      <alignment horizontal="left" vertical="center"/>
    </xf>
    <xf numFmtId="10" fontId="53" fillId="49" borderId="2779" applyNumberFormat="0" applyBorder="0" applyAlignment="0" applyProtection="0"/>
    <xf numFmtId="0" fontId="115" fillId="56" borderId="2782" applyNumberFormat="0" applyAlignment="0" applyProtection="0">
      <alignment vertical="center"/>
    </xf>
    <xf numFmtId="4" fontId="65" fillId="65" borderId="2741" applyNumberFormat="0" applyProtection="0">
      <alignment horizontal="right" vertical="center"/>
    </xf>
    <xf numFmtId="4" fontId="65" fillId="76" borderId="2781" applyNumberFormat="0" applyProtection="0">
      <alignment horizontal="right" vertical="center"/>
    </xf>
    <xf numFmtId="0" fontId="12" fillId="0" borderId="2745" applyNumberFormat="0" applyFill="0" applyAlignment="0" applyProtection="0">
      <alignment vertical="center"/>
    </xf>
    <xf numFmtId="0" fontId="40" fillId="61" borderId="2781" applyNumberFormat="0" applyProtection="0">
      <alignment horizontal="left" vertical="top" indent="1"/>
    </xf>
    <xf numFmtId="4" fontId="149" fillId="65" borderId="2781" applyNumberFormat="0" applyProtection="0">
      <alignment horizontal="right" vertical="center"/>
    </xf>
    <xf numFmtId="10" fontId="53" fillId="49" borderId="2803" applyNumberFormat="0" applyBorder="0" applyAlignment="0" applyProtection="0"/>
    <xf numFmtId="0" fontId="65" fillId="70" borderId="2781" applyNumberFormat="0" applyProtection="0">
      <alignment horizontal="left" vertical="top" indent="1"/>
    </xf>
    <xf numFmtId="4" fontId="65" fillId="70" borderId="2781" applyNumberFormat="0" applyProtection="0">
      <alignment horizontal="left" vertical="center" indent="1"/>
    </xf>
    <xf numFmtId="4" fontId="65" fillId="70" borderId="2741" applyNumberFormat="0" applyProtection="0">
      <alignment horizontal="left" vertical="center" indent="1"/>
    </xf>
    <xf numFmtId="0" fontId="65" fillId="70" borderId="2781" applyNumberFormat="0" applyProtection="0">
      <alignment horizontal="left" vertical="top" indent="1"/>
    </xf>
    <xf numFmtId="0" fontId="113" fillId="44" borderId="2783" applyNumberFormat="0" applyAlignment="0" applyProtection="0">
      <alignment vertical="center"/>
    </xf>
    <xf numFmtId="37" fontId="126" fillId="0" borderId="2811" applyFont="0" applyFill="0" applyBorder="0">
      <alignment vertical="center"/>
    </xf>
    <xf numFmtId="4" fontId="147" fillId="51" borderId="2781" applyNumberFormat="0" applyProtection="0">
      <alignment vertical="center"/>
    </xf>
    <xf numFmtId="4" fontId="65" fillId="41" borderId="2741" applyNumberFormat="0" applyProtection="0">
      <alignment horizontal="right" vertical="center"/>
    </xf>
    <xf numFmtId="4" fontId="65" fillId="76" borderId="2781" applyNumberFormat="0" applyProtection="0">
      <alignment horizontal="right" vertical="center"/>
    </xf>
    <xf numFmtId="37" fontId="126" fillId="0" borderId="2739" applyFont="0" applyFill="0" applyBorder="0">
      <alignment vertical="center"/>
    </xf>
    <xf numFmtId="0" fontId="82" fillId="42" borderId="2784" applyNumberFormat="0" applyFont="0" applyAlignment="0" applyProtection="0">
      <alignment vertical="center"/>
    </xf>
    <xf numFmtId="0" fontId="73" fillId="51" borderId="2741" applyNumberFormat="0" applyProtection="0">
      <alignment horizontal="left" vertical="top" indent="1"/>
    </xf>
    <xf numFmtId="4" fontId="65" fillId="65" borderId="2781" applyNumberFormat="0" applyProtection="0">
      <alignment horizontal="right" vertical="center"/>
    </xf>
    <xf numFmtId="4" fontId="65" fillId="54" borderId="2781" applyNumberFormat="0" applyProtection="0">
      <alignment horizontal="right" vertical="center"/>
    </xf>
    <xf numFmtId="10" fontId="53" fillId="49" borderId="2795" applyNumberFormat="0" applyBorder="0" applyAlignment="0" applyProtection="0"/>
    <xf numFmtId="10" fontId="53" fillId="49" borderId="2763" applyNumberFormat="0" applyBorder="0" applyAlignment="0" applyProtection="0"/>
    <xf numFmtId="4" fontId="147" fillId="51" borderId="2741" applyNumberFormat="0" applyProtection="0">
      <alignment vertical="center"/>
    </xf>
    <xf numFmtId="37" fontId="126" fillId="0" borderId="2811" applyFont="0" applyFill="0" applyBorder="0">
      <alignment vertical="center"/>
    </xf>
    <xf numFmtId="0" fontId="40" fillId="61" borderId="2781" applyNumberFormat="0" applyProtection="0">
      <alignment horizontal="left" vertical="top" indent="1"/>
    </xf>
    <xf numFmtId="10" fontId="53" fillId="70" borderId="2779" applyNumberFormat="0" applyBorder="0" applyAlignment="0" applyProtection="0"/>
    <xf numFmtId="0" fontId="65" fillId="74" borderId="2781" applyNumberFormat="0" applyProtection="0">
      <alignment horizontal="left" vertical="top" indent="1"/>
    </xf>
    <xf numFmtId="4" fontId="65" fillId="70" borderId="2741" applyNumberFormat="0" applyProtection="0">
      <alignment horizontal="left" vertical="center" indent="1"/>
    </xf>
    <xf numFmtId="0" fontId="40" fillId="80" borderId="2781" applyNumberFormat="0" applyProtection="0">
      <alignment horizontal="left" vertical="center" indent="1"/>
    </xf>
    <xf numFmtId="4" fontId="65" fillId="75" borderId="2741" applyNumberFormat="0" applyProtection="0">
      <alignment horizontal="right" vertical="center"/>
    </xf>
    <xf numFmtId="4" fontId="65" fillId="47" borderId="2781" applyNumberFormat="0" applyProtection="0">
      <alignment horizontal="right" vertical="center"/>
    </xf>
    <xf numFmtId="0" fontId="113" fillId="44" borderId="2783" applyNumberFormat="0" applyAlignment="0" applyProtection="0">
      <alignment vertical="center"/>
    </xf>
    <xf numFmtId="0" fontId="117" fillId="56" borderId="2783" applyNumberFormat="0" applyAlignment="0" applyProtection="0">
      <alignment vertical="center"/>
    </xf>
    <xf numFmtId="0" fontId="40" fillId="74" borderId="2781" applyNumberFormat="0" applyProtection="0">
      <alignment horizontal="left" vertical="center" indent="1"/>
    </xf>
    <xf numFmtId="4" fontId="147" fillId="51" borderId="2781" applyNumberFormat="0" applyProtection="0">
      <alignment vertical="center"/>
    </xf>
    <xf numFmtId="10" fontId="53" fillId="70" borderId="2739" applyNumberFormat="0" applyBorder="0" applyAlignment="0" applyProtection="0"/>
    <xf numFmtId="4" fontId="149" fillId="70" borderId="2741" applyNumberFormat="0" applyProtection="0">
      <alignment vertical="center"/>
    </xf>
    <xf numFmtId="4" fontId="65" fillId="81" borderId="2781" applyNumberFormat="0" applyProtection="0">
      <alignment horizontal="left" vertical="center" indent="1"/>
    </xf>
    <xf numFmtId="0" fontId="12" fillId="0" borderId="2745" applyNumberFormat="0" applyFill="0" applyAlignment="0" applyProtection="0">
      <alignment vertical="center"/>
    </xf>
    <xf numFmtId="4" fontId="65" fillId="54" borderId="2741" applyNumberFormat="0" applyProtection="0">
      <alignment horizontal="right" vertical="center"/>
    </xf>
    <xf numFmtId="4" fontId="151" fillId="65" borderId="2781" applyNumberFormat="0" applyProtection="0">
      <alignment horizontal="right" vertical="center"/>
    </xf>
    <xf numFmtId="4" fontId="149" fillId="70" borderId="2741" applyNumberFormat="0" applyProtection="0">
      <alignment vertical="center"/>
    </xf>
    <xf numFmtId="4" fontId="65" fillId="65" borderId="2781" applyNumberFormat="0" applyProtection="0">
      <alignment horizontal="right" vertical="center"/>
    </xf>
    <xf numFmtId="4" fontId="65" fillId="54" borderId="2781" applyNumberFormat="0" applyProtection="0">
      <alignment horizontal="right" vertical="center"/>
    </xf>
    <xf numFmtId="0" fontId="40" fillId="80" borderId="2781" applyNumberFormat="0" applyProtection="0">
      <alignment horizontal="left" vertical="top" indent="1"/>
    </xf>
    <xf numFmtId="0" fontId="112" fillId="0" borderId="2746" applyNumberFormat="0" applyFill="0" applyAlignment="0" applyProtection="0">
      <alignment vertical="center"/>
    </xf>
    <xf numFmtId="4" fontId="65" fillId="81" borderId="2741" applyNumberFormat="0" applyProtection="0">
      <alignment horizontal="left" vertical="center" indent="1"/>
    </xf>
    <xf numFmtId="4" fontId="65" fillId="81" borderId="2741" applyNumberFormat="0" applyProtection="0">
      <alignment horizontal="left" vertical="center" indent="1"/>
    </xf>
    <xf numFmtId="4" fontId="65" fillId="41" borderId="2781" applyNumberFormat="0" applyProtection="0">
      <alignment horizontal="right" vertical="center"/>
    </xf>
    <xf numFmtId="4" fontId="65" fillId="40" borderId="2781" applyNumberFormat="0" applyProtection="0">
      <alignment horizontal="right" vertical="center"/>
    </xf>
    <xf numFmtId="4" fontId="65" fillId="78" borderId="2741" applyNumberFormat="0" applyProtection="0">
      <alignment horizontal="right" vertical="center"/>
    </xf>
    <xf numFmtId="0" fontId="65" fillId="70" borderId="2741" applyNumberFormat="0" applyProtection="0">
      <alignment horizontal="left" vertical="top" indent="1"/>
    </xf>
    <xf numFmtId="10" fontId="53" fillId="70" borderId="2795" applyNumberFormat="0" applyBorder="0" applyAlignment="0" applyProtection="0"/>
    <xf numFmtId="4" fontId="147" fillId="51" borderId="2741" applyNumberFormat="0" applyProtection="0">
      <alignment vertical="center"/>
    </xf>
    <xf numFmtId="4" fontId="65" fillId="48" borderId="2741" applyNumberFormat="0" applyProtection="0">
      <alignment horizontal="right" vertical="center"/>
    </xf>
    <xf numFmtId="0" fontId="40" fillId="80" borderId="2781" applyNumberFormat="0" applyProtection="0">
      <alignment horizontal="left" vertical="top" indent="1"/>
    </xf>
    <xf numFmtId="4" fontId="65" fillId="77" borderId="2741" applyNumberFormat="0" applyProtection="0">
      <alignment horizontal="right" vertical="center"/>
    </xf>
    <xf numFmtId="0" fontId="112" fillId="0" borderId="2786" applyNumberFormat="0" applyFill="0" applyAlignment="0" applyProtection="0">
      <alignment vertical="center"/>
    </xf>
    <xf numFmtId="0" fontId="40" fillId="61" borderId="2741" applyNumberFormat="0" applyProtection="0">
      <alignment horizontal="left" vertical="top" indent="1"/>
    </xf>
    <xf numFmtId="10" fontId="53" fillId="70" borderId="2771" applyNumberFormat="0" applyBorder="0" applyAlignment="0" applyProtection="0"/>
    <xf numFmtId="0" fontId="55" fillId="0" borderId="2740">
      <alignment horizontal="left" vertical="center"/>
    </xf>
    <xf numFmtId="4" fontId="65" fillId="47" borderId="2781" applyNumberFormat="0" applyProtection="0">
      <alignment horizontal="right" vertical="center"/>
    </xf>
    <xf numFmtId="0" fontId="12" fillId="0" borderId="2785" applyNumberFormat="0" applyFill="0" applyAlignment="0" applyProtection="0">
      <alignment vertical="center"/>
    </xf>
    <xf numFmtId="4" fontId="65" fillId="76" borderId="2741" applyNumberFormat="0" applyProtection="0">
      <alignment horizontal="right" vertical="center"/>
    </xf>
    <xf numFmtId="0" fontId="65" fillId="74" borderId="2741" applyNumberFormat="0" applyProtection="0">
      <alignment horizontal="left" vertical="top" indent="1"/>
    </xf>
    <xf numFmtId="0" fontId="40" fillId="62" borderId="2741" applyNumberFormat="0" applyProtection="0">
      <alignment horizontal="left" vertical="center" indent="1"/>
    </xf>
    <xf numFmtId="4" fontId="65" fillId="51" borderId="2742" applyNumberFormat="0" applyProtection="0">
      <alignment vertical="center"/>
    </xf>
    <xf numFmtId="0" fontId="115" fillId="56" borderId="2782" applyNumberFormat="0" applyAlignment="0" applyProtection="0">
      <alignment vertical="center"/>
    </xf>
    <xf numFmtId="10" fontId="53" fillId="49" borderId="2803" applyNumberFormat="0" applyBorder="0" applyAlignment="0" applyProtection="0"/>
    <xf numFmtId="10" fontId="53" fillId="70" borderId="2763" applyNumberFormat="0" applyBorder="0" applyAlignment="0" applyProtection="0"/>
    <xf numFmtId="0" fontId="40" fillId="80" borderId="2741" applyNumberFormat="0" applyProtection="0">
      <alignment horizontal="left" vertical="center" indent="1"/>
    </xf>
    <xf numFmtId="4" fontId="65" fillId="51" borderId="2782" applyNumberFormat="0" applyProtection="0">
      <alignment vertical="center"/>
    </xf>
    <xf numFmtId="0" fontId="40" fillId="80" borderId="2781" applyNumberFormat="0" applyProtection="0">
      <alignment horizontal="left" vertical="center" indent="1"/>
    </xf>
    <xf numFmtId="10" fontId="53" fillId="70" borderId="2763" applyNumberFormat="0" applyBorder="0" applyAlignment="0" applyProtection="0"/>
    <xf numFmtId="10" fontId="53" fillId="70" borderId="2803" applyNumberFormat="0" applyBorder="0" applyAlignment="0" applyProtection="0"/>
    <xf numFmtId="0" fontId="115" fillId="56" borderId="2742" applyNumberFormat="0" applyAlignment="0" applyProtection="0">
      <alignment vertical="center"/>
    </xf>
    <xf numFmtId="0" fontId="73" fillId="51" borderId="2781" applyNumberFormat="0" applyProtection="0">
      <alignment horizontal="left" vertical="top" indent="1"/>
    </xf>
    <xf numFmtId="4" fontId="65" fillId="40" borderId="2741" applyNumberFormat="0" applyProtection="0">
      <alignment horizontal="right" vertical="center"/>
    </xf>
    <xf numFmtId="4" fontId="65" fillId="78" borderId="2741" applyNumberFormat="0" applyProtection="0">
      <alignment horizontal="right" vertical="center"/>
    </xf>
    <xf numFmtId="4" fontId="73" fillId="46" borderId="2781" applyNumberFormat="0" applyProtection="0">
      <alignment vertical="center"/>
    </xf>
    <xf numFmtId="0" fontId="117" fillId="56" borderId="2743" applyNumberFormat="0" applyAlignment="0" applyProtection="0">
      <alignment vertical="center"/>
    </xf>
    <xf numFmtId="0" fontId="82" fillId="42" borderId="2744" applyNumberFormat="0" applyFont="0" applyAlignment="0" applyProtection="0">
      <alignment vertical="center"/>
    </xf>
    <xf numFmtId="10" fontId="53" fillId="49" borderId="2779" applyNumberFormat="0" applyBorder="0" applyAlignment="0" applyProtection="0"/>
    <xf numFmtId="0" fontId="40" fillId="61" borderId="2741" applyNumberFormat="0" applyProtection="0">
      <alignment horizontal="left" vertical="center" indent="1"/>
    </xf>
    <xf numFmtId="4" fontId="65" fillId="40" borderId="2741" applyNumberFormat="0" applyProtection="0">
      <alignment horizontal="right" vertical="center"/>
    </xf>
    <xf numFmtId="0" fontId="12" fillId="0" borderId="2785" applyNumberFormat="0" applyFill="0" applyAlignment="0" applyProtection="0">
      <alignment vertical="center"/>
    </xf>
    <xf numFmtId="0" fontId="40" fillId="62" borderId="2781" applyNumberFormat="0" applyProtection="0">
      <alignment horizontal="left" vertical="top" indent="1"/>
    </xf>
    <xf numFmtId="0" fontId="82" fillId="42" borderId="2744" applyNumberFormat="0" applyFont="0" applyAlignment="0" applyProtection="0">
      <alignment vertical="center"/>
    </xf>
    <xf numFmtId="4" fontId="73" fillId="51" borderId="2741" applyNumberFormat="0" applyProtection="0">
      <alignment horizontal="left" vertical="center" indent="1"/>
    </xf>
    <xf numFmtId="0" fontId="40" fillId="80" borderId="2741" applyNumberFormat="0" applyProtection="0">
      <alignment horizontal="left" vertical="top" indent="1"/>
    </xf>
    <xf numFmtId="4" fontId="65" fillId="77" borderId="2741" applyNumberFormat="0" applyProtection="0">
      <alignment horizontal="right" vertical="center"/>
    </xf>
    <xf numFmtId="4" fontId="73" fillId="51" borderId="2781" applyNumberFormat="0" applyProtection="0">
      <alignment horizontal="left" vertical="center" indent="1"/>
    </xf>
    <xf numFmtId="0" fontId="40" fillId="74" borderId="2741" applyNumberFormat="0" applyProtection="0">
      <alignment horizontal="left" vertical="center" indent="1"/>
    </xf>
    <xf numFmtId="0" fontId="65" fillId="74" borderId="2741" applyNumberFormat="0" applyProtection="0">
      <alignment horizontal="left" vertical="top" indent="1"/>
    </xf>
    <xf numFmtId="4" fontId="65" fillId="47" borderId="2741" applyNumberFormat="0" applyProtection="0">
      <alignment horizontal="right" vertical="center"/>
    </xf>
    <xf numFmtId="10" fontId="53" fillId="49" borderId="2795" applyNumberFormat="0" applyBorder="0" applyAlignment="0" applyProtection="0"/>
    <xf numFmtId="0" fontId="82" fillId="42" borderId="2784" applyNumberFormat="0" applyFont="0" applyAlignment="0" applyProtection="0">
      <alignment vertical="center"/>
    </xf>
    <xf numFmtId="0" fontId="12" fillId="0" borderId="2745" applyNumberFormat="0" applyFill="0" applyAlignment="0" applyProtection="0">
      <alignment vertical="center"/>
    </xf>
    <xf numFmtId="0" fontId="112" fillId="0" borderId="2746" applyNumberFormat="0" applyFill="0" applyAlignment="0" applyProtection="0">
      <alignment vertical="center"/>
    </xf>
    <xf numFmtId="0" fontId="12" fillId="0" borderId="2785" applyNumberFormat="0" applyFill="0" applyAlignment="0" applyProtection="0">
      <alignment vertical="center"/>
    </xf>
    <xf numFmtId="4" fontId="151" fillId="65" borderId="2781" applyNumberFormat="0" applyProtection="0">
      <alignment horizontal="right" vertical="center"/>
    </xf>
    <xf numFmtId="37" fontId="126" fillId="0" borderId="2795" applyFont="0" applyFill="0" applyBorder="0">
      <alignment vertical="center"/>
    </xf>
    <xf numFmtId="4" fontId="65" fillId="70" borderId="2741" applyNumberFormat="0" applyProtection="0">
      <alignment vertical="center"/>
    </xf>
    <xf numFmtId="4" fontId="65" fillId="48" borderId="2781" applyNumberFormat="0" applyProtection="0">
      <alignment horizontal="right" vertical="center"/>
    </xf>
    <xf numFmtId="0" fontId="113" fillId="44" borderId="2743" applyNumberFormat="0" applyAlignment="0" applyProtection="0">
      <alignment vertical="center"/>
    </xf>
    <xf numFmtId="4" fontId="73" fillId="46" borderId="2741" applyNumberFormat="0" applyProtection="0">
      <alignment vertical="center"/>
    </xf>
    <xf numFmtId="0" fontId="40" fillId="62" borderId="2741" applyNumberFormat="0" applyProtection="0">
      <alignment horizontal="left" vertical="center" indent="1"/>
    </xf>
    <xf numFmtId="0" fontId="113" fillId="44" borderId="2743" applyNumberFormat="0" applyAlignment="0" applyProtection="0">
      <alignment vertical="center"/>
    </xf>
    <xf numFmtId="0" fontId="40" fillId="74" borderId="2781" applyNumberFormat="0" applyProtection="0">
      <alignment horizontal="left" vertical="top" indent="1"/>
    </xf>
    <xf numFmtId="10" fontId="53" fillId="70" borderId="2779" applyNumberFormat="0" applyBorder="0" applyAlignment="0" applyProtection="0"/>
    <xf numFmtId="0" fontId="55" fillId="0" borderId="2740">
      <alignment horizontal="left" vertical="center"/>
    </xf>
    <xf numFmtId="10" fontId="53" fillId="70" borderId="2739" applyNumberFormat="0" applyBorder="0" applyAlignment="0" applyProtection="0"/>
    <xf numFmtId="37" fontId="126" fillId="0" borderId="2803" applyFont="0" applyFill="0" applyBorder="0">
      <alignment vertical="center"/>
    </xf>
    <xf numFmtId="0" fontId="40" fillId="74" borderId="2781" applyNumberFormat="0" applyProtection="0">
      <alignment horizontal="left" vertical="top" indent="1"/>
    </xf>
    <xf numFmtId="0" fontId="40" fillId="74" borderId="2781" applyNumberFormat="0" applyProtection="0">
      <alignment horizontal="left" vertical="center" indent="1"/>
    </xf>
    <xf numFmtId="0" fontId="40" fillId="80" borderId="2741" applyNumberFormat="0" applyProtection="0">
      <alignment horizontal="left" vertical="center" indent="1"/>
    </xf>
    <xf numFmtId="0" fontId="40" fillId="62" borderId="2781" applyNumberFormat="0" applyProtection="0">
      <alignment horizontal="left" vertical="center" indent="1"/>
    </xf>
    <xf numFmtId="4" fontId="151" fillId="65" borderId="2741" applyNumberFormat="0" applyProtection="0">
      <alignment horizontal="right" vertical="center"/>
    </xf>
    <xf numFmtId="0" fontId="65" fillId="70" borderId="2741" applyNumberFormat="0" applyProtection="0">
      <alignment horizontal="left" vertical="top" indent="1"/>
    </xf>
    <xf numFmtId="0" fontId="40" fillId="74" borderId="2741" applyNumberFormat="0" applyProtection="0">
      <alignment horizontal="left" vertical="center" indent="1"/>
    </xf>
    <xf numFmtId="10" fontId="53" fillId="70" borderId="2795" applyNumberFormat="0" applyBorder="0" applyAlignment="0" applyProtection="0"/>
    <xf numFmtId="4" fontId="65" fillId="81" borderId="2741" applyNumberFormat="0" applyProtection="0">
      <alignment horizontal="right" vertical="center"/>
    </xf>
    <xf numFmtId="0" fontId="112" fillId="0" borderId="2786" applyNumberFormat="0" applyFill="0" applyAlignment="0" applyProtection="0">
      <alignment vertical="center"/>
    </xf>
    <xf numFmtId="0" fontId="12" fillId="0" borderId="2785" applyNumberFormat="0" applyFill="0" applyAlignment="0" applyProtection="0">
      <alignment vertical="center"/>
    </xf>
    <xf numFmtId="0" fontId="115" fillId="56" borderId="2742" applyNumberFormat="0" applyAlignment="0" applyProtection="0">
      <alignment vertical="center"/>
    </xf>
    <xf numFmtId="10" fontId="53" fillId="70" borderId="2803" applyNumberFormat="0" applyBorder="0" applyAlignment="0" applyProtection="0"/>
    <xf numFmtId="0" fontId="55" fillId="0" borderId="2756">
      <alignment horizontal="left" vertical="center"/>
    </xf>
    <xf numFmtId="0" fontId="55" fillId="0" borderId="2756">
      <alignment horizontal="left" vertical="center"/>
    </xf>
    <xf numFmtId="10" fontId="53" fillId="49" borderId="2755" applyNumberFormat="0" applyBorder="0" applyAlignment="0" applyProtection="0"/>
    <xf numFmtId="10" fontId="53" fillId="70" borderId="2755" applyNumberFormat="0" applyBorder="0" applyAlignment="0" applyProtection="0"/>
    <xf numFmtId="10" fontId="53" fillId="70" borderId="2755" applyNumberFormat="0" applyBorder="0" applyAlignment="0" applyProtection="0"/>
    <xf numFmtId="10" fontId="53" fillId="49" borderId="2755" applyNumberFormat="0" applyBorder="0" applyAlignment="0" applyProtection="0"/>
    <xf numFmtId="4" fontId="73" fillId="46" borderId="2757" applyNumberFormat="0" applyProtection="0">
      <alignment vertical="center"/>
    </xf>
    <xf numFmtId="4" fontId="73" fillId="46" borderId="2757" applyNumberFormat="0" applyProtection="0">
      <alignment vertical="center"/>
    </xf>
    <xf numFmtId="4" fontId="147" fillId="51" borderId="2757" applyNumberFormat="0" applyProtection="0">
      <alignment vertical="center"/>
    </xf>
    <xf numFmtId="4" fontId="147" fillId="51" borderId="2757" applyNumberFormat="0" applyProtection="0">
      <alignment vertical="center"/>
    </xf>
    <xf numFmtId="4" fontId="73" fillId="51" borderId="2757" applyNumberFormat="0" applyProtection="0">
      <alignment horizontal="left" vertical="center" indent="1"/>
    </xf>
    <xf numFmtId="4" fontId="73" fillId="51" borderId="2757" applyNumberFormat="0" applyProtection="0">
      <alignment horizontal="left" vertical="center" indent="1"/>
    </xf>
    <xf numFmtId="0" fontId="73" fillId="51" borderId="2757" applyNumberFormat="0" applyProtection="0">
      <alignment horizontal="left" vertical="top" indent="1"/>
    </xf>
    <xf numFmtId="0" fontId="73" fillId="51" borderId="2757" applyNumberFormat="0" applyProtection="0">
      <alignment horizontal="left" vertical="top" indent="1"/>
    </xf>
    <xf numFmtId="4" fontId="65" fillId="40" borderId="2757" applyNumberFormat="0" applyProtection="0">
      <alignment horizontal="right" vertical="center"/>
    </xf>
    <xf numFmtId="4" fontId="65" fillId="40" borderId="2757" applyNumberFormat="0" applyProtection="0">
      <alignment horizontal="right" vertical="center"/>
    </xf>
    <xf numFmtId="4" fontId="65" fillId="41" borderId="2757" applyNumberFormat="0" applyProtection="0">
      <alignment horizontal="right" vertical="center"/>
    </xf>
    <xf numFmtId="4" fontId="65" fillId="41" borderId="2757" applyNumberFormat="0" applyProtection="0">
      <alignment horizontal="right" vertical="center"/>
    </xf>
    <xf numFmtId="4" fontId="65" fillId="54" borderId="2757" applyNumberFormat="0" applyProtection="0">
      <alignment horizontal="right" vertical="center"/>
    </xf>
    <xf numFmtId="4" fontId="65" fillId="54" borderId="2757" applyNumberFormat="0" applyProtection="0">
      <alignment horizontal="right" vertical="center"/>
    </xf>
    <xf numFmtId="4" fontId="65" fillId="47" borderId="2757" applyNumberFormat="0" applyProtection="0">
      <alignment horizontal="right" vertical="center"/>
    </xf>
    <xf numFmtId="4" fontId="65" fillId="47" borderId="2757" applyNumberFormat="0" applyProtection="0">
      <alignment horizontal="right" vertical="center"/>
    </xf>
    <xf numFmtId="4" fontId="65" fillId="75" borderId="2757" applyNumberFormat="0" applyProtection="0">
      <alignment horizontal="right" vertical="center"/>
    </xf>
    <xf numFmtId="4" fontId="65" fillId="75" borderId="2757" applyNumberFormat="0" applyProtection="0">
      <alignment horizontal="right" vertical="center"/>
    </xf>
    <xf numFmtId="4" fontId="65" fillId="48" borderId="2757" applyNumberFormat="0" applyProtection="0">
      <alignment horizontal="right" vertical="center"/>
    </xf>
    <xf numFmtId="4" fontId="65" fillId="48" borderId="2757" applyNumberFormat="0" applyProtection="0">
      <alignment horizontal="right" vertical="center"/>
    </xf>
    <xf numFmtId="4" fontId="65" fillId="76" borderId="2757" applyNumberFormat="0" applyProtection="0">
      <alignment horizontal="right" vertical="center"/>
    </xf>
    <xf numFmtId="4" fontId="65" fillId="76" borderId="2757" applyNumberFormat="0" applyProtection="0">
      <alignment horizontal="right" vertical="center"/>
    </xf>
    <xf numFmtId="4" fontId="65" fillId="77" borderId="2757" applyNumberFormat="0" applyProtection="0">
      <alignment horizontal="right" vertical="center"/>
    </xf>
    <xf numFmtId="4" fontId="65" fillId="77" borderId="2757" applyNumberFormat="0" applyProtection="0">
      <alignment horizontal="right" vertical="center"/>
    </xf>
    <xf numFmtId="4" fontId="65" fillId="78" borderId="2757" applyNumberFormat="0" applyProtection="0">
      <alignment horizontal="right" vertical="center"/>
    </xf>
    <xf numFmtId="4" fontId="65" fillId="78" borderId="2757" applyNumberFormat="0" applyProtection="0">
      <alignment horizontal="right" vertical="center"/>
    </xf>
    <xf numFmtId="4" fontId="65" fillId="81" borderId="2757" applyNumberFormat="0" applyProtection="0">
      <alignment horizontal="right" vertical="center"/>
    </xf>
    <xf numFmtId="4" fontId="65" fillId="81" borderId="2757" applyNumberFormat="0" applyProtection="0">
      <alignment horizontal="right" vertical="center"/>
    </xf>
    <xf numFmtId="0" fontId="40" fillId="80" borderId="2757" applyNumberFormat="0" applyProtection="0">
      <alignment horizontal="left" vertical="center" indent="1"/>
    </xf>
    <xf numFmtId="0" fontId="40" fillId="80" borderId="2757" applyNumberFormat="0" applyProtection="0">
      <alignment horizontal="left" vertical="center" indent="1"/>
    </xf>
    <xf numFmtId="0" fontId="40" fillId="80" borderId="2757" applyNumberFormat="0" applyProtection="0">
      <alignment horizontal="left" vertical="top" indent="1"/>
    </xf>
    <xf numFmtId="0" fontId="40" fillId="80" borderId="2757" applyNumberFormat="0" applyProtection="0">
      <alignment horizontal="left" vertical="top" indent="1"/>
    </xf>
    <xf numFmtId="0" fontId="40" fillId="74" borderId="2757" applyNumberFormat="0" applyProtection="0">
      <alignment horizontal="left" vertical="center" indent="1"/>
    </xf>
    <xf numFmtId="0" fontId="40" fillId="74" borderId="2757" applyNumberFormat="0" applyProtection="0">
      <alignment horizontal="left" vertical="center" indent="1"/>
    </xf>
    <xf numFmtId="0" fontId="40" fillId="74" borderId="2757" applyNumberFormat="0" applyProtection="0">
      <alignment horizontal="left" vertical="top" indent="1"/>
    </xf>
    <xf numFmtId="0" fontId="40" fillId="74" borderId="2757" applyNumberFormat="0" applyProtection="0">
      <alignment horizontal="left" vertical="top" indent="1"/>
    </xf>
    <xf numFmtId="0" fontId="40" fillId="61" borderId="2757" applyNumberFormat="0" applyProtection="0">
      <alignment horizontal="left" vertical="center" indent="1"/>
    </xf>
    <xf numFmtId="0" fontId="40" fillId="61" borderId="2757" applyNumberFormat="0" applyProtection="0">
      <alignment horizontal="left" vertical="center" indent="1"/>
    </xf>
    <xf numFmtId="0" fontId="40" fillId="61" borderId="2757" applyNumberFormat="0" applyProtection="0">
      <alignment horizontal="left" vertical="top" indent="1"/>
    </xf>
    <xf numFmtId="0" fontId="40" fillId="61" borderId="2757" applyNumberFormat="0" applyProtection="0">
      <alignment horizontal="left" vertical="top" indent="1"/>
    </xf>
    <xf numFmtId="0" fontId="40" fillId="62" borderId="2757" applyNumberFormat="0" applyProtection="0">
      <alignment horizontal="left" vertical="center" indent="1"/>
    </xf>
    <xf numFmtId="0" fontId="40" fillId="62" borderId="2757" applyNumberFormat="0" applyProtection="0">
      <alignment horizontal="left" vertical="center" indent="1"/>
    </xf>
    <xf numFmtId="0" fontId="40" fillId="62" borderId="2757" applyNumberFormat="0" applyProtection="0">
      <alignment horizontal="left" vertical="top" indent="1"/>
    </xf>
    <xf numFmtId="0" fontId="40" fillId="62" borderId="2757" applyNumberFormat="0" applyProtection="0">
      <alignment horizontal="left" vertical="top" indent="1"/>
    </xf>
    <xf numFmtId="4" fontId="65" fillId="70" borderId="2757" applyNumberFormat="0" applyProtection="0">
      <alignment vertical="center"/>
    </xf>
    <xf numFmtId="4" fontId="65" fillId="70" borderId="2757" applyNumberFormat="0" applyProtection="0">
      <alignment vertical="center"/>
    </xf>
    <xf numFmtId="4" fontId="149" fillId="70" borderId="2757" applyNumberFormat="0" applyProtection="0">
      <alignment vertical="center"/>
    </xf>
    <xf numFmtId="4" fontId="149" fillId="70" borderId="2757" applyNumberFormat="0" applyProtection="0">
      <alignment vertical="center"/>
    </xf>
    <xf numFmtId="4" fontId="65" fillId="70" borderId="2757" applyNumberFormat="0" applyProtection="0">
      <alignment horizontal="left" vertical="center" indent="1"/>
    </xf>
    <xf numFmtId="4" fontId="65" fillId="70" borderId="2757" applyNumberFormat="0" applyProtection="0">
      <alignment horizontal="left" vertical="center" indent="1"/>
    </xf>
    <xf numFmtId="0" fontId="65" fillId="70" borderId="2757" applyNumberFormat="0" applyProtection="0">
      <alignment horizontal="left" vertical="top" indent="1"/>
    </xf>
    <xf numFmtId="0" fontId="65" fillId="70" borderId="2757" applyNumberFormat="0" applyProtection="0">
      <alignment horizontal="left" vertical="top" indent="1"/>
    </xf>
    <xf numFmtId="4" fontId="65" fillId="52" borderId="2758" applyNumberFormat="0" applyProtection="0">
      <alignment horizontal="right" vertical="center"/>
    </xf>
    <xf numFmtId="4" fontId="65" fillId="65" borderId="2757" applyNumberFormat="0" applyProtection="0">
      <alignment horizontal="right" vertical="center"/>
    </xf>
    <xf numFmtId="4" fontId="65" fillId="65" borderId="2757" applyNumberFormat="0" applyProtection="0">
      <alignment horizontal="right" vertical="center"/>
    </xf>
    <xf numFmtId="4" fontId="65" fillId="52" borderId="2758" applyNumberFormat="0" applyProtection="0">
      <alignment horizontal="right" vertical="center"/>
    </xf>
    <xf numFmtId="4" fontId="149" fillId="65" borderId="2757" applyNumberFormat="0" applyProtection="0">
      <alignment horizontal="right" vertical="center"/>
    </xf>
    <xf numFmtId="4" fontId="149" fillId="65" borderId="2757" applyNumberFormat="0" applyProtection="0">
      <alignment horizontal="right" vertical="center"/>
    </xf>
    <xf numFmtId="4" fontId="65" fillId="81" borderId="2757" applyNumberFormat="0" applyProtection="0">
      <alignment horizontal="left" vertical="center" indent="1"/>
    </xf>
    <xf numFmtId="4" fontId="65" fillId="81" borderId="2757" applyNumberFormat="0" applyProtection="0">
      <alignment horizontal="left" vertical="center" indent="1"/>
    </xf>
    <xf numFmtId="0" fontId="65" fillId="74" borderId="2757" applyNumberFormat="0" applyProtection="0">
      <alignment horizontal="left" vertical="top" indent="1"/>
    </xf>
    <xf numFmtId="0" fontId="65" fillId="74" borderId="2757" applyNumberFormat="0" applyProtection="0">
      <alignment horizontal="left" vertical="top" indent="1"/>
    </xf>
    <xf numFmtId="4" fontId="151" fillId="65" borderId="2757" applyNumberFormat="0" applyProtection="0">
      <alignment horizontal="right" vertical="center"/>
    </xf>
    <xf numFmtId="4" fontId="151" fillId="65" borderId="2757" applyNumberFormat="0" applyProtection="0">
      <alignment horizontal="right" vertical="center"/>
    </xf>
    <xf numFmtId="0" fontId="117" fillId="56" borderId="2759" applyNumberFormat="0" applyAlignment="0" applyProtection="0">
      <alignment vertical="center"/>
    </xf>
    <xf numFmtId="0" fontId="117" fillId="56" borderId="2759" applyNumberFormat="0" applyAlignment="0" applyProtection="0">
      <alignment vertical="center"/>
    </xf>
    <xf numFmtId="37" fontId="126" fillId="0" borderId="2755" applyFont="0" applyFill="0" applyBorder="0">
      <alignment vertical="center"/>
    </xf>
    <xf numFmtId="37" fontId="126" fillId="0" borderId="2755" applyFont="0" applyFill="0" applyBorder="0">
      <alignment vertical="center"/>
    </xf>
    <xf numFmtId="0" fontId="82" fillId="42" borderId="2760" applyNumberFormat="0" applyFont="0" applyAlignment="0" applyProtection="0">
      <alignment vertical="center"/>
    </xf>
    <xf numFmtId="0" fontId="82" fillId="42" borderId="2760" applyNumberFormat="0" applyFont="0" applyAlignment="0" applyProtection="0">
      <alignment vertical="center"/>
    </xf>
    <xf numFmtId="0" fontId="12" fillId="0" borderId="2761" applyNumberFormat="0" applyFill="0" applyAlignment="0" applyProtection="0">
      <alignment vertical="center"/>
    </xf>
    <xf numFmtId="0" fontId="112" fillId="0" borderId="2762" applyNumberFormat="0" applyFill="0" applyAlignment="0" applyProtection="0">
      <alignment vertical="center"/>
    </xf>
    <xf numFmtId="0" fontId="112" fillId="0" borderId="2762" applyNumberFormat="0" applyFill="0" applyAlignment="0" applyProtection="0">
      <alignment vertical="center"/>
    </xf>
    <xf numFmtId="0" fontId="12" fillId="0" borderId="2761" applyNumberFormat="0" applyFill="0" applyAlignment="0" applyProtection="0">
      <alignment vertical="center"/>
    </xf>
    <xf numFmtId="0" fontId="12" fillId="0" borderId="2761" applyNumberFormat="0" applyFill="0" applyAlignment="0" applyProtection="0">
      <alignment vertical="center"/>
    </xf>
    <xf numFmtId="0" fontId="12" fillId="0" borderId="2761" applyNumberFormat="0" applyFill="0" applyAlignment="0" applyProtection="0">
      <alignment vertical="center"/>
    </xf>
    <xf numFmtId="0" fontId="113" fillId="44" borderId="2759" applyNumberFormat="0" applyAlignment="0" applyProtection="0">
      <alignment vertical="center"/>
    </xf>
    <xf numFmtId="0" fontId="113" fillId="44" borderId="2759" applyNumberFormat="0" applyAlignment="0" applyProtection="0">
      <alignment vertical="center"/>
    </xf>
    <xf numFmtId="0" fontId="115" fillId="56" borderId="2758" applyNumberFormat="0" applyAlignment="0" applyProtection="0">
      <alignment vertical="center"/>
    </xf>
    <xf numFmtId="0" fontId="115" fillId="56" borderId="2758" applyNumberFormat="0" applyAlignment="0" applyProtection="0">
      <alignment vertical="center"/>
    </xf>
    <xf numFmtId="4" fontId="65" fillId="51" borderId="2758" applyNumberFormat="0" applyProtection="0">
      <alignment vertical="center"/>
    </xf>
    <xf numFmtId="0" fontId="12" fillId="0" borderId="2761" applyNumberFormat="0" applyFill="0" applyAlignment="0" applyProtection="0">
      <alignment vertical="center"/>
    </xf>
    <xf numFmtId="0" fontId="55" fillId="0" borderId="2764">
      <alignment horizontal="left" vertical="center"/>
    </xf>
    <xf numFmtId="0" fontId="55" fillId="0" borderId="2764">
      <alignment horizontal="left" vertical="center"/>
    </xf>
    <xf numFmtId="10" fontId="53" fillId="49" borderId="2763" applyNumberFormat="0" applyBorder="0" applyAlignment="0" applyProtection="0"/>
    <xf numFmtId="10" fontId="53" fillId="70" borderId="2763" applyNumberFormat="0" applyBorder="0" applyAlignment="0" applyProtection="0"/>
    <xf numFmtId="10" fontId="53" fillId="70" borderId="2763" applyNumberFormat="0" applyBorder="0" applyAlignment="0" applyProtection="0"/>
    <xf numFmtId="10" fontId="53" fillId="49" borderId="2763" applyNumberFormat="0" applyBorder="0" applyAlignment="0" applyProtection="0"/>
    <xf numFmtId="4" fontId="73" fillId="46" borderId="2765" applyNumberFormat="0" applyProtection="0">
      <alignment vertical="center"/>
    </xf>
    <xf numFmtId="4" fontId="73" fillId="46" borderId="2765" applyNumberFormat="0" applyProtection="0">
      <alignment vertical="center"/>
    </xf>
    <xf numFmtId="4" fontId="147" fillId="51" borderId="2765" applyNumberFormat="0" applyProtection="0">
      <alignment vertical="center"/>
    </xf>
    <xf numFmtId="4" fontId="147" fillId="51" borderId="2765" applyNumberFormat="0" applyProtection="0">
      <alignment vertical="center"/>
    </xf>
    <xf numFmtId="4" fontId="73" fillId="51" borderId="2765" applyNumberFormat="0" applyProtection="0">
      <alignment horizontal="left" vertical="center" indent="1"/>
    </xf>
    <xf numFmtId="4" fontId="73" fillId="51" borderId="2765" applyNumberFormat="0" applyProtection="0">
      <alignment horizontal="left" vertical="center" indent="1"/>
    </xf>
    <xf numFmtId="0" fontId="73" fillId="51" borderId="2765" applyNumberFormat="0" applyProtection="0">
      <alignment horizontal="left" vertical="top" indent="1"/>
    </xf>
    <xf numFmtId="0" fontId="73" fillId="51" borderId="2765" applyNumberFormat="0" applyProtection="0">
      <alignment horizontal="left" vertical="top" indent="1"/>
    </xf>
    <xf numFmtId="4" fontId="65" fillId="40" borderId="2765" applyNumberFormat="0" applyProtection="0">
      <alignment horizontal="right" vertical="center"/>
    </xf>
    <xf numFmtId="4" fontId="65" fillId="40" borderId="2765" applyNumberFormat="0" applyProtection="0">
      <alignment horizontal="right" vertical="center"/>
    </xf>
    <xf numFmtId="4" fontId="65" fillId="41" borderId="2765" applyNumberFormat="0" applyProtection="0">
      <alignment horizontal="right" vertical="center"/>
    </xf>
    <xf numFmtId="4" fontId="65" fillId="41" borderId="2765" applyNumberFormat="0" applyProtection="0">
      <alignment horizontal="right" vertical="center"/>
    </xf>
    <xf numFmtId="4" fontId="65" fillId="54" borderId="2765" applyNumberFormat="0" applyProtection="0">
      <alignment horizontal="right" vertical="center"/>
    </xf>
    <xf numFmtId="4" fontId="65" fillId="54" borderId="2765" applyNumberFormat="0" applyProtection="0">
      <alignment horizontal="right" vertical="center"/>
    </xf>
    <xf numFmtId="4" fontId="65" fillId="47" borderId="2765" applyNumberFormat="0" applyProtection="0">
      <alignment horizontal="right" vertical="center"/>
    </xf>
    <xf numFmtId="4" fontId="65" fillId="47" borderId="2765" applyNumberFormat="0" applyProtection="0">
      <alignment horizontal="right" vertical="center"/>
    </xf>
    <xf numFmtId="4" fontId="65" fillId="75" borderId="2765" applyNumberFormat="0" applyProtection="0">
      <alignment horizontal="right" vertical="center"/>
    </xf>
    <xf numFmtId="4" fontId="65" fillId="75" borderId="2765" applyNumberFormat="0" applyProtection="0">
      <alignment horizontal="right" vertical="center"/>
    </xf>
    <xf numFmtId="4" fontId="65" fillId="48" borderId="2765" applyNumberFormat="0" applyProtection="0">
      <alignment horizontal="right" vertical="center"/>
    </xf>
    <xf numFmtId="4" fontId="65" fillId="48" borderId="2765" applyNumberFormat="0" applyProtection="0">
      <alignment horizontal="right" vertical="center"/>
    </xf>
    <xf numFmtId="4" fontId="65" fillId="76" borderId="2765" applyNumberFormat="0" applyProtection="0">
      <alignment horizontal="right" vertical="center"/>
    </xf>
    <xf numFmtId="4" fontId="65" fillId="76" borderId="2765" applyNumberFormat="0" applyProtection="0">
      <alignment horizontal="right" vertical="center"/>
    </xf>
    <xf numFmtId="4" fontId="65" fillId="77" borderId="2765" applyNumberFormat="0" applyProtection="0">
      <alignment horizontal="right" vertical="center"/>
    </xf>
    <xf numFmtId="4" fontId="65" fillId="77" borderId="2765" applyNumberFormat="0" applyProtection="0">
      <alignment horizontal="right" vertical="center"/>
    </xf>
    <xf numFmtId="4" fontId="65" fillId="78" borderId="2765" applyNumberFormat="0" applyProtection="0">
      <alignment horizontal="right" vertical="center"/>
    </xf>
    <xf numFmtId="4" fontId="65" fillId="78" borderId="2765" applyNumberFormat="0" applyProtection="0">
      <alignment horizontal="right" vertical="center"/>
    </xf>
    <xf numFmtId="4" fontId="65" fillId="81" borderId="2765" applyNumberFormat="0" applyProtection="0">
      <alignment horizontal="right" vertical="center"/>
    </xf>
    <xf numFmtId="4" fontId="65" fillId="81" borderId="2765" applyNumberFormat="0" applyProtection="0">
      <alignment horizontal="right" vertical="center"/>
    </xf>
    <xf numFmtId="0" fontId="40" fillId="80" borderId="2765" applyNumberFormat="0" applyProtection="0">
      <alignment horizontal="left" vertical="center" indent="1"/>
    </xf>
    <xf numFmtId="0" fontId="40" fillId="80" borderId="2765" applyNumberFormat="0" applyProtection="0">
      <alignment horizontal="left" vertical="center" indent="1"/>
    </xf>
    <xf numFmtId="0" fontId="40" fillId="80" borderId="2765" applyNumberFormat="0" applyProtection="0">
      <alignment horizontal="left" vertical="top" indent="1"/>
    </xf>
    <xf numFmtId="0" fontId="40" fillId="80" borderId="2765" applyNumberFormat="0" applyProtection="0">
      <alignment horizontal="left" vertical="top" indent="1"/>
    </xf>
    <xf numFmtId="0" fontId="40" fillId="74" borderId="2765" applyNumberFormat="0" applyProtection="0">
      <alignment horizontal="left" vertical="center" indent="1"/>
    </xf>
    <xf numFmtId="0" fontId="40" fillId="74" borderId="2765" applyNumberFormat="0" applyProtection="0">
      <alignment horizontal="left" vertical="center" indent="1"/>
    </xf>
    <xf numFmtId="0" fontId="40" fillId="74" borderId="2765" applyNumberFormat="0" applyProtection="0">
      <alignment horizontal="left" vertical="top" indent="1"/>
    </xf>
    <xf numFmtId="0" fontId="40" fillId="74" borderId="2765" applyNumberFormat="0" applyProtection="0">
      <alignment horizontal="left" vertical="top" indent="1"/>
    </xf>
    <xf numFmtId="0" fontId="40" fillId="61" borderId="2765" applyNumberFormat="0" applyProtection="0">
      <alignment horizontal="left" vertical="center" indent="1"/>
    </xf>
    <xf numFmtId="0" fontId="40" fillId="61" borderId="2765" applyNumberFormat="0" applyProtection="0">
      <alignment horizontal="left" vertical="center" indent="1"/>
    </xf>
    <xf numFmtId="0" fontId="40" fillId="61" borderId="2765" applyNumberFormat="0" applyProtection="0">
      <alignment horizontal="left" vertical="top" indent="1"/>
    </xf>
    <xf numFmtId="0" fontId="40" fillId="61" borderId="2765" applyNumberFormat="0" applyProtection="0">
      <alignment horizontal="left" vertical="top" indent="1"/>
    </xf>
    <xf numFmtId="0" fontId="40" fillId="62" borderId="2765" applyNumberFormat="0" applyProtection="0">
      <alignment horizontal="left" vertical="center" indent="1"/>
    </xf>
    <xf numFmtId="0" fontId="40" fillId="62" borderId="2765" applyNumberFormat="0" applyProtection="0">
      <alignment horizontal="left" vertical="center" indent="1"/>
    </xf>
    <xf numFmtId="0" fontId="40" fillId="62" borderId="2765" applyNumberFormat="0" applyProtection="0">
      <alignment horizontal="left" vertical="top" indent="1"/>
    </xf>
    <xf numFmtId="0" fontId="40" fillId="62" borderId="2765" applyNumberFormat="0" applyProtection="0">
      <alignment horizontal="left" vertical="top" indent="1"/>
    </xf>
    <xf numFmtId="4" fontId="65" fillId="70" borderId="2765" applyNumberFormat="0" applyProtection="0">
      <alignment vertical="center"/>
    </xf>
    <xf numFmtId="4" fontId="65" fillId="70" borderId="2765" applyNumberFormat="0" applyProtection="0">
      <alignment vertical="center"/>
    </xf>
    <xf numFmtId="4" fontId="149" fillId="70" borderId="2765" applyNumberFormat="0" applyProtection="0">
      <alignment vertical="center"/>
    </xf>
    <xf numFmtId="4" fontId="149" fillId="70" borderId="2765" applyNumberFormat="0" applyProtection="0">
      <alignment vertical="center"/>
    </xf>
    <xf numFmtId="4" fontId="65" fillId="70" borderId="2765" applyNumberFormat="0" applyProtection="0">
      <alignment horizontal="left" vertical="center" indent="1"/>
    </xf>
    <xf numFmtId="4" fontId="65" fillId="70" borderId="2765" applyNumberFormat="0" applyProtection="0">
      <alignment horizontal="left" vertical="center" indent="1"/>
    </xf>
    <xf numFmtId="0" fontId="65" fillId="70" borderId="2765" applyNumberFormat="0" applyProtection="0">
      <alignment horizontal="left" vertical="top" indent="1"/>
    </xf>
    <xf numFmtId="0" fontId="65" fillId="70" borderId="2765" applyNumberFormat="0" applyProtection="0">
      <alignment horizontal="left" vertical="top" indent="1"/>
    </xf>
    <xf numFmtId="4" fontId="65" fillId="52" borderId="2766" applyNumberFormat="0" applyProtection="0">
      <alignment horizontal="right" vertical="center"/>
    </xf>
    <xf numFmtId="4" fontId="65" fillId="65" borderId="2765" applyNumberFormat="0" applyProtection="0">
      <alignment horizontal="right" vertical="center"/>
    </xf>
    <xf numFmtId="4" fontId="65" fillId="65" borderId="2765" applyNumberFormat="0" applyProtection="0">
      <alignment horizontal="right" vertical="center"/>
    </xf>
    <xf numFmtId="4" fontId="65" fillId="52" borderId="2766" applyNumberFormat="0" applyProtection="0">
      <alignment horizontal="right" vertical="center"/>
    </xf>
    <xf numFmtId="4" fontId="149" fillId="65" borderId="2765" applyNumberFormat="0" applyProtection="0">
      <alignment horizontal="right" vertical="center"/>
    </xf>
    <xf numFmtId="4" fontId="149" fillId="65" borderId="2765" applyNumberFormat="0" applyProtection="0">
      <alignment horizontal="right" vertical="center"/>
    </xf>
    <xf numFmtId="4" fontId="65" fillId="81" borderId="2765" applyNumberFormat="0" applyProtection="0">
      <alignment horizontal="left" vertical="center" indent="1"/>
    </xf>
    <xf numFmtId="4" fontId="65" fillId="81" borderId="2765" applyNumberFormat="0" applyProtection="0">
      <alignment horizontal="left" vertical="center" indent="1"/>
    </xf>
    <xf numFmtId="0" fontId="65" fillId="74" borderId="2765" applyNumberFormat="0" applyProtection="0">
      <alignment horizontal="left" vertical="top" indent="1"/>
    </xf>
    <xf numFmtId="0" fontId="65" fillId="74" borderId="2765" applyNumberFormat="0" applyProtection="0">
      <alignment horizontal="left" vertical="top" indent="1"/>
    </xf>
    <xf numFmtId="4" fontId="151" fillId="65" borderId="2765" applyNumberFormat="0" applyProtection="0">
      <alignment horizontal="right" vertical="center"/>
    </xf>
    <xf numFmtId="4" fontId="151" fillId="65" borderId="2765" applyNumberFormat="0" applyProtection="0">
      <alignment horizontal="right" vertical="center"/>
    </xf>
    <xf numFmtId="0" fontId="117" fillId="56" borderId="2767" applyNumberFormat="0" applyAlignment="0" applyProtection="0">
      <alignment vertical="center"/>
    </xf>
    <xf numFmtId="0" fontId="117" fillId="56" borderId="2767" applyNumberFormat="0" applyAlignment="0" applyProtection="0">
      <alignment vertical="center"/>
    </xf>
    <xf numFmtId="37" fontId="126" fillId="0" borderId="2763" applyFont="0" applyFill="0" applyBorder="0">
      <alignment vertical="center"/>
    </xf>
    <xf numFmtId="37" fontId="126" fillId="0" borderId="2763" applyFont="0" applyFill="0" applyBorder="0">
      <alignment vertical="center"/>
    </xf>
    <xf numFmtId="0" fontId="82" fillId="42" borderId="2768" applyNumberFormat="0" applyFont="0" applyAlignment="0" applyProtection="0">
      <alignment vertical="center"/>
    </xf>
    <xf numFmtId="0" fontId="82" fillId="42" borderId="2768" applyNumberFormat="0" applyFont="0" applyAlignment="0" applyProtection="0">
      <alignment vertical="center"/>
    </xf>
    <xf numFmtId="0" fontId="12" fillId="0" borderId="2769" applyNumberFormat="0" applyFill="0" applyAlignment="0" applyProtection="0">
      <alignment vertical="center"/>
    </xf>
    <xf numFmtId="0" fontId="112" fillId="0" borderId="2770" applyNumberFormat="0" applyFill="0" applyAlignment="0" applyProtection="0">
      <alignment vertical="center"/>
    </xf>
    <xf numFmtId="0" fontId="112" fillId="0" borderId="2770" applyNumberFormat="0" applyFill="0" applyAlignment="0" applyProtection="0">
      <alignment vertical="center"/>
    </xf>
    <xf numFmtId="0" fontId="12" fillId="0" borderId="2769" applyNumberFormat="0" applyFill="0" applyAlignment="0" applyProtection="0">
      <alignment vertical="center"/>
    </xf>
    <xf numFmtId="0" fontId="12" fillId="0" borderId="2769" applyNumberFormat="0" applyFill="0" applyAlignment="0" applyProtection="0">
      <alignment vertical="center"/>
    </xf>
    <xf numFmtId="0" fontId="12" fillId="0" borderId="2769" applyNumberFormat="0" applyFill="0" applyAlignment="0" applyProtection="0">
      <alignment vertical="center"/>
    </xf>
    <xf numFmtId="0" fontId="113" fillId="44" borderId="2767" applyNumberFormat="0" applyAlignment="0" applyProtection="0">
      <alignment vertical="center"/>
    </xf>
    <xf numFmtId="0" fontId="113" fillId="44" borderId="2767" applyNumberFormat="0" applyAlignment="0" applyProtection="0">
      <alignment vertical="center"/>
    </xf>
    <xf numFmtId="0" fontId="115" fillId="56" borderId="2766" applyNumberFormat="0" applyAlignment="0" applyProtection="0">
      <alignment vertical="center"/>
    </xf>
    <xf numFmtId="0" fontId="115" fillId="56" borderId="2766" applyNumberFormat="0" applyAlignment="0" applyProtection="0">
      <alignment vertical="center"/>
    </xf>
    <xf numFmtId="4" fontId="65" fillId="51" borderId="2766" applyNumberFormat="0" applyProtection="0">
      <alignment vertical="center"/>
    </xf>
    <xf numFmtId="0" fontId="12" fillId="0" borderId="2769" applyNumberFormat="0" applyFill="0" applyAlignment="0" applyProtection="0">
      <alignment vertical="center"/>
    </xf>
    <xf numFmtId="0" fontId="55" fillId="0" borderId="2772">
      <alignment horizontal="left" vertical="center"/>
    </xf>
    <xf numFmtId="0" fontId="55" fillId="0" borderId="2772">
      <alignment horizontal="left" vertical="center"/>
    </xf>
    <xf numFmtId="10" fontId="53" fillId="49" borderId="2771" applyNumberFormat="0" applyBorder="0" applyAlignment="0" applyProtection="0"/>
    <xf numFmtId="10" fontId="53" fillId="70" borderId="2771" applyNumberFormat="0" applyBorder="0" applyAlignment="0" applyProtection="0"/>
    <xf numFmtId="10" fontId="53" fillId="70" borderId="2771" applyNumberFormat="0" applyBorder="0" applyAlignment="0" applyProtection="0"/>
    <xf numFmtId="10" fontId="53" fillId="49" borderId="2771" applyNumberFormat="0" applyBorder="0" applyAlignment="0" applyProtection="0"/>
    <xf numFmtId="4" fontId="73" fillId="46" borderId="2773" applyNumberFormat="0" applyProtection="0">
      <alignment vertical="center"/>
    </xf>
    <xf numFmtId="4" fontId="73" fillId="46" borderId="2773" applyNumberFormat="0" applyProtection="0">
      <alignment vertical="center"/>
    </xf>
    <xf numFmtId="4" fontId="147" fillId="51" borderId="2773" applyNumberFormat="0" applyProtection="0">
      <alignment vertical="center"/>
    </xf>
    <xf numFmtId="4" fontId="147" fillId="51" borderId="2773" applyNumberFormat="0" applyProtection="0">
      <alignment vertical="center"/>
    </xf>
    <xf numFmtId="4" fontId="73" fillId="51" borderId="2773" applyNumberFormat="0" applyProtection="0">
      <alignment horizontal="left" vertical="center" indent="1"/>
    </xf>
    <xf numFmtId="4" fontId="73" fillId="51" borderId="2773" applyNumberFormat="0" applyProtection="0">
      <alignment horizontal="left" vertical="center" indent="1"/>
    </xf>
    <xf numFmtId="0" fontId="73" fillId="51" borderId="2773" applyNumberFormat="0" applyProtection="0">
      <alignment horizontal="left" vertical="top" indent="1"/>
    </xf>
    <xf numFmtId="0" fontId="73" fillId="51" borderId="2773" applyNumberFormat="0" applyProtection="0">
      <alignment horizontal="left" vertical="top" indent="1"/>
    </xf>
    <xf numFmtId="4" fontId="65" fillId="40" borderId="2773" applyNumberFormat="0" applyProtection="0">
      <alignment horizontal="right" vertical="center"/>
    </xf>
    <xf numFmtId="4" fontId="65" fillId="40" borderId="2773" applyNumberFormat="0" applyProtection="0">
      <alignment horizontal="right" vertical="center"/>
    </xf>
    <xf numFmtId="4" fontId="65" fillId="41" borderId="2773" applyNumberFormat="0" applyProtection="0">
      <alignment horizontal="right" vertical="center"/>
    </xf>
    <xf numFmtId="4" fontId="65" fillId="41" borderId="2773" applyNumberFormat="0" applyProtection="0">
      <alignment horizontal="right" vertical="center"/>
    </xf>
    <xf numFmtId="4" fontId="65" fillId="54" borderId="2773" applyNumberFormat="0" applyProtection="0">
      <alignment horizontal="right" vertical="center"/>
    </xf>
    <xf numFmtId="4" fontId="65" fillId="54" borderId="2773" applyNumberFormat="0" applyProtection="0">
      <alignment horizontal="right" vertical="center"/>
    </xf>
    <xf numFmtId="4" fontId="65" fillId="47" borderId="2773" applyNumberFormat="0" applyProtection="0">
      <alignment horizontal="right" vertical="center"/>
    </xf>
    <xf numFmtId="4" fontId="65" fillId="47" borderId="2773" applyNumberFormat="0" applyProtection="0">
      <alignment horizontal="right" vertical="center"/>
    </xf>
    <xf numFmtId="4" fontId="65" fillId="75" borderId="2773" applyNumberFormat="0" applyProtection="0">
      <alignment horizontal="right" vertical="center"/>
    </xf>
    <xf numFmtId="4" fontId="65" fillId="75" borderId="2773" applyNumberFormat="0" applyProtection="0">
      <alignment horizontal="right" vertical="center"/>
    </xf>
    <xf numFmtId="4" fontId="65" fillId="48" borderId="2773" applyNumberFormat="0" applyProtection="0">
      <alignment horizontal="right" vertical="center"/>
    </xf>
    <xf numFmtId="4" fontId="65" fillId="48" borderId="2773" applyNumberFormat="0" applyProtection="0">
      <alignment horizontal="right" vertical="center"/>
    </xf>
    <xf numFmtId="4" fontId="65" fillId="76" borderId="2773" applyNumberFormat="0" applyProtection="0">
      <alignment horizontal="right" vertical="center"/>
    </xf>
    <xf numFmtId="4" fontId="65" fillId="76" borderId="2773" applyNumberFormat="0" applyProtection="0">
      <alignment horizontal="right" vertical="center"/>
    </xf>
    <xf numFmtId="4" fontId="65" fillId="77" borderId="2773" applyNumberFormat="0" applyProtection="0">
      <alignment horizontal="right" vertical="center"/>
    </xf>
    <xf numFmtId="4" fontId="65" fillId="77" borderId="2773" applyNumberFormat="0" applyProtection="0">
      <alignment horizontal="right" vertical="center"/>
    </xf>
    <xf numFmtId="4" fontId="65" fillId="78" borderId="2773" applyNumberFormat="0" applyProtection="0">
      <alignment horizontal="right" vertical="center"/>
    </xf>
    <xf numFmtId="4" fontId="65" fillId="78" borderId="2773" applyNumberFormat="0" applyProtection="0">
      <alignment horizontal="right" vertical="center"/>
    </xf>
    <xf numFmtId="4" fontId="65" fillId="81" borderId="2773" applyNumberFormat="0" applyProtection="0">
      <alignment horizontal="right" vertical="center"/>
    </xf>
    <xf numFmtId="4" fontId="65" fillId="81" borderId="2773" applyNumberFormat="0" applyProtection="0">
      <alignment horizontal="right" vertical="center"/>
    </xf>
    <xf numFmtId="0" fontId="40" fillId="80" borderId="2773" applyNumberFormat="0" applyProtection="0">
      <alignment horizontal="left" vertical="center" indent="1"/>
    </xf>
    <xf numFmtId="0" fontId="40" fillId="80" borderId="2773" applyNumberFormat="0" applyProtection="0">
      <alignment horizontal="left" vertical="center" indent="1"/>
    </xf>
    <xf numFmtId="0" fontId="40" fillId="80" borderId="2773" applyNumberFormat="0" applyProtection="0">
      <alignment horizontal="left" vertical="top" indent="1"/>
    </xf>
    <xf numFmtId="0" fontId="40" fillId="80" borderId="2773" applyNumberFormat="0" applyProtection="0">
      <alignment horizontal="left" vertical="top" indent="1"/>
    </xf>
    <xf numFmtId="0" fontId="40" fillId="74" borderId="2773" applyNumberFormat="0" applyProtection="0">
      <alignment horizontal="left" vertical="center" indent="1"/>
    </xf>
    <xf numFmtId="0" fontId="40" fillId="74" borderId="2773" applyNumberFormat="0" applyProtection="0">
      <alignment horizontal="left" vertical="center" indent="1"/>
    </xf>
    <xf numFmtId="0" fontId="40" fillId="74" borderId="2773" applyNumberFormat="0" applyProtection="0">
      <alignment horizontal="left" vertical="top" indent="1"/>
    </xf>
    <xf numFmtId="0" fontId="40" fillId="74" borderId="2773" applyNumberFormat="0" applyProtection="0">
      <alignment horizontal="left" vertical="top" indent="1"/>
    </xf>
    <xf numFmtId="0" fontId="40" fillId="61" borderId="2773" applyNumberFormat="0" applyProtection="0">
      <alignment horizontal="left" vertical="center" indent="1"/>
    </xf>
    <xf numFmtId="0" fontId="40" fillId="61" borderId="2773" applyNumberFormat="0" applyProtection="0">
      <alignment horizontal="left" vertical="center" indent="1"/>
    </xf>
    <xf numFmtId="0" fontId="40" fillId="61" borderId="2773" applyNumberFormat="0" applyProtection="0">
      <alignment horizontal="left" vertical="top" indent="1"/>
    </xf>
    <xf numFmtId="0" fontId="40" fillId="61" borderId="2773" applyNumberFormat="0" applyProtection="0">
      <alignment horizontal="left" vertical="top" indent="1"/>
    </xf>
    <xf numFmtId="0" fontId="40" fillId="62" borderId="2773" applyNumberFormat="0" applyProtection="0">
      <alignment horizontal="left" vertical="center" indent="1"/>
    </xf>
    <xf numFmtId="0" fontId="40" fillId="62" borderId="2773" applyNumberFormat="0" applyProtection="0">
      <alignment horizontal="left" vertical="center" indent="1"/>
    </xf>
    <xf numFmtId="0" fontId="40" fillId="62" borderId="2773" applyNumberFormat="0" applyProtection="0">
      <alignment horizontal="left" vertical="top" indent="1"/>
    </xf>
    <xf numFmtId="0" fontId="40" fillId="62" borderId="2773" applyNumberFormat="0" applyProtection="0">
      <alignment horizontal="left" vertical="top" indent="1"/>
    </xf>
    <xf numFmtId="4" fontId="65" fillId="70" borderId="2773" applyNumberFormat="0" applyProtection="0">
      <alignment vertical="center"/>
    </xf>
    <xf numFmtId="4" fontId="65" fillId="70" borderId="2773" applyNumberFormat="0" applyProtection="0">
      <alignment vertical="center"/>
    </xf>
    <xf numFmtId="4" fontId="149" fillId="70" borderId="2773" applyNumberFormat="0" applyProtection="0">
      <alignment vertical="center"/>
    </xf>
    <xf numFmtId="4" fontId="149" fillId="70" borderId="2773" applyNumberFormat="0" applyProtection="0">
      <alignment vertical="center"/>
    </xf>
    <xf numFmtId="4" fontId="65" fillId="70" borderId="2773" applyNumberFormat="0" applyProtection="0">
      <alignment horizontal="left" vertical="center" indent="1"/>
    </xf>
    <xf numFmtId="4" fontId="65" fillId="70" borderId="2773" applyNumberFormat="0" applyProtection="0">
      <alignment horizontal="left" vertical="center" indent="1"/>
    </xf>
    <xf numFmtId="0" fontId="65" fillId="70" borderId="2773" applyNumberFormat="0" applyProtection="0">
      <alignment horizontal="left" vertical="top" indent="1"/>
    </xf>
    <xf numFmtId="0" fontId="65" fillId="70" borderId="2773" applyNumberFormat="0" applyProtection="0">
      <alignment horizontal="left" vertical="top" indent="1"/>
    </xf>
    <xf numFmtId="4" fontId="65" fillId="52" borderId="2774" applyNumberFormat="0" applyProtection="0">
      <alignment horizontal="right" vertical="center"/>
    </xf>
    <xf numFmtId="4" fontId="65" fillId="65" borderId="2773" applyNumberFormat="0" applyProtection="0">
      <alignment horizontal="right" vertical="center"/>
    </xf>
    <xf numFmtId="4" fontId="65" fillId="65" borderId="2773" applyNumberFormat="0" applyProtection="0">
      <alignment horizontal="right" vertical="center"/>
    </xf>
    <xf numFmtId="4" fontId="65" fillId="52" borderId="2774" applyNumberFormat="0" applyProtection="0">
      <alignment horizontal="right" vertical="center"/>
    </xf>
    <xf numFmtId="4" fontId="149" fillId="65" borderId="2773" applyNumberFormat="0" applyProtection="0">
      <alignment horizontal="right" vertical="center"/>
    </xf>
    <xf numFmtId="4" fontId="149" fillId="65" borderId="2773" applyNumberFormat="0" applyProtection="0">
      <alignment horizontal="right" vertical="center"/>
    </xf>
    <xf numFmtId="4" fontId="65" fillId="81" borderId="2773" applyNumberFormat="0" applyProtection="0">
      <alignment horizontal="left" vertical="center" indent="1"/>
    </xf>
    <xf numFmtId="4" fontId="65" fillId="81" borderId="2773" applyNumberFormat="0" applyProtection="0">
      <alignment horizontal="left" vertical="center" indent="1"/>
    </xf>
    <xf numFmtId="0" fontId="65" fillId="74" borderId="2773" applyNumberFormat="0" applyProtection="0">
      <alignment horizontal="left" vertical="top" indent="1"/>
    </xf>
    <xf numFmtId="0" fontId="65" fillId="74" borderId="2773" applyNumberFormat="0" applyProtection="0">
      <alignment horizontal="left" vertical="top" indent="1"/>
    </xf>
    <xf numFmtId="4" fontId="151" fillId="65" borderId="2773" applyNumberFormat="0" applyProtection="0">
      <alignment horizontal="right" vertical="center"/>
    </xf>
    <xf numFmtId="4" fontId="151" fillId="65" borderId="2773" applyNumberFormat="0" applyProtection="0">
      <alignment horizontal="right" vertical="center"/>
    </xf>
    <xf numFmtId="0" fontId="117" fillId="56" borderId="2775" applyNumberFormat="0" applyAlignment="0" applyProtection="0">
      <alignment vertical="center"/>
    </xf>
    <xf numFmtId="0" fontId="117" fillId="56" borderId="2775" applyNumberFormat="0" applyAlignment="0" applyProtection="0">
      <alignment vertical="center"/>
    </xf>
    <xf numFmtId="37" fontId="126" fillId="0" borderId="2771" applyFont="0" applyFill="0" applyBorder="0">
      <alignment vertical="center"/>
    </xf>
    <xf numFmtId="37" fontId="126" fillId="0" borderId="2771" applyFont="0" applyFill="0" applyBorder="0">
      <alignment vertical="center"/>
    </xf>
    <xf numFmtId="0" fontId="82" fillId="42" borderId="2776" applyNumberFormat="0" applyFont="0" applyAlignment="0" applyProtection="0">
      <alignment vertical="center"/>
    </xf>
    <xf numFmtId="0" fontId="82" fillId="42" borderId="2776" applyNumberFormat="0" applyFont="0" applyAlignment="0" applyProtection="0">
      <alignment vertical="center"/>
    </xf>
    <xf numFmtId="0" fontId="12" fillId="0" borderId="2777" applyNumberFormat="0" applyFill="0" applyAlignment="0" applyProtection="0">
      <alignment vertical="center"/>
    </xf>
    <xf numFmtId="0" fontId="112" fillId="0" borderId="2778" applyNumberFormat="0" applyFill="0" applyAlignment="0" applyProtection="0">
      <alignment vertical="center"/>
    </xf>
    <xf numFmtId="0" fontId="112" fillId="0" borderId="2778" applyNumberFormat="0" applyFill="0" applyAlignment="0" applyProtection="0">
      <alignment vertical="center"/>
    </xf>
    <xf numFmtId="0" fontId="12" fillId="0" borderId="2777" applyNumberFormat="0" applyFill="0" applyAlignment="0" applyProtection="0">
      <alignment vertical="center"/>
    </xf>
    <xf numFmtId="0" fontId="12" fillId="0" borderId="2777" applyNumberFormat="0" applyFill="0" applyAlignment="0" applyProtection="0">
      <alignment vertical="center"/>
    </xf>
    <xf numFmtId="0" fontId="12" fillId="0" borderId="2777" applyNumberFormat="0" applyFill="0" applyAlignment="0" applyProtection="0">
      <alignment vertical="center"/>
    </xf>
    <xf numFmtId="0" fontId="113" fillId="44" borderId="2775" applyNumberFormat="0" applyAlignment="0" applyProtection="0">
      <alignment vertical="center"/>
    </xf>
    <xf numFmtId="0" fontId="113" fillId="44" borderId="2775" applyNumberFormat="0" applyAlignment="0" applyProtection="0">
      <alignment vertical="center"/>
    </xf>
    <xf numFmtId="0" fontId="115" fillId="56" borderId="2774" applyNumberFormat="0" applyAlignment="0" applyProtection="0">
      <alignment vertical="center"/>
    </xf>
    <xf numFmtId="0" fontId="115" fillId="56" borderId="2774" applyNumberFormat="0" applyAlignment="0" applyProtection="0">
      <alignment vertical="center"/>
    </xf>
    <xf numFmtId="4" fontId="65" fillId="51" borderId="2774" applyNumberFormat="0" applyProtection="0">
      <alignment vertical="center"/>
    </xf>
    <xf numFmtId="0" fontId="12" fillId="0" borderId="2777" applyNumberFormat="0" applyFill="0" applyAlignment="0" applyProtection="0">
      <alignment vertical="center"/>
    </xf>
    <xf numFmtId="0" fontId="55" fillId="0" borderId="2788">
      <alignment horizontal="left" vertical="center"/>
    </xf>
    <xf numFmtId="0" fontId="55" fillId="0" borderId="2788">
      <alignment horizontal="left" vertical="center"/>
    </xf>
    <xf numFmtId="10" fontId="53" fillId="49" borderId="2787" applyNumberFormat="0" applyBorder="0" applyAlignment="0" applyProtection="0"/>
    <xf numFmtId="10" fontId="53" fillId="70" borderId="2787" applyNumberFormat="0" applyBorder="0" applyAlignment="0" applyProtection="0"/>
    <xf numFmtId="10" fontId="53" fillId="70" borderId="2787" applyNumberFormat="0" applyBorder="0" applyAlignment="0" applyProtection="0"/>
    <xf numFmtId="10" fontId="53" fillId="49" borderId="2787" applyNumberFormat="0" applyBorder="0" applyAlignment="0" applyProtection="0"/>
    <xf numFmtId="4" fontId="73" fillId="46" borderId="2789" applyNumberFormat="0" applyProtection="0">
      <alignment vertical="center"/>
    </xf>
    <xf numFmtId="4" fontId="73" fillId="46" borderId="2789" applyNumberFormat="0" applyProtection="0">
      <alignment vertical="center"/>
    </xf>
    <xf numFmtId="4" fontId="147" fillId="51" borderId="2789" applyNumberFormat="0" applyProtection="0">
      <alignment vertical="center"/>
    </xf>
    <xf numFmtId="4" fontId="147" fillId="51" borderId="2789" applyNumberFormat="0" applyProtection="0">
      <alignment vertical="center"/>
    </xf>
    <xf numFmtId="4" fontId="73" fillId="51" borderId="2789" applyNumberFormat="0" applyProtection="0">
      <alignment horizontal="left" vertical="center" indent="1"/>
    </xf>
    <xf numFmtId="4" fontId="73" fillId="51" borderId="2789" applyNumberFormat="0" applyProtection="0">
      <alignment horizontal="left" vertical="center" indent="1"/>
    </xf>
    <xf numFmtId="0" fontId="73" fillId="51" borderId="2789" applyNumberFormat="0" applyProtection="0">
      <alignment horizontal="left" vertical="top" indent="1"/>
    </xf>
    <xf numFmtId="0" fontId="73" fillId="51" borderId="2789" applyNumberFormat="0" applyProtection="0">
      <alignment horizontal="left" vertical="top" indent="1"/>
    </xf>
    <xf numFmtId="4" fontId="65" fillId="40" borderId="2789" applyNumberFormat="0" applyProtection="0">
      <alignment horizontal="right" vertical="center"/>
    </xf>
    <xf numFmtId="4" fontId="65" fillId="40" borderId="2789" applyNumberFormat="0" applyProtection="0">
      <alignment horizontal="right" vertical="center"/>
    </xf>
    <xf numFmtId="4" fontId="65" fillId="41" borderId="2789" applyNumberFormat="0" applyProtection="0">
      <alignment horizontal="right" vertical="center"/>
    </xf>
    <xf numFmtId="4" fontId="65" fillId="41" borderId="2789" applyNumberFormat="0" applyProtection="0">
      <alignment horizontal="right" vertical="center"/>
    </xf>
    <xf numFmtId="4" fontId="65" fillId="54" borderId="2789" applyNumberFormat="0" applyProtection="0">
      <alignment horizontal="right" vertical="center"/>
    </xf>
    <xf numFmtId="4" fontId="65" fillId="54" borderId="2789" applyNumberFormat="0" applyProtection="0">
      <alignment horizontal="right" vertical="center"/>
    </xf>
    <xf numFmtId="4" fontId="65" fillId="47" borderId="2789" applyNumberFormat="0" applyProtection="0">
      <alignment horizontal="right" vertical="center"/>
    </xf>
    <xf numFmtId="4" fontId="65" fillId="47" borderId="2789" applyNumberFormat="0" applyProtection="0">
      <alignment horizontal="right" vertical="center"/>
    </xf>
    <xf numFmtId="4" fontId="65" fillId="75" borderId="2789" applyNumberFormat="0" applyProtection="0">
      <alignment horizontal="right" vertical="center"/>
    </xf>
    <xf numFmtId="4" fontId="65" fillId="75" borderId="2789" applyNumberFormat="0" applyProtection="0">
      <alignment horizontal="right" vertical="center"/>
    </xf>
    <xf numFmtId="4" fontId="65" fillId="48" borderId="2789" applyNumberFormat="0" applyProtection="0">
      <alignment horizontal="right" vertical="center"/>
    </xf>
    <xf numFmtId="4" fontId="65" fillId="48" borderId="2789" applyNumberFormat="0" applyProtection="0">
      <alignment horizontal="right" vertical="center"/>
    </xf>
    <xf numFmtId="4" fontId="65" fillId="76" borderId="2789" applyNumberFormat="0" applyProtection="0">
      <alignment horizontal="right" vertical="center"/>
    </xf>
    <xf numFmtId="4" fontId="65" fillId="76" borderId="2789" applyNumberFormat="0" applyProtection="0">
      <alignment horizontal="right" vertical="center"/>
    </xf>
    <xf numFmtId="4" fontId="65" fillId="77" borderId="2789" applyNumberFormat="0" applyProtection="0">
      <alignment horizontal="right" vertical="center"/>
    </xf>
    <xf numFmtId="4" fontId="65" fillId="77" borderId="2789" applyNumberFormat="0" applyProtection="0">
      <alignment horizontal="right" vertical="center"/>
    </xf>
    <xf numFmtId="4" fontId="65" fillId="78" borderId="2789" applyNumberFormat="0" applyProtection="0">
      <alignment horizontal="right" vertical="center"/>
    </xf>
    <xf numFmtId="4" fontId="65" fillId="78" borderId="2789" applyNumberFormat="0" applyProtection="0">
      <alignment horizontal="right" vertical="center"/>
    </xf>
    <xf numFmtId="4" fontId="65" fillId="81" borderId="2789" applyNumberFormat="0" applyProtection="0">
      <alignment horizontal="right" vertical="center"/>
    </xf>
    <xf numFmtId="4" fontId="65" fillId="81" borderId="2789" applyNumberFormat="0" applyProtection="0">
      <alignment horizontal="right" vertical="center"/>
    </xf>
    <xf numFmtId="0" fontId="40" fillId="80" borderId="2789" applyNumberFormat="0" applyProtection="0">
      <alignment horizontal="left" vertical="center" indent="1"/>
    </xf>
    <xf numFmtId="0" fontId="40" fillId="80" borderId="2789" applyNumberFormat="0" applyProtection="0">
      <alignment horizontal="left" vertical="center" indent="1"/>
    </xf>
    <xf numFmtId="0" fontId="40" fillId="80" borderId="2789" applyNumberFormat="0" applyProtection="0">
      <alignment horizontal="left" vertical="top" indent="1"/>
    </xf>
    <xf numFmtId="0" fontId="40" fillId="80" borderId="2789" applyNumberFormat="0" applyProtection="0">
      <alignment horizontal="left" vertical="top" indent="1"/>
    </xf>
    <xf numFmtId="0" fontId="40" fillId="74" borderId="2789" applyNumberFormat="0" applyProtection="0">
      <alignment horizontal="left" vertical="center" indent="1"/>
    </xf>
    <xf numFmtId="0" fontId="40" fillId="74" borderId="2789" applyNumberFormat="0" applyProtection="0">
      <alignment horizontal="left" vertical="center" indent="1"/>
    </xf>
    <xf numFmtId="0" fontId="40" fillId="74" borderId="2789" applyNumberFormat="0" applyProtection="0">
      <alignment horizontal="left" vertical="top" indent="1"/>
    </xf>
    <xf numFmtId="0" fontId="40" fillId="74" borderId="2789" applyNumberFormat="0" applyProtection="0">
      <alignment horizontal="left" vertical="top" indent="1"/>
    </xf>
    <xf numFmtId="0" fontId="40" fillId="61" borderId="2789" applyNumberFormat="0" applyProtection="0">
      <alignment horizontal="left" vertical="center" indent="1"/>
    </xf>
    <xf numFmtId="0" fontId="40" fillId="61" borderId="2789" applyNumberFormat="0" applyProtection="0">
      <alignment horizontal="left" vertical="center" indent="1"/>
    </xf>
    <xf numFmtId="0" fontId="40" fillId="61" borderId="2789" applyNumberFormat="0" applyProtection="0">
      <alignment horizontal="left" vertical="top" indent="1"/>
    </xf>
    <xf numFmtId="0" fontId="40" fillId="61" borderId="2789" applyNumberFormat="0" applyProtection="0">
      <alignment horizontal="left" vertical="top" indent="1"/>
    </xf>
    <xf numFmtId="0" fontId="40" fillId="62" borderId="2789" applyNumberFormat="0" applyProtection="0">
      <alignment horizontal="left" vertical="center" indent="1"/>
    </xf>
    <xf numFmtId="0" fontId="40" fillId="62" borderId="2789" applyNumberFormat="0" applyProtection="0">
      <alignment horizontal="left" vertical="center" indent="1"/>
    </xf>
    <xf numFmtId="0" fontId="40" fillId="62" borderId="2789" applyNumberFormat="0" applyProtection="0">
      <alignment horizontal="left" vertical="top" indent="1"/>
    </xf>
    <xf numFmtId="0" fontId="40" fillId="62" borderId="2789" applyNumberFormat="0" applyProtection="0">
      <alignment horizontal="left" vertical="top" indent="1"/>
    </xf>
    <xf numFmtId="4" fontId="65" fillId="70" borderId="2789" applyNumberFormat="0" applyProtection="0">
      <alignment vertical="center"/>
    </xf>
    <xf numFmtId="4" fontId="65" fillId="70" borderId="2789" applyNumberFormat="0" applyProtection="0">
      <alignment vertical="center"/>
    </xf>
    <xf numFmtId="4" fontId="149" fillId="70" borderId="2789" applyNumberFormat="0" applyProtection="0">
      <alignment vertical="center"/>
    </xf>
    <xf numFmtId="4" fontId="149" fillId="70" borderId="2789" applyNumberFormat="0" applyProtection="0">
      <alignment vertical="center"/>
    </xf>
    <xf numFmtId="4" fontId="65" fillId="70" borderId="2789" applyNumberFormat="0" applyProtection="0">
      <alignment horizontal="left" vertical="center" indent="1"/>
    </xf>
    <xf numFmtId="4" fontId="65" fillId="70" borderId="2789" applyNumberFormat="0" applyProtection="0">
      <alignment horizontal="left" vertical="center" indent="1"/>
    </xf>
    <xf numFmtId="0" fontId="65" fillId="70" borderId="2789" applyNumberFormat="0" applyProtection="0">
      <alignment horizontal="left" vertical="top" indent="1"/>
    </xf>
    <xf numFmtId="0" fontId="65" fillId="70" borderId="2789" applyNumberFormat="0" applyProtection="0">
      <alignment horizontal="left" vertical="top" indent="1"/>
    </xf>
    <xf numFmtId="4" fontId="65" fillId="52" borderId="2790" applyNumberFormat="0" applyProtection="0">
      <alignment horizontal="right" vertical="center"/>
    </xf>
    <xf numFmtId="4" fontId="65" fillId="65" borderId="2789" applyNumberFormat="0" applyProtection="0">
      <alignment horizontal="right" vertical="center"/>
    </xf>
    <xf numFmtId="4" fontId="65" fillId="65" borderId="2789" applyNumberFormat="0" applyProtection="0">
      <alignment horizontal="right" vertical="center"/>
    </xf>
    <xf numFmtId="4" fontId="65" fillId="52" borderId="2790" applyNumberFormat="0" applyProtection="0">
      <alignment horizontal="right" vertical="center"/>
    </xf>
    <xf numFmtId="4" fontId="149" fillId="65" borderId="2789" applyNumberFormat="0" applyProtection="0">
      <alignment horizontal="right" vertical="center"/>
    </xf>
    <xf numFmtId="4" fontId="149" fillId="65" borderId="2789" applyNumberFormat="0" applyProtection="0">
      <alignment horizontal="right" vertical="center"/>
    </xf>
    <xf numFmtId="4" fontId="65" fillId="81" borderId="2789" applyNumberFormat="0" applyProtection="0">
      <alignment horizontal="left" vertical="center" indent="1"/>
    </xf>
    <xf numFmtId="4" fontId="65" fillId="81" borderId="2789" applyNumberFormat="0" applyProtection="0">
      <alignment horizontal="left" vertical="center" indent="1"/>
    </xf>
    <xf numFmtId="0" fontId="65" fillId="74" borderId="2789" applyNumberFormat="0" applyProtection="0">
      <alignment horizontal="left" vertical="top" indent="1"/>
    </xf>
    <xf numFmtId="0" fontId="65" fillId="74" borderId="2789" applyNumberFormat="0" applyProtection="0">
      <alignment horizontal="left" vertical="top" indent="1"/>
    </xf>
    <xf numFmtId="4" fontId="151" fillId="65" borderId="2789" applyNumberFormat="0" applyProtection="0">
      <alignment horizontal="right" vertical="center"/>
    </xf>
    <xf numFmtId="4" fontId="151" fillId="65" borderId="2789" applyNumberFormat="0" applyProtection="0">
      <alignment horizontal="right" vertical="center"/>
    </xf>
    <xf numFmtId="0" fontId="117" fillId="56" borderId="2791" applyNumberFormat="0" applyAlignment="0" applyProtection="0">
      <alignment vertical="center"/>
    </xf>
    <xf numFmtId="0" fontId="117" fillId="56" borderId="2791" applyNumberFormat="0" applyAlignment="0" applyProtection="0">
      <alignment vertical="center"/>
    </xf>
    <xf numFmtId="37" fontId="126" fillId="0" borderId="2787" applyFont="0" applyFill="0" applyBorder="0">
      <alignment vertical="center"/>
    </xf>
    <xf numFmtId="37" fontId="126" fillId="0" borderId="2787" applyFont="0" applyFill="0" applyBorder="0">
      <alignment vertical="center"/>
    </xf>
    <xf numFmtId="0" fontId="82" fillId="42" borderId="2792" applyNumberFormat="0" applyFont="0" applyAlignment="0" applyProtection="0">
      <alignment vertical="center"/>
    </xf>
    <xf numFmtId="0" fontId="82" fillId="42" borderId="2792" applyNumberFormat="0" applyFont="0" applyAlignment="0" applyProtection="0">
      <alignment vertical="center"/>
    </xf>
    <xf numFmtId="0" fontId="12" fillId="0" borderId="2793" applyNumberFormat="0" applyFill="0" applyAlignment="0" applyProtection="0">
      <alignment vertical="center"/>
    </xf>
    <xf numFmtId="0" fontId="112" fillId="0" borderId="2794" applyNumberFormat="0" applyFill="0" applyAlignment="0" applyProtection="0">
      <alignment vertical="center"/>
    </xf>
    <xf numFmtId="0" fontId="112" fillId="0" borderId="2794" applyNumberFormat="0" applyFill="0" applyAlignment="0" applyProtection="0">
      <alignment vertical="center"/>
    </xf>
    <xf numFmtId="0" fontId="12" fillId="0" borderId="2793" applyNumberFormat="0" applyFill="0" applyAlignment="0" applyProtection="0">
      <alignment vertical="center"/>
    </xf>
    <xf numFmtId="0" fontId="12" fillId="0" borderId="2793" applyNumberFormat="0" applyFill="0" applyAlignment="0" applyProtection="0">
      <alignment vertical="center"/>
    </xf>
    <xf numFmtId="0" fontId="12" fillId="0" borderId="2793" applyNumberFormat="0" applyFill="0" applyAlignment="0" applyProtection="0">
      <alignment vertical="center"/>
    </xf>
    <xf numFmtId="0" fontId="113" fillId="44" borderId="2791" applyNumberFormat="0" applyAlignment="0" applyProtection="0">
      <alignment vertical="center"/>
    </xf>
    <xf numFmtId="0" fontId="113" fillId="44" borderId="2791" applyNumberFormat="0" applyAlignment="0" applyProtection="0">
      <alignment vertical="center"/>
    </xf>
    <xf numFmtId="0" fontId="115" fillId="56" borderId="2790" applyNumberFormat="0" applyAlignment="0" applyProtection="0">
      <alignment vertical="center"/>
    </xf>
    <xf numFmtId="0" fontId="115" fillId="56" borderId="2790" applyNumberFormat="0" applyAlignment="0" applyProtection="0">
      <alignment vertical="center"/>
    </xf>
    <xf numFmtId="4" fontId="65" fillId="51" borderId="2790" applyNumberFormat="0" applyProtection="0">
      <alignment vertical="center"/>
    </xf>
    <xf numFmtId="0" fontId="12" fillId="0" borderId="2793" applyNumberFormat="0" applyFill="0" applyAlignment="0" applyProtection="0">
      <alignment vertical="center"/>
    </xf>
    <xf numFmtId="0" fontId="55" fillId="0" borderId="2796">
      <alignment horizontal="left" vertical="center"/>
    </xf>
    <xf numFmtId="0" fontId="55" fillId="0" borderId="2796">
      <alignment horizontal="left" vertical="center"/>
    </xf>
    <xf numFmtId="10" fontId="53" fillId="49" borderId="2795" applyNumberFormat="0" applyBorder="0" applyAlignment="0" applyProtection="0"/>
    <xf numFmtId="10" fontId="53" fillId="70" borderId="2795" applyNumberFormat="0" applyBorder="0" applyAlignment="0" applyProtection="0"/>
    <xf numFmtId="10" fontId="53" fillId="70" borderId="2795" applyNumberFormat="0" applyBorder="0" applyAlignment="0" applyProtection="0"/>
    <xf numFmtId="10" fontId="53" fillId="49" borderId="2795" applyNumberFormat="0" applyBorder="0" applyAlignment="0" applyProtection="0"/>
    <xf numFmtId="4" fontId="73" fillId="46" borderId="2797" applyNumberFormat="0" applyProtection="0">
      <alignment vertical="center"/>
    </xf>
    <xf numFmtId="4" fontId="73" fillId="46" borderId="2797" applyNumberFormat="0" applyProtection="0">
      <alignment vertical="center"/>
    </xf>
    <xf numFmtId="4" fontId="147" fillId="51" borderId="2797" applyNumberFormat="0" applyProtection="0">
      <alignment vertical="center"/>
    </xf>
    <xf numFmtId="4" fontId="147" fillId="51" borderId="2797" applyNumberFormat="0" applyProtection="0">
      <alignment vertical="center"/>
    </xf>
    <xf numFmtId="4" fontId="73" fillId="51" borderId="2797" applyNumberFormat="0" applyProtection="0">
      <alignment horizontal="left" vertical="center" indent="1"/>
    </xf>
    <xf numFmtId="4" fontId="73" fillId="51" borderId="2797" applyNumberFormat="0" applyProtection="0">
      <alignment horizontal="left" vertical="center" indent="1"/>
    </xf>
    <xf numFmtId="0" fontId="73" fillId="51" borderId="2797" applyNumberFormat="0" applyProtection="0">
      <alignment horizontal="left" vertical="top" indent="1"/>
    </xf>
    <xf numFmtId="0" fontId="73" fillId="51" borderId="2797" applyNumberFormat="0" applyProtection="0">
      <alignment horizontal="left" vertical="top" indent="1"/>
    </xf>
    <xf numFmtId="4" fontId="65" fillId="40" borderId="2797" applyNumberFormat="0" applyProtection="0">
      <alignment horizontal="right" vertical="center"/>
    </xf>
    <xf numFmtId="4" fontId="65" fillId="40" borderId="2797" applyNumberFormat="0" applyProtection="0">
      <alignment horizontal="right" vertical="center"/>
    </xf>
    <xf numFmtId="4" fontId="65" fillId="41" borderId="2797" applyNumberFormat="0" applyProtection="0">
      <alignment horizontal="right" vertical="center"/>
    </xf>
    <xf numFmtId="4" fontId="65" fillId="41" borderId="2797" applyNumberFormat="0" applyProtection="0">
      <alignment horizontal="right" vertical="center"/>
    </xf>
    <xf numFmtId="4" fontId="65" fillId="54" borderId="2797" applyNumberFormat="0" applyProtection="0">
      <alignment horizontal="right" vertical="center"/>
    </xf>
    <xf numFmtId="4" fontId="65" fillId="54" borderId="2797" applyNumberFormat="0" applyProtection="0">
      <alignment horizontal="right" vertical="center"/>
    </xf>
    <xf numFmtId="4" fontId="65" fillId="47" borderId="2797" applyNumberFormat="0" applyProtection="0">
      <alignment horizontal="right" vertical="center"/>
    </xf>
    <xf numFmtId="4" fontId="65" fillId="47" borderId="2797" applyNumberFormat="0" applyProtection="0">
      <alignment horizontal="right" vertical="center"/>
    </xf>
    <xf numFmtId="4" fontId="65" fillId="75" borderId="2797" applyNumberFormat="0" applyProtection="0">
      <alignment horizontal="right" vertical="center"/>
    </xf>
    <xf numFmtId="4" fontId="65" fillId="75" borderId="2797" applyNumberFormat="0" applyProtection="0">
      <alignment horizontal="right" vertical="center"/>
    </xf>
    <xf numFmtId="4" fontId="65" fillId="48" borderId="2797" applyNumberFormat="0" applyProtection="0">
      <alignment horizontal="right" vertical="center"/>
    </xf>
    <xf numFmtId="4" fontId="65" fillId="48" borderId="2797" applyNumberFormat="0" applyProtection="0">
      <alignment horizontal="right" vertical="center"/>
    </xf>
    <xf numFmtId="4" fontId="65" fillId="76" borderId="2797" applyNumberFormat="0" applyProtection="0">
      <alignment horizontal="right" vertical="center"/>
    </xf>
    <xf numFmtId="4" fontId="65" fillId="76" borderId="2797" applyNumberFormat="0" applyProtection="0">
      <alignment horizontal="right" vertical="center"/>
    </xf>
    <xf numFmtId="4" fontId="65" fillId="77" borderId="2797" applyNumberFormat="0" applyProtection="0">
      <alignment horizontal="right" vertical="center"/>
    </xf>
    <xf numFmtId="4" fontId="65" fillId="77" borderId="2797" applyNumberFormat="0" applyProtection="0">
      <alignment horizontal="right" vertical="center"/>
    </xf>
    <xf numFmtId="4" fontId="65" fillId="78" borderId="2797" applyNumberFormat="0" applyProtection="0">
      <alignment horizontal="right" vertical="center"/>
    </xf>
    <xf numFmtId="4" fontId="65" fillId="78" borderId="2797" applyNumberFormat="0" applyProtection="0">
      <alignment horizontal="right" vertical="center"/>
    </xf>
    <xf numFmtId="4" fontId="65" fillId="81" borderId="2797" applyNumberFormat="0" applyProtection="0">
      <alignment horizontal="right" vertical="center"/>
    </xf>
    <xf numFmtId="4" fontId="65" fillId="81" borderId="2797" applyNumberFormat="0" applyProtection="0">
      <alignment horizontal="right" vertical="center"/>
    </xf>
    <xf numFmtId="0" fontId="40" fillId="80" borderId="2797" applyNumberFormat="0" applyProtection="0">
      <alignment horizontal="left" vertical="center" indent="1"/>
    </xf>
    <xf numFmtId="0" fontId="40" fillId="80" borderId="2797" applyNumberFormat="0" applyProtection="0">
      <alignment horizontal="left" vertical="center" indent="1"/>
    </xf>
    <xf numFmtId="0" fontId="40" fillId="80" borderId="2797" applyNumberFormat="0" applyProtection="0">
      <alignment horizontal="left" vertical="top" indent="1"/>
    </xf>
    <xf numFmtId="0" fontId="40" fillId="80" borderId="2797" applyNumberFormat="0" applyProtection="0">
      <alignment horizontal="left" vertical="top" indent="1"/>
    </xf>
    <xf numFmtId="0" fontId="40" fillId="74" borderId="2797" applyNumberFormat="0" applyProtection="0">
      <alignment horizontal="left" vertical="center" indent="1"/>
    </xf>
    <xf numFmtId="0" fontId="40" fillId="74" borderId="2797" applyNumberFormat="0" applyProtection="0">
      <alignment horizontal="left" vertical="center" indent="1"/>
    </xf>
    <xf numFmtId="0" fontId="40" fillId="74" borderId="2797" applyNumberFormat="0" applyProtection="0">
      <alignment horizontal="left" vertical="top" indent="1"/>
    </xf>
    <xf numFmtId="0" fontId="40" fillId="74" borderId="2797" applyNumberFormat="0" applyProtection="0">
      <alignment horizontal="left" vertical="top" indent="1"/>
    </xf>
    <xf numFmtId="0" fontId="40" fillId="61" borderId="2797" applyNumberFormat="0" applyProtection="0">
      <alignment horizontal="left" vertical="center" indent="1"/>
    </xf>
    <xf numFmtId="0" fontId="40" fillId="61" borderId="2797" applyNumberFormat="0" applyProtection="0">
      <alignment horizontal="left" vertical="center" indent="1"/>
    </xf>
    <xf numFmtId="0" fontId="40" fillId="61" borderId="2797" applyNumberFormat="0" applyProtection="0">
      <alignment horizontal="left" vertical="top" indent="1"/>
    </xf>
    <xf numFmtId="0" fontId="40" fillId="61" borderId="2797" applyNumberFormat="0" applyProtection="0">
      <alignment horizontal="left" vertical="top" indent="1"/>
    </xf>
    <xf numFmtId="0" fontId="40" fillId="62" borderId="2797" applyNumberFormat="0" applyProtection="0">
      <alignment horizontal="left" vertical="center" indent="1"/>
    </xf>
    <xf numFmtId="0" fontId="40" fillId="62" borderId="2797" applyNumberFormat="0" applyProtection="0">
      <alignment horizontal="left" vertical="center" indent="1"/>
    </xf>
    <xf numFmtId="0" fontId="40" fillId="62" borderId="2797" applyNumberFormat="0" applyProtection="0">
      <alignment horizontal="left" vertical="top" indent="1"/>
    </xf>
    <xf numFmtId="0" fontId="40" fillId="62" borderId="2797" applyNumberFormat="0" applyProtection="0">
      <alignment horizontal="left" vertical="top" indent="1"/>
    </xf>
    <xf numFmtId="4" fontId="65" fillId="70" borderId="2797" applyNumberFormat="0" applyProtection="0">
      <alignment vertical="center"/>
    </xf>
    <xf numFmtId="4" fontId="65" fillId="70" borderId="2797" applyNumberFormat="0" applyProtection="0">
      <alignment vertical="center"/>
    </xf>
    <xf numFmtId="4" fontId="149" fillId="70" borderId="2797" applyNumberFormat="0" applyProtection="0">
      <alignment vertical="center"/>
    </xf>
    <xf numFmtId="4" fontId="149" fillId="70" borderId="2797" applyNumberFormat="0" applyProtection="0">
      <alignment vertical="center"/>
    </xf>
    <xf numFmtId="4" fontId="65" fillId="70" borderId="2797" applyNumberFormat="0" applyProtection="0">
      <alignment horizontal="left" vertical="center" indent="1"/>
    </xf>
    <xf numFmtId="4" fontId="65" fillId="70" borderId="2797" applyNumberFormat="0" applyProtection="0">
      <alignment horizontal="left" vertical="center" indent="1"/>
    </xf>
    <xf numFmtId="0" fontId="65" fillId="70" borderId="2797" applyNumberFormat="0" applyProtection="0">
      <alignment horizontal="left" vertical="top" indent="1"/>
    </xf>
    <xf numFmtId="0" fontId="65" fillId="70" borderId="2797" applyNumberFormat="0" applyProtection="0">
      <alignment horizontal="left" vertical="top" indent="1"/>
    </xf>
    <xf numFmtId="4" fontId="65" fillId="52" borderId="2798" applyNumberFormat="0" applyProtection="0">
      <alignment horizontal="right" vertical="center"/>
    </xf>
    <xf numFmtId="4" fontId="65" fillId="65" borderId="2797" applyNumberFormat="0" applyProtection="0">
      <alignment horizontal="right" vertical="center"/>
    </xf>
    <xf numFmtId="4" fontId="65" fillId="65" borderId="2797" applyNumberFormat="0" applyProtection="0">
      <alignment horizontal="right" vertical="center"/>
    </xf>
    <xf numFmtId="4" fontId="65" fillId="52" borderId="2798" applyNumberFormat="0" applyProtection="0">
      <alignment horizontal="right" vertical="center"/>
    </xf>
    <xf numFmtId="4" fontId="149" fillId="65" borderId="2797" applyNumberFormat="0" applyProtection="0">
      <alignment horizontal="right" vertical="center"/>
    </xf>
    <xf numFmtId="4" fontId="149" fillId="65" borderId="2797" applyNumberFormat="0" applyProtection="0">
      <alignment horizontal="right" vertical="center"/>
    </xf>
    <xf numFmtId="4" fontId="65" fillId="81" borderId="2797" applyNumberFormat="0" applyProtection="0">
      <alignment horizontal="left" vertical="center" indent="1"/>
    </xf>
    <xf numFmtId="4" fontId="65" fillId="81" borderId="2797" applyNumberFormat="0" applyProtection="0">
      <alignment horizontal="left" vertical="center" indent="1"/>
    </xf>
    <xf numFmtId="0" fontId="65" fillId="74" borderId="2797" applyNumberFormat="0" applyProtection="0">
      <alignment horizontal="left" vertical="top" indent="1"/>
    </xf>
    <xf numFmtId="0" fontId="65" fillId="74" borderId="2797" applyNumberFormat="0" applyProtection="0">
      <alignment horizontal="left" vertical="top" indent="1"/>
    </xf>
    <xf numFmtId="4" fontId="151" fillId="65" borderId="2797" applyNumberFormat="0" applyProtection="0">
      <alignment horizontal="right" vertical="center"/>
    </xf>
    <xf numFmtId="4" fontId="151" fillId="65" borderId="2797" applyNumberFormat="0" applyProtection="0">
      <alignment horizontal="right" vertical="center"/>
    </xf>
    <xf numFmtId="0" fontId="117" fillId="56" borderId="2799" applyNumberFormat="0" applyAlignment="0" applyProtection="0">
      <alignment vertical="center"/>
    </xf>
    <xf numFmtId="0" fontId="117" fillId="56" borderId="2799" applyNumberFormat="0" applyAlignment="0" applyProtection="0">
      <alignment vertical="center"/>
    </xf>
    <xf numFmtId="37" fontId="126" fillId="0" borderId="2795" applyFont="0" applyFill="0" applyBorder="0">
      <alignment vertical="center"/>
    </xf>
    <xf numFmtId="37" fontId="126" fillId="0" borderId="2795" applyFont="0" applyFill="0" applyBorder="0">
      <alignment vertical="center"/>
    </xf>
    <xf numFmtId="0" fontId="82" fillId="42" borderId="2800" applyNumberFormat="0" applyFont="0" applyAlignment="0" applyProtection="0">
      <alignment vertical="center"/>
    </xf>
    <xf numFmtId="0" fontId="82" fillId="42" borderId="2800" applyNumberFormat="0" applyFont="0" applyAlignment="0" applyProtection="0">
      <alignment vertical="center"/>
    </xf>
    <xf numFmtId="0" fontId="12" fillId="0" borderId="2801" applyNumberFormat="0" applyFill="0" applyAlignment="0" applyProtection="0">
      <alignment vertical="center"/>
    </xf>
    <xf numFmtId="0" fontId="112" fillId="0" borderId="2802" applyNumberFormat="0" applyFill="0" applyAlignment="0" applyProtection="0">
      <alignment vertical="center"/>
    </xf>
    <xf numFmtId="0" fontId="112" fillId="0" borderId="2802" applyNumberFormat="0" applyFill="0" applyAlignment="0" applyProtection="0">
      <alignment vertical="center"/>
    </xf>
    <xf numFmtId="0" fontId="12" fillId="0" borderId="2801" applyNumberFormat="0" applyFill="0" applyAlignment="0" applyProtection="0">
      <alignment vertical="center"/>
    </xf>
    <xf numFmtId="0" fontId="12" fillId="0" borderId="2801" applyNumberFormat="0" applyFill="0" applyAlignment="0" applyProtection="0">
      <alignment vertical="center"/>
    </xf>
    <xf numFmtId="0" fontId="12" fillId="0" borderId="2801" applyNumberFormat="0" applyFill="0" applyAlignment="0" applyProtection="0">
      <alignment vertical="center"/>
    </xf>
    <xf numFmtId="0" fontId="113" fillId="44" borderId="2799" applyNumberFormat="0" applyAlignment="0" applyProtection="0">
      <alignment vertical="center"/>
    </xf>
    <xf numFmtId="0" fontId="113" fillId="44" borderId="2799" applyNumberFormat="0" applyAlignment="0" applyProtection="0">
      <alignment vertical="center"/>
    </xf>
    <xf numFmtId="0" fontId="115" fillId="56" borderId="2798" applyNumberFormat="0" applyAlignment="0" applyProtection="0">
      <alignment vertical="center"/>
    </xf>
    <xf numFmtId="0" fontId="115" fillId="56" borderId="2798" applyNumberFormat="0" applyAlignment="0" applyProtection="0">
      <alignment vertical="center"/>
    </xf>
    <xf numFmtId="4" fontId="65" fillId="51" borderId="2798" applyNumberFormat="0" applyProtection="0">
      <alignment vertical="center"/>
    </xf>
    <xf numFmtId="0" fontId="12" fillId="0" borderId="2801" applyNumberFormat="0" applyFill="0" applyAlignment="0" applyProtection="0">
      <alignment vertical="center"/>
    </xf>
    <xf numFmtId="0" fontId="55" fillId="0" borderId="2804">
      <alignment horizontal="left" vertical="center"/>
    </xf>
    <xf numFmtId="0" fontId="55" fillId="0" borderId="2804">
      <alignment horizontal="left" vertical="center"/>
    </xf>
    <xf numFmtId="10" fontId="53" fillId="49" borderId="2803" applyNumberFormat="0" applyBorder="0" applyAlignment="0" applyProtection="0"/>
    <xf numFmtId="10" fontId="53" fillId="70" borderId="2803" applyNumberFormat="0" applyBorder="0" applyAlignment="0" applyProtection="0"/>
    <xf numFmtId="10" fontId="53" fillId="70" borderId="2803" applyNumberFormat="0" applyBorder="0" applyAlignment="0" applyProtection="0"/>
    <xf numFmtId="10" fontId="53" fillId="49" borderId="2803" applyNumberFormat="0" applyBorder="0" applyAlignment="0" applyProtection="0"/>
    <xf numFmtId="4" fontId="73" fillId="46" borderId="2805" applyNumberFormat="0" applyProtection="0">
      <alignment vertical="center"/>
    </xf>
    <xf numFmtId="4" fontId="73" fillId="46" borderId="2805" applyNumberFormat="0" applyProtection="0">
      <alignment vertical="center"/>
    </xf>
    <xf numFmtId="4" fontId="147" fillId="51" borderId="2805" applyNumberFormat="0" applyProtection="0">
      <alignment vertical="center"/>
    </xf>
    <xf numFmtId="4" fontId="147" fillId="51" borderId="2805" applyNumberFormat="0" applyProtection="0">
      <alignment vertical="center"/>
    </xf>
    <xf numFmtId="4" fontId="73" fillId="51" borderId="2805" applyNumberFormat="0" applyProtection="0">
      <alignment horizontal="left" vertical="center" indent="1"/>
    </xf>
    <xf numFmtId="4" fontId="73" fillId="51" borderId="2805" applyNumberFormat="0" applyProtection="0">
      <alignment horizontal="left" vertical="center" indent="1"/>
    </xf>
    <xf numFmtId="0" fontId="73" fillId="51" borderId="2805" applyNumberFormat="0" applyProtection="0">
      <alignment horizontal="left" vertical="top" indent="1"/>
    </xf>
    <xf numFmtId="0" fontId="73" fillId="51" borderId="2805" applyNumberFormat="0" applyProtection="0">
      <alignment horizontal="left" vertical="top" indent="1"/>
    </xf>
    <xf numFmtId="4" fontId="65" fillId="40" borderId="2805" applyNumberFormat="0" applyProtection="0">
      <alignment horizontal="right" vertical="center"/>
    </xf>
    <xf numFmtId="4" fontId="65" fillId="40" borderId="2805" applyNumberFormat="0" applyProtection="0">
      <alignment horizontal="right" vertical="center"/>
    </xf>
    <xf numFmtId="4" fontId="65" fillId="41" borderId="2805" applyNumberFormat="0" applyProtection="0">
      <alignment horizontal="right" vertical="center"/>
    </xf>
    <xf numFmtId="4" fontId="65" fillId="41" borderId="2805" applyNumberFormat="0" applyProtection="0">
      <alignment horizontal="right" vertical="center"/>
    </xf>
    <xf numFmtId="4" fontId="65" fillId="54" borderId="2805" applyNumberFormat="0" applyProtection="0">
      <alignment horizontal="right" vertical="center"/>
    </xf>
    <xf numFmtId="4" fontId="65" fillId="54" borderId="2805" applyNumberFormat="0" applyProtection="0">
      <alignment horizontal="right" vertical="center"/>
    </xf>
    <xf numFmtId="4" fontId="65" fillId="47" borderId="2805" applyNumberFormat="0" applyProtection="0">
      <alignment horizontal="right" vertical="center"/>
    </xf>
    <xf numFmtId="4" fontId="65" fillId="47" borderId="2805" applyNumberFormat="0" applyProtection="0">
      <alignment horizontal="right" vertical="center"/>
    </xf>
    <xf numFmtId="4" fontId="65" fillId="75" borderId="2805" applyNumberFormat="0" applyProtection="0">
      <alignment horizontal="right" vertical="center"/>
    </xf>
    <xf numFmtId="4" fontId="65" fillId="75" borderId="2805" applyNumberFormat="0" applyProtection="0">
      <alignment horizontal="right" vertical="center"/>
    </xf>
    <xf numFmtId="4" fontId="65" fillId="48" borderId="2805" applyNumberFormat="0" applyProtection="0">
      <alignment horizontal="right" vertical="center"/>
    </xf>
    <xf numFmtId="4" fontId="65" fillId="48" borderId="2805" applyNumberFormat="0" applyProtection="0">
      <alignment horizontal="right" vertical="center"/>
    </xf>
    <xf numFmtId="4" fontId="65" fillId="76" borderId="2805" applyNumberFormat="0" applyProtection="0">
      <alignment horizontal="right" vertical="center"/>
    </xf>
    <xf numFmtId="4" fontId="65" fillId="76" borderId="2805" applyNumberFormat="0" applyProtection="0">
      <alignment horizontal="right" vertical="center"/>
    </xf>
    <xf numFmtId="4" fontId="65" fillId="77" borderId="2805" applyNumberFormat="0" applyProtection="0">
      <alignment horizontal="right" vertical="center"/>
    </xf>
    <xf numFmtId="4" fontId="65" fillId="77" borderId="2805" applyNumberFormat="0" applyProtection="0">
      <alignment horizontal="right" vertical="center"/>
    </xf>
    <xf numFmtId="4" fontId="65" fillId="78" borderId="2805" applyNumberFormat="0" applyProtection="0">
      <alignment horizontal="right" vertical="center"/>
    </xf>
    <xf numFmtId="4" fontId="65" fillId="78" borderId="2805" applyNumberFormat="0" applyProtection="0">
      <alignment horizontal="right" vertical="center"/>
    </xf>
    <xf numFmtId="4" fontId="65" fillId="81" borderId="2805" applyNumberFormat="0" applyProtection="0">
      <alignment horizontal="right" vertical="center"/>
    </xf>
    <xf numFmtId="4" fontId="65" fillId="81" borderId="2805" applyNumberFormat="0" applyProtection="0">
      <alignment horizontal="right" vertical="center"/>
    </xf>
    <xf numFmtId="0" fontId="40" fillId="80" borderId="2805" applyNumberFormat="0" applyProtection="0">
      <alignment horizontal="left" vertical="center" indent="1"/>
    </xf>
    <xf numFmtId="0" fontId="40" fillId="80" borderId="2805" applyNumberFormat="0" applyProtection="0">
      <alignment horizontal="left" vertical="center" indent="1"/>
    </xf>
    <xf numFmtId="0" fontId="40" fillId="80" borderId="2805" applyNumberFormat="0" applyProtection="0">
      <alignment horizontal="left" vertical="top" indent="1"/>
    </xf>
    <xf numFmtId="0" fontId="40" fillId="80" borderId="2805" applyNumberFormat="0" applyProtection="0">
      <alignment horizontal="left" vertical="top" indent="1"/>
    </xf>
    <xf numFmtId="0" fontId="40" fillId="74" borderId="2805" applyNumberFormat="0" applyProtection="0">
      <alignment horizontal="left" vertical="center" indent="1"/>
    </xf>
    <xf numFmtId="0" fontId="40" fillId="74" borderId="2805" applyNumberFormat="0" applyProtection="0">
      <alignment horizontal="left" vertical="center" indent="1"/>
    </xf>
    <xf numFmtId="0" fontId="40" fillId="74" borderId="2805" applyNumberFormat="0" applyProtection="0">
      <alignment horizontal="left" vertical="top" indent="1"/>
    </xf>
    <xf numFmtId="0" fontId="40" fillId="74" borderId="2805" applyNumberFormat="0" applyProtection="0">
      <alignment horizontal="left" vertical="top" indent="1"/>
    </xf>
    <xf numFmtId="0" fontId="40" fillId="61" borderId="2805" applyNumberFormat="0" applyProtection="0">
      <alignment horizontal="left" vertical="center" indent="1"/>
    </xf>
    <xf numFmtId="0" fontId="40" fillId="61" borderId="2805" applyNumberFormat="0" applyProtection="0">
      <alignment horizontal="left" vertical="center" indent="1"/>
    </xf>
    <xf numFmtId="0" fontId="40" fillId="61" borderId="2805" applyNumberFormat="0" applyProtection="0">
      <alignment horizontal="left" vertical="top" indent="1"/>
    </xf>
    <xf numFmtId="0" fontId="40" fillId="61" borderId="2805" applyNumberFormat="0" applyProtection="0">
      <alignment horizontal="left" vertical="top" indent="1"/>
    </xf>
    <xf numFmtId="0" fontId="40" fillId="62" borderId="2805" applyNumberFormat="0" applyProtection="0">
      <alignment horizontal="left" vertical="center" indent="1"/>
    </xf>
    <xf numFmtId="0" fontId="40" fillId="62" borderId="2805" applyNumberFormat="0" applyProtection="0">
      <alignment horizontal="left" vertical="center" indent="1"/>
    </xf>
    <xf numFmtId="0" fontId="40" fillId="62" borderId="2805" applyNumberFormat="0" applyProtection="0">
      <alignment horizontal="left" vertical="top" indent="1"/>
    </xf>
    <xf numFmtId="0" fontId="40" fillId="62" borderId="2805" applyNumberFormat="0" applyProtection="0">
      <alignment horizontal="left" vertical="top" indent="1"/>
    </xf>
    <xf numFmtId="4" fontId="65" fillId="70" borderId="2805" applyNumberFormat="0" applyProtection="0">
      <alignment vertical="center"/>
    </xf>
    <xf numFmtId="4" fontId="65" fillId="70" borderId="2805" applyNumberFormat="0" applyProtection="0">
      <alignment vertical="center"/>
    </xf>
    <xf numFmtId="4" fontId="149" fillId="70" borderId="2805" applyNumberFormat="0" applyProtection="0">
      <alignment vertical="center"/>
    </xf>
    <xf numFmtId="4" fontId="149" fillId="70" borderId="2805" applyNumberFormat="0" applyProtection="0">
      <alignment vertical="center"/>
    </xf>
    <xf numFmtId="4" fontId="65" fillId="70" borderId="2805" applyNumberFormat="0" applyProtection="0">
      <alignment horizontal="left" vertical="center" indent="1"/>
    </xf>
    <xf numFmtId="4" fontId="65" fillId="70" borderId="2805" applyNumberFormat="0" applyProtection="0">
      <alignment horizontal="left" vertical="center" indent="1"/>
    </xf>
    <xf numFmtId="0" fontId="65" fillId="70" borderId="2805" applyNumberFormat="0" applyProtection="0">
      <alignment horizontal="left" vertical="top" indent="1"/>
    </xf>
    <xf numFmtId="0" fontId="65" fillId="70" borderId="2805" applyNumberFormat="0" applyProtection="0">
      <alignment horizontal="left" vertical="top" indent="1"/>
    </xf>
    <xf numFmtId="4" fontId="65" fillId="52" borderId="2806" applyNumberFormat="0" applyProtection="0">
      <alignment horizontal="right" vertical="center"/>
    </xf>
    <xf numFmtId="4" fontId="65" fillId="65" borderId="2805" applyNumberFormat="0" applyProtection="0">
      <alignment horizontal="right" vertical="center"/>
    </xf>
    <xf numFmtId="4" fontId="65" fillId="65" borderId="2805" applyNumberFormat="0" applyProtection="0">
      <alignment horizontal="right" vertical="center"/>
    </xf>
    <xf numFmtId="4" fontId="65" fillId="52" borderId="2806" applyNumberFormat="0" applyProtection="0">
      <alignment horizontal="right" vertical="center"/>
    </xf>
    <xf numFmtId="4" fontId="149" fillId="65" borderId="2805" applyNumberFormat="0" applyProtection="0">
      <alignment horizontal="right" vertical="center"/>
    </xf>
    <xf numFmtId="4" fontId="149" fillId="65" borderId="2805" applyNumberFormat="0" applyProtection="0">
      <alignment horizontal="right" vertical="center"/>
    </xf>
    <xf numFmtId="4" fontId="65" fillId="81" borderId="2805" applyNumberFormat="0" applyProtection="0">
      <alignment horizontal="left" vertical="center" indent="1"/>
    </xf>
    <xf numFmtId="4" fontId="65" fillId="81" borderId="2805" applyNumberFormat="0" applyProtection="0">
      <alignment horizontal="left" vertical="center" indent="1"/>
    </xf>
    <xf numFmtId="0" fontId="65" fillId="74" borderId="2805" applyNumberFormat="0" applyProtection="0">
      <alignment horizontal="left" vertical="top" indent="1"/>
    </xf>
    <xf numFmtId="0" fontId="65" fillId="74" borderId="2805" applyNumberFormat="0" applyProtection="0">
      <alignment horizontal="left" vertical="top" indent="1"/>
    </xf>
    <xf numFmtId="4" fontId="151" fillId="65" borderId="2805" applyNumberFormat="0" applyProtection="0">
      <alignment horizontal="right" vertical="center"/>
    </xf>
    <xf numFmtId="4" fontId="151" fillId="65" borderId="2805" applyNumberFormat="0" applyProtection="0">
      <alignment horizontal="right" vertical="center"/>
    </xf>
    <xf numFmtId="0" fontId="117" fillId="56" borderId="2807" applyNumberFormat="0" applyAlignment="0" applyProtection="0">
      <alignment vertical="center"/>
    </xf>
    <xf numFmtId="0" fontId="117" fillId="56" borderId="2807" applyNumberFormat="0" applyAlignment="0" applyProtection="0">
      <alignment vertical="center"/>
    </xf>
    <xf numFmtId="37" fontId="126" fillId="0" borderId="2803" applyFont="0" applyFill="0" applyBorder="0">
      <alignment vertical="center"/>
    </xf>
    <xf numFmtId="37" fontId="126" fillId="0" borderId="2803" applyFont="0" applyFill="0" applyBorder="0">
      <alignment vertical="center"/>
    </xf>
    <xf numFmtId="0" fontId="82" fillId="42" borderId="2808" applyNumberFormat="0" applyFont="0" applyAlignment="0" applyProtection="0">
      <alignment vertical="center"/>
    </xf>
    <xf numFmtId="0" fontId="82" fillId="42" borderId="2808" applyNumberFormat="0" applyFont="0" applyAlignment="0" applyProtection="0">
      <alignment vertical="center"/>
    </xf>
    <xf numFmtId="0" fontId="12" fillId="0" borderId="2809" applyNumberFormat="0" applyFill="0" applyAlignment="0" applyProtection="0">
      <alignment vertical="center"/>
    </xf>
    <xf numFmtId="0" fontId="112" fillId="0" borderId="2810" applyNumberFormat="0" applyFill="0" applyAlignment="0" applyProtection="0">
      <alignment vertical="center"/>
    </xf>
    <xf numFmtId="0" fontId="112" fillId="0" borderId="2810" applyNumberFormat="0" applyFill="0" applyAlignment="0" applyProtection="0">
      <alignment vertical="center"/>
    </xf>
    <xf numFmtId="0" fontId="12" fillId="0" borderId="2809" applyNumberFormat="0" applyFill="0" applyAlignment="0" applyProtection="0">
      <alignment vertical="center"/>
    </xf>
    <xf numFmtId="0" fontId="12" fillId="0" borderId="2809" applyNumberFormat="0" applyFill="0" applyAlignment="0" applyProtection="0">
      <alignment vertical="center"/>
    </xf>
    <xf numFmtId="0" fontId="12" fillId="0" borderId="2809" applyNumberFormat="0" applyFill="0" applyAlignment="0" applyProtection="0">
      <alignment vertical="center"/>
    </xf>
    <xf numFmtId="0" fontId="113" fillId="44" borderId="2807" applyNumberFormat="0" applyAlignment="0" applyProtection="0">
      <alignment vertical="center"/>
    </xf>
    <xf numFmtId="0" fontId="113" fillId="44" borderId="2807" applyNumberFormat="0" applyAlignment="0" applyProtection="0">
      <alignment vertical="center"/>
    </xf>
    <xf numFmtId="0" fontId="115" fillId="56" borderId="2806" applyNumberFormat="0" applyAlignment="0" applyProtection="0">
      <alignment vertical="center"/>
    </xf>
    <xf numFmtId="0" fontId="115" fillId="56" borderId="2806" applyNumberFormat="0" applyAlignment="0" applyProtection="0">
      <alignment vertical="center"/>
    </xf>
    <xf numFmtId="4" fontId="65" fillId="51" borderId="2806" applyNumberFormat="0" applyProtection="0">
      <alignment vertical="center"/>
    </xf>
    <xf numFmtId="0" fontId="12" fillId="0" borderId="2809" applyNumberFormat="0" applyFill="0" applyAlignment="0" applyProtection="0">
      <alignment vertical="center"/>
    </xf>
    <xf numFmtId="0" fontId="55" fillId="0" borderId="2812">
      <alignment horizontal="left" vertical="center"/>
    </xf>
    <xf numFmtId="0" fontId="55" fillId="0" borderId="2812">
      <alignment horizontal="left" vertical="center"/>
    </xf>
    <xf numFmtId="10" fontId="53" fillId="49" borderId="2811" applyNumberFormat="0" applyBorder="0" applyAlignment="0" applyProtection="0"/>
    <xf numFmtId="10" fontId="53" fillId="70" borderId="2811" applyNumberFormat="0" applyBorder="0" applyAlignment="0" applyProtection="0"/>
    <xf numFmtId="10" fontId="53" fillId="70" borderId="2811" applyNumberFormat="0" applyBorder="0" applyAlignment="0" applyProtection="0"/>
    <xf numFmtId="10" fontId="53" fillId="49" borderId="2811" applyNumberFormat="0" applyBorder="0" applyAlignment="0" applyProtection="0"/>
    <xf numFmtId="4" fontId="73" fillId="46" borderId="2813" applyNumberFormat="0" applyProtection="0">
      <alignment vertical="center"/>
    </xf>
    <xf numFmtId="4" fontId="73" fillId="46" borderId="2813" applyNumberFormat="0" applyProtection="0">
      <alignment vertical="center"/>
    </xf>
    <xf numFmtId="4" fontId="147" fillId="51" borderId="2813" applyNumberFormat="0" applyProtection="0">
      <alignment vertical="center"/>
    </xf>
    <xf numFmtId="4" fontId="147" fillId="51" borderId="2813" applyNumberFormat="0" applyProtection="0">
      <alignment vertical="center"/>
    </xf>
    <xf numFmtId="4" fontId="73" fillId="51" borderId="2813" applyNumberFormat="0" applyProtection="0">
      <alignment horizontal="left" vertical="center" indent="1"/>
    </xf>
    <xf numFmtId="4" fontId="73" fillId="51" borderId="2813" applyNumberFormat="0" applyProtection="0">
      <alignment horizontal="left" vertical="center" indent="1"/>
    </xf>
    <xf numFmtId="0" fontId="73" fillId="51" borderId="2813" applyNumberFormat="0" applyProtection="0">
      <alignment horizontal="left" vertical="top" indent="1"/>
    </xf>
    <xf numFmtId="0" fontId="73" fillId="51" borderId="2813" applyNumberFormat="0" applyProtection="0">
      <alignment horizontal="left" vertical="top" indent="1"/>
    </xf>
    <xf numFmtId="4" fontId="65" fillId="40" borderId="2813" applyNumberFormat="0" applyProtection="0">
      <alignment horizontal="right" vertical="center"/>
    </xf>
    <xf numFmtId="4" fontId="65" fillId="40" borderId="2813" applyNumberFormat="0" applyProtection="0">
      <alignment horizontal="right" vertical="center"/>
    </xf>
    <xf numFmtId="4" fontId="65" fillId="41" borderId="2813" applyNumberFormat="0" applyProtection="0">
      <alignment horizontal="right" vertical="center"/>
    </xf>
    <xf numFmtId="4" fontId="65" fillId="41" borderId="2813" applyNumberFormat="0" applyProtection="0">
      <alignment horizontal="right" vertical="center"/>
    </xf>
    <xf numFmtId="4" fontId="65" fillId="54" borderId="2813" applyNumberFormat="0" applyProtection="0">
      <alignment horizontal="right" vertical="center"/>
    </xf>
    <xf numFmtId="4" fontId="65" fillId="54" borderId="2813" applyNumberFormat="0" applyProtection="0">
      <alignment horizontal="right" vertical="center"/>
    </xf>
    <xf numFmtId="4" fontId="65" fillId="47" borderId="2813" applyNumberFormat="0" applyProtection="0">
      <alignment horizontal="right" vertical="center"/>
    </xf>
    <xf numFmtId="4" fontId="65" fillId="47" borderId="2813" applyNumberFormat="0" applyProtection="0">
      <alignment horizontal="right" vertical="center"/>
    </xf>
    <xf numFmtId="4" fontId="65" fillId="75" borderId="2813" applyNumberFormat="0" applyProtection="0">
      <alignment horizontal="right" vertical="center"/>
    </xf>
    <xf numFmtId="4" fontId="65" fillId="75" borderId="2813" applyNumberFormat="0" applyProtection="0">
      <alignment horizontal="right" vertical="center"/>
    </xf>
    <xf numFmtId="4" fontId="65" fillId="48" borderId="2813" applyNumberFormat="0" applyProtection="0">
      <alignment horizontal="right" vertical="center"/>
    </xf>
    <xf numFmtId="4" fontId="65" fillId="48" borderId="2813" applyNumberFormat="0" applyProtection="0">
      <alignment horizontal="right" vertical="center"/>
    </xf>
    <xf numFmtId="4" fontId="65" fillId="76" borderId="2813" applyNumberFormat="0" applyProtection="0">
      <alignment horizontal="right" vertical="center"/>
    </xf>
    <xf numFmtId="4" fontId="65" fillId="76" borderId="2813" applyNumberFormat="0" applyProtection="0">
      <alignment horizontal="right" vertical="center"/>
    </xf>
    <xf numFmtId="4" fontId="65" fillId="77" borderId="2813" applyNumberFormat="0" applyProtection="0">
      <alignment horizontal="right" vertical="center"/>
    </xf>
    <xf numFmtId="4" fontId="65" fillId="77" borderId="2813" applyNumberFormat="0" applyProtection="0">
      <alignment horizontal="right" vertical="center"/>
    </xf>
    <xf numFmtId="4" fontId="65" fillId="78" borderId="2813" applyNumberFormat="0" applyProtection="0">
      <alignment horizontal="right" vertical="center"/>
    </xf>
    <xf numFmtId="4" fontId="65" fillId="78" borderId="2813" applyNumberFormat="0" applyProtection="0">
      <alignment horizontal="right" vertical="center"/>
    </xf>
    <xf numFmtId="4" fontId="65" fillId="81" borderId="2813" applyNumberFormat="0" applyProtection="0">
      <alignment horizontal="right" vertical="center"/>
    </xf>
    <xf numFmtId="4" fontId="65" fillId="81" borderId="2813" applyNumberFormat="0" applyProtection="0">
      <alignment horizontal="right" vertical="center"/>
    </xf>
    <xf numFmtId="0" fontId="40" fillId="80" borderId="2813" applyNumberFormat="0" applyProtection="0">
      <alignment horizontal="left" vertical="center" indent="1"/>
    </xf>
    <xf numFmtId="0" fontId="40" fillId="80" borderId="2813" applyNumberFormat="0" applyProtection="0">
      <alignment horizontal="left" vertical="center" indent="1"/>
    </xf>
    <xf numFmtId="0" fontId="40" fillId="80" borderId="2813" applyNumberFormat="0" applyProtection="0">
      <alignment horizontal="left" vertical="top" indent="1"/>
    </xf>
    <xf numFmtId="0" fontId="40" fillId="80" borderId="2813" applyNumberFormat="0" applyProtection="0">
      <alignment horizontal="left" vertical="top" indent="1"/>
    </xf>
    <xf numFmtId="0" fontId="40" fillId="74" borderId="2813" applyNumberFormat="0" applyProtection="0">
      <alignment horizontal="left" vertical="center" indent="1"/>
    </xf>
    <xf numFmtId="0" fontId="40" fillId="74" borderId="2813" applyNumberFormat="0" applyProtection="0">
      <alignment horizontal="left" vertical="center" indent="1"/>
    </xf>
    <xf numFmtId="0" fontId="40" fillId="74" borderId="2813" applyNumberFormat="0" applyProtection="0">
      <alignment horizontal="left" vertical="top" indent="1"/>
    </xf>
    <xf numFmtId="0" fontId="40" fillId="74" borderId="2813" applyNumberFormat="0" applyProtection="0">
      <alignment horizontal="left" vertical="top" indent="1"/>
    </xf>
    <xf numFmtId="0" fontId="40" fillId="61" borderId="2813" applyNumberFormat="0" applyProtection="0">
      <alignment horizontal="left" vertical="center" indent="1"/>
    </xf>
    <xf numFmtId="0" fontId="40" fillId="61" borderId="2813" applyNumberFormat="0" applyProtection="0">
      <alignment horizontal="left" vertical="center" indent="1"/>
    </xf>
    <xf numFmtId="0" fontId="40" fillId="61" borderId="2813" applyNumberFormat="0" applyProtection="0">
      <alignment horizontal="left" vertical="top" indent="1"/>
    </xf>
    <xf numFmtId="0" fontId="40" fillId="61" borderId="2813" applyNumberFormat="0" applyProtection="0">
      <alignment horizontal="left" vertical="top" indent="1"/>
    </xf>
    <xf numFmtId="0" fontId="40" fillId="62" borderId="2813" applyNumberFormat="0" applyProtection="0">
      <alignment horizontal="left" vertical="center" indent="1"/>
    </xf>
    <xf numFmtId="0" fontId="40" fillId="62" borderId="2813" applyNumberFormat="0" applyProtection="0">
      <alignment horizontal="left" vertical="center" indent="1"/>
    </xf>
    <xf numFmtId="0" fontId="40" fillId="62" borderId="2813" applyNumberFormat="0" applyProtection="0">
      <alignment horizontal="left" vertical="top" indent="1"/>
    </xf>
    <xf numFmtId="0" fontId="40" fillId="62" borderId="2813" applyNumberFormat="0" applyProtection="0">
      <alignment horizontal="left" vertical="top" indent="1"/>
    </xf>
    <xf numFmtId="4" fontId="65" fillId="70" borderId="2813" applyNumberFormat="0" applyProtection="0">
      <alignment vertical="center"/>
    </xf>
    <xf numFmtId="4" fontId="65" fillId="70" borderId="2813" applyNumberFormat="0" applyProtection="0">
      <alignment vertical="center"/>
    </xf>
    <xf numFmtId="4" fontId="149" fillId="70" borderId="2813" applyNumberFormat="0" applyProtection="0">
      <alignment vertical="center"/>
    </xf>
    <xf numFmtId="4" fontId="149" fillId="70" borderId="2813" applyNumberFormat="0" applyProtection="0">
      <alignment vertical="center"/>
    </xf>
    <xf numFmtId="4" fontId="65" fillId="70" borderId="2813" applyNumberFormat="0" applyProtection="0">
      <alignment horizontal="left" vertical="center" indent="1"/>
    </xf>
    <xf numFmtId="4" fontId="65" fillId="70" borderId="2813" applyNumberFormat="0" applyProtection="0">
      <alignment horizontal="left" vertical="center" indent="1"/>
    </xf>
    <xf numFmtId="0" fontId="65" fillId="70" borderId="2813" applyNumberFormat="0" applyProtection="0">
      <alignment horizontal="left" vertical="top" indent="1"/>
    </xf>
    <xf numFmtId="0" fontId="65" fillId="70" borderId="2813" applyNumberFormat="0" applyProtection="0">
      <alignment horizontal="left" vertical="top" indent="1"/>
    </xf>
    <xf numFmtId="4" fontId="65" fillId="52" borderId="2814" applyNumberFormat="0" applyProtection="0">
      <alignment horizontal="right" vertical="center"/>
    </xf>
    <xf numFmtId="4" fontId="65" fillId="65" borderId="2813" applyNumberFormat="0" applyProtection="0">
      <alignment horizontal="right" vertical="center"/>
    </xf>
    <xf numFmtId="4" fontId="65" fillId="65" borderId="2813" applyNumberFormat="0" applyProtection="0">
      <alignment horizontal="right" vertical="center"/>
    </xf>
    <xf numFmtId="4" fontId="65" fillId="52" borderId="2814" applyNumberFormat="0" applyProtection="0">
      <alignment horizontal="right" vertical="center"/>
    </xf>
    <xf numFmtId="4" fontId="149" fillId="65" borderId="2813" applyNumberFormat="0" applyProtection="0">
      <alignment horizontal="right" vertical="center"/>
    </xf>
    <xf numFmtId="4" fontId="149" fillId="65" borderId="2813" applyNumberFormat="0" applyProtection="0">
      <alignment horizontal="right" vertical="center"/>
    </xf>
    <xf numFmtId="4" fontId="65" fillId="81" borderId="2813" applyNumberFormat="0" applyProtection="0">
      <alignment horizontal="left" vertical="center" indent="1"/>
    </xf>
    <xf numFmtId="4" fontId="65" fillId="81" borderId="2813" applyNumberFormat="0" applyProtection="0">
      <alignment horizontal="left" vertical="center" indent="1"/>
    </xf>
    <xf numFmtId="0" fontId="65" fillId="74" borderId="2813" applyNumberFormat="0" applyProtection="0">
      <alignment horizontal="left" vertical="top" indent="1"/>
    </xf>
    <xf numFmtId="0" fontId="65" fillId="74" borderId="2813" applyNumberFormat="0" applyProtection="0">
      <alignment horizontal="left" vertical="top" indent="1"/>
    </xf>
    <xf numFmtId="4" fontId="151" fillId="65" borderId="2813" applyNumberFormat="0" applyProtection="0">
      <alignment horizontal="right" vertical="center"/>
    </xf>
    <xf numFmtId="4" fontId="151" fillId="65" borderId="2813" applyNumberFormat="0" applyProtection="0">
      <alignment horizontal="right" vertical="center"/>
    </xf>
    <xf numFmtId="0" fontId="117" fillId="56" borderId="2815" applyNumberFormat="0" applyAlignment="0" applyProtection="0">
      <alignment vertical="center"/>
    </xf>
    <xf numFmtId="0" fontId="117" fillId="56" borderId="2815" applyNumberFormat="0" applyAlignment="0" applyProtection="0">
      <alignment vertical="center"/>
    </xf>
    <xf numFmtId="37" fontId="126" fillId="0" borderId="2811" applyFont="0" applyFill="0" applyBorder="0">
      <alignment vertical="center"/>
    </xf>
    <xf numFmtId="37" fontId="126" fillId="0" borderId="2811" applyFont="0" applyFill="0" applyBorder="0">
      <alignment vertical="center"/>
    </xf>
    <xf numFmtId="0" fontId="82" fillId="42" borderId="2816" applyNumberFormat="0" applyFont="0" applyAlignment="0" applyProtection="0">
      <alignment vertical="center"/>
    </xf>
    <xf numFmtId="0" fontId="82" fillId="42" borderId="2816" applyNumberFormat="0" applyFont="0" applyAlignment="0" applyProtection="0">
      <alignment vertical="center"/>
    </xf>
    <xf numFmtId="0" fontId="12" fillId="0" borderId="2817" applyNumberFormat="0" applyFill="0" applyAlignment="0" applyProtection="0">
      <alignment vertical="center"/>
    </xf>
    <xf numFmtId="0" fontId="112" fillId="0" borderId="2818" applyNumberFormat="0" applyFill="0" applyAlignment="0" applyProtection="0">
      <alignment vertical="center"/>
    </xf>
    <xf numFmtId="0" fontId="112" fillId="0" borderId="2818" applyNumberFormat="0" applyFill="0" applyAlignment="0" applyProtection="0">
      <alignment vertical="center"/>
    </xf>
    <xf numFmtId="0" fontId="12" fillId="0" borderId="2817" applyNumberFormat="0" applyFill="0" applyAlignment="0" applyProtection="0">
      <alignment vertical="center"/>
    </xf>
    <xf numFmtId="0" fontId="12" fillId="0" borderId="2817" applyNumberFormat="0" applyFill="0" applyAlignment="0" applyProtection="0">
      <alignment vertical="center"/>
    </xf>
    <xf numFmtId="0" fontId="12" fillId="0" borderId="2817" applyNumberFormat="0" applyFill="0" applyAlignment="0" applyProtection="0">
      <alignment vertical="center"/>
    </xf>
    <xf numFmtId="0" fontId="113" fillId="44" borderId="2815" applyNumberFormat="0" applyAlignment="0" applyProtection="0">
      <alignment vertical="center"/>
    </xf>
    <xf numFmtId="0" fontId="113" fillId="44" borderId="2815" applyNumberFormat="0" applyAlignment="0" applyProtection="0">
      <alignment vertical="center"/>
    </xf>
    <xf numFmtId="0" fontId="115" fillId="56" borderId="2814" applyNumberFormat="0" applyAlignment="0" applyProtection="0">
      <alignment vertical="center"/>
    </xf>
    <xf numFmtId="0" fontId="115" fillId="56" borderId="2814" applyNumberFormat="0" applyAlignment="0" applyProtection="0">
      <alignment vertical="center"/>
    </xf>
    <xf numFmtId="4" fontId="65" fillId="51" borderId="2814" applyNumberFormat="0" applyProtection="0">
      <alignment vertical="center"/>
    </xf>
    <xf numFmtId="0" fontId="12" fillId="0" borderId="2817" applyNumberFormat="0" applyFill="0" applyAlignment="0" applyProtection="0">
      <alignment vertical="center"/>
    </xf>
    <xf numFmtId="0" fontId="55" fillId="0" borderId="2820">
      <alignment horizontal="left" vertical="center"/>
    </xf>
    <xf numFmtId="0" fontId="55" fillId="0" borderId="2820">
      <alignment horizontal="left" vertical="center"/>
    </xf>
    <xf numFmtId="10" fontId="53" fillId="49" borderId="2819" applyNumberFormat="0" applyBorder="0" applyAlignment="0" applyProtection="0"/>
    <xf numFmtId="10" fontId="53" fillId="70" borderId="2819" applyNumberFormat="0" applyBorder="0" applyAlignment="0" applyProtection="0"/>
    <xf numFmtId="10" fontId="53" fillId="70" borderId="2819" applyNumberFormat="0" applyBorder="0" applyAlignment="0" applyProtection="0"/>
    <xf numFmtId="10" fontId="53" fillId="49" borderId="2819" applyNumberFormat="0" applyBorder="0" applyAlignment="0" applyProtection="0"/>
    <xf numFmtId="4" fontId="73" fillId="46" borderId="2821" applyNumberFormat="0" applyProtection="0">
      <alignment vertical="center"/>
    </xf>
    <xf numFmtId="4" fontId="73" fillId="46" borderId="2821" applyNumberFormat="0" applyProtection="0">
      <alignment vertical="center"/>
    </xf>
    <xf numFmtId="4" fontId="147" fillId="51" borderId="2821" applyNumberFormat="0" applyProtection="0">
      <alignment vertical="center"/>
    </xf>
    <xf numFmtId="4" fontId="147" fillId="51" borderId="2821" applyNumberFormat="0" applyProtection="0">
      <alignment vertical="center"/>
    </xf>
    <xf numFmtId="4" fontId="73" fillId="51" borderId="2821" applyNumberFormat="0" applyProtection="0">
      <alignment horizontal="left" vertical="center" indent="1"/>
    </xf>
    <xf numFmtId="4" fontId="73" fillId="51" borderId="2821" applyNumberFormat="0" applyProtection="0">
      <alignment horizontal="left" vertical="center" indent="1"/>
    </xf>
    <xf numFmtId="0" fontId="73" fillId="51" borderId="2821" applyNumberFormat="0" applyProtection="0">
      <alignment horizontal="left" vertical="top" indent="1"/>
    </xf>
    <xf numFmtId="0" fontId="73" fillId="51" borderId="2821" applyNumberFormat="0" applyProtection="0">
      <alignment horizontal="left" vertical="top" indent="1"/>
    </xf>
    <xf numFmtId="4" fontId="65" fillId="40" borderId="2821" applyNumberFormat="0" applyProtection="0">
      <alignment horizontal="right" vertical="center"/>
    </xf>
    <xf numFmtId="4" fontId="65" fillId="40" borderId="2821" applyNumberFormat="0" applyProtection="0">
      <alignment horizontal="right" vertical="center"/>
    </xf>
    <xf numFmtId="4" fontId="65" fillId="41" borderId="2821" applyNumberFormat="0" applyProtection="0">
      <alignment horizontal="right" vertical="center"/>
    </xf>
    <xf numFmtId="4" fontId="65" fillId="41" borderId="2821" applyNumberFormat="0" applyProtection="0">
      <alignment horizontal="right" vertical="center"/>
    </xf>
    <xf numFmtId="4" fontId="65" fillId="54" borderId="2821" applyNumberFormat="0" applyProtection="0">
      <alignment horizontal="right" vertical="center"/>
    </xf>
    <xf numFmtId="4" fontId="65" fillId="54" borderId="2821" applyNumberFormat="0" applyProtection="0">
      <alignment horizontal="right" vertical="center"/>
    </xf>
    <xf numFmtId="4" fontId="65" fillId="47" borderId="2821" applyNumberFormat="0" applyProtection="0">
      <alignment horizontal="right" vertical="center"/>
    </xf>
    <xf numFmtId="4" fontId="65" fillId="47" borderId="2821" applyNumberFormat="0" applyProtection="0">
      <alignment horizontal="right" vertical="center"/>
    </xf>
    <xf numFmtId="4" fontId="65" fillId="75" borderId="2821" applyNumberFormat="0" applyProtection="0">
      <alignment horizontal="right" vertical="center"/>
    </xf>
    <xf numFmtId="4" fontId="65" fillId="75" borderId="2821" applyNumberFormat="0" applyProtection="0">
      <alignment horizontal="right" vertical="center"/>
    </xf>
    <xf numFmtId="4" fontId="65" fillId="48" borderId="2821" applyNumberFormat="0" applyProtection="0">
      <alignment horizontal="right" vertical="center"/>
    </xf>
    <xf numFmtId="4" fontId="65" fillId="48" borderId="2821" applyNumberFormat="0" applyProtection="0">
      <alignment horizontal="right" vertical="center"/>
    </xf>
    <xf numFmtId="4" fontId="65" fillId="76" borderId="2821" applyNumberFormat="0" applyProtection="0">
      <alignment horizontal="right" vertical="center"/>
    </xf>
    <xf numFmtId="4" fontId="65" fillId="76" borderId="2821" applyNumberFormat="0" applyProtection="0">
      <alignment horizontal="right" vertical="center"/>
    </xf>
    <xf numFmtId="4" fontId="65" fillId="77" borderId="2821" applyNumberFormat="0" applyProtection="0">
      <alignment horizontal="right" vertical="center"/>
    </xf>
    <xf numFmtId="4" fontId="65" fillId="77" borderId="2821" applyNumberFormat="0" applyProtection="0">
      <alignment horizontal="right" vertical="center"/>
    </xf>
    <xf numFmtId="4" fontId="65" fillId="78" borderId="2821" applyNumberFormat="0" applyProtection="0">
      <alignment horizontal="right" vertical="center"/>
    </xf>
    <xf numFmtId="4" fontId="65" fillId="78" borderId="2821" applyNumberFormat="0" applyProtection="0">
      <alignment horizontal="right" vertical="center"/>
    </xf>
    <xf numFmtId="4" fontId="65" fillId="81" borderId="2821" applyNumberFormat="0" applyProtection="0">
      <alignment horizontal="right" vertical="center"/>
    </xf>
    <xf numFmtId="4" fontId="65" fillId="81" borderId="2821" applyNumberFormat="0" applyProtection="0">
      <alignment horizontal="right" vertical="center"/>
    </xf>
    <xf numFmtId="0" fontId="40" fillId="80" borderId="2821" applyNumberFormat="0" applyProtection="0">
      <alignment horizontal="left" vertical="center" indent="1"/>
    </xf>
    <xf numFmtId="0" fontId="40" fillId="80" borderId="2821" applyNumberFormat="0" applyProtection="0">
      <alignment horizontal="left" vertical="center" indent="1"/>
    </xf>
    <xf numFmtId="0" fontId="40" fillId="80" borderId="2821" applyNumberFormat="0" applyProtection="0">
      <alignment horizontal="left" vertical="top" indent="1"/>
    </xf>
    <xf numFmtId="0" fontId="40" fillId="80" borderId="2821" applyNumberFormat="0" applyProtection="0">
      <alignment horizontal="left" vertical="top" indent="1"/>
    </xf>
    <xf numFmtId="0" fontId="40" fillId="74" borderId="2821" applyNumberFormat="0" applyProtection="0">
      <alignment horizontal="left" vertical="center" indent="1"/>
    </xf>
    <xf numFmtId="0" fontId="40" fillId="74" borderId="2821" applyNumberFormat="0" applyProtection="0">
      <alignment horizontal="left" vertical="center" indent="1"/>
    </xf>
    <xf numFmtId="0" fontId="40" fillId="74" borderId="2821" applyNumberFormat="0" applyProtection="0">
      <alignment horizontal="left" vertical="top" indent="1"/>
    </xf>
    <xf numFmtId="0" fontId="40" fillId="74" borderId="2821" applyNumberFormat="0" applyProtection="0">
      <alignment horizontal="left" vertical="top" indent="1"/>
    </xf>
    <xf numFmtId="0" fontId="40" fillId="61" borderId="2821" applyNumberFormat="0" applyProtection="0">
      <alignment horizontal="left" vertical="center" indent="1"/>
    </xf>
    <xf numFmtId="0" fontId="40" fillId="61" borderId="2821" applyNumberFormat="0" applyProtection="0">
      <alignment horizontal="left" vertical="center" indent="1"/>
    </xf>
    <xf numFmtId="0" fontId="40" fillId="61" borderId="2821" applyNumberFormat="0" applyProtection="0">
      <alignment horizontal="left" vertical="top" indent="1"/>
    </xf>
    <xf numFmtId="0" fontId="40" fillId="61" borderId="2821" applyNumberFormat="0" applyProtection="0">
      <alignment horizontal="left" vertical="top" indent="1"/>
    </xf>
    <xf numFmtId="0" fontId="40" fillId="62" borderId="2821" applyNumberFormat="0" applyProtection="0">
      <alignment horizontal="left" vertical="center" indent="1"/>
    </xf>
    <xf numFmtId="0" fontId="40" fillId="62" borderId="2821" applyNumberFormat="0" applyProtection="0">
      <alignment horizontal="left" vertical="center" indent="1"/>
    </xf>
    <xf numFmtId="0" fontId="40" fillId="62" borderId="2821" applyNumberFormat="0" applyProtection="0">
      <alignment horizontal="left" vertical="top" indent="1"/>
    </xf>
    <xf numFmtId="0" fontId="40" fillId="62" borderId="2821" applyNumberFormat="0" applyProtection="0">
      <alignment horizontal="left" vertical="top" indent="1"/>
    </xf>
    <xf numFmtId="4" fontId="65" fillId="70" borderId="2821" applyNumberFormat="0" applyProtection="0">
      <alignment vertical="center"/>
    </xf>
    <xf numFmtId="4" fontId="65" fillId="70" borderId="2821" applyNumberFormat="0" applyProtection="0">
      <alignment vertical="center"/>
    </xf>
    <xf numFmtId="4" fontId="149" fillId="70" borderId="2821" applyNumberFormat="0" applyProtection="0">
      <alignment vertical="center"/>
    </xf>
    <xf numFmtId="4" fontId="149" fillId="70" borderId="2821" applyNumberFormat="0" applyProtection="0">
      <alignment vertical="center"/>
    </xf>
    <xf numFmtId="4" fontId="65" fillId="70" borderId="2821" applyNumberFormat="0" applyProtection="0">
      <alignment horizontal="left" vertical="center" indent="1"/>
    </xf>
    <xf numFmtId="4" fontId="65" fillId="70" borderId="2821" applyNumberFormat="0" applyProtection="0">
      <alignment horizontal="left" vertical="center" indent="1"/>
    </xf>
    <xf numFmtId="0" fontId="65" fillId="70" borderId="2821" applyNumberFormat="0" applyProtection="0">
      <alignment horizontal="left" vertical="top" indent="1"/>
    </xf>
    <xf numFmtId="0" fontId="65" fillId="70" borderId="2821" applyNumberFormat="0" applyProtection="0">
      <alignment horizontal="left" vertical="top" indent="1"/>
    </xf>
    <xf numFmtId="4" fontId="65" fillId="52" borderId="2822" applyNumberFormat="0" applyProtection="0">
      <alignment horizontal="right" vertical="center"/>
    </xf>
    <xf numFmtId="4" fontId="65" fillId="65" borderId="2821" applyNumberFormat="0" applyProtection="0">
      <alignment horizontal="right" vertical="center"/>
    </xf>
    <xf numFmtId="4" fontId="65" fillId="65" borderId="2821" applyNumberFormat="0" applyProtection="0">
      <alignment horizontal="right" vertical="center"/>
    </xf>
    <xf numFmtId="4" fontId="65" fillId="52" borderId="2822" applyNumberFormat="0" applyProtection="0">
      <alignment horizontal="right" vertical="center"/>
    </xf>
    <xf numFmtId="4" fontId="149" fillId="65" borderId="2821" applyNumberFormat="0" applyProtection="0">
      <alignment horizontal="right" vertical="center"/>
    </xf>
    <xf numFmtId="4" fontId="149" fillId="65" borderId="2821" applyNumberFormat="0" applyProtection="0">
      <alignment horizontal="right" vertical="center"/>
    </xf>
    <xf numFmtId="4" fontId="65" fillId="81" borderId="2821" applyNumberFormat="0" applyProtection="0">
      <alignment horizontal="left" vertical="center" indent="1"/>
    </xf>
    <xf numFmtId="4" fontId="65" fillId="81" borderId="2821" applyNumberFormat="0" applyProtection="0">
      <alignment horizontal="left" vertical="center" indent="1"/>
    </xf>
    <xf numFmtId="0" fontId="65" fillId="74" borderId="2821" applyNumberFormat="0" applyProtection="0">
      <alignment horizontal="left" vertical="top" indent="1"/>
    </xf>
    <xf numFmtId="0" fontId="65" fillId="74" borderId="2821" applyNumberFormat="0" applyProtection="0">
      <alignment horizontal="left" vertical="top" indent="1"/>
    </xf>
    <xf numFmtId="4" fontId="151" fillId="65" borderId="2821" applyNumberFormat="0" applyProtection="0">
      <alignment horizontal="right" vertical="center"/>
    </xf>
    <xf numFmtId="4" fontId="151" fillId="65" borderId="2821" applyNumberFormat="0" applyProtection="0">
      <alignment horizontal="right" vertical="center"/>
    </xf>
    <xf numFmtId="0" fontId="117" fillId="56" borderId="2823" applyNumberFormat="0" applyAlignment="0" applyProtection="0">
      <alignment vertical="center"/>
    </xf>
    <xf numFmtId="0" fontId="117" fillId="56" borderId="2823" applyNumberFormat="0" applyAlignment="0" applyProtection="0">
      <alignment vertical="center"/>
    </xf>
    <xf numFmtId="37" fontId="126" fillId="0" borderId="2819" applyFont="0" applyFill="0" applyBorder="0">
      <alignment vertical="center"/>
    </xf>
    <xf numFmtId="37" fontId="126" fillId="0" borderId="2819" applyFont="0" applyFill="0" applyBorder="0">
      <alignment vertical="center"/>
    </xf>
    <xf numFmtId="0" fontId="82" fillId="42" borderId="2824" applyNumberFormat="0" applyFont="0" applyAlignment="0" applyProtection="0">
      <alignment vertical="center"/>
    </xf>
    <xf numFmtId="0" fontId="82" fillId="42" borderId="2824" applyNumberFormat="0" applyFont="0" applyAlignment="0" applyProtection="0">
      <alignment vertical="center"/>
    </xf>
    <xf numFmtId="0" fontId="12" fillId="0" borderId="2825" applyNumberFormat="0" applyFill="0" applyAlignment="0" applyProtection="0">
      <alignment vertical="center"/>
    </xf>
    <xf numFmtId="0" fontId="112" fillId="0" borderId="2826" applyNumberFormat="0" applyFill="0" applyAlignment="0" applyProtection="0">
      <alignment vertical="center"/>
    </xf>
    <xf numFmtId="0" fontId="112" fillId="0" borderId="2826" applyNumberFormat="0" applyFill="0" applyAlignment="0" applyProtection="0">
      <alignment vertical="center"/>
    </xf>
    <xf numFmtId="0" fontId="12" fillId="0" borderId="2825" applyNumberFormat="0" applyFill="0" applyAlignment="0" applyProtection="0">
      <alignment vertical="center"/>
    </xf>
    <xf numFmtId="0" fontId="12" fillId="0" borderId="2825" applyNumberFormat="0" applyFill="0" applyAlignment="0" applyProtection="0">
      <alignment vertical="center"/>
    </xf>
    <xf numFmtId="0" fontId="12" fillId="0" borderId="2825" applyNumberFormat="0" applyFill="0" applyAlignment="0" applyProtection="0">
      <alignment vertical="center"/>
    </xf>
    <xf numFmtId="0" fontId="113" fillId="44" borderId="2823" applyNumberFormat="0" applyAlignment="0" applyProtection="0">
      <alignment vertical="center"/>
    </xf>
    <xf numFmtId="0" fontId="113" fillId="44" borderId="2823" applyNumberFormat="0" applyAlignment="0" applyProtection="0">
      <alignment vertical="center"/>
    </xf>
    <xf numFmtId="0" fontId="115" fillId="56" borderId="2822" applyNumberFormat="0" applyAlignment="0" applyProtection="0">
      <alignment vertical="center"/>
    </xf>
    <xf numFmtId="0" fontId="115" fillId="56" borderId="2822" applyNumberFormat="0" applyAlignment="0" applyProtection="0">
      <alignment vertical="center"/>
    </xf>
    <xf numFmtId="4" fontId="65" fillId="51" borderId="2822" applyNumberFormat="0" applyProtection="0">
      <alignment vertical="center"/>
    </xf>
    <xf numFmtId="0" fontId="12" fillId="0" borderId="2825" applyNumberFormat="0" applyFill="0" applyAlignment="0" applyProtection="0">
      <alignment vertical="center"/>
    </xf>
    <xf numFmtId="0" fontId="55" fillId="0" borderId="2828">
      <alignment horizontal="left" vertical="center"/>
    </xf>
    <xf numFmtId="0" fontId="55" fillId="0" borderId="2828">
      <alignment horizontal="left" vertical="center"/>
    </xf>
    <xf numFmtId="10" fontId="53" fillId="49" borderId="2827" applyNumberFormat="0" applyBorder="0" applyAlignment="0" applyProtection="0"/>
    <xf numFmtId="10" fontId="53" fillId="70" borderId="2827" applyNumberFormat="0" applyBorder="0" applyAlignment="0" applyProtection="0"/>
    <xf numFmtId="10" fontId="53" fillId="70" borderId="2827" applyNumberFormat="0" applyBorder="0" applyAlignment="0" applyProtection="0"/>
    <xf numFmtId="10" fontId="53" fillId="49" borderId="2827" applyNumberFormat="0" applyBorder="0" applyAlignment="0" applyProtection="0"/>
    <xf numFmtId="4" fontId="73" fillId="46" borderId="2829" applyNumberFormat="0" applyProtection="0">
      <alignment vertical="center"/>
    </xf>
    <xf numFmtId="4" fontId="73" fillId="46" borderId="2829" applyNumberFormat="0" applyProtection="0">
      <alignment vertical="center"/>
    </xf>
    <xf numFmtId="4" fontId="147" fillId="51" borderId="2829" applyNumberFormat="0" applyProtection="0">
      <alignment vertical="center"/>
    </xf>
    <xf numFmtId="4" fontId="147" fillId="51" borderId="2829" applyNumberFormat="0" applyProtection="0">
      <alignment vertical="center"/>
    </xf>
    <xf numFmtId="4" fontId="73" fillId="51" borderId="2829" applyNumberFormat="0" applyProtection="0">
      <alignment horizontal="left" vertical="center" indent="1"/>
    </xf>
    <xf numFmtId="4" fontId="73" fillId="51" borderId="2829" applyNumberFormat="0" applyProtection="0">
      <alignment horizontal="left" vertical="center" indent="1"/>
    </xf>
    <xf numFmtId="0" fontId="73" fillId="51" borderId="2829" applyNumberFormat="0" applyProtection="0">
      <alignment horizontal="left" vertical="top" indent="1"/>
    </xf>
    <xf numFmtId="0" fontId="73" fillId="51" borderId="2829" applyNumberFormat="0" applyProtection="0">
      <alignment horizontal="left" vertical="top" indent="1"/>
    </xf>
    <xf numFmtId="4" fontId="65" fillId="40" borderId="2829" applyNumberFormat="0" applyProtection="0">
      <alignment horizontal="right" vertical="center"/>
    </xf>
    <xf numFmtId="4" fontId="65" fillId="40" borderId="2829" applyNumberFormat="0" applyProtection="0">
      <alignment horizontal="right" vertical="center"/>
    </xf>
    <xf numFmtId="4" fontId="65" fillId="41" borderId="2829" applyNumberFormat="0" applyProtection="0">
      <alignment horizontal="right" vertical="center"/>
    </xf>
    <xf numFmtId="4" fontId="65" fillId="41" borderId="2829" applyNumberFormat="0" applyProtection="0">
      <alignment horizontal="right" vertical="center"/>
    </xf>
    <xf numFmtId="4" fontId="65" fillId="54" borderId="2829" applyNumberFormat="0" applyProtection="0">
      <alignment horizontal="right" vertical="center"/>
    </xf>
    <xf numFmtId="4" fontId="65" fillId="54" borderId="2829" applyNumberFormat="0" applyProtection="0">
      <alignment horizontal="right" vertical="center"/>
    </xf>
    <xf numFmtId="4" fontId="65" fillId="47" borderId="2829" applyNumberFormat="0" applyProtection="0">
      <alignment horizontal="right" vertical="center"/>
    </xf>
    <xf numFmtId="4" fontId="65" fillId="47" borderId="2829" applyNumberFormat="0" applyProtection="0">
      <alignment horizontal="right" vertical="center"/>
    </xf>
    <xf numFmtId="4" fontId="65" fillId="75" borderId="2829" applyNumberFormat="0" applyProtection="0">
      <alignment horizontal="right" vertical="center"/>
    </xf>
    <xf numFmtId="4" fontId="65" fillId="75" borderId="2829" applyNumberFormat="0" applyProtection="0">
      <alignment horizontal="right" vertical="center"/>
    </xf>
    <xf numFmtId="4" fontId="65" fillId="48" borderId="2829" applyNumberFormat="0" applyProtection="0">
      <alignment horizontal="right" vertical="center"/>
    </xf>
    <xf numFmtId="4" fontId="65" fillId="48" borderId="2829" applyNumberFormat="0" applyProtection="0">
      <alignment horizontal="right" vertical="center"/>
    </xf>
    <xf numFmtId="4" fontId="65" fillId="76" borderId="2829" applyNumberFormat="0" applyProtection="0">
      <alignment horizontal="right" vertical="center"/>
    </xf>
    <xf numFmtId="4" fontId="65" fillId="76" borderId="2829" applyNumberFormat="0" applyProtection="0">
      <alignment horizontal="right" vertical="center"/>
    </xf>
    <xf numFmtId="4" fontId="65" fillId="77" borderId="2829" applyNumberFormat="0" applyProtection="0">
      <alignment horizontal="right" vertical="center"/>
    </xf>
    <xf numFmtId="4" fontId="65" fillId="77" borderId="2829" applyNumberFormat="0" applyProtection="0">
      <alignment horizontal="right" vertical="center"/>
    </xf>
    <xf numFmtId="4" fontId="65" fillId="78" borderId="2829" applyNumberFormat="0" applyProtection="0">
      <alignment horizontal="right" vertical="center"/>
    </xf>
    <xf numFmtId="4" fontId="65" fillId="78" borderId="2829" applyNumberFormat="0" applyProtection="0">
      <alignment horizontal="right" vertical="center"/>
    </xf>
    <xf numFmtId="4" fontId="65" fillId="81" borderId="2829" applyNumberFormat="0" applyProtection="0">
      <alignment horizontal="right" vertical="center"/>
    </xf>
    <xf numFmtId="4" fontId="65" fillId="81" borderId="2829" applyNumberFormat="0" applyProtection="0">
      <alignment horizontal="right" vertical="center"/>
    </xf>
    <xf numFmtId="0" fontId="40" fillId="80" borderId="2829" applyNumberFormat="0" applyProtection="0">
      <alignment horizontal="left" vertical="center" indent="1"/>
    </xf>
    <xf numFmtId="0" fontId="40" fillId="80" borderId="2829" applyNumberFormat="0" applyProtection="0">
      <alignment horizontal="left" vertical="center" indent="1"/>
    </xf>
    <xf numFmtId="0" fontId="40" fillId="80" borderId="2829" applyNumberFormat="0" applyProtection="0">
      <alignment horizontal="left" vertical="top" indent="1"/>
    </xf>
    <xf numFmtId="0" fontId="40" fillId="80" borderId="2829" applyNumberFormat="0" applyProtection="0">
      <alignment horizontal="left" vertical="top" indent="1"/>
    </xf>
    <xf numFmtId="0" fontId="40" fillId="74" borderId="2829" applyNumberFormat="0" applyProtection="0">
      <alignment horizontal="left" vertical="center" indent="1"/>
    </xf>
    <xf numFmtId="0" fontId="40" fillId="74" borderId="2829" applyNumberFormat="0" applyProtection="0">
      <alignment horizontal="left" vertical="center" indent="1"/>
    </xf>
    <xf numFmtId="0" fontId="40" fillId="74" borderId="2829" applyNumberFormat="0" applyProtection="0">
      <alignment horizontal="left" vertical="top" indent="1"/>
    </xf>
    <xf numFmtId="0" fontId="40" fillId="74" borderId="2829" applyNumberFormat="0" applyProtection="0">
      <alignment horizontal="left" vertical="top" indent="1"/>
    </xf>
    <xf numFmtId="0" fontId="40" fillId="61" borderId="2829" applyNumberFormat="0" applyProtection="0">
      <alignment horizontal="left" vertical="center" indent="1"/>
    </xf>
    <xf numFmtId="0" fontId="40" fillId="61" borderId="2829" applyNumberFormat="0" applyProtection="0">
      <alignment horizontal="left" vertical="center" indent="1"/>
    </xf>
    <xf numFmtId="0" fontId="40" fillId="61" borderId="2829" applyNumberFormat="0" applyProtection="0">
      <alignment horizontal="left" vertical="top" indent="1"/>
    </xf>
    <xf numFmtId="0" fontId="40" fillId="61" borderId="2829" applyNumberFormat="0" applyProtection="0">
      <alignment horizontal="left" vertical="top" indent="1"/>
    </xf>
    <xf numFmtId="0" fontId="40" fillId="62" borderId="2829" applyNumberFormat="0" applyProtection="0">
      <alignment horizontal="left" vertical="center" indent="1"/>
    </xf>
    <xf numFmtId="0" fontId="40" fillId="62" borderId="2829" applyNumberFormat="0" applyProtection="0">
      <alignment horizontal="left" vertical="center" indent="1"/>
    </xf>
    <xf numFmtId="0" fontId="40" fillId="62" borderId="2829" applyNumberFormat="0" applyProtection="0">
      <alignment horizontal="left" vertical="top" indent="1"/>
    </xf>
    <xf numFmtId="0" fontId="40" fillId="62" borderId="2829" applyNumberFormat="0" applyProtection="0">
      <alignment horizontal="left" vertical="top" indent="1"/>
    </xf>
    <xf numFmtId="4" fontId="65" fillId="70" borderId="2829" applyNumberFormat="0" applyProtection="0">
      <alignment vertical="center"/>
    </xf>
    <xf numFmtId="4" fontId="65" fillId="70" borderId="2829" applyNumberFormat="0" applyProtection="0">
      <alignment vertical="center"/>
    </xf>
    <xf numFmtId="4" fontId="149" fillId="70" borderId="2829" applyNumberFormat="0" applyProtection="0">
      <alignment vertical="center"/>
    </xf>
    <xf numFmtId="4" fontId="149" fillId="70" borderId="2829" applyNumberFormat="0" applyProtection="0">
      <alignment vertical="center"/>
    </xf>
    <xf numFmtId="4" fontId="65" fillId="70" borderId="2829" applyNumberFormat="0" applyProtection="0">
      <alignment horizontal="left" vertical="center" indent="1"/>
    </xf>
    <xf numFmtId="4" fontId="65" fillId="70" borderId="2829" applyNumberFormat="0" applyProtection="0">
      <alignment horizontal="left" vertical="center" indent="1"/>
    </xf>
    <xf numFmtId="0" fontId="65" fillId="70" borderId="2829" applyNumberFormat="0" applyProtection="0">
      <alignment horizontal="left" vertical="top" indent="1"/>
    </xf>
    <xf numFmtId="0" fontId="65" fillId="70" borderId="2829" applyNumberFormat="0" applyProtection="0">
      <alignment horizontal="left" vertical="top" indent="1"/>
    </xf>
    <xf numFmtId="4" fontId="65" fillId="52" borderId="2830" applyNumberFormat="0" applyProtection="0">
      <alignment horizontal="right" vertical="center"/>
    </xf>
    <xf numFmtId="4" fontId="65" fillId="65" borderId="2829" applyNumberFormat="0" applyProtection="0">
      <alignment horizontal="right" vertical="center"/>
    </xf>
    <xf numFmtId="4" fontId="65" fillId="65" borderId="2829" applyNumberFormat="0" applyProtection="0">
      <alignment horizontal="right" vertical="center"/>
    </xf>
    <xf numFmtId="4" fontId="65" fillId="52" borderId="2830" applyNumberFormat="0" applyProtection="0">
      <alignment horizontal="right" vertical="center"/>
    </xf>
    <xf numFmtId="4" fontId="149" fillId="65" borderId="2829" applyNumberFormat="0" applyProtection="0">
      <alignment horizontal="right" vertical="center"/>
    </xf>
    <xf numFmtId="4" fontId="149" fillId="65" borderId="2829" applyNumberFormat="0" applyProtection="0">
      <alignment horizontal="right" vertical="center"/>
    </xf>
    <xf numFmtId="4" fontId="65" fillId="81" borderId="2829" applyNumberFormat="0" applyProtection="0">
      <alignment horizontal="left" vertical="center" indent="1"/>
    </xf>
    <xf numFmtId="4" fontId="65" fillId="81" borderId="2829" applyNumberFormat="0" applyProtection="0">
      <alignment horizontal="left" vertical="center" indent="1"/>
    </xf>
    <xf numFmtId="0" fontId="65" fillId="74" borderId="2829" applyNumberFormat="0" applyProtection="0">
      <alignment horizontal="left" vertical="top" indent="1"/>
    </xf>
    <xf numFmtId="0" fontId="65" fillId="74" borderId="2829" applyNumberFormat="0" applyProtection="0">
      <alignment horizontal="left" vertical="top" indent="1"/>
    </xf>
    <xf numFmtId="4" fontId="151" fillId="65" borderId="2829" applyNumberFormat="0" applyProtection="0">
      <alignment horizontal="right" vertical="center"/>
    </xf>
    <xf numFmtId="4" fontId="151" fillId="65" borderId="2829" applyNumberFormat="0" applyProtection="0">
      <alignment horizontal="right" vertical="center"/>
    </xf>
    <xf numFmtId="0" fontId="117" fillId="56" borderId="2831" applyNumberFormat="0" applyAlignment="0" applyProtection="0">
      <alignment vertical="center"/>
    </xf>
    <xf numFmtId="0" fontId="117" fillId="56" borderId="2831" applyNumberFormat="0" applyAlignment="0" applyProtection="0">
      <alignment vertical="center"/>
    </xf>
    <xf numFmtId="37" fontId="126" fillId="0" borderId="2827" applyFont="0" applyFill="0" applyBorder="0">
      <alignment vertical="center"/>
    </xf>
    <xf numFmtId="37" fontId="126" fillId="0" borderId="2827" applyFont="0" applyFill="0" applyBorder="0">
      <alignment vertical="center"/>
    </xf>
    <xf numFmtId="0" fontId="82" fillId="42" borderId="2832" applyNumberFormat="0" applyFont="0" applyAlignment="0" applyProtection="0">
      <alignment vertical="center"/>
    </xf>
    <xf numFmtId="0" fontId="82" fillId="42" borderId="2832" applyNumberFormat="0" applyFont="0" applyAlignment="0" applyProtection="0">
      <alignment vertical="center"/>
    </xf>
    <xf numFmtId="0" fontId="12" fillId="0" borderId="2833" applyNumberFormat="0" applyFill="0" applyAlignment="0" applyProtection="0">
      <alignment vertical="center"/>
    </xf>
    <xf numFmtId="0" fontId="112" fillId="0" borderId="2834" applyNumberFormat="0" applyFill="0" applyAlignment="0" applyProtection="0">
      <alignment vertical="center"/>
    </xf>
    <xf numFmtId="0" fontId="112" fillId="0" borderId="2834" applyNumberFormat="0" applyFill="0" applyAlignment="0" applyProtection="0">
      <alignment vertical="center"/>
    </xf>
    <xf numFmtId="0" fontId="12" fillId="0" borderId="2833" applyNumberFormat="0" applyFill="0" applyAlignment="0" applyProtection="0">
      <alignment vertical="center"/>
    </xf>
    <xf numFmtId="0" fontId="12" fillId="0" borderId="2833" applyNumberFormat="0" applyFill="0" applyAlignment="0" applyProtection="0">
      <alignment vertical="center"/>
    </xf>
    <xf numFmtId="0" fontId="12" fillId="0" borderId="2833" applyNumberFormat="0" applyFill="0" applyAlignment="0" applyProtection="0">
      <alignment vertical="center"/>
    </xf>
    <xf numFmtId="0" fontId="113" fillId="44" borderId="2831" applyNumberFormat="0" applyAlignment="0" applyProtection="0">
      <alignment vertical="center"/>
    </xf>
    <xf numFmtId="0" fontId="113" fillId="44" borderId="2831" applyNumberFormat="0" applyAlignment="0" applyProtection="0">
      <alignment vertical="center"/>
    </xf>
    <xf numFmtId="0" fontId="115" fillId="56" borderId="2830" applyNumberFormat="0" applyAlignment="0" applyProtection="0">
      <alignment vertical="center"/>
    </xf>
    <xf numFmtId="0" fontId="115" fillId="56" borderId="2830" applyNumberFormat="0" applyAlignment="0" applyProtection="0">
      <alignment vertical="center"/>
    </xf>
    <xf numFmtId="4" fontId="65" fillId="51" borderId="2830" applyNumberFormat="0" applyProtection="0">
      <alignment vertical="center"/>
    </xf>
    <xf numFmtId="0" fontId="12" fillId="0" borderId="2833" applyNumberFormat="0" applyFill="0" applyAlignment="0" applyProtection="0">
      <alignment vertical="center"/>
    </xf>
    <xf numFmtId="0" fontId="55" fillId="0" borderId="2836">
      <alignment horizontal="left" vertical="center"/>
    </xf>
    <xf numFmtId="10" fontId="53" fillId="49" borderId="2835" applyNumberFormat="0" applyBorder="0" applyAlignment="0" applyProtection="0"/>
    <xf numFmtId="4" fontId="65" fillId="52" borderId="2837" applyNumberFormat="0" applyProtection="0">
      <alignment horizontal="right"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01" fillId="11" borderId="18" applyNumberFormat="0" applyAlignment="0" applyProtection="0">
      <alignment vertical="center"/>
    </xf>
    <xf numFmtId="0" fontId="115" fillId="67" borderId="2837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14" fillId="83" borderId="0" applyNumberFormat="0" applyBorder="0" applyAlignment="0" applyProtection="0">
      <alignment vertical="center"/>
    </xf>
    <xf numFmtId="0" fontId="115" fillId="67" borderId="2837" applyNumberFormat="0" applyAlignment="0" applyProtection="0">
      <alignment vertical="center"/>
    </xf>
    <xf numFmtId="0" fontId="115" fillId="67" borderId="2837" applyNumberFormat="0" applyAlignment="0" applyProtection="0">
      <alignment vertical="center"/>
    </xf>
    <xf numFmtId="0" fontId="115" fillId="67" borderId="2837" applyNumberFormat="0" applyAlignment="0" applyProtection="0">
      <alignment vertical="center"/>
    </xf>
    <xf numFmtId="0" fontId="114" fillId="83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66" fillId="0" borderId="2847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166" fillId="0" borderId="2847" applyNumberFormat="0" applyFill="0" applyAlignment="0" applyProtection="0">
      <alignment vertical="center"/>
    </xf>
    <xf numFmtId="0" fontId="166" fillId="0" borderId="2847" applyNumberFormat="0" applyFill="0" applyAlignment="0" applyProtection="0">
      <alignment vertical="center"/>
    </xf>
    <xf numFmtId="0" fontId="166" fillId="0" borderId="2847" applyNumberFormat="0" applyFill="0" applyAlignment="0" applyProtection="0">
      <alignment vertical="center"/>
    </xf>
    <xf numFmtId="0" fontId="165" fillId="0" borderId="2846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4" fillId="0" borderId="2845" applyNumberFormat="0" applyFill="0" applyAlignment="0" applyProtection="0">
      <alignment vertical="center"/>
    </xf>
    <xf numFmtId="0" fontId="164" fillId="0" borderId="2845" applyNumberFormat="0" applyFill="0" applyAlignment="0" applyProtection="0">
      <alignment vertical="center"/>
    </xf>
    <xf numFmtId="0" fontId="164" fillId="0" borderId="2845" applyNumberFormat="0" applyFill="0" applyAlignment="0" applyProtection="0">
      <alignment vertical="center"/>
    </xf>
    <xf numFmtId="0" fontId="164" fillId="0" borderId="2845" applyNumberFormat="0" applyFill="0" applyAlignment="0" applyProtection="0">
      <alignment vertical="center"/>
    </xf>
    <xf numFmtId="0" fontId="113" fillId="44" borderId="2839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119" fillId="0" borderId="48" applyNumberFormat="0" applyFill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119" fillId="0" borderId="48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167" fontId="31" fillId="0" borderId="0" applyFont="0" applyFill="0" applyBorder="0" applyAlignment="0" applyProtection="0"/>
    <xf numFmtId="0" fontId="93" fillId="12" borderId="20" applyNumberFormat="0" applyAlignment="0" applyProtection="0">
      <alignment vertical="center"/>
    </xf>
    <xf numFmtId="0" fontId="111" fillId="64" borderId="42" applyNumberFormat="0" applyAlignment="0" applyProtection="0">
      <alignment vertical="center"/>
    </xf>
    <xf numFmtId="0" fontId="111" fillId="64" borderId="42" applyNumberFormat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18" fillId="46" borderId="0" applyNumberFormat="0" applyBorder="0" applyAlignment="0" applyProtection="0">
      <alignment vertical="center"/>
    </xf>
    <xf numFmtId="0" fontId="118" fillId="46" borderId="0" applyNumberFormat="0" applyBorder="0" applyAlignment="0" applyProtection="0">
      <alignment vertical="center"/>
    </xf>
    <xf numFmtId="0" fontId="118" fillId="46" borderId="0" applyNumberFormat="0" applyBorder="0" applyAlignment="0" applyProtection="0">
      <alignment vertical="center"/>
    </xf>
    <xf numFmtId="0" fontId="118" fillId="46" borderId="0" applyNumberFormat="0" applyBorder="0" applyAlignment="0" applyProtection="0">
      <alignment vertical="center"/>
    </xf>
    <xf numFmtId="0" fontId="35" fillId="42" borderId="2843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42" borderId="2843" applyNumberFormat="0" applyFont="0" applyAlignment="0" applyProtection="0">
      <alignment vertical="center"/>
    </xf>
    <xf numFmtId="0" fontId="35" fillId="42" borderId="2843" applyNumberFormat="0" applyFont="0" applyAlignment="0" applyProtection="0">
      <alignment vertical="center"/>
    </xf>
    <xf numFmtId="0" fontId="109" fillId="40" borderId="0" applyNumberFormat="0" applyBorder="0" applyAlignment="0" applyProtection="0">
      <alignment vertical="center"/>
    </xf>
    <xf numFmtId="0" fontId="109" fillId="40" borderId="0" applyNumberFormat="0" applyBorder="0" applyAlignment="0" applyProtection="0">
      <alignment vertical="center"/>
    </xf>
    <xf numFmtId="0" fontId="109" fillId="40" borderId="0" applyNumberFormat="0" applyBorder="0" applyAlignment="0" applyProtection="0">
      <alignment vertical="center"/>
    </xf>
    <xf numFmtId="0" fontId="109" fillId="40" borderId="0" applyNumberFormat="0" applyBorder="0" applyAlignment="0" applyProtection="0">
      <alignment vertical="center"/>
    </xf>
    <xf numFmtId="0" fontId="117" fillId="67" borderId="2839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108" fillId="76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108" fillId="76" borderId="0" applyNumberFormat="0" applyBorder="0" applyAlignment="0" applyProtection="0">
      <alignment vertical="center"/>
    </xf>
    <xf numFmtId="0" fontId="108" fillId="54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8" fillId="86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8" fillId="86" borderId="0" applyNumberFormat="0" applyBorder="0" applyAlignment="0" applyProtection="0">
      <alignment vertical="center"/>
    </xf>
    <xf numFmtId="0" fontId="108" fillId="86" borderId="0" applyNumberFormat="0" applyBorder="0" applyAlignment="0" applyProtection="0">
      <alignment vertical="center"/>
    </xf>
    <xf numFmtId="0" fontId="108" fillId="86" borderId="0" applyNumberFormat="0" applyBorder="0" applyAlignment="0" applyProtection="0">
      <alignment vertical="center"/>
    </xf>
    <xf numFmtId="0" fontId="108" fillId="75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5" fillId="83" borderId="0" applyNumberFormat="0" applyBorder="0" applyAlignment="0" applyProtection="0">
      <alignment vertical="center"/>
    </xf>
    <xf numFmtId="0" fontId="35" fillId="8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5" fillId="78" borderId="0" applyNumberFormat="0" applyBorder="0" applyAlignment="0" applyProtection="0">
      <alignment vertical="center"/>
    </xf>
    <xf numFmtId="0" fontId="35" fillId="78" borderId="0" applyNumberFormat="0" applyBorder="0" applyAlignment="0" applyProtection="0">
      <alignment vertical="center"/>
    </xf>
    <xf numFmtId="0" fontId="35" fillId="7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5" fillId="7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8" fillId="84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8" fillId="78" borderId="0" applyNumberFormat="0" applyBorder="0" applyAlignment="0" applyProtection="0">
      <alignment vertical="center"/>
    </xf>
    <xf numFmtId="0" fontId="108" fillId="78" borderId="0" applyNumberFormat="0" applyBorder="0" applyAlignment="0" applyProtection="0">
      <alignment vertical="center"/>
    </xf>
    <xf numFmtId="0" fontId="108" fillId="7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08" fillId="8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8" fillId="85" borderId="0" applyNumberFormat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108" fillId="7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17" fillId="67" borderId="2839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119" fillId="0" borderId="48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13" fillId="44" borderId="2839" applyNumberFormat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65" fillId="0" borderId="284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14" fillId="83" borderId="0" applyNumberFormat="0" applyBorder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42" borderId="2843" applyNumberFormat="0" applyFont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2" fillId="0" borderId="2841" applyNumberFormat="0" applyFill="0" applyAlignment="0" applyProtection="0">
      <alignment vertical="center"/>
    </xf>
    <xf numFmtId="4" fontId="65" fillId="51" borderId="2837" applyNumberForma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8" fillId="8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83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8" fillId="78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84" borderId="0" applyNumberFormat="0" applyBorder="0" applyAlignment="0" applyProtection="0">
      <alignment vertical="center"/>
    </xf>
    <xf numFmtId="0" fontId="108" fillId="84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5" fillId="7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8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5" fillId="8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108" fillId="78" borderId="0" applyNumberFormat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108" fillId="75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108" fillId="7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8" fillId="54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108" fillId="54" borderId="0" applyNumberFormat="0" applyBorder="0" applyAlignment="0" applyProtection="0">
      <alignment vertical="center"/>
    </xf>
    <xf numFmtId="0" fontId="108" fillId="76" borderId="0" applyNumberFormat="0" applyBorder="0" applyAlignment="0" applyProtection="0">
      <alignment vertical="center"/>
    </xf>
    <xf numFmtId="0" fontId="108" fillId="76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17" fillId="67" borderId="2839" applyNumberFormat="0" applyAlignment="0" applyProtection="0">
      <alignment vertical="center"/>
    </xf>
    <xf numFmtId="0" fontId="117" fillId="67" borderId="2839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117" fillId="67" borderId="2839" applyNumberFormat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42" borderId="2843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64" borderId="42" applyNumberFormat="0" applyAlignment="0" applyProtection="0">
      <alignment vertical="center"/>
    </xf>
    <xf numFmtId="0" fontId="111" fillId="64" borderId="42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19" fillId="0" borderId="48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113" fillId="44" borderId="2839" applyNumberFormat="0" applyAlignment="0" applyProtection="0">
      <alignment vertical="center"/>
    </xf>
    <xf numFmtId="0" fontId="164" fillId="0" borderId="2845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165" fillId="0" borderId="2846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165" fillId="0" borderId="2846" applyNumberFormat="0" applyFill="0" applyAlignment="0" applyProtection="0">
      <alignment vertical="center"/>
    </xf>
    <xf numFmtId="0" fontId="166" fillId="0" borderId="2847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14" fillId="83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15" fillId="67" borderId="2837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15" fillId="56" borderId="2837" applyNumberFormat="0" applyAlignment="0" applyProtection="0">
      <alignment vertical="center"/>
    </xf>
    <xf numFmtId="0" fontId="113" fillId="44" borderId="2839" applyNumberFormat="0" applyAlignment="0" applyProtection="0">
      <alignment vertical="center"/>
    </xf>
    <xf numFmtId="0" fontId="113" fillId="44" borderId="2839" applyNumberFormat="0" applyAlignment="0" applyProtection="0">
      <alignment vertical="center"/>
    </xf>
    <xf numFmtId="0" fontId="12" fillId="0" borderId="2841" applyNumberFormat="0" applyFill="0" applyAlignment="0" applyProtection="0">
      <alignment vertical="center"/>
    </xf>
    <xf numFmtId="0" fontId="12" fillId="0" borderId="2841" applyNumberFormat="0" applyFill="0" applyAlignment="0" applyProtection="0">
      <alignment vertical="center"/>
    </xf>
    <xf numFmtId="0" fontId="82" fillId="42" borderId="2840" applyNumberFormat="0" applyFont="0" applyAlignment="0" applyProtection="0">
      <alignment vertical="center"/>
    </xf>
    <xf numFmtId="0" fontId="65" fillId="74" borderId="2838" applyNumberFormat="0" applyProtection="0">
      <alignment horizontal="left" vertical="top" indent="1"/>
    </xf>
    <xf numFmtId="4" fontId="65" fillId="81" borderId="2838" applyNumberFormat="0" applyProtection="0">
      <alignment horizontal="left" vertical="center" indent="1"/>
    </xf>
    <xf numFmtId="4" fontId="65" fillId="65" borderId="2838" applyNumberFormat="0" applyProtection="0">
      <alignment horizontal="right" vertical="center"/>
    </xf>
    <xf numFmtId="4" fontId="65" fillId="65" borderId="2838" applyNumberFormat="0" applyProtection="0">
      <alignment horizontal="right" vertical="center"/>
    </xf>
    <xf numFmtId="0" fontId="65" fillId="70" borderId="2838" applyNumberFormat="0" applyProtection="0">
      <alignment horizontal="left" vertical="top" indent="1"/>
    </xf>
    <xf numFmtId="4" fontId="149" fillId="70" borderId="2838" applyNumberFormat="0" applyProtection="0">
      <alignment vertical="center"/>
    </xf>
    <xf numFmtId="4" fontId="65" fillId="70" borderId="2838" applyNumberFormat="0" applyProtection="0">
      <alignment vertical="center"/>
    </xf>
    <xf numFmtId="0" fontId="40" fillId="62" borderId="2838" applyNumberFormat="0" applyProtection="0">
      <alignment horizontal="left" vertical="top" indent="1"/>
    </xf>
    <xf numFmtId="0" fontId="40" fillId="61" borderId="2838" applyNumberFormat="0" applyProtection="0">
      <alignment horizontal="left" vertical="top" indent="1"/>
    </xf>
    <xf numFmtId="0" fontId="40" fillId="61" borderId="2838" applyNumberFormat="0" applyProtection="0">
      <alignment horizontal="left" vertical="center" indent="1"/>
    </xf>
    <xf numFmtId="0" fontId="40" fillId="74" borderId="2838" applyNumberFormat="0" applyProtection="0">
      <alignment horizontal="left" vertical="top" indent="1"/>
    </xf>
    <xf numFmtId="0" fontId="40" fillId="80" borderId="2838" applyNumberFormat="0" applyProtection="0">
      <alignment horizontal="left" vertical="top" indent="1"/>
    </xf>
    <xf numFmtId="0" fontId="40" fillId="80" borderId="2838" applyNumberFormat="0" applyProtection="0">
      <alignment horizontal="left" vertical="center" indent="1"/>
    </xf>
    <xf numFmtId="4" fontId="65" fillId="77" borderId="2838" applyNumberFormat="0" applyProtection="0">
      <alignment horizontal="right" vertical="center"/>
    </xf>
    <xf numFmtId="4" fontId="65" fillId="77" borderId="2838" applyNumberFormat="0" applyProtection="0">
      <alignment horizontal="right" vertical="center"/>
    </xf>
    <xf numFmtId="4" fontId="65" fillId="76" borderId="2838" applyNumberFormat="0" applyProtection="0">
      <alignment horizontal="right" vertical="center"/>
    </xf>
    <xf numFmtId="4" fontId="65" fillId="47" borderId="2838" applyNumberFormat="0" applyProtection="0">
      <alignment horizontal="right" vertical="center"/>
    </xf>
    <xf numFmtId="4" fontId="65" fillId="54" borderId="2838" applyNumberFormat="0" applyProtection="0">
      <alignment horizontal="right" vertical="center"/>
    </xf>
    <xf numFmtId="4" fontId="65" fillId="41" borderId="2838" applyNumberFormat="0" applyProtection="0">
      <alignment horizontal="right" vertical="center"/>
    </xf>
    <xf numFmtId="0" fontId="73" fillId="51" borderId="2838" applyNumberFormat="0" applyProtection="0">
      <alignment horizontal="left" vertical="top" indent="1"/>
    </xf>
    <xf numFmtId="0" fontId="73" fillId="51" borderId="2838" applyNumberFormat="0" applyProtection="0">
      <alignment horizontal="left" vertical="top" indent="1"/>
    </xf>
    <xf numFmtId="4" fontId="73" fillId="51" borderId="2838" applyNumberFormat="0" applyProtection="0">
      <alignment horizontal="left" vertical="center" indent="1"/>
    </xf>
    <xf numFmtId="0" fontId="108" fillId="75" borderId="0" applyNumberFormat="0" applyBorder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93" fillId="12" borderId="20" applyNumberFormat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12" fillId="0" borderId="2841" applyNumberFormat="0" applyFill="0" applyAlignment="0" applyProtection="0">
      <alignment vertical="center"/>
    </xf>
    <xf numFmtId="4" fontId="65" fillId="78" borderId="2838" applyNumberFormat="0" applyProtection="0">
      <alignment horizontal="right" vertical="center"/>
    </xf>
    <xf numFmtId="4" fontId="149" fillId="65" borderId="2838" applyNumberFormat="0" applyProtection="0">
      <alignment horizontal="right" vertical="center"/>
    </xf>
    <xf numFmtId="4" fontId="65" fillId="70" borderId="2838" applyNumberFormat="0" applyProtection="0">
      <alignment horizontal="left" vertical="center" indent="1"/>
    </xf>
    <xf numFmtId="0" fontId="40" fillId="62" borderId="2838" applyNumberFormat="0" applyProtection="0">
      <alignment horizontal="left" vertical="center" indent="1"/>
    </xf>
    <xf numFmtId="0" fontId="40" fillId="74" borderId="2838" applyNumberFormat="0" applyProtection="0">
      <alignment horizontal="left" vertical="center" indent="1"/>
    </xf>
    <xf numFmtId="4" fontId="65" fillId="81" borderId="2838" applyNumberFormat="0" applyProtection="0">
      <alignment horizontal="right" vertical="center"/>
    </xf>
    <xf numFmtId="4" fontId="65" fillId="48" borderId="2838" applyNumberFormat="0" applyProtection="0">
      <alignment horizontal="right" vertical="center"/>
    </xf>
    <xf numFmtId="4" fontId="65" fillId="40" borderId="2838" applyNumberFormat="0" applyProtection="0">
      <alignment horizontal="right" vertical="center"/>
    </xf>
    <xf numFmtId="4" fontId="147" fillId="51" borderId="2838" applyNumberFormat="0" applyProtection="0">
      <alignment vertical="center"/>
    </xf>
    <xf numFmtId="0" fontId="113" fillId="44" borderId="2839" applyNumberFormat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08" fillId="54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65" fillId="0" borderId="2846" applyNumberFormat="0" applyFill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15" fillId="56" borderId="2837" applyNumberFormat="0" applyAlignment="0" applyProtection="0">
      <alignment vertical="center"/>
    </xf>
    <xf numFmtId="0" fontId="112" fillId="0" borderId="2842" applyNumberFormat="0" applyFill="0" applyAlignment="0" applyProtection="0">
      <alignment vertical="center"/>
    </xf>
    <xf numFmtId="0" fontId="12" fillId="0" borderId="2841" applyNumberFormat="0" applyFill="0" applyAlignment="0" applyProtection="0">
      <alignment vertical="center"/>
    </xf>
    <xf numFmtId="0" fontId="112" fillId="0" borderId="2842" applyNumberFormat="0" applyFill="0" applyAlignment="0" applyProtection="0">
      <alignment vertical="center"/>
    </xf>
    <xf numFmtId="4" fontId="65" fillId="47" borderId="2838" applyNumberFormat="0" applyProtection="0">
      <alignment horizontal="right" vertical="center"/>
    </xf>
    <xf numFmtId="0" fontId="82" fillId="42" borderId="2840" applyNumberFormat="0" applyFont="0" applyAlignment="0" applyProtection="0">
      <alignment vertical="center"/>
    </xf>
    <xf numFmtId="0" fontId="117" fillId="56" borderId="2839" applyNumberFormat="0" applyAlignment="0" applyProtection="0">
      <alignment vertical="center"/>
    </xf>
    <xf numFmtId="0" fontId="117" fillId="56" borderId="2839" applyNumberFormat="0" applyAlignment="0" applyProtection="0">
      <alignment vertical="center"/>
    </xf>
    <xf numFmtId="4" fontId="151" fillId="65" borderId="2838" applyNumberFormat="0" applyProtection="0">
      <alignment horizontal="right" vertical="center"/>
    </xf>
    <xf numFmtId="4" fontId="151" fillId="65" borderId="2838" applyNumberFormat="0" applyProtection="0">
      <alignment horizontal="right" vertical="center"/>
    </xf>
    <xf numFmtId="4" fontId="65" fillId="52" borderId="2837" applyNumberFormat="0" applyProtection="0">
      <alignment horizontal="right" vertical="center"/>
    </xf>
    <xf numFmtId="0" fontId="65" fillId="74" borderId="2838" applyNumberFormat="0" applyProtection="0">
      <alignment horizontal="left" vertical="top" indent="1"/>
    </xf>
    <xf numFmtId="4" fontId="65" fillId="81" borderId="2838" applyNumberFormat="0" applyProtection="0">
      <alignment horizontal="left" vertical="center" indent="1"/>
    </xf>
    <xf numFmtId="4" fontId="149" fillId="65" borderId="2838" applyNumberFormat="0" applyProtection="0">
      <alignment horizontal="right" vertical="center"/>
    </xf>
    <xf numFmtId="4" fontId="149" fillId="70" borderId="2838" applyNumberFormat="0" applyProtection="0">
      <alignment vertical="center"/>
    </xf>
    <xf numFmtId="0" fontId="65" fillId="70" borderId="2838" applyNumberFormat="0" applyProtection="0">
      <alignment horizontal="left" vertical="top" indent="1"/>
    </xf>
    <xf numFmtId="4" fontId="65" fillId="70" borderId="2838" applyNumberFormat="0" applyProtection="0">
      <alignment horizontal="left" vertical="center" indent="1"/>
    </xf>
    <xf numFmtId="0" fontId="40" fillId="61" borderId="2838" applyNumberFormat="0" applyProtection="0">
      <alignment horizontal="left" vertical="top" indent="1"/>
    </xf>
    <xf numFmtId="4" fontId="65" fillId="70" borderId="2838" applyNumberFormat="0" applyProtection="0">
      <alignment vertical="center"/>
    </xf>
    <xf numFmtId="0" fontId="40" fillId="62" borderId="2838" applyNumberFormat="0" applyProtection="0">
      <alignment horizontal="left" vertical="top" indent="1"/>
    </xf>
    <xf numFmtId="0" fontId="40" fillId="62" borderId="2838" applyNumberFormat="0" applyProtection="0">
      <alignment horizontal="left" vertical="center" indent="1"/>
    </xf>
    <xf numFmtId="0" fontId="40" fillId="80" borderId="2838" applyNumberFormat="0" applyProtection="0">
      <alignment horizontal="left" vertical="top" indent="1"/>
    </xf>
    <xf numFmtId="0" fontId="40" fillId="61" borderId="2838" applyNumberFormat="0" applyProtection="0">
      <alignment horizontal="left" vertical="center" indent="1"/>
    </xf>
    <xf numFmtId="0" fontId="40" fillId="74" borderId="2838" applyNumberFormat="0" applyProtection="0">
      <alignment horizontal="left" vertical="top" indent="1"/>
    </xf>
    <xf numFmtId="0" fontId="40" fillId="74" borderId="2838" applyNumberFormat="0" applyProtection="0">
      <alignment horizontal="left" vertical="center" indent="1"/>
    </xf>
    <xf numFmtId="0" fontId="40" fillId="80" borderId="2838" applyNumberFormat="0" applyProtection="0">
      <alignment horizontal="left" vertical="center" indent="1"/>
    </xf>
    <xf numFmtId="4" fontId="65" fillId="81" borderId="2838" applyNumberFormat="0" applyProtection="0">
      <alignment horizontal="right" vertical="center"/>
    </xf>
    <xf numFmtId="4" fontId="65" fillId="78" borderId="2838" applyNumberFormat="0" applyProtection="0">
      <alignment horizontal="right" vertical="center"/>
    </xf>
    <xf numFmtId="4" fontId="65" fillId="75" borderId="2838" applyNumberFormat="0" applyProtection="0">
      <alignment horizontal="right" vertical="center"/>
    </xf>
    <xf numFmtId="4" fontId="65" fillId="76" borderId="2838" applyNumberFormat="0" applyProtection="0">
      <alignment horizontal="right" vertical="center"/>
    </xf>
    <xf numFmtId="4" fontId="65" fillId="48" borderId="2838" applyNumberFormat="0" applyProtection="0">
      <alignment horizontal="right" vertical="center"/>
    </xf>
    <xf numFmtId="4" fontId="65" fillId="75" borderId="2838" applyNumberFormat="0" applyProtection="0">
      <alignment horizontal="right" vertical="center"/>
    </xf>
    <xf numFmtId="4" fontId="65" fillId="54" borderId="2838" applyNumberFormat="0" applyProtection="0">
      <alignment horizontal="right" vertical="center"/>
    </xf>
    <xf numFmtId="4" fontId="65" fillId="41" borderId="2838" applyNumberFormat="0" applyProtection="0">
      <alignment horizontal="right" vertical="center"/>
    </xf>
    <xf numFmtId="4" fontId="65" fillId="40" borderId="2838" applyNumberFormat="0" applyProtection="0">
      <alignment horizontal="right" vertical="center"/>
    </xf>
    <xf numFmtId="4" fontId="73" fillId="46" borderId="2838" applyNumberFormat="0" applyProtection="0">
      <alignment vertical="center"/>
    </xf>
    <xf numFmtId="4" fontId="73" fillId="51" borderId="2838" applyNumberFormat="0" applyProtection="0">
      <alignment horizontal="left" vertical="center" indent="1"/>
    </xf>
    <xf numFmtId="4" fontId="147" fillId="51" borderId="2838" applyNumberFormat="0" applyProtection="0">
      <alignment vertical="center"/>
    </xf>
    <xf numFmtId="4" fontId="73" fillId="46" borderId="2838" applyNumberForma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8" fillId="86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5" fillId="0" borderId="2836">
      <alignment horizontal="left" vertical="center"/>
    </xf>
    <xf numFmtId="10" fontId="53" fillId="70" borderId="2835" applyNumberFormat="0" applyBorder="0" applyAlignment="0" applyProtection="0"/>
    <xf numFmtId="10" fontId="53" fillId="70" borderId="2835" applyNumberFormat="0" applyBorder="0" applyAlignment="0" applyProtection="0"/>
    <xf numFmtId="10" fontId="53" fillId="49" borderId="2835" applyNumberFormat="0" applyBorder="0" applyAlignment="0" applyProtection="0"/>
    <xf numFmtId="37" fontId="126" fillId="0" borderId="2835" applyFont="0" applyFill="0" applyBorder="0">
      <alignment vertical="center"/>
    </xf>
    <xf numFmtId="37" fontId="126" fillId="0" borderId="2835" applyFont="0" applyFill="0" applyBorder="0">
      <alignment vertical="center"/>
    </xf>
    <xf numFmtId="0" fontId="13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85" fillId="45" borderId="0" applyNumberFormat="0" applyBorder="0" applyAlignment="0" applyProtection="0">
      <alignment vertical="center"/>
    </xf>
    <xf numFmtId="0" fontId="85" fillId="48" borderId="0" applyNumberFormat="0" applyBorder="0" applyAlignment="0" applyProtection="0">
      <alignment vertical="center"/>
    </xf>
    <xf numFmtId="0" fontId="85" fillId="47" borderId="0" applyNumberFormat="0" applyBorder="0" applyAlignment="0" applyProtection="0">
      <alignment vertical="center"/>
    </xf>
    <xf numFmtId="0" fontId="85" fillId="40" borderId="0" applyNumberFormat="0" applyBorder="0" applyAlignment="0" applyProtection="0">
      <alignment vertical="center"/>
    </xf>
    <xf numFmtId="0" fontId="85" fillId="45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48" borderId="0" applyNumberFormat="0" applyBorder="0" applyAlignment="0" applyProtection="0">
      <alignment vertical="center"/>
    </xf>
    <xf numFmtId="0" fontId="85" fillId="47" borderId="0" applyNumberFormat="0" applyBorder="0" applyAlignment="0" applyProtection="0">
      <alignment vertical="center"/>
    </xf>
    <xf numFmtId="0" fontId="85" fillId="54" borderId="0" applyNumberFormat="0" applyBorder="0" applyAlignment="0" applyProtection="0">
      <alignment vertical="center"/>
    </xf>
    <xf numFmtId="0" fontId="88" fillId="56" borderId="17" applyNumberFormat="0" applyAlignment="0" applyProtection="0">
      <alignment vertical="center"/>
    </xf>
    <xf numFmtId="0" fontId="89" fillId="43" borderId="0" applyNumberFormat="0" applyBorder="0" applyAlignment="0" applyProtection="0">
      <alignment vertical="center"/>
    </xf>
    <xf numFmtId="0" fontId="35" fillId="13" borderId="2831" applyNumberFormat="0" applyFont="0" applyAlignment="0" applyProtection="0">
      <alignment vertical="center"/>
    </xf>
    <xf numFmtId="0" fontId="117" fillId="67" borderId="2831" applyNumberFormat="0" applyAlignment="0" applyProtection="0">
      <alignment vertical="center"/>
    </xf>
    <xf numFmtId="0" fontId="117" fillId="67" borderId="2831" applyNumberFormat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1" fillId="0" borderId="0"/>
    <xf numFmtId="0" fontId="117" fillId="67" borderId="2831" applyNumberFormat="0" applyAlignment="0" applyProtection="0">
      <alignment vertical="center"/>
    </xf>
    <xf numFmtId="0" fontId="36" fillId="0" borderId="0"/>
    <xf numFmtId="0" fontId="91" fillId="9" borderId="0" applyNumberFormat="0" applyBorder="0" applyAlignment="0" applyProtection="0">
      <alignment vertical="center"/>
    </xf>
    <xf numFmtId="0" fontId="93" fillId="57" borderId="20" applyNumberFormat="0" applyAlignment="0" applyProtection="0">
      <alignment vertical="center"/>
    </xf>
    <xf numFmtId="174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/>
    <xf numFmtId="0" fontId="76" fillId="0" borderId="33" applyNumberFormat="0" applyFill="0" applyAlignment="0" applyProtection="0">
      <alignment vertical="center"/>
    </xf>
    <xf numFmtId="0" fontId="12" fillId="0" borderId="2848" applyNumberFormat="0" applyFill="0" applyAlignment="0" applyProtection="0">
      <alignment vertical="center"/>
    </xf>
    <xf numFmtId="0" fontId="78" fillId="0" borderId="36" applyNumberFormat="0" applyFill="0" applyAlignment="0" applyProtection="0">
      <alignment vertical="center"/>
    </xf>
    <xf numFmtId="0" fontId="79" fillId="0" borderId="37" applyNumberFormat="0" applyFill="0" applyAlignment="0" applyProtection="0">
      <alignment vertical="center"/>
    </xf>
    <xf numFmtId="0" fontId="80" fillId="0" borderId="38" applyNumberFormat="0" applyFill="0" applyAlignment="0" applyProtection="0">
      <alignment vertical="center"/>
    </xf>
    <xf numFmtId="0" fontId="36" fillId="0" borderId="0"/>
    <xf numFmtId="0" fontId="100" fillId="45" borderId="0" applyNumberFormat="0" applyBorder="0" applyAlignment="0" applyProtection="0">
      <alignment vertical="center"/>
    </xf>
    <xf numFmtId="0" fontId="36" fillId="0" borderId="0"/>
    <xf numFmtId="0" fontId="31" fillId="0" borderId="0">
      <alignment vertical="center"/>
    </xf>
    <xf numFmtId="0" fontId="115" fillId="67" borderId="2830" applyNumberFormat="0" applyAlignment="0" applyProtection="0">
      <alignment vertical="center"/>
    </xf>
    <xf numFmtId="0" fontId="115" fillId="67" borderId="2830" applyNumberFormat="0" applyAlignment="0" applyProtection="0">
      <alignment vertical="center"/>
    </xf>
    <xf numFmtId="0" fontId="115" fillId="67" borderId="2830" applyNumberFormat="0" applyAlignment="0" applyProtection="0">
      <alignment vertical="center"/>
    </xf>
    <xf numFmtId="0" fontId="115" fillId="67" borderId="2830" applyNumberFormat="0" applyAlignment="0" applyProtection="0">
      <alignment vertical="center"/>
    </xf>
    <xf numFmtId="0" fontId="115" fillId="67" borderId="2830" applyNumberFormat="0" applyAlignment="0" applyProtection="0">
      <alignment vertical="center"/>
    </xf>
    <xf numFmtId="0" fontId="113" fillId="44" borderId="2831" applyNumberFormat="0" applyAlignment="0" applyProtection="0">
      <alignment vertical="center"/>
    </xf>
    <xf numFmtId="0" fontId="113" fillId="44" borderId="2831" applyNumberFormat="0" applyAlignment="0" applyProtection="0">
      <alignment vertical="center"/>
    </xf>
    <xf numFmtId="0" fontId="113" fillId="44" borderId="2831" applyNumberFormat="0" applyAlignment="0" applyProtection="0">
      <alignment vertical="center"/>
    </xf>
    <xf numFmtId="0" fontId="113" fillId="44" borderId="2831" applyNumberFormat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112" fillId="0" borderId="2844" applyNumberFormat="0" applyFill="0" applyAlignment="0" applyProtection="0">
      <alignment vertical="center"/>
    </xf>
    <xf numFmtId="0" fontId="35" fillId="42" borderId="2843" applyNumberFormat="0" applyFont="0" applyAlignment="0" applyProtection="0">
      <alignment vertical="center"/>
    </xf>
    <xf numFmtId="0" fontId="35" fillId="42" borderId="2843" applyNumberFormat="0" applyFont="0" applyAlignment="0" applyProtection="0">
      <alignment vertical="center"/>
    </xf>
    <xf numFmtId="0" fontId="35" fillId="42" borderId="2843" applyNumberFormat="0" applyFont="0" applyAlignment="0" applyProtection="0">
      <alignment vertical="center"/>
    </xf>
    <xf numFmtId="0" fontId="35" fillId="42" borderId="2843" applyNumberFormat="0" applyFont="0" applyAlignment="0" applyProtection="0">
      <alignment vertical="center"/>
    </xf>
    <xf numFmtId="0" fontId="35" fillId="42" borderId="2843" applyNumberFormat="0" applyFont="0" applyAlignment="0" applyProtection="0">
      <alignment vertical="center"/>
    </xf>
    <xf numFmtId="0" fontId="117" fillId="67" borderId="2831" applyNumberFormat="0" applyAlignment="0" applyProtection="0">
      <alignment vertical="center"/>
    </xf>
    <xf numFmtId="0" fontId="117" fillId="67" borderId="2831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35" fillId="13" borderId="2831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45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48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47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40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45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5" fillId="41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10" fontId="53" fillId="49" borderId="2835" applyNumberFormat="0" applyBorder="0" applyAlignment="0" applyProtection="0"/>
    <xf numFmtId="4" fontId="65" fillId="51" borderId="2830" applyNumberFormat="0" applyProtection="0">
      <alignment vertical="center"/>
    </xf>
    <xf numFmtId="4" fontId="65" fillId="52" borderId="2830" applyNumberFormat="0" applyProtection="0">
      <alignment horizontal="right" vertical="center"/>
    </xf>
    <xf numFmtId="0" fontId="85" fillId="14" borderId="0" applyNumberFormat="0" applyBorder="0" applyAlignment="0" applyProtection="0">
      <alignment vertical="center"/>
    </xf>
    <xf numFmtId="0" fontId="85" fillId="5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4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47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55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5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8" fillId="56" borderId="17" applyNumberFormat="0" applyAlignment="0" applyProtection="0">
      <alignment vertical="center"/>
    </xf>
    <xf numFmtId="0" fontId="87" fillId="11" borderId="17" applyNumberFormat="0" applyAlignment="0" applyProtection="0">
      <alignment vertical="center"/>
    </xf>
    <xf numFmtId="0" fontId="89" fillId="43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83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0" fontId="35" fillId="13" borderId="21" applyNumberFormat="0" applyFont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57" borderId="20" applyNumberFormat="0" applyAlignment="0" applyProtection="0">
      <alignment vertical="center"/>
    </xf>
    <xf numFmtId="0" fontId="93" fillId="12" borderId="20" applyNumberFormat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76" fillId="0" borderId="33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848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5" fillId="10" borderId="17" applyNumberFormat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79" fillId="0" borderId="37" applyNumberFormat="0" applyFill="0" applyAlignment="0" applyProtection="0">
      <alignment vertical="center"/>
    </xf>
    <xf numFmtId="0" fontId="98" fillId="0" borderId="15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80" fillId="0" borderId="38" applyNumberFormat="0" applyFill="0" applyAlignment="0" applyProtection="0">
      <alignment vertical="center"/>
    </xf>
    <xf numFmtId="0" fontId="99" fillId="0" borderId="16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101" fillId="11" borderId="18" applyNumberFormat="0" applyAlignment="0" applyProtection="0">
      <alignment vertical="center"/>
    </xf>
    <xf numFmtId="0" fontId="4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2" fillId="0" borderId="0">
      <alignment vertical="center"/>
    </xf>
    <xf numFmtId="0" fontId="36" fillId="0" borderId="0"/>
    <xf numFmtId="0" fontId="31" fillId="0" borderId="0"/>
    <xf numFmtId="0" fontId="31" fillId="0" borderId="0"/>
    <xf numFmtId="0" fontId="13" fillId="0" borderId="0">
      <alignment vertical="center"/>
    </xf>
    <xf numFmtId="0" fontId="13" fillId="0" borderId="0">
      <alignment vertical="center"/>
    </xf>
    <xf numFmtId="0" fontId="40" fillId="0" borderId="0"/>
    <xf numFmtId="0" fontId="40" fillId="0" borderId="0"/>
    <xf numFmtId="0" fontId="31" fillId="0" borderId="0"/>
    <xf numFmtId="0" fontId="31" fillId="0" borderId="0">
      <alignment vertical="center"/>
    </xf>
    <xf numFmtId="4" fontId="149" fillId="70" borderId="2883" applyNumberFormat="0" applyProtection="0">
      <alignment vertical="center"/>
    </xf>
    <xf numFmtId="4" fontId="65" fillId="75" borderId="2883" applyNumberFormat="0" applyProtection="0">
      <alignment horizontal="right" vertical="center"/>
    </xf>
    <xf numFmtId="4" fontId="65" fillId="48" borderId="2851" applyNumberFormat="0" applyProtection="0">
      <alignment horizontal="right" vertical="center"/>
    </xf>
    <xf numFmtId="37" fontId="126" fillId="0" borderId="2897" applyFont="0" applyFill="0" applyBorder="0">
      <alignment vertical="center"/>
    </xf>
    <xf numFmtId="10" fontId="53" fillId="70" borderId="2873" applyNumberFormat="0" applyBorder="0" applyAlignment="0" applyProtection="0"/>
    <xf numFmtId="4" fontId="65" fillId="52" borderId="2884" applyNumberFormat="0" applyProtection="0">
      <alignment horizontal="right" vertical="center"/>
    </xf>
    <xf numFmtId="4" fontId="65" fillId="76" borderId="2851" applyNumberFormat="0" applyProtection="0">
      <alignment horizontal="right" vertical="center"/>
    </xf>
    <xf numFmtId="37" fontId="126" fillId="0" borderId="2873" applyFont="0" applyFill="0" applyBorder="0">
      <alignment vertical="center"/>
    </xf>
    <xf numFmtId="10" fontId="53" fillId="49" borderId="2849" applyNumberFormat="0" applyBorder="0" applyAlignment="0" applyProtection="0"/>
    <xf numFmtId="10" fontId="53" fillId="49" borderId="2913" applyNumberFormat="0" applyBorder="0" applyAlignment="0" applyProtection="0"/>
    <xf numFmtId="0" fontId="12" fillId="0" borderId="2855" applyNumberFormat="0" applyFill="0" applyAlignment="0" applyProtection="0">
      <alignment vertical="center"/>
    </xf>
    <xf numFmtId="4" fontId="65" fillId="48" borderId="2883" applyNumberFormat="0" applyProtection="0">
      <alignment horizontal="right" vertical="center"/>
    </xf>
    <xf numFmtId="4" fontId="65" fillId="40" borderId="2883" applyNumberFormat="0" applyProtection="0">
      <alignment horizontal="right" vertical="center"/>
    </xf>
    <xf numFmtId="37" fontId="126" fillId="0" borderId="2865" applyFont="0" applyFill="0" applyBorder="0">
      <alignment vertical="center"/>
    </xf>
    <xf numFmtId="4" fontId="65" fillId="54" borderId="2851" applyNumberFormat="0" applyProtection="0">
      <alignment horizontal="right" vertical="center"/>
    </xf>
    <xf numFmtId="4" fontId="73" fillId="51" borderId="2851" applyNumberFormat="0" applyProtection="0">
      <alignment horizontal="left" vertical="center" indent="1"/>
    </xf>
    <xf numFmtId="4" fontId="73" fillId="46" borderId="2851" applyNumberFormat="0" applyProtection="0">
      <alignment vertical="center"/>
    </xf>
    <xf numFmtId="0" fontId="40" fillId="62" borderId="2883" applyNumberFormat="0" applyProtection="0">
      <alignment horizontal="left" vertical="top" indent="1"/>
    </xf>
    <xf numFmtId="37" fontId="126" fillId="0" borderId="2849" applyFont="0" applyFill="0" applyBorder="0">
      <alignment vertical="center"/>
    </xf>
    <xf numFmtId="4" fontId="151" fillId="65" borderId="2851" applyNumberFormat="0" applyProtection="0">
      <alignment horizontal="right" vertical="center"/>
    </xf>
    <xf numFmtId="4" fontId="65" fillId="52" borderId="2884" applyNumberFormat="0" applyProtection="0">
      <alignment horizontal="right" vertical="center"/>
    </xf>
    <xf numFmtId="0" fontId="40" fillId="61" borderId="2883" applyNumberFormat="0" applyProtection="0">
      <alignment horizontal="left" vertical="center" indent="1"/>
    </xf>
    <xf numFmtId="0" fontId="40" fillId="62" borderId="2851" applyNumberFormat="0" applyProtection="0">
      <alignment horizontal="left" vertical="top" indent="1"/>
    </xf>
    <xf numFmtId="4" fontId="65" fillId="41" borderId="2851" applyNumberFormat="0" applyProtection="0">
      <alignment horizontal="right" vertical="center"/>
    </xf>
    <xf numFmtId="10" fontId="53" fillId="49" borderId="2913" applyNumberFormat="0" applyBorder="0" applyAlignment="0" applyProtection="0"/>
    <xf numFmtId="0" fontId="65" fillId="74" borderId="2883" applyNumberFormat="0" applyProtection="0">
      <alignment horizontal="left" vertical="top" indent="1"/>
    </xf>
    <xf numFmtId="0" fontId="40" fillId="74" borderId="2851" applyNumberFormat="0" applyProtection="0">
      <alignment horizontal="left" vertical="top" indent="1"/>
    </xf>
    <xf numFmtId="10" fontId="53" fillId="70" borderId="2913" applyNumberFormat="0" applyBorder="0" applyAlignment="0" applyProtection="0"/>
    <xf numFmtId="37" fontId="126" fillId="0" borderId="2881" applyFont="0" applyFill="0" applyBorder="0">
      <alignment vertical="center"/>
    </xf>
    <xf numFmtId="4" fontId="65" fillId="52" borderId="2852" applyNumberFormat="0" applyProtection="0">
      <alignment horizontal="right" vertical="center"/>
    </xf>
    <xf numFmtId="0" fontId="55" fillId="0" borderId="2882">
      <alignment horizontal="left" vertical="center"/>
    </xf>
    <xf numFmtId="4" fontId="65" fillId="47" borderId="2851" applyNumberFormat="0" applyProtection="0">
      <alignment horizontal="right" vertical="center"/>
    </xf>
    <xf numFmtId="4" fontId="65" fillId="78" borderId="2883" applyNumberFormat="0" applyProtection="0">
      <alignment horizontal="right" vertical="center"/>
    </xf>
    <xf numFmtId="0" fontId="40" fillId="62" borderId="2883" applyNumberFormat="0" applyProtection="0">
      <alignment horizontal="left" vertical="center" indent="1"/>
    </xf>
    <xf numFmtId="4" fontId="65" fillId="81" borderId="2883" applyNumberFormat="0" applyProtection="0">
      <alignment horizontal="right" vertical="center"/>
    </xf>
    <xf numFmtId="4" fontId="65" fillId="70" borderId="2883" applyNumberFormat="0" applyProtection="0">
      <alignment vertical="center"/>
    </xf>
    <xf numFmtId="37" fontId="126" fillId="0" borderId="2865" applyFont="0" applyFill="0" applyBorder="0">
      <alignment vertical="center"/>
    </xf>
    <xf numFmtId="4" fontId="65" fillId="81" borderId="2883" applyNumberFormat="0" applyProtection="0">
      <alignment horizontal="left" vertical="center" indent="1"/>
    </xf>
    <xf numFmtId="4" fontId="65" fillId="81" borderId="2851" applyNumberFormat="0" applyProtection="0">
      <alignment horizontal="right" vertical="center"/>
    </xf>
    <xf numFmtId="10" fontId="53" fillId="49" borderId="2865" applyNumberFormat="0" applyBorder="0" applyAlignment="0" applyProtection="0"/>
    <xf numFmtId="0" fontId="40" fillId="80" borderId="2851" applyNumberFormat="0" applyProtection="0">
      <alignment horizontal="left" vertical="top" indent="1"/>
    </xf>
    <xf numFmtId="4" fontId="65" fillId="77" borderId="2883" applyNumberFormat="0" applyProtection="0">
      <alignment horizontal="right" vertical="center"/>
    </xf>
    <xf numFmtId="4" fontId="149" fillId="65" borderId="2851" applyNumberFormat="0" applyProtection="0">
      <alignment horizontal="right" vertical="center"/>
    </xf>
    <xf numFmtId="0" fontId="40" fillId="62" borderId="2851" applyNumberFormat="0" applyProtection="0">
      <alignment horizontal="left" vertical="top" indent="1"/>
    </xf>
    <xf numFmtId="4" fontId="65" fillId="70" borderId="2883" applyNumberFormat="0" applyProtection="0">
      <alignment vertical="center"/>
    </xf>
    <xf numFmtId="4" fontId="65" fillId="52" borderId="2852" applyNumberFormat="0" applyProtection="0">
      <alignment horizontal="right" vertical="center"/>
    </xf>
    <xf numFmtId="4" fontId="149" fillId="70" borderId="2883" applyNumberFormat="0" applyProtection="0">
      <alignment vertical="center"/>
    </xf>
    <xf numFmtId="0" fontId="12" fillId="0" borderId="2887" applyNumberFormat="0" applyFill="0" applyAlignment="0" applyProtection="0">
      <alignment vertical="center"/>
    </xf>
    <xf numFmtId="4" fontId="65" fillId="77" borderId="2883" applyNumberFormat="0" applyProtection="0">
      <alignment horizontal="right" vertical="center"/>
    </xf>
    <xf numFmtId="0" fontId="73" fillId="51" borderId="2883" applyNumberFormat="0" applyProtection="0">
      <alignment horizontal="left" vertical="top" indent="1"/>
    </xf>
    <xf numFmtId="0" fontId="73" fillId="51" borderId="2851" applyNumberFormat="0" applyProtection="0">
      <alignment horizontal="left" vertical="top" indent="1"/>
    </xf>
    <xf numFmtId="37" fontId="126" fillId="0" borderId="2873" applyFont="0" applyFill="0" applyBorder="0">
      <alignment vertical="center"/>
    </xf>
    <xf numFmtId="0" fontId="117" fillId="56" borderId="2885" applyNumberFormat="0" applyAlignment="0" applyProtection="0">
      <alignment vertical="center"/>
    </xf>
    <xf numFmtId="4" fontId="65" fillId="81" borderId="2883" applyNumberFormat="0" applyProtection="0">
      <alignment horizontal="right" vertical="center"/>
    </xf>
    <xf numFmtId="10" fontId="53" fillId="70" borderId="2913" applyNumberFormat="0" applyBorder="0" applyAlignment="0" applyProtection="0"/>
    <xf numFmtId="4" fontId="65" fillId="70" borderId="2851" applyNumberFormat="0" applyProtection="0">
      <alignment vertical="center"/>
    </xf>
    <xf numFmtId="4" fontId="65" fillId="41" borderId="2883" applyNumberFormat="0" applyProtection="0">
      <alignment horizontal="right" vertical="center"/>
    </xf>
    <xf numFmtId="4" fontId="73" fillId="51" borderId="2883" applyNumberFormat="0" applyProtection="0">
      <alignment horizontal="left" vertical="center" indent="1"/>
    </xf>
    <xf numFmtId="4" fontId="65" fillId="65" borderId="2851" applyNumberFormat="0" applyProtection="0">
      <alignment horizontal="right" vertical="center"/>
    </xf>
    <xf numFmtId="4" fontId="149" fillId="65" borderId="2851" applyNumberFormat="0" applyProtection="0">
      <alignment horizontal="right" vertical="center"/>
    </xf>
    <xf numFmtId="0" fontId="40" fillId="74" borderId="2851" applyNumberFormat="0" applyProtection="0">
      <alignment horizontal="left" vertical="top" indent="1"/>
    </xf>
    <xf numFmtId="4" fontId="65" fillId="78" borderId="2883" applyNumberFormat="0" applyProtection="0">
      <alignment horizontal="right" vertical="center"/>
    </xf>
    <xf numFmtId="4" fontId="65" fillId="70" borderId="2883" applyNumberFormat="0" applyProtection="0">
      <alignment horizontal="left" vertical="center" indent="1"/>
    </xf>
    <xf numFmtId="4" fontId="65" fillId="75" borderId="2883" applyNumberFormat="0" applyProtection="0">
      <alignment horizontal="right" vertical="center"/>
    </xf>
    <xf numFmtId="0" fontId="117" fillId="56" borderId="2853" applyNumberFormat="0" applyAlignment="0" applyProtection="0">
      <alignment vertical="center"/>
    </xf>
    <xf numFmtId="0" fontId="40" fillId="61" borderId="2851" applyNumberFormat="0" applyProtection="0">
      <alignment horizontal="left" vertical="center" indent="1"/>
    </xf>
    <xf numFmtId="4" fontId="149" fillId="65" borderId="2883" applyNumberFormat="0" applyProtection="0">
      <alignment horizontal="right" vertical="center"/>
    </xf>
    <xf numFmtId="0" fontId="40" fillId="61" borderId="2851" applyNumberFormat="0" applyProtection="0">
      <alignment horizontal="left" vertical="top" indent="1"/>
    </xf>
    <xf numFmtId="37" fontId="126" fillId="0" borderId="2881" applyFont="0" applyFill="0" applyBorder="0">
      <alignment vertical="center"/>
    </xf>
    <xf numFmtId="10" fontId="53" fillId="49" borderId="2873" applyNumberFormat="0" applyBorder="0" applyAlignment="0" applyProtection="0"/>
    <xf numFmtId="10" fontId="53" fillId="49" borderId="2873" applyNumberFormat="0" applyBorder="0" applyAlignment="0" applyProtection="0"/>
    <xf numFmtId="0" fontId="12" fillId="0" borderId="2855" applyNumberFormat="0" applyFill="0" applyAlignment="0" applyProtection="0">
      <alignment vertical="center"/>
    </xf>
    <xf numFmtId="37" fontId="126" fillId="0" borderId="2905" applyFont="0" applyFill="0" applyBorder="0">
      <alignment vertical="center"/>
    </xf>
    <xf numFmtId="4" fontId="73" fillId="46" borderId="2883" applyNumberFormat="0" applyProtection="0">
      <alignment vertical="center"/>
    </xf>
    <xf numFmtId="0" fontId="40" fillId="61" borderId="2883" applyNumberFormat="0" applyProtection="0">
      <alignment horizontal="left" vertical="center" indent="1"/>
    </xf>
    <xf numFmtId="10" fontId="53" fillId="49" borderId="2849" applyNumberFormat="0" applyBorder="0" applyAlignment="0" applyProtection="0"/>
    <xf numFmtId="4" fontId="65" fillId="75" borderId="2851" applyNumberFormat="0" applyProtection="0">
      <alignment horizontal="right" vertical="center"/>
    </xf>
    <xf numFmtId="0" fontId="55" fillId="0" borderId="2882">
      <alignment horizontal="left" vertical="center"/>
    </xf>
    <xf numFmtId="10" fontId="53" fillId="49" borderId="2881" applyNumberFormat="0" applyBorder="0" applyAlignment="0" applyProtection="0"/>
    <xf numFmtId="0" fontId="115" fillId="56" borderId="2884" applyNumberFormat="0" applyAlignment="0" applyProtection="0">
      <alignment vertical="center"/>
    </xf>
    <xf numFmtId="4" fontId="65" fillId="65" borderId="2851" applyNumberFormat="0" applyProtection="0">
      <alignment horizontal="right" vertical="center"/>
    </xf>
    <xf numFmtId="4" fontId="65" fillId="76" borderId="2883" applyNumberFormat="0" applyProtection="0">
      <alignment horizontal="right" vertical="center"/>
    </xf>
    <xf numFmtId="0" fontId="12" fillId="0" borderId="2855" applyNumberFormat="0" applyFill="0" applyAlignment="0" applyProtection="0">
      <alignment vertical="center"/>
    </xf>
    <xf numFmtId="0" fontId="40" fillId="61" borderId="2883" applyNumberFormat="0" applyProtection="0">
      <alignment horizontal="left" vertical="top" indent="1"/>
    </xf>
    <xf numFmtId="4" fontId="149" fillId="65" borderId="2883" applyNumberFormat="0" applyProtection="0">
      <alignment horizontal="right" vertical="center"/>
    </xf>
    <xf numFmtId="10" fontId="53" fillId="49" borderId="2905" applyNumberFormat="0" applyBorder="0" applyAlignment="0" applyProtection="0"/>
    <xf numFmtId="0" fontId="65" fillId="70" borderId="2883" applyNumberFormat="0" applyProtection="0">
      <alignment horizontal="left" vertical="top" indent="1"/>
    </xf>
    <xf numFmtId="4" fontId="65" fillId="70" borderId="2883" applyNumberFormat="0" applyProtection="0">
      <alignment horizontal="left" vertical="center" indent="1"/>
    </xf>
    <xf numFmtId="4" fontId="65" fillId="70" borderId="2851" applyNumberFormat="0" applyProtection="0">
      <alignment horizontal="left" vertical="center" indent="1"/>
    </xf>
    <xf numFmtId="0" fontId="65" fillId="70" borderId="2883" applyNumberFormat="0" applyProtection="0">
      <alignment horizontal="left" vertical="top" indent="1"/>
    </xf>
    <xf numFmtId="0" fontId="113" fillId="44" borderId="2885" applyNumberFormat="0" applyAlignment="0" applyProtection="0">
      <alignment vertical="center"/>
    </xf>
    <xf numFmtId="37" fontId="126" fillId="0" borderId="2913" applyFont="0" applyFill="0" applyBorder="0">
      <alignment vertical="center"/>
    </xf>
    <xf numFmtId="4" fontId="147" fillId="51" borderId="2883" applyNumberFormat="0" applyProtection="0">
      <alignment vertical="center"/>
    </xf>
    <xf numFmtId="4" fontId="65" fillId="41" borderId="2851" applyNumberFormat="0" applyProtection="0">
      <alignment horizontal="right" vertical="center"/>
    </xf>
    <xf numFmtId="4" fontId="65" fillId="76" borderId="2883" applyNumberFormat="0" applyProtection="0">
      <alignment horizontal="right" vertical="center"/>
    </xf>
    <xf numFmtId="37" fontId="126" fillId="0" borderId="2849" applyFont="0" applyFill="0" applyBorder="0">
      <alignment vertical="center"/>
    </xf>
    <xf numFmtId="0" fontId="82" fillId="42" borderId="2886" applyNumberFormat="0" applyFont="0" applyAlignment="0" applyProtection="0">
      <alignment vertical="center"/>
    </xf>
    <xf numFmtId="0" fontId="73" fillId="51" borderId="2851" applyNumberFormat="0" applyProtection="0">
      <alignment horizontal="left" vertical="top" indent="1"/>
    </xf>
    <xf numFmtId="4" fontId="65" fillId="65" borderId="2883" applyNumberFormat="0" applyProtection="0">
      <alignment horizontal="right" vertical="center"/>
    </xf>
    <xf numFmtId="4" fontId="65" fillId="54" borderId="2883" applyNumberFormat="0" applyProtection="0">
      <alignment horizontal="right" vertical="center"/>
    </xf>
    <xf numFmtId="10" fontId="53" fillId="49" borderId="2897" applyNumberFormat="0" applyBorder="0" applyAlignment="0" applyProtection="0"/>
    <xf numFmtId="10" fontId="53" fillId="49" borderId="2865" applyNumberFormat="0" applyBorder="0" applyAlignment="0" applyProtection="0"/>
    <xf numFmtId="4" fontId="147" fillId="51" borderId="2851" applyNumberFormat="0" applyProtection="0">
      <alignment vertical="center"/>
    </xf>
    <xf numFmtId="37" fontId="126" fillId="0" borderId="2913" applyFont="0" applyFill="0" applyBorder="0">
      <alignment vertical="center"/>
    </xf>
    <xf numFmtId="0" fontId="40" fillId="61" borderId="2883" applyNumberFormat="0" applyProtection="0">
      <alignment horizontal="left" vertical="top" indent="1"/>
    </xf>
    <xf numFmtId="10" fontId="53" fillId="70" borderId="2881" applyNumberFormat="0" applyBorder="0" applyAlignment="0" applyProtection="0"/>
    <xf numFmtId="0" fontId="65" fillId="74" borderId="2883" applyNumberFormat="0" applyProtection="0">
      <alignment horizontal="left" vertical="top" indent="1"/>
    </xf>
    <xf numFmtId="4" fontId="65" fillId="70" borderId="2851" applyNumberFormat="0" applyProtection="0">
      <alignment horizontal="left" vertical="center" indent="1"/>
    </xf>
    <xf numFmtId="0" fontId="40" fillId="80" borderId="2883" applyNumberFormat="0" applyProtection="0">
      <alignment horizontal="left" vertical="center" indent="1"/>
    </xf>
    <xf numFmtId="4" fontId="65" fillId="75" borderId="2851" applyNumberFormat="0" applyProtection="0">
      <alignment horizontal="right" vertical="center"/>
    </xf>
    <xf numFmtId="4" fontId="65" fillId="47" borderId="2883" applyNumberFormat="0" applyProtection="0">
      <alignment horizontal="right" vertical="center"/>
    </xf>
    <xf numFmtId="0" fontId="113" fillId="44" borderId="2885" applyNumberFormat="0" applyAlignment="0" applyProtection="0">
      <alignment vertical="center"/>
    </xf>
    <xf numFmtId="0" fontId="117" fillId="56" borderId="2885" applyNumberFormat="0" applyAlignment="0" applyProtection="0">
      <alignment vertical="center"/>
    </xf>
    <xf numFmtId="0" fontId="40" fillId="74" borderId="2883" applyNumberFormat="0" applyProtection="0">
      <alignment horizontal="left" vertical="center" indent="1"/>
    </xf>
    <xf numFmtId="4" fontId="147" fillId="51" borderId="2883" applyNumberFormat="0" applyProtection="0">
      <alignment vertical="center"/>
    </xf>
    <xf numFmtId="10" fontId="53" fillId="70" borderId="2849" applyNumberFormat="0" applyBorder="0" applyAlignment="0" applyProtection="0"/>
    <xf numFmtId="4" fontId="149" fillId="70" borderId="2851" applyNumberFormat="0" applyProtection="0">
      <alignment vertical="center"/>
    </xf>
    <xf numFmtId="4" fontId="65" fillId="81" borderId="2883" applyNumberFormat="0" applyProtection="0">
      <alignment horizontal="left" vertical="center" indent="1"/>
    </xf>
    <xf numFmtId="0" fontId="12" fillId="0" borderId="2855" applyNumberFormat="0" applyFill="0" applyAlignment="0" applyProtection="0">
      <alignment vertical="center"/>
    </xf>
    <xf numFmtId="4" fontId="65" fillId="54" borderId="2851" applyNumberFormat="0" applyProtection="0">
      <alignment horizontal="right" vertical="center"/>
    </xf>
    <xf numFmtId="4" fontId="151" fillId="65" borderId="2883" applyNumberFormat="0" applyProtection="0">
      <alignment horizontal="right" vertical="center"/>
    </xf>
    <xf numFmtId="4" fontId="149" fillId="70" borderId="2851" applyNumberFormat="0" applyProtection="0">
      <alignment vertical="center"/>
    </xf>
    <xf numFmtId="4" fontId="65" fillId="65" borderId="2883" applyNumberFormat="0" applyProtection="0">
      <alignment horizontal="right" vertical="center"/>
    </xf>
    <xf numFmtId="4" fontId="65" fillId="54" borderId="2883" applyNumberFormat="0" applyProtection="0">
      <alignment horizontal="right" vertical="center"/>
    </xf>
    <xf numFmtId="0" fontId="40" fillId="80" borderId="2883" applyNumberFormat="0" applyProtection="0">
      <alignment horizontal="left" vertical="top" indent="1"/>
    </xf>
    <xf numFmtId="0" fontId="112" fillId="0" borderId="2856" applyNumberFormat="0" applyFill="0" applyAlignment="0" applyProtection="0">
      <alignment vertical="center"/>
    </xf>
    <xf numFmtId="4" fontId="65" fillId="81" borderId="2851" applyNumberFormat="0" applyProtection="0">
      <alignment horizontal="left" vertical="center" indent="1"/>
    </xf>
    <xf numFmtId="4" fontId="65" fillId="81" borderId="2851" applyNumberFormat="0" applyProtection="0">
      <alignment horizontal="left" vertical="center" indent="1"/>
    </xf>
    <xf numFmtId="4" fontId="65" fillId="41" borderId="2883" applyNumberFormat="0" applyProtection="0">
      <alignment horizontal="right" vertical="center"/>
    </xf>
    <xf numFmtId="4" fontId="65" fillId="40" borderId="2883" applyNumberFormat="0" applyProtection="0">
      <alignment horizontal="right" vertical="center"/>
    </xf>
    <xf numFmtId="4" fontId="65" fillId="78" borderId="2851" applyNumberFormat="0" applyProtection="0">
      <alignment horizontal="right" vertical="center"/>
    </xf>
    <xf numFmtId="0" fontId="65" fillId="70" borderId="2851" applyNumberFormat="0" applyProtection="0">
      <alignment horizontal="left" vertical="top" indent="1"/>
    </xf>
    <xf numFmtId="10" fontId="53" fillId="70" borderId="2897" applyNumberFormat="0" applyBorder="0" applyAlignment="0" applyProtection="0"/>
    <xf numFmtId="4" fontId="147" fillId="51" borderId="2851" applyNumberFormat="0" applyProtection="0">
      <alignment vertical="center"/>
    </xf>
    <xf numFmtId="4" fontId="65" fillId="48" borderId="2851" applyNumberFormat="0" applyProtection="0">
      <alignment horizontal="right" vertical="center"/>
    </xf>
    <xf numFmtId="0" fontId="40" fillId="80" borderId="2883" applyNumberFormat="0" applyProtection="0">
      <alignment horizontal="left" vertical="top" indent="1"/>
    </xf>
    <xf numFmtId="4" fontId="65" fillId="77" borderId="2851" applyNumberFormat="0" applyProtection="0">
      <alignment horizontal="right" vertical="center"/>
    </xf>
    <xf numFmtId="0" fontId="112" fillId="0" borderId="2888" applyNumberFormat="0" applyFill="0" applyAlignment="0" applyProtection="0">
      <alignment vertical="center"/>
    </xf>
    <xf numFmtId="0" fontId="40" fillId="61" borderId="2851" applyNumberFormat="0" applyProtection="0">
      <alignment horizontal="left" vertical="top" indent="1"/>
    </xf>
    <xf numFmtId="10" fontId="53" fillId="70" borderId="2873" applyNumberFormat="0" applyBorder="0" applyAlignment="0" applyProtection="0"/>
    <xf numFmtId="0" fontId="55" fillId="0" borderId="2850">
      <alignment horizontal="left" vertical="center"/>
    </xf>
    <xf numFmtId="4" fontId="65" fillId="47" borderId="2883" applyNumberFormat="0" applyProtection="0">
      <alignment horizontal="right" vertical="center"/>
    </xf>
    <xf numFmtId="0" fontId="12" fillId="0" borderId="2887" applyNumberFormat="0" applyFill="0" applyAlignment="0" applyProtection="0">
      <alignment vertical="center"/>
    </xf>
    <xf numFmtId="4" fontId="65" fillId="76" borderId="2851" applyNumberFormat="0" applyProtection="0">
      <alignment horizontal="right" vertical="center"/>
    </xf>
    <xf numFmtId="0" fontId="65" fillId="74" borderId="2851" applyNumberFormat="0" applyProtection="0">
      <alignment horizontal="left" vertical="top" indent="1"/>
    </xf>
    <xf numFmtId="0" fontId="40" fillId="62" borderId="2851" applyNumberFormat="0" applyProtection="0">
      <alignment horizontal="left" vertical="center" indent="1"/>
    </xf>
    <xf numFmtId="4" fontId="65" fillId="51" borderId="2852" applyNumberFormat="0" applyProtection="0">
      <alignment vertical="center"/>
    </xf>
    <xf numFmtId="0" fontId="115" fillId="56" borderId="2884" applyNumberFormat="0" applyAlignment="0" applyProtection="0">
      <alignment vertical="center"/>
    </xf>
    <xf numFmtId="10" fontId="53" fillId="49" borderId="2905" applyNumberFormat="0" applyBorder="0" applyAlignment="0" applyProtection="0"/>
    <xf numFmtId="10" fontId="53" fillId="70" borderId="2865" applyNumberFormat="0" applyBorder="0" applyAlignment="0" applyProtection="0"/>
    <xf numFmtId="0" fontId="40" fillId="80" borderId="2851" applyNumberFormat="0" applyProtection="0">
      <alignment horizontal="left" vertical="center" indent="1"/>
    </xf>
    <xf numFmtId="4" fontId="65" fillId="51" borderId="2884" applyNumberFormat="0" applyProtection="0">
      <alignment vertical="center"/>
    </xf>
    <xf numFmtId="0" fontId="40" fillId="80" borderId="2883" applyNumberFormat="0" applyProtection="0">
      <alignment horizontal="left" vertical="center" indent="1"/>
    </xf>
    <xf numFmtId="10" fontId="53" fillId="70" borderId="2865" applyNumberFormat="0" applyBorder="0" applyAlignment="0" applyProtection="0"/>
    <xf numFmtId="10" fontId="53" fillId="70" borderId="2905" applyNumberFormat="0" applyBorder="0" applyAlignment="0" applyProtection="0"/>
    <xf numFmtId="0" fontId="115" fillId="56" borderId="2852" applyNumberFormat="0" applyAlignment="0" applyProtection="0">
      <alignment vertical="center"/>
    </xf>
    <xf numFmtId="0" fontId="73" fillId="51" borderId="2883" applyNumberFormat="0" applyProtection="0">
      <alignment horizontal="left" vertical="top" indent="1"/>
    </xf>
    <xf numFmtId="4" fontId="65" fillId="40" borderId="2851" applyNumberFormat="0" applyProtection="0">
      <alignment horizontal="right" vertical="center"/>
    </xf>
    <xf numFmtId="4" fontId="65" fillId="78" borderId="2851" applyNumberFormat="0" applyProtection="0">
      <alignment horizontal="right" vertical="center"/>
    </xf>
    <xf numFmtId="4" fontId="73" fillId="46" borderId="2883" applyNumberFormat="0" applyProtection="0">
      <alignment vertical="center"/>
    </xf>
    <xf numFmtId="0" fontId="117" fillId="56" borderId="2853" applyNumberFormat="0" applyAlignment="0" applyProtection="0">
      <alignment vertical="center"/>
    </xf>
    <xf numFmtId="0" fontId="82" fillId="42" borderId="2854" applyNumberFormat="0" applyFont="0" applyAlignment="0" applyProtection="0">
      <alignment vertical="center"/>
    </xf>
    <xf numFmtId="10" fontId="53" fillId="49" borderId="2881" applyNumberFormat="0" applyBorder="0" applyAlignment="0" applyProtection="0"/>
    <xf numFmtId="0" fontId="40" fillId="61" borderId="2851" applyNumberFormat="0" applyProtection="0">
      <alignment horizontal="left" vertical="center" indent="1"/>
    </xf>
    <xf numFmtId="4" fontId="65" fillId="40" borderId="2851" applyNumberFormat="0" applyProtection="0">
      <alignment horizontal="right" vertical="center"/>
    </xf>
    <xf numFmtId="0" fontId="12" fillId="0" borderId="2887" applyNumberFormat="0" applyFill="0" applyAlignment="0" applyProtection="0">
      <alignment vertical="center"/>
    </xf>
    <xf numFmtId="0" fontId="40" fillId="62" borderId="2883" applyNumberFormat="0" applyProtection="0">
      <alignment horizontal="left" vertical="top" indent="1"/>
    </xf>
    <xf numFmtId="0" fontId="82" fillId="42" borderId="2854" applyNumberFormat="0" applyFont="0" applyAlignment="0" applyProtection="0">
      <alignment vertical="center"/>
    </xf>
    <xf numFmtId="4" fontId="73" fillId="51" borderId="2851" applyNumberFormat="0" applyProtection="0">
      <alignment horizontal="left" vertical="center" indent="1"/>
    </xf>
    <xf numFmtId="0" fontId="40" fillId="80" borderId="2851" applyNumberFormat="0" applyProtection="0">
      <alignment horizontal="left" vertical="top" indent="1"/>
    </xf>
    <xf numFmtId="4" fontId="65" fillId="77" borderId="2851" applyNumberFormat="0" applyProtection="0">
      <alignment horizontal="right" vertical="center"/>
    </xf>
    <xf numFmtId="4" fontId="73" fillId="51" borderId="2883" applyNumberFormat="0" applyProtection="0">
      <alignment horizontal="left" vertical="center" indent="1"/>
    </xf>
    <xf numFmtId="0" fontId="40" fillId="74" borderId="2851" applyNumberFormat="0" applyProtection="0">
      <alignment horizontal="left" vertical="center" indent="1"/>
    </xf>
    <xf numFmtId="0" fontId="65" fillId="74" borderId="2851" applyNumberFormat="0" applyProtection="0">
      <alignment horizontal="left" vertical="top" indent="1"/>
    </xf>
    <xf numFmtId="4" fontId="65" fillId="47" borderId="2851" applyNumberFormat="0" applyProtection="0">
      <alignment horizontal="right" vertical="center"/>
    </xf>
    <xf numFmtId="10" fontId="53" fillId="49" borderId="2897" applyNumberFormat="0" applyBorder="0" applyAlignment="0" applyProtection="0"/>
    <xf numFmtId="0" fontId="82" fillId="42" borderId="2886" applyNumberFormat="0" applyFont="0" applyAlignment="0" applyProtection="0">
      <alignment vertical="center"/>
    </xf>
    <xf numFmtId="0" fontId="12" fillId="0" borderId="2855" applyNumberFormat="0" applyFill="0" applyAlignment="0" applyProtection="0">
      <alignment vertical="center"/>
    </xf>
    <xf numFmtId="0" fontId="112" fillId="0" borderId="2856" applyNumberFormat="0" applyFill="0" applyAlignment="0" applyProtection="0">
      <alignment vertical="center"/>
    </xf>
    <xf numFmtId="0" fontId="12" fillId="0" borderId="2887" applyNumberFormat="0" applyFill="0" applyAlignment="0" applyProtection="0">
      <alignment vertical="center"/>
    </xf>
    <xf numFmtId="4" fontId="151" fillId="65" borderId="2883" applyNumberFormat="0" applyProtection="0">
      <alignment horizontal="right" vertical="center"/>
    </xf>
    <xf numFmtId="37" fontId="126" fillId="0" borderId="2897" applyFont="0" applyFill="0" applyBorder="0">
      <alignment vertical="center"/>
    </xf>
    <xf numFmtId="4" fontId="65" fillId="70" borderId="2851" applyNumberFormat="0" applyProtection="0">
      <alignment vertical="center"/>
    </xf>
    <xf numFmtId="4" fontId="65" fillId="48" borderId="2883" applyNumberFormat="0" applyProtection="0">
      <alignment horizontal="right" vertical="center"/>
    </xf>
    <xf numFmtId="0" fontId="113" fillId="44" borderId="2853" applyNumberFormat="0" applyAlignment="0" applyProtection="0">
      <alignment vertical="center"/>
    </xf>
    <xf numFmtId="4" fontId="73" fillId="46" borderId="2851" applyNumberFormat="0" applyProtection="0">
      <alignment vertical="center"/>
    </xf>
    <xf numFmtId="0" fontId="40" fillId="62" borderId="2851" applyNumberFormat="0" applyProtection="0">
      <alignment horizontal="left" vertical="center" indent="1"/>
    </xf>
    <xf numFmtId="0" fontId="113" fillId="44" borderId="2853" applyNumberFormat="0" applyAlignment="0" applyProtection="0">
      <alignment vertical="center"/>
    </xf>
    <xf numFmtId="0" fontId="40" fillId="74" borderId="2883" applyNumberFormat="0" applyProtection="0">
      <alignment horizontal="left" vertical="top" indent="1"/>
    </xf>
    <xf numFmtId="10" fontId="53" fillId="70" borderId="2881" applyNumberFormat="0" applyBorder="0" applyAlignment="0" applyProtection="0"/>
    <xf numFmtId="0" fontId="55" fillId="0" borderId="2850">
      <alignment horizontal="left" vertical="center"/>
    </xf>
    <xf numFmtId="10" fontId="53" fillId="70" borderId="2849" applyNumberFormat="0" applyBorder="0" applyAlignment="0" applyProtection="0"/>
    <xf numFmtId="37" fontId="126" fillId="0" borderId="2905" applyFont="0" applyFill="0" applyBorder="0">
      <alignment vertical="center"/>
    </xf>
    <xf numFmtId="0" fontId="40" fillId="74" borderId="2883" applyNumberFormat="0" applyProtection="0">
      <alignment horizontal="left" vertical="top" indent="1"/>
    </xf>
    <xf numFmtId="0" fontId="40" fillId="74" borderId="2883" applyNumberFormat="0" applyProtection="0">
      <alignment horizontal="left" vertical="center" indent="1"/>
    </xf>
    <xf numFmtId="0" fontId="40" fillId="80" borderId="2851" applyNumberFormat="0" applyProtection="0">
      <alignment horizontal="left" vertical="center" indent="1"/>
    </xf>
    <xf numFmtId="0" fontId="40" fillId="62" borderId="2883" applyNumberFormat="0" applyProtection="0">
      <alignment horizontal="left" vertical="center" indent="1"/>
    </xf>
    <xf numFmtId="4" fontId="151" fillId="65" borderId="2851" applyNumberFormat="0" applyProtection="0">
      <alignment horizontal="right" vertical="center"/>
    </xf>
    <xf numFmtId="0" fontId="65" fillId="70" borderId="2851" applyNumberFormat="0" applyProtection="0">
      <alignment horizontal="left" vertical="top" indent="1"/>
    </xf>
    <xf numFmtId="0" fontId="40" fillId="74" borderId="2851" applyNumberFormat="0" applyProtection="0">
      <alignment horizontal="left" vertical="center" indent="1"/>
    </xf>
    <xf numFmtId="10" fontId="53" fillId="70" borderId="2897" applyNumberFormat="0" applyBorder="0" applyAlignment="0" applyProtection="0"/>
    <xf numFmtId="4" fontId="65" fillId="81" borderId="2851" applyNumberFormat="0" applyProtection="0">
      <alignment horizontal="right" vertical="center"/>
    </xf>
    <xf numFmtId="0" fontId="112" fillId="0" borderId="2888" applyNumberFormat="0" applyFill="0" applyAlignment="0" applyProtection="0">
      <alignment vertical="center"/>
    </xf>
    <xf numFmtId="0" fontId="12" fillId="0" borderId="2887" applyNumberFormat="0" applyFill="0" applyAlignment="0" applyProtection="0">
      <alignment vertical="center"/>
    </xf>
    <xf numFmtId="0" fontId="115" fillId="56" borderId="2852" applyNumberFormat="0" applyAlignment="0" applyProtection="0">
      <alignment vertical="center"/>
    </xf>
    <xf numFmtId="10" fontId="53" fillId="70" borderId="2905" applyNumberFormat="0" applyBorder="0" applyAlignment="0" applyProtection="0"/>
    <xf numFmtId="0" fontId="55" fillId="0" borderId="2858">
      <alignment horizontal="left" vertical="center"/>
    </xf>
    <xf numFmtId="0" fontId="55" fillId="0" borderId="2858">
      <alignment horizontal="left" vertical="center"/>
    </xf>
    <xf numFmtId="10" fontId="53" fillId="49" borderId="2857" applyNumberFormat="0" applyBorder="0" applyAlignment="0" applyProtection="0"/>
    <xf numFmtId="10" fontId="53" fillId="70" borderId="2857" applyNumberFormat="0" applyBorder="0" applyAlignment="0" applyProtection="0"/>
    <xf numFmtId="10" fontId="53" fillId="70" borderId="2857" applyNumberFormat="0" applyBorder="0" applyAlignment="0" applyProtection="0"/>
    <xf numFmtId="10" fontId="53" fillId="49" borderId="2857" applyNumberFormat="0" applyBorder="0" applyAlignment="0" applyProtection="0"/>
    <xf numFmtId="4" fontId="73" fillId="46" borderId="2859" applyNumberFormat="0" applyProtection="0">
      <alignment vertical="center"/>
    </xf>
    <xf numFmtId="4" fontId="73" fillId="46" borderId="2859" applyNumberFormat="0" applyProtection="0">
      <alignment vertical="center"/>
    </xf>
    <xf numFmtId="4" fontId="147" fillId="51" borderId="2859" applyNumberFormat="0" applyProtection="0">
      <alignment vertical="center"/>
    </xf>
    <xf numFmtId="4" fontId="147" fillId="51" borderId="2859" applyNumberFormat="0" applyProtection="0">
      <alignment vertical="center"/>
    </xf>
    <xf numFmtId="4" fontId="73" fillId="51" borderId="2859" applyNumberFormat="0" applyProtection="0">
      <alignment horizontal="left" vertical="center" indent="1"/>
    </xf>
    <xf numFmtId="4" fontId="73" fillId="51" borderId="2859" applyNumberFormat="0" applyProtection="0">
      <alignment horizontal="left" vertical="center" indent="1"/>
    </xf>
    <xf numFmtId="0" fontId="73" fillId="51" borderId="2859" applyNumberFormat="0" applyProtection="0">
      <alignment horizontal="left" vertical="top" indent="1"/>
    </xf>
    <xf numFmtId="0" fontId="73" fillId="51" borderId="2859" applyNumberFormat="0" applyProtection="0">
      <alignment horizontal="left" vertical="top" indent="1"/>
    </xf>
    <xf numFmtId="4" fontId="65" fillId="40" borderId="2859" applyNumberFormat="0" applyProtection="0">
      <alignment horizontal="right" vertical="center"/>
    </xf>
    <xf numFmtId="4" fontId="65" fillId="40" borderId="2859" applyNumberFormat="0" applyProtection="0">
      <alignment horizontal="right" vertical="center"/>
    </xf>
    <xf numFmtId="4" fontId="65" fillId="41" borderId="2859" applyNumberFormat="0" applyProtection="0">
      <alignment horizontal="right" vertical="center"/>
    </xf>
    <xf numFmtId="4" fontId="65" fillId="41" borderId="2859" applyNumberFormat="0" applyProtection="0">
      <alignment horizontal="right" vertical="center"/>
    </xf>
    <xf numFmtId="4" fontId="65" fillId="54" borderId="2859" applyNumberFormat="0" applyProtection="0">
      <alignment horizontal="right" vertical="center"/>
    </xf>
    <xf numFmtId="4" fontId="65" fillId="54" borderId="2859" applyNumberFormat="0" applyProtection="0">
      <alignment horizontal="right" vertical="center"/>
    </xf>
    <xf numFmtId="4" fontId="65" fillId="47" borderId="2859" applyNumberFormat="0" applyProtection="0">
      <alignment horizontal="right" vertical="center"/>
    </xf>
    <xf numFmtId="4" fontId="65" fillId="47" borderId="2859" applyNumberFormat="0" applyProtection="0">
      <alignment horizontal="right" vertical="center"/>
    </xf>
    <xf numFmtId="4" fontId="65" fillId="75" borderId="2859" applyNumberFormat="0" applyProtection="0">
      <alignment horizontal="right" vertical="center"/>
    </xf>
    <xf numFmtId="4" fontId="65" fillId="75" borderId="2859" applyNumberFormat="0" applyProtection="0">
      <alignment horizontal="right" vertical="center"/>
    </xf>
    <xf numFmtId="4" fontId="65" fillId="48" borderId="2859" applyNumberFormat="0" applyProtection="0">
      <alignment horizontal="right" vertical="center"/>
    </xf>
    <xf numFmtId="4" fontId="65" fillId="48" borderId="2859" applyNumberFormat="0" applyProtection="0">
      <alignment horizontal="right" vertical="center"/>
    </xf>
    <xf numFmtId="4" fontId="65" fillId="76" borderId="2859" applyNumberFormat="0" applyProtection="0">
      <alignment horizontal="right" vertical="center"/>
    </xf>
    <xf numFmtId="4" fontId="65" fillId="76" borderId="2859" applyNumberFormat="0" applyProtection="0">
      <alignment horizontal="right" vertical="center"/>
    </xf>
    <xf numFmtId="4" fontId="65" fillId="77" borderId="2859" applyNumberFormat="0" applyProtection="0">
      <alignment horizontal="right" vertical="center"/>
    </xf>
    <xf numFmtId="4" fontId="65" fillId="77" borderId="2859" applyNumberFormat="0" applyProtection="0">
      <alignment horizontal="right" vertical="center"/>
    </xf>
    <xf numFmtId="4" fontId="65" fillId="78" borderId="2859" applyNumberFormat="0" applyProtection="0">
      <alignment horizontal="right" vertical="center"/>
    </xf>
    <xf numFmtId="4" fontId="65" fillId="78" borderId="2859" applyNumberFormat="0" applyProtection="0">
      <alignment horizontal="right" vertical="center"/>
    </xf>
    <xf numFmtId="4" fontId="65" fillId="81" borderId="2859" applyNumberFormat="0" applyProtection="0">
      <alignment horizontal="right" vertical="center"/>
    </xf>
    <xf numFmtId="4" fontId="65" fillId="81" borderId="2859" applyNumberFormat="0" applyProtection="0">
      <alignment horizontal="right" vertical="center"/>
    </xf>
    <xf numFmtId="0" fontId="40" fillId="80" borderId="2859" applyNumberFormat="0" applyProtection="0">
      <alignment horizontal="left" vertical="center" indent="1"/>
    </xf>
    <xf numFmtId="0" fontId="40" fillId="80" borderId="2859" applyNumberFormat="0" applyProtection="0">
      <alignment horizontal="left" vertical="center" indent="1"/>
    </xf>
    <xf numFmtId="0" fontId="40" fillId="80" borderId="2859" applyNumberFormat="0" applyProtection="0">
      <alignment horizontal="left" vertical="top" indent="1"/>
    </xf>
    <xf numFmtId="0" fontId="40" fillId="80" borderId="2859" applyNumberFormat="0" applyProtection="0">
      <alignment horizontal="left" vertical="top" indent="1"/>
    </xf>
    <xf numFmtId="0" fontId="40" fillId="74" borderId="2859" applyNumberFormat="0" applyProtection="0">
      <alignment horizontal="left" vertical="center" indent="1"/>
    </xf>
    <xf numFmtId="0" fontId="40" fillId="74" borderId="2859" applyNumberFormat="0" applyProtection="0">
      <alignment horizontal="left" vertical="center" indent="1"/>
    </xf>
    <xf numFmtId="0" fontId="40" fillId="74" borderId="2859" applyNumberFormat="0" applyProtection="0">
      <alignment horizontal="left" vertical="top" indent="1"/>
    </xf>
    <xf numFmtId="0" fontId="40" fillId="74" borderId="2859" applyNumberFormat="0" applyProtection="0">
      <alignment horizontal="left" vertical="top" indent="1"/>
    </xf>
    <xf numFmtId="0" fontId="40" fillId="61" borderId="2859" applyNumberFormat="0" applyProtection="0">
      <alignment horizontal="left" vertical="center" indent="1"/>
    </xf>
    <xf numFmtId="0" fontId="40" fillId="61" borderId="2859" applyNumberFormat="0" applyProtection="0">
      <alignment horizontal="left" vertical="center" indent="1"/>
    </xf>
    <xf numFmtId="0" fontId="40" fillId="61" borderId="2859" applyNumberFormat="0" applyProtection="0">
      <alignment horizontal="left" vertical="top" indent="1"/>
    </xf>
    <xf numFmtId="0" fontId="40" fillId="61" borderId="2859" applyNumberFormat="0" applyProtection="0">
      <alignment horizontal="left" vertical="top" indent="1"/>
    </xf>
    <xf numFmtId="0" fontId="40" fillId="62" borderId="2859" applyNumberFormat="0" applyProtection="0">
      <alignment horizontal="left" vertical="center" indent="1"/>
    </xf>
    <xf numFmtId="0" fontId="40" fillId="62" borderId="2859" applyNumberFormat="0" applyProtection="0">
      <alignment horizontal="left" vertical="center" indent="1"/>
    </xf>
    <xf numFmtId="0" fontId="40" fillId="62" borderId="2859" applyNumberFormat="0" applyProtection="0">
      <alignment horizontal="left" vertical="top" indent="1"/>
    </xf>
    <xf numFmtId="0" fontId="40" fillId="62" borderId="2859" applyNumberFormat="0" applyProtection="0">
      <alignment horizontal="left" vertical="top" indent="1"/>
    </xf>
    <xf numFmtId="4" fontId="65" fillId="70" borderId="2859" applyNumberFormat="0" applyProtection="0">
      <alignment vertical="center"/>
    </xf>
    <xf numFmtId="4" fontId="65" fillId="70" borderId="2859" applyNumberFormat="0" applyProtection="0">
      <alignment vertical="center"/>
    </xf>
    <xf numFmtId="4" fontId="149" fillId="70" borderId="2859" applyNumberFormat="0" applyProtection="0">
      <alignment vertical="center"/>
    </xf>
    <xf numFmtId="4" fontId="149" fillId="70" borderId="2859" applyNumberFormat="0" applyProtection="0">
      <alignment vertical="center"/>
    </xf>
    <xf numFmtId="4" fontId="65" fillId="70" borderId="2859" applyNumberFormat="0" applyProtection="0">
      <alignment horizontal="left" vertical="center" indent="1"/>
    </xf>
    <xf numFmtId="4" fontId="65" fillId="70" borderId="2859" applyNumberFormat="0" applyProtection="0">
      <alignment horizontal="left" vertical="center" indent="1"/>
    </xf>
    <xf numFmtId="0" fontId="65" fillId="70" borderId="2859" applyNumberFormat="0" applyProtection="0">
      <alignment horizontal="left" vertical="top" indent="1"/>
    </xf>
    <xf numFmtId="0" fontId="65" fillId="70" borderId="2859" applyNumberFormat="0" applyProtection="0">
      <alignment horizontal="left" vertical="top" indent="1"/>
    </xf>
    <xf numFmtId="4" fontId="65" fillId="52" borderId="2860" applyNumberFormat="0" applyProtection="0">
      <alignment horizontal="right" vertical="center"/>
    </xf>
    <xf numFmtId="4" fontId="65" fillId="65" borderId="2859" applyNumberFormat="0" applyProtection="0">
      <alignment horizontal="right" vertical="center"/>
    </xf>
    <xf numFmtId="4" fontId="65" fillId="65" borderId="2859" applyNumberFormat="0" applyProtection="0">
      <alignment horizontal="right" vertical="center"/>
    </xf>
    <xf numFmtId="4" fontId="65" fillId="52" borderId="2860" applyNumberFormat="0" applyProtection="0">
      <alignment horizontal="right" vertical="center"/>
    </xf>
    <xf numFmtId="4" fontId="149" fillId="65" borderId="2859" applyNumberFormat="0" applyProtection="0">
      <alignment horizontal="right" vertical="center"/>
    </xf>
    <xf numFmtId="4" fontId="149" fillId="65" borderId="2859" applyNumberFormat="0" applyProtection="0">
      <alignment horizontal="right" vertical="center"/>
    </xf>
    <xf numFmtId="4" fontId="65" fillId="81" borderId="2859" applyNumberFormat="0" applyProtection="0">
      <alignment horizontal="left" vertical="center" indent="1"/>
    </xf>
    <xf numFmtId="4" fontId="65" fillId="81" borderId="2859" applyNumberFormat="0" applyProtection="0">
      <alignment horizontal="left" vertical="center" indent="1"/>
    </xf>
    <xf numFmtId="0" fontId="65" fillId="74" borderId="2859" applyNumberFormat="0" applyProtection="0">
      <alignment horizontal="left" vertical="top" indent="1"/>
    </xf>
    <xf numFmtId="0" fontId="65" fillId="74" borderId="2859" applyNumberFormat="0" applyProtection="0">
      <alignment horizontal="left" vertical="top" indent="1"/>
    </xf>
    <xf numFmtId="4" fontId="151" fillId="65" borderId="2859" applyNumberFormat="0" applyProtection="0">
      <alignment horizontal="right" vertical="center"/>
    </xf>
    <xf numFmtId="4" fontId="151" fillId="65" borderId="2859" applyNumberFormat="0" applyProtection="0">
      <alignment horizontal="right" vertical="center"/>
    </xf>
    <xf numFmtId="0" fontId="117" fillId="56" borderId="2861" applyNumberFormat="0" applyAlignment="0" applyProtection="0">
      <alignment vertical="center"/>
    </xf>
    <xf numFmtId="0" fontId="117" fillId="56" borderId="2861" applyNumberFormat="0" applyAlignment="0" applyProtection="0">
      <alignment vertical="center"/>
    </xf>
    <xf numFmtId="37" fontId="126" fillId="0" borderId="2857" applyFont="0" applyFill="0" applyBorder="0">
      <alignment vertical="center"/>
    </xf>
    <xf numFmtId="37" fontId="126" fillId="0" borderId="2857" applyFont="0" applyFill="0" applyBorder="0">
      <alignment vertical="center"/>
    </xf>
    <xf numFmtId="0" fontId="82" fillId="42" borderId="2862" applyNumberFormat="0" applyFont="0" applyAlignment="0" applyProtection="0">
      <alignment vertical="center"/>
    </xf>
    <xf numFmtId="0" fontId="82" fillId="42" borderId="2862" applyNumberFormat="0" applyFont="0" applyAlignment="0" applyProtection="0">
      <alignment vertical="center"/>
    </xf>
    <xf numFmtId="0" fontId="12" fillId="0" borderId="2863" applyNumberFormat="0" applyFill="0" applyAlignment="0" applyProtection="0">
      <alignment vertical="center"/>
    </xf>
    <xf numFmtId="0" fontId="112" fillId="0" borderId="2864" applyNumberFormat="0" applyFill="0" applyAlignment="0" applyProtection="0">
      <alignment vertical="center"/>
    </xf>
    <xf numFmtId="0" fontId="112" fillId="0" borderId="2864" applyNumberFormat="0" applyFill="0" applyAlignment="0" applyProtection="0">
      <alignment vertical="center"/>
    </xf>
    <xf numFmtId="0" fontId="12" fillId="0" borderId="2863" applyNumberFormat="0" applyFill="0" applyAlignment="0" applyProtection="0">
      <alignment vertical="center"/>
    </xf>
    <xf numFmtId="0" fontId="12" fillId="0" borderId="2863" applyNumberFormat="0" applyFill="0" applyAlignment="0" applyProtection="0">
      <alignment vertical="center"/>
    </xf>
    <xf numFmtId="0" fontId="12" fillId="0" borderId="2863" applyNumberFormat="0" applyFill="0" applyAlignment="0" applyProtection="0">
      <alignment vertical="center"/>
    </xf>
    <xf numFmtId="0" fontId="113" fillId="44" borderId="2861" applyNumberFormat="0" applyAlignment="0" applyProtection="0">
      <alignment vertical="center"/>
    </xf>
    <xf numFmtId="0" fontId="113" fillId="44" borderId="2861" applyNumberFormat="0" applyAlignment="0" applyProtection="0">
      <alignment vertical="center"/>
    </xf>
    <xf numFmtId="0" fontId="115" fillId="56" borderId="2860" applyNumberFormat="0" applyAlignment="0" applyProtection="0">
      <alignment vertical="center"/>
    </xf>
    <xf numFmtId="0" fontId="115" fillId="56" borderId="2860" applyNumberFormat="0" applyAlignment="0" applyProtection="0">
      <alignment vertical="center"/>
    </xf>
    <xf numFmtId="4" fontId="65" fillId="51" borderId="2860" applyNumberFormat="0" applyProtection="0">
      <alignment vertical="center"/>
    </xf>
    <xf numFmtId="0" fontId="12" fillId="0" borderId="2863" applyNumberFormat="0" applyFill="0" applyAlignment="0" applyProtection="0">
      <alignment vertical="center"/>
    </xf>
    <xf numFmtId="0" fontId="55" fillId="0" borderId="2866">
      <alignment horizontal="left" vertical="center"/>
    </xf>
    <xf numFmtId="0" fontId="55" fillId="0" borderId="2866">
      <alignment horizontal="left" vertical="center"/>
    </xf>
    <xf numFmtId="10" fontId="53" fillId="49" borderId="2865" applyNumberFormat="0" applyBorder="0" applyAlignment="0" applyProtection="0"/>
    <xf numFmtId="10" fontId="53" fillId="70" borderId="2865" applyNumberFormat="0" applyBorder="0" applyAlignment="0" applyProtection="0"/>
    <xf numFmtId="10" fontId="53" fillId="70" borderId="2865" applyNumberFormat="0" applyBorder="0" applyAlignment="0" applyProtection="0"/>
    <xf numFmtId="10" fontId="53" fillId="49" borderId="2865" applyNumberFormat="0" applyBorder="0" applyAlignment="0" applyProtection="0"/>
    <xf numFmtId="4" fontId="73" fillId="46" borderId="2867" applyNumberFormat="0" applyProtection="0">
      <alignment vertical="center"/>
    </xf>
    <xf numFmtId="4" fontId="73" fillId="46" borderId="2867" applyNumberFormat="0" applyProtection="0">
      <alignment vertical="center"/>
    </xf>
    <xf numFmtId="4" fontId="147" fillId="51" borderId="2867" applyNumberFormat="0" applyProtection="0">
      <alignment vertical="center"/>
    </xf>
    <xf numFmtId="4" fontId="147" fillId="51" borderId="2867" applyNumberFormat="0" applyProtection="0">
      <alignment vertical="center"/>
    </xf>
    <xf numFmtId="4" fontId="73" fillId="51" borderId="2867" applyNumberFormat="0" applyProtection="0">
      <alignment horizontal="left" vertical="center" indent="1"/>
    </xf>
    <xf numFmtId="4" fontId="73" fillId="51" borderId="2867" applyNumberFormat="0" applyProtection="0">
      <alignment horizontal="left" vertical="center" indent="1"/>
    </xf>
    <xf numFmtId="0" fontId="73" fillId="51" borderId="2867" applyNumberFormat="0" applyProtection="0">
      <alignment horizontal="left" vertical="top" indent="1"/>
    </xf>
    <xf numFmtId="0" fontId="73" fillId="51" borderId="2867" applyNumberFormat="0" applyProtection="0">
      <alignment horizontal="left" vertical="top" indent="1"/>
    </xf>
    <xf numFmtId="4" fontId="65" fillId="40" borderId="2867" applyNumberFormat="0" applyProtection="0">
      <alignment horizontal="right" vertical="center"/>
    </xf>
    <xf numFmtId="4" fontId="65" fillId="40" borderId="2867" applyNumberFormat="0" applyProtection="0">
      <alignment horizontal="right" vertical="center"/>
    </xf>
    <xf numFmtId="4" fontId="65" fillId="41" borderId="2867" applyNumberFormat="0" applyProtection="0">
      <alignment horizontal="right" vertical="center"/>
    </xf>
    <xf numFmtId="4" fontId="65" fillId="41" borderId="2867" applyNumberFormat="0" applyProtection="0">
      <alignment horizontal="right" vertical="center"/>
    </xf>
    <xf numFmtId="4" fontId="65" fillId="54" borderId="2867" applyNumberFormat="0" applyProtection="0">
      <alignment horizontal="right" vertical="center"/>
    </xf>
    <xf numFmtId="4" fontId="65" fillId="54" borderId="2867" applyNumberFormat="0" applyProtection="0">
      <alignment horizontal="right" vertical="center"/>
    </xf>
    <xf numFmtId="4" fontId="65" fillId="47" borderId="2867" applyNumberFormat="0" applyProtection="0">
      <alignment horizontal="right" vertical="center"/>
    </xf>
    <xf numFmtId="4" fontId="65" fillId="47" borderId="2867" applyNumberFormat="0" applyProtection="0">
      <alignment horizontal="right" vertical="center"/>
    </xf>
    <xf numFmtId="4" fontId="65" fillId="75" borderId="2867" applyNumberFormat="0" applyProtection="0">
      <alignment horizontal="right" vertical="center"/>
    </xf>
    <xf numFmtId="4" fontId="65" fillId="75" borderId="2867" applyNumberFormat="0" applyProtection="0">
      <alignment horizontal="right" vertical="center"/>
    </xf>
    <xf numFmtId="4" fontId="65" fillId="48" borderId="2867" applyNumberFormat="0" applyProtection="0">
      <alignment horizontal="right" vertical="center"/>
    </xf>
    <xf numFmtId="4" fontId="65" fillId="48" borderId="2867" applyNumberFormat="0" applyProtection="0">
      <alignment horizontal="right" vertical="center"/>
    </xf>
    <xf numFmtId="4" fontId="65" fillId="76" borderId="2867" applyNumberFormat="0" applyProtection="0">
      <alignment horizontal="right" vertical="center"/>
    </xf>
    <xf numFmtId="4" fontId="65" fillId="76" borderId="2867" applyNumberFormat="0" applyProtection="0">
      <alignment horizontal="right" vertical="center"/>
    </xf>
    <xf numFmtId="4" fontId="65" fillId="77" borderId="2867" applyNumberFormat="0" applyProtection="0">
      <alignment horizontal="right" vertical="center"/>
    </xf>
    <xf numFmtId="4" fontId="65" fillId="77" borderId="2867" applyNumberFormat="0" applyProtection="0">
      <alignment horizontal="right" vertical="center"/>
    </xf>
    <xf numFmtId="4" fontId="65" fillId="78" borderId="2867" applyNumberFormat="0" applyProtection="0">
      <alignment horizontal="right" vertical="center"/>
    </xf>
    <xf numFmtId="4" fontId="65" fillId="78" borderId="2867" applyNumberFormat="0" applyProtection="0">
      <alignment horizontal="right" vertical="center"/>
    </xf>
    <xf numFmtId="4" fontId="65" fillId="81" borderId="2867" applyNumberFormat="0" applyProtection="0">
      <alignment horizontal="right" vertical="center"/>
    </xf>
    <xf numFmtId="4" fontId="65" fillId="81" borderId="2867" applyNumberFormat="0" applyProtection="0">
      <alignment horizontal="right" vertical="center"/>
    </xf>
    <xf numFmtId="0" fontId="40" fillId="80" borderId="2867" applyNumberFormat="0" applyProtection="0">
      <alignment horizontal="left" vertical="center" indent="1"/>
    </xf>
    <xf numFmtId="0" fontId="40" fillId="80" borderId="2867" applyNumberFormat="0" applyProtection="0">
      <alignment horizontal="left" vertical="center" indent="1"/>
    </xf>
    <xf numFmtId="0" fontId="40" fillId="80" borderId="2867" applyNumberFormat="0" applyProtection="0">
      <alignment horizontal="left" vertical="top" indent="1"/>
    </xf>
    <xf numFmtId="0" fontId="40" fillId="80" borderId="2867" applyNumberFormat="0" applyProtection="0">
      <alignment horizontal="left" vertical="top" indent="1"/>
    </xf>
    <xf numFmtId="0" fontId="40" fillId="74" borderId="2867" applyNumberFormat="0" applyProtection="0">
      <alignment horizontal="left" vertical="center" indent="1"/>
    </xf>
    <xf numFmtId="0" fontId="40" fillId="74" borderId="2867" applyNumberFormat="0" applyProtection="0">
      <alignment horizontal="left" vertical="center" indent="1"/>
    </xf>
    <xf numFmtId="0" fontId="40" fillId="74" borderId="2867" applyNumberFormat="0" applyProtection="0">
      <alignment horizontal="left" vertical="top" indent="1"/>
    </xf>
    <xf numFmtId="0" fontId="40" fillId="74" borderId="2867" applyNumberFormat="0" applyProtection="0">
      <alignment horizontal="left" vertical="top" indent="1"/>
    </xf>
    <xf numFmtId="0" fontId="40" fillId="61" borderId="2867" applyNumberFormat="0" applyProtection="0">
      <alignment horizontal="left" vertical="center" indent="1"/>
    </xf>
    <xf numFmtId="0" fontId="40" fillId="61" borderId="2867" applyNumberFormat="0" applyProtection="0">
      <alignment horizontal="left" vertical="center" indent="1"/>
    </xf>
    <xf numFmtId="0" fontId="40" fillId="61" borderId="2867" applyNumberFormat="0" applyProtection="0">
      <alignment horizontal="left" vertical="top" indent="1"/>
    </xf>
    <xf numFmtId="0" fontId="40" fillId="61" borderId="2867" applyNumberFormat="0" applyProtection="0">
      <alignment horizontal="left" vertical="top" indent="1"/>
    </xf>
    <xf numFmtId="0" fontId="40" fillId="62" borderId="2867" applyNumberFormat="0" applyProtection="0">
      <alignment horizontal="left" vertical="center" indent="1"/>
    </xf>
    <xf numFmtId="0" fontId="40" fillId="62" borderId="2867" applyNumberFormat="0" applyProtection="0">
      <alignment horizontal="left" vertical="center" indent="1"/>
    </xf>
    <xf numFmtId="0" fontId="40" fillId="62" borderId="2867" applyNumberFormat="0" applyProtection="0">
      <alignment horizontal="left" vertical="top" indent="1"/>
    </xf>
    <xf numFmtId="0" fontId="40" fillId="62" borderId="2867" applyNumberFormat="0" applyProtection="0">
      <alignment horizontal="left" vertical="top" indent="1"/>
    </xf>
    <xf numFmtId="4" fontId="65" fillId="70" borderId="2867" applyNumberFormat="0" applyProtection="0">
      <alignment vertical="center"/>
    </xf>
    <xf numFmtId="4" fontId="65" fillId="70" borderId="2867" applyNumberFormat="0" applyProtection="0">
      <alignment vertical="center"/>
    </xf>
    <xf numFmtId="4" fontId="149" fillId="70" borderId="2867" applyNumberFormat="0" applyProtection="0">
      <alignment vertical="center"/>
    </xf>
    <xf numFmtId="4" fontId="149" fillId="70" borderId="2867" applyNumberFormat="0" applyProtection="0">
      <alignment vertical="center"/>
    </xf>
    <xf numFmtId="4" fontId="65" fillId="70" borderId="2867" applyNumberFormat="0" applyProtection="0">
      <alignment horizontal="left" vertical="center" indent="1"/>
    </xf>
    <xf numFmtId="4" fontId="65" fillId="70" borderId="2867" applyNumberFormat="0" applyProtection="0">
      <alignment horizontal="left" vertical="center" indent="1"/>
    </xf>
    <xf numFmtId="0" fontId="65" fillId="70" borderId="2867" applyNumberFormat="0" applyProtection="0">
      <alignment horizontal="left" vertical="top" indent="1"/>
    </xf>
    <xf numFmtId="0" fontId="65" fillId="70" borderId="2867" applyNumberFormat="0" applyProtection="0">
      <alignment horizontal="left" vertical="top" indent="1"/>
    </xf>
    <xf numFmtId="4" fontId="65" fillId="52" borderId="2868" applyNumberFormat="0" applyProtection="0">
      <alignment horizontal="right" vertical="center"/>
    </xf>
    <xf numFmtId="4" fontId="65" fillId="65" borderId="2867" applyNumberFormat="0" applyProtection="0">
      <alignment horizontal="right" vertical="center"/>
    </xf>
    <xf numFmtId="4" fontId="65" fillId="65" borderId="2867" applyNumberFormat="0" applyProtection="0">
      <alignment horizontal="right" vertical="center"/>
    </xf>
    <xf numFmtId="4" fontId="65" fillId="52" borderId="2868" applyNumberFormat="0" applyProtection="0">
      <alignment horizontal="right" vertical="center"/>
    </xf>
    <xf numFmtId="4" fontId="149" fillId="65" borderId="2867" applyNumberFormat="0" applyProtection="0">
      <alignment horizontal="right" vertical="center"/>
    </xf>
    <xf numFmtId="4" fontId="149" fillId="65" borderId="2867" applyNumberFormat="0" applyProtection="0">
      <alignment horizontal="right" vertical="center"/>
    </xf>
    <xf numFmtId="4" fontId="65" fillId="81" borderId="2867" applyNumberFormat="0" applyProtection="0">
      <alignment horizontal="left" vertical="center" indent="1"/>
    </xf>
    <xf numFmtId="4" fontId="65" fillId="81" borderId="2867" applyNumberFormat="0" applyProtection="0">
      <alignment horizontal="left" vertical="center" indent="1"/>
    </xf>
    <xf numFmtId="0" fontId="65" fillId="74" borderId="2867" applyNumberFormat="0" applyProtection="0">
      <alignment horizontal="left" vertical="top" indent="1"/>
    </xf>
    <xf numFmtId="0" fontId="65" fillId="74" borderId="2867" applyNumberFormat="0" applyProtection="0">
      <alignment horizontal="left" vertical="top" indent="1"/>
    </xf>
    <xf numFmtId="4" fontId="151" fillId="65" borderId="2867" applyNumberFormat="0" applyProtection="0">
      <alignment horizontal="right" vertical="center"/>
    </xf>
    <xf numFmtId="4" fontId="151" fillId="65" borderId="2867" applyNumberFormat="0" applyProtection="0">
      <alignment horizontal="right" vertical="center"/>
    </xf>
    <xf numFmtId="0" fontId="117" fillId="56" borderId="2869" applyNumberFormat="0" applyAlignment="0" applyProtection="0">
      <alignment vertical="center"/>
    </xf>
    <xf numFmtId="0" fontId="117" fillId="56" borderId="2869" applyNumberFormat="0" applyAlignment="0" applyProtection="0">
      <alignment vertical="center"/>
    </xf>
    <xf numFmtId="37" fontId="126" fillId="0" borderId="2865" applyFont="0" applyFill="0" applyBorder="0">
      <alignment vertical="center"/>
    </xf>
    <xf numFmtId="37" fontId="126" fillId="0" borderId="2865" applyFont="0" applyFill="0" applyBorder="0">
      <alignment vertical="center"/>
    </xf>
    <xf numFmtId="0" fontId="82" fillId="42" borderId="2870" applyNumberFormat="0" applyFont="0" applyAlignment="0" applyProtection="0">
      <alignment vertical="center"/>
    </xf>
    <xf numFmtId="0" fontId="82" fillId="42" borderId="2870" applyNumberFormat="0" applyFont="0" applyAlignment="0" applyProtection="0">
      <alignment vertical="center"/>
    </xf>
    <xf numFmtId="0" fontId="12" fillId="0" borderId="2871" applyNumberFormat="0" applyFill="0" applyAlignment="0" applyProtection="0">
      <alignment vertical="center"/>
    </xf>
    <xf numFmtId="0" fontId="112" fillId="0" borderId="2872" applyNumberFormat="0" applyFill="0" applyAlignment="0" applyProtection="0">
      <alignment vertical="center"/>
    </xf>
    <xf numFmtId="0" fontId="112" fillId="0" borderId="2872" applyNumberFormat="0" applyFill="0" applyAlignment="0" applyProtection="0">
      <alignment vertical="center"/>
    </xf>
    <xf numFmtId="0" fontId="12" fillId="0" borderId="2871" applyNumberFormat="0" applyFill="0" applyAlignment="0" applyProtection="0">
      <alignment vertical="center"/>
    </xf>
    <xf numFmtId="0" fontId="12" fillId="0" borderId="2871" applyNumberFormat="0" applyFill="0" applyAlignment="0" applyProtection="0">
      <alignment vertical="center"/>
    </xf>
    <xf numFmtId="0" fontId="12" fillId="0" borderId="2871" applyNumberFormat="0" applyFill="0" applyAlignment="0" applyProtection="0">
      <alignment vertical="center"/>
    </xf>
    <xf numFmtId="0" fontId="113" fillId="44" borderId="2869" applyNumberFormat="0" applyAlignment="0" applyProtection="0">
      <alignment vertical="center"/>
    </xf>
    <xf numFmtId="0" fontId="113" fillId="44" borderId="2869" applyNumberFormat="0" applyAlignment="0" applyProtection="0">
      <alignment vertical="center"/>
    </xf>
    <xf numFmtId="0" fontId="115" fillId="56" borderId="2868" applyNumberFormat="0" applyAlignment="0" applyProtection="0">
      <alignment vertical="center"/>
    </xf>
    <xf numFmtId="0" fontId="115" fillId="56" borderId="2868" applyNumberFormat="0" applyAlignment="0" applyProtection="0">
      <alignment vertical="center"/>
    </xf>
    <xf numFmtId="4" fontId="65" fillId="51" borderId="2868" applyNumberFormat="0" applyProtection="0">
      <alignment vertical="center"/>
    </xf>
    <xf numFmtId="0" fontId="12" fillId="0" borderId="2871" applyNumberFormat="0" applyFill="0" applyAlignment="0" applyProtection="0">
      <alignment vertical="center"/>
    </xf>
    <xf numFmtId="0" fontId="55" fillId="0" borderId="2874">
      <alignment horizontal="left" vertical="center"/>
    </xf>
    <xf numFmtId="0" fontId="55" fillId="0" borderId="2874">
      <alignment horizontal="left" vertical="center"/>
    </xf>
    <xf numFmtId="10" fontId="53" fillId="49" borderId="2873" applyNumberFormat="0" applyBorder="0" applyAlignment="0" applyProtection="0"/>
    <xf numFmtId="10" fontId="53" fillId="70" borderId="2873" applyNumberFormat="0" applyBorder="0" applyAlignment="0" applyProtection="0"/>
    <xf numFmtId="10" fontId="53" fillId="70" borderId="2873" applyNumberFormat="0" applyBorder="0" applyAlignment="0" applyProtection="0"/>
    <xf numFmtId="10" fontId="53" fillId="49" borderId="2873" applyNumberFormat="0" applyBorder="0" applyAlignment="0" applyProtection="0"/>
    <xf numFmtId="4" fontId="73" fillId="46" borderId="2875" applyNumberFormat="0" applyProtection="0">
      <alignment vertical="center"/>
    </xf>
    <xf numFmtId="4" fontId="73" fillId="46" borderId="2875" applyNumberFormat="0" applyProtection="0">
      <alignment vertical="center"/>
    </xf>
    <xf numFmtId="4" fontId="147" fillId="51" borderId="2875" applyNumberFormat="0" applyProtection="0">
      <alignment vertical="center"/>
    </xf>
    <xf numFmtId="4" fontId="147" fillId="51" borderId="2875" applyNumberFormat="0" applyProtection="0">
      <alignment vertical="center"/>
    </xf>
    <xf numFmtId="4" fontId="73" fillId="51" borderId="2875" applyNumberFormat="0" applyProtection="0">
      <alignment horizontal="left" vertical="center" indent="1"/>
    </xf>
    <xf numFmtId="4" fontId="73" fillId="51" borderId="2875" applyNumberFormat="0" applyProtection="0">
      <alignment horizontal="left" vertical="center" indent="1"/>
    </xf>
    <xf numFmtId="0" fontId="73" fillId="51" borderId="2875" applyNumberFormat="0" applyProtection="0">
      <alignment horizontal="left" vertical="top" indent="1"/>
    </xf>
    <xf numFmtId="0" fontId="73" fillId="51" borderId="2875" applyNumberFormat="0" applyProtection="0">
      <alignment horizontal="left" vertical="top" indent="1"/>
    </xf>
    <xf numFmtId="4" fontId="65" fillId="40" borderId="2875" applyNumberFormat="0" applyProtection="0">
      <alignment horizontal="right" vertical="center"/>
    </xf>
    <xf numFmtId="4" fontId="65" fillId="40" borderId="2875" applyNumberFormat="0" applyProtection="0">
      <alignment horizontal="right" vertical="center"/>
    </xf>
    <xf numFmtId="4" fontId="65" fillId="41" borderId="2875" applyNumberFormat="0" applyProtection="0">
      <alignment horizontal="right" vertical="center"/>
    </xf>
    <xf numFmtId="4" fontId="65" fillId="41" borderId="2875" applyNumberFormat="0" applyProtection="0">
      <alignment horizontal="right" vertical="center"/>
    </xf>
    <xf numFmtId="4" fontId="65" fillId="54" borderId="2875" applyNumberFormat="0" applyProtection="0">
      <alignment horizontal="right" vertical="center"/>
    </xf>
    <xf numFmtId="4" fontId="65" fillId="54" borderId="2875" applyNumberFormat="0" applyProtection="0">
      <alignment horizontal="right" vertical="center"/>
    </xf>
    <xf numFmtId="4" fontId="65" fillId="47" borderId="2875" applyNumberFormat="0" applyProtection="0">
      <alignment horizontal="right" vertical="center"/>
    </xf>
    <xf numFmtId="4" fontId="65" fillId="47" borderId="2875" applyNumberFormat="0" applyProtection="0">
      <alignment horizontal="right" vertical="center"/>
    </xf>
    <xf numFmtId="4" fontId="65" fillId="75" borderId="2875" applyNumberFormat="0" applyProtection="0">
      <alignment horizontal="right" vertical="center"/>
    </xf>
    <xf numFmtId="4" fontId="65" fillId="75" borderId="2875" applyNumberFormat="0" applyProtection="0">
      <alignment horizontal="right" vertical="center"/>
    </xf>
    <xf numFmtId="4" fontId="65" fillId="48" borderId="2875" applyNumberFormat="0" applyProtection="0">
      <alignment horizontal="right" vertical="center"/>
    </xf>
    <xf numFmtId="4" fontId="65" fillId="48" borderId="2875" applyNumberFormat="0" applyProtection="0">
      <alignment horizontal="right" vertical="center"/>
    </xf>
    <xf numFmtId="4" fontId="65" fillId="76" borderId="2875" applyNumberFormat="0" applyProtection="0">
      <alignment horizontal="right" vertical="center"/>
    </xf>
    <xf numFmtId="4" fontId="65" fillId="76" borderId="2875" applyNumberFormat="0" applyProtection="0">
      <alignment horizontal="right" vertical="center"/>
    </xf>
    <xf numFmtId="4" fontId="65" fillId="77" borderId="2875" applyNumberFormat="0" applyProtection="0">
      <alignment horizontal="right" vertical="center"/>
    </xf>
    <xf numFmtId="4" fontId="65" fillId="77" borderId="2875" applyNumberFormat="0" applyProtection="0">
      <alignment horizontal="right" vertical="center"/>
    </xf>
    <xf numFmtId="4" fontId="65" fillId="78" borderId="2875" applyNumberFormat="0" applyProtection="0">
      <alignment horizontal="right" vertical="center"/>
    </xf>
    <xf numFmtId="4" fontId="65" fillId="78" borderId="2875" applyNumberFormat="0" applyProtection="0">
      <alignment horizontal="right" vertical="center"/>
    </xf>
    <xf numFmtId="4" fontId="65" fillId="81" borderId="2875" applyNumberFormat="0" applyProtection="0">
      <alignment horizontal="right" vertical="center"/>
    </xf>
    <xf numFmtId="4" fontId="65" fillId="81" borderId="2875" applyNumberFormat="0" applyProtection="0">
      <alignment horizontal="right" vertical="center"/>
    </xf>
    <xf numFmtId="0" fontId="40" fillId="80" borderId="2875" applyNumberFormat="0" applyProtection="0">
      <alignment horizontal="left" vertical="center" indent="1"/>
    </xf>
    <xf numFmtId="0" fontId="40" fillId="80" borderId="2875" applyNumberFormat="0" applyProtection="0">
      <alignment horizontal="left" vertical="center" indent="1"/>
    </xf>
    <xf numFmtId="0" fontId="40" fillId="80" borderId="2875" applyNumberFormat="0" applyProtection="0">
      <alignment horizontal="left" vertical="top" indent="1"/>
    </xf>
    <xf numFmtId="0" fontId="40" fillId="80" borderId="2875" applyNumberFormat="0" applyProtection="0">
      <alignment horizontal="left" vertical="top" indent="1"/>
    </xf>
    <xf numFmtId="0" fontId="40" fillId="74" borderId="2875" applyNumberFormat="0" applyProtection="0">
      <alignment horizontal="left" vertical="center" indent="1"/>
    </xf>
    <xf numFmtId="0" fontId="40" fillId="74" borderId="2875" applyNumberFormat="0" applyProtection="0">
      <alignment horizontal="left" vertical="center" indent="1"/>
    </xf>
    <xf numFmtId="0" fontId="40" fillId="74" borderId="2875" applyNumberFormat="0" applyProtection="0">
      <alignment horizontal="left" vertical="top" indent="1"/>
    </xf>
    <xf numFmtId="0" fontId="40" fillId="74" borderId="2875" applyNumberFormat="0" applyProtection="0">
      <alignment horizontal="left" vertical="top" indent="1"/>
    </xf>
    <xf numFmtId="0" fontId="40" fillId="61" borderId="2875" applyNumberFormat="0" applyProtection="0">
      <alignment horizontal="left" vertical="center" indent="1"/>
    </xf>
    <xf numFmtId="0" fontId="40" fillId="61" borderId="2875" applyNumberFormat="0" applyProtection="0">
      <alignment horizontal="left" vertical="center" indent="1"/>
    </xf>
    <xf numFmtId="0" fontId="40" fillId="61" borderId="2875" applyNumberFormat="0" applyProtection="0">
      <alignment horizontal="left" vertical="top" indent="1"/>
    </xf>
    <xf numFmtId="0" fontId="40" fillId="61" borderId="2875" applyNumberFormat="0" applyProtection="0">
      <alignment horizontal="left" vertical="top" indent="1"/>
    </xf>
    <xf numFmtId="0" fontId="40" fillId="62" borderId="2875" applyNumberFormat="0" applyProtection="0">
      <alignment horizontal="left" vertical="center" indent="1"/>
    </xf>
    <xf numFmtId="0" fontId="40" fillId="62" borderId="2875" applyNumberFormat="0" applyProtection="0">
      <alignment horizontal="left" vertical="center" indent="1"/>
    </xf>
    <xf numFmtId="0" fontId="40" fillId="62" borderId="2875" applyNumberFormat="0" applyProtection="0">
      <alignment horizontal="left" vertical="top" indent="1"/>
    </xf>
    <xf numFmtId="0" fontId="40" fillId="62" borderId="2875" applyNumberFormat="0" applyProtection="0">
      <alignment horizontal="left" vertical="top" indent="1"/>
    </xf>
    <xf numFmtId="4" fontId="65" fillId="70" borderId="2875" applyNumberFormat="0" applyProtection="0">
      <alignment vertical="center"/>
    </xf>
    <xf numFmtId="4" fontId="65" fillId="70" borderId="2875" applyNumberFormat="0" applyProtection="0">
      <alignment vertical="center"/>
    </xf>
    <xf numFmtId="4" fontId="149" fillId="70" borderId="2875" applyNumberFormat="0" applyProtection="0">
      <alignment vertical="center"/>
    </xf>
    <xf numFmtId="4" fontId="149" fillId="70" borderId="2875" applyNumberFormat="0" applyProtection="0">
      <alignment vertical="center"/>
    </xf>
    <xf numFmtId="4" fontId="65" fillId="70" borderId="2875" applyNumberFormat="0" applyProtection="0">
      <alignment horizontal="left" vertical="center" indent="1"/>
    </xf>
    <xf numFmtId="4" fontId="65" fillId="70" borderId="2875" applyNumberFormat="0" applyProtection="0">
      <alignment horizontal="left" vertical="center" indent="1"/>
    </xf>
    <xf numFmtId="0" fontId="65" fillId="70" borderId="2875" applyNumberFormat="0" applyProtection="0">
      <alignment horizontal="left" vertical="top" indent="1"/>
    </xf>
    <xf numFmtId="0" fontId="65" fillId="70" borderId="2875" applyNumberFormat="0" applyProtection="0">
      <alignment horizontal="left" vertical="top" indent="1"/>
    </xf>
    <xf numFmtId="4" fontId="65" fillId="52" borderId="2876" applyNumberFormat="0" applyProtection="0">
      <alignment horizontal="right" vertical="center"/>
    </xf>
    <xf numFmtId="4" fontId="65" fillId="65" borderId="2875" applyNumberFormat="0" applyProtection="0">
      <alignment horizontal="right" vertical="center"/>
    </xf>
    <xf numFmtId="4" fontId="65" fillId="65" borderId="2875" applyNumberFormat="0" applyProtection="0">
      <alignment horizontal="right" vertical="center"/>
    </xf>
    <xf numFmtId="4" fontId="65" fillId="52" borderId="2876" applyNumberFormat="0" applyProtection="0">
      <alignment horizontal="right" vertical="center"/>
    </xf>
    <xf numFmtId="4" fontId="149" fillId="65" borderId="2875" applyNumberFormat="0" applyProtection="0">
      <alignment horizontal="right" vertical="center"/>
    </xf>
    <xf numFmtId="4" fontId="149" fillId="65" borderId="2875" applyNumberFormat="0" applyProtection="0">
      <alignment horizontal="right" vertical="center"/>
    </xf>
    <xf numFmtId="4" fontId="65" fillId="81" borderId="2875" applyNumberFormat="0" applyProtection="0">
      <alignment horizontal="left" vertical="center" indent="1"/>
    </xf>
    <xf numFmtId="4" fontId="65" fillId="81" borderId="2875" applyNumberFormat="0" applyProtection="0">
      <alignment horizontal="left" vertical="center" indent="1"/>
    </xf>
    <xf numFmtId="0" fontId="65" fillId="74" borderId="2875" applyNumberFormat="0" applyProtection="0">
      <alignment horizontal="left" vertical="top" indent="1"/>
    </xf>
    <xf numFmtId="0" fontId="65" fillId="74" borderId="2875" applyNumberFormat="0" applyProtection="0">
      <alignment horizontal="left" vertical="top" indent="1"/>
    </xf>
    <xf numFmtId="4" fontId="151" fillId="65" borderId="2875" applyNumberFormat="0" applyProtection="0">
      <alignment horizontal="right" vertical="center"/>
    </xf>
    <xf numFmtId="4" fontId="151" fillId="65" borderId="2875" applyNumberFormat="0" applyProtection="0">
      <alignment horizontal="right" vertical="center"/>
    </xf>
    <xf numFmtId="0" fontId="117" fillId="56" borderId="2877" applyNumberFormat="0" applyAlignment="0" applyProtection="0">
      <alignment vertical="center"/>
    </xf>
    <xf numFmtId="0" fontId="117" fillId="56" borderId="2877" applyNumberFormat="0" applyAlignment="0" applyProtection="0">
      <alignment vertical="center"/>
    </xf>
    <xf numFmtId="37" fontId="126" fillId="0" borderId="2873" applyFont="0" applyFill="0" applyBorder="0">
      <alignment vertical="center"/>
    </xf>
    <xf numFmtId="37" fontId="126" fillId="0" borderId="2873" applyFont="0" applyFill="0" applyBorder="0">
      <alignment vertical="center"/>
    </xf>
    <xf numFmtId="0" fontId="82" fillId="42" borderId="2878" applyNumberFormat="0" applyFont="0" applyAlignment="0" applyProtection="0">
      <alignment vertical="center"/>
    </xf>
    <xf numFmtId="0" fontId="82" fillId="42" borderId="2878" applyNumberFormat="0" applyFont="0" applyAlignment="0" applyProtection="0">
      <alignment vertical="center"/>
    </xf>
    <xf numFmtId="0" fontId="12" fillId="0" borderId="2879" applyNumberFormat="0" applyFill="0" applyAlignment="0" applyProtection="0">
      <alignment vertical="center"/>
    </xf>
    <xf numFmtId="0" fontId="112" fillId="0" borderId="2880" applyNumberFormat="0" applyFill="0" applyAlignment="0" applyProtection="0">
      <alignment vertical="center"/>
    </xf>
    <xf numFmtId="0" fontId="112" fillId="0" borderId="2880" applyNumberFormat="0" applyFill="0" applyAlignment="0" applyProtection="0">
      <alignment vertical="center"/>
    </xf>
    <xf numFmtId="0" fontId="12" fillId="0" borderId="2879" applyNumberFormat="0" applyFill="0" applyAlignment="0" applyProtection="0">
      <alignment vertical="center"/>
    </xf>
    <xf numFmtId="0" fontId="12" fillId="0" borderId="2879" applyNumberFormat="0" applyFill="0" applyAlignment="0" applyProtection="0">
      <alignment vertical="center"/>
    </xf>
    <xf numFmtId="0" fontId="12" fillId="0" borderId="2879" applyNumberFormat="0" applyFill="0" applyAlignment="0" applyProtection="0">
      <alignment vertical="center"/>
    </xf>
    <xf numFmtId="0" fontId="113" fillId="44" borderId="2877" applyNumberFormat="0" applyAlignment="0" applyProtection="0">
      <alignment vertical="center"/>
    </xf>
    <xf numFmtId="0" fontId="113" fillId="44" borderId="2877" applyNumberFormat="0" applyAlignment="0" applyProtection="0">
      <alignment vertical="center"/>
    </xf>
    <xf numFmtId="0" fontId="115" fillId="56" borderId="2876" applyNumberFormat="0" applyAlignment="0" applyProtection="0">
      <alignment vertical="center"/>
    </xf>
    <xf numFmtId="0" fontId="115" fillId="56" borderId="2876" applyNumberFormat="0" applyAlignment="0" applyProtection="0">
      <alignment vertical="center"/>
    </xf>
    <xf numFmtId="4" fontId="65" fillId="51" borderId="2876" applyNumberFormat="0" applyProtection="0">
      <alignment vertical="center"/>
    </xf>
    <xf numFmtId="0" fontId="12" fillId="0" borderId="2879" applyNumberFormat="0" applyFill="0" applyAlignment="0" applyProtection="0">
      <alignment vertical="center"/>
    </xf>
    <xf numFmtId="0" fontId="55" fillId="0" borderId="2890">
      <alignment horizontal="left" vertical="center"/>
    </xf>
    <xf numFmtId="0" fontId="55" fillId="0" borderId="2890">
      <alignment horizontal="left" vertical="center"/>
    </xf>
    <xf numFmtId="10" fontId="53" fillId="49" borderId="2889" applyNumberFormat="0" applyBorder="0" applyAlignment="0" applyProtection="0"/>
    <xf numFmtId="10" fontId="53" fillId="70" borderId="2889" applyNumberFormat="0" applyBorder="0" applyAlignment="0" applyProtection="0"/>
    <xf numFmtId="10" fontId="53" fillId="70" borderId="2889" applyNumberFormat="0" applyBorder="0" applyAlignment="0" applyProtection="0"/>
    <xf numFmtId="10" fontId="53" fillId="49" borderId="2889" applyNumberFormat="0" applyBorder="0" applyAlignment="0" applyProtection="0"/>
    <xf numFmtId="4" fontId="73" fillId="46" borderId="2891" applyNumberFormat="0" applyProtection="0">
      <alignment vertical="center"/>
    </xf>
    <xf numFmtId="4" fontId="73" fillId="46" borderId="2891" applyNumberFormat="0" applyProtection="0">
      <alignment vertical="center"/>
    </xf>
    <xf numFmtId="4" fontId="147" fillId="51" borderId="2891" applyNumberFormat="0" applyProtection="0">
      <alignment vertical="center"/>
    </xf>
    <xf numFmtId="4" fontId="147" fillId="51" borderId="2891" applyNumberFormat="0" applyProtection="0">
      <alignment vertical="center"/>
    </xf>
    <xf numFmtId="4" fontId="73" fillId="51" borderId="2891" applyNumberFormat="0" applyProtection="0">
      <alignment horizontal="left" vertical="center" indent="1"/>
    </xf>
    <xf numFmtId="4" fontId="73" fillId="51" borderId="2891" applyNumberFormat="0" applyProtection="0">
      <alignment horizontal="left" vertical="center" indent="1"/>
    </xf>
    <xf numFmtId="0" fontId="73" fillId="51" borderId="2891" applyNumberFormat="0" applyProtection="0">
      <alignment horizontal="left" vertical="top" indent="1"/>
    </xf>
    <xf numFmtId="0" fontId="73" fillId="51" borderId="2891" applyNumberFormat="0" applyProtection="0">
      <alignment horizontal="left" vertical="top" indent="1"/>
    </xf>
    <xf numFmtId="4" fontId="65" fillId="40" borderId="2891" applyNumberFormat="0" applyProtection="0">
      <alignment horizontal="right" vertical="center"/>
    </xf>
    <xf numFmtId="4" fontId="65" fillId="40" borderId="2891" applyNumberFormat="0" applyProtection="0">
      <alignment horizontal="right" vertical="center"/>
    </xf>
    <xf numFmtId="4" fontId="65" fillId="41" borderId="2891" applyNumberFormat="0" applyProtection="0">
      <alignment horizontal="right" vertical="center"/>
    </xf>
    <xf numFmtId="4" fontId="65" fillId="41" borderId="2891" applyNumberFormat="0" applyProtection="0">
      <alignment horizontal="right" vertical="center"/>
    </xf>
    <xf numFmtId="4" fontId="65" fillId="54" borderId="2891" applyNumberFormat="0" applyProtection="0">
      <alignment horizontal="right" vertical="center"/>
    </xf>
    <xf numFmtId="4" fontId="65" fillId="54" borderId="2891" applyNumberFormat="0" applyProtection="0">
      <alignment horizontal="right" vertical="center"/>
    </xf>
    <xf numFmtId="4" fontId="65" fillId="47" borderId="2891" applyNumberFormat="0" applyProtection="0">
      <alignment horizontal="right" vertical="center"/>
    </xf>
    <xf numFmtId="4" fontId="65" fillId="47" borderId="2891" applyNumberFormat="0" applyProtection="0">
      <alignment horizontal="right" vertical="center"/>
    </xf>
    <xf numFmtId="4" fontId="65" fillId="75" borderId="2891" applyNumberFormat="0" applyProtection="0">
      <alignment horizontal="right" vertical="center"/>
    </xf>
    <xf numFmtId="4" fontId="65" fillId="75" borderId="2891" applyNumberFormat="0" applyProtection="0">
      <alignment horizontal="right" vertical="center"/>
    </xf>
    <xf numFmtId="4" fontId="65" fillId="48" borderId="2891" applyNumberFormat="0" applyProtection="0">
      <alignment horizontal="right" vertical="center"/>
    </xf>
    <xf numFmtId="4" fontId="65" fillId="48" borderId="2891" applyNumberFormat="0" applyProtection="0">
      <alignment horizontal="right" vertical="center"/>
    </xf>
    <xf numFmtId="4" fontId="65" fillId="76" borderId="2891" applyNumberFormat="0" applyProtection="0">
      <alignment horizontal="right" vertical="center"/>
    </xf>
    <xf numFmtId="4" fontId="65" fillId="76" borderId="2891" applyNumberFormat="0" applyProtection="0">
      <alignment horizontal="right" vertical="center"/>
    </xf>
    <xf numFmtId="4" fontId="65" fillId="77" borderId="2891" applyNumberFormat="0" applyProtection="0">
      <alignment horizontal="right" vertical="center"/>
    </xf>
    <xf numFmtId="4" fontId="65" fillId="77" borderId="2891" applyNumberFormat="0" applyProtection="0">
      <alignment horizontal="right" vertical="center"/>
    </xf>
    <xf numFmtId="4" fontId="65" fillId="78" borderId="2891" applyNumberFormat="0" applyProtection="0">
      <alignment horizontal="right" vertical="center"/>
    </xf>
    <xf numFmtId="4" fontId="65" fillId="78" borderId="2891" applyNumberFormat="0" applyProtection="0">
      <alignment horizontal="right" vertical="center"/>
    </xf>
    <xf numFmtId="4" fontId="65" fillId="81" borderId="2891" applyNumberFormat="0" applyProtection="0">
      <alignment horizontal="right" vertical="center"/>
    </xf>
    <xf numFmtId="4" fontId="65" fillId="81" borderId="2891" applyNumberFormat="0" applyProtection="0">
      <alignment horizontal="right" vertical="center"/>
    </xf>
    <xf numFmtId="0" fontId="40" fillId="80" borderId="2891" applyNumberFormat="0" applyProtection="0">
      <alignment horizontal="left" vertical="center" indent="1"/>
    </xf>
    <xf numFmtId="0" fontId="40" fillId="80" borderId="2891" applyNumberFormat="0" applyProtection="0">
      <alignment horizontal="left" vertical="center" indent="1"/>
    </xf>
    <xf numFmtId="0" fontId="40" fillId="80" borderId="2891" applyNumberFormat="0" applyProtection="0">
      <alignment horizontal="left" vertical="top" indent="1"/>
    </xf>
    <xf numFmtId="0" fontId="40" fillId="80" borderId="2891" applyNumberFormat="0" applyProtection="0">
      <alignment horizontal="left" vertical="top" indent="1"/>
    </xf>
    <xf numFmtId="0" fontId="40" fillId="74" borderId="2891" applyNumberFormat="0" applyProtection="0">
      <alignment horizontal="left" vertical="center" indent="1"/>
    </xf>
    <xf numFmtId="0" fontId="40" fillId="74" borderId="2891" applyNumberFormat="0" applyProtection="0">
      <alignment horizontal="left" vertical="center" indent="1"/>
    </xf>
    <xf numFmtId="0" fontId="40" fillId="74" borderId="2891" applyNumberFormat="0" applyProtection="0">
      <alignment horizontal="left" vertical="top" indent="1"/>
    </xf>
    <xf numFmtId="0" fontId="40" fillId="74" borderId="2891" applyNumberFormat="0" applyProtection="0">
      <alignment horizontal="left" vertical="top" indent="1"/>
    </xf>
    <xf numFmtId="0" fontId="40" fillId="61" borderId="2891" applyNumberFormat="0" applyProtection="0">
      <alignment horizontal="left" vertical="center" indent="1"/>
    </xf>
    <xf numFmtId="0" fontId="40" fillId="61" borderId="2891" applyNumberFormat="0" applyProtection="0">
      <alignment horizontal="left" vertical="center" indent="1"/>
    </xf>
    <xf numFmtId="0" fontId="40" fillId="61" borderId="2891" applyNumberFormat="0" applyProtection="0">
      <alignment horizontal="left" vertical="top" indent="1"/>
    </xf>
    <xf numFmtId="0" fontId="40" fillId="61" borderId="2891" applyNumberFormat="0" applyProtection="0">
      <alignment horizontal="left" vertical="top" indent="1"/>
    </xf>
    <xf numFmtId="0" fontId="40" fillId="62" borderId="2891" applyNumberFormat="0" applyProtection="0">
      <alignment horizontal="left" vertical="center" indent="1"/>
    </xf>
    <xf numFmtId="0" fontId="40" fillId="62" borderId="2891" applyNumberFormat="0" applyProtection="0">
      <alignment horizontal="left" vertical="center" indent="1"/>
    </xf>
    <xf numFmtId="0" fontId="40" fillId="62" borderId="2891" applyNumberFormat="0" applyProtection="0">
      <alignment horizontal="left" vertical="top" indent="1"/>
    </xf>
    <xf numFmtId="0" fontId="40" fillId="62" borderId="2891" applyNumberFormat="0" applyProtection="0">
      <alignment horizontal="left" vertical="top" indent="1"/>
    </xf>
    <xf numFmtId="4" fontId="65" fillId="70" borderId="2891" applyNumberFormat="0" applyProtection="0">
      <alignment vertical="center"/>
    </xf>
    <xf numFmtId="4" fontId="65" fillId="70" borderId="2891" applyNumberFormat="0" applyProtection="0">
      <alignment vertical="center"/>
    </xf>
    <xf numFmtId="4" fontId="149" fillId="70" borderId="2891" applyNumberFormat="0" applyProtection="0">
      <alignment vertical="center"/>
    </xf>
    <xf numFmtId="4" fontId="149" fillId="70" borderId="2891" applyNumberFormat="0" applyProtection="0">
      <alignment vertical="center"/>
    </xf>
    <xf numFmtId="4" fontId="65" fillId="70" borderId="2891" applyNumberFormat="0" applyProtection="0">
      <alignment horizontal="left" vertical="center" indent="1"/>
    </xf>
    <xf numFmtId="4" fontId="65" fillId="70" borderId="2891" applyNumberFormat="0" applyProtection="0">
      <alignment horizontal="left" vertical="center" indent="1"/>
    </xf>
    <xf numFmtId="0" fontId="65" fillId="70" borderId="2891" applyNumberFormat="0" applyProtection="0">
      <alignment horizontal="left" vertical="top" indent="1"/>
    </xf>
    <xf numFmtId="0" fontId="65" fillId="70" borderId="2891" applyNumberFormat="0" applyProtection="0">
      <alignment horizontal="left" vertical="top" indent="1"/>
    </xf>
    <xf numFmtId="4" fontId="65" fillId="52" borderId="2892" applyNumberFormat="0" applyProtection="0">
      <alignment horizontal="right" vertical="center"/>
    </xf>
    <xf numFmtId="4" fontId="65" fillId="65" borderId="2891" applyNumberFormat="0" applyProtection="0">
      <alignment horizontal="right" vertical="center"/>
    </xf>
    <xf numFmtId="4" fontId="65" fillId="65" borderId="2891" applyNumberFormat="0" applyProtection="0">
      <alignment horizontal="right" vertical="center"/>
    </xf>
    <xf numFmtId="4" fontId="65" fillId="52" borderId="2892" applyNumberFormat="0" applyProtection="0">
      <alignment horizontal="right" vertical="center"/>
    </xf>
    <xf numFmtId="4" fontId="149" fillId="65" borderId="2891" applyNumberFormat="0" applyProtection="0">
      <alignment horizontal="right" vertical="center"/>
    </xf>
    <xf numFmtId="4" fontId="149" fillId="65" borderId="2891" applyNumberFormat="0" applyProtection="0">
      <alignment horizontal="right" vertical="center"/>
    </xf>
    <xf numFmtId="4" fontId="65" fillId="81" borderId="2891" applyNumberFormat="0" applyProtection="0">
      <alignment horizontal="left" vertical="center" indent="1"/>
    </xf>
    <xf numFmtId="4" fontId="65" fillId="81" borderId="2891" applyNumberFormat="0" applyProtection="0">
      <alignment horizontal="left" vertical="center" indent="1"/>
    </xf>
    <xf numFmtId="0" fontId="65" fillId="74" borderId="2891" applyNumberFormat="0" applyProtection="0">
      <alignment horizontal="left" vertical="top" indent="1"/>
    </xf>
    <xf numFmtId="0" fontId="65" fillId="74" borderId="2891" applyNumberFormat="0" applyProtection="0">
      <alignment horizontal="left" vertical="top" indent="1"/>
    </xf>
    <xf numFmtId="4" fontId="151" fillId="65" borderId="2891" applyNumberFormat="0" applyProtection="0">
      <alignment horizontal="right" vertical="center"/>
    </xf>
    <xf numFmtId="4" fontId="151" fillId="65" borderId="2891" applyNumberFormat="0" applyProtection="0">
      <alignment horizontal="right" vertical="center"/>
    </xf>
    <xf numFmtId="0" fontId="117" fillId="56" borderId="2893" applyNumberFormat="0" applyAlignment="0" applyProtection="0">
      <alignment vertical="center"/>
    </xf>
    <xf numFmtId="0" fontId="117" fillId="56" borderId="2893" applyNumberFormat="0" applyAlignment="0" applyProtection="0">
      <alignment vertical="center"/>
    </xf>
    <xf numFmtId="37" fontId="126" fillId="0" borderId="2889" applyFont="0" applyFill="0" applyBorder="0">
      <alignment vertical="center"/>
    </xf>
    <xf numFmtId="37" fontId="126" fillId="0" borderId="2889" applyFont="0" applyFill="0" applyBorder="0">
      <alignment vertical="center"/>
    </xf>
    <xf numFmtId="0" fontId="82" fillId="42" borderId="2894" applyNumberFormat="0" applyFont="0" applyAlignment="0" applyProtection="0">
      <alignment vertical="center"/>
    </xf>
    <xf numFmtId="0" fontId="82" fillId="42" borderId="2894" applyNumberFormat="0" applyFont="0" applyAlignment="0" applyProtection="0">
      <alignment vertical="center"/>
    </xf>
    <xf numFmtId="0" fontId="12" fillId="0" borderId="2895" applyNumberFormat="0" applyFill="0" applyAlignment="0" applyProtection="0">
      <alignment vertical="center"/>
    </xf>
    <xf numFmtId="0" fontId="112" fillId="0" borderId="2896" applyNumberFormat="0" applyFill="0" applyAlignment="0" applyProtection="0">
      <alignment vertical="center"/>
    </xf>
    <xf numFmtId="0" fontId="112" fillId="0" borderId="2896" applyNumberFormat="0" applyFill="0" applyAlignment="0" applyProtection="0">
      <alignment vertical="center"/>
    </xf>
    <xf numFmtId="0" fontId="12" fillId="0" borderId="2895" applyNumberFormat="0" applyFill="0" applyAlignment="0" applyProtection="0">
      <alignment vertical="center"/>
    </xf>
    <xf numFmtId="0" fontId="12" fillId="0" borderId="2895" applyNumberFormat="0" applyFill="0" applyAlignment="0" applyProtection="0">
      <alignment vertical="center"/>
    </xf>
    <xf numFmtId="0" fontId="12" fillId="0" borderId="2895" applyNumberFormat="0" applyFill="0" applyAlignment="0" applyProtection="0">
      <alignment vertical="center"/>
    </xf>
    <xf numFmtId="0" fontId="113" fillId="44" borderId="2893" applyNumberFormat="0" applyAlignment="0" applyProtection="0">
      <alignment vertical="center"/>
    </xf>
    <xf numFmtId="0" fontId="113" fillId="44" borderId="2893" applyNumberFormat="0" applyAlignment="0" applyProtection="0">
      <alignment vertical="center"/>
    </xf>
    <xf numFmtId="0" fontId="115" fillId="56" borderId="2892" applyNumberFormat="0" applyAlignment="0" applyProtection="0">
      <alignment vertical="center"/>
    </xf>
    <xf numFmtId="0" fontId="115" fillId="56" borderId="2892" applyNumberFormat="0" applyAlignment="0" applyProtection="0">
      <alignment vertical="center"/>
    </xf>
    <xf numFmtId="4" fontId="65" fillId="51" borderId="2892" applyNumberFormat="0" applyProtection="0">
      <alignment vertical="center"/>
    </xf>
    <xf numFmtId="0" fontId="12" fillId="0" borderId="2895" applyNumberFormat="0" applyFill="0" applyAlignment="0" applyProtection="0">
      <alignment vertical="center"/>
    </xf>
    <xf numFmtId="0" fontId="55" fillId="0" borderId="2898">
      <alignment horizontal="left" vertical="center"/>
    </xf>
    <xf numFmtId="0" fontId="55" fillId="0" borderId="2898">
      <alignment horizontal="left" vertical="center"/>
    </xf>
    <xf numFmtId="10" fontId="53" fillId="49" borderId="2897" applyNumberFormat="0" applyBorder="0" applyAlignment="0" applyProtection="0"/>
    <xf numFmtId="10" fontId="53" fillId="70" borderId="2897" applyNumberFormat="0" applyBorder="0" applyAlignment="0" applyProtection="0"/>
    <xf numFmtId="10" fontId="53" fillId="70" borderId="2897" applyNumberFormat="0" applyBorder="0" applyAlignment="0" applyProtection="0"/>
    <xf numFmtId="10" fontId="53" fillId="49" borderId="2897" applyNumberFormat="0" applyBorder="0" applyAlignment="0" applyProtection="0"/>
    <xf numFmtId="4" fontId="73" fillId="46" borderId="2899" applyNumberFormat="0" applyProtection="0">
      <alignment vertical="center"/>
    </xf>
    <xf numFmtId="4" fontId="73" fillId="46" borderId="2899" applyNumberFormat="0" applyProtection="0">
      <alignment vertical="center"/>
    </xf>
    <xf numFmtId="4" fontId="147" fillId="51" borderId="2899" applyNumberFormat="0" applyProtection="0">
      <alignment vertical="center"/>
    </xf>
    <xf numFmtId="4" fontId="147" fillId="51" borderId="2899" applyNumberFormat="0" applyProtection="0">
      <alignment vertical="center"/>
    </xf>
    <xf numFmtId="4" fontId="73" fillId="51" borderId="2899" applyNumberFormat="0" applyProtection="0">
      <alignment horizontal="left" vertical="center" indent="1"/>
    </xf>
    <xf numFmtId="4" fontId="73" fillId="51" borderId="2899" applyNumberFormat="0" applyProtection="0">
      <alignment horizontal="left" vertical="center" indent="1"/>
    </xf>
    <xf numFmtId="0" fontId="73" fillId="51" borderId="2899" applyNumberFormat="0" applyProtection="0">
      <alignment horizontal="left" vertical="top" indent="1"/>
    </xf>
    <xf numFmtId="0" fontId="73" fillId="51" borderId="2899" applyNumberFormat="0" applyProtection="0">
      <alignment horizontal="left" vertical="top" indent="1"/>
    </xf>
    <xf numFmtId="4" fontId="65" fillId="40" borderId="2899" applyNumberFormat="0" applyProtection="0">
      <alignment horizontal="right" vertical="center"/>
    </xf>
    <xf numFmtId="4" fontId="65" fillId="40" borderId="2899" applyNumberFormat="0" applyProtection="0">
      <alignment horizontal="right" vertical="center"/>
    </xf>
    <xf numFmtId="4" fontId="65" fillId="41" borderId="2899" applyNumberFormat="0" applyProtection="0">
      <alignment horizontal="right" vertical="center"/>
    </xf>
    <xf numFmtId="4" fontId="65" fillId="41" borderId="2899" applyNumberFormat="0" applyProtection="0">
      <alignment horizontal="right" vertical="center"/>
    </xf>
    <xf numFmtId="4" fontId="65" fillId="54" borderId="2899" applyNumberFormat="0" applyProtection="0">
      <alignment horizontal="right" vertical="center"/>
    </xf>
    <xf numFmtId="4" fontId="65" fillId="54" borderId="2899" applyNumberFormat="0" applyProtection="0">
      <alignment horizontal="right" vertical="center"/>
    </xf>
    <xf numFmtId="4" fontId="65" fillId="47" borderId="2899" applyNumberFormat="0" applyProtection="0">
      <alignment horizontal="right" vertical="center"/>
    </xf>
    <xf numFmtId="4" fontId="65" fillId="47" borderId="2899" applyNumberFormat="0" applyProtection="0">
      <alignment horizontal="right" vertical="center"/>
    </xf>
    <xf numFmtId="4" fontId="65" fillId="75" borderId="2899" applyNumberFormat="0" applyProtection="0">
      <alignment horizontal="right" vertical="center"/>
    </xf>
    <xf numFmtId="4" fontId="65" fillId="75" borderId="2899" applyNumberFormat="0" applyProtection="0">
      <alignment horizontal="right" vertical="center"/>
    </xf>
    <xf numFmtId="4" fontId="65" fillId="48" borderId="2899" applyNumberFormat="0" applyProtection="0">
      <alignment horizontal="right" vertical="center"/>
    </xf>
    <xf numFmtId="4" fontId="65" fillId="48" borderId="2899" applyNumberFormat="0" applyProtection="0">
      <alignment horizontal="right" vertical="center"/>
    </xf>
    <xf numFmtId="4" fontId="65" fillId="76" borderId="2899" applyNumberFormat="0" applyProtection="0">
      <alignment horizontal="right" vertical="center"/>
    </xf>
    <xf numFmtId="4" fontId="65" fillId="76" borderId="2899" applyNumberFormat="0" applyProtection="0">
      <alignment horizontal="right" vertical="center"/>
    </xf>
    <xf numFmtId="4" fontId="65" fillId="77" borderId="2899" applyNumberFormat="0" applyProtection="0">
      <alignment horizontal="right" vertical="center"/>
    </xf>
    <xf numFmtId="4" fontId="65" fillId="77" borderId="2899" applyNumberFormat="0" applyProtection="0">
      <alignment horizontal="right" vertical="center"/>
    </xf>
    <xf numFmtId="4" fontId="65" fillId="78" borderId="2899" applyNumberFormat="0" applyProtection="0">
      <alignment horizontal="right" vertical="center"/>
    </xf>
    <xf numFmtId="4" fontId="65" fillId="78" borderId="2899" applyNumberFormat="0" applyProtection="0">
      <alignment horizontal="right" vertical="center"/>
    </xf>
    <xf numFmtId="4" fontId="65" fillId="81" borderId="2899" applyNumberFormat="0" applyProtection="0">
      <alignment horizontal="right" vertical="center"/>
    </xf>
    <xf numFmtId="4" fontId="65" fillId="81" borderId="2899" applyNumberFormat="0" applyProtection="0">
      <alignment horizontal="right" vertical="center"/>
    </xf>
    <xf numFmtId="0" fontId="40" fillId="80" borderId="2899" applyNumberFormat="0" applyProtection="0">
      <alignment horizontal="left" vertical="center" indent="1"/>
    </xf>
    <xf numFmtId="0" fontId="40" fillId="80" borderId="2899" applyNumberFormat="0" applyProtection="0">
      <alignment horizontal="left" vertical="center" indent="1"/>
    </xf>
    <xf numFmtId="0" fontId="40" fillId="80" borderId="2899" applyNumberFormat="0" applyProtection="0">
      <alignment horizontal="left" vertical="top" indent="1"/>
    </xf>
    <xf numFmtId="0" fontId="40" fillId="80" borderId="2899" applyNumberFormat="0" applyProtection="0">
      <alignment horizontal="left" vertical="top" indent="1"/>
    </xf>
    <xf numFmtId="0" fontId="40" fillId="74" borderId="2899" applyNumberFormat="0" applyProtection="0">
      <alignment horizontal="left" vertical="center" indent="1"/>
    </xf>
    <xf numFmtId="0" fontId="40" fillId="74" borderId="2899" applyNumberFormat="0" applyProtection="0">
      <alignment horizontal="left" vertical="center" indent="1"/>
    </xf>
    <xf numFmtId="0" fontId="40" fillId="74" borderId="2899" applyNumberFormat="0" applyProtection="0">
      <alignment horizontal="left" vertical="top" indent="1"/>
    </xf>
    <xf numFmtId="0" fontId="40" fillId="74" borderId="2899" applyNumberFormat="0" applyProtection="0">
      <alignment horizontal="left" vertical="top" indent="1"/>
    </xf>
    <xf numFmtId="0" fontId="40" fillId="61" borderId="2899" applyNumberFormat="0" applyProtection="0">
      <alignment horizontal="left" vertical="center" indent="1"/>
    </xf>
    <xf numFmtId="0" fontId="40" fillId="61" borderId="2899" applyNumberFormat="0" applyProtection="0">
      <alignment horizontal="left" vertical="center" indent="1"/>
    </xf>
    <xf numFmtId="0" fontId="40" fillId="61" borderId="2899" applyNumberFormat="0" applyProtection="0">
      <alignment horizontal="left" vertical="top" indent="1"/>
    </xf>
    <xf numFmtId="0" fontId="40" fillId="61" borderId="2899" applyNumberFormat="0" applyProtection="0">
      <alignment horizontal="left" vertical="top" indent="1"/>
    </xf>
    <xf numFmtId="0" fontId="40" fillId="62" borderId="2899" applyNumberFormat="0" applyProtection="0">
      <alignment horizontal="left" vertical="center" indent="1"/>
    </xf>
    <xf numFmtId="0" fontId="40" fillId="62" borderId="2899" applyNumberFormat="0" applyProtection="0">
      <alignment horizontal="left" vertical="center" indent="1"/>
    </xf>
    <xf numFmtId="0" fontId="40" fillId="62" borderId="2899" applyNumberFormat="0" applyProtection="0">
      <alignment horizontal="left" vertical="top" indent="1"/>
    </xf>
    <xf numFmtId="0" fontId="40" fillId="62" borderId="2899" applyNumberFormat="0" applyProtection="0">
      <alignment horizontal="left" vertical="top" indent="1"/>
    </xf>
    <xf numFmtId="4" fontId="65" fillId="70" borderId="2899" applyNumberFormat="0" applyProtection="0">
      <alignment vertical="center"/>
    </xf>
    <xf numFmtId="4" fontId="65" fillId="70" borderId="2899" applyNumberFormat="0" applyProtection="0">
      <alignment vertical="center"/>
    </xf>
    <xf numFmtId="4" fontId="149" fillId="70" borderId="2899" applyNumberFormat="0" applyProtection="0">
      <alignment vertical="center"/>
    </xf>
    <xf numFmtId="4" fontId="149" fillId="70" borderId="2899" applyNumberFormat="0" applyProtection="0">
      <alignment vertical="center"/>
    </xf>
    <xf numFmtId="4" fontId="65" fillId="70" borderId="2899" applyNumberFormat="0" applyProtection="0">
      <alignment horizontal="left" vertical="center" indent="1"/>
    </xf>
    <xf numFmtId="4" fontId="65" fillId="70" borderId="2899" applyNumberFormat="0" applyProtection="0">
      <alignment horizontal="left" vertical="center" indent="1"/>
    </xf>
    <xf numFmtId="0" fontId="65" fillId="70" borderId="2899" applyNumberFormat="0" applyProtection="0">
      <alignment horizontal="left" vertical="top" indent="1"/>
    </xf>
    <xf numFmtId="0" fontId="65" fillId="70" borderId="2899" applyNumberFormat="0" applyProtection="0">
      <alignment horizontal="left" vertical="top" indent="1"/>
    </xf>
    <xf numFmtId="4" fontId="65" fillId="52" borderId="2900" applyNumberFormat="0" applyProtection="0">
      <alignment horizontal="right" vertical="center"/>
    </xf>
    <xf numFmtId="4" fontId="65" fillId="65" borderId="2899" applyNumberFormat="0" applyProtection="0">
      <alignment horizontal="right" vertical="center"/>
    </xf>
    <xf numFmtId="4" fontId="65" fillId="65" borderId="2899" applyNumberFormat="0" applyProtection="0">
      <alignment horizontal="right" vertical="center"/>
    </xf>
    <xf numFmtId="4" fontId="65" fillId="52" borderId="2900" applyNumberFormat="0" applyProtection="0">
      <alignment horizontal="right" vertical="center"/>
    </xf>
    <xf numFmtId="4" fontId="149" fillId="65" borderId="2899" applyNumberFormat="0" applyProtection="0">
      <alignment horizontal="right" vertical="center"/>
    </xf>
    <xf numFmtId="4" fontId="149" fillId="65" borderId="2899" applyNumberFormat="0" applyProtection="0">
      <alignment horizontal="right" vertical="center"/>
    </xf>
    <xf numFmtId="4" fontId="65" fillId="81" borderId="2899" applyNumberFormat="0" applyProtection="0">
      <alignment horizontal="left" vertical="center" indent="1"/>
    </xf>
    <xf numFmtId="4" fontId="65" fillId="81" borderId="2899" applyNumberFormat="0" applyProtection="0">
      <alignment horizontal="left" vertical="center" indent="1"/>
    </xf>
    <xf numFmtId="0" fontId="65" fillId="74" borderId="2899" applyNumberFormat="0" applyProtection="0">
      <alignment horizontal="left" vertical="top" indent="1"/>
    </xf>
    <xf numFmtId="0" fontId="65" fillId="74" borderId="2899" applyNumberFormat="0" applyProtection="0">
      <alignment horizontal="left" vertical="top" indent="1"/>
    </xf>
    <xf numFmtId="4" fontId="151" fillId="65" borderId="2899" applyNumberFormat="0" applyProtection="0">
      <alignment horizontal="right" vertical="center"/>
    </xf>
    <xf numFmtId="4" fontId="151" fillId="65" borderId="2899" applyNumberFormat="0" applyProtection="0">
      <alignment horizontal="right" vertical="center"/>
    </xf>
    <xf numFmtId="0" fontId="117" fillId="56" borderId="2901" applyNumberFormat="0" applyAlignment="0" applyProtection="0">
      <alignment vertical="center"/>
    </xf>
    <xf numFmtId="0" fontId="117" fillId="56" borderId="2901" applyNumberFormat="0" applyAlignment="0" applyProtection="0">
      <alignment vertical="center"/>
    </xf>
    <xf numFmtId="37" fontId="126" fillId="0" borderId="2897" applyFont="0" applyFill="0" applyBorder="0">
      <alignment vertical="center"/>
    </xf>
    <xf numFmtId="37" fontId="126" fillId="0" borderId="2897" applyFont="0" applyFill="0" applyBorder="0">
      <alignment vertical="center"/>
    </xf>
    <xf numFmtId="0" fontId="82" fillId="42" borderId="2902" applyNumberFormat="0" applyFont="0" applyAlignment="0" applyProtection="0">
      <alignment vertical="center"/>
    </xf>
    <xf numFmtId="0" fontId="82" fillId="42" borderId="2902" applyNumberFormat="0" applyFont="0" applyAlignment="0" applyProtection="0">
      <alignment vertical="center"/>
    </xf>
    <xf numFmtId="0" fontId="12" fillId="0" borderId="2903" applyNumberFormat="0" applyFill="0" applyAlignment="0" applyProtection="0">
      <alignment vertical="center"/>
    </xf>
    <xf numFmtId="0" fontId="112" fillId="0" borderId="2904" applyNumberFormat="0" applyFill="0" applyAlignment="0" applyProtection="0">
      <alignment vertical="center"/>
    </xf>
    <xf numFmtId="0" fontId="112" fillId="0" borderId="2904" applyNumberFormat="0" applyFill="0" applyAlignment="0" applyProtection="0">
      <alignment vertical="center"/>
    </xf>
    <xf numFmtId="0" fontId="12" fillId="0" borderId="2903" applyNumberFormat="0" applyFill="0" applyAlignment="0" applyProtection="0">
      <alignment vertical="center"/>
    </xf>
    <xf numFmtId="0" fontId="12" fillId="0" borderId="2903" applyNumberFormat="0" applyFill="0" applyAlignment="0" applyProtection="0">
      <alignment vertical="center"/>
    </xf>
    <xf numFmtId="0" fontId="12" fillId="0" borderId="2903" applyNumberFormat="0" applyFill="0" applyAlignment="0" applyProtection="0">
      <alignment vertical="center"/>
    </xf>
    <xf numFmtId="0" fontId="113" fillId="44" borderId="2901" applyNumberFormat="0" applyAlignment="0" applyProtection="0">
      <alignment vertical="center"/>
    </xf>
    <xf numFmtId="0" fontId="113" fillId="44" borderId="2901" applyNumberFormat="0" applyAlignment="0" applyProtection="0">
      <alignment vertical="center"/>
    </xf>
    <xf numFmtId="0" fontId="115" fillId="56" borderId="2900" applyNumberFormat="0" applyAlignment="0" applyProtection="0">
      <alignment vertical="center"/>
    </xf>
    <xf numFmtId="0" fontId="115" fillId="56" borderId="2900" applyNumberFormat="0" applyAlignment="0" applyProtection="0">
      <alignment vertical="center"/>
    </xf>
    <xf numFmtId="4" fontId="65" fillId="51" borderId="2900" applyNumberFormat="0" applyProtection="0">
      <alignment vertical="center"/>
    </xf>
    <xf numFmtId="0" fontId="12" fillId="0" borderId="2903" applyNumberFormat="0" applyFill="0" applyAlignment="0" applyProtection="0">
      <alignment vertical="center"/>
    </xf>
    <xf numFmtId="0" fontId="55" fillId="0" borderId="2906">
      <alignment horizontal="left" vertical="center"/>
    </xf>
    <xf numFmtId="0" fontId="55" fillId="0" borderId="2906">
      <alignment horizontal="left" vertical="center"/>
    </xf>
    <xf numFmtId="10" fontId="53" fillId="49" borderId="2905" applyNumberFormat="0" applyBorder="0" applyAlignment="0" applyProtection="0"/>
    <xf numFmtId="10" fontId="53" fillId="70" borderId="2905" applyNumberFormat="0" applyBorder="0" applyAlignment="0" applyProtection="0"/>
    <xf numFmtId="10" fontId="53" fillId="70" borderId="2905" applyNumberFormat="0" applyBorder="0" applyAlignment="0" applyProtection="0"/>
    <xf numFmtId="10" fontId="53" fillId="49" borderId="2905" applyNumberFormat="0" applyBorder="0" applyAlignment="0" applyProtection="0"/>
    <xf numFmtId="4" fontId="73" fillId="46" borderId="2907" applyNumberFormat="0" applyProtection="0">
      <alignment vertical="center"/>
    </xf>
    <xf numFmtId="4" fontId="73" fillId="46" borderId="2907" applyNumberFormat="0" applyProtection="0">
      <alignment vertical="center"/>
    </xf>
    <xf numFmtId="4" fontId="147" fillId="51" borderId="2907" applyNumberFormat="0" applyProtection="0">
      <alignment vertical="center"/>
    </xf>
    <xf numFmtId="4" fontId="147" fillId="51" borderId="2907" applyNumberFormat="0" applyProtection="0">
      <alignment vertical="center"/>
    </xf>
    <xf numFmtId="4" fontId="73" fillId="51" borderId="2907" applyNumberFormat="0" applyProtection="0">
      <alignment horizontal="left" vertical="center" indent="1"/>
    </xf>
    <xf numFmtId="4" fontId="73" fillId="51" borderId="2907" applyNumberFormat="0" applyProtection="0">
      <alignment horizontal="left" vertical="center" indent="1"/>
    </xf>
    <xf numFmtId="0" fontId="73" fillId="51" borderId="2907" applyNumberFormat="0" applyProtection="0">
      <alignment horizontal="left" vertical="top" indent="1"/>
    </xf>
    <xf numFmtId="0" fontId="73" fillId="51" borderId="2907" applyNumberFormat="0" applyProtection="0">
      <alignment horizontal="left" vertical="top" indent="1"/>
    </xf>
    <xf numFmtId="4" fontId="65" fillId="40" borderId="2907" applyNumberFormat="0" applyProtection="0">
      <alignment horizontal="right" vertical="center"/>
    </xf>
    <xf numFmtId="4" fontId="65" fillId="40" borderId="2907" applyNumberFormat="0" applyProtection="0">
      <alignment horizontal="right" vertical="center"/>
    </xf>
    <xf numFmtId="4" fontId="65" fillId="41" borderId="2907" applyNumberFormat="0" applyProtection="0">
      <alignment horizontal="right" vertical="center"/>
    </xf>
    <xf numFmtId="4" fontId="65" fillId="41" borderId="2907" applyNumberFormat="0" applyProtection="0">
      <alignment horizontal="right" vertical="center"/>
    </xf>
    <xf numFmtId="4" fontId="65" fillId="54" borderId="2907" applyNumberFormat="0" applyProtection="0">
      <alignment horizontal="right" vertical="center"/>
    </xf>
    <xf numFmtId="4" fontId="65" fillId="54" borderId="2907" applyNumberFormat="0" applyProtection="0">
      <alignment horizontal="right" vertical="center"/>
    </xf>
    <xf numFmtId="4" fontId="65" fillId="47" borderId="2907" applyNumberFormat="0" applyProtection="0">
      <alignment horizontal="right" vertical="center"/>
    </xf>
    <xf numFmtId="4" fontId="65" fillId="47" borderId="2907" applyNumberFormat="0" applyProtection="0">
      <alignment horizontal="right" vertical="center"/>
    </xf>
    <xf numFmtId="4" fontId="65" fillId="75" borderId="2907" applyNumberFormat="0" applyProtection="0">
      <alignment horizontal="right" vertical="center"/>
    </xf>
    <xf numFmtId="4" fontId="65" fillId="75" borderId="2907" applyNumberFormat="0" applyProtection="0">
      <alignment horizontal="right" vertical="center"/>
    </xf>
    <xf numFmtId="4" fontId="65" fillId="48" borderId="2907" applyNumberFormat="0" applyProtection="0">
      <alignment horizontal="right" vertical="center"/>
    </xf>
    <xf numFmtId="4" fontId="65" fillId="48" borderId="2907" applyNumberFormat="0" applyProtection="0">
      <alignment horizontal="right" vertical="center"/>
    </xf>
    <xf numFmtId="4" fontId="65" fillId="76" borderId="2907" applyNumberFormat="0" applyProtection="0">
      <alignment horizontal="right" vertical="center"/>
    </xf>
    <xf numFmtId="4" fontId="65" fillId="76" borderId="2907" applyNumberFormat="0" applyProtection="0">
      <alignment horizontal="right" vertical="center"/>
    </xf>
    <xf numFmtId="4" fontId="65" fillId="77" borderId="2907" applyNumberFormat="0" applyProtection="0">
      <alignment horizontal="right" vertical="center"/>
    </xf>
    <xf numFmtId="4" fontId="65" fillId="77" borderId="2907" applyNumberFormat="0" applyProtection="0">
      <alignment horizontal="right" vertical="center"/>
    </xf>
    <xf numFmtId="4" fontId="65" fillId="78" borderId="2907" applyNumberFormat="0" applyProtection="0">
      <alignment horizontal="right" vertical="center"/>
    </xf>
    <xf numFmtId="4" fontId="65" fillId="78" borderId="2907" applyNumberFormat="0" applyProtection="0">
      <alignment horizontal="right" vertical="center"/>
    </xf>
    <xf numFmtId="4" fontId="65" fillId="81" borderId="2907" applyNumberFormat="0" applyProtection="0">
      <alignment horizontal="right" vertical="center"/>
    </xf>
    <xf numFmtId="4" fontId="65" fillId="81" borderId="2907" applyNumberFormat="0" applyProtection="0">
      <alignment horizontal="right" vertical="center"/>
    </xf>
    <xf numFmtId="0" fontId="40" fillId="80" borderId="2907" applyNumberFormat="0" applyProtection="0">
      <alignment horizontal="left" vertical="center" indent="1"/>
    </xf>
    <xf numFmtId="0" fontId="40" fillId="80" borderId="2907" applyNumberFormat="0" applyProtection="0">
      <alignment horizontal="left" vertical="center" indent="1"/>
    </xf>
    <xf numFmtId="0" fontId="40" fillId="80" borderId="2907" applyNumberFormat="0" applyProtection="0">
      <alignment horizontal="left" vertical="top" indent="1"/>
    </xf>
    <xf numFmtId="0" fontId="40" fillId="80" borderId="2907" applyNumberFormat="0" applyProtection="0">
      <alignment horizontal="left" vertical="top" indent="1"/>
    </xf>
    <xf numFmtId="0" fontId="40" fillId="74" borderId="2907" applyNumberFormat="0" applyProtection="0">
      <alignment horizontal="left" vertical="center" indent="1"/>
    </xf>
    <xf numFmtId="0" fontId="40" fillId="74" borderId="2907" applyNumberFormat="0" applyProtection="0">
      <alignment horizontal="left" vertical="center" indent="1"/>
    </xf>
    <xf numFmtId="0" fontId="40" fillId="74" borderId="2907" applyNumberFormat="0" applyProtection="0">
      <alignment horizontal="left" vertical="top" indent="1"/>
    </xf>
    <xf numFmtId="0" fontId="40" fillId="74" borderId="2907" applyNumberFormat="0" applyProtection="0">
      <alignment horizontal="left" vertical="top" indent="1"/>
    </xf>
    <xf numFmtId="0" fontId="40" fillId="61" borderId="2907" applyNumberFormat="0" applyProtection="0">
      <alignment horizontal="left" vertical="center" indent="1"/>
    </xf>
    <xf numFmtId="0" fontId="40" fillId="61" borderId="2907" applyNumberFormat="0" applyProtection="0">
      <alignment horizontal="left" vertical="center" indent="1"/>
    </xf>
    <xf numFmtId="0" fontId="40" fillId="61" borderId="2907" applyNumberFormat="0" applyProtection="0">
      <alignment horizontal="left" vertical="top" indent="1"/>
    </xf>
    <xf numFmtId="0" fontId="40" fillId="61" borderId="2907" applyNumberFormat="0" applyProtection="0">
      <alignment horizontal="left" vertical="top" indent="1"/>
    </xf>
    <xf numFmtId="0" fontId="40" fillId="62" borderId="2907" applyNumberFormat="0" applyProtection="0">
      <alignment horizontal="left" vertical="center" indent="1"/>
    </xf>
    <xf numFmtId="0" fontId="40" fillId="62" borderId="2907" applyNumberFormat="0" applyProtection="0">
      <alignment horizontal="left" vertical="center" indent="1"/>
    </xf>
    <xf numFmtId="0" fontId="40" fillId="62" borderId="2907" applyNumberFormat="0" applyProtection="0">
      <alignment horizontal="left" vertical="top" indent="1"/>
    </xf>
    <xf numFmtId="0" fontId="40" fillId="62" borderId="2907" applyNumberFormat="0" applyProtection="0">
      <alignment horizontal="left" vertical="top" indent="1"/>
    </xf>
    <xf numFmtId="4" fontId="65" fillId="70" borderId="2907" applyNumberFormat="0" applyProtection="0">
      <alignment vertical="center"/>
    </xf>
    <xf numFmtId="4" fontId="65" fillId="70" borderId="2907" applyNumberFormat="0" applyProtection="0">
      <alignment vertical="center"/>
    </xf>
    <xf numFmtId="4" fontId="149" fillId="70" borderId="2907" applyNumberFormat="0" applyProtection="0">
      <alignment vertical="center"/>
    </xf>
    <xf numFmtId="4" fontId="149" fillId="70" borderId="2907" applyNumberFormat="0" applyProtection="0">
      <alignment vertical="center"/>
    </xf>
    <xf numFmtId="4" fontId="65" fillId="70" borderId="2907" applyNumberFormat="0" applyProtection="0">
      <alignment horizontal="left" vertical="center" indent="1"/>
    </xf>
    <xf numFmtId="4" fontId="65" fillId="70" borderId="2907" applyNumberFormat="0" applyProtection="0">
      <alignment horizontal="left" vertical="center" indent="1"/>
    </xf>
    <xf numFmtId="0" fontId="65" fillId="70" borderId="2907" applyNumberFormat="0" applyProtection="0">
      <alignment horizontal="left" vertical="top" indent="1"/>
    </xf>
    <xf numFmtId="0" fontId="65" fillId="70" borderId="2907" applyNumberFormat="0" applyProtection="0">
      <alignment horizontal="left" vertical="top" indent="1"/>
    </xf>
    <xf numFmtId="4" fontId="65" fillId="52" borderId="2908" applyNumberFormat="0" applyProtection="0">
      <alignment horizontal="right" vertical="center"/>
    </xf>
    <xf numFmtId="4" fontId="65" fillId="65" borderId="2907" applyNumberFormat="0" applyProtection="0">
      <alignment horizontal="right" vertical="center"/>
    </xf>
    <xf numFmtId="4" fontId="65" fillId="65" borderId="2907" applyNumberFormat="0" applyProtection="0">
      <alignment horizontal="right" vertical="center"/>
    </xf>
    <xf numFmtId="4" fontId="65" fillId="52" borderId="2908" applyNumberFormat="0" applyProtection="0">
      <alignment horizontal="right" vertical="center"/>
    </xf>
    <xf numFmtId="4" fontId="149" fillId="65" borderId="2907" applyNumberFormat="0" applyProtection="0">
      <alignment horizontal="right" vertical="center"/>
    </xf>
    <xf numFmtId="4" fontId="149" fillId="65" borderId="2907" applyNumberFormat="0" applyProtection="0">
      <alignment horizontal="right" vertical="center"/>
    </xf>
    <xf numFmtId="4" fontId="65" fillId="81" borderId="2907" applyNumberFormat="0" applyProtection="0">
      <alignment horizontal="left" vertical="center" indent="1"/>
    </xf>
    <xf numFmtId="4" fontId="65" fillId="81" borderId="2907" applyNumberFormat="0" applyProtection="0">
      <alignment horizontal="left" vertical="center" indent="1"/>
    </xf>
    <xf numFmtId="0" fontId="65" fillId="74" borderId="2907" applyNumberFormat="0" applyProtection="0">
      <alignment horizontal="left" vertical="top" indent="1"/>
    </xf>
    <xf numFmtId="0" fontId="65" fillId="74" borderId="2907" applyNumberFormat="0" applyProtection="0">
      <alignment horizontal="left" vertical="top" indent="1"/>
    </xf>
    <xf numFmtId="4" fontId="151" fillId="65" borderId="2907" applyNumberFormat="0" applyProtection="0">
      <alignment horizontal="right" vertical="center"/>
    </xf>
    <xf numFmtId="4" fontId="151" fillId="65" borderId="2907" applyNumberFormat="0" applyProtection="0">
      <alignment horizontal="right" vertical="center"/>
    </xf>
    <xf numFmtId="0" fontId="117" fillId="56" borderId="2909" applyNumberFormat="0" applyAlignment="0" applyProtection="0">
      <alignment vertical="center"/>
    </xf>
    <xf numFmtId="0" fontId="117" fillId="56" borderId="2909" applyNumberFormat="0" applyAlignment="0" applyProtection="0">
      <alignment vertical="center"/>
    </xf>
    <xf numFmtId="37" fontId="126" fillId="0" borderId="2905" applyFont="0" applyFill="0" applyBorder="0">
      <alignment vertical="center"/>
    </xf>
    <xf numFmtId="37" fontId="126" fillId="0" borderId="2905" applyFont="0" applyFill="0" applyBorder="0">
      <alignment vertical="center"/>
    </xf>
    <xf numFmtId="0" fontId="82" fillId="42" borderId="2910" applyNumberFormat="0" applyFont="0" applyAlignment="0" applyProtection="0">
      <alignment vertical="center"/>
    </xf>
    <xf numFmtId="0" fontId="82" fillId="42" borderId="2910" applyNumberFormat="0" applyFont="0" applyAlignment="0" applyProtection="0">
      <alignment vertical="center"/>
    </xf>
    <xf numFmtId="0" fontId="12" fillId="0" borderId="2911" applyNumberFormat="0" applyFill="0" applyAlignment="0" applyProtection="0">
      <alignment vertical="center"/>
    </xf>
    <xf numFmtId="0" fontId="112" fillId="0" borderId="2912" applyNumberFormat="0" applyFill="0" applyAlignment="0" applyProtection="0">
      <alignment vertical="center"/>
    </xf>
    <xf numFmtId="0" fontId="112" fillId="0" borderId="2912" applyNumberFormat="0" applyFill="0" applyAlignment="0" applyProtection="0">
      <alignment vertical="center"/>
    </xf>
    <xf numFmtId="0" fontId="12" fillId="0" borderId="2911" applyNumberFormat="0" applyFill="0" applyAlignment="0" applyProtection="0">
      <alignment vertical="center"/>
    </xf>
    <xf numFmtId="0" fontId="12" fillId="0" borderId="2911" applyNumberFormat="0" applyFill="0" applyAlignment="0" applyProtection="0">
      <alignment vertical="center"/>
    </xf>
    <xf numFmtId="0" fontId="12" fillId="0" borderId="2911" applyNumberFormat="0" applyFill="0" applyAlignment="0" applyProtection="0">
      <alignment vertical="center"/>
    </xf>
    <xf numFmtId="0" fontId="113" fillId="44" borderId="2909" applyNumberFormat="0" applyAlignment="0" applyProtection="0">
      <alignment vertical="center"/>
    </xf>
    <xf numFmtId="0" fontId="113" fillId="44" borderId="2909" applyNumberFormat="0" applyAlignment="0" applyProtection="0">
      <alignment vertical="center"/>
    </xf>
    <xf numFmtId="0" fontId="115" fillId="56" borderId="2908" applyNumberFormat="0" applyAlignment="0" applyProtection="0">
      <alignment vertical="center"/>
    </xf>
    <xf numFmtId="0" fontId="115" fillId="56" borderId="2908" applyNumberFormat="0" applyAlignment="0" applyProtection="0">
      <alignment vertical="center"/>
    </xf>
    <xf numFmtId="4" fontId="65" fillId="51" borderId="2908" applyNumberFormat="0" applyProtection="0">
      <alignment vertical="center"/>
    </xf>
    <xf numFmtId="0" fontId="12" fillId="0" borderId="2911" applyNumberFormat="0" applyFill="0" applyAlignment="0" applyProtection="0">
      <alignment vertical="center"/>
    </xf>
    <xf numFmtId="0" fontId="55" fillId="0" borderId="2914">
      <alignment horizontal="left" vertical="center"/>
    </xf>
    <xf numFmtId="0" fontId="55" fillId="0" borderId="2914">
      <alignment horizontal="left" vertical="center"/>
    </xf>
    <xf numFmtId="10" fontId="53" fillId="49" borderId="2913" applyNumberFormat="0" applyBorder="0" applyAlignment="0" applyProtection="0"/>
    <xf numFmtId="10" fontId="53" fillId="70" borderId="2913" applyNumberFormat="0" applyBorder="0" applyAlignment="0" applyProtection="0"/>
    <xf numFmtId="10" fontId="53" fillId="70" borderId="2913" applyNumberFormat="0" applyBorder="0" applyAlignment="0" applyProtection="0"/>
    <xf numFmtId="10" fontId="53" fillId="49" borderId="2913" applyNumberFormat="0" applyBorder="0" applyAlignment="0" applyProtection="0"/>
    <xf numFmtId="4" fontId="73" fillId="46" borderId="2915" applyNumberFormat="0" applyProtection="0">
      <alignment vertical="center"/>
    </xf>
    <xf numFmtId="4" fontId="73" fillId="46" borderId="2915" applyNumberFormat="0" applyProtection="0">
      <alignment vertical="center"/>
    </xf>
    <xf numFmtId="4" fontId="147" fillId="51" borderId="2915" applyNumberFormat="0" applyProtection="0">
      <alignment vertical="center"/>
    </xf>
    <xf numFmtId="4" fontId="147" fillId="51" borderId="2915" applyNumberFormat="0" applyProtection="0">
      <alignment vertical="center"/>
    </xf>
    <xf numFmtId="4" fontId="73" fillId="51" borderId="2915" applyNumberFormat="0" applyProtection="0">
      <alignment horizontal="left" vertical="center" indent="1"/>
    </xf>
    <xf numFmtId="4" fontId="73" fillId="51" borderId="2915" applyNumberFormat="0" applyProtection="0">
      <alignment horizontal="left" vertical="center" indent="1"/>
    </xf>
    <xf numFmtId="0" fontId="73" fillId="51" borderId="2915" applyNumberFormat="0" applyProtection="0">
      <alignment horizontal="left" vertical="top" indent="1"/>
    </xf>
    <xf numFmtId="0" fontId="73" fillId="51" borderId="2915" applyNumberFormat="0" applyProtection="0">
      <alignment horizontal="left" vertical="top" indent="1"/>
    </xf>
    <xf numFmtId="4" fontId="65" fillId="40" borderId="2915" applyNumberFormat="0" applyProtection="0">
      <alignment horizontal="right" vertical="center"/>
    </xf>
    <xf numFmtId="4" fontId="65" fillId="40" borderId="2915" applyNumberFormat="0" applyProtection="0">
      <alignment horizontal="right" vertical="center"/>
    </xf>
    <xf numFmtId="4" fontId="65" fillId="41" borderId="2915" applyNumberFormat="0" applyProtection="0">
      <alignment horizontal="right" vertical="center"/>
    </xf>
    <xf numFmtId="4" fontId="65" fillId="41" borderId="2915" applyNumberFormat="0" applyProtection="0">
      <alignment horizontal="right" vertical="center"/>
    </xf>
    <xf numFmtId="4" fontId="65" fillId="54" borderId="2915" applyNumberFormat="0" applyProtection="0">
      <alignment horizontal="right" vertical="center"/>
    </xf>
    <xf numFmtId="4" fontId="65" fillId="54" borderId="2915" applyNumberFormat="0" applyProtection="0">
      <alignment horizontal="right" vertical="center"/>
    </xf>
    <xf numFmtId="4" fontId="65" fillId="47" borderId="2915" applyNumberFormat="0" applyProtection="0">
      <alignment horizontal="right" vertical="center"/>
    </xf>
    <xf numFmtId="4" fontId="65" fillId="47" borderId="2915" applyNumberFormat="0" applyProtection="0">
      <alignment horizontal="right" vertical="center"/>
    </xf>
    <xf numFmtId="4" fontId="65" fillId="75" borderId="2915" applyNumberFormat="0" applyProtection="0">
      <alignment horizontal="right" vertical="center"/>
    </xf>
    <xf numFmtId="4" fontId="65" fillId="75" borderId="2915" applyNumberFormat="0" applyProtection="0">
      <alignment horizontal="right" vertical="center"/>
    </xf>
    <xf numFmtId="4" fontId="65" fillId="48" borderId="2915" applyNumberFormat="0" applyProtection="0">
      <alignment horizontal="right" vertical="center"/>
    </xf>
    <xf numFmtId="4" fontId="65" fillId="48" borderId="2915" applyNumberFormat="0" applyProtection="0">
      <alignment horizontal="right" vertical="center"/>
    </xf>
    <xf numFmtId="4" fontId="65" fillId="76" borderId="2915" applyNumberFormat="0" applyProtection="0">
      <alignment horizontal="right" vertical="center"/>
    </xf>
    <xf numFmtId="4" fontId="65" fillId="76" borderId="2915" applyNumberFormat="0" applyProtection="0">
      <alignment horizontal="right" vertical="center"/>
    </xf>
    <xf numFmtId="4" fontId="65" fillId="77" borderId="2915" applyNumberFormat="0" applyProtection="0">
      <alignment horizontal="right" vertical="center"/>
    </xf>
    <xf numFmtId="4" fontId="65" fillId="77" borderId="2915" applyNumberFormat="0" applyProtection="0">
      <alignment horizontal="right" vertical="center"/>
    </xf>
    <xf numFmtId="4" fontId="65" fillId="78" borderId="2915" applyNumberFormat="0" applyProtection="0">
      <alignment horizontal="right" vertical="center"/>
    </xf>
    <xf numFmtId="4" fontId="65" fillId="78" borderId="2915" applyNumberFormat="0" applyProtection="0">
      <alignment horizontal="right" vertical="center"/>
    </xf>
    <xf numFmtId="4" fontId="65" fillId="81" borderId="2915" applyNumberFormat="0" applyProtection="0">
      <alignment horizontal="right" vertical="center"/>
    </xf>
    <xf numFmtId="4" fontId="65" fillId="81" borderId="2915" applyNumberFormat="0" applyProtection="0">
      <alignment horizontal="right" vertical="center"/>
    </xf>
    <xf numFmtId="0" fontId="40" fillId="80" borderId="2915" applyNumberFormat="0" applyProtection="0">
      <alignment horizontal="left" vertical="center" indent="1"/>
    </xf>
    <xf numFmtId="0" fontId="40" fillId="80" borderId="2915" applyNumberFormat="0" applyProtection="0">
      <alignment horizontal="left" vertical="center" indent="1"/>
    </xf>
    <xf numFmtId="0" fontId="40" fillId="80" borderId="2915" applyNumberFormat="0" applyProtection="0">
      <alignment horizontal="left" vertical="top" indent="1"/>
    </xf>
    <xf numFmtId="0" fontId="40" fillId="80" borderId="2915" applyNumberFormat="0" applyProtection="0">
      <alignment horizontal="left" vertical="top" indent="1"/>
    </xf>
    <xf numFmtId="0" fontId="40" fillId="74" borderId="2915" applyNumberFormat="0" applyProtection="0">
      <alignment horizontal="left" vertical="center" indent="1"/>
    </xf>
    <xf numFmtId="0" fontId="40" fillId="74" borderId="2915" applyNumberFormat="0" applyProtection="0">
      <alignment horizontal="left" vertical="center" indent="1"/>
    </xf>
    <xf numFmtId="0" fontId="40" fillId="74" borderId="2915" applyNumberFormat="0" applyProtection="0">
      <alignment horizontal="left" vertical="top" indent="1"/>
    </xf>
    <xf numFmtId="0" fontId="40" fillId="74" borderId="2915" applyNumberFormat="0" applyProtection="0">
      <alignment horizontal="left" vertical="top" indent="1"/>
    </xf>
    <xf numFmtId="0" fontId="40" fillId="61" borderId="2915" applyNumberFormat="0" applyProtection="0">
      <alignment horizontal="left" vertical="center" indent="1"/>
    </xf>
    <xf numFmtId="0" fontId="40" fillId="61" borderId="2915" applyNumberFormat="0" applyProtection="0">
      <alignment horizontal="left" vertical="center" indent="1"/>
    </xf>
    <xf numFmtId="0" fontId="40" fillId="61" borderId="2915" applyNumberFormat="0" applyProtection="0">
      <alignment horizontal="left" vertical="top" indent="1"/>
    </xf>
    <xf numFmtId="0" fontId="40" fillId="61" borderId="2915" applyNumberFormat="0" applyProtection="0">
      <alignment horizontal="left" vertical="top" indent="1"/>
    </xf>
    <xf numFmtId="0" fontId="40" fillId="62" borderId="2915" applyNumberFormat="0" applyProtection="0">
      <alignment horizontal="left" vertical="center" indent="1"/>
    </xf>
    <xf numFmtId="0" fontId="40" fillId="62" borderId="2915" applyNumberFormat="0" applyProtection="0">
      <alignment horizontal="left" vertical="center" indent="1"/>
    </xf>
    <xf numFmtId="0" fontId="40" fillId="62" borderId="2915" applyNumberFormat="0" applyProtection="0">
      <alignment horizontal="left" vertical="top" indent="1"/>
    </xf>
    <xf numFmtId="0" fontId="40" fillId="62" borderId="2915" applyNumberFormat="0" applyProtection="0">
      <alignment horizontal="left" vertical="top" indent="1"/>
    </xf>
    <xf numFmtId="4" fontId="65" fillId="70" borderId="2915" applyNumberFormat="0" applyProtection="0">
      <alignment vertical="center"/>
    </xf>
    <xf numFmtId="4" fontId="65" fillId="70" borderId="2915" applyNumberFormat="0" applyProtection="0">
      <alignment vertical="center"/>
    </xf>
    <xf numFmtId="4" fontId="149" fillId="70" borderId="2915" applyNumberFormat="0" applyProtection="0">
      <alignment vertical="center"/>
    </xf>
    <xf numFmtId="4" fontId="149" fillId="70" borderId="2915" applyNumberFormat="0" applyProtection="0">
      <alignment vertical="center"/>
    </xf>
    <xf numFmtId="4" fontId="65" fillId="70" borderId="2915" applyNumberFormat="0" applyProtection="0">
      <alignment horizontal="left" vertical="center" indent="1"/>
    </xf>
    <xf numFmtId="4" fontId="65" fillId="70" borderId="2915" applyNumberFormat="0" applyProtection="0">
      <alignment horizontal="left" vertical="center" indent="1"/>
    </xf>
    <xf numFmtId="0" fontId="65" fillId="70" borderId="2915" applyNumberFormat="0" applyProtection="0">
      <alignment horizontal="left" vertical="top" indent="1"/>
    </xf>
    <xf numFmtId="0" fontId="65" fillId="70" borderId="2915" applyNumberFormat="0" applyProtection="0">
      <alignment horizontal="left" vertical="top" indent="1"/>
    </xf>
    <xf numFmtId="4" fontId="65" fillId="52" borderId="2916" applyNumberFormat="0" applyProtection="0">
      <alignment horizontal="right" vertical="center"/>
    </xf>
    <xf numFmtId="4" fontId="65" fillId="65" borderId="2915" applyNumberFormat="0" applyProtection="0">
      <alignment horizontal="right" vertical="center"/>
    </xf>
    <xf numFmtId="4" fontId="65" fillId="65" borderId="2915" applyNumberFormat="0" applyProtection="0">
      <alignment horizontal="right" vertical="center"/>
    </xf>
    <xf numFmtId="4" fontId="65" fillId="52" borderId="2916" applyNumberFormat="0" applyProtection="0">
      <alignment horizontal="right" vertical="center"/>
    </xf>
    <xf numFmtId="4" fontId="149" fillId="65" borderId="2915" applyNumberFormat="0" applyProtection="0">
      <alignment horizontal="right" vertical="center"/>
    </xf>
    <xf numFmtId="4" fontId="149" fillId="65" borderId="2915" applyNumberFormat="0" applyProtection="0">
      <alignment horizontal="right" vertical="center"/>
    </xf>
    <xf numFmtId="4" fontId="65" fillId="81" borderId="2915" applyNumberFormat="0" applyProtection="0">
      <alignment horizontal="left" vertical="center" indent="1"/>
    </xf>
    <xf numFmtId="4" fontId="65" fillId="81" borderId="2915" applyNumberFormat="0" applyProtection="0">
      <alignment horizontal="left" vertical="center" indent="1"/>
    </xf>
    <xf numFmtId="0" fontId="65" fillId="74" borderId="2915" applyNumberFormat="0" applyProtection="0">
      <alignment horizontal="left" vertical="top" indent="1"/>
    </xf>
    <xf numFmtId="0" fontId="65" fillId="74" borderId="2915" applyNumberFormat="0" applyProtection="0">
      <alignment horizontal="left" vertical="top" indent="1"/>
    </xf>
    <xf numFmtId="4" fontId="151" fillId="65" borderId="2915" applyNumberFormat="0" applyProtection="0">
      <alignment horizontal="right" vertical="center"/>
    </xf>
    <xf numFmtId="4" fontId="151" fillId="65" borderId="2915" applyNumberFormat="0" applyProtection="0">
      <alignment horizontal="right" vertical="center"/>
    </xf>
    <xf numFmtId="0" fontId="117" fillId="56" borderId="2917" applyNumberFormat="0" applyAlignment="0" applyProtection="0">
      <alignment vertical="center"/>
    </xf>
    <xf numFmtId="0" fontId="117" fillId="56" borderId="2917" applyNumberFormat="0" applyAlignment="0" applyProtection="0">
      <alignment vertical="center"/>
    </xf>
    <xf numFmtId="37" fontId="126" fillId="0" borderId="2913" applyFont="0" applyFill="0" applyBorder="0">
      <alignment vertical="center"/>
    </xf>
    <xf numFmtId="37" fontId="126" fillId="0" borderId="2913" applyFont="0" applyFill="0" applyBorder="0">
      <alignment vertical="center"/>
    </xf>
    <xf numFmtId="0" fontId="82" fillId="42" borderId="2918" applyNumberFormat="0" applyFont="0" applyAlignment="0" applyProtection="0">
      <alignment vertical="center"/>
    </xf>
    <xf numFmtId="0" fontId="82" fillId="42" borderId="2918" applyNumberFormat="0" applyFont="0" applyAlignment="0" applyProtection="0">
      <alignment vertical="center"/>
    </xf>
    <xf numFmtId="0" fontId="12" fillId="0" borderId="2919" applyNumberFormat="0" applyFill="0" applyAlignment="0" applyProtection="0">
      <alignment vertical="center"/>
    </xf>
    <xf numFmtId="0" fontId="112" fillId="0" borderId="2920" applyNumberFormat="0" applyFill="0" applyAlignment="0" applyProtection="0">
      <alignment vertical="center"/>
    </xf>
    <xf numFmtId="0" fontId="112" fillId="0" borderId="2920" applyNumberFormat="0" applyFill="0" applyAlignment="0" applyProtection="0">
      <alignment vertical="center"/>
    </xf>
    <xf numFmtId="0" fontId="12" fillId="0" borderId="2919" applyNumberFormat="0" applyFill="0" applyAlignment="0" applyProtection="0">
      <alignment vertical="center"/>
    </xf>
    <xf numFmtId="0" fontId="12" fillId="0" borderId="2919" applyNumberFormat="0" applyFill="0" applyAlignment="0" applyProtection="0">
      <alignment vertical="center"/>
    </xf>
    <xf numFmtId="0" fontId="12" fillId="0" borderId="2919" applyNumberFormat="0" applyFill="0" applyAlignment="0" applyProtection="0">
      <alignment vertical="center"/>
    </xf>
    <xf numFmtId="0" fontId="113" fillId="44" borderId="2917" applyNumberFormat="0" applyAlignment="0" applyProtection="0">
      <alignment vertical="center"/>
    </xf>
    <xf numFmtId="0" fontId="113" fillId="44" borderId="2917" applyNumberFormat="0" applyAlignment="0" applyProtection="0">
      <alignment vertical="center"/>
    </xf>
    <xf numFmtId="0" fontId="115" fillId="56" borderId="2916" applyNumberFormat="0" applyAlignment="0" applyProtection="0">
      <alignment vertical="center"/>
    </xf>
    <xf numFmtId="0" fontId="115" fillId="56" borderId="2916" applyNumberFormat="0" applyAlignment="0" applyProtection="0">
      <alignment vertical="center"/>
    </xf>
    <xf numFmtId="4" fontId="65" fillId="51" borderId="2916" applyNumberFormat="0" applyProtection="0">
      <alignment vertical="center"/>
    </xf>
    <xf numFmtId="0" fontId="12" fillId="0" borderId="2919" applyNumberFormat="0" applyFill="0" applyAlignment="0" applyProtection="0">
      <alignment vertical="center"/>
    </xf>
    <xf numFmtId="0" fontId="55" fillId="0" borderId="2922">
      <alignment horizontal="left" vertical="center"/>
    </xf>
    <xf numFmtId="0" fontId="55" fillId="0" borderId="2922">
      <alignment horizontal="left" vertical="center"/>
    </xf>
    <xf numFmtId="10" fontId="53" fillId="49" borderId="2921" applyNumberFormat="0" applyBorder="0" applyAlignment="0" applyProtection="0"/>
    <xf numFmtId="10" fontId="53" fillId="70" borderId="2921" applyNumberFormat="0" applyBorder="0" applyAlignment="0" applyProtection="0"/>
    <xf numFmtId="10" fontId="53" fillId="70" borderId="2921" applyNumberFormat="0" applyBorder="0" applyAlignment="0" applyProtection="0"/>
    <xf numFmtId="10" fontId="53" fillId="49" borderId="2921" applyNumberFormat="0" applyBorder="0" applyAlignment="0" applyProtection="0"/>
    <xf numFmtId="4" fontId="73" fillId="46" borderId="2923" applyNumberFormat="0" applyProtection="0">
      <alignment vertical="center"/>
    </xf>
    <xf numFmtId="4" fontId="73" fillId="46" borderId="2923" applyNumberFormat="0" applyProtection="0">
      <alignment vertical="center"/>
    </xf>
    <xf numFmtId="4" fontId="147" fillId="51" borderId="2923" applyNumberFormat="0" applyProtection="0">
      <alignment vertical="center"/>
    </xf>
    <xf numFmtId="4" fontId="147" fillId="51" borderId="2923" applyNumberFormat="0" applyProtection="0">
      <alignment vertical="center"/>
    </xf>
    <xf numFmtId="4" fontId="73" fillId="51" borderId="2923" applyNumberFormat="0" applyProtection="0">
      <alignment horizontal="left" vertical="center" indent="1"/>
    </xf>
    <xf numFmtId="4" fontId="73" fillId="51" borderId="2923" applyNumberFormat="0" applyProtection="0">
      <alignment horizontal="left" vertical="center" indent="1"/>
    </xf>
    <xf numFmtId="0" fontId="73" fillId="51" borderId="2923" applyNumberFormat="0" applyProtection="0">
      <alignment horizontal="left" vertical="top" indent="1"/>
    </xf>
    <xf numFmtId="0" fontId="73" fillId="51" borderId="2923" applyNumberFormat="0" applyProtection="0">
      <alignment horizontal="left" vertical="top" indent="1"/>
    </xf>
    <xf numFmtId="4" fontId="65" fillId="40" borderId="2923" applyNumberFormat="0" applyProtection="0">
      <alignment horizontal="right" vertical="center"/>
    </xf>
    <xf numFmtId="4" fontId="65" fillId="40" borderId="2923" applyNumberFormat="0" applyProtection="0">
      <alignment horizontal="right" vertical="center"/>
    </xf>
    <xf numFmtId="4" fontId="65" fillId="41" borderId="2923" applyNumberFormat="0" applyProtection="0">
      <alignment horizontal="right" vertical="center"/>
    </xf>
    <xf numFmtId="4" fontId="65" fillId="41" borderId="2923" applyNumberFormat="0" applyProtection="0">
      <alignment horizontal="right" vertical="center"/>
    </xf>
    <xf numFmtId="4" fontId="65" fillId="54" borderId="2923" applyNumberFormat="0" applyProtection="0">
      <alignment horizontal="right" vertical="center"/>
    </xf>
    <xf numFmtId="4" fontId="65" fillId="54" borderId="2923" applyNumberFormat="0" applyProtection="0">
      <alignment horizontal="right" vertical="center"/>
    </xf>
    <xf numFmtId="4" fontId="65" fillId="47" borderId="2923" applyNumberFormat="0" applyProtection="0">
      <alignment horizontal="right" vertical="center"/>
    </xf>
    <xf numFmtId="4" fontId="65" fillId="47" borderId="2923" applyNumberFormat="0" applyProtection="0">
      <alignment horizontal="right" vertical="center"/>
    </xf>
    <xf numFmtId="4" fontId="65" fillId="75" borderId="2923" applyNumberFormat="0" applyProtection="0">
      <alignment horizontal="right" vertical="center"/>
    </xf>
    <xf numFmtId="4" fontId="65" fillId="75" borderId="2923" applyNumberFormat="0" applyProtection="0">
      <alignment horizontal="right" vertical="center"/>
    </xf>
    <xf numFmtId="4" fontId="65" fillId="48" borderId="2923" applyNumberFormat="0" applyProtection="0">
      <alignment horizontal="right" vertical="center"/>
    </xf>
    <xf numFmtId="4" fontId="65" fillId="48" borderId="2923" applyNumberFormat="0" applyProtection="0">
      <alignment horizontal="right" vertical="center"/>
    </xf>
    <xf numFmtId="4" fontId="65" fillId="76" borderId="2923" applyNumberFormat="0" applyProtection="0">
      <alignment horizontal="right" vertical="center"/>
    </xf>
    <xf numFmtId="4" fontId="65" fillId="76" borderId="2923" applyNumberFormat="0" applyProtection="0">
      <alignment horizontal="right" vertical="center"/>
    </xf>
    <xf numFmtId="4" fontId="65" fillId="77" borderId="2923" applyNumberFormat="0" applyProtection="0">
      <alignment horizontal="right" vertical="center"/>
    </xf>
    <xf numFmtId="4" fontId="65" fillId="77" borderId="2923" applyNumberFormat="0" applyProtection="0">
      <alignment horizontal="right" vertical="center"/>
    </xf>
    <xf numFmtId="4" fontId="65" fillId="78" borderId="2923" applyNumberFormat="0" applyProtection="0">
      <alignment horizontal="right" vertical="center"/>
    </xf>
    <xf numFmtId="4" fontId="65" fillId="78" borderId="2923" applyNumberFormat="0" applyProtection="0">
      <alignment horizontal="right" vertical="center"/>
    </xf>
    <xf numFmtId="4" fontId="65" fillId="81" borderId="2923" applyNumberFormat="0" applyProtection="0">
      <alignment horizontal="right" vertical="center"/>
    </xf>
    <xf numFmtId="4" fontId="65" fillId="81" borderId="2923" applyNumberFormat="0" applyProtection="0">
      <alignment horizontal="right" vertical="center"/>
    </xf>
    <xf numFmtId="0" fontId="40" fillId="80" borderId="2923" applyNumberFormat="0" applyProtection="0">
      <alignment horizontal="left" vertical="center" indent="1"/>
    </xf>
    <xf numFmtId="0" fontId="40" fillId="80" borderId="2923" applyNumberFormat="0" applyProtection="0">
      <alignment horizontal="left" vertical="center" indent="1"/>
    </xf>
    <xf numFmtId="0" fontId="40" fillId="80" borderId="2923" applyNumberFormat="0" applyProtection="0">
      <alignment horizontal="left" vertical="top" indent="1"/>
    </xf>
    <xf numFmtId="0" fontId="40" fillId="80" borderId="2923" applyNumberFormat="0" applyProtection="0">
      <alignment horizontal="left" vertical="top" indent="1"/>
    </xf>
    <xf numFmtId="0" fontId="40" fillId="74" borderId="2923" applyNumberFormat="0" applyProtection="0">
      <alignment horizontal="left" vertical="center" indent="1"/>
    </xf>
    <xf numFmtId="0" fontId="40" fillId="74" borderId="2923" applyNumberFormat="0" applyProtection="0">
      <alignment horizontal="left" vertical="center" indent="1"/>
    </xf>
    <xf numFmtId="0" fontId="40" fillId="74" borderId="2923" applyNumberFormat="0" applyProtection="0">
      <alignment horizontal="left" vertical="top" indent="1"/>
    </xf>
    <xf numFmtId="0" fontId="40" fillId="74" borderId="2923" applyNumberFormat="0" applyProtection="0">
      <alignment horizontal="left" vertical="top" indent="1"/>
    </xf>
    <xf numFmtId="0" fontId="40" fillId="61" borderId="2923" applyNumberFormat="0" applyProtection="0">
      <alignment horizontal="left" vertical="center" indent="1"/>
    </xf>
    <xf numFmtId="0" fontId="40" fillId="61" borderId="2923" applyNumberFormat="0" applyProtection="0">
      <alignment horizontal="left" vertical="center" indent="1"/>
    </xf>
    <xf numFmtId="0" fontId="40" fillId="61" borderId="2923" applyNumberFormat="0" applyProtection="0">
      <alignment horizontal="left" vertical="top" indent="1"/>
    </xf>
    <xf numFmtId="0" fontId="40" fillId="61" borderId="2923" applyNumberFormat="0" applyProtection="0">
      <alignment horizontal="left" vertical="top" indent="1"/>
    </xf>
    <xf numFmtId="0" fontId="40" fillId="62" borderId="2923" applyNumberFormat="0" applyProtection="0">
      <alignment horizontal="left" vertical="center" indent="1"/>
    </xf>
    <xf numFmtId="0" fontId="40" fillId="62" borderId="2923" applyNumberFormat="0" applyProtection="0">
      <alignment horizontal="left" vertical="center" indent="1"/>
    </xf>
    <xf numFmtId="0" fontId="40" fillId="62" borderId="2923" applyNumberFormat="0" applyProtection="0">
      <alignment horizontal="left" vertical="top" indent="1"/>
    </xf>
    <xf numFmtId="0" fontId="40" fillId="62" borderId="2923" applyNumberFormat="0" applyProtection="0">
      <alignment horizontal="left" vertical="top" indent="1"/>
    </xf>
    <xf numFmtId="4" fontId="65" fillId="70" borderId="2923" applyNumberFormat="0" applyProtection="0">
      <alignment vertical="center"/>
    </xf>
    <xf numFmtId="4" fontId="65" fillId="70" borderId="2923" applyNumberFormat="0" applyProtection="0">
      <alignment vertical="center"/>
    </xf>
    <xf numFmtId="4" fontId="149" fillId="70" borderId="2923" applyNumberFormat="0" applyProtection="0">
      <alignment vertical="center"/>
    </xf>
    <xf numFmtId="4" fontId="149" fillId="70" borderId="2923" applyNumberFormat="0" applyProtection="0">
      <alignment vertical="center"/>
    </xf>
    <xf numFmtId="4" fontId="65" fillId="70" borderId="2923" applyNumberFormat="0" applyProtection="0">
      <alignment horizontal="left" vertical="center" indent="1"/>
    </xf>
    <xf numFmtId="4" fontId="65" fillId="70" borderId="2923" applyNumberFormat="0" applyProtection="0">
      <alignment horizontal="left" vertical="center" indent="1"/>
    </xf>
    <xf numFmtId="0" fontId="65" fillId="70" borderId="2923" applyNumberFormat="0" applyProtection="0">
      <alignment horizontal="left" vertical="top" indent="1"/>
    </xf>
    <xf numFmtId="0" fontId="65" fillId="70" borderId="2923" applyNumberFormat="0" applyProtection="0">
      <alignment horizontal="left" vertical="top" indent="1"/>
    </xf>
    <xf numFmtId="4" fontId="65" fillId="52" borderId="2924" applyNumberFormat="0" applyProtection="0">
      <alignment horizontal="right" vertical="center"/>
    </xf>
    <xf numFmtId="4" fontId="65" fillId="65" borderId="2923" applyNumberFormat="0" applyProtection="0">
      <alignment horizontal="right" vertical="center"/>
    </xf>
    <xf numFmtId="4" fontId="65" fillId="65" borderId="2923" applyNumberFormat="0" applyProtection="0">
      <alignment horizontal="right" vertical="center"/>
    </xf>
    <xf numFmtId="4" fontId="65" fillId="52" borderId="2924" applyNumberFormat="0" applyProtection="0">
      <alignment horizontal="right" vertical="center"/>
    </xf>
    <xf numFmtId="4" fontId="149" fillId="65" borderId="2923" applyNumberFormat="0" applyProtection="0">
      <alignment horizontal="right" vertical="center"/>
    </xf>
    <xf numFmtId="4" fontId="149" fillId="65" borderId="2923" applyNumberFormat="0" applyProtection="0">
      <alignment horizontal="right" vertical="center"/>
    </xf>
    <xf numFmtId="4" fontId="65" fillId="81" borderId="2923" applyNumberFormat="0" applyProtection="0">
      <alignment horizontal="left" vertical="center" indent="1"/>
    </xf>
    <xf numFmtId="4" fontId="65" fillId="81" borderId="2923" applyNumberFormat="0" applyProtection="0">
      <alignment horizontal="left" vertical="center" indent="1"/>
    </xf>
    <xf numFmtId="0" fontId="65" fillId="74" borderId="2923" applyNumberFormat="0" applyProtection="0">
      <alignment horizontal="left" vertical="top" indent="1"/>
    </xf>
    <xf numFmtId="0" fontId="65" fillId="74" borderId="2923" applyNumberFormat="0" applyProtection="0">
      <alignment horizontal="left" vertical="top" indent="1"/>
    </xf>
    <xf numFmtId="4" fontId="151" fillId="65" borderId="2923" applyNumberFormat="0" applyProtection="0">
      <alignment horizontal="right" vertical="center"/>
    </xf>
    <xf numFmtId="4" fontId="151" fillId="65" borderId="2923" applyNumberFormat="0" applyProtection="0">
      <alignment horizontal="right" vertical="center"/>
    </xf>
    <xf numFmtId="0" fontId="117" fillId="56" borderId="2925" applyNumberFormat="0" applyAlignment="0" applyProtection="0">
      <alignment vertical="center"/>
    </xf>
    <xf numFmtId="0" fontId="117" fillId="56" borderId="2925" applyNumberFormat="0" applyAlignment="0" applyProtection="0">
      <alignment vertical="center"/>
    </xf>
    <xf numFmtId="37" fontId="126" fillId="0" borderId="2921" applyFont="0" applyFill="0" applyBorder="0">
      <alignment vertical="center"/>
    </xf>
    <xf numFmtId="37" fontId="126" fillId="0" borderId="2921" applyFont="0" applyFill="0" applyBorder="0">
      <alignment vertical="center"/>
    </xf>
    <xf numFmtId="0" fontId="82" fillId="42" borderId="2926" applyNumberFormat="0" applyFont="0" applyAlignment="0" applyProtection="0">
      <alignment vertical="center"/>
    </xf>
    <xf numFmtId="0" fontId="82" fillId="42" borderId="2926" applyNumberFormat="0" applyFont="0" applyAlignment="0" applyProtection="0">
      <alignment vertical="center"/>
    </xf>
    <xf numFmtId="0" fontId="12" fillId="0" borderId="2927" applyNumberFormat="0" applyFill="0" applyAlignment="0" applyProtection="0">
      <alignment vertical="center"/>
    </xf>
    <xf numFmtId="0" fontId="112" fillId="0" borderId="2928" applyNumberFormat="0" applyFill="0" applyAlignment="0" applyProtection="0">
      <alignment vertical="center"/>
    </xf>
    <xf numFmtId="0" fontId="112" fillId="0" borderId="2928" applyNumberFormat="0" applyFill="0" applyAlignment="0" applyProtection="0">
      <alignment vertical="center"/>
    </xf>
    <xf numFmtId="0" fontId="12" fillId="0" borderId="2927" applyNumberFormat="0" applyFill="0" applyAlignment="0" applyProtection="0">
      <alignment vertical="center"/>
    </xf>
    <xf numFmtId="0" fontId="12" fillId="0" borderId="2927" applyNumberFormat="0" applyFill="0" applyAlignment="0" applyProtection="0">
      <alignment vertical="center"/>
    </xf>
    <xf numFmtId="0" fontId="12" fillId="0" borderId="2927" applyNumberFormat="0" applyFill="0" applyAlignment="0" applyProtection="0">
      <alignment vertical="center"/>
    </xf>
    <xf numFmtId="0" fontId="113" fillId="44" borderId="2925" applyNumberFormat="0" applyAlignment="0" applyProtection="0">
      <alignment vertical="center"/>
    </xf>
    <xf numFmtId="0" fontId="113" fillId="44" borderId="2925" applyNumberFormat="0" applyAlignment="0" applyProtection="0">
      <alignment vertical="center"/>
    </xf>
    <xf numFmtId="0" fontId="115" fillId="56" borderId="2924" applyNumberFormat="0" applyAlignment="0" applyProtection="0">
      <alignment vertical="center"/>
    </xf>
    <xf numFmtId="0" fontId="115" fillId="56" borderId="2924" applyNumberFormat="0" applyAlignment="0" applyProtection="0">
      <alignment vertical="center"/>
    </xf>
    <xf numFmtId="4" fontId="65" fillId="51" borderId="2924" applyNumberFormat="0" applyProtection="0">
      <alignment vertical="center"/>
    </xf>
    <xf numFmtId="0" fontId="12" fillId="0" borderId="2927" applyNumberFormat="0" applyFill="0" applyAlignment="0" applyProtection="0">
      <alignment vertical="center"/>
    </xf>
    <xf numFmtId="0" fontId="55" fillId="0" borderId="2930">
      <alignment horizontal="left" vertical="center"/>
    </xf>
    <xf numFmtId="0" fontId="55" fillId="0" borderId="2930">
      <alignment horizontal="left" vertical="center"/>
    </xf>
    <xf numFmtId="10" fontId="53" fillId="49" borderId="2929" applyNumberFormat="0" applyBorder="0" applyAlignment="0" applyProtection="0"/>
    <xf numFmtId="10" fontId="53" fillId="70" borderId="2929" applyNumberFormat="0" applyBorder="0" applyAlignment="0" applyProtection="0"/>
    <xf numFmtId="10" fontId="53" fillId="70" borderId="2929" applyNumberFormat="0" applyBorder="0" applyAlignment="0" applyProtection="0"/>
    <xf numFmtId="10" fontId="53" fillId="49" borderId="2929" applyNumberFormat="0" applyBorder="0" applyAlignment="0" applyProtection="0"/>
    <xf numFmtId="4" fontId="73" fillId="46" borderId="2931" applyNumberFormat="0" applyProtection="0">
      <alignment vertical="center"/>
    </xf>
    <xf numFmtId="4" fontId="73" fillId="46" borderId="2931" applyNumberFormat="0" applyProtection="0">
      <alignment vertical="center"/>
    </xf>
    <xf numFmtId="4" fontId="147" fillId="51" borderId="2931" applyNumberFormat="0" applyProtection="0">
      <alignment vertical="center"/>
    </xf>
    <xf numFmtId="4" fontId="147" fillId="51" borderId="2931" applyNumberFormat="0" applyProtection="0">
      <alignment vertical="center"/>
    </xf>
    <xf numFmtId="4" fontId="73" fillId="51" borderId="2931" applyNumberFormat="0" applyProtection="0">
      <alignment horizontal="left" vertical="center" indent="1"/>
    </xf>
    <xf numFmtId="4" fontId="73" fillId="51" borderId="2931" applyNumberFormat="0" applyProtection="0">
      <alignment horizontal="left" vertical="center" indent="1"/>
    </xf>
    <xf numFmtId="0" fontId="73" fillId="51" borderId="2931" applyNumberFormat="0" applyProtection="0">
      <alignment horizontal="left" vertical="top" indent="1"/>
    </xf>
    <xf numFmtId="0" fontId="73" fillId="51" borderId="2931" applyNumberFormat="0" applyProtection="0">
      <alignment horizontal="left" vertical="top" indent="1"/>
    </xf>
    <xf numFmtId="4" fontId="65" fillId="40" borderId="2931" applyNumberFormat="0" applyProtection="0">
      <alignment horizontal="right" vertical="center"/>
    </xf>
    <xf numFmtId="4" fontId="65" fillId="40" borderId="2931" applyNumberFormat="0" applyProtection="0">
      <alignment horizontal="right" vertical="center"/>
    </xf>
    <xf numFmtId="4" fontId="65" fillId="41" borderId="2931" applyNumberFormat="0" applyProtection="0">
      <alignment horizontal="right" vertical="center"/>
    </xf>
    <xf numFmtId="4" fontId="65" fillId="41" borderId="2931" applyNumberFormat="0" applyProtection="0">
      <alignment horizontal="right" vertical="center"/>
    </xf>
    <xf numFmtId="4" fontId="65" fillId="54" borderId="2931" applyNumberFormat="0" applyProtection="0">
      <alignment horizontal="right" vertical="center"/>
    </xf>
    <xf numFmtId="4" fontId="65" fillId="54" borderId="2931" applyNumberFormat="0" applyProtection="0">
      <alignment horizontal="right" vertical="center"/>
    </xf>
    <xf numFmtId="4" fontId="65" fillId="47" borderId="2931" applyNumberFormat="0" applyProtection="0">
      <alignment horizontal="right" vertical="center"/>
    </xf>
    <xf numFmtId="4" fontId="65" fillId="47" borderId="2931" applyNumberFormat="0" applyProtection="0">
      <alignment horizontal="right" vertical="center"/>
    </xf>
    <xf numFmtId="4" fontId="65" fillId="75" borderId="2931" applyNumberFormat="0" applyProtection="0">
      <alignment horizontal="right" vertical="center"/>
    </xf>
    <xf numFmtId="4" fontId="65" fillId="75" borderId="2931" applyNumberFormat="0" applyProtection="0">
      <alignment horizontal="right" vertical="center"/>
    </xf>
    <xf numFmtId="4" fontId="65" fillId="48" borderId="2931" applyNumberFormat="0" applyProtection="0">
      <alignment horizontal="right" vertical="center"/>
    </xf>
    <xf numFmtId="4" fontId="65" fillId="48" borderId="2931" applyNumberFormat="0" applyProtection="0">
      <alignment horizontal="right" vertical="center"/>
    </xf>
    <xf numFmtId="4" fontId="65" fillId="76" borderId="2931" applyNumberFormat="0" applyProtection="0">
      <alignment horizontal="right" vertical="center"/>
    </xf>
    <xf numFmtId="4" fontId="65" fillId="76" borderId="2931" applyNumberFormat="0" applyProtection="0">
      <alignment horizontal="right" vertical="center"/>
    </xf>
    <xf numFmtId="4" fontId="65" fillId="77" borderId="2931" applyNumberFormat="0" applyProtection="0">
      <alignment horizontal="right" vertical="center"/>
    </xf>
    <xf numFmtId="4" fontId="65" fillId="77" borderId="2931" applyNumberFormat="0" applyProtection="0">
      <alignment horizontal="right" vertical="center"/>
    </xf>
    <xf numFmtId="4" fontId="65" fillId="78" borderId="2931" applyNumberFormat="0" applyProtection="0">
      <alignment horizontal="right" vertical="center"/>
    </xf>
    <xf numFmtId="4" fontId="65" fillId="78" borderId="2931" applyNumberFormat="0" applyProtection="0">
      <alignment horizontal="right" vertical="center"/>
    </xf>
    <xf numFmtId="4" fontId="65" fillId="81" borderId="2931" applyNumberFormat="0" applyProtection="0">
      <alignment horizontal="right" vertical="center"/>
    </xf>
    <xf numFmtId="4" fontId="65" fillId="81" borderId="2931" applyNumberFormat="0" applyProtection="0">
      <alignment horizontal="right" vertical="center"/>
    </xf>
    <xf numFmtId="0" fontId="40" fillId="80" borderId="2931" applyNumberFormat="0" applyProtection="0">
      <alignment horizontal="left" vertical="center" indent="1"/>
    </xf>
    <xf numFmtId="0" fontId="40" fillId="80" borderId="2931" applyNumberFormat="0" applyProtection="0">
      <alignment horizontal="left" vertical="center" indent="1"/>
    </xf>
    <xf numFmtId="0" fontId="40" fillId="80" borderId="2931" applyNumberFormat="0" applyProtection="0">
      <alignment horizontal="left" vertical="top" indent="1"/>
    </xf>
    <xf numFmtId="0" fontId="40" fillId="80" borderId="2931" applyNumberFormat="0" applyProtection="0">
      <alignment horizontal="left" vertical="top" indent="1"/>
    </xf>
    <xf numFmtId="0" fontId="40" fillId="74" borderId="2931" applyNumberFormat="0" applyProtection="0">
      <alignment horizontal="left" vertical="center" indent="1"/>
    </xf>
    <xf numFmtId="0" fontId="40" fillId="74" borderId="2931" applyNumberFormat="0" applyProtection="0">
      <alignment horizontal="left" vertical="center" indent="1"/>
    </xf>
    <xf numFmtId="0" fontId="40" fillId="74" borderId="2931" applyNumberFormat="0" applyProtection="0">
      <alignment horizontal="left" vertical="top" indent="1"/>
    </xf>
    <xf numFmtId="0" fontId="40" fillId="74" borderId="2931" applyNumberFormat="0" applyProtection="0">
      <alignment horizontal="left" vertical="top" indent="1"/>
    </xf>
    <xf numFmtId="0" fontId="40" fillId="61" borderId="2931" applyNumberFormat="0" applyProtection="0">
      <alignment horizontal="left" vertical="center" indent="1"/>
    </xf>
    <xf numFmtId="0" fontId="40" fillId="61" borderId="2931" applyNumberFormat="0" applyProtection="0">
      <alignment horizontal="left" vertical="center" indent="1"/>
    </xf>
    <xf numFmtId="0" fontId="40" fillId="61" borderId="2931" applyNumberFormat="0" applyProtection="0">
      <alignment horizontal="left" vertical="top" indent="1"/>
    </xf>
    <xf numFmtId="0" fontId="40" fillId="61" borderId="2931" applyNumberFormat="0" applyProtection="0">
      <alignment horizontal="left" vertical="top" indent="1"/>
    </xf>
    <xf numFmtId="0" fontId="40" fillId="62" borderId="2931" applyNumberFormat="0" applyProtection="0">
      <alignment horizontal="left" vertical="center" indent="1"/>
    </xf>
    <xf numFmtId="0" fontId="40" fillId="62" borderId="2931" applyNumberFormat="0" applyProtection="0">
      <alignment horizontal="left" vertical="center" indent="1"/>
    </xf>
    <xf numFmtId="0" fontId="40" fillId="62" borderId="2931" applyNumberFormat="0" applyProtection="0">
      <alignment horizontal="left" vertical="top" indent="1"/>
    </xf>
    <xf numFmtId="0" fontId="40" fillId="62" borderId="2931" applyNumberFormat="0" applyProtection="0">
      <alignment horizontal="left" vertical="top" indent="1"/>
    </xf>
    <xf numFmtId="4" fontId="65" fillId="70" borderId="2931" applyNumberFormat="0" applyProtection="0">
      <alignment vertical="center"/>
    </xf>
    <xf numFmtId="4" fontId="65" fillId="70" borderId="2931" applyNumberFormat="0" applyProtection="0">
      <alignment vertical="center"/>
    </xf>
    <xf numFmtId="4" fontId="149" fillId="70" borderId="2931" applyNumberFormat="0" applyProtection="0">
      <alignment vertical="center"/>
    </xf>
    <xf numFmtId="4" fontId="149" fillId="70" borderId="2931" applyNumberFormat="0" applyProtection="0">
      <alignment vertical="center"/>
    </xf>
    <xf numFmtId="4" fontId="65" fillId="70" borderId="2931" applyNumberFormat="0" applyProtection="0">
      <alignment horizontal="left" vertical="center" indent="1"/>
    </xf>
    <xf numFmtId="4" fontId="65" fillId="70" borderId="2931" applyNumberFormat="0" applyProtection="0">
      <alignment horizontal="left" vertical="center" indent="1"/>
    </xf>
    <xf numFmtId="0" fontId="65" fillId="70" borderId="2931" applyNumberFormat="0" applyProtection="0">
      <alignment horizontal="left" vertical="top" indent="1"/>
    </xf>
    <xf numFmtId="0" fontId="65" fillId="70" borderId="2931" applyNumberFormat="0" applyProtection="0">
      <alignment horizontal="left" vertical="top" indent="1"/>
    </xf>
    <xf numFmtId="4" fontId="65" fillId="52" borderId="2932" applyNumberFormat="0" applyProtection="0">
      <alignment horizontal="right" vertical="center"/>
    </xf>
    <xf numFmtId="4" fontId="65" fillId="65" borderId="2931" applyNumberFormat="0" applyProtection="0">
      <alignment horizontal="right" vertical="center"/>
    </xf>
    <xf numFmtId="4" fontId="65" fillId="65" borderId="2931" applyNumberFormat="0" applyProtection="0">
      <alignment horizontal="right" vertical="center"/>
    </xf>
    <xf numFmtId="4" fontId="65" fillId="52" borderId="2932" applyNumberFormat="0" applyProtection="0">
      <alignment horizontal="right" vertical="center"/>
    </xf>
    <xf numFmtId="4" fontId="149" fillId="65" borderId="2931" applyNumberFormat="0" applyProtection="0">
      <alignment horizontal="right" vertical="center"/>
    </xf>
    <xf numFmtId="4" fontId="149" fillId="65" borderId="2931" applyNumberFormat="0" applyProtection="0">
      <alignment horizontal="right" vertical="center"/>
    </xf>
    <xf numFmtId="4" fontId="65" fillId="81" borderId="2931" applyNumberFormat="0" applyProtection="0">
      <alignment horizontal="left" vertical="center" indent="1"/>
    </xf>
    <xf numFmtId="4" fontId="65" fillId="81" borderId="2931" applyNumberFormat="0" applyProtection="0">
      <alignment horizontal="left" vertical="center" indent="1"/>
    </xf>
    <xf numFmtId="0" fontId="65" fillId="74" borderId="2931" applyNumberFormat="0" applyProtection="0">
      <alignment horizontal="left" vertical="top" indent="1"/>
    </xf>
    <xf numFmtId="0" fontId="65" fillId="74" borderId="2931" applyNumberFormat="0" applyProtection="0">
      <alignment horizontal="left" vertical="top" indent="1"/>
    </xf>
    <xf numFmtId="4" fontId="151" fillId="65" borderId="2931" applyNumberFormat="0" applyProtection="0">
      <alignment horizontal="right" vertical="center"/>
    </xf>
    <xf numFmtId="4" fontId="151" fillId="65" borderId="2931" applyNumberFormat="0" applyProtection="0">
      <alignment horizontal="right" vertical="center"/>
    </xf>
    <xf numFmtId="0" fontId="117" fillId="56" borderId="2933" applyNumberFormat="0" applyAlignment="0" applyProtection="0">
      <alignment vertical="center"/>
    </xf>
    <xf numFmtId="0" fontId="117" fillId="56" borderId="2933" applyNumberFormat="0" applyAlignment="0" applyProtection="0">
      <alignment vertical="center"/>
    </xf>
    <xf numFmtId="37" fontId="126" fillId="0" borderId="2929" applyFont="0" applyFill="0" applyBorder="0">
      <alignment vertical="center"/>
    </xf>
    <xf numFmtId="37" fontId="126" fillId="0" borderId="2929" applyFont="0" applyFill="0" applyBorder="0">
      <alignment vertical="center"/>
    </xf>
    <xf numFmtId="0" fontId="82" fillId="42" borderId="2934" applyNumberFormat="0" applyFont="0" applyAlignment="0" applyProtection="0">
      <alignment vertical="center"/>
    </xf>
    <xf numFmtId="0" fontId="82" fillId="42" borderId="2934" applyNumberFormat="0" applyFont="0" applyAlignment="0" applyProtection="0">
      <alignment vertical="center"/>
    </xf>
    <xf numFmtId="0" fontId="12" fillId="0" borderId="2935" applyNumberFormat="0" applyFill="0" applyAlignment="0" applyProtection="0">
      <alignment vertical="center"/>
    </xf>
    <xf numFmtId="0" fontId="112" fillId="0" borderId="2936" applyNumberFormat="0" applyFill="0" applyAlignment="0" applyProtection="0">
      <alignment vertical="center"/>
    </xf>
    <xf numFmtId="0" fontId="112" fillId="0" borderId="2936" applyNumberFormat="0" applyFill="0" applyAlignment="0" applyProtection="0">
      <alignment vertical="center"/>
    </xf>
    <xf numFmtId="0" fontId="12" fillId="0" borderId="2935" applyNumberFormat="0" applyFill="0" applyAlignment="0" applyProtection="0">
      <alignment vertical="center"/>
    </xf>
    <xf numFmtId="0" fontId="12" fillId="0" borderId="2935" applyNumberFormat="0" applyFill="0" applyAlignment="0" applyProtection="0">
      <alignment vertical="center"/>
    </xf>
    <xf numFmtId="0" fontId="12" fillId="0" borderId="2935" applyNumberFormat="0" applyFill="0" applyAlignment="0" applyProtection="0">
      <alignment vertical="center"/>
    </xf>
    <xf numFmtId="0" fontId="113" fillId="44" borderId="2933" applyNumberFormat="0" applyAlignment="0" applyProtection="0">
      <alignment vertical="center"/>
    </xf>
    <xf numFmtId="0" fontId="113" fillId="44" borderId="2933" applyNumberFormat="0" applyAlignment="0" applyProtection="0">
      <alignment vertical="center"/>
    </xf>
    <xf numFmtId="0" fontId="115" fillId="56" borderId="2932" applyNumberFormat="0" applyAlignment="0" applyProtection="0">
      <alignment vertical="center"/>
    </xf>
    <xf numFmtId="0" fontId="115" fillId="56" borderId="2932" applyNumberFormat="0" applyAlignment="0" applyProtection="0">
      <alignment vertical="center"/>
    </xf>
    <xf numFmtId="4" fontId="65" fillId="51" borderId="2932" applyNumberFormat="0" applyProtection="0">
      <alignment vertical="center"/>
    </xf>
    <xf numFmtId="0" fontId="12" fillId="0" borderId="2935" applyNumberFormat="0" applyFill="0" applyAlignment="0" applyProtection="0">
      <alignment vertical="center"/>
    </xf>
    <xf numFmtId="4" fontId="149" fillId="70" borderId="2963" applyNumberFormat="0" applyProtection="0">
      <alignment vertical="center"/>
    </xf>
    <xf numFmtId="4" fontId="65" fillId="75" borderId="2963" applyNumberFormat="0" applyProtection="0">
      <alignment horizontal="right" vertical="center"/>
    </xf>
    <xf numFmtId="4" fontId="65" fillId="48" borderId="2923" applyNumberFormat="0" applyProtection="0">
      <alignment horizontal="right" vertical="center"/>
    </xf>
    <xf numFmtId="37" fontId="126" fillId="0" borderId="2977" applyFont="0" applyFill="0" applyBorder="0">
      <alignment vertical="center"/>
    </xf>
    <xf numFmtId="10" fontId="53" fillId="70" borderId="2953" applyNumberFormat="0" applyBorder="0" applyAlignment="0" applyProtection="0"/>
    <xf numFmtId="4" fontId="65" fillId="52" borderId="2964" applyNumberFormat="0" applyProtection="0">
      <alignment horizontal="right" vertical="center"/>
    </xf>
    <xf numFmtId="4" fontId="65" fillId="76" borderId="2923" applyNumberFormat="0" applyProtection="0">
      <alignment horizontal="right" vertical="center"/>
    </xf>
    <xf numFmtId="37" fontId="126" fillId="0" borderId="2953" applyFont="0" applyFill="0" applyBorder="0">
      <alignment vertical="center"/>
    </xf>
    <xf numFmtId="10" fontId="53" fillId="49" borderId="2921" applyNumberFormat="0" applyBorder="0" applyAlignment="0" applyProtection="0"/>
    <xf numFmtId="10" fontId="53" fillId="49" borderId="2993" applyNumberFormat="0" applyBorder="0" applyAlignment="0" applyProtection="0"/>
    <xf numFmtId="0" fontId="12" fillId="0" borderId="2927" applyNumberFormat="0" applyFill="0" applyAlignment="0" applyProtection="0">
      <alignment vertical="center"/>
    </xf>
    <xf numFmtId="4" fontId="65" fillId="48" borderId="2963" applyNumberFormat="0" applyProtection="0">
      <alignment horizontal="right" vertical="center"/>
    </xf>
    <xf numFmtId="4" fontId="65" fillId="40" borderId="2963" applyNumberFormat="0" applyProtection="0">
      <alignment horizontal="right" vertical="center"/>
    </xf>
    <xf numFmtId="37" fontId="126" fillId="0" borderId="2945" applyFont="0" applyFill="0" applyBorder="0">
      <alignment vertical="center"/>
    </xf>
    <xf numFmtId="4" fontId="65" fillId="54" borderId="2923" applyNumberFormat="0" applyProtection="0">
      <alignment horizontal="right" vertical="center"/>
    </xf>
    <xf numFmtId="4" fontId="73" fillId="51" borderId="2923" applyNumberFormat="0" applyProtection="0">
      <alignment horizontal="left" vertical="center" indent="1"/>
    </xf>
    <xf numFmtId="4" fontId="73" fillId="46" borderId="2923" applyNumberFormat="0" applyProtection="0">
      <alignment vertical="center"/>
    </xf>
    <xf numFmtId="0" fontId="40" fillId="62" borderId="2963" applyNumberFormat="0" applyProtection="0">
      <alignment horizontal="left" vertical="top" indent="1"/>
    </xf>
    <xf numFmtId="37" fontId="126" fillId="0" borderId="2921" applyFont="0" applyFill="0" applyBorder="0">
      <alignment vertical="center"/>
    </xf>
    <xf numFmtId="4" fontId="151" fillId="65" borderId="2923" applyNumberFormat="0" applyProtection="0">
      <alignment horizontal="right" vertical="center"/>
    </xf>
    <xf numFmtId="4" fontId="65" fillId="52" borderId="2964" applyNumberFormat="0" applyProtection="0">
      <alignment horizontal="right" vertical="center"/>
    </xf>
    <xf numFmtId="0" fontId="40" fillId="61" borderId="2963" applyNumberFormat="0" applyProtection="0">
      <alignment horizontal="left" vertical="center" indent="1"/>
    </xf>
    <xf numFmtId="0" fontId="40" fillId="62" borderId="2923" applyNumberFormat="0" applyProtection="0">
      <alignment horizontal="left" vertical="top" indent="1"/>
    </xf>
    <xf numFmtId="4" fontId="65" fillId="41" borderId="2923" applyNumberFormat="0" applyProtection="0">
      <alignment horizontal="right" vertical="center"/>
    </xf>
    <xf numFmtId="10" fontId="53" fillId="49" borderId="2993" applyNumberFormat="0" applyBorder="0" applyAlignment="0" applyProtection="0"/>
    <xf numFmtId="0" fontId="65" fillId="74" borderId="2963" applyNumberFormat="0" applyProtection="0">
      <alignment horizontal="left" vertical="top" indent="1"/>
    </xf>
    <xf numFmtId="0" fontId="40" fillId="74" borderId="2923" applyNumberFormat="0" applyProtection="0">
      <alignment horizontal="left" vertical="top" indent="1"/>
    </xf>
    <xf numFmtId="10" fontId="53" fillId="70" borderId="2993" applyNumberFormat="0" applyBorder="0" applyAlignment="0" applyProtection="0"/>
    <xf numFmtId="37" fontId="126" fillId="0" borderId="2961" applyFont="0" applyFill="0" applyBorder="0">
      <alignment vertical="center"/>
    </xf>
    <xf numFmtId="4" fontId="65" fillId="52" borderId="2924" applyNumberFormat="0" applyProtection="0">
      <alignment horizontal="right" vertical="center"/>
    </xf>
    <xf numFmtId="0" fontId="55" fillId="0" borderId="2962">
      <alignment horizontal="left" vertical="center"/>
    </xf>
    <xf numFmtId="4" fontId="65" fillId="47" borderId="2923" applyNumberFormat="0" applyProtection="0">
      <alignment horizontal="right" vertical="center"/>
    </xf>
    <xf numFmtId="4" fontId="65" fillId="78" borderId="2963" applyNumberFormat="0" applyProtection="0">
      <alignment horizontal="right" vertical="center"/>
    </xf>
    <xf numFmtId="0" fontId="40" fillId="62" borderId="2963" applyNumberFormat="0" applyProtection="0">
      <alignment horizontal="left" vertical="center" indent="1"/>
    </xf>
    <xf numFmtId="4" fontId="65" fillId="81" borderId="2963" applyNumberFormat="0" applyProtection="0">
      <alignment horizontal="right" vertical="center"/>
    </xf>
    <xf numFmtId="4" fontId="65" fillId="70" borderId="2963" applyNumberFormat="0" applyProtection="0">
      <alignment vertical="center"/>
    </xf>
    <xf numFmtId="37" fontId="126" fillId="0" borderId="2945" applyFont="0" applyFill="0" applyBorder="0">
      <alignment vertical="center"/>
    </xf>
    <xf numFmtId="4" fontId="65" fillId="81" borderId="2963" applyNumberFormat="0" applyProtection="0">
      <alignment horizontal="left" vertical="center" indent="1"/>
    </xf>
    <xf numFmtId="4" fontId="65" fillId="81" borderId="2923" applyNumberFormat="0" applyProtection="0">
      <alignment horizontal="right" vertical="center"/>
    </xf>
    <xf numFmtId="10" fontId="53" fillId="49" borderId="2945" applyNumberFormat="0" applyBorder="0" applyAlignment="0" applyProtection="0"/>
    <xf numFmtId="0" fontId="40" fillId="80" borderId="2923" applyNumberFormat="0" applyProtection="0">
      <alignment horizontal="left" vertical="top" indent="1"/>
    </xf>
    <xf numFmtId="4" fontId="65" fillId="77" borderId="2963" applyNumberFormat="0" applyProtection="0">
      <alignment horizontal="right" vertical="center"/>
    </xf>
    <xf numFmtId="4" fontId="149" fillId="65" borderId="2923" applyNumberFormat="0" applyProtection="0">
      <alignment horizontal="right" vertical="center"/>
    </xf>
    <xf numFmtId="0" fontId="40" fillId="62" borderId="2923" applyNumberFormat="0" applyProtection="0">
      <alignment horizontal="left" vertical="top" indent="1"/>
    </xf>
    <xf numFmtId="4" fontId="65" fillId="70" borderId="2963" applyNumberFormat="0" applyProtection="0">
      <alignment vertical="center"/>
    </xf>
    <xf numFmtId="4" fontId="65" fillId="52" borderId="2924" applyNumberFormat="0" applyProtection="0">
      <alignment horizontal="right" vertical="center"/>
    </xf>
    <xf numFmtId="4" fontId="149" fillId="70" borderId="2963" applyNumberFormat="0" applyProtection="0">
      <alignment vertical="center"/>
    </xf>
    <xf numFmtId="0" fontId="12" fillId="0" borderId="2967" applyNumberFormat="0" applyFill="0" applyAlignment="0" applyProtection="0">
      <alignment vertical="center"/>
    </xf>
    <xf numFmtId="4" fontId="65" fillId="77" borderId="2963" applyNumberFormat="0" applyProtection="0">
      <alignment horizontal="right" vertical="center"/>
    </xf>
    <xf numFmtId="0" fontId="73" fillId="51" borderId="2963" applyNumberFormat="0" applyProtection="0">
      <alignment horizontal="left" vertical="top" indent="1"/>
    </xf>
    <xf numFmtId="0" fontId="73" fillId="51" borderId="2923" applyNumberFormat="0" applyProtection="0">
      <alignment horizontal="left" vertical="top" indent="1"/>
    </xf>
    <xf numFmtId="37" fontId="126" fillId="0" borderId="2953" applyFont="0" applyFill="0" applyBorder="0">
      <alignment vertical="center"/>
    </xf>
    <xf numFmtId="0" fontId="117" fillId="56" borderId="2965" applyNumberFormat="0" applyAlignment="0" applyProtection="0">
      <alignment vertical="center"/>
    </xf>
    <xf numFmtId="4" fontId="65" fillId="81" borderId="2963" applyNumberFormat="0" applyProtection="0">
      <alignment horizontal="right" vertical="center"/>
    </xf>
    <xf numFmtId="10" fontId="53" fillId="70" borderId="2993" applyNumberFormat="0" applyBorder="0" applyAlignment="0" applyProtection="0"/>
    <xf numFmtId="4" fontId="65" fillId="70" borderId="2923" applyNumberFormat="0" applyProtection="0">
      <alignment vertical="center"/>
    </xf>
    <xf numFmtId="4" fontId="65" fillId="41" borderId="2963" applyNumberFormat="0" applyProtection="0">
      <alignment horizontal="right" vertical="center"/>
    </xf>
    <xf numFmtId="4" fontId="73" fillId="51" borderId="2963" applyNumberFormat="0" applyProtection="0">
      <alignment horizontal="left" vertical="center" indent="1"/>
    </xf>
    <xf numFmtId="4" fontId="65" fillId="65" borderId="2923" applyNumberFormat="0" applyProtection="0">
      <alignment horizontal="right" vertical="center"/>
    </xf>
    <xf numFmtId="4" fontId="149" fillId="65" borderId="2923" applyNumberFormat="0" applyProtection="0">
      <alignment horizontal="right" vertical="center"/>
    </xf>
    <xf numFmtId="0" fontId="40" fillId="74" borderId="2923" applyNumberFormat="0" applyProtection="0">
      <alignment horizontal="left" vertical="top" indent="1"/>
    </xf>
    <xf numFmtId="4" fontId="65" fillId="78" borderId="2963" applyNumberFormat="0" applyProtection="0">
      <alignment horizontal="right" vertical="center"/>
    </xf>
    <xf numFmtId="4" fontId="65" fillId="70" borderId="2963" applyNumberFormat="0" applyProtection="0">
      <alignment horizontal="left" vertical="center" indent="1"/>
    </xf>
    <xf numFmtId="4" fontId="65" fillId="75" borderId="2963" applyNumberFormat="0" applyProtection="0">
      <alignment horizontal="right" vertical="center"/>
    </xf>
    <xf numFmtId="0" fontId="117" fillId="56" borderId="2925" applyNumberFormat="0" applyAlignment="0" applyProtection="0">
      <alignment vertical="center"/>
    </xf>
    <xf numFmtId="0" fontId="40" fillId="61" borderId="2923" applyNumberFormat="0" applyProtection="0">
      <alignment horizontal="left" vertical="center" indent="1"/>
    </xf>
    <xf numFmtId="4" fontId="149" fillId="65" borderId="2963" applyNumberFormat="0" applyProtection="0">
      <alignment horizontal="right" vertical="center"/>
    </xf>
    <xf numFmtId="0" fontId="40" fillId="61" borderId="2923" applyNumberFormat="0" applyProtection="0">
      <alignment horizontal="left" vertical="top" indent="1"/>
    </xf>
    <xf numFmtId="37" fontId="126" fillId="0" borderId="2961" applyFont="0" applyFill="0" applyBorder="0">
      <alignment vertical="center"/>
    </xf>
    <xf numFmtId="10" fontId="53" fillId="49" borderId="2953" applyNumberFormat="0" applyBorder="0" applyAlignment="0" applyProtection="0"/>
    <xf numFmtId="10" fontId="53" fillId="49" borderId="2953" applyNumberFormat="0" applyBorder="0" applyAlignment="0" applyProtection="0"/>
    <xf numFmtId="0" fontId="12" fillId="0" borderId="2927" applyNumberFormat="0" applyFill="0" applyAlignment="0" applyProtection="0">
      <alignment vertical="center"/>
    </xf>
    <xf numFmtId="37" fontId="126" fillId="0" borderId="2985" applyFont="0" applyFill="0" applyBorder="0">
      <alignment vertical="center"/>
    </xf>
    <xf numFmtId="4" fontId="73" fillId="46" borderId="2963" applyNumberFormat="0" applyProtection="0">
      <alignment vertical="center"/>
    </xf>
    <xf numFmtId="0" fontId="40" fillId="61" borderId="2963" applyNumberFormat="0" applyProtection="0">
      <alignment horizontal="left" vertical="center" indent="1"/>
    </xf>
    <xf numFmtId="10" fontId="53" fillId="49" borderId="2921" applyNumberFormat="0" applyBorder="0" applyAlignment="0" applyProtection="0"/>
    <xf numFmtId="4" fontId="65" fillId="75" borderId="2923" applyNumberFormat="0" applyProtection="0">
      <alignment horizontal="right" vertical="center"/>
    </xf>
    <xf numFmtId="0" fontId="55" fillId="0" borderId="2962">
      <alignment horizontal="left" vertical="center"/>
    </xf>
    <xf numFmtId="10" fontId="53" fillId="49" borderId="2961" applyNumberFormat="0" applyBorder="0" applyAlignment="0" applyProtection="0"/>
    <xf numFmtId="0" fontId="115" fillId="56" borderId="2964" applyNumberFormat="0" applyAlignment="0" applyProtection="0">
      <alignment vertical="center"/>
    </xf>
    <xf numFmtId="4" fontId="65" fillId="65" borderId="2923" applyNumberFormat="0" applyProtection="0">
      <alignment horizontal="right" vertical="center"/>
    </xf>
    <xf numFmtId="4" fontId="65" fillId="76" borderId="2963" applyNumberFormat="0" applyProtection="0">
      <alignment horizontal="right" vertical="center"/>
    </xf>
    <xf numFmtId="0" fontId="12" fillId="0" borderId="2927" applyNumberFormat="0" applyFill="0" applyAlignment="0" applyProtection="0">
      <alignment vertical="center"/>
    </xf>
    <xf numFmtId="0" fontId="40" fillId="61" borderId="2963" applyNumberFormat="0" applyProtection="0">
      <alignment horizontal="left" vertical="top" indent="1"/>
    </xf>
    <xf numFmtId="4" fontId="149" fillId="65" borderId="2963" applyNumberFormat="0" applyProtection="0">
      <alignment horizontal="right" vertical="center"/>
    </xf>
    <xf numFmtId="10" fontId="53" fillId="49" borderId="2985" applyNumberFormat="0" applyBorder="0" applyAlignment="0" applyProtection="0"/>
    <xf numFmtId="0" fontId="65" fillId="70" borderId="2963" applyNumberFormat="0" applyProtection="0">
      <alignment horizontal="left" vertical="top" indent="1"/>
    </xf>
    <xf numFmtId="4" fontId="65" fillId="70" borderId="2963" applyNumberFormat="0" applyProtection="0">
      <alignment horizontal="left" vertical="center" indent="1"/>
    </xf>
    <xf numFmtId="4" fontId="65" fillId="70" borderId="2923" applyNumberFormat="0" applyProtection="0">
      <alignment horizontal="left" vertical="center" indent="1"/>
    </xf>
    <xf numFmtId="0" fontId="65" fillId="70" borderId="2963" applyNumberFormat="0" applyProtection="0">
      <alignment horizontal="left" vertical="top" indent="1"/>
    </xf>
    <xf numFmtId="0" fontId="113" fillId="44" borderId="2965" applyNumberFormat="0" applyAlignment="0" applyProtection="0">
      <alignment vertical="center"/>
    </xf>
    <xf numFmtId="37" fontId="126" fillId="0" borderId="2993" applyFont="0" applyFill="0" applyBorder="0">
      <alignment vertical="center"/>
    </xf>
    <xf numFmtId="4" fontId="147" fillId="51" borderId="2963" applyNumberFormat="0" applyProtection="0">
      <alignment vertical="center"/>
    </xf>
    <xf numFmtId="4" fontId="65" fillId="41" borderId="2923" applyNumberFormat="0" applyProtection="0">
      <alignment horizontal="right" vertical="center"/>
    </xf>
    <xf numFmtId="4" fontId="65" fillId="76" borderId="2963" applyNumberFormat="0" applyProtection="0">
      <alignment horizontal="right" vertical="center"/>
    </xf>
    <xf numFmtId="37" fontId="126" fillId="0" borderId="2921" applyFont="0" applyFill="0" applyBorder="0">
      <alignment vertical="center"/>
    </xf>
    <xf numFmtId="0" fontId="82" fillId="42" borderId="2966" applyNumberFormat="0" applyFont="0" applyAlignment="0" applyProtection="0">
      <alignment vertical="center"/>
    </xf>
    <xf numFmtId="0" fontId="73" fillId="51" borderId="2923" applyNumberFormat="0" applyProtection="0">
      <alignment horizontal="left" vertical="top" indent="1"/>
    </xf>
    <xf numFmtId="4" fontId="65" fillId="65" borderId="2963" applyNumberFormat="0" applyProtection="0">
      <alignment horizontal="right" vertical="center"/>
    </xf>
    <xf numFmtId="4" fontId="65" fillId="54" borderId="2963" applyNumberFormat="0" applyProtection="0">
      <alignment horizontal="right" vertical="center"/>
    </xf>
    <xf numFmtId="10" fontId="53" fillId="49" borderId="2977" applyNumberFormat="0" applyBorder="0" applyAlignment="0" applyProtection="0"/>
    <xf numFmtId="10" fontId="53" fillId="49" borderId="2945" applyNumberFormat="0" applyBorder="0" applyAlignment="0" applyProtection="0"/>
    <xf numFmtId="4" fontId="147" fillId="51" borderId="2923" applyNumberFormat="0" applyProtection="0">
      <alignment vertical="center"/>
    </xf>
    <xf numFmtId="37" fontId="126" fillId="0" borderId="2993" applyFont="0" applyFill="0" applyBorder="0">
      <alignment vertical="center"/>
    </xf>
    <xf numFmtId="0" fontId="40" fillId="61" borderId="2963" applyNumberFormat="0" applyProtection="0">
      <alignment horizontal="left" vertical="top" indent="1"/>
    </xf>
    <xf numFmtId="10" fontId="53" fillId="70" borderId="2961" applyNumberFormat="0" applyBorder="0" applyAlignment="0" applyProtection="0"/>
    <xf numFmtId="0" fontId="65" fillId="74" borderId="2963" applyNumberFormat="0" applyProtection="0">
      <alignment horizontal="left" vertical="top" indent="1"/>
    </xf>
    <xf numFmtId="4" fontId="65" fillId="70" borderId="2923" applyNumberFormat="0" applyProtection="0">
      <alignment horizontal="left" vertical="center" indent="1"/>
    </xf>
    <xf numFmtId="0" fontId="40" fillId="80" borderId="2963" applyNumberFormat="0" applyProtection="0">
      <alignment horizontal="left" vertical="center" indent="1"/>
    </xf>
    <xf numFmtId="4" fontId="65" fillId="75" borderId="2923" applyNumberFormat="0" applyProtection="0">
      <alignment horizontal="right" vertical="center"/>
    </xf>
    <xf numFmtId="4" fontId="65" fillId="47" borderId="2963" applyNumberFormat="0" applyProtection="0">
      <alignment horizontal="right" vertical="center"/>
    </xf>
    <xf numFmtId="0" fontId="113" fillId="44" borderId="2965" applyNumberFormat="0" applyAlignment="0" applyProtection="0">
      <alignment vertical="center"/>
    </xf>
    <xf numFmtId="0" fontId="117" fillId="56" borderId="2965" applyNumberFormat="0" applyAlignment="0" applyProtection="0">
      <alignment vertical="center"/>
    </xf>
    <xf numFmtId="0" fontId="40" fillId="74" borderId="2963" applyNumberFormat="0" applyProtection="0">
      <alignment horizontal="left" vertical="center" indent="1"/>
    </xf>
    <xf numFmtId="4" fontId="147" fillId="51" borderId="2963" applyNumberFormat="0" applyProtection="0">
      <alignment vertical="center"/>
    </xf>
    <xf numFmtId="10" fontId="53" fillId="70" borderId="2921" applyNumberFormat="0" applyBorder="0" applyAlignment="0" applyProtection="0"/>
    <xf numFmtId="4" fontId="149" fillId="70" borderId="2923" applyNumberFormat="0" applyProtection="0">
      <alignment vertical="center"/>
    </xf>
    <xf numFmtId="4" fontId="65" fillId="81" borderId="2963" applyNumberFormat="0" applyProtection="0">
      <alignment horizontal="left" vertical="center" indent="1"/>
    </xf>
    <xf numFmtId="0" fontId="12" fillId="0" borderId="2927" applyNumberFormat="0" applyFill="0" applyAlignment="0" applyProtection="0">
      <alignment vertical="center"/>
    </xf>
    <xf numFmtId="4" fontId="65" fillId="54" borderId="2923" applyNumberFormat="0" applyProtection="0">
      <alignment horizontal="right" vertical="center"/>
    </xf>
    <xf numFmtId="4" fontId="151" fillId="65" borderId="2963" applyNumberFormat="0" applyProtection="0">
      <alignment horizontal="right" vertical="center"/>
    </xf>
    <xf numFmtId="4" fontId="149" fillId="70" borderId="2923" applyNumberFormat="0" applyProtection="0">
      <alignment vertical="center"/>
    </xf>
    <xf numFmtId="4" fontId="65" fillId="65" borderId="2963" applyNumberFormat="0" applyProtection="0">
      <alignment horizontal="right" vertical="center"/>
    </xf>
    <xf numFmtId="4" fontId="65" fillId="54" borderId="2963" applyNumberFormat="0" applyProtection="0">
      <alignment horizontal="right" vertical="center"/>
    </xf>
    <xf numFmtId="0" fontId="40" fillId="80" borderId="2963" applyNumberFormat="0" applyProtection="0">
      <alignment horizontal="left" vertical="top" indent="1"/>
    </xf>
    <xf numFmtId="0" fontId="112" fillId="0" borderId="2928" applyNumberFormat="0" applyFill="0" applyAlignment="0" applyProtection="0">
      <alignment vertical="center"/>
    </xf>
    <xf numFmtId="4" fontId="65" fillId="81" borderId="2923" applyNumberFormat="0" applyProtection="0">
      <alignment horizontal="left" vertical="center" indent="1"/>
    </xf>
    <xf numFmtId="4" fontId="65" fillId="81" borderId="2923" applyNumberFormat="0" applyProtection="0">
      <alignment horizontal="left" vertical="center" indent="1"/>
    </xf>
    <xf numFmtId="4" fontId="65" fillId="41" borderId="2963" applyNumberFormat="0" applyProtection="0">
      <alignment horizontal="right" vertical="center"/>
    </xf>
    <xf numFmtId="4" fontId="65" fillId="40" borderId="2963" applyNumberFormat="0" applyProtection="0">
      <alignment horizontal="right" vertical="center"/>
    </xf>
    <xf numFmtId="4" fontId="65" fillId="78" borderId="2923" applyNumberFormat="0" applyProtection="0">
      <alignment horizontal="right" vertical="center"/>
    </xf>
    <xf numFmtId="0" fontId="65" fillId="70" borderId="2923" applyNumberFormat="0" applyProtection="0">
      <alignment horizontal="left" vertical="top" indent="1"/>
    </xf>
    <xf numFmtId="10" fontId="53" fillId="70" borderId="2977" applyNumberFormat="0" applyBorder="0" applyAlignment="0" applyProtection="0"/>
    <xf numFmtId="4" fontId="147" fillId="51" borderId="2923" applyNumberFormat="0" applyProtection="0">
      <alignment vertical="center"/>
    </xf>
    <xf numFmtId="4" fontId="65" fillId="48" borderId="2923" applyNumberFormat="0" applyProtection="0">
      <alignment horizontal="right" vertical="center"/>
    </xf>
    <xf numFmtId="0" fontId="40" fillId="80" borderId="2963" applyNumberFormat="0" applyProtection="0">
      <alignment horizontal="left" vertical="top" indent="1"/>
    </xf>
    <xf numFmtId="4" fontId="65" fillId="77" borderId="2923" applyNumberFormat="0" applyProtection="0">
      <alignment horizontal="right" vertical="center"/>
    </xf>
    <xf numFmtId="0" fontId="112" fillId="0" borderId="2968" applyNumberFormat="0" applyFill="0" applyAlignment="0" applyProtection="0">
      <alignment vertical="center"/>
    </xf>
    <xf numFmtId="0" fontId="40" fillId="61" borderId="2923" applyNumberFormat="0" applyProtection="0">
      <alignment horizontal="left" vertical="top" indent="1"/>
    </xf>
    <xf numFmtId="10" fontId="53" fillId="70" borderId="2953" applyNumberFormat="0" applyBorder="0" applyAlignment="0" applyProtection="0"/>
    <xf numFmtId="0" fontId="55" fillId="0" borderId="2922">
      <alignment horizontal="left" vertical="center"/>
    </xf>
    <xf numFmtId="4" fontId="65" fillId="47" borderId="2963" applyNumberFormat="0" applyProtection="0">
      <alignment horizontal="right" vertical="center"/>
    </xf>
    <xf numFmtId="0" fontId="12" fillId="0" borderId="2967" applyNumberFormat="0" applyFill="0" applyAlignment="0" applyProtection="0">
      <alignment vertical="center"/>
    </xf>
    <xf numFmtId="4" fontId="65" fillId="76" borderId="2923" applyNumberFormat="0" applyProtection="0">
      <alignment horizontal="right" vertical="center"/>
    </xf>
    <xf numFmtId="0" fontId="65" fillId="74" borderId="2923" applyNumberFormat="0" applyProtection="0">
      <alignment horizontal="left" vertical="top" indent="1"/>
    </xf>
    <xf numFmtId="0" fontId="40" fillId="62" borderId="2923" applyNumberFormat="0" applyProtection="0">
      <alignment horizontal="left" vertical="center" indent="1"/>
    </xf>
    <xf numFmtId="4" fontId="65" fillId="51" borderId="2924" applyNumberFormat="0" applyProtection="0">
      <alignment vertical="center"/>
    </xf>
    <xf numFmtId="0" fontId="115" fillId="56" borderId="2964" applyNumberFormat="0" applyAlignment="0" applyProtection="0">
      <alignment vertical="center"/>
    </xf>
    <xf numFmtId="10" fontId="53" fillId="49" borderId="2985" applyNumberFormat="0" applyBorder="0" applyAlignment="0" applyProtection="0"/>
    <xf numFmtId="10" fontId="53" fillId="70" borderId="2945" applyNumberFormat="0" applyBorder="0" applyAlignment="0" applyProtection="0"/>
    <xf numFmtId="0" fontId="40" fillId="80" borderId="2923" applyNumberFormat="0" applyProtection="0">
      <alignment horizontal="left" vertical="center" indent="1"/>
    </xf>
    <xf numFmtId="4" fontId="65" fillId="51" borderId="2964" applyNumberFormat="0" applyProtection="0">
      <alignment vertical="center"/>
    </xf>
    <xf numFmtId="0" fontId="40" fillId="80" borderId="2963" applyNumberFormat="0" applyProtection="0">
      <alignment horizontal="left" vertical="center" indent="1"/>
    </xf>
    <xf numFmtId="10" fontId="53" fillId="70" borderId="2945" applyNumberFormat="0" applyBorder="0" applyAlignment="0" applyProtection="0"/>
    <xf numFmtId="10" fontId="53" fillId="70" borderId="2985" applyNumberFormat="0" applyBorder="0" applyAlignment="0" applyProtection="0"/>
    <xf numFmtId="0" fontId="115" fillId="56" borderId="2924" applyNumberFormat="0" applyAlignment="0" applyProtection="0">
      <alignment vertical="center"/>
    </xf>
    <xf numFmtId="0" fontId="73" fillId="51" borderId="2963" applyNumberFormat="0" applyProtection="0">
      <alignment horizontal="left" vertical="top" indent="1"/>
    </xf>
    <xf numFmtId="4" fontId="65" fillId="40" borderId="2923" applyNumberFormat="0" applyProtection="0">
      <alignment horizontal="right" vertical="center"/>
    </xf>
    <xf numFmtId="4" fontId="65" fillId="78" borderId="2923" applyNumberFormat="0" applyProtection="0">
      <alignment horizontal="right" vertical="center"/>
    </xf>
    <xf numFmtId="4" fontId="73" fillId="46" borderId="2963" applyNumberFormat="0" applyProtection="0">
      <alignment vertical="center"/>
    </xf>
    <xf numFmtId="0" fontId="117" fillId="56" borderId="2925" applyNumberFormat="0" applyAlignment="0" applyProtection="0">
      <alignment vertical="center"/>
    </xf>
    <xf numFmtId="0" fontId="82" fillId="42" borderId="2926" applyNumberFormat="0" applyFont="0" applyAlignment="0" applyProtection="0">
      <alignment vertical="center"/>
    </xf>
    <xf numFmtId="10" fontId="53" fillId="49" borderId="2961" applyNumberFormat="0" applyBorder="0" applyAlignment="0" applyProtection="0"/>
    <xf numFmtId="0" fontId="40" fillId="61" borderId="2923" applyNumberFormat="0" applyProtection="0">
      <alignment horizontal="left" vertical="center" indent="1"/>
    </xf>
    <xf numFmtId="4" fontId="65" fillId="40" borderId="2923" applyNumberFormat="0" applyProtection="0">
      <alignment horizontal="right" vertical="center"/>
    </xf>
    <xf numFmtId="0" fontId="12" fillId="0" borderId="2967" applyNumberFormat="0" applyFill="0" applyAlignment="0" applyProtection="0">
      <alignment vertical="center"/>
    </xf>
    <xf numFmtId="0" fontId="40" fillId="62" borderId="2963" applyNumberFormat="0" applyProtection="0">
      <alignment horizontal="left" vertical="top" indent="1"/>
    </xf>
    <xf numFmtId="0" fontId="82" fillId="42" borderId="2926" applyNumberFormat="0" applyFont="0" applyAlignment="0" applyProtection="0">
      <alignment vertical="center"/>
    </xf>
    <xf numFmtId="4" fontId="73" fillId="51" borderId="2923" applyNumberFormat="0" applyProtection="0">
      <alignment horizontal="left" vertical="center" indent="1"/>
    </xf>
    <xf numFmtId="0" fontId="40" fillId="80" borderId="2923" applyNumberFormat="0" applyProtection="0">
      <alignment horizontal="left" vertical="top" indent="1"/>
    </xf>
    <xf numFmtId="4" fontId="65" fillId="77" borderId="2923" applyNumberFormat="0" applyProtection="0">
      <alignment horizontal="right" vertical="center"/>
    </xf>
    <xf numFmtId="4" fontId="73" fillId="51" borderId="2963" applyNumberFormat="0" applyProtection="0">
      <alignment horizontal="left" vertical="center" indent="1"/>
    </xf>
    <xf numFmtId="0" fontId="40" fillId="74" borderId="2923" applyNumberFormat="0" applyProtection="0">
      <alignment horizontal="left" vertical="center" indent="1"/>
    </xf>
    <xf numFmtId="0" fontId="65" fillId="74" borderId="2923" applyNumberFormat="0" applyProtection="0">
      <alignment horizontal="left" vertical="top" indent="1"/>
    </xf>
    <xf numFmtId="4" fontId="65" fillId="47" borderId="2923" applyNumberFormat="0" applyProtection="0">
      <alignment horizontal="right" vertical="center"/>
    </xf>
    <xf numFmtId="10" fontId="53" fillId="49" borderId="2977" applyNumberFormat="0" applyBorder="0" applyAlignment="0" applyProtection="0"/>
    <xf numFmtId="0" fontId="82" fillId="42" borderId="2966" applyNumberFormat="0" applyFont="0" applyAlignment="0" applyProtection="0">
      <alignment vertical="center"/>
    </xf>
    <xf numFmtId="0" fontId="12" fillId="0" borderId="2927" applyNumberFormat="0" applyFill="0" applyAlignment="0" applyProtection="0">
      <alignment vertical="center"/>
    </xf>
    <xf numFmtId="0" fontId="112" fillId="0" borderId="2928" applyNumberFormat="0" applyFill="0" applyAlignment="0" applyProtection="0">
      <alignment vertical="center"/>
    </xf>
    <xf numFmtId="0" fontId="12" fillId="0" borderId="2967" applyNumberFormat="0" applyFill="0" applyAlignment="0" applyProtection="0">
      <alignment vertical="center"/>
    </xf>
    <xf numFmtId="4" fontId="151" fillId="65" borderId="2963" applyNumberFormat="0" applyProtection="0">
      <alignment horizontal="right" vertical="center"/>
    </xf>
    <xf numFmtId="37" fontId="126" fillId="0" borderId="2977" applyFont="0" applyFill="0" applyBorder="0">
      <alignment vertical="center"/>
    </xf>
    <xf numFmtId="4" fontId="65" fillId="70" borderId="2923" applyNumberFormat="0" applyProtection="0">
      <alignment vertical="center"/>
    </xf>
    <xf numFmtId="4" fontId="65" fillId="48" borderId="2963" applyNumberFormat="0" applyProtection="0">
      <alignment horizontal="right" vertical="center"/>
    </xf>
    <xf numFmtId="0" fontId="113" fillId="44" borderId="2925" applyNumberFormat="0" applyAlignment="0" applyProtection="0">
      <alignment vertical="center"/>
    </xf>
    <xf numFmtId="4" fontId="73" fillId="46" borderId="2923" applyNumberFormat="0" applyProtection="0">
      <alignment vertical="center"/>
    </xf>
    <xf numFmtId="0" fontId="40" fillId="62" borderId="2923" applyNumberFormat="0" applyProtection="0">
      <alignment horizontal="left" vertical="center" indent="1"/>
    </xf>
    <xf numFmtId="0" fontId="113" fillId="44" borderId="2925" applyNumberFormat="0" applyAlignment="0" applyProtection="0">
      <alignment vertical="center"/>
    </xf>
    <xf numFmtId="0" fontId="40" fillId="74" borderId="2963" applyNumberFormat="0" applyProtection="0">
      <alignment horizontal="left" vertical="top" indent="1"/>
    </xf>
    <xf numFmtId="10" fontId="53" fillId="70" borderId="2961" applyNumberFormat="0" applyBorder="0" applyAlignment="0" applyProtection="0"/>
    <xf numFmtId="0" fontId="55" fillId="0" borderId="2922">
      <alignment horizontal="left" vertical="center"/>
    </xf>
    <xf numFmtId="10" fontId="53" fillId="70" borderId="2921" applyNumberFormat="0" applyBorder="0" applyAlignment="0" applyProtection="0"/>
    <xf numFmtId="37" fontId="126" fillId="0" borderId="2985" applyFont="0" applyFill="0" applyBorder="0">
      <alignment vertical="center"/>
    </xf>
    <xf numFmtId="0" fontId="40" fillId="74" borderId="2963" applyNumberFormat="0" applyProtection="0">
      <alignment horizontal="left" vertical="top" indent="1"/>
    </xf>
    <xf numFmtId="0" fontId="40" fillId="74" borderId="2963" applyNumberFormat="0" applyProtection="0">
      <alignment horizontal="left" vertical="center" indent="1"/>
    </xf>
    <xf numFmtId="0" fontId="40" fillId="80" borderId="2923" applyNumberFormat="0" applyProtection="0">
      <alignment horizontal="left" vertical="center" indent="1"/>
    </xf>
    <xf numFmtId="0" fontId="40" fillId="62" borderId="2963" applyNumberFormat="0" applyProtection="0">
      <alignment horizontal="left" vertical="center" indent="1"/>
    </xf>
    <xf numFmtId="4" fontId="151" fillId="65" borderId="2923" applyNumberFormat="0" applyProtection="0">
      <alignment horizontal="right" vertical="center"/>
    </xf>
    <xf numFmtId="0" fontId="65" fillId="70" borderId="2923" applyNumberFormat="0" applyProtection="0">
      <alignment horizontal="left" vertical="top" indent="1"/>
    </xf>
    <xf numFmtId="0" fontId="40" fillId="74" borderId="2923" applyNumberFormat="0" applyProtection="0">
      <alignment horizontal="left" vertical="center" indent="1"/>
    </xf>
    <xf numFmtId="10" fontId="53" fillId="70" borderId="2977" applyNumberFormat="0" applyBorder="0" applyAlignment="0" applyProtection="0"/>
    <xf numFmtId="4" fontId="65" fillId="81" borderId="2923" applyNumberFormat="0" applyProtection="0">
      <alignment horizontal="right" vertical="center"/>
    </xf>
    <xf numFmtId="0" fontId="112" fillId="0" borderId="2968" applyNumberFormat="0" applyFill="0" applyAlignment="0" applyProtection="0">
      <alignment vertical="center"/>
    </xf>
    <xf numFmtId="0" fontId="12" fillId="0" borderId="2967" applyNumberFormat="0" applyFill="0" applyAlignment="0" applyProtection="0">
      <alignment vertical="center"/>
    </xf>
    <xf numFmtId="0" fontId="115" fillId="56" borderId="2924" applyNumberFormat="0" applyAlignment="0" applyProtection="0">
      <alignment vertical="center"/>
    </xf>
    <xf numFmtId="10" fontId="53" fillId="70" borderId="2985" applyNumberFormat="0" applyBorder="0" applyAlignment="0" applyProtection="0"/>
    <xf numFmtId="0" fontId="55" fillId="0" borderId="2938">
      <alignment horizontal="left" vertical="center"/>
    </xf>
    <xf numFmtId="0" fontId="55" fillId="0" borderId="2938">
      <alignment horizontal="left" vertical="center"/>
    </xf>
    <xf numFmtId="10" fontId="53" fillId="49" borderId="2937" applyNumberFormat="0" applyBorder="0" applyAlignment="0" applyProtection="0"/>
    <xf numFmtId="10" fontId="53" fillId="70" borderId="2937" applyNumberFormat="0" applyBorder="0" applyAlignment="0" applyProtection="0"/>
    <xf numFmtId="10" fontId="53" fillId="70" borderId="2937" applyNumberFormat="0" applyBorder="0" applyAlignment="0" applyProtection="0"/>
    <xf numFmtId="10" fontId="53" fillId="49" borderId="2937" applyNumberFormat="0" applyBorder="0" applyAlignment="0" applyProtection="0"/>
    <xf numFmtId="4" fontId="73" fillId="46" borderId="2939" applyNumberFormat="0" applyProtection="0">
      <alignment vertical="center"/>
    </xf>
    <xf numFmtId="4" fontId="73" fillId="46" borderId="2939" applyNumberFormat="0" applyProtection="0">
      <alignment vertical="center"/>
    </xf>
    <xf numFmtId="4" fontId="147" fillId="51" borderId="2939" applyNumberFormat="0" applyProtection="0">
      <alignment vertical="center"/>
    </xf>
    <xf numFmtId="4" fontId="147" fillId="51" borderId="2939" applyNumberFormat="0" applyProtection="0">
      <alignment vertical="center"/>
    </xf>
    <xf numFmtId="4" fontId="73" fillId="51" borderId="2939" applyNumberFormat="0" applyProtection="0">
      <alignment horizontal="left" vertical="center" indent="1"/>
    </xf>
    <xf numFmtId="4" fontId="73" fillId="51" borderId="2939" applyNumberFormat="0" applyProtection="0">
      <alignment horizontal="left" vertical="center" indent="1"/>
    </xf>
    <xf numFmtId="0" fontId="73" fillId="51" borderId="2939" applyNumberFormat="0" applyProtection="0">
      <alignment horizontal="left" vertical="top" indent="1"/>
    </xf>
    <xf numFmtId="0" fontId="73" fillId="51" borderId="2939" applyNumberFormat="0" applyProtection="0">
      <alignment horizontal="left" vertical="top" indent="1"/>
    </xf>
    <xf numFmtId="4" fontId="65" fillId="40" borderId="2939" applyNumberFormat="0" applyProtection="0">
      <alignment horizontal="right" vertical="center"/>
    </xf>
    <xf numFmtId="4" fontId="65" fillId="40" borderId="2939" applyNumberFormat="0" applyProtection="0">
      <alignment horizontal="right" vertical="center"/>
    </xf>
    <xf numFmtId="4" fontId="65" fillId="41" borderId="2939" applyNumberFormat="0" applyProtection="0">
      <alignment horizontal="right" vertical="center"/>
    </xf>
    <xf numFmtId="4" fontId="65" fillId="41" borderId="2939" applyNumberFormat="0" applyProtection="0">
      <alignment horizontal="right" vertical="center"/>
    </xf>
    <xf numFmtId="4" fontId="65" fillId="54" borderId="2939" applyNumberFormat="0" applyProtection="0">
      <alignment horizontal="right" vertical="center"/>
    </xf>
    <xf numFmtId="4" fontId="65" fillId="54" borderId="2939" applyNumberFormat="0" applyProtection="0">
      <alignment horizontal="right" vertical="center"/>
    </xf>
    <xf numFmtId="4" fontId="65" fillId="47" borderId="2939" applyNumberFormat="0" applyProtection="0">
      <alignment horizontal="right" vertical="center"/>
    </xf>
    <xf numFmtId="4" fontId="65" fillId="47" borderId="2939" applyNumberFormat="0" applyProtection="0">
      <alignment horizontal="right" vertical="center"/>
    </xf>
    <xf numFmtId="4" fontId="65" fillId="75" borderId="2939" applyNumberFormat="0" applyProtection="0">
      <alignment horizontal="right" vertical="center"/>
    </xf>
    <xf numFmtId="4" fontId="65" fillId="75" borderId="2939" applyNumberFormat="0" applyProtection="0">
      <alignment horizontal="right" vertical="center"/>
    </xf>
    <xf numFmtId="4" fontId="65" fillId="48" borderId="2939" applyNumberFormat="0" applyProtection="0">
      <alignment horizontal="right" vertical="center"/>
    </xf>
    <xf numFmtId="4" fontId="65" fillId="48" borderId="2939" applyNumberFormat="0" applyProtection="0">
      <alignment horizontal="right" vertical="center"/>
    </xf>
    <xf numFmtId="4" fontId="65" fillId="76" borderId="2939" applyNumberFormat="0" applyProtection="0">
      <alignment horizontal="right" vertical="center"/>
    </xf>
    <xf numFmtId="4" fontId="65" fillId="76" borderId="2939" applyNumberFormat="0" applyProtection="0">
      <alignment horizontal="right" vertical="center"/>
    </xf>
    <xf numFmtId="4" fontId="65" fillId="77" borderId="2939" applyNumberFormat="0" applyProtection="0">
      <alignment horizontal="right" vertical="center"/>
    </xf>
    <xf numFmtId="4" fontId="65" fillId="77" borderId="2939" applyNumberFormat="0" applyProtection="0">
      <alignment horizontal="right" vertical="center"/>
    </xf>
    <xf numFmtId="4" fontId="65" fillId="78" borderId="2939" applyNumberFormat="0" applyProtection="0">
      <alignment horizontal="right" vertical="center"/>
    </xf>
    <xf numFmtId="4" fontId="65" fillId="78" borderId="2939" applyNumberFormat="0" applyProtection="0">
      <alignment horizontal="right" vertical="center"/>
    </xf>
    <xf numFmtId="4" fontId="65" fillId="81" borderId="2939" applyNumberFormat="0" applyProtection="0">
      <alignment horizontal="right" vertical="center"/>
    </xf>
    <xf numFmtId="4" fontId="65" fillId="81" borderId="2939" applyNumberFormat="0" applyProtection="0">
      <alignment horizontal="right" vertical="center"/>
    </xf>
    <xf numFmtId="0" fontId="40" fillId="80" borderId="2939" applyNumberFormat="0" applyProtection="0">
      <alignment horizontal="left" vertical="center" indent="1"/>
    </xf>
    <xf numFmtId="0" fontId="40" fillId="80" borderId="2939" applyNumberFormat="0" applyProtection="0">
      <alignment horizontal="left" vertical="center" indent="1"/>
    </xf>
    <xf numFmtId="0" fontId="40" fillId="80" borderId="2939" applyNumberFormat="0" applyProtection="0">
      <alignment horizontal="left" vertical="top" indent="1"/>
    </xf>
    <xf numFmtId="0" fontId="40" fillId="80" borderId="2939" applyNumberFormat="0" applyProtection="0">
      <alignment horizontal="left" vertical="top" indent="1"/>
    </xf>
    <xf numFmtId="0" fontId="40" fillId="74" borderId="2939" applyNumberFormat="0" applyProtection="0">
      <alignment horizontal="left" vertical="center" indent="1"/>
    </xf>
    <xf numFmtId="0" fontId="40" fillId="74" borderId="2939" applyNumberFormat="0" applyProtection="0">
      <alignment horizontal="left" vertical="center" indent="1"/>
    </xf>
    <xf numFmtId="0" fontId="40" fillId="74" borderId="2939" applyNumberFormat="0" applyProtection="0">
      <alignment horizontal="left" vertical="top" indent="1"/>
    </xf>
    <xf numFmtId="0" fontId="40" fillId="74" borderId="2939" applyNumberFormat="0" applyProtection="0">
      <alignment horizontal="left" vertical="top" indent="1"/>
    </xf>
    <xf numFmtId="0" fontId="40" fillId="61" borderId="2939" applyNumberFormat="0" applyProtection="0">
      <alignment horizontal="left" vertical="center" indent="1"/>
    </xf>
    <xf numFmtId="0" fontId="40" fillId="61" borderId="2939" applyNumberFormat="0" applyProtection="0">
      <alignment horizontal="left" vertical="center" indent="1"/>
    </xf>
    <xf numFmtId="0" fontId="40" fillId="61" borderId="2939" applyNumberFormat="0" applyProtection="0">
      <alignment horizontal="left" vertical="top" indent="1"/>
    </xf>
    <xf numFmtId="0" fontId="40" fillId="61" borderId="2939" applyNumberFormat="0" applyProtection="0">
      <alignment horizontal="left" vertical="top" indent="1"/>
    </xf>
    <xf numFmtId="0" fontId="40" fillId="62" borderId="2939" applyNumberFormat="0" applyProtection="0">
      <alignment horizontal="left" vertical="center" indent="1"/>
    </xf>
    <xf numFmtId="0" fontId="40" fillId="62" borderId="2939" applyNumberFormat="0" applyProtection="0">
      <alignment horizontal="left" vertical="center" indent="1"/>
    </xf>
    <xf numFmtId="0" fontId="40" fillId="62" borderId="2939" applyNumberFormat="0" applyProtection="0">
      <alignment horizontal="left" vertical="top" indent="1"/>
    </xf>
    <xf numFmtId="0" fontId="40" fillId="62" borderId="2939" applyNumberFormat="0" applyProtection="0">
      <alignment horizontal="left" vertical="top" indent="1"/>
    </xf>
    <xf numFmtId="4" fontId="65" fillId="70" borderId="2939" applyNumberFormat="0" applyProtection="0">
      <alignment vertical="center"/>
    </xf>
    <xf numFmtId="4" fontId="65" fillId="70" borderId="2939" applyNumberFormat="0" applyProtection="0">
      <alignment vertical="center"/>
    </xf>
    <xf numFmtId="4" fontId="149" fillId="70" borderId="2939" applyNumberFormat="0" applyProtection="0">
      <alignment vertical="center"/>
    </xf>
    <xf numFmtId="4" fontId="149" fillId="70" borderId="2939" applyNumberFormat="0" applyProtection="0">
      <alignment vertical="center"/>
    </xf>
    <xf numFmtId="4" fontId="65" fillId="70" borderId="2939" applyNumberFormat="0" applyProtection="0">
      <alignment horizontal="left" vertical="center" indent="1"/>
    </xf>
    <xf numFmtId="4" fontId="65" fillId="70" borderId="2939" applyNumberFormat="0" applyProtection="0">
      <alignment horizontal="left" vertical="center" indent="1"/>
    </xf>
    <xf numFmtId="0" fontId="65" fillId="70" borderId="2939" applyNumberFormat="0" applyProtection="0">
      <alignment horizontal="left" vertical="top" indent="1"/>
    </xf>
    <xf numFmtId="0" fontId="65" fillId="70" borderId="2939" applyNumberFormat="0" applyProtection="0">
      <alignment horizontal="left" vertical="top" indent="1"/>
    </xf>
    <xf numFmtId="4" fontId="65" fillId="52" borderId="2940" applyNumberFormat="0" applyProtection="0">
      <alignment horizontal="right" vertical="center"/>
    </xf>
    <xf numFmtId="4" fontId="65" fillId="65" borderId="2939" applyNumberFormat="0" applyProtection="0">
      <alignment horizontal="right" vertical="center"/>
    </xf>
    <xf numFmtId="4" fontId="65" fillId="65" borderId="2939" applyNumberFormat="0" applyProtection="0">
      <alignment horizontal="right" vertical="center"/>
    </xf>
    <xf numFmtId="4" fontId="65" fillId="52" borderId="2940" applyNumberFormat="0" applyProtection="0">
      <alignment horizontal="right" vertical="center"/>
    </xf>
    <xf numFmtId="4" fontId="149" fillId="65" borderId="2939" applyNumberFormat="0" applyProtection="0">
      <alignment horizontal="right" vertical="center"/>
    </xf>
    <xf numFmtId="4" fontId="149" fillId="65" borderId="2939" applyNumberFormat="0" applyProtection="0">
      <alignment horizontal="right" vertical="center"/>
    </xf>
    <xf numFmtId="4" fontId="65" fillId="81" borderId="2939" applyNumberFormat="0" applyProtection="0">
      <alignment horizontal="left" vertical="center" indent="1"/>
    </xf>
    <xf numFmtId="4" fontId="65" fillId="81" borderId="2939" applyNumberFormat="0" applyProtection="0">
      <alignment horizontal="left" vertical="center" indent="1"/>
    </xf>
    <xf numFmtId="0" fontId="65" fillId="74" borderId="2939" applyNumberFormat="0" applyProtection="0">
      <alignment horizontal="left" vertical="top" indent="1"/>
    </xf>
    <xf numFmtId="0" fontId="65" fillId="74" borderId="2939" applyNumberFormat="0" applyProtection="0">
      <alignment horizontal="left" vertical="top" indent="1"/>
    </xf>
    <xf numFmtId="4" fontId="151" fillId="65" borderId="2939" applyNumberFormat="0" applyProtection="0">
      <alignment horizontal="right" vertical="center"/>
    </xf>
    <xf numFmtId="4" fontId="151" fillId="65" borderId="2939" applyNumberFormat="0" applyProtection="0">
      <alignment horizontal="right" vertical="center"/>
    </xf>
    <xf numFmtId="0" fontId="117" fillId="56" borderId="2941" applyNumberFormat="0" applyAlignment="0" applyProtection="0">
      <alignment vertical="center"/>
    </xf>
    <xf numFmtId="0" fontId="117" fillId="56" borderId="2941" applyNumberFormat="0" applyAlignment="0" applyProtection="0">
      <alignment vertical="center"/>
    </xf>
    <xf numFmtId="37" fontId="126" fillId="0" borderId="2937" applyFont="0" applyFill="0" applyBorder="0">
      <alignment vertical="center"/>
    </xf>
    <xf numFmtId="37" fontId="126" fillId="0" borderId="2937" applyFont="0" applyFill="0" applyBorder="0">
      <alignment vertical="center"/>
    </xf>
    <xf numFmtId="0" fontId="82" fillId="42" borderId="2942" applyNumberFormat="0" applyFont="0" applyAlignment="0" applyProtection="0">
      <alignment vertical="center"/>
    </xf>
    <xf numFmtId="0" fontId="82" fillId="42" borderId="2942" applyNumberFormat="0" applyFont="0" applyAlignment="0" applyProtection="0">
      <alignment vertical="center"/>
    </xf>
    <xf numFmtId="0" fontId="12" fillId="0" borderId="2943" applyNumberFormat="0" applyFill="0" applyAlignment="0" applyProtection="0">
      <alignment vertical="center"/>
    </xf>
    <xf numFmtId="0" fontId="112" fillId="0" borderId="2944" applyNumberFormat="0" applyFill="0" applyAlignment="0" applyProtection="0">
      <alignment vertical="center"/>
    </xf>
    <xf numFmtId="0" fontId="112" fillId="0" borderId="2944" applyNumberFormat="0" applyFill="0" applyAlignment="0" applyProtection="0">
      <alignment vertical="center"/>
    </xf>
    <xf numFmtId="0" fontId="12" fillId="0" borderId="2943" applyNumberFormat="0" applyFill="0" applyAlignment="0" applyProtection="0">
      <alignment vertical="center"/>
    </xf>
    <xf numFmtId="0" fontId="12" fillId="0" borderId="2943" applyNumberFormat="0" applyFill="0" applyAlignment="0" applyProtection="0">
      <alignment vertical="center"/>
    </xf>
    <xf numFmtId="0" fontId="12" fillId="0" borderId="2943" applyNumberFormat="0" applyFill="0" applyAlignment="0" applyProtection="0">
      <alignment vertical="center"/>
    </xf>
    <xf numFmtId="0" fontId="113" fillId="44" borderId="2941" applyNumberFormat="0" applyAlignment="0" applyProtection="0">
      <alignment vertical="center"/>
    </xf>
    <xf numFmtId="0" fontId="113" fillId="44" borderId="2941" applyNumberFormat="0" applyAlignment="0" applyProtection="0">
      <alignment vertical="center"/>
    </xf>
    <xf numFmtId="0" fontId="115" fillId="56" borderId="2940" applyNumberFormat="0" applyAlignment="0" applyProtection="0">
      <alignment vertical="center"/>
    </xf>
    <xf numFmtId="0" fontId="115" fillId="56" borderId="2940" applyNumberFormat="0" applyAlignment="0" applyProtection="0">
      <alignment vertical="center"/>
    </xf>
    <xf numFmtId="4" fontId="65" fillId="51" borderId="2940" applyNumberFormat="0" applyProtection="0">
      <alignment vertical="center"/>
    </xf>
    <xf numFmtId="0" fontId="12" fillId="0" borderId="2943" applyNumberFormat="0" applyFill="0" applyAlignment="0" applyProtection="0">
      <alignment vertical="center"/>
    </xf>
    <xf numFmtId="0" fontId="55" fillId="0" borderId="2946">
      <alignment horizontal="left" vertical="center"/>
    </xf>
    <xf numFmtId="0" fontId="55" fillId="0" borderId="2946">
      <alignment horizontal="left" vertical="center"/>
    </xf>
    <xf numFmtId="10" fontId="53" fillId="49" borderId="2945" applyNumberFormat="0" applyBorder="0" applyAlignment="0" applyProtection="0"/>
    <xf numFmtId="10" fontId="53" fillId="70" borderId="2945" applyNumberFormat="0" applyBorder="0" applyAlignment="0" applyProtection="0"/>
    <xf numFmtId="10" fontId="53" fillId="70" borderId="2945" applyNumberFormat="0" applyBorder="0" applyAlignment="0" applyProtection="0"/>
    <xf numFmtId="10" fontId="53" fillId="49" borderId="2945" applyNumberFormat="0" applyBorder="0" applyAlignment="0" applyProtection="0"/>
    <xf numFmtId="4" fontId="73" fillId="46" borderId="2947" applyNumberFormat="0" applyProtection="0">
      <alignment vertical="center"/>
    </xf>
    <xf numFmtId="4" fontId="73" fillId="46" borderId="2947" applyNumberFormat="0" applyProtection="0">
      <alignment vertical="center"/>
    </xf>
    <xf numFmtId="4" fontId="147" fillId="51" borderId="2947" applyNumberFormat="0" applyProtection="0">
      <alignment vertical="center"/>
    </xf>
    <xf numFmtId="4" fontId="147" fillId="51" borderId="2947" applyNumberFormat="0" applyProtection="0">
      <alignment vertical="center"/>
    </xf>
    <xf numFmtId="4" fontId="73" fillId="51" borderId="2947" applyNumberFormat="0" applyProtection="0">
      <alignment horizontal="left" vertical="center" indent="1"/>
    </xf>
    <xf numFmtId="4" fontId="73" fillId="51" borderId="2947" applyNumberFormat="0" applyProtection="0">
      <alignment horizontal="left" vertical="center" indent="1"/>
    </xf>
    <xf numFmtId="0" fontId="73" fillId="51" borderId="2947" applyNumberFormat="0" applyProtection="0">
      <alignment horizontal="left" vertical="top" indent="1"/>
    </xf>
    <xf numFmtId="0" fontId="73" fillId="51" borderId="2947" applyNumberFormat="0" applyProtection="0">
      <alignment horizontal="left" vertical="top" indent="1"/>
    </xf>
    <xf numFmtId="4" fontId="65" fillId="40" borderId="2947" applyNumberFormat="0" applyProtection="0">
      <alignment horizontal="right" vertical="center"/>
    </xf>
    <xf numFmtId="4" fontId="65" fillId="40" borderId="2947" applyNumberFormat="0" applyProtection="0">
      <alignment horizontal="right" vertical="center"/>
    </xf>
    <xf numFmtId="4" fontId="65" fillId="41" borderId="2947" applyNumberFormat="0" applyProtection="0">
      <alignment horizontal="right" vertical="center"/>
    </xf>
    <xf numFmtId="4" fontId="65" fillId="41" borderId="2947" applyNumberFormat="0" applyProtection="0">
      <alignment horizontal="right" vertical="center"/>
    </xf>
    <xf numFmtId="4" fontId="65" fillId="54" borderId="2947" applyNumberFormat="0" applyProtection="0">
      <alignment horizontal="right" vertical="center"/>
    </xf>
    <xf numFmtId="4" fontId="65" fillId="54" borderId="2947" applyNumberFormat="0" applyProtection="0">
      <alignment horizontal="right" vertical="center"/>
    </xf>
    <xf numFmtId="4" fontId="65" fillId="47" borderId="2947" applyNumberFormat="0" applyProtection="0">
      <alignment horizontal="right" vertical="center"/>
    </xf>
    <xf numFmtId="4" fontId="65" fillId="47" borderId="2947" applyNumberFormat="0" applyProtection="0">
      <alignment horizontal="right" vertical="center"/>
    </xf>
    <xf numFmtId="4" fontId="65" fillId="75" borderId="2947" applyNumberFormat="0" applyProtection="0">
      <alignment horizontal="right" vertical="center"/>
    </xf>
    <xf numFmtId="4" fontId="65" fillId="75" borderId="2947" applyNumberFormat="0" applyProtection="0">
      <alignment horizontal="right" vertical="center"/>
    </xf>
    <xf numFmtId="4" fontId="65" fillId="48" borderId="2947" applyNumberFormat="0" applyProtection="0">
      <alignment horizontal="right" vertical="center"/>
    </xf>
    <xf numFmtId="4" fontId="65" fillId="48" borderId="2947" applyNumberFormat="0" applyProtection="0">
      <alignment horizontal="right" vertical="center"/>
    </xf>
    <xf numFmtId="4" fontId="65" fillId="76" borderId="2947" applyNumberFormat="0" applyProtection="0">
      <alignment horizontal="right" vertical="center"/>
    </xf>
    <xf numFmtId="4" fontId="65" fillId="76" borderId="2947" applyNumberFormat="0" applyProtection="0">
      <alignment horizontal="right" vertical="center"/>
    </xf>
    <xf numFmtId="4" fontId="65" fillId="77" borderId="2947" applyNumberFormat="0" applyProtection="0">
      <alignment horizontal="right" vertical="center"/>
    </xf>
    <xf numFmtId="4" fontId="65" fillId="77" borderId="2947" applyNumberFormat="0" applyProtection="0">
      <alignment horizontal="right" vertical="center"/>
    </xf>
    <xf numFmtId="4" fontId="65" fillId="78" borderId="2947" applyNumberFormat="0" applyProtection="0">
      <alignment horizontal="right" vertical="center"/>
    </xf>
    <xf numFmtId="4" fontId="65" fillId="78" borderId="2947" applyNumberFormat="0" applyProtection="0">
      <alignment horizontal="right" vertical="center"/>
    </xf>
    <xf numFmtId="4" fontId="65" fillId="81" borderId="2947" applyNumberFormat="0" applyProtection="0">
      <alignment horizontal="right" vertical="center"/>
    </xf>
    <xf numFmtId="4" fontId="65" fillId="81" borderId="2947" applyNumberFormat="0" applyProtection="0">
      <alignment horizontal="right" vertical="center"/>
    </xf>
    <xf numFmtId="0" fontId="40" fillId="80" borderId="2947" applyNumberFormat="0" applyProtection="0">
      <alignment horizontal="left" vertical="center" indent="1"/>
    </xf>
    <xf numFmtId="0" fontId="40" fillId="80" borderId="2947" applyNumberFormat="0" applyProtection="0">
      <alignment horizontal="left" vertical="center" indent="1"/>
    </xf>
    <xf numFmtId="0" fontId="40" fillId="80" borderId="2947" applyNumberFormat="0" applyProtection="0">
      <alignment horizontal="left" vertical="top" indent="1"/>
    </xf>
    <xf numFmtId="0" fontId="40" fillId="80" borderId="2947" applyNumberFormat="0" applyProtection="0">
      <alignment horizontal="left" vertical="top" indent="1"/>
    </xf>
    <xf numFmtId="0" fontId="40" fillId="74" borderId="2947" applyNumberFormat="0" applyProtection="0">
      <alignment horizontal="left" vertical="center" indent="1"/>
    </xf>
    <xf numFmtId="0" fontId="40" fillId="74" borderId="2947" applyNumberFormat="0" applyProtection="0">
      <alignment horizontal="left" vertical="center" indent="1"/>
    </xf>
    <xf numFmtId="0" fontId="40" fillId="74" borderId="2947" applyNumberFormat="0" applyProtection="0">
      <alignment horizontal="left" vertical="top" indent="1"/>
    </xf>
    <xf numFmtId="0" fontId="40" fillId="74" borderId="2947" applyNumberFormat="0" applyProtection="0">
      <alignment horizontal="left" vertical="top" indent="1"/>
    </xf>
    <xf numFmtId="0" fontId="40" fillId="61" borderId="2947" applyNumberFormat="0" applyProtection="0">
      <alignment horizontal="left" vertical="center" indent="1"/>
    </xf>
    <xf numFmtId="0" fontId="40" fillId="61" borderId="2947" applyNumberFormat="0" applyProtection="0">
      <alignment horizontal="left" vertical="center" indent="1"/>
    </xf>
    <xf numFmtId="0" fontId="40" fillId="61" borderId="2947" applyNumberFormat="0" applyProtection="0">
      <alignment horizontal="left" vertical="top" indent="1"/>
    </xf>
    <xf numFmtId="0" fontId="40" fillId="61" borderId="2947" applyNumberFormat="0" applyProtection="0">
      <alignment horizontal="left" vertical="top" indent="1"/>
    </xf>
    <xf numFmtId="0" fontId="40" fillId="62" borderId="2947" applyNumberFormat="0" applyProtection="0">
      <alignment horizontal="left" vertical="center" indent="1"/>
    </xf>
    <xf numFmtId="0" fontId="40" fillId="62" borderId="2947" applyNumberFormat="0" applyProtection="0">
      <alignment horizontal="left" vertical="center" indent="1"/>
    </xf>
    <xf numFmtId="0" fontId="40" fillId="62" borderId="2947" applyNumberFormat="0" applyProtection="0">
      <alignment horizontal="left" vertical="top" indent="1"/>
    </xf>
    <xf numFmtId="0" fontId="40" fillId="62" borderId="2947" applyNumberFormat="0" applyProtection="0">
      <alignment horizontal="left" vertical="top" indent="1"/>
    </xf>
    <xf numFmtId="4" fontId="65" fillId="70" borderId="2947" applyNumberFormat="0" applyProtection="0">
      <alignment vertical="center"/>
    </xf>
    <xf numFmtId="4" fontId="65" fillId="70" borderId="2947" applyNumberFormat="0" applyProtection="0">
      <alignment vertical="center"/>
    </xf>
    <xf numFmtId="4" fontId="149" fillId="70" borderId="2947" applyNumberFormat="0" applyProtection="0">
      <alignment vertical="center"/>
    </xf>
    <xf numFmtId="4" fontId="149" fillId="70" borderId="2947" applyNumberFormat="0" applyProtection="0">
      <alignment vertical="center"/>
    </xf>
    <xf numFmtId="4" fontId="65" fillId="70" borderId="2947" applyNumberFormat="0" applyProtection="0">
      <alignment horizontal="left" vertical="center" indent="1"/>
    </xf>
    <xf numFmtId="4" fontId="65" fillId="70" borderId="2947" applyNumberFormat="0" applyProtection="0">
      <alignment horizontal="left" vertical="center" indent="1"/>
    </xf>
    <xf numFmtId="0" fontId="65" fillId="70" borderId="2947" applyNumberFormat="0" applyProtection="0">
      <alignment horizontal="left" vertical="top" indent="1"/>
    </xf>
    <xf numFmtId="0" fontId="65" fillId="70" borderId="2947" applyNumberFormat="0" applyProtection="0">
      <alignment horizontal="left" vertical="top" indent="1"/>
    </xf>
    <xf numFmtId="4" fontId="65" fillId="52" borderId="2948" applyNumberFormat="0" applyProtection="0">
      <alignment horizontal="right" vertical="center"/>
    </xf>
    <xf numFmtId="4" fontId="65" fillId="65" borderId="2947" applyNumberFormat="0" applyProtection="0">
      <alignment horizontal="right" vertical="center"/>
    </xf>
    <xf numFmtId="4" fontId="65" fillId="65" borderId="2947" applyNumberFormat="0" applyProtection="0">
      <alignment horizontal="right" vertical="center"/>
    </xf>
    <xf numFmtId="4" fontId="65" fillId="52" borderId="2948" applyNumberFormat="0" applyProtection="0">
      <alignment horizontal="right" vertical="center"/>
    </xf>
    <xf numFmtId="4" fontId="149" fillId="65" borderId="2947" applyNumberFormat="0" applyProtection="0">
      <alignment horizontal="right" vertical="center"/>
    </xf>
    <xf numFmtId="4" fontId="149" fillId="65" borderId="2947" applyNumberFormat="0" applyProtection="0">
      <alignment horizontal="right" vertical="center"/>
    </xf>
    <xf numFmtId="4" fontId="65" fillId="81" borderId="2947" applyNumberFormat="0" applyProtection="0">
      <alignment horizontal="left" vertical="center" indent="1"/>
    </xf>
    <xf numFmtId="4" fontId="65" fillId="81" borderId="2947" applyNumberFormat="0" applyProtection="0">
      <alignment horizontal="left" vertical="center" indent="1"/>
    </xf>
    <xf numFmtId="0" fontId="65" fillId="74" borderId="2947" applyNumberFormat="0" applyProtection="0">
      <alignment horizontal="left" vertical="top" indent="1"/>
    </xf>
    <xf numFmtId="0" fontId="65" fillId="74" borderId="2947" applyNumberFormat="0" applyProtection="0">
      <alignment horizontal="left" vertical="top" indent="1"/>
    </xf>
    <xf numFmtId="4" fontId="151" fillId="65" borderId="2947" applyNumberFormat="0" applyProtection="0">
      <alignment horizontal="right" vertical="center"/>
    </xf>
    <xf numFmtId="4" fontId="151" fillId="65" borderId="2947" applyNumberFormat="0" applyProtection="0">
      <alignment horizontal="right" vertical="center"/>
    </xf>
    <xf numFmtId="0" fontId="117" fillId="56" borderId="2949" applyNumberFormat="0" applyAlignment="0" applyProtection="0">
      <alignment vertical="center"/>
    </xf>
    <xf numFmtId="0" fontId="117" fillId="56" borderId="2949" applyNumberFormat="0" applyAlignment="0" applyProtection="0">
      <alignment vertical="center"/>
    </xf>
    <xf numFmtId="37" fontId="126" fillId="0" borderId="2945" applyFont="0" applyFill="0" applyBorder="0">
      <alignment vertical="center"/>
    </xf>
    <xf numFmtId="37" fontId="126" fillId="0" borderId="2945" applyFont="0" applyFill="0" applyBorder="0">
      <alignment vertical="center"/>
    </xf>
    <xf numFmtId="0" fontId="82" fillId="42" borderId="2950" applyNumberFormat="0" applyFont="0" applyAlignment="0" applyProtection="0">
      <alignment vertical="center"/>
    </xf>
    <xf numFmtId="0" fontId="82" fillId="42" borderId="2950" applyNumberFormat="0" applyFont="0" applyAlignment="0" applyProtection="0">
      <alignment vertical="center"/>
    </xf>
    <xf numFmtId="0" fontId="12" fillId="0" borderId="2951" applyNumberFormat="0" applyFill="0" applyAlignment="0" applyProtection="0">
      <alignment vertical="center"/>
    </xf>
    <xf numFmtId="0" fontId="112" fillId="0" borderId="2952" applyNumberFormat="0" applyFill="0" applyAlignment="0" applyProtection="0">
      <alignment vertical="center"/>
    </xf>
    <xf numFmtId="0" fontId="112" fillId="0" borderId="2952" applyNumberFormat="0" applyFill="0" applyAlignment="0" applyProtection="0">
      <alignment vertical="center"/>
    </xf>
    <xf numFmtId="0" fontId="12" fillId="0" borderId="2951" applyNumberFormat="0" applyFill="0" applyAlignment="0" applyProtection="0">
      <alignment vertical="center"/>
    </xf>
    <xf numFmtId="0" fontId="12" fillId="0" borderId="2951" applyNumberFormat="0" applyFill="0" applyAlignment="0" applyProtection="0">
      <alignment vertical="center"/>
    </xf>
    <xf numFmtId="0" fontId="12" fillId="0" borderId="2951" applyNumberFormat="0" applyFill="0" applyAlignment="0" applyProtection="0">
      <alignment vertical="center"/>
    </xf>
    <xf numFmtId="0" fontId="113" fillId="44" borderId="2949" applyNumberFormat="0" applyAlignment="0" applyProtection="0">
      <alignment vertical="center"/>
    </xf>
    <xf numFmtId="0" fontId="113" fillId="44" borderId="2949" applyNumberFormat="0" applyAlignment="0" applyProtection="0">
      <alignment vertical="center"/>
    </xf>
    <xf numFmtId="0" fontId="115" fillId="56" borderId="2948" applyNumberFormat="0" applyAlignment="0" applyProtection="0">
      <alignment vertical="center"/>
    </xf>
    <xf numFmtId="0" fontId="115" fillId="56" borderId="2948" applyNumberFormat="0" applyAlignment="0" applyProtection="0">
      <alignment vertical="center"/>
    </xf>
    <xf numFmtId="4" fontId="65" fillId="51" borderId="2948" applyNumberFormat="0" applyProtection="0">
      <alignment vertical="center"/>
    </xf>
    <xf numFmtId="0" fontId="12" fillId="0" borderId="2951" applyNumberFormat="0" applyFill="0" applyAlignment="0" applyProtection="0">
      <alignment vertical="center"/>
    </xf>
    <xf numFmtId="0" fontId="55" fillId="0" borderId="2954">
      <alignment horizontal="left" vertical="center"/>
    </xf>
    <xf numFmtId="0" fontId="55" fillId="0" borderId="2954">
      <alignment horizontal="left" vertical="center"/>
    </xf>
    <xf numFmtId="10" fontId="53" fillId="49" borderId="2953" applyNumberFormat="0" applyBorder="0" applyAlignment="0" applyProtection="0"/>
    <xf numFmtId="10" fontId="53" fillId="70" borderId="2953" applyNumberFormat="0" applyBorder="0" applyAlignment="0" applyProtection="0"/>
    <xf numFmtId="10" fontId="53" fillId="70" borderId="2953" applyNumberFormat="0" applyBorder="0" applyAlignment="0" applyProtection="0"/>
    <xf numFmtId="10" fontId="53" fillId="49" borderId="2953" applyNumberFormat="0" applyBorder="0" applyAlignment="0" applyProtection="0"/>
    <xf numFmtId="4" fontId="73" fillId="46" borderId="2955" applyNumberFormat="0" applyProtection="0">
      <alignment vertical="center"/>
    </xf>
    <xf numFmtId="4" fontId="73" fillId="46" borderId="2955" applyNumberFormat="0" applyProtection="0">
      <alignment vertical="center"/>
    </xf>
    <xf numFmtId="4" fontId="147" fillId="51" borderId="2955" applyNumberFormat="0" applyProtection="0">
      <alignment vertical="center"/>
    </xf>
    <xf numFmtId="4" fontId="147" fillId="51" borderId="2955" applyNumberFormat="0" applyProtection="0">
      <alignment vertical="center"/>
    </xf>
    <xf numFmtId="4" fontId="73" fillId="51" borderId="2955" applyNumberFormat="0" applyProtection="0">
      <alignment horizontal="left" vertical="center" indent="1"/>
    </xf>
    <xf numFmtId="4" fontId="73" fillId="51" borderId="2955" applyNumberFormat="0" applyProtection="0">
      <alignment horizontal="left" vertical="center" indent="1"/>
    </xf>
    <xf numFmtId="0" fontId="73" fillId="51" borderId="2955" applyNumberFormat="0" applyProtection="0">
      <alignment horizontal="left" vertical="top" indent="1"/>
    </xf>
    <xf numFmtId="0" fontId="73" fillId="51" borderId="2955" applyNumberFormat="0" applyProtection="0">
      <alignment horizontal="left" vertical="top" indent="1"/>
    </xf>
    <xf numFmtId="4" fontId="65" fillId="40" borderId="2955" applyNumberFormat="0" applyProtection="0">
      <alignment horizontal="right" vertical="center"/>
    </xf>
    <xf numFmtId="4" fontId="65" fillId="40" borderId="2955" applyNumberFormat="0" applyProtection="0">
      <alignment horizontal="right" vertical="center"/>
    </xf>
    <xf numFmtId="4" fontId="65" fillId="41" borderId="2955" applyNumberFormat="0" applyProtection="0">
      <alignment horizontal="right" vertical="center"/>
    </xf>
    <xf numFmtId="4" fontId="65" fillId="41" borderId="2955" applyNumberFormat="0" applyProtection="0">
      <alignment horizontal="right" vertical="center"/>
    </xf>
    <xf numFmtId="4" fontId="65" fillId="54" borderId="2955" applyNumberFormat="0" applyProtection="0">
      <alignment horizontal="right" vertical="center"/>
    </xf>
    <xf numFmtId="4" fontId="65" fillId="54" borderId="2955" applyNumberFormat="0" applyProtection="0">
      <alignment horizontal="right" vertical="center"/>
    </xf>
    <xf numFmtId="4" fontId="65" fillId="47" borderId="2955" applyNumberFormat="0" applyProtection="0">
      <alignment horizontal="right" vertical="center"/>
    </xf>
    <xf numFmtId="4" fontId="65" fillId="47" borderId="2955" applyNumberFormat="0" applyProtection="0">
      <alignment horizontal="right" vertical="center"/>
    </xf>
    <xf numFmtId="4" fontId="65" fillId="75" borderId="2955" applyNumberFormat="0" applyProtection="0">
      <alignment horizontal="right" vertical="center"/>
    </xf>
    <xf numFmtId="4" fontId="65" fillId="75" borderId="2955" applyNumberFormat="0" applyProtection="0">
      <alignment horizontal="right" vertical="center"/>
    </xf>
    <xf numFmtId="4" fontId="65" fillId="48" borderId="2955" applyNumberFormat="0" applyProtection="0">
      <alignment horizontal="right" vertical="center"/>
    </xf>
    <xf numFmtId="4" fontId="65" fillId="48" borderId="2955" applyNumberFormat="0" applyProtection="0">
      <alignment horizontal="right" vertical="center"/>
    </xf>
    <xf numFmtId="4" fontId="65" fillId="76" borderId="2955" applyNumberFormat="0" applyProtection="0">
      <alignment horizontal="right" vertical="center"/>
    </xf>
    <xf numFmtId="4" fontId="65" fillId="76" borderId="2955" applyNumberFormat="0" applyProtection="0">
      <alignment horizontal="right" vertical="center"/>
    </xf>
    <xf numFmtId="4" fontId="65" fillId="77" borderId="2955" applyNumberFormat="0" applyProtection="0">
      <alignment horizontal="right" vertical="center"/>
    </xf>
    <xf numFmtId="4" fontId="65" fillId="77" borderId="2955" applyNumberFormat="0" applyProtection="0">
      <alignment horizontal="right" vertical="center"/>
    </xf>
    <xf numFmtId="4" fontId="65" fillId="78" borderId="2955" applyNumberFormat="0" applyProtection="0">
      <alignment horizontal="right" vertical="center"/>
    </xf>
    <xf numFmtId="4" fontId="65" fillId="78" borderId="2955" applyNumberFormat="0" applyProtection="0">
      <alignment horizontal="right" vertical="center"/>
    </xf>
    <xf numFmtId="4" fontId="65" fillId="81" borderId="2955" applyNumberFormat="0" applyProtection="0">
      <alignment horizontal="right" vertical="center"/>
    </xf>
    <xf numFmtId="4" fontId="65" fillId="81" borderId="2955" applyNumberFormat="0" applyProtection="0">
      <alignment horizontal="right" vertical="center"/>
    </xf>
    <xf numFmtId="0" fontId="40" fillId="80" borderId="2955" applyNumberFormat="0" applyProtection="0">
      <alignment horizontal="left" vertical="center" indent="1"/>
    </xf>
    <xf numFmtId="0" fontId="40" fillId="80" borderId="2955" applyNumberFormat="0" applyProtection="0">
      <alignment horizontal="left" vertical="center" indent="1"/>
    </xf>
    <xf numFmtId="0" fontId="40" fillId="80" borderId="2955" applyNumberFormat="0" applyProtection="0">
      <alignment horizontal="left" vertical="top" indent="1"/>
    </xf>
    <xf numFmtId="0" fontId="40" fillId="80" borderId="2955" applyNumberFormat="0" applyProtection="0">
      <alignment horizontal="left" vertical="top" indent="1"/>
    </xf>
    <xf numFmtId="0" fontId="40" fillId="74" borderId="2955" applyNumberFormat="0" applyProtection="0">
      <alignment horizontal="left" vertical="center" indent="1"/>
    </xf>
    <xf numFmtId="0" fontId="40" fillId="74" borderId="2955" applyNumberFormat="0" applyProtection="0">
      <alignment horizontal="left" vertical="center" indent="1"/>
    </xf>
    <xf numFmtId="0" fontId="40" fillId="74" borderId="2955" applyNumberFormat="0" applyProtection="0">
      <alignment horizontal="left" vertical="top" indent="1"/>
    </xf>
    <xf numFmtId="0" fontId="40" fillId="74" borderId="2955" applyNumberFormat="0" applyProtection="0">
      <alignment horizontal="left" vertical="top" indent="1"/>
    </xf>
    <xf numFmtId="0" fontId="40" fillId="61" borderId="2955" applyNumberFormat="0" applyProtection="0">
      <alignment horizontal="left" vertical="center" indent="1"/>
    </xf>
    <xf numFmtId="0" fontId="40" fillId="61" borderId="2955" applyNumberFormat="0" applyProtection="0">
      <alignment horizontal="left" vertical="center" indent="1"/>
    </xf>
    <xf numFmtId="0" fontId="40" fillId="61" borderId="2955" applyNumberFormat="0" applyProtection="0">
      <alignment horizontal="left" vertical="top" indent="1"/>
    </xf>
    <xf numFmtId="0" fontId="40" fillId="61" borderId="2955" applyNumberFormat="0" applyProtection="0">
      <alignment horizontal="left" vertical="top" indent="1"/>
    </xf>
    <xf numFmtId="0" fontId="40" fillId="62" borderId="2955" applyNumberFormat="0" applyProtection="0">
      <alignment horizontal="left" vertical="center" indent="1"/>
    </xf>
    <xf numFmtId="0" fontId="40" fillId="62" borderId="2955" applyNumberFormat="0" applyProtection="0">
      <alignment horizontal="left" vertical="center" indent="1"/>
    </xf>
    <xf numFmtId="0" fontId="40" fillId="62" borderId="2955" applyNumberFormat="0" applyProtection="0">
      <alignment horizontal="left" vertical="top" indent="1"/>
    </xf>
    <xf numFmtId="0" fontId="40" fillId="62" borderId="2955" applyNumberFormat="0" applyProtection="0">
      <alignment horizontal="left" vertical="top" indent="1"/>
    </xf>
    <xf numFmtId="4" fontId="65" fillId="70" borderId="2955" applyNumberFormat="0" applyProtection="0">
      <alignment vertical="center"/>
    </xf>
    <xf numFmtId="4" fontId="65" fillId="70" borderId="2955" applyNumberFormat="0" applyProtection="0">
      <alignment vertical="center"/>
    </xf>
    <xf numFmtId="4" fontId="149" fillId="70" borderId="2955" applyNumberFormat="0" applyProtection="0">
      <alignment vertical="center"/>
    </xf>
    <xf numFmtId="4" fontId="149" fillId="70" borderId="2955" applyNumberFormat="0" applyProtection="0">
      <alignment vertical="center"/>
    </xf>
    <xf numFmtId="4" fontId="65" fillId="70" borderId="2955" applyNumberFormat="0" applyProtection="0">
      <alignment horizontal="left" vertical="center" indent="1"/>
    </xf>
    <xf numFmtId="4" fontId="65" fillId="70" borderId="2955" applyNumberFormat="0" applyProtection="0">
      <alignment horizontal="left" vertical="center" indent="1"/>
    </xf>
    <xf numFmtId="0" fontId="65" fillId="70" borderId="2955" applyNumberFormat="0" applyProtection="0">
      <alignment horizontal="left" vertical="top" indent="1"/>
    </xf>
    <xf numFmtId="0" fontId="65" fillId="70" borderId="2955" applyNumberFormat="0" applyProtection="0">
      <alignment horizontal="left" vertical="top" indent="1"/>
    </xf>
    <xf numFmtId="4" fontId="65" fillId="52" borderId="2956" applyNumberFormat="0" applyProtection="0">
      <alignment horizontal="right" vertical="center"/>
    </xf>
    <xf numFmtId="4" fontId="65" fillId="65" borderId="2955" applyNumberFormat="0" applyProtection="0">
      <alignment horizontal="right" vertical="center"/>
    </xf>
    <xf numFmtId="4" fontId="65" fillId="65" borderId="2955" applyNumberFormat="0" applyProtection="0">
      <alignment horizontal="right" vertical="center"/>
    </xf>
    <xf numFmtId="4" fontId="65" fillId="52" borderId="2956" applyNumberFormat="0" applyProtection="0">
      <alignment horizontal="right" vertical="center"/>
    </xf>
    <xf numFmtId="4" fontId="149" fillId="65" borderId="2955" applyNumberFormat="0" applyProtection="0">
      <alignment horizontal="right" vertical="center"/>
    </xf>
    <xf numFmtId="4" fontId="149" fillId="65" borderId="2955" applyNumberFormat="0" applyProtection="0">
      <alignment horizontal="right" vertical="center"/>
    </xf>
    <xf numFmtId="4" fontId="65" fillId="81" borderId="2955" applyNumberFormat="0" applyProtection="0">
      <alignment horizontal="left" vertical="center" indent="1"/>
    </xf>
    <xf numFmtId="4" fontId="65" fillId="81" borderId="2955" applyNumberFormat="0" applyProtection="0">
      <alignment horizontal="left" vertical="center" indent="1"/>
    </xf>
    <xf numFmtId="0" fontId="65" fillId="74" borderId="2955" applyNumberFormat="0" applyProtection="0">
      <alignment horizontal="left" vertical="top" indent="1"/>
    </xf>
    <xf numFmtId="0" fontId="65" fillId="74" borderId="2955" applyNumberFormat="0" applyProtection="0">
      <alignment horizontal="left" vertical="top" indent="1"/>
    </xf>
    <xf numFmtId="4" fontId="151" fillId="65" borderId="2955" applyNumberFormat="0" applyProtection="0">
      <alignment horizontal="right" vertical="center"/>
    </xf>
    <xf numFmtId="4" fontId="151" fillId="65" borderId="2955" applyNumberFormat="0" applyProtection="0">
      <alignment horizontal="right" vertical="center"/>
    </xf>
    <xf numFmtId="0" fontId="117" fillId="56" borderId="2957" applyNumberFormat="0" applyAlignment="0" applyProtection="0">
      <alignment vertical="center"/>
    </xf>
    <xf numFmtId="0" fontId="117" fillId="56" borderId="2957" applyNumberFormat="0" applyAlignment="0" applyProtection="0">
      <alignment vertical="center"/>
    </xf>
    <xf numFmtId="37" fontId="126" fillId="0" borderId="2953" applyFont="0" applyFill="0" applyBorder="0">
      <alignment vertical="center"/>
    </xf>
    <xf numFmtId="37" fontId="126" fillId="0" borderId="2953" applyFont="0" applyFill="0" applyBorder="0">
      <alignment vertical="center"/>
    </xf>
    <xf numFmtId="0" fontId="82" fillId="42" borderId="2958" applyNumberFormat="0" applyFont="0" applyAlignment="0" applyProtection="0">
      <alignment vertical="center"/>
    </xf>
    <xf numFmtId="0" fontId="82" fillId="42" borderId="2958" applyNumberFormat="0" applyFont="0" applyAlignment="0" applyProtection="0">
      <alignment vertical="center"/>
    </xf>
    <xf numFmtId="0" fontId="12" fillId="0" borderId="2959" applyNumberFormat="0" applyFill="0" applyAlignment="0" applyProtection="0">
      <alignment vertical="center"/>
    </xf>
    <xf numFmtId="0" fontId="112" fillId="0" borderId="2960" applyNumberFormat="0" applyFill="0" applyAlignment="0" applyProtection="0">
      <alignment vertical="center"/>
    </xf>
    <xf numFmtId="0" fontId="112" fillId="0" borderId="2960" applyNumberFormat="0" applyFill="0" applyAlignment="0" applyProtection="0">
      <alignment vertical="center"/>
    </xf>
    <xf numFmtId="0" fontId="12" fillId="0" borderId="2959" applyNumberFormat="0" applyFill="0" applyAlignment="0" applyProtection="0">
      <alignment vertical="center"/>
    </xf>
    <xf numFmtId="0" fontId="12" fillId="0" borderId="2959" applyNumberFormat="0" applyFill="0" applyAlignment="0" applyProtection="0">
      <alignment vertical="center"/>
    </xf>
    <xf numFmtId="0" fontId="12" fillId="0" borderId="2959" applyNumberFormat="0" applyFill="0" applyAlignment="0" applyProtection="0">
      <alignment vertical="center"/>
    </xf>
    <xf numFmtId="0" fontId="113" fillId="44" borderId="2957" applyNumberFormat="0" applyAlignment="0" applyProtection="0">
      <alignment vertical="center"/>
    </xf>
    <xf numFmtId="0" fontId="113" fillId="44" borderId="2957" applyNumberFormat="0" applyAlignment="0" applyProtection="0">
      <alignment vertical="center"/>
    </xf>
    <xf numFmtId="0" fontId="115" fillId="56" borderId="2956" applyNumberFormat="0" applyAlignment="0" applyProtection="0">
      <alignment vertical="center"/>
    </xf>
    <xf numFmtId="0" fontId="115" fillId="56" borderId="2956" applyNumberFormat="0" applyAlignment="0" applyProtection="0">
      <alignment vertical="center"/>
    </xf>
    <xf numFmtId="4" fontId="65" fillId="51" borderId="2956" applyNumberFormat="0" applyProtection="0">
      <alignment vertical="center"/>
    </xf>
    <xf numFmtId="0" fontId="12" fillId="0" borderId="2959" applyNumberFormat="0" applyFill="0" applyAlignment="0" applyProtection="0">
      <alignment vertical="center"/>
    </xf>
    <xf numFmtId="0" fontId="55" fillId="0" borderId="2970">
      <alignment horizontal="left" vertical="center"/>
    </xf>
    <xf numFmtId="0" fontId="55" fillId="0" borderId="2970">
      <alignment horizontal="left" vertical="center"/>
    </xf>
    <xf numFmtId="10" fontId="53" fillId="49" borderId="2969" applyNumberFormat="0" applyBorder="0" applyAlignment="0" applyProtection="0"/>
    <xf numFmtId="10" fontId="53" fillId="70" borderId="2969" applyNumberFormat="0" applyBorder="0" applyAlignment="0" applyProtection="0"/>
    <xf numFmtId="10" fontId="53" fillId="70" borderId="2969" applyNumberFormat="0" applyBorder="0" applyAlignment="0" applyProtection="0"/>
    <xf numFmtId="10" fontId="53" fillId="49" borderId="2969" applyNumberFormat="0" applyBorder="0" applyAlignment="0" applyProtection="0"/>
    <xf numFmtId="4" fontId="73" fillId="46" borderId="2971" applyNumberFormat="0" applyProtection="0">
      <alignment vertical="center"/>
    </xf>
    <xf numFmtId="4" fontId="73" fillId="46" borderId="2971" applyNumberFormat="0" applyProtection="0">
      <alignment vertical="center"/>
    </xf>
    <xf numFmtId="4" fontId="147" fillId="51" borderId="2971" applyNumberFormat="0" applyProtection="0">
      <alignment vertical="center"/>
    </xf>
    <xf numFmtId="4" fontId="147" fillId="51" borderId="2971" applyNumberFormat="0" applyProtection="0">
      <alignment vertical="center"/>
    </xf>
    <xf numFmtId="4" fontId="73" fillId="51" borderId="2971" applyNumberFormat="0" applyProtection="0">
      <alignment horizontal="left" vertical="center" indent="1"/>
    </xf>
    <xf numFmtId="4" fontId="73" fillId="51" borderId="2971" applyNumberFormat="0" applyProtection="0">
      <alignment horizontal="left" vertical="center" indent="1"/>
    </xf>
    <xf numFmtId="0" fontId="73" fillId="51" borderId="2971" applyNumberFormat="0" applyProtection="0">
      <alignment horizontal="left" vertical="top" indent="1"/>
    </xf>
    <xf numFmtId="0" fontId="73" fillId="51" borderId="2971" applyNumberFormat="0" applyProtection="0">
      <alignment horizontal="left" vertical="top" indent="1"/>
    </xf>
    <xf numFmtId="4" fontId="65" fillId="40" borderId="2971" applyNumberFormat="0" applyProtection="0">
      <alignment horizontal="right" vertical="center"/>
    </xf>
    <xf numFmtId="4" fontId="65" fillId="40" borderId="2971" applyNumberFormat="0" applyProtection="0">
      <alignment horizontal="right" vertical="center"/>
    </xf>
    <xf numFmtId="4" fontId="65" fillId="41" borderId="2971" applyNumberFormat="0" applyProtection="0">
      <alignment horizontal="right" vertical="center"/>
    </xf>
    <xf numFmtId="4" fontId="65" fillId="41" borderId="2971" applyNumberFormat="0" applyProtection="0">
      <alignment horizontal="right" vertical="center"/>
    </xf>
    <xf numFmtId="4" fontId="65" fillId="54" borderId="2971" applyNumberFormat="0" applyProtection="0">
      <alignment horizontal="right" vertical="center"/>
    </xf>
    <xf numFmtId="4" fontId="65" fillId="54" borderId="2971" applyNumberFormat="0" applyProtection="0">
      <alignment horizontal="right" vertical="center"/>
    </xf>
    <xf numFmtId="4" fontId="65" fillId="47" borderId="2971" applyNumberFormat="0" applyProtection="0">
      <alignment horizontal="right" vertical="center"/>
    </xf>
    <xf numFmtId="4" fontId="65" fillId="47" borderId="2971" applyNumberFormat="0" applyProtection="0">
      <alignment horizontal="right" vertical="center"/>
    </xf>
    <xf numFmtId="4" fontId="65" fillId="75" borderId="2971" applyNumberFormat="0" applyProtection="0">
      <alignment horizontal="right" vertical="center"/>
    </xf>
    <xf numFmtId="4" fontId="65" fillId="75" borderId="2971" applyNumberFormat="0" applyProtection="0">
      <alignment horizontal="right" vertical="center"/>
    </xf>
    <xf numFmtId="4" fontId="65" fillId="48" borderId="2971" applyNumberFormat="0" applyProtection="0">
      <alignment horizontal="right" vertical="center"/>
    </xf>
    <xf numFmtId="4" fontId="65" fillId="48" borderId="2971" applyNumberFormat="0" applyProtection="0">
      <alignment horizontal="right" vertical="center"/>
    </xf>
    <xf numFmtId="4" fontId="65" fillId="76" borderId="2971" applyNumberFormat="0" applyProtection="0">
      <alignment horizontal="right" vertical="center"/>
    </xf>
    <xf numFmtId="4" fontId="65" fillId="76" borderId="2971" applyNumberFormat="0" applyProtection="0">
      <alignment horizontal="right" vertical="center"/>
    </xf>
    <xf numFmtId="4" fontId="65" fillId="77" borderId="2971" applyNumberFormat="0" applyProtection="0">
      <alignment horizontal="right" vertical="center"/>
    </xf>
    <xf numFmtId="4" fontId="65" fillId="77" borderId="2971" applyNumberFormat="0" applyProtection="0">
      <alignment horizontal="right" vertical="center"/>
    </xf>
    <xf numFmtId="4" fontId="65" fillId="78" borderId="2971" applyNumberFormat="0" applyProtection="0">
      <alignment horizontal="right" vertical="center"/>
    </xf>
    <xf numFmtId="4" fontId="65" fillId="78" borderId="2971" applyNumberFormat="0" applyProtection="0">
      <alignment horizontal="right" vertical="center"/>
    </xf>
    <xf numFmtId="4" fontId="65" fillId="81" borderId="2971" applyNumberFormat="0" applyProtection="0">
      <alignment horizontal="right" vertical="center"/>
    </xf>
    <xf numFmtId="4" fontId="65" fillId="81" borderId="2971" applyNumberFormat="0" applyProtection="0">
      <alignment horizontal="right" vertical="center"/>
    </xf>
    <xf numFmtId="0" fontId="40" fillId="80" borderId="2971" applyNumberFormat="0" applyProtection="0">
      <alignment horizontal="left" vertical="center" indent="1"/>
    </xf>
    <xf numFmtId="0" fontId="40" fillId="80" borderId="2971" applyNumberFormat="0" applyProtection="0">
      <alignment horizontal="left" vertical="center" indent="1"/>
    </xf>
    <xf numFmtId="0" fontId="40" fillId="80" borderId="2971" applyNumberFormat="0" applyProtection="0">
      <alignment horizontal="left" vertical="top" indent="1"/>
    </xf>
    <xf numFmtId="0" fontId="40" fillId="80" borderId="2971" applyNumberFormat="0" applyProtection="0">
      <alignment horizontal="left" vertical="top" indent="1"/>
    </xf>
    <xf numFmtId="0" fontId="40" fillId="74" borderId="2971" applyNumberFormat="0" applyProtection="0">
      <alignment horizontal="left" vertical="center" indent="1"/>
    </xf>
    <xf numFmtId="0" fontId="40" fillId="74" borderId="2971" applyNumberFormat="0" applyProtection="0">
      <alignment horizontal="left" vertical="center" indent="1"/>
    </xf>
    <xf numFmtId="0" fontId="40" fillId="74" borderId="2971" applyNumberFormat="0" applyProtection="0">
      <alignment horizontal="left" vertical="top" indent="1"/>
    </xf>
    <xf numFmtId="0" fontId="40" fillId="74" borderId="2971" applyNumberFormat="0" applyProtection="0">
      <alignment horizontal="left" vertical="top" indent="1"/>
    </xf>
    <xf numFmtId="0" fontId="40" fillId="61" borderId="2971" applyNumberFormat="0" applyProtection="0">
      <alignment horizontal="left" vertical="center" indent="1"/>
    </xf>
    <xf numFmtId="0" fontId="40" fillId="61" borderId="2971" applyNumberFormat="0" applyProtection="0">
      <alignment horizontal="left" vertical="center" indent="1"/>
    </xf>
    <xf numFmtId="0" fontId="40" fillId="61" borderId="2971" applyNumberFormat="0" applyProtection="0">
      <alignment horizontal="left" vertical="top" indent="1"/>
    </xf>
    <xf numFmtId="0" fontId="40" fillId="61" borderId="2971" applyNumberFormat="0" applyProtection="0">
      <alignment horizontal="left" vertical="top" indent="1"/>
    </xf>
    <xf numFmtId="0" fontId="40" fillId="62" borderId="2971" applyNumberFormat="0" applyProtection="0">
      <alignment horizontal="left" vertical="center" indent="1"/>
    </xf>
    <xf numFmtId="0" fontId="40" fillId="62" borderId="2971" applyNumberFormat="0" applyProtection="0">
      <alignment horizontal="left" vertical="center" indent="1"/>
    </xf>
    <xf numFmtId="0" fontId="40" fillId="62" borderId="2971" applyNumberFormat="0" applyProtection="0">
      <alignment horizontal="left" vertical="top" indent="1"/>
    </xf>
    <xf numFmtId="0" fontId="40" fillId="62" borderId="2971" applyNumberFormat="0" applyProtection="0">
      <alignment horizontal="left" vertical="top" indent="1"/>
    </xf>
    <xf numFmtId="4" fontId="65" fillId="70" borderId="2971" applyNumberFormat="0" applyProtection="0">
      <alignment vertical="center"/>
    </xf>
    <xf numFmtId="4" fontId="65" fillId="70" borderId="2971" applyNumberFormat="0" applyProtection="0">
      <alignment vertical="center"/>
    </xf>
    <xf numFmtId="4" fontId="149" fillId="70" borderId="2971" applyNumberFormat="0" applyProtection="0">
      <alignment vertical="center"/>
    </xf>
    <xf numFmtId="4" fontId="149" fillId="70" borderId="2971" applyNumberFormat="0" applyProtection="0">
      <alignment vertical="center"/>
    </xf>
    <xf numFmtId="4" fontId="65" fillId="70" borderId="2971" applyNumberFormat="0" applyProtection="0">
      <alignment horizontal="left" vertical="center" indent="1"/>
    </xf>
    <xf numFmtId="4" fontId="65" fillId="70" borderId="2971" applyNumberFormat="0" applyProtection="0">
      <alignment horizontal="left" vertical="center" indent="1"/>
    </xf>
    <xf numFmtId="0" fontId="65" fillId="70" borderId="2971" applyNumberFormat="0" applyProtection="0">
      <alignment horizontal="left" vertical="top" indent="1"/>
    </xf>
    <xf numFmtId="0" fontId="65" fillId="70" borderId="2971" applyNumberFormat="0" applyProtection="0">
      <alignment horizontal="left" vertical="top" indent="1"/>
    </xf>
    <xf numFmtId="4" fontId="65" fillId="52" borderId="2972" applyNumberFormat="0" applyProtection="0">
      <alignment horizontal="right" vertical="center"/>
    </xf>
    <xf numFmtId="4" fontId="65" fillId="65" borderId="2971" applyNumberFormat="0" applyProtection="0">
      <alignment horizontal="right" vertical="center"/>
    </xf>
    <xf numFmtId="4" fontId="65" fillId="65" borderId="2971" applyNumberFormat="0" applyProtection="0">
      <alignment horizontal="right" vertical="center"/>
    </xf>
    <xf numFmtId="4" fontId="65" fillId="52" borderId="2972" applyNumberFormat="0" applyProtection="0">
      <alignment horizontal="right" vertical="center"/>
    </xf>
    <xf numFmtId="4" fontId="149" fillId="65" borderId="2971" applyNumberFormat="0" applyProtection="0">
      <alignment horizontal="right" vertical="center"/>
    </xf>
    <xf numFmtId="4" fontId="149" fillId="65" borderId="2971" applyNumberFormat="0" applyProtection="0">
      <alignment horizontal="right" vertical="center"/>
    </xf>
    <xf numFmtId="4" fontId="65" fillId="81" borderId="2971" applyNumberFormat="0" applyProtection="0">
      <alignment horizontal="left" vertical="center" indent="1"/>
    </xf>
    <xf numFmtId="4" fontId="65" fillId="81" borderId="2971" applyNumberFormat="0" applyProtection="0">
      <alignment horizontal="left" vertical="center" indent="1"/>
    </xf>
    <xf numFmtId="0" fontId="65" fillId="74" borderId="2971" applyNumberFormat="0" applyProtection="0">
      <alignment horizontal="left" vertical="top" indent="1"/>
    </xf>
    <xf numFmtId="0" fontId="65" fillId="74" borderId="2971" applyNumberFormat="0" applyProtection="0">
      <alignment horizontal="left" vertical="top" indent="1"/>
    </xf>
    <xf numFmtId="4" fontId="151" fillId="65" borderId="2971" applyNumberFormat="0" applyProtection="0">
      <alignment horizontal="right" vertical="center"/>
    </xf>
    <xf numFmtId="4" fontId="151" fillId="65" borderId="2971" applyNumberFormat="0" applyProtection="0">
      <alignment horizontal="right" vertical="center"/>
    </xf>
    <xf numFmtId="0" fontId="117" fillId="56" borderId="2973" applyNumberFormat="0" applyAlignment="0" applyProtection="0">
      <alignment vertical="center"/>
    </xf>
    <xf numFmtId="0" fontId="117" fillId="56" borderId="2973" applyNumberFormat="0" applyAlignment="0" applyProtection="0">
      <alignment vertical="center"/>
    </xf>
    <xf numFmtId="37" fontId="126" fillId="0" borderId="2969" applyFont="0" applyFill="0" applyBorder="0">
      <alignment vertical="center"/>
    </xf>
    <xf numFmtId="37" fontId="126" fillId="0" borderId="2969" applyFont="0" applyFill="0" applyBorder="0">
      <alignment vertical="center"/>
    </xf>
    <xf numFmtId="0" fontId="82" fillId="42" borderId="2974" applyNumberFormat="0" applyFont="0" applyAlignment="0" applyProtection="0">
      <alignment vertical="center"/>
    </xf>
    <xf numFmtId="0" fontId="82" fillId="42" borderId="2974" applyNumberFormat="0" applyFont="0" applyAlignment="0" applyProtection="0">
      <alignment vertical="center"/>
    </xf>
    <xf numFmtId="0" fontId="12" fillId="0" borderId="2975" applyNumberFormat="0" applyFill="0" applyAlignment="0" applyProtection="0">
      <alignment vertical="center"/>
    </xf>
    <xf numFmtId="0" fontId="112" fillId="0" borderId="2976" applyNumberFormat="0" applyFill="0" applyAlignment="0" applyProtection="0">
      <alignment vertical="center"/>
    </xf>
    <xf numFmtId="0" fontId="112" fillId="0" borderId="2976" applyNumberFormat="0" applyFill="0" applyAlignment="0" applyProtection="0">
      <alignment vertical="center"/>
    </xf>
    <xf numFmtId="0" fontId="12" fillId="0" borderId="2975" applyNumberFormat="0" applyFill="0" applyAlignment="0" applyProtection="0">
      <alignment vertical="center"/>
    </xf>
    <xf numFmtId="0" fontId="12" fillId="0" borderId="2975" applyNumberFormat="0" applyFill="0" applyAlignment="0" applyProtection="0">
      <alignment vertical="center"/>
    </xf>
    <xf numFmtId="0" fontId="12" fillId="0" borderId="2975" applyNumberFormat="0" applyFill="0" applyAlignment="0" applyProtection="0">
      <alignment vertical="center"/>
    </xf>
    <xf numFmtId="0" fontId="113" fillId="44" borderId="2973" applyNumberFormat="0" applyAlignment="0" applyProtection="0">
      <alignment vertical="center"/>
    </xf>
    <xf numFmtId="0" fontId="113" fillId="44" borderId="2973" applyNumberFormat="0" applyAlignment="0" applyProtection="0">
      <alignment vertical="center"/>
    </xf>
    <xf numFmtId="0" fontId="115" fillId="56" borderId="2972" applyNumberFormat="0" applyAlignment="0" applyProtection="0">
      <alignment vertical="center"/>
    </xf>
    <xf numFmtId="0" fontId="115" fillId="56" borderId="2972" applyNumberFormat="0" applyAlignment="0" applyProtection="0">
      <alignment vertical="center"/>
    </xf>
    <xf numFmtId="4" fontId="65" fillId="51" borderId="2972" applyNumberFormat="0" applyProtection="0">
      <alignment vertical="center"/>
    </xf>
    <xf numFmtId="0" fontId="12" fillId="0" borderId="2975" applyNumberFormat="0" applyFill="0" applyAlignment="0" applyProtection="0">
      <alignment vertical="center"/>
    </xf>
    <xf numFmtId="0" fontId="55" fillId="0" borderId="2978">
      <alignment horizontal="left" vertical="center"/>
    </xf>
    <xf numFmtId="0" fontId="55" fillId="0" borderId="2978">
      <alignment horizontal="left" vertical="center"/>
    </xf>
    <xf numFmtId="10" fontId="53" fillId="49" borderId="2977" applyNumberFormat="0" applyBorder="0" applyAlignment="0" applyProtection="0"/>
    <xf numFmtId="10" fontId="53" fillId="70" borderId="2977" applyNumberFormat="0" applyBorder="0" applyAlignment="0" applyProtection="0"/>
    <xf numFmtId="10" fontId="53" fillId="70" borderId="2977" applyNumberFormat="0" applyBorder="0" applyAlignment="0" applyProtection="0"/>
    <xf numFmtId="10" fontId="53" fillId="49" borderId="2977" applyNumberFormat="0" applyBorder="0" applyAlignment="0" applyProtection="0"/>
    <xf numFmtId="4" fontId="73" fillId="46" borderId="2979" applyNumberFormat="0" applyProtection="0">
      <alignment vertical="center"/>
    </xf>
    <xf numFmtId="4" fontId="73" fillId="46" borderId="2979" applyNumberFormat="0" applyProtection="0">
      <alignment vertical="center"/>
    </xf>
    <xf numFmtId="4" fontId="147" fillId="51" borderId="2979" applyNumberFormat="0" applyProtection="0">
      <alignment vertical="center"/>
    </xf>
    <xf numFmtId="4" fontId="147" fillId="51" borderId="2979" applyNumberFormat="0" applyProtection="0">
      <alignment vertical="center"/>
    </xf>
    <xf numFmtId="4" fontId="73" fillId="51" borderId="2979" applyNumberFormat="0" applyProtection="0">
      <alignment horizontal="left" vertical="center" indent="1"/>
    </xf>
    <xf numFmtId="4" fontId="73" fillId="51" borderId="2979" applyNumberFormat="0" applyProtection="0">
      <alignment horizontal="left" vertical="center" indent="1"/>
    </xf>
    <xf numFmtId="0" fontId="73" fillId="51" borderId="2979" applyNumberFormat="0" applyProtection="0">
      <alignment horizontal="left" vertical="top" indent="1"/>
    </xf>
    <xf numFmtId="0" fontId="73" fillId="51" borderId="2979" applyNumberFormat="0" applyProtection="0">
      <alignment horizontal="left" vertical="top" indent="1"/>
    </xf>
    <xf numFmtId="4" fontId="65" fillId="40" borderId="2979" applyNumberFormat="0" applyProtection="0">
      <alignment horizontal="right" vertical="center"/>
    </xf>
    <xf numFmtId="4" fontId="65" fillId="40" borderId="2979" applyNumberFormat="0" applyProtection="0">
      <alignment horizontal="right" vertical="center"/>
    </xf>
    <xf numFmtId="4" fontId="65" fillId="41" borderId="2979" applyNumberFormat="0" applyProtection="0">
      <alignment horizontal="right" vertical="center"/>
    </xf>
    <xf numFmtId="4" fontId="65" fillId="41" borderId="2979" applyNumberFormat="0" applyProtection="0">
      <alignment horizontal="right" vertical="center"/>
    </xf>
    <xf numFmtId="4" fontId="65" fillId="54" borderId="2979" applyNumberFormat="0" applyProtection="0">
      <alignment horizontal="right" vertical="center"/>
    </xf>
    <xf numFmtId="4" fontId="65" fillId="54" borderId="2979" applyNumberFormat="0" applyProtection="0">
      <alignment horizontal="right" vertical="center"/>
    </xf>
    <xf numFmtId="4" fontId="65" fillId="47" borderId="2979" applyNumberFormat="0" applyProtection="0">
      <alignment horizontal="right" vertical="center"/>
    </xf>
    <xf numFmtId="4" fontId="65" fillId="47" borderId="2979" applyNumberFormat="0" applyProtection="0">
      <alignment horizontal="right" vertical="center"/>
    </xf>
    <xf numFmtId="4" fontId="65" fillId="75" borderId="2979" applyNumberFormat="0" applyProtection="0">
      <alignment horizontal="right" vertical="center"/>
    </xf>
    <xf numFmtId="4" fontId="65" fillId="75" borderId="2979" applyNumberFormat="0" applyProtection="0">
      <alignment horizontal="right" vertical="center"/>
    </xf>
    <xf numFmtId="4" fontId="65" fillId="48" borderId="2979" applyNumberFormat="0" applyProtection="0">
      <alignment horizontal="right" vertical="center"/>
    </xf>
    <xf numFmtId="4" fontId="65" fillId="48" borderId="2979" applyNumberFormat="0" applyProtection="0">
      <alignment horizontal="right" vertical="center"/>
    </xf>
    <xf numFmtId="4" fontId="65" fillId="76" borderId="2979" applyNumberFormat="0" applyProtection="0">
      <alignment horizontal="right" vertical="center"/>
    </xf>
    <xf numFmtId="4" fontId="65" fillId="76" borderId="2979" applyNumberFormat="0" applyProtection="0">
      <alignment horizontal="right" vertical="center"/>
    </xf>
    <xf numFmtId="4" fontId="65" fillId="77" borderId="2979" applyNumberFormat="0" applyProtection="0">
      <alignment horizontal="right" vertical="center"/>
    </xf>
    <xf numFmtId="4" fontId="65" fillId="77" borderId="2979" applyNumberFormat="0" applyProtection="0">
      <alignment horizontal="right" vertical="center"/>
    </xf>
    <xf numFmtId="4" fontId="65" fillId="78" borderId="2979" applyNumberFormat="0" applyProtection="0">
      <alignment horizontal="right" vertical="center"/>
    </xf>
    <xf numFmtId="4" fontId="65" fillId="78" borderId="2979" applyNumberFormat="0" applyProtection="0">
      <alignment horizontal="right" vertical="center"/>
    </xf>
    <xf numFmtId="4" fontId="65" fillId="81" borderId="2979" applyNumberFormat="0" applyProtection="0">
      <alignment horizontal="right" vertical="center"/>
    </xf>
    <xf numFmtId="4" fontId="65" fillId="81" borderId="2979" applyNumberFormat="0" applyProtection="0">
      <alignment horizontal="right" vertical="center"/>
    </xf>
    <xf numFmtId="0" fontId="40" fillId="80" borderId="2979" applyNumberFormat="0" applyProtection="0">
      <alignment horizontal="left" vertical="center" indent="1"/>
    </xf>
    <xf numFmtId="0" fontId="40" fillId="80" borderId="2979" applyNumberFormat="0" applyProtection="0">
      <alignment horizontal="left" vertical="center" indent="1"/>
    </xf>
    <xf numFmtId="0" fontId="40" fillId="80" borderId="2979" applyNumberFormat="0" applyProtection="0">
      <alignment horizontal="left" vertical="top" indent="1"/>
    </xf>
    <xf numFmtId="0" fontId="40" fillId="80" borderId="2979" applyNumberFormat="0" applyProtection="0">
      <alignment horizontal="left" vertical="top" indent="1"/>
    </xf>
    <xf numFmtId="0" fontId="40" fillId="74" borderId="2979" applyNumberFormat="0" applyProtection="0">
      <alignment horizontal="left" vertical="center" indent="1"/>
    </xf>
    <xf numFmtId="0" fontId="40" fillId="74" borderId="2979" applyNumberFormat="0" applyProtection="0">
      <alignment horizontal="left" vertical="center" indent="1"/>
    </xf>
    <xf numFmtId="0" fontId="40" fillId="74" borderId="2979" applyNumberFormat="0" applyProtection="0">
      <alignment horizontal="left" vertical="top" indent="1"/>
    </xf>
    <xf numFmtId="0" fontId="40" fillId="74" borderId="2979" applyNumberFormat="0" applyProtection="0">
      <alignment horizontal="left" vertical="top" indent="1"/>
    </xf>
    <xf numFmtId="0" fontId="40" fillId="61" borderId="2979" applyNumberFormat="0" applyProtection="0">
      <alignment horizontal="left" vertical="center" indent="1"/>
    </xf>
    <xf numFmtId="0" fontId="40" fillId="61" borderId="2979" applyNumberFormat="0" applyProtection="0">
      <alignment horizontal="left" vertical="center" indent="1"/>
    </xf>
    <xf numFmtId="0" fontId="40" fillId="61" borderId="2979" applyNumberFormat="0" applyProtection="0">
      <alignment horizontal="left" vertical="top" indent="1"/>
    </xf>
    <xf numFmtId="0" fontId="40" fillId="61" borderId="2979" applyNumberFormat="0" applyProtection="0">
      <alignment horizontal="left" vertical="top" indent="1"/>
    </xf>
    <xf numFmtId="0" fontId="40" fillId="62" borderId="2979" applyNumberFormat="0" applyProtection="0">
      <alignment horizontal="left" vertical="center" indent="1"/>
    </xf>
    <xf numFmtId="0" fontId="40" fillId="62" borderId="2979" applyNumberFormat="0" applyProtection="0">
      <alignment horizontal="left" vertical="center" indent="1"/>
    </xf>
    <xf numFmtId="0" fontId="40" fillId="62" borderId="2979" applyNumberFormat="0" applyProtection="0">
      <alignment horizontal="left" vertical="top" indent="1"/>
    </xf>
    <xf numFmtId="0" fontId="40" fillId="62" borderId="2979" applyNumberFormat="0" applyProtection="0">
      <alignment horizontal="left" vertical="top" indent="1"/>
    </xf>
    <xf numFmtId="4" fontId="65" fillId="70" borderId="2979" applyNumberFormat="0" applyProtection="0">
      <alignment vertical="center"/>
    </xf>
    <xf numFmtId="4" fontId="65" fillId="70" borderId="2979" applyNumberFormat="0" applyProtection="0">
      <alignment vertical="center"/>
    </xf>
    <xf numFmtId="4" fontId="149" fillId="70" borderId="2979" applyNumberFormat="0" applyProtection="0">
      <alignment vertical="center"/>
    </xf>
    <xf numFmtId="4" fontId="149" fillId="70" borderId="2979" applyNumberFormat="0" applyProtection="0">
      <alignment vertical="center"/>
    </xf>
    <xf numFmtId="4" fontId="65" fillId="70" borderId="2979" applyNumberFormat="0" applyProtection="0">
      <alignment horizontal="left" vertical="center" indent="1"/>
    </xf>
    <xf numFmtId="4" fontId="65" fillId="70" borderId="2979" applyNumberFormat="0" applyProtection="0">
      <alignment horizontal="left" vertical="center" indent="1"/>
    </xf>
    <xf numFmtId="0" fontId="65" fillId="70" borderId="2979" applyNumberFormat="0" applyProtection="0">
      <alignment horizontal="left" vertical="top" indent="1"/>
    </xf>
    <xf numFmtId="0" fontId="65" fillId="70" borderId="2979" applyNumberFormat="0" applyProtection="0">
      <alignment horizontal="left" vertical="top" indent="1"/>
    </xf>
    <xf numFmtId="4" fontId="65" fillId="52" borderId="2980" applyNumberFormat="0" applyProtection="0">
      <alignment horizontal="right" vertical="center"/>
    </xf>
    <xf numFmtId="4" fontId="65" fillId="65" borderId="2979" applyNumberFormat="0" applyProtection="0">
      <alignment horizontal="right" vertical="center"/>
    </xf>
    <xf numFmtId="4" fontId="65" fillId="65" borderId="2979" applyNumberFormat="0" applyProtection="0">
      <alignment horizontal="right" vertical="center"/>
    </xf>
    <xf numFmtId="4" fontId="65" fillId="52" borderId="2980" applyNumberFormat="0" applyProtection="0">
      <alignment horizontal="right" vertical="center"/>
    </xf>
    <xf numFmtId="4" fontId="149" fillId="65" borderId="2979" applyNumberFormat="0" applyProtection="0">
      <alignment horizontal="right" vertical="center"/>
    </xf>
    <xf numFmtId="4" fontId="149" fillId="65" borderId="2979" applyNumberFormat="0" applyProtection="0">
      <alignment horizontal="right" vertical="center"/>
    </xf>
    <xf numFmtId="4" fontId="65" fillId="81" borderId="2979" applyNumberFormat="0" applyProtection="0">
      <alignment horizontal="left" vertical="center" indent="1"/>
    </xf>
    <xf numFmtId="4" fontId="65" fillId="81" borderId="2979" applyNumberFormat="0" applyProtection="0">
      <alignment horizontal="left" vertical="center" indent="1"/>
    </xf>
    <xf numFmtId="0" fontId="65" fillId="74" borderId="2979" applyNumberFormat="0" applyProtection="0">
      <alignment horizontal="left" vertical="top" indent="1"/>
    </xf>
    <xf numFmtId="0" fontId="65" fillId="74" borderId="2979" applyNumberFormat="0" applyProtection="0">
      <alignment horizontal="left" vertical="top" indent="1"/>
    </xf>
    <xf numFmtId="4" fontId="151" fillId="65" borderId="2979" applyNumberFormat="0" applyProtection="0">
      <alignment horizontal="right" vertical="center"/>
    </xf>
    <xf numFmtId="4" fontId="151" fillId="65" borderId="2979" applyNumberFormat="0" applyProtection="0">
      <alignment horizontal="right" vertical="center"/>
    </xf>
    <xf numFmtId="0" fontId="117" fillId="56" borderId="2981" applyNumberFormat="0" applyAlignment="0" applyProtection="0">
      <alignment vertical="center"/>
    </xf>
    <xf numFmtId="0" fontId="117" fillId="56" borderId="2981" applyNumberFormat="0" applyAlignment="0" applyProtection="0">
      <alignment vertical="center"/>
    </xf>
    <xf numFmtId="37" fontId="126" fillId="0" borderId="2977" applyFont="0" applyFill="0" applyBorder="0">
      <alignment vertical="center"/>
    </xf>
    <xf numFmtId="37" fontId="126" fillId="0" borderId="2977" applyFont="0" applyFill="0" applyBorder="0">
      <alignment vertical="center"/>
    </xf>
    <xf numFmtId="0" fontId="82" fillId="42" borderId="2982" applyNumberFormat="0" applyFont="0" applyAlignment="0" applyProtection="0">
      <alignment vertical="center"/>
    </xf>
    <xf numFmtId="0" fontId="82" fillId="42" borderId="2982" applyNumberFormat="0" applyFont="0" applyAlignment="0" applyProtection="0">
      <alignment vertical="center"/>
    </xf>
    <xf numFmtId="0" fontId="12" fillId="0" borderId="2983" applyNumberFormat="0" applyFill="0" applyAlignment="0" applyProtection="0">
      <alignment vertical="center"/>
    </xf>
    <xf numFmtId="0" fontId="112" fillId="0" borderId="2984" applyNumberFormat="0" applyFill="0" applyAlignment="0" applyProtection="0">
      <alignment vertical="center"/>
    </xf>
    <xf numFmtId="0" fontId="112" fillId="0" borderId="2984" applyNumberFormat="0" applyFill="0" applyAlignment="0" applyProtection="0">
      <alignment vertical="center"/>
    </xf>
    <xf numFmtId="0" fontId="12" fillId="0" borderId="2983" applyNumberFormat="0" applyFill="0" applyAlignment="0" applyProtection="0">
      <alignment vertical="center"/>
    </xf>
    <xf numFmtId="0" fontId="12" fillId="0" borderId="2983" applyNumberFormat="0" applyFill="0" applyAlignment="0" applyProtection="0">
      <alignment vertical="center"/>
    </xf>
    <xf numFmtId="0" fontId="12" fillId="0" borderId="2983" applyNumberFormat="0" applyFill="0" applyAlignment="0" applyProtection="0">
      <alignment vertical="center"/>
    </xf>
    <xf numFmtId="0" fontId="113" fillId="44" borderId="2981" applyNumberFormat="0" applyAlignment="0" applyProtection="0">
      <alignment vertical="center"/>
    </xf>
    <xf numFmtId="0" fontId="113" fillId="44" borderId="2981" applyNumberFormat="0" applyAlignment="0" applyProtection="0">
      <alignment vertical="center"/>
    </xf>
    <xf numFmtId="0" fontId="115" fillId="56" borderId="2980" applyNumberFormat="0" applyAlignment="0" applyProtection="0">
      <alignment vertical="center"/>
    </xf>
    <xf numFmtId="0" fontId="115" fillId="56" borderId="2980" applyNumberFormat="0" applyAlignment="0" applyProtection="0">
      <alignment vertical="center"/>
    </xf>
    <xf numFmtId="4" fontId="65" fillId="51" borderId="2980" applyNumberFormat="0" applyProtection="0">
      <alignment vertical="center"/>
    </xf>
    <xf numFmtId="0" fontId="12" fillId="0" borderId="2983" applyNumberFormat="0" applyFill="0" applyAlignment="0" applyProtection="0">
      <alignment vertical="center"/>
    </xf>
    <xf numFmtId="0" fontId="55" fillId="0" borderId="2986">
      <alignment horizontal="left" vertical="center"/>
    </xf>
    <xf numFmtId="0" fontId="55" fillId="0" borderId="2986">
      <alignment horizontal="left" vertical="center"/>
    </xf>
    <xf numFmtId="10" fontId="53" fillId="49" borderId="2985" applyNumberFormat="0" applyBorder="0" applyAlignment="0" applyProtection="0"/>
    <xf numFmtId="10" fontId="53" fillId="70" borderId="2985" applyNumberFormat="0" applyBorder="0" applyAlignment="0" applyProtection="0"/>
    <xf numFmtId="10" fontId="53" fillId="70" borderId="2985" applyNumberFormat="0" applyBorder="0" applyAlignment="0" applyProtection="0"/>
    <xf numFmtId="10" fontId="53" fillId="49" borderId="2985" applyNumberFormat="0" applyBorder="0" applyAlignment="0" applyProtection="0"/>
    <xf numFmtId="4" fontId="73" fillId="46" borderId="2987" applyNumberFormat="0" applyProtection="0">
      <alignment vertical="center"/>
    </xf>
    <xf numFmtId="4" fontId="73" fillId="46" borderId="2987" applyNumberFormat="0" applyProtection="0">
      <alignment vertical="center"/>
    </xf>
    <xf numFmtId="4" fontId="147" fillId="51" borderId="2987" applyNumberFormat="0" applyProtection="0">
      <alignment vertical="center"/>
    </xf>
    <xf numFmtId="4" fontId="147" fillId="51" borderId="2987" applyNumberFormat="0" applyProtection="0">
      <alignment vertical="center"/>
    </xf>
    <xf numFmtId="4" fontId="73" fillId="51" borderId="2987" applyNumberFormat="0" applyProtection="0">
      <alignment horizontal="left" vertical="center" indent="1"/>
    </xf>
    <xf numFmtId="4" fontId="73" fillId="51" borderId="2987" applyNumberFormat="0" applyProtection="0">
      <alignment horizontal="left" vertical="center" indent="1"/>
    </xf>
    <xf numFmtId="0" fontId="73" fillId="51" borderId="2987" applyNumberFormat="0" applyProtection="0">
      <alignment horizontal="left" vertical="top" indent="1"/>
    </xf>
    <xf numFmtId="0" fontId="73" fillId="51" borderId="2987" applyNumberFormat="0" applyProtection="0">
      <alignment horizontal="left" vertical="top" indent="1"/>
    </xf>
    <xf numFmtId="4" fontId="65" fillId="40" borderId="2987" applyNumberFormat="0" applyProtection="0">
      <alignment horizontal="right" vertical="center"/>
    </xf>
    <xf numFmtId="4" fontId="65" fillId="40" borderId="2987" applyNumberFormat="0" applyProtection="0">
      <alignment horizontal="right" vertical="center"/>
    </xf>
    <xf numFmtId="4" fontId="65" fillId="41" borderId="2987" applyNumberFormat="0" applyProtection="0">
      <alignment horizontal="right" vertical="center"/>
    </xf>
    <xf numFmtId="4" fontId="65" fillId="41" borderId="2987" applyNumberFormat="0" applyProtection="0">
      <alignment horizontal="right" vertical="center"/>
    </xf>
    <xf numFmtId="4" fontId="65" fillId="54" borderId="2987" applyNumberFormat="0" applyProtection="0">
      <alignment horizontal="right" vertical="center"/>
    </xf>
    <xf numFmtId="4" fontId="65" fillId="54" borderId="2987" applyNumberFormat="0" applyProtection="0">
      <alignment horizontal="right" vertical="center"/>
    </xf>
    <xf numFmtId="4" fontId="65" fillId="47" borderId="2987" applyNumberFormat="0" applyProtection="0">
      <alignment horizontal="right" vertical="center"/>
    </xf>
    <xf numFmtId="4" fontId="65" fillId="47" borderId="2987" applyNumberFormat="0" applyProtection="0">
      <alignment horizontal="right" vertical="center"/>
    </xf>
    <xf numFmtId="4" fontId="65" fillId="75" borderId="2987" applyNumberFormat="0" applyProtection="0">
      <alignment horizontal="right" vertical="center"/>
    </xf>
    <xf numFmtId="4" fontId="65" fillId="75" borderId="2987" applyNumberFormat="0" applyProtection="0">
      <alignment horizontal="right" vertical="center"/>
    </xf>
    <xf numFmtId="4" fontId="65" fillId="48" borderId="2987" applyNumberFormat="0" applyProtection="0">
      <alignment horizontal="right" vertical="center"/>
    </xf>
    <xf numFmtId="4" fontId="65" fillId="48" borderId="2987" applyNumberFormat="0" applyProtection="0">
      <alignment horizontal="right" vertical="center"/>
    </xf>
    <xf numFmtId="4" fontId="65" fillId="76" borderId="2987" applyNumberFormat="0" applyProtection="0">
      <alignment horizontal="right" vertical="center"/>
    </xf>
    <xf numFmtId="4" fontId="65" fillId="76" borderId="2987" applyNumberFormat="0" applyProtection="0">
      <alignment horizontal="right" vertical="center"/>
    </xf>
    <xf numFmtId="4" fontId="65" fillId="77" borderId="2987" applyNumberFormat="0" applyProtection="0">
      <alignment horizontal="right" vertical="center"/>
    </xf>
    <xf numFmtId="4" fontId="65" fillId="77" borderId="2987" applyNumberFormat="0" applyProtection="0">
      <alignment horizontal="right" vertical="center"/>
    </xf>
    <xf numFmtId="4" fontId="65" fillId="78" borderId="2987" applyNumberFormat="0" applyProtection="0">
      <alignment horizontal="right" vertical="center"/>
    </xf>
    <xf numFmtId="4" fontId="65" fillId="78" borderId="2987" applyNumberFormat="0" applyProtection="0">
      <alignment horizontal="right" vertical="center"/>
    </xf>
    <xf numFmtId="4" fontId="65" fillId="81" borderId="2987" applyNumberFormat="0" applyProtection="0">
      <alignment horizontal="right" vertical="center"/>
    </xf>
    <xf numFmtId="4" fontId="65" fillId="81" borderId="2987" applyNumberFormat="0" applyProtection="0">
      <alignment horizontal="right" vertical="center"/>
    </xf>
    <xf numFmtId="0" fontId="40" fillId="80" borderId="2987" applyNumberFormat="0" applyProtection="0">
      <alignment horizontal="left" vertical="center" indent="1"/>
    </xf>
    <xf numFmtId="0" fontId="40" fillId="80" borderId="2987" applyNumberFormat="0" applyProtection="0">
      <alignment horizontal="left" vertical="center" indent="1"/>
    </xf>
    <xf numFmtId="0" fontId="40" fillId="80" borderId="2987" applyNumberFormat="0" applyProtection="0">
      <alignment horizontal="left" vertical="top" indent="1"/>
    </xf>
    <xf numFmtId="0" fontId="40" fillId="80" borderId="2987" applyNumberFormat="0" applyProtection="0">
      <alignment horizontal="left" vertical="top" indent="1"/>
    </xf>
    <xf numFmtId="0" fontId="40" fillId="74" borderId="2987" applyNumberFormat="0" applyProtection="0">
      <alignment horizontal="left" vertical="center" indent="1"/>
    </xf>
    <xf numFmtId="0" fontId="40" fillId="74" borderId="2987" applyNumberFormat="0" applyProtection="0">
      <alignment horizontal="left" vertical="center" indent="1"/>
    </xf>
    <xf numFmtId="0" fontId="40" fillId="74" borderId="2987" applyNumberFormat="0" applyProtection="0">
      <alignment horizontal="left" vertical="top" indent="1"/>
    </xf>
    <xf numFmtId="0" fontId="40" fillId="74" borderId="2987" applyNumberFormat="0" applyProtection="0">
      <alignment horizontal="left" vertical="top" indent="1"/>
    </xf>
    <xf numFmtId="0" fontId="40" fillId="61" borderId="2987" applyNumberFormat="0" applyProtection="0">
      <alignment horizontal="left" vertical="center" indent="1"/>
    </xf>
    <xf numFmtId="0" fontId="40" fillId="61" borderId="2987" applyNumberFormat="0" applyProtection="0">
      <alignment horizontal="left" vertical="center" indent="1"/>
    </xf>
    <xf numFmtId="0" fontId="40" fillId="61" borderId="2987" applyNumberFormat="0" applyProtection="0">
      <alignment horizontal="left" vertical="top" indent="1"/>
    </xf>
    <xf numFmtId="0" fontId="40" fillId="61" borderId="2987" applyNumberFormat="0" applyProtection="0">
      <alignment horizontal="left" vertical="top" indent="1"/>
    </xf>
    <xf numFmtId="0" fontId="40" fillId="62" borderId="2987" applyNumberFormat="0" applyProtection="0">
      <alignment horizontal="left" vertical="center" indent="1"/>
    </xf>
    <xf numFmtId="0" fontId="40" fillId="62" borderId="2987" applyNumberFormat="0" applyProtection="0">
      <alignment horizontal="left" vertical="center" indent="1"/>
    </xf>
    <xf numFmtId="0" fontId="40" fillId="62" borderId="2987" applyNumberFormat="0" applyProtection="0">
      <alignment horizontal="left" vertical="top" indent="1"/>
    </xf>
    <xf numFmtId="0" fontId="40" fillId="62" borderId="2987" applyNumberFormat="0" applyProtection="0">
      <alignment horizontal="left" vertical="top" indent="1"/>
    </xf>
    <xf numFmtId="4" fontId="65" fillId="70" borderId="2987" applyNumberFormat="0" applyProtection="0">
      <alignment vertical="center"/>
    </xf>
    <xf numFmtId="4" fontId="65" fillId="70" borderId="2987" applyNumberFormat="0" applyProtection="0">
      <alignment vertical="center"/>
    </xf>
    <xf numFmtId="4" fontId="149" fillId="70" borderId="2987" applyNumberFormat="0" applyProtection="0">
      <alignment vertical="center"/>
    </xf>
    <xf numFmtId="4" fontId="149" fillId="70" borderId="2987" applyNumberFormat="0" applyProtection="0">
      <alignment vertical="center"/>
    </xf>
    <xf numFmtId="4" fontId="65" fillId="70" borderId="2987" applyNumberFormat="0" applyProtection="0">
      <alignment horizontal="left" vertical="center" indent="1"/>
    </xf>
    <xf numFmtId="4" fontId="65" fillId="70" borderId="2987" applyNumberFormat="0" applyProtection="0">
      <alignment horizontal="left" vertical="center" indent="1"/>
    </xf>
    <xf numFmtId="0" fontId="65" fillId="70" borderId="2987" applyNumberFormat="0" applyProtection="0">
      <alignment horizontal="left" vertical="top" indent="1"/>
    </xf>
    <xf numFmtId="0" fontId="65" fillId="70" borderId="2987" applyNumberFormat="0" applyProtection="0">
      <alignment horizontal="left" vertical="top" indent="1"/>
    </xf>
    <xf numFmtId="4" fontId="65" fillId="52" borderId="2988" applyNumberFormat="0" applyProtection="0">
      <alignment horizontal="right" vertical="center"/>
    </xf>
    <xf numFmtId="4" fontId="65" fillId="65" borderId="2987" applyNumberFormat="0" applyProtection="0">
      <alignment horizontal="right" vertical="center"/>
    </xf>
    <xf numFmtId="4" fontId="65" fillId="65" borderId="2987" applyNumberFormat="0" applyProtection="0">
      <alignment horizontal="right" vertical="center"/>
    </xf>
    <xf numFmtId="4" fontId="65" fillId="52" borderId="2988" applyNumberFormat="0" applyProtection="0">
      <alignment horizontal="right" vertical="center"/>
    </xf>
    <xf numFmtId="4" fontId="149" fillId="65" borderId="2987" applyNumberFormat="0" applyProtection="0">
      <alignment horizontal="right" vertical="center"/>
    </xf>
    <xf numFmtId="4" fontId="149" fillId="65" borderId="2987" applyNumberFormat="0" applyProtection="0">
      <alignment horizontal="right" vertical="center"/>
    </xf>
    <xf numFmtId="4" fontId="65" fillId="81" borderId="2987" applyNumberFormat="0" applyProtection="0">
      <alignment horizontal="left" vertical="center" indent="1"/>
    </xf>
    <xf numFmtId="4" fontId="65" fillId="81" borderId="2987" applyNumberFormat="0" applyProtection="0">
      <alignment horizontal="left" vertical="center" indent="1"/>
    </xf>
    <xf numFmtId="0" fontId="65" fillId="74" borderId="2987" applyNumberFormat="0" applyProtection="0">
      <alignment horizontal="left" vertical="top" indent="1"/>
    </xf>
    <xf numFmtId="0" fontId="65" fillId="74" borderId="2987" applyNumberFormat="0" applyProtection="0">
      <alignment horizontal="left" vertical="top" indent="1"/>
    </xf>
    <xf numFmtId="4" fontId="151" fillId="65" borderId="2987" applyNumberFormat="0" applyProtection="0">
      <alignment horizontal="right" vertical="center"/>
    </xf>
    <xf numFmtId="4" fontId="151" fillId="65" borderId="2987" applyNumberFormat="0" applyProtection="0">
      <alignment horizontal="right" vertical="center"/>
    </xf>
    <xf numFmtId="0" fontId="117" fillId="56" borderId="2989" applyNumberFormat="0" applyAlignment="0" applyProtection="0">
      <alignment vertical="center"/>
    </xf>
    <xf numFmtId="0" fontId="117" fillId="56" borderId="2989" applyNumberFormat="0" applyAlignment="0" applyProtection="0">
      <alignment vertical="center"/>
    </xf>
    <xf numFmtId="37" fontId="126" fillId="0" borderId="2985" applyFont="0" applyFill="0" applyBorder="0">
      <alignment vertical="center"/>
    </xf>
    <xf numFmtId="37" fontId="126" fillId="0" borderId="2985" applyFont="0" applyFill="0" applyBorder="0">
      <alignment vertical="center"/>
    </xf>
    <xf numFmtId="0" fontId="82" fillId="42" borderId="2990" applyNumberFormat="0" applyFont="0" applyAlignment="0" applyProtection="0">
      <alignment vertical="center"/>
    </xf>
    <xf numFmtId="0" fontId="82" fillId="42" borderId="2990" applyNumberFormat="0" applyFont="0" applyAlignment="0" applyProtection="0">
      <alignment vertical="center"/>
    </xf>
    <xf numFmtId="0" fontId="12" fillId="0" borderId="2991" applyNumberFormat="0" applyFill="0" applyAlignment="0" applyProtection="0">
      <alignment vertical="center"/>
    </xf>
    <xf numFmtId="0" fontId="112" fillId="0" borderId="2992" applyNumberFormat="0" applyFill="0" applyAlignment="0" applyProtection="0">
      <alignment vertical="center"/>
    </xf>
    <xf numFmtId="0" fontId="112" fillId="0" borderId="2992" applyNumberFormat="0" applyFill="0" applyAlignment="0" applyProtection="0">
      <alignment vertical="center"/>
    </xf>
    <xf numFmtId="0" fontId="12" fillId="0" borderId="2991" applyNumberFormat="0" applyFill="0" applyAlignment="0" applyProtection="0">
      <alignment vertical="center"/>
    </xf>
    <xf numFmtId="0" fontId="12" fillId="0" borderId="2991" applyNumberFormat="0" applyFill="0" applyAlignment="0" applyProtection="0">
      <alignment vertical="center"/>
    </xf>
    <xf numFmtId="0" fontId="12" fillId="0" borderId="2991" applyNumberFormat="0" applyFill="0" applyAlignment="0" applyProtection="0">
      <alignment vertical="center"/>
    </xf>
    <xf numFmtId="0" fontId="113" fillId="44" borderId="2989" applyNumberFormat="0" applyAlignment="0" applyProtection="0">
      <alignment vertical="center"/>
    </xf>
    <xf numFmtId="0" fontId="113" fillId="44" borderId="2989" applyNumberFormat="0" applyAlignment="0" applyProtection="0">
      <alignment vertical="center"/>
    </xf>
    <xf numFmtId="0" fontId="115" fillId="56" borderId="2988" applyNumberFormat="0" applyAlignment="0" applyProtection="0">
      <alignment vertical="center"/>
    </xf>
    <xf numFmtId="0" fontId="115" fillId="56" borderId="2988" applyNumberFormat="0" applyAlignment="0" applyProtection="0">
      <alignment vertical="center"/>
    </xf>
    <xf numFmtId="4" fontId="65" fillId="51" borderId="2988" applyNumberFormat="0" applyProtection="0">
      <alignment vertical="center"/>
    </xf>
    <xf numFmtId="0" fontId="12" fillId="0" borderId="2991" applyNumberFormat="0" applyFill="0" applyAlignment="0" applyProtection="0">
      <alignment vertical="center"/>
    </xf>
    <xf numFmtId="0" fontId="55" fillId="0" borderId="2994">
      <alignment horizontal="left" vertical="center"/>
    </xf>
    <xf numFmtId="0" fontId="55" fillId="0" borderId="2994">
      <alignment horizontal="left" vertical="center"/>
    </xf>
    <xf numFmtId="10" fontId="53" fillId="49" borderId="2993" applyNumberFormat="0" applyBorder="0" applyAlignment="0" applyProtection="0"/>
    <xf numFmtId="10" fontId="53" fillId="70" borderId="2993" applyNumberFormat="0" applyBorder="0" applyAlignment="0" applyProtection="0"/>
    <xf numFmtId="10" fontId="53" fillId="70" borderId="2993" applyNumberFormat="0" applyBorder="0" applyAlignment="0" applyProtection="0"/>
    <xf numFmtId="10" fontId="53" fillId="49" borderId="2993" applyNumberFormat="0" applyBorder="0" applyAlignment="0" applyProtection="0"/>
    <xf numFmtId="4" fontId="73" fillId="46" borderId="2995" applyNumberFormat="0" applyProtection="0">
      <alignment vertical="center"/>
    </xf>
    <xf numFmtId="4" fontId="73" fillId="46" borderId="2995" applyNumberFormat="0" applyProtection="0">
      <alignment vertical="center"/>
    </xf>
    <xf numFmtId="4" fontId="147" fillId="51" borderId="2995" applyNumberFormat="0" applyProtection="0">
      <alignment vertical="center"/>
    </xf>
    <xf numFmtId="4" fontId="147" fillId="51" borderId="2995" applyNumberFormat="0" applyProtection="0">
      <alignment vertical="center"/>
    </xf>
    <xf numFmtId="4" fontId="73" fillId="51" borderId="2995" applyNumberFormat="0" applyProtection="0">
      <alignment horizontal="left" vertical="center" indent="1"/>
    </xf>
    <xf numFmtId="4" fontId="73" fillId="51" borderId="2995" applyNumberFormat="0" applyProtection="0">
      <alignment horizontal="left" vertical="center" indent="1"/>
    </xf>
    <xf numFmtId="0" fontId="73" fillId="51" borderId="2995" applyNumberFormat="0" applyProtection="0">
      <alignment horizontal="left" vertical="top" indent="1"/>
    </xf>
    <xf numFmtId="0" fontId="73" fillId="51" borderId="2995" applyNumberFormat="0" applyProtection="0">
      <alignment horizontal="left" vertical="top" indent="1"/>
    </xf>
    <xf numFmtId="4" fontId="65" fillId="40" borderId="2995" applyNumberFormat="0" applyProtection="0">
      <alignment horizontal="right" vertical="center"/>
    </xf>
    <xf numFmtId="4" fontId="65" fillId="40" borderId="2995" applyNumberFormat="0" applyProtection="0">
      <alignment horizontal="right" vertical="center"/>
    </xf>
    <xf numFmtId="4" fontId="65" fillId="41" borderId="2995" applyNumberFormat="0" applyProtection="0">
      <alignment horizontal="right" vertical="center"/>
    </xf>
    <xf numFmtId="4" fontId="65" fillId="41" borderId="2995" applyNumberFormat="0" applyProtection="0">
      <alignment horizontal="right" vertical="center"/>
    </xf>
    <xf numFmtId="4" fontId="65" fillId="54" borderId="2995" applyNumberFormat="0" applyProtection="0">
      <alignment horizontal="right" vertical="center"/>
    </xf>
    <xf numFmtId="4" fontId="65" fillId="54" borderId="2995" applyNumberFormat="0" applyProtection="0">
      <alignment horizontal="right" vertical="center"/>
    </xf>
    <xf numFmtId="4" fontId="65" fillId="47" borderId="2995" applyNumberFormat="0" applyProtection="0">
      <alignment horizontal="right" vertical="center"/>
    </xf>
    <xf numFmtId="4" fontId="65" fillId="47" borderId="2995" applyNumberFormat="0" applyProtection="0">
      <alignment horizontal="right" vertical="center"/>
    </xf>
    <xf numFmtId="4" fontId="65" fillId="75" borderId="2995" applyNumberFormat="0" applyProtection="0">
      <alignment horizontal="right" vertical="center"/>
    </xf>
    <xf numFmtId="4" fontId="65" fillId="75" borderId="2995" applyNumberFormat="0" applyProtection="0">
      <alignment horizontal="right" vertical="center"/>
    </xf>
    <xf numFmtId="4" fontId="65" fillId="48" borderId="2995" applyNumberFormat="0" applyProtection="0">
      <alignment horizontal="right" vertical="center"/>
    </xf>
    <xf numFmtId="4" fontId="65" fillId="48" borderId="2995" applyNumberFormat="0" applyProtection="0">
      <alignment horizontal="right" vertical="center"/>
    </xf>
    <xf numFmtId="4" fontId="65" fillId="76" borderId="2995" applyNumberFormat="0" applyProtection="0">
      <alignment horizontal="right" vertical="center"/>
    </xf>
    <xf numFmtId="4" fontId="65" fillId="76" borderId="2995" applyNumberFormat="0" applyProtection="0">
      <alignment horizontal="right" vertical="center"/>
    </xf>
    <xf numFmtId="4" fontId="65" fillId="77" borderId="2995" applyNumberFormat="0" applyProtection="0">
      <alignment horizontal="right" vertical="center"/>
    </xf>
    <xf numFmtId="4" fontId="65" fillId="77" borderId="2995" applyNumberFormat="0" applyProtection="0">
      <alignment horizontal="right" vertical="center"/>
    </xf>
    <xf numFmtId="4" fontId="65" fillId="78" borderId="2995" applyNumberFormat="0" applyProtection="0">
      <alignment horizontal="right" vertical="center"/>
    </xf>
    <xf numFmtId="4" fontId="65" fillId="78" borderId="2995" applyNumberFormat="0" applyProtection="0">
      <alignment horizontal="right" vertical="center"/>
    </xf>
    <xf numFmtId="4" fontId="65" fillId="81" borderId="2995" applyNumberFormat="0" applyProtection="0">
      <alignment horizontal="right" vertical="center"/>
    </xf>
    <xf numFmtId="4" fontId="65" fillId="81" borderId="2995" applyNumberFormat="0" applyProtection="0">
      <alignment horizontal="right" vertical="center"/>
    </xf>
    <xf numFmtId="0" fontId="40" fillId="80" borderId="2995" applyNumberFormat="0" applyProtection="0">
      <alignment horizontal="left" vertical="center" indent="1"/>
    </xf>
    <xf numFmtId="0" fontId="40" fillId="80" borderId="2995" applyNumberFormat="0" applyProtection="0">
      <alignment horizontal="left" vertical="center" indent="1"/>
    </xf>
    <xf numFmtId="0" fontId="40" fillId="80" borderId="2995" applyNumberFormat="0" applyProtection="0">
      <alignment horizontal="left" vertical="top" indent="1"/>
    </xf>
    <xf numFmtId="0" fontId="40" fillId="80" borderId="2995" applyNumberFormat="0" applyProtection="0">
      <alignment horizontal="left" vertical="top" indent="1"/>
    </xf>
    <xf numFmtId="0" fontId="40" fillId="74" borderId="2995" applyNumberFormat="0" applyProtection="0">
      <alignment horizontal="left" vertical="center" indent="1"/>
    </xf>
    <xf numFmtId="0" fontId="40" fillId="74" borderId="2995" applyNumberFormat="0" applyProtection="0">
      <alignment horizontal="left" vertical="center" indent="1"/>
    </xf>
    <xf numFmtId="0" fontId="40" fillId="74" borderId="2995" applyNumberFormat="0" applyProtection="0">
      <alignment horizontal="left" vertical="top" indent="1"/>
    </xf>
    <xf numFmtId="0" fontId="40" fillId="74" borderId="2995" applyNumberFormat="0" applyProtection="0">
      <alignment horizontal="left" vertical="top" indent="1"/>
    </xf>
    <xf numFmtId="0" fontId="40" fillId="61" borderId="2995" applyNumberFormat="0" applyProtection="0">
      <alignment horizontal="left" vertical="center" indent="1"/>
    </xf>
    <xf numFmtId="0" fontId="40" fillId="61" borderId="2995" applyNumberFormat="0" applyProtection="0">
      <alignment horizontal="left" vertical="center" indent="1"/>
    </xf>
    <xf numFmtId="0" fontId="40" fillId="61" borderId="2995" applyNumberFormat="0" applyProtection="0">
      <alignment horizontal="left" vertical="top" indent="1"/>
    </xf>
    <xf numFmtId="0" fontId="40" fillId="61" borderId="2995" applyNumberFormat="0" applyProtection="0">
      <alignment horizontal="left" vertical="top" indent="1"/>
    </xf>
    <xf numFmtId="0" fontId="40" fillId="62" borderId="2995" applyNumberFormat="0" applyProtection="0">
      <alignment horizontal="left" vertical="center" indent="1"/>
    </xf>
    <xf numFmtId="0" fontId="40" fillId="62" borderId="2995" applyNumberFormat="0" applyProtection="0">
      <alignment horizontal="left" vertical="center" indent="1"/>
    </xf>
    <xf numFmtId="0" fontId="40" fillId="62" borderId="2995" applyNumberFormat="0" applyProtection="0">
      <alignment horizontal="left" vertical="top" indent="1"/>
    </xf>
    <xf numFmtId="0" fontId="40" fillId="62" borderId="2995" applyNumberFormat="0" applyProtection="0">
      <alignment horizontal="left" vertical="top" indent="1"/>
    </xf>
    <xf numFmtId="4" fontId="65" fillId="70" borderId="2995" applyNumberFormat="0" applyProtection="0">
      <alignment vertical="center"/>
    </xf>
    <xf numFmtId="4" fontId="65" fillId="70" borderId="2995" applyNumberFormat="0" applyProtection="0">
      <alignment vertical="center"/>
    </xf>
    <xf numFmtId="4" fontId="149" fillId="70" borderId="2995" applyNumberFormat="0" applyProtection="0">
      <alignment vertical="center"/>
    </xf>
    <xf numFmtId="4" fontId="149" fillId="70" borderId="2995" applyNumberFormat="0" applyProtection="0">
      <alignment vertical="center"/>
    </xf>
    <xf numFmtId="4" fontId="65" fillId="70" borderId="2995" applyNumberFormat="0" applyProtection="0">
      <alignment horizontal="left" vertical="center" indent="1"/>
    </xf>
    <xf numFmtId="4" fontId="65" fillId="70" borderId="2995" applyNumberFormat="0" applyProtection="0">
      <alignment horizontal="left" vertical="center" indent="1"/>
    </xf>
    <xf numFmtId="0" fontId="65" fillId="70" borderId="2995" applyNumberFormat="0" applyProtection="0">
      <alignment horizontal="left" vertical="top" indent="1"/>
    </xf>
    <xf numFmtId="0" fontId="65" fillId="70" borderId="2995" applyNumberFormat="0" applyProtection="0">
      <alignment horizontal="left" vertical="top" indent="1"/>
    </xf>
    <xf numFmtId="4" fontId="65" fillId="52" borderId="2996" applyNumberFormat="0" applyProtection="0">
      <alignment horizontal="right" vertical="center"/>
    </xf>
    <xf numFmtId="4" fontId="65" fillId="65" borderId="2995" applyNumberFormat="0" applyProtection="0">
      <alignment horizontal="right" vertical="center"/>
    </xf>
    <xf numFmtId="4" fontId="65" fillId="65" borderId="2995" applyNumberFormat="0" applyProtection="0">
      <alignment horizontal="right" vertical="center"/>
    </xf>
    <xf numFmtId="4" fontId="65" fillId="52" borderId="2996" applyNumberFormat="0" applyProtection="0">
      <alignment horizontal="right" vertical="center"/>
    </xf>
    <xf numFmtId="4" fontId="149" fillId="65" borderId="2995" applyNumberFormat="0" applyProtection="0">
      <alignment horizontal="right" vertical="center"/>
    </xf>
    <xf numFmtId="4" fontId="149" fillId="65" borderId="2995" applyNumberFormat="0" applyProtection="0">
      <alignment horizontal="right" vertical="center"/>
    </xf>
    <xf numFmtId="4" fontId="65" fillId="81" borderId="2995" applyNumberFormat="0" applyProtection="0">
      <alignment horizontal="left" vertical="center" indent="1"/>
    </xf>
    <xf numFmtId="4" fontId="65" fillId="81" borderId="2995" applyNumberFormat="0" applyProtection="0">
      <alignment horizontal="left" vertical="center" indent="1"/>
    </xf>
    <xf numFmtId="0" fontId="65" fillId="74" borderId="2995" applyNumberFormat="0" applyProtection="0">
      <alignment horizontal="left" vertical="top" indent="1"/>
    </xf>
    <xf numFmtId="0" fontId="65" fillId="74" borderId="2995" applyNumberFormat="0" applyProtection="0">
      <alignment horizontal="left" vertical="top" indent="1"/>
    </xf>
    <xf numFmtId="4" fontId="151" fillId="65" borderId="2995" applyNumberFormat="0" applyProtection="0">
      <alignment horizontal="right" vertical="center"/>
    </xf>
    <xf numFmtId="4" fontId="151" fillId="65" borderId="2995" applyNumberFormat="0" applyProtection="0">
      <alignment horizontal="right" vertical="center"/>
    </xf>
    <xf numFmtId="0" fontId="117" fillId="56" borderId="2997" applyNumberFormat="0" applyAlignment="0" applyProtection="0">
      <alignment vertical="center"/>
    </xf>
    <xf numFmtId="0" fontId="117" fillId="56" borderId="2997" applyNumberFormat="0" applyAlignment="0" applyProtection="0">
      <alignment vertical="center"/>
    </xf>
    <xf numFmtId="37" fontId="126" fillId="0" borderId="2993" applyFont="0" applyFill="0" applyBorder="0">
      <alignment vertical="center"/>
    </xf>
    <xf numFmtId="37" fontId="126" fillId="0" borderId="2993" applyFont="0" applyFill="0" applyBorder="0">
      <alignment vertical="center"/>
    </xf>
    <xf numFmtId="0" fontId="82" fillId="42" borderId="2998" applyNumberFormat="0" applyFont="0" applyAlignment="0" applyProtection="0">
      <alignment vertical="center"/>
    </xf>
    <xf numFmtId="0" fontId="82" fillId="42" borderId="2998" applyNumberFormat="0" applyFont="0" applyAlignment="0" applyProtection="0">
      <alignment vertical="center"/>
    </xf>
    <xf numFmtId="0" fontId="12" fillId="0" borderId="2999" applyNumberFormat="0" applyFill="0" applyAlignment="0" applyProtection="0">
      <alignment vertical="center"/>
    </xf>
    <xf numFmtId="0" fontId="112" fillId="0" borderId="3000" applyNumberFormat="0" applyFill="0" applyAlignment="0" applyProtection="0">
      <alignment vertical="center"/>
    </xf>
    <xf numFmtId="0" fontId="112" fillId="0" borderId="3000" applyNumberFormat="0" applyFill="0" applyAlignment="0" applyProtection="0">
      <alignment vertical="center"/>
    </xf>
    <xf numFmtId="0" fontId="12" fillId="0" borderId="2999" applyNumberFormat="0" applyFill="0" applyAlignment="0" applyProtection="0">
      <alignment vertical="center"/>
    </xf>
    <xf numFmtId="0" fontId="12" fillId="0" borderId="2999" applyNumberFormat="0" applyFill="0" applyAlignment="0" applyProtection="0">
      <alignment vertical="center"/>
    </xf>
    <xf numFmtId="0" fontId="12" fillId="0" borderId="2999" applyNumberFormat="0" applyFill="0" applyAlignment="0" applyProtection="0">
      <alignment vertical="center"/>
    </xf>
    <xf numFmtId="0" fontId="113" fillId="44" borderId="2997" applyNumberFormat="0" applyAlignment="0" applyProtection="0">
      <alignment vertical="center"/>
    </xf>
    <xf numFmtId="0" fontId="113" fillId="44" borderId="2997" applyNumberFormat="0" applyAlignment="0" applyProtection="0">
      <alignment vertical="center"/>
    </xf>
    <xf numFmtId="0" fontId="115" fillId="56" borderId="2996" applyNumberFormat="0" applyAlignment="0" applyProtection="0">
      <alignment vertical="center"/>
    </xf>
    <xf numFmtId="0" fontId="115" fillId="56" borderId="2996" applyNumberFormat="0" applyAlignment="0" applyProtection="0">
      <alignment vertical="center"/>
    </xf>
    <xf numFmtId="4" fontId="65" fillId="51" borderId="2996" applyNumberFormat="0" applyProtection="0">
      <alignment vertical="center"/>
    </xf>
    <xf numFmtId="0" fontId="12" fillId="0" borderId="2999" applyNumberFormat="0" applyFill="0" applyAlignment="0" applyProtection="0">
      <alignment vertical="center"/>
    </xf>
    <xf numFmtId="0" fontId="55" fillId="0" borderId="3002">
      <alignment horizontal="left" vertical="center"/>
    </xf>
    <xf numFmtId="0" fontId="55" fillId="0" borderId="3002">
      <alignment horizontal="left" vertical="center"/>
    </xf>
    <xf numFmtId="10" fontId="53" fillId="49" borderId="3001" applyNumberFormat="0" applyBorder="0" applyAlignment="0" applyProtection="0"/>
    <xf numFmtId="10" fontId="53" fillId="70" borderId="3001" applyNumberFormat="0" applyBorder="0" applyAlignment="0" applyProtection="0"/>
    <xf numFmtId="10" fontId="53" fillId="70" borderId="3001" applyNumberFormat="0" applyBorder="0" applyAlignment="0" applyProtection="0"/>
    <xf numFmtId="10" fontId="53" fillId="49" borderId="3001" applyNumberFormat="0" applyBorder="0" applyAlignment="0" applyProtection="0"/>
    <xf numFmtId="4" fontId="73" fillId="46" borderId="3003" applyNumberFormat="0" applyProtection="0">
      <alignment vertical="center"/>
    </xf>
    <xf numFmtId="4" fontId="73" fillId="46" borderId="3003" applyNumberFormat="0" applyProtection="0">
      <alignment vertical="center"/>
    </xf>
    <xf numFmtId="4" fontId="147" fillId="51" borderId="3003" applyNumberFormat="0" applyProtection="0">
      <alignment vertical="center"/>
    </xf>
    <xf numFmtId="4" fontId="147" fillId="51" borderId="3003" applyNumberFormat="0" applyProtection="0">
      <alignment vertical="center"/>
    </xf>
    <xf numFmtId="4" fontId="73" fillId="51" borderId="3003" applyNumberFormat="0" applyProtection="0">
      <alignment horizontal="left" vertical="center" indent="1"/>
    </xf>
    <xf numFmtId="4" fontId="73" fillId="51" borderId="3003" applyNumberFormat="0" applyProtection="0">
      <alignment horizontal="left" vertical="center" indent="1"/>
    </xf>
    <xf numFmtId="0" fontId="73" fillId="51" borderId="3003" applyNumberFormat="0" applyProtection="0">
      <alignment horizontal="left" vertical="top" indent="1"/>
    </xf>
    <xf numFmtId="0" fontId="73" fillId="51" borderId="3003" applyNumberFormat="0" applyProtection="0">
      <alignment horizontal="left" vertical="top" indent="1"/>
    </xf>
    <xf numFmtId="4" fontId="65" fillId="40" borderId="3003" applyNumberFormat="0" applyProtection="0">
      <alignment horizontal="right" vertical="center"/>
    </xf>
    <xf numFmtId="4" fontId="65" fillId="40" borderId="3003" applyNumberFormat="0" applyProtection="0">
      <alignment horizontal="right" vertical="center"/>
    </xf>
    <xf numFmtId="4" fontId="65" fillId="41" borderId="3003" applyNumberFormat="0" applyProtection="0">
      <alignment horizontal="right" vertical="center"/>
    </xf>
    <xf numFmtId="4" fontId="65" fillId="41" borderId="3003" applyNumberFormat="0" applyProtection="0">
      <alignment horizontal="right" vertical="center"/>
    </xf>
    <xf numFmtId="4" fontId="65" fillId="54" borderId="3003" applyNumberFormat="0" applyProtection="0">
      <alignment horizontal="right" vertical="center"/>
    </xf>
    <xf numFmtId="4" fontId="65" fillId="54" borderId="3003" applyNumberFormat="0" applyProtection="0">
      <alignment horizontal="right" vertical="center"/>
    </xf>
    <xf numFmtId="4" fontId="65" fillId="47" borderId="3003" applyNumberFormat="0" applyProtection="0">
      <alignment horizontal="right" vertical="center"/>
    </xf>
    <xf numFmtId="4" fontId="65" fillId="47" borderId="3003" applyNumberFormat="0" applyProtection="0">
      <alignment horizontal="right" vertical="center"/>
    </xf>
    <xf numFmtId="4" fontId="65" fillId="75" borderId="3003" applyNumberFormat="0" applyProtection="0">
      <alignment horizontal="right" vertical="center"/>
    </xf>
    <xf numFmtId="4" fontId="65" fillId="75" borderId="3003" applyNumberFormat="0" applyProtection="0">
      <alignment horizontal="right" vertical="center"/>
    </xf>
    <xf numFmtId="4" fontId="65" fillId="48" borderId="3003" applyNumberFormat="0" applyProtection="0">
      <alignment horizontal="right" vertical="center"/>
    </xf>
    <xf numFmtId="4" fontId="65" fillId="48" borderId="3003" applyNumberFormat="0" applyProtection="0">
      <alignment horizontal="right" vertical="center"/>
    </xf>
    <xf numFmtId="4" fontId="65" fillId="76" borderId="3003" applyNumberFormat="0" applyProtection="0">
      <alignment horizontal="right" vertical="center"/>
    </xf>
    <xf numFmtId="4" fontId="65" fillId="76" borderId="3003" applyNumberFormat="0" applyProtection="0">
      <alignment horizontal="right" vertical="center"/>
    </xf>
    <xf numFmtId="4" fontId="65" fillId="77" borderId="3003" applyNumberFormat="0" applyProtection="0">
      <alignment horizontal="right" vertical="center"/>
    </xf>
    <xf numFmtId="4" fontId="65" fillId="77" borderId="3003" applyNumberFormat="0" applyProtection="0">
      <alignment horizontal="right" vertical="center"/>
    </xf>
    <xf numFmtId="4" fontId="65" fillId="78" borderId="3003" applyNumberFormat="0" applyProtection="0">
      <alignment horizontal="right" vertical="center"/>
    </xf>
    <xf numFmtId="4" fontId="65" fillId="78" borderId="3003" applyNumberFormat="0" applyProtection="0">
      <alignment horizontal="right" vertical="center"/>
    </xf>
    <xf numFmtId="4" fontId="65" fillId="81" borderId="3003" applyNumberFormat="0" applyProtection="0">
      <alignment horizontal="right" vertical="center"/>
    </xf>
    <xf numFmtId="4" fontId="65" fillId="81" borderId="3003" applyNumberFormat="0" applyProtection="0">
      <alignment horizontal="right" vertical="center"/>
    </xf>
    <xf numFmtId="0" fontId="40" fillId="80" borderId="3003" applyNumberFormat="0" applyProtection="0">
      <alignment horizontal="left" vertical="center" indent="1"/>
    </xf>
    <xf numFmtId="0" fontId="40" fillId="80" borderId="3003" applyNumberFormat="0" applyProtection="0">
      <alignment horizontal="left" vertical="center" indent="1"/>
    </xf>
    <xf numFmtId="0" fontId="40" fillId="80" borderId="3003" applyNumberFormat="0" applyProtection="0">
      <alignment horizontal="left" vertical="top" indent="1"/>
    </xf>
    <xf numFmtId="0" fontId="40" fillId="80" borderId="3003" applyNumberFormat="0" applyProtection="0">
      <alignment horizontal="left" vertical="top" indent="1"/>
    </xf>
    <xf numFmtId="0" fontId="40" fillId="74" borderId="3003" applyNumberFormat="0" applyProtection="0">
      <alignment horizontal="left" vertical="center" indent="1"/>
    </xf>
    <xf numFmtId="0" fontId="40" fillId="74" borderId="3003" applyNumberFormat="0" applyProtection="0">
      <alignment horizontal="left" vertical="center" indent="1"/>
    </xf>
    <xf numFmtId="0" fontId="40" fillId="74" borderId="3003" applyNumberFormat="0" applyProtection="0">
      <alignment horizontal="left" vertical="top" indent="1"/>
    </xf>
    <xf numFmtId="0" fontId="40" fillId="74" borderId="3003" applyNumberFormat="0" applyProtection="0">
      <alignment horizontal="left" vertical="top" indent="1"/>
    </xf>
    <xf numFmtId="0" fontId="40" fillId="61" borderId="3003" applyNumberFormat="0" applyProtection="0">
      <alignment horizontal="left" vertical="center" indent="1"/>
    </xf>
    <xf numFmtId="0" fontId="40" fillId="61" borderId="3003" applyNumberFormat="0" applyProtection="0">
      <alignment horizontal="left" vertical="center" indent="1"/>
    </xf>
    <xf numFmtId="0" fontId="40" fillId="61" borderId="3003" applyNumberFormat="0" applyProtection="0">
      <alignment horizontal="left" vertical="top" indent="1"/>
    </xf>
    <xf numFmtId="0" fontId="40" fillId="61" borderId="3003" applyNumberFormat="0" applyProtection="0">
      <alignment horizontal="left" vertical="top" indent="1"/>
    </xf>
    <xf numFmtId="0" fontId="40" fillId="62" borderId="3003" applyNumberFormat="0" applyProtection="0">
      <alignment horizontal="left" vertical="center" indent="1"/>
    </xf>
    <xf numFmtId="0" fontId="40" fillId="62" borderId="3003" applyNumberFormat="0" applyProtection="0">
      <alignment horizontal="left" vertical="center" indent="1"/>
    </xf>
    <xf numFmtId="0" fontId="40" fillId="62" borderId="3003" applyNumberFormat="0" applyProtection="0">
      <alignment horizontal="left" vertical="top" indent="1"/>
    </xf>
    <xf numFmtId="0" fontId="40" fillId="62" borderId="3003" applyNumberFormat="0" applyProtection="0">
      <alignment horizontal="left" vertical="top" indent="1"/>
    </xf>
    <xf numFmtId="4" fontId="65" fillId="70" borderId="3003" applyNumberFormat="0" applyProtection="0">
      <alignment vertical="center"/>
    </xf>
    <xf numFmtId="4" fontId="65" fillId="70" borderId="3003" applyNumberFormat="0" applyProtection="0">
      <alignment vertical="center"/>
    </xf>
    <xf numFmtId="4" fontId="149" fillId="70" borderId="3003" applyNumberFormat="0" applyProtection="0">
      <alignment vertical="center"/>
    </xf>
    <xf numFmtId="4" fontId="149" fillId="70" borderId="3003" applyNumberFormat="0" applyProtection="0">
      <alignment vertical="center"/>
    </xf>
    <xf numFmtId="4" fontId="65" fillId="70" borderId="3003" applyNumberFormat="0" applyProtection="0">
      <alignment horizontal="left" vertical="center" indent="1"/>
    </xf>
    <xf numFmtId="4" fontId="65" fillId="70" borderId="3003" applyNumberFormat="0" applyProtection="0">
      <alignment horizontal="left" vertical="center" indent="1"/>
    </xf>
    <xf numFmtId="0" fontId="65" fillId="70" borderId="3003" applyNumberFormat="0" applyProtection="0">
      <alignment horizontal="left" vertical="top" indent="1"/>
    </xf>
    <xf numFmtId="0" fontId="65" fillId="70" borderId="3003" applyNumberFormat="0" applyProtection="0">
      <alignment horizontal="left" vertical="top" indent="1"/>
    </xf>
    <xf numFmtId="4" fontId="65" fillId="52" borderId="3004" applyNumberFormat="0" applyProtection="0">
      <alignment horizontal="right" vertical="center"/>
    </xf>
    <xf numFmtId="4" fontId="65" fillId="65" borderId="3003" applyNumberFormat="0" applyProtection="0">
      <alignment horizontal="right" vertical="center"/>
    </xf>
    <xf numFmtId="4" fontId="65" fillId="65" borderId="3003" applyNumberFormat="0" applyProtection="0">
      <alignment horizontal="right" vertical="center"/>
    </xf>
    <xf numFmtId="4" fontId="65" fillId="52" borderId="3004" applyNumberFormat="0" applyProtection="0">
      <alignment horizontal="right" vertical="center"/>
    </xf>
    <xf numFmtId="4" fontId="149" fillId="65" borderId="3003" applyNumberFormat="0" applyProtection="0">
      <alignment horizontal="right" vertical="center"/>
    </xf>
    <xf numFmtId="4" fontId="149" fillId="65" borderId="3003" applyNumberFormat="0" applyProtection="0">
      <alignment horizontal="right" vertical="center"/>
    </xf>
    <xf numFmtId="4" fontId="65" fillId="81" borderId="3003" applyNumberFormat="0" applyProtection="0">
      <alignment horizontal="left" vertical="center" indent="1"/>
    </xf>
    <xf numFmtId="4" fontId="65" fillId="81" borderId="3003" applyNumberFormat="0" applyProtection="0">
      <alignment horizontal="left" vertical="center" indent="1"/>
    </xf>
    <xf numFmtId="0" fontId="65" fillId="74" borderId="3003" applyNumberFormat="0" applyProtection="0">
      <alignment horizontal="left" vertical="top" indent="1"/>
    </xf>
    <xf numFmtId="0" fontId="65" fillId="74" borderId="3003" applyNumberFormat="0" applyProtection="0">
      <alignment horizontal="left" vertical="top" indent="1"/>
    </xf>
    <xf numFmtId="4" fontId="151" fillId="65" borderId="3003" applyNumberFormat="0" applyProtection="0">
      <alignment horizontal="right" vertical="center"/>
    </xf>
    <xf numFmtId="4" fontId="151" fillId="65" borderId="3003" applyNumberFormat="0" applyProtection="0">
      <alignment horizontal="right" vertical="center"/>
    </xf>
    <xf numFmtId="0" fontId="117" fillId="56" borderId="3005" applyNumberFormat="0" applyAlignment="0" applyProtection="0">
      <alignment vertical="center"/>
    </xf>
    <xf numFmtId="0" fontId="117" fillId="56" borderId="3005" applyNumberFormat="0" applyAlignment="0" applyProtection="0">
      <alignment vertical="center"/>
    </xf>
    <xf numFmtId="37" fontId="126" fillId="0" borderId="3001" applyFont="0" applyFill="0" applyBorder="0">
      <alignment vertical="center"/>
    </xf>
    <xf numFmtId="37" fontId="126" fillId="0" borderId="3001" applyFont="0" applyFill="0" applyBorder="0">
      <alignment vertical="center"/>
    </xf>
    <xf numFmtId="0" fontId="82" fillId="42" borderId="3006" applyNumberFormat="0" applyFont="0" applyAlignment="0" applyProtection="0">
      <alignment vertical="center"/>
    </xf>
    <xf numFmtId="0" fontId="82" fillId="42" borderId="3006" applyNumberFormat="0" applyFont="0" applyAlignment="0" applyProtection="0">
      <alignment vertical="center"/>
    </xf>
    <xf numFmtId="0" fontId="12" fillId="0" borderId="3007" applyNumberFormat="0" applyFill="0" applyAlignment="0" applyProtection="0">
      <alignment vertical="center"/>
    </xf>
    <xf numFmtId="0" fontId="112" fillId="0" borderId="3008" applyNumberFormat="0" applyFill="0" applyAlignment="0" applyProtection="0">
      <alignment vertical="center"/>
    </xf>
    <xf numFmtId="0" fontId="112" fillId="0" borderId="3008" applyNumberFormat="0" applyFill="0" applyAlignment="0" applyProtection="0">
      <alignment vertical="center"/>
    </xf>
    <xf numFmtId="0" fontId="12" fillId="0" borderId="3007" applyNumberFormat="0" applyFill="0" applyAlignment="0" applyProtection="0">
      <alignment vertical="center"/>
    </xf>
    <xf numFmtId="0" fontId="12" fillId="0" borderId="3007" applyNumberFormat="0" applyFill="0" applyAlignment="0" applyProtection="0">
      <alignment vertical="center"/>
    </xf>
    <xf numFmtId="0" fontId="12" fillId="0" borderId="3007" applyNumberFormat="0" applyFill="0" applyAlignment="0" applyProtection="0">
      <alignment vertical="center"/>
    </xf>
    <xf numFmtId="0" fontId="113" fillId="44" borderId="3005" applyNumberFormat="0" applyAlignment="0" applyProtection="0">
      <alignment vertical="center"/>
    </xf>
    <xf numFmtId="0" fontId="113" fillId="44" borderId="3005" applyNumberFormat="0" applyAlignment="0" applyProtection="0">
      <alignment vertical="center"/>
    </xf>
    <xf numFmtId="0" fontId="115" fillId="56" borderId="3004" applyNumberFormat="0" applyAlignment="0" applyProtection="0">
      <alignment vertical="center"/>
    </xf>
    <xf numFmtId="0" fontId="115" fillId="56" borderId="3004" applyNumberFormat="0" applyAlignment="0" applyProtection="0">
      <alignment vertical="center"/>
    </xf>
    <xf numFmtId="4" fontId="65" fillId="51" borderId="3004" applyNumberFormat="0" applyProtection="0">
      <alignment vertical="center"/>
    </xf>
    <xf numFmtId="0" fontId="12" fillId="0" borderId="3007" applyNumberFormat="0" applyFill="0" applyAlignment="0" applyProtection="0">
      <alignment vertical="center"/>
    </xf>
    <xf numFmtId="0" fontId="55" fillId="0" borderId="3010">
      <alignment horizontal="left" vertical="center"/>
    </xf>
    <xf numFmtId="0" fontId="55" fillId="0" borderId="3010">
      <alignment horizontal="left" vertical="center"/>
    </xf>
    <xf numFmtId="10" fontId="53" fillId="49" borderId="3009" applyNumberFormat="0" applyBorder="0" applyAlignment="0" applyProtection="0"/>
    <xf numFmtId="10" fontId="53" fillId="70" borderId="3009" applyNumberFormat="0" applyBorder="0" applyAlignment="0" applyProtection="0"/>
    <xf numFmtId="10" fontId="53" fillId="70" borderId="3009" applyNumberFormat="0" applyBorder="0" applyAlignment="0" applyProtection="0"/>
    <xf numFmtId="10" fontId="53" fillId="49" borderId="3009" applyNumberFormat="0" applyBorder="0" applyAlignment="0" applyProtection="0"/>
    <xf numFmtId="4" fontId="73" fillId="46" borderId="3011" applyNumberFormat="0" applyProtection="0">
      <alignment vertical="center"/>
    </xf>
    <xf numFmtId="4" fontId="73" fillId="46" borderId="3011" applyNumberFormat="0" applyProtection="0">
      <alignment vertical="center"/>
    </xf>
    <xf numFmtId="4" fontId="147" fillId="51" borderId="3011" applyNumberFormat="0" applyProtection="0">
      <alignment vertical="center"/>
    </xf>
    <xf numFmtId="4" fontId="147" fillId="51" borderId="3011" applyNumberFormat="0" applyProtection="0">
      <alignment vertical="center"/>
    </xf>
    <xf numFmtId="4" fontId="73" fillId="51" borderId="3011" applyNumberFormat="0" applyProtection="0">
      <alignment horizontal="left" vertical="center" indent="1"/>
    </xf>
    <xf numFmtId="4" fontId="73" fillId="51" borderId="3011" applyNumberFormat="0" applyProtection="0">
      <alignment horizontal="left" vertical="center" indent="1"/>
    </xf>
    <xf numFmtId="0" fontId="73" fillId="51" borderId="3011" applyNumberFormat="0" applyProtection="0">
      <alignment horizontal="left" vertical="top" indent="1"/>
    </xf>
    <xf numFmtId="0" fontId="73" fillId="51" borderId="3011" applyNumberFormat="0" applyProtection="0">
      <alignment horizontal="left" vertical="top" indent="1"/>
    </xf>
    <xf numFmtId="4" fontId="65" fillId="40" borderId="3011" applyNumberFormat="0" applyProtection="0">
      <alignment horizontal="right" vertical="center"/>
    </xf>
    <xf numFmtId="4" fontId="65" fillId="40" borderId="3011" applyNumberFormat="0" applyProtection="0">
      <alignment horizontal="right" vertical="center"/>
    </xf>
    <xf numFmtId="4" fontId="65" fillId="41" borderId="3011" applyNumberFormat="0" applyProtection="0">
      <alignment horizontal="right" vertical="center"/>
    </xf>
    <xf numFmtId="4" fontId="65" fillId="41" borderId="3011" applyNumberFormat="0" applyProtection="0">
      <alignment horizontal="right" vertical="center"/>
    </xf>
    <xf numFmtId="4" fontId="65" fillId="54" borderId="3011" applyNumberFormat="0" applyProtection="0">
      <alignment horizontal="right" vertical="center"/>
    </xf>
    <xf numFmtId="4" fontId="65" fillId="54" borderId="3011" applyNumberFormat="0" applyProtection="0">
      <alignment horizontal="right" vertical="center"/>
    </xf>
    <xf numFmtId="4" fontId="65" fillId="47" borderId="3011" applyNumberFormat="0" applyProtection="0">
      <alignment horizontal="right" vertical="center"/>
    </xf>
    <xf numFmtId="4" fontId="65" fillId="47" borderId="3011" applyNumberFormat="0" applyProtection="0">
      <alignment horizontal="right" vertical="center"/>
    </xf>
    <xf numFmtId="4" fontId="65" fillId="75" borderId="3011" applyNumberFormat="0" applyProtection="0">
      <alignment horizontal="right" vertical="center"/>
    </xf>
    <xf numFmtId="4" fontId="65" fillId="75" borderId="3011" applyNumberFormat="0" applyProtection="0">
      <alignment horizontal="right" vertical="center"/>
    </xf>
    <xf numFmtId="4" fontId="65" fillId="48" borderId="3011" applyNumberFormat="0" applyProtection="0">
      <alignment horizontal="right" vertical="center"/>
    </xf>
    <xf numFmtId="4" fontId="65" fillId="48" borderId="3011" applyNumberFormat="0" applyProtection="0">
      <alignment horizontal="right" vertical="center"/>
    </xf>
    <xf numFmtId="4" fontId="65" fillId="76" borderId="3011" applyNumberFormat="0" applyProtection="0">
      <alignment horizontal="right" vertical="center"/>
    </xf>
    <xf numFmtId="4" fontId="65" fillId="76" borderId="3011" applyNumberFormat="0" applyProtection="0">
      <alignment horizontal="right" vertical="center"/>
    </xf>
    <xf numFmtId="4" fontId="65" fillId="77" borderId="3011" applyNumberFormat="0" applyProtection="0">
      <alignment horizontal="right" vertical="center"/>
    </xf>
    <xf numFmtId="4" fontId="65" fillId="77" borderId="3011" applyNumberFormat="0" applyProtection="0">
      <alignment horizontal="right" vertical="center"/>
    </xf>
    <xf numFmtId="4" fontId="65" fillId="78" borderId="3011" applyNumberFormat="0" applyProtection="0">
      <alignment horizontal="right" vertical="center"/>
    </xf>
    <xf numFmtId="4" fontId="65" fillId="78" borderId="3011" applyNumberFormat="0" applyProtection="0">
      <alignment horizontal="right" vertical="center"/>
    </xf>
    <xf numFmtId="4" fontId="65" fillId="81" borderId="3011" applyNumberFormat="0" applyProtection="0">
      <alignment horizontal="right" vertical="center"/>
    </xf>
    <xf numFmtId="4" fontId="65" fillId="81" borderId="3011" applyNumberFormat="0" applyProtection="0">
      <alignment horizontal="right" vertical="center"/>
    </xf>
    <xf numFmtId="0" fontId="40" fillId="80" borderId="3011" applyNumberFormat="0" applyProtection="0">
      <alignment horizontal="left" vertical="center" indent="1"/>
    </xf>
    <xf numFmtId="0" fontId="40" fillId="80" borderId="3011" applyNumberFormat="0" applyProtection="0">
      <alignment horizontal="left" vertical="center" indent="1"/>
    </xf>
    <xf numFmtId="0" fontId="40" fillId="80" borderId="3011" applyNumberFormat="0" applyProtection="0">
      <alignment horizontal="left" vertical="top" indent="1"/>
    </xf>
    <xf numFmtId="0" fontId="40" fillId="80" borderId="3011" applyNumberFormat="0" applyProtection="0">
      <alignment horizontal="left" vertical="top" indent="1"/>
    </xf>
    <xf numFmtId="0" fontId="40" fillId="74" borderId="3011" applyNumberFormat="0" applyProtection="0">
      <alignment horizontal="left" vertical="center" indent="1"/>
    </xf>
    <xf numFmtId="0" fontId="40" fillId="74" borderId="3011" applyNumberFormat="0" applyProtection="0">
      <alignment horizontal="left" vertical="center" indent="1"/>
    </xf>
    <xf numFmtId="0" fontId="40" fillId="74" borderId="3011" applyNumberFormat="0" applyProtection="0">
      <alignment horizontal="left" vertical="top" indent="1"/>
    </xf>
    <xf numFmtId="0" fontId="40" fillId="74" borderId="3011" applyNumberFormat="0" applyProtection="0">
      <alignment horizontal="left" vertical="top" indent="1"/>
    </xf>
    <xf numFmtId="0" fontId="40" fillId="61" borderId="3011" applyNumberFormat="0" applyProtection="0">
      <alignment horizontal="left" vertical="center" indent="1"/>
    </xf>
    <xf numFmtId="0" fontId="40" fillId="61" borderId="3011" applyNumberFormat="0" applyProtection="0">
      <alignment horizontal="left" vertical="center" indent="1"/>
    </xf>
    <xf numFmtId="0" fontId="40" fillId="61" borderId="3011" applyNumberFormat="0" applyProtection="0">
      <alignment horizontal="left" vertical="top" indent="1"/>
    </xf>
    <xf numFmtId="0" fontId="40" fillId="61" borderId="3011" applyNumberFormat="0" applyProtection="0">
      <alignment horizontal="left" vertical="top" indent="1"/>
    </xf>
    <xf numFmtId="0" fontId="40" fillId="62" borderId="3011" applyNumberFormat="0" applyProtection="0">
      <alignment horizontal="left" vertical="center" indent="1"/>
    </xf>
    <xf numFmtId="0" fontId="40" fillId="62" borderId="3011" applyNumberFormat="0" applyProtection="0">
      <alignment horizontal="left" vertical="center" indent="1"/>
    </xf>
    <xf numFmtId="0" fontId="40" fillId="62" borderId="3011" applyNumberFormat="0" applyProtection="0">
      <alignment horizontal="left" vertical="top" indent="1"/>
    </xf>
    <xf numFmtId="0" fontId="40" fillId="62" borderId="3011" applyNumberFormat="0" applyProtection="0">
      <alignment horizontal="left" vertical="top" indent="1"/>
    </xf>
    <xf numFmtId="4" fontId="65" fillId="70" borderId="3011" applyNumberFormat="0" applyProtection="0">
      <alignment vertical="center"/>
    </xf>
    <xf numFmtId="4" fontId="65" fillId="70" borderId="3011" applyNumberFormat="0" applyProtection="0">
      <alignment vertical="center"/>
    </xf>
    <xf numFmtId="4" fontId="149" fillId="70" borderId="3011" applyNumberFormat="0" applyProtection="0">
      <alignment vertical="center"/>
    </xf>
    <xf numFmtId="4" fontId="149" fillId="70" borderId="3011" applyNumberFormat="0" applyProtection="0">
      <alignment vertical="center"/>
    </xf>
    <xf numFmtId="4" fontId="65" fillId="70" borderId="3011" applyNumberFormat="0" applyProtection="0">
      <alignment horizontal="left" vertical="center" indent="1"/>
    </xf>
    <xf numFmtId="4" fontId="65" fillId="70" borderId="3011" applyNumberFormat="0" applyProtection="0">
      <alignment horizontal="left" vertical="center" indent="1"/>
    </xf>
    <xf numFmtId="0" fontId="65" fillId="70" borderId="3011" applyNumberFormat="0" applyProtection="0">
      <alignment horizontal="left" vertical="top" indent="1"/>
    </xf>
    <xf numFmtId="0" fontId="65" fillId="70" borderId="3011" applyNumberFormat="0" applyProtection="0">
      <alignment horizontal="left" vertical="top" indent="1"/>
    </xf>
    <xf numFmtId="4" fontId="65" fillId="52" borderId="3012" applyNumberFormat="0" applyProtection="0">
      <alignment horizontal="right" vertical="center"/>
    </xf>
    <xf numFmtId="4" fontId="65" fillId="65" borderId="3011" applyNumberFormat="0" applyProtection="0">
      <alignment horizontal="right" vertical="center"/>
    </xf>
    <xf numFmtId="4" fontId="65" fillId="65" borderId="3011" applyNumberFormat="0" applyProtection="0">
      <alignment horizontal="right" vertical="center"/>
    </xf>
    <xf numFmtId="4" fontId="65" fillId="52" borderId="3012" applyNumberFormat="0" applyProtection="0">
      <alignment horizontal="right" vertical="center"/>
    </xf>
    <xf numFmtId="4" fontId="149" fillId="65" borderId="3011" applyNumberFormat="0" applyProtection="0">
      <alignment horizontal="right" vertical="center"/>
    </xf>
    <xf numFmtId="4" fontId="149" fillId="65" borderId="3011" applyNumberFormat="0" applyProtection="0">
      <alignment horizontal="right" vertical="center"/>
    </xf>
    <xf numFmtId="4" fontId="65" fillId="81" borderId="3011" applyNumberFormat="0" applyProtection="0">
      <alignment horizontal="left" vertical="center" indent="1"/>
    </xf>
    <xf numFmtId="4" fontId="65" fillId="81" borderId="3011" applyNumberFormat="0" applyProtection="0">
      <alignment horizontal="left" vertical="center" indent="1"/>
    </xf>
    <xf numFmtId="0" fontId="65" fillId="74" borderId="3011" applyNumberFormat="0" applyProtection="0">
      <alignment horizontal="left" vertical="top" indent="1"/>
    </xf>
    <xf numFmtId="0" fontId="65" fillId="74" borderId="3011" applyNumberFormat="0" applyProtection="0">
      <alignment horizontal="left" vertical="top" indent="1"/>
    </xf>
    <xf numFmtId="4" fontId="151" fillId="65" borderId="3011" applyNumberFormat="0" applyProtection="0">
      <alignment horizontal="right" vertical="center"/>
    </xf>
    <xf numFmtId="4" fontId="151" fillId="65" borderId="3011" applyNumberFormat="0" applyProtection="0">
      <alignment horizontal="right" vertical="center"/>
    </xf>
    <xf numFmtId="0" fontId="117" fillId="56" borderId="3013" applyNumberFormat="0" applyAlignment="0" applyProtection="0">
      <alignment vertical="center"/>
    </xf>
    <xf numFmtId="0" fontId="117" fillId="56" borderId="3013" applyNumberFormat="0" applyAlignment="0" applyProtection="0">
      <alignment vertical="center"/>
    </xf>
    <xf numFmtId="37" fontId="126" fillId="0" borderId="3009" applyFont="0" applyFill="0" applyBorder="0">
      <alignment vertical="center"/>
    </xf>
    <xf numFmtId="37" fontId="126" fillId="0" borderId="3009" applyFont="0" applyFill="0" applyBorder="0">
      <alignment vertical="center"/>
    </xf>
    <xf numFmtId="0" fontId="82" fillId="42" borderId="3014" applyNumberFormat="0" applyFont="0" applyAlignment="0" applyProtection="0">
      <alignment vertical="center"/>
    </xf>
    <xf numFmtId="0" fontId="82" fillId="42" borderId="3014" applyNumberFormat="0" applyFont="0" applyAlignment="0" applyProtection="0">
      <alignment vertical="center"/>
    </xf>
    <xf numFmtId="0" fontId="12" fillId="0" borderId="3015" applyNumberFormat="0" applyFill="0" applyAlignment="0" applyProtection="0">
      <alignment vertical="center"/>
    </xf>
    <xf numFmtId="0" fontId="112" fillId="0" borderId="3016" applyNumberFormat="0" applyFill="0" applyAlignment="0" applyProtection="0">
      <alignment vertical="center"/>
    </xf>
    <xf numFmtId="0" fontId="112" fillId="0" borderId="3016" applyNumberFormat="0" applyFill="0" applyAlignment="0" applyProtection="0">
      <alignment vertical="center"/>
    </xf>
    <xf numFmtId="0" fontId="12" fillId="0" borderId="3015" applyNumberFormat="0" applyFill="0" applyAlignment="0" applyProtection="0">
      <alignment vertical="center"/>
    </xf>
    <xf numFmtId="0" fontId="12" fillId="0" borderId="3015" applyNumberFormat="0" applyFill="0" applyAlignment="0" applyProtection="0">
      <alignment vertical="center"/>
    </xf>
    <xf numFmtId="0" fontId="12" fillId="0" borderId="3015" applyNumberFormat="0" applyFill="0" applyAlignment="0" applyProtection="0">
      <alignment vertical="center"/>
    </xf>
    <xf numFmtId="0" fontId="113" fillId="44" borderId="3013" applyNumberFormat="0" applyAlignment="0" applyProtection="0">
      <alignment vertical="center"/>
    </xf>
    <xf numFmtId="0" fontId="113" fillId="44" borderId="3013" applyNumberFormat="0" applyAlignment="0" applyProtection="0">
      <alignment vertical="center"/>
    </xf>
    <xf numFmtId="0" fontId="115" fillId="56" borderId="3012" applyNumberFormat="0" applyAlignment="0" applyProtection="0">
      <alignment vertical="center"/>
    </xf>
    <xf numFmtId="0" fontId="115" fillId="56" borderId="3012" applyNumberFormat="0" applyAlignment="0" applyProtection="0">
      <alignment vertical="center"/>
    </xf>
    <xf numFmtId="4" fontId="65" fillId="51" borderId="3012" applyNumberFormat="0" applyProtection="0">
      <alignment vertical="center"/>
    </xf>
    <xf numFmtId="0" fontId="12" fillId="0" borderId="3015" applyNumberFormat="0" applyFill="0" applyAlignment="0" applyProtection="0">
      <alignment vertical="center"/>
    </xf>
    <xf numFmtId="4" fontId="149" fillId="70" borderId="3035" applyNumberFormat="0" applyProtection="0">
      <alignment vertical="center"/>
    </xf>
    <xf numFmtId="4" fontId="65" fillId="75" borderId="3035" applyNumberFormat="0" applyProtection="0">
      <alignment horizontal="right" vertical="center"/>
    </xf>
    <xf numFmtId="4" fontId="65" fillId="48" borderId="3003" applyNumberFormat="0" applyProtection="0">
      <alignment horizontal="right" vertical="center"/>
    </xf>
    <xf numFmtId="37" fontId="126" fillId="0" borderId="3049" applyFont="0" applyFill="0" applyBorder="0">
      <alignment vertical="center"/>
    </xf>
    <xf numFmtId="10" fontId="53" fillId="70" borderId="3025" applyNumberFormat="0" applyBorder="0" applyAlignment="0" applyProtection="0"/>
    <xf numFmtId="4" fontId="65" fillId="52" borderId="3036" applyNumberFormat="0" applyProtection="0">
      <alignment horizontal="right" vertical="center"/>
    </xf>
    <xf numFmtId="4" fontId="65" fillId="76" borderId="3003" applyNumberFormat="0" applyProtection="0">
      <alignment horizontal="right" vertical="center"/>
    </xf>
    <xf numFmtId="37" fontId="126" fillId="0" borderId="3025" applyFont="0" applyFill="0" applyBorder="0">
      <alignment vertical="center"/>
    </xf>
    <xf numFmtId="10" fontId="53" fillId="49" borderId="2977" applyNumberFormat="0" applyBorder="0" applyAlignment="0" applyProtection="0"/>
    <xf numFmtId="10" fontId="53" fillId="49" borderId="3065" applyNumberFormat="0" applyBorder="0" applyAlignment="0" applyProtection="0"/>
    <xf numFmtId="0" fontId="12" fillId="0" borderId="3007" applyNumberFormat="0" applyFill="0" applyAlignment="0" applyProtection="0">
      <alignment vertical="center"/>
    </xf>
    <xf numFmtId="4" fontId="65" fillId="48" borderId="3035" applyNumberFormat="0" applyProtection="0">
      <alignment horizontal="right" vertical="center"/>
    </xf>
    <xf numFmtId="4" fontId="65" fillId="40" borderId="3035" applyNumberFormat="0" applyProtection="0">
      <alignment horizontal="right" vertical="center"/>
    </xf>
    <xf numFmtId="37" fontId="126" fillId="0" borderId="3017" applyFont="0" applyFill="0" applyBorder="0">
      <alignment vertical="center"/>
    </xf>
    <xf numFmtId="4" fontId="65" fillId="54" borderId="3003" applyNumberFormat="0" applyProtection="0">
      <alignment horizontal="right" vertical="center"/>
    </xf>
    <xf numFmtId="4" fontId="73" fillId="51" borderId="3003" applyNumberFormat="0" applyProtection="0">
      <alignment horizontal="left" vertical="center" indent="1"/>
    </xf>
    <xf numFmtId="4" fontId="73" fillId="46" borderId="3003" applyNumberFormat="0" applyProtection="0">
      <alignment vertical="center"/>
    </xf>
    <xf numFmtId="0" fontId="40" fillId="62" borderId="3035" applyNumberFormat="0" applyProtection="0">
      <alignment horizontal="left" vertical="top" indent="1"/>
    </xf>
    <xf numFmtId="37" fontId="126" fillId="0" borderId="2977" applyFont="0" applyFill="0" applyBorder="0">
      <alignment vertical="center"/>
    </xf>
    <xf numFmtId="4" fontId="151" fillId="65" borderId="3003" applyNumberFormat="0" applyProtection="0">
      <alignment horizontal="right" vertical="center"/>
    </xf>
    <xf numFmtId="4" fontId="65" fillId="52" borderId="3036" applyNumberFormat="0" applyProtection="0">
      <alignment horizontal="right" vertical="center"/>
    </xf>
    <xf numFmtId="0" fontId="40" fillId="61" borderId="3035" applyNumberFormat="0" applyProtection="0">
      <alignment horizontal="left" vertical="center" indent="1"/>
    </xf>
    <xf numFmtId="0" fontId="40" fillId="62" borderId="3003" applyNumberFormat="0" applyProtection="0">
      <alignment horizontal="left" vertical="top" indent="1"/>
    </xf>
    <xf numFmtId="4" fontId="65" fillId="41" borderId="3003" applyNumberFormat="0" applyProtection="0">
      <alignment horizontal="right" vertical="center"/>
    </xf>
    <xf numFmtId="10" fontId="53" fillId="49" borderId="3065" applyNumberFormat="0" applyBorder="0" applyAlignment="0" applyProtection="0"/>
    <xf numFmtId="0" fontId="65" fillId="74" borderId="3035" applyNumberFormat="0" applyProtection="0">
      <alignment horizontal="left" vertical="top" indent="1"/>
    </xf>
    <xf numFmtId="0" fontId="40" fillId="74" borderId="3003" applyNumberFormat="0" applyProtection="0">
      <alignment horizontal="left" vertical="top" indent="1"/>
    </xf>
    <xf numFmtId="10" fontId="53" fillId="70" borderId="3065" applyNumberFormat="0" applyBorder="0" applyAlignment="0" applyProtection="0"/>
    <xf numFmtId="37" fontId="126" fillId="0" borderId="3033" applyFont="0" applyFill="0" applyBorder="0">
      <alignment vertical="center"/>
    </xf>
    <xf numFmtId="4" fontId="65" fillId="52" borderId="2996" applyNumberFormat="0" applyProtection="0">
      <alignment horizontal="right" vertical="center"/>
    </xf>
    <xf numFmtId="0" fontId="55" fillId="0" borderId="3034">
      <alignment horizontal="left" vertical="center"/>
    </xf>
    <xf numFmtId="4" fontId="65" fillId="47" borderId="3003" applyNumberFormat="0" applyProtection="0">
      <alignment horizontal="right" vertical="center"/>
    </xf>
    <xf numFmtId="4" fontId="65" fillId="78" borderId="3035" applyNumberFormat="0" applyProtection="0">
      <alignment horizontal="right" vertical="center"/>
    </xf>
    <xf numFmtId="0" fontId="40" fillId="62" borderId="3035" applyNumberFormat="0" applyProtection="0">
      <alignment horizontal="left" vertical="center" indent="1"/>
    </xf>
    <xf numFmtId="4" fontId="65" fillId="81" borderId="3035" applyNumberFormat="0" applyProtection="0">
      <alignment horizontal="right" vertical="center"/>
    </xf>
    <xf numFmtId="4" fontId="65" fillId="70" borderId="3035" applyNumberFormat="0" applyProtection="0">
      <alignment vertical="center"/>
    </xf>
    <xf numFmtId="37" fontId="126" fillId="0" borderId="3017" applyFont="0" applyFill="0" applyBorder="0">
      <alignment vertical="center"/>
    </xf>
    <xf numFmtId="4" fontId="65" fillId="81" borderId="3035" applyNumberFormat="0" applyProtection="0">
      <alignment horizontal="left" vertical="center" indent="1"/>
    </xf>
    <xf numFmtId="4" fontId="65" fillId="81" borderId="3003" applyNumberFormat="0" applyProtection="0">
      <alignment horizontal="right" vertical="center"/>
    </xf>
    <xf numFmtId="10" fontId="53" fillId="49" borderId="3017" applyNumberFormat="0" applyBorder="0" applyAlignment="0" applyProtection="0"/>
    <xf numFmtId="0" fontId="40" fillId="80" borderId="3003" applyNumberFormat="0" applyProtection="0">
      <alignment horizontal="left" vertical="top" indent="1"/>
    </xf>
    <xf numFmtId="4" fontId="65" fillId="77" borderId="3035" applyNumberFormat="0" applyProtection="0">
      <alignment horizontal="right" vertical="center"/>
    </xf>
    <xf numFmtId="4" fontId="149" fillId="65" borderId="3003" applyNumberFormat="0" applyProtection="0">
      <alignment horizontal="right" vertical="center"/>
    </xf>
    <xf numFmtId="0" fontId="40" fillId="62" borderId="3003" applyNumberFormat="0" applyProtection="0">
      <alignment horizontal="left" vertical="top" indent="1"/>
    </xf>
    <xf numFmtId="4" fontId="65" fillId="70" borderId="3035" applyNumberFormat="0" applyProtection="0">
      <alignment vertical="center"/>
    </xf>
    <xf numFmtId="4" fontId="65" fillId="52" borderId="2996" applyNumberFormat="0" applyProtection="0">
      <alignment horizontal="right" vertical="center"/>
    </xf>
    <xf numFmtId="4" fontId="149" fillId="70" borderId="3035" applyNumberFormat="0" applyProtection="0">
      <alignment vertical="center"/>
    </xf>
    <xf numFmtId="0" fontId="12" fillId="0" borderId="3039" applyNumberFormat="0" applyFill="0" applyAlignment="0" applyProtection="0">
      <alignment vertical="center"/>
    </xf>
    <xf numFmtId="4" fontId="65" fillId="77" borderId="3035" applyNumberFormat="0" applyProtection="0">
      <alignment horizontal="right" vertical="center"/>
    </xf>
    <xf numFmtId="0" fontId="73" fillId="51" borderId="3035" applyNumberFormat="0" applyProtection="0">
      <alignment horizontal="left" vertical="top" indent="1"/>
    </xf>
    <xf numFmtId="0" fontId="73" fillId="51" borderId="3003" applyNumberFormat="0" applyProtection="0">
      <alignment horizontal="left" vertical="top" indent="1"/>
    </xf>
    <xf numFmtId="37" fontId="126" fillId="0" borderId="3025" applyFont="0" applyFill="0" applyBorder="0">
      <alignment vertical="center"/>
    </xf>
    <xf numFmtId="0" fontId="117" fillId="56" borderId="3037" applyNumberFormat="0" applyAlignment="0" applyProtection="0">
      <alignment vertical="center"/>
    </xf>
    <xf numFmtId="4" fontId="65" fillId="81" borderId="3035" applyNumberFormat="0" applyProtection="0">
      <alignment horizontal="right" vertical="center"/>
    </xf>
    <xf numFmtId="10" fontId="53" fillId="70" borderId="3065" applyNumberFormat="0" applyBorder="0" applyAlignment="0" applyProtection="0"/>
    <xf numFmtId="4" fontId="65" fillId="70" borderId="3003" applyNumberFormat="0" applyProtection="0">
      <alignment vertical="center"/>
    </xf>
    <xf numFmtId="4" fontId="65" fillId="41" borderId="3035" applyNumberFormat="0" applyProtection="0">
      <alignment horizontal="right" vertical="center"/>
    </xf>
    <xf numFmtId="4" fontId="73" fillId="51" borderId="3035" applyNumberFormat="0" applyProtection="0">
      <alignment horizontal="left" vertical="center" indent="1"/>
    </xf>
    <xf numFmtId="4" fontId="65" fillId="65" borderId="3003" applyNumberFormat="0" applyProtection="0">
      <alignment horizontal="right" vertical="center"/>
    </xf>
    <xf numFmtId="4" fontId="149" fillId="65" borderId="3003" applyNumberFormat="0" applyProtection="0">
      <alignment horizontal="right" vertical="center"/>
    </xf>
    <xf numFmtId="0" fontId="40" fillId="74" borderId="3003" applyNumberFormat="0" applyProtection="0">
      <alignment horizontal="left" vertical="top" indent="1"/>
    </xf>
    <xf numFmtId="4" fontId="65" fillId="78" borderId="3035" applyNumberFormat="0" applyProtection="0">
      <alignment horizontal="right" vertical="center"/>
    </xf>
    <xf numFmtId="4" fontId="65" fillId="70" borderId="3035" applyNumberFormat="0" applyProtection="0">
      <alignment horizontal="left" vertical="center" indent="1"/>
    </xf>
    <xf numFmtId="4" fontId="65" fillId="75" borderId="3035" applyNumberFormat="0" applyProtection="0">
      <alignment horizontal="right" vertical="center"/>
    </xf>
    <xf numFmtId="0" fontId="117" fillId="56" borderId="3005" applyNumberFormat="0" applyAlignment="0" applyProtection="0">
      <alignment vertical="center"/>
    </xf>
    <xf numFmtId="0" fontId="40" fillId="61" borderId="3003" applyNumberFormat="0" applyProtection="0">
      <alignment horizontal="left" vertical="center" indent="1"/>
    </xf>
    <xf numFmtId="4" fontId="149" fillId="65" borderId="3035" applyNumberFormat="0" applyProtection="0">
      <alignment horizontal="right" vertical="center"/>
    </xf>
    <xf numFmtId="0" fontId="40" fillId="61" borderId="3003" applyNumberFormat="0" applyProtection="0">
      <alignment horizontal="left" vertical="top" indent="1"/>
    </xf>
    <xf numFmtId="37" fontId="126" fillId="0" borderId="3033" applyFont="0" applyFill="0" applyBorder="0">
      <alignment vertical="center"/>
    </xf>
    <xf numFmtId="10" fontId="53" fillId="49" borderId="3025" applyNumberFormat="0" applyBorder="0" applyAlignment="0" applyProtection="0"/>
    <xf numFmtId="10" fontId="53" fillId="49" borderId="3025" applyNumberFormat="0" applyBorder="0" applyAlignment="0" applyProtection="0"/>
    <xf numFmtId="0" fontId="12" fillId="0" borderId="3007" applyNumberFormat="0" applyFill="0" applyAlignment="0" applyProtection="0">
      <alignment vertical="center"/>
    </xf>
    <xf numFmtId="37" fontId="126" fillId="0" borderId="3057" applyFont="0" applyFill="0" applyBorder="0">
      <alignment vertical="center"/>
    </xf>
    <xf numFmtId="4" fontId="73" fillId="46" borderId="3035" applyNumberFormat="0" applyProtection="0">
      <alignment vertical="center"/>
    </xf>
    <xf numFmtId="0" fontId="40" fillId="61" borderId="3035" applyNumberFormat="0" applyProtection="0">
      <alignment horizontal="left" vertical="center" indent="1"/>
    </xf>
    <xf numFmtId="10" fontId="53" fillId="49" borderId="2977" applyNumberFormat="0" applyBorder="0" applyAlignment="0" applyProtection="0"/>
    <xf numFmtId="4" fontId="65" fillId="75" borderId="3003" applyNumberFormat="0" applyProtection="0">
      <alignment horizontal="right" vertical="center"/>
    </xf>
    <xf numFmtId="0" fontId="55" fillId="0" borderId="3034">
      <alignment horizontal="left" vertical="center"/>
    </xf>
    <xf numFmtId="10" fontId="53" fillId="49" borderId="3033" applyNumberFormat="0" applyBorder="0" applyAlignment="0" applyProtection="0"/>
    <xf numFmtId="0" fontId="115" fillId="56" borderId="3036" applyNumberFormat="0" applyAlignment="0" applyProtection="0">
      <alignment vertical="center"/>
    </xf>
    <xf numFmtId="4" fontId="65" fillId="65" borderId="3003" applyNumberFormat="0" applyProtection="0">
      <alignment horizontal="right" vertical="center"/>
    </xf>
    <xf numFmtId="4" fontId="65" fillId="76" borderId="3035" applyNumberFormat="0" applyProtection="0">
      <alignment horizontal="right" vertical="center"/>
    </xf>
    <xf numFmtId="0" fontId="12" fillId="0" borderId="3007" applyNumberFormat="0" applyFill="0" applyAlignment="0" applyProtection="0">
      <alignment vertical="center"/>
    </xf>
    <xf numFmtId="0" fontId="40" fillId="61" borderId="3035" applyNumberFormat="0" applyProtection="0">
      <alignment horizontal="left" vertical="top" indent="1"/>
    </xf>
    <xf numFmtId="4" fontId="149" fillId="65" borderId="3035" applyNumberFormat="0" applyProtection="0">
      <alignment horizontal="right" vertical="center"/>
    </xf>
    <xf numFmtId="10" fontId="53" fillId="49" borderId="3057" applyNumberFormat="0" applyBorder="0" applyAlignment="0" applyProtection="0"/>
    <xf numFmtId="0" fontId="65" fillId="70" borderId="3035" applyNumberFormat="0" applyProtection="0">
      <alignment horizontal="left" vertical="top" indent="1"/>
    </xf>
    <xf numFmtId="4" fontId="65" fillId="70" borderId="3035" applyNumberFormat="0" applyProtection="0">
      <alignment horizontal="left" vertical="center" indent="1"/>
    </xf>
    <xf numFmtId="4" fontId="65" fillId="70" borderId="3003" applyNumberFormat="0" applyProtection="0">
      <alignment horizontal="left" vertical="center" indent="1"/>
    </xf>
    <xf numFmtId="0" fontId="65" fillId="70" borderId="3035" applyNumberFormat="0" applyProtection="0">
      <alignment horizontal="left" vertical="top" indent="1"/>
    </xf>
    <xf numFmtId="0" fontId="113" fillId="44" borderId="3037" applyNumberFormat="0" applyAlignment="0" applyProtection="0">
      <alignment vertical="center"/>
    </xf>
    <xf numFmtId="37" fontId="126" fillId="0" borderId="3065" applyFont="0" applyFill="0" applyBorder="0">
      <alignment vertical="center"/>
    </xf>
    <xf numFmtId="4" fontId="147" fillId="51" borderId="3035" applyNumberFormat="0" applyProtection="0">
      <alignment vertical="center"/>
    </xf>
    <xf numFmtId="4" fontId="65" fillId="41" borderId="3003" applyNumberFormat="0" applyProtection="0">
      <alignment horizontal="right" vertical="center"/>
    </xf>
    <xf numFmtId="4" fontId="65" fillId="76" borderId="3035" applyNumberFormat="0" applyProtection="0">
      <alignment horizontal="right" vertical="center"/>
    </xf>
    <xf numFmtId="37" fontId="126" fillId="0" borderId="2977" applyFont="0" applyFill="0" applyBorder="0">
      <alignment vertical="center"/>
    </xf>
    <xf numFmtId="0" fontId="82" fillId="42" borderId="3038" applyNumberFormat="0" applyFont="0" applyAlignment="0" applyProtection="0">
      <alignment vertical="center"/>
    </xf>
    <xf numFmtId="0" fontId="73" fillId="51" borderId="3003" applyNumberFormat="0" applyProtection="0">
      <alignment horizontal="left" vertical="top" indent="1"/>
    </xf>
    <xf numFmtId="4" fontId="65" fillId="65" borderId="3035" applyNumberFormat="0" applyProtection="0">
      <alignment horizontal="right" vertical="center"/>
    </xf>
    <xf numFmtId="4" fontId="65" fillId="54" borderId="3035" applyNumberFormat="0" applyProtection="0">
      <alignment horizontal="right" vertical="center"/>
    </xf>
    <xf numFmtId="10" fontId="53" fillId="49" borderId="3049" applyNumberFormat="0" applyBorder="0" applyAlignment="0" applyProtection="0"/>
    <xf numFmtId="10" fontId="53" fillId="49" borderId="3017" applyNumberFormat="0" applyBorder="0" applyAlignment="0" applyProtection="0"/>
    <xf numFmtId="4" fontId="147" fillId="51" borderId="3003" applyNumberFormat="0" applyProtection="0">
      <alignment vertical="center"/>
    </xf>
    <xf numFmtId="37" fontId="126" fillId="0" borderId="3065" applyFont="0" applyFill="0" applyBorder="0">
      <alignment vertical="center"/>
    </xf>
    <xf numFmtId="0" fontId="40" fillId="61" borderId="3035" applyNumberFormat="0" applyProtection="0">
      <alignment horizontal="left" vertical="top" indent="1"/>
    </xf>
    <xf numFmtId="10" fontId="53" fillId="70" borderId="3033" applyNumberFormat="0" applyBorder="0" applyAlignment="0" applyProtection="0"/>
    <xf numFmtId="0" fontId="65" fillId="74" borderId="3035" applyNumberFormat="0" applyProtection="0">
      <alignment horizontal="left" vertical="top" indent="1"/>
    </xf>
    <xf numFmtId="4" fontId="65" fillId="70" borderId="3003" applyNumberFormat="0" applyProtection="0">
      <alignment horizontal="left" vertical="center" indent="1"/>
    </xf>
    <xf numFmtId="0" fontId="40" fillId="80" borderId="3035" applyNumberFormat="0" applyProtection="0">
      <alignment horizontal="left" vertical="center" indent="1"/>
    </xf>
    <xf numFmtId="4" fontId="65" fillId="75" borderId="3003" applyNumberFormat="0" applyProtection="0">
      <alignment horizontal="right" vertical="center"/>
    </xf>
    <xf numFmtId="4" fontId="65" fillId="47" borderId="3035" applyNumberFormat="0" applyProtection="0">
      <alignment horizontal="right" vertical="center"/>
    </xf>
    <xf numFmtId="0" fontId="113" fillId="44" borderId="3037" applyNumberFormat="0" applyAlignment="0" applyProtection="0">
      <alignment vertical="center"/>
    </xf>
    <xf numFmtId="0" fontId="117" fillId="56" borderId="3037" applyNumberFormat="0" applyAlignment="0" applyProtection="0">
      <alignment vertical="center"/>
    </xf>
    <xf numFmtId="0" fontId="40" fillId="74" borderId="3035" applyNumberFormat="0" applyProtection="0">
      <alignment horizontal="left" vertical="center" indent="1"/>
    </xf>
    <xf numFmtId="4" fontId="147" fillId="51" borderId="3035" applyNumberFormat="0" applyProtection="0">
      <alignment vertical="center"/>
    </xf>
    <xf numFmtId="10" fontId="53" fillId="70" borderId="2977" applyNumberFormat="0" applyBorder="0" applyAlignment="0" applyProtection="0"/>
    <xf numFmtId="4" fontId="149" fillId="70" borderId="3003" applyNumberFormat="0" applyProtection="0">
      <alignment vertical="center"/>
    </xf>
    <xf numFmtId="4" fontId="65" fillId="81" borderId="3035" applyNumberFormat="0" applyProtection="0">
      <alignment horizontal="left" vertical="center" indent="1"/>
    </xf>
    <xf numFmtId="0" fontId="12" fillId="0" borderId="3007" applyNumberFormat="0" applyFill="0" applyAlignment="0" applyProtection="0">
      <alignment vertical="center"/>
    </xf>
    <xf numFmtId="4" fontId="65" fillId="54" borderId="3003" applyNumberFormat="0" applyProtection="0">
      <alignment horizontal="right" vertical="center"/>
    </xf>
    <xf numFmtId="4" fontId="151" fillId="65" borderId="3035" applyNumberFormat="0" applyProtection="0">
      <alignment horizontal="right" vertical="center"/>
    </xf>
    <xf numFmtId="4" fontId="149" fillId="70" borderId="3003" applyNumberFormat="0" applyProtection="0">
      <alignment vertical="center"/>
    </xf>
    <xf numFmtId="4" fontId="65" fillId="65" borderId="3035" applyNumberFormat="0" applyProtection="0">
      <alignment horizontal="right" vertical="center"/>
    </xf>
    <xf numFmtId="4" fontId="65" fillId="54" borderId="3035" applyNumberFormat="0" applyProtection="0">
      <alignment horizontal="right" vertical="center"/>
    </xf>
    <xf numFmtId="0" fontId="40" fillId="80" borderId="3035" applyNumberFormat="0" applyProtection="0">
      <alignment horizontal="left" vertical="top" indent="1"/>
    </xf>
    <xf numFmtId="0" fontId="112" fillId="0" borderId="3008" applyNumberFormat="0" applyFill="0" applyAlignment="0" applyProtection="0">
      <alignment vertical="center"/>
    </xf>
    <xf numFmtId="4" fontId="65" fillId="81" borderId="3003" applyNumberFormat="0" applyProtection="0">
      <alignment horizontal="left" vertical="center" indent="1"/>
    </xf>
    <xf numFmtId="4" fontId="65" fillId="81" borderId="3003" applyNumberFormat="0" applyProtection="0">
      <alignment horizontal="left" vertical="center" indent="1"/>
    </xf>
    <xf numFmtId="4" fontId="65" fillId="41" borderId="3035" applyNumberFormat="0" applyProtection="0">
      <alignment horizontal="right" vertical="center"/>
    </xf>
    <xf numFmtId="4" fontId="65" fillId="40" borderId="3035" applyNumberFormat="0" applyProtection="0">
      <alignment horizontal="right" vertical="center"/>
    </xf>
    <xf numFmtId="4" fontId="65" fillId="78" borderId="3003" applyNumberFormat="0" applyProtection="0">
      <alignment horizontal="right" vertical="center"/>
    </xf>
    <xf numFmtId="0" fontId="65" fillId="70" borderId="3003" applyNumberFormat="0" applyProtection="0">
      <alignment horizontal="left" vertical="top" indent="1"/>
    </xf>
    <xf numFmtId="10" fontId="53" fillId="70" borderId="3049" applyNumberFormat="0" applyBorder="0" applyAlignment="0" applyProtection="0"/>
    <xf numFmtId="4" fontId="147" fillId="51" borderId="3003" applyNumberFormat="0" applyProtection="0">
      <alignment vertical="center"/>
    </xf>
    <xf numFmtId="4" fontId="65" fillId="48" borderId="3003" applyNumberFormat="0" applyProtection="0">
      <alignment horizontal="right" vertical="center"/>
    </xf>
    <xf numFmtId="0" fontId="40" fillId="80" borderId="3035" applyNumberFormat="0" applyProtection="0">
      <alignment horizontal="left" vertical="top" indent="1"/>
    </xf>
    <xf numFmtId="4" fontId="65" fillId="77" borderId="3003" applyNumberFormat="0" applyProtection="0">
      <alignment horizontal="right" vertical="center"/>
    </xf>
    <xf numFmtId="0" fontId="112" fillId="0" borderId="3040" applyNumberFormat="0" applyFill="0" applyAlignment="0" applyProtection="0">
      <alignment vertical="center"/>
    </xf>
    <xf numFmtId="0" fontId="40" fillId="61" borderId="3003" applyNumberFormat="0" applyProtection="0">
      <alignment horizontal="left" vertical="top" indent="1"/>
    </xf>
    <xf numFmtId="10" fontId="53" fillId="70" borderId="3025" applyNumberFormat="0" applyBorder="0" applyAlignment="0" applyProtection="0"/>
    <xf numFmtId="0" fontId="55" fillId="0" borderId="2986">
      <alignment horizontal="left" vertical="center"/>
    </xf>
    <xf numFmtId="4" fontId="65" fillId="47" borderId="3035" applyNumberFormat="0" applyProtection="0">
      <alignment horizontal="right" vertical="center"/>
    </xf>
    <xf numFmtId="0" fontId="12" fillId="0" borderId="3039" applyNumberFormat="0" applyFill="0" applyAlignment="0" applyProtection="0">
      <alignment vertical="center"/>
    </xf>
    <xf numFmtId="4" fontId="65" fillId="76" borderId="3003" applyNumberFormat="0" applyProtection="0">
      <alignment horizontal="right" vertical="center"/>
    </xf>
    <xf numFmtId="0" fontId="65" fillId="74" borderId="3003" applyNumberFormat="0" applyProtection="0">
      <alignment horizontal="left" vertical="top" indent="1"/>
    </xf>
    <xf numFmtId="0" fontId="40" fillId="62" borderId="3003" applyNumberFormat="0" applyProtection="0">
      <alignment horizontal="left" vertical="center" indent="1"/>
    </xf>
    <xf numFmtId="4" fontId="65" fillId="51" borderId="2996" applyNumberFormat="0" applyProtection="0">
      <alignment vertical="center"/>
    </xf>
    <xf numFmtId="0" fontId="115" fillId="56" borderId="3036" applyNumberFormat="0" applyAlignment="0" applyProtection="0">
      <alignment vertical="center"/>
    </xf>
    <xf numFmtId="10" fontId="53" fillId="49" borderId="3057" applyNumberFormat="0" applyBorder="0" applyAlignment="0" applyProtection="0"/>
    <xf numFmtId="10" fontId="53" fillId="70" borderId="3017" applyNumberFormat="0" applyBorder="0" applyAlignment="0" applyProtection="0"/>
    <xf numFmtId="0" fontId="40" fillId="80" borderId="3003" applyNumberFormat="0" applyProtection="0">
      <alignment horizontal="left" vertical="center" indent="1"/>
    </xf>
    <xf numFmtId="4" fontId="65" fillId="51" borderId="3036" applyNumberFormat="0" applyProtection="0">
      <alignment vertical="center"/>
    </xf>
    <xf numFmtId="0" fontId="40" fillId="80" borderId="3035" applyNumberFormat="0" applyProtection="0">
      <alignment horizontal="left" vertical="center" indent="1"/>
    </xf>
    <xf numFmtId="10" fontId="53" fillId="70" borderId="3017" applyNumberFormat="0" applyBorder="0" applyAlignment="0" applyProtection="0"/>
    <xf numFmtId="10" fontId="53" fillId="70" borderId="3057" applyNumberFormat="0" applyBorder="0" applyAlignment="0" applyProtection="0"/>
    <xf numFmtId="0" fontId="115" fillId="56" borderId="2996" applyNumberFormat="0" applyAlignment="0" applyProtection="0">
      <alignment vertical="center"/>
    </xf>
    <xf numFmtId="0" fontId="73" fillId="51" borderId="3035" applyNumberFormat="0" applyProtection="0">
      <alignment horizontal="left" vertical="top" indent="1"/>
    </xf>
    <xf numFmtId="4" fontId="65" fillId="40" borderId="3003" applyNumberFormat="0" applyProtection="0">
      <alignment horizontal="right" vertical="center"/>
    </xf>
    <xf numFmtId="4" fontId="65" fillId="78" borderId="3003" applyNumberFormat="0" applyProtection="0">
      <alignment horizontal="right" vertical="center"/>
    </xf>
    <xf numFmtId="4" fontId="73" fillId="46" borderId="3035" applyNumberFormat="0" applyProtection="0">
      <alignment vertical="center"/>
    </xf>
    <xf numFmtId="0" fontId="117" fillId="56" borderId="3005" applyNumberFormat="0" applyAlignment="0" applyProtection="0">
      <alignment vertical="center"/>
    </xf>
    <xf numFmtId="0" fontId="82" fillId="42" borderId="3006" applyNumberFormat="0" applyFont="0" applyAlignment="0" applyProtection="0">
      <alignment vertical="center"/>
    </xf>
    <xf numFmtId="10" fontId="53" fillId="49" borderId="3033" applyNumberFormat="0" applyBorder="0" applyAlignment="0" applyProtection="0"/>
    <xf numFmtId="0" fontId="40" fillId="61" borderId="3003" applyNumberFormat="0" applyProtection="0">
      <alignment horizontal="left" vertical="center" indent="1"/>
    </xf>
    <xf numFmtId="4" fontId="65" fillId="40" borderId="3003" applyNumberFormat="0" applyProtection="0">
      <alignment horizontal="right" vertical="center"/>
    </xf>
    <xf numFmtId="0" fontId="12" fillId="0" borderId="3039" applyNumberFormat="0" applyFill="0" applyAlignment="0" applyProtection="0">
      <alignment vertical="center"/>
    </xf>
    <xf numFmtId="0" fontId="40" fillId="62" borderId="3035" applyNumberFormat="0" applyProtection="0">
      <alignment horizontal="left" vertical="top" indent="1"/>
    </xf>
    <xf numFmtId="0" fontId="82" fillId="42" borderId="3006" applyNumberFormat="0" applyFont="0" applyAlignment="0" applyProtection="0">
      <alignment vertical="center"/>
    </xf>
    <xf numFmtId="4" fontId="73" fillId="51" borderId="3003" applyNumberFormat="0" applyProtection="0">
      <alignment horizontal="left" vertical="center" indent="1"/>
    </xf>
    <xf numFmtId="0" fontId="40" fillId="80" borderId="3003" applyNumberFormat="0" applyProtection="0">
      <alignment horizontal="left" vertical="top" indent="1"/>
    </xf>
    <xf numFmtId="4" fontId="65" fillId="77" borderId="3003" applyNumberFormat="0" applyProtection="0">
      <alignment horizontal="right" vertical="center"/>
    </xf>
    <xf numFmtId="4" fontId="73" fillId="51" borderId="3035" applyNumberFormat="0" applyProtection="0">
      <alignment horizontal="left" vertical="center" indent="1"/>
    </xf>
    <xf numFmtId="0" fontId="40" fillId="74" borderId="3003" applyNumberFormat="0" applyProtection="0">
      <alignment horizontal="left" vertical="center" indent="1"/>
    </xf>
    <xf numFmtId="0" fontId="65" fillId="74" borderId="3003" applyNumberFormat="0" applyProtection="0">
      <alignment horizontal="left" vertical="top" indent="1"/>
    </xf>
    <xf numFmtId="4" fontId="65" fillId="47" borderId="3003" applyNumberFormat="0" applyProtection="0">
      <alignment horizontal="right" vertical="center"/>
    </xf>
    <xf numFmtId="10" fontId="53" fillId="49" borderId="3049" applyNumberFormat="0" applyBorder="0" applyAlignment="0" applyProtection="0"/>
    <xf numFmtId="0" fontId="82" fillId="42" borderId="3038" applyNumberFormat="0" applyFont="0" applyAlignment="0" applyProtection="0">
      <alignment vertical="center"/>
    </xf>
    <xf numFmtId="0" fontId="12" fillId="0" borderId="3007" applyNumberFormat="0" applyFill="0" applyAlignment="0" applyProtection="0">
      <alignment vertical="center"/>
    </xf>
    <xf numFmtId="0" fontId="112" fillId="0" borderId="3008" applyNumberFormat="0" applyFill="0" applyAlignment="0" applyProtection="0">
      <alignment vertical="center"/>
    </xf>
    <xf numFmtId="0" fontId="12" fillId="0" borderId="3039" applyNumberFormat="0" applyFill="0" applyAlignment="0" applyProtection="0">
      <alignment vertical="center"/>
    </xf>
    <xf numFmtId="4" fontId="151" fillId="65" borderId="3035" applyNumberFormat="0" applyProtection="0">
      <alignment horizontal="right" vertical="center"/>
    </xf>
    <xf numFmtId="37" fontId="126" fillId="0" borderId="3049" applyFont="0" applyFill="0" applyBorder="0">
      <alignment vertical="center"/>
    </xf>
    <xf numFmtId="4" fontId="65" fillId="70" borderId="3003" applyNumberFormat="0" applyProtection="0">
      <alignment vertical="center"/>
    </xf>
    <xf numFmtId="4" fontId="65" fillId="48" borderId="3035" applyNumberFormat="0" applyProtection="0">
      <alignment horizontal="right" vertical="center"/>
    </xf>
    <xf numFmtId="0" fontId="113" fillId="44" borderId="3005" applyNumberFormat="0" applyAlignment="0" applyProtection="0">
      <alignment vertical="center"/>
    </xf>
    <xf numFmtId="4" fontId="73" fillId="46" borderId="3003" applyNumberFormat="0" applyProtection="0">
      <alignment vertical="center"/>
    </xf>
    <xf numFmtId="0" fontId="40" fillId="62" borderId="3003" applyNumberFormat="0" applyProtection="0">
      <alignment horizontal="left" vertical="center" indent="1"/>
    </xf>
    <xf numFmtId="0" fontId="113" fillId="44" borderId="3005" applyNumberFormat="0" applyAlignment="0" applyProtection="0">
      <alignment vertical="center"/>
    </xf>
    <xf numFmtId="0" fontId="40" fillId="74" borderId="3035" applyNumberFormat="0" applyProtection="0">
      <alignment horizontal="left" vertical="top" indent="1"/>
    </xf>
    <xf numFmtId="10" fontId="53" fillId="70" borderId="3033" applyNumberFormat="0" applyBorder="0" applyAlignment="0" applyProtection="0"/>
    <xf numFmtId="0" fontId="55" fillId="0" borderId="2986">
      <alignment horizontal="left" vertical="center"/>
    </xf>
    <xf numFmtId="10" fontId="53" fillId="70" borderId="2977" applyNumberFormat="0" applyBorder="0" applyAlignment="0" applyProtection="0"/>
    <xf numFmtId="37" fontId="126" fillId="0" borderId="3057" applyFont="0" applyFill="0" applyBorder="0">
      <alignment vertical="center"/>
    </xf>
    <xf numFmtId="0" fontId="40" fillId="74" borderId="3035" applyNumberFormat="0" applyProtection="0">
      <alignment horizontal="left" vertical="top" indent="1"/>
    </xf>
    <xf numFmtId="0" fontId="40" fillId="74" borderId="3035" applyNumberFormat="0" applyProtection="0">
      <alignment horizontal="left" vertical="center" indent="1"/>
    </xf>
    <xf numFmtId="0" fontId="40" fillId="80" borderId="3003" applyNumberFormat="0" applyProtection="0">
      <alignment horizontal="left" vertical="center" indent="1"/>
    </xf>
    <xf numFmtId="0" fontId="40" fillId="62" borderId="3035" applyNumberFormat="0" applyProtection="0">
      <alignment horizontal="left" vertical="center" indent="1"/>
    </xf>
    <xf numFmtId="4" fontId="151" fillId="65" borderId="3003" applyNumberFormat="0" applyProtection="0">
      <alignment horizontal="right" vertical="center"/>
    </xf>
    <xf numFmtId="0" fontId="65" fillId="70" borderId="3003" applyNumberFormat="0" applyProtection="0">
      <alignment horizontal="left" vertical="top" indent="1"/>
    </xf>
    <xf numFmtId="0" fontId="40" fillId="74" borderId="3003" applyNumberFormat="0" applyProtection="0">
      <alignment horizontal="left" vertical="center" indent="1"/>
    </xf>
    <xf numFmtId="10" fontId="53" fillId="70" borderId="3049" applyNumberFormat="0" applyBorder="0" applyAlignment="0" applyProtection="0"/>
    <xf numFmtId="4" fontId="65" fillId="81" borderId="3003" applyNumberFormat="0" applyProtection="0">
      <alignment horizontal="right" vertical="center"/>
    </xf>
    <xf numFmtId="0" fontId="112" fillId="0" borderId="3040" applyNumberFormat="0" applyFill="0" applyAlignment="0" applyProtection="0">
      <alignment vertical="center"/>
    </xf>
    <xf numFmtId="0" fontId="12" fillId="0" borderId="3039" applyNumberFormat="0" applyFill="0" applyAlignment="0" applyProtection="0">
      <alignment vertical="center"/>
    </xf>
    <xf numFmtId="0" fontId="115" fillId="56" borderId="2996" applyNumberFormat="0" applyAlignment="0" applyProtection="0">
      <alignment vertical="center"/>
    </xf>
    <xf numFmtId="10" fontId="53" fillId="70" borderId="3057" applyNumberFormat="0" applyBorder="0" applyAlignment="0" applyProtection="0"/>
    <xf numFmtId="0" fontId="55" fillId="0" borderId="3018">
      <alignment horizontal="left" vertical="center"/>
    </xf>
    <xf numFmtId="0" fontId="55" fillId="0" borderId="3018">
      <alignment horizontal="left" vertical="center"/>
    </xf>
    <xf numFmtId="10" fontId="53" fillId="49" borderId="3017" applyNumberFormat="0" applyBorder="0" applyAlignment="0" applyProtection="0"/>
    <xf numFmtId="10" fontId="53" fillId="70" borderId="3017" applyNumberFormat="0" applyBorder="0" applyAlignment="0" applyProtection="0"/>
    <xf numFmtId="10" fontId="53" fillId="70" borderId="3017" applyNumberFormat="0" applyBorder="0" applyAlignment="0" applyProtection="0"/>
    <xf numFmtId="10" fontId="53" fillId="49" borderId="3017" applyNumberFormat="0" applyBorder="0" applyAlignment="0" applyProtection="0"/>
    <xf numFmtId="4" fontId="73" fillId="46" borderId="3019" applyNumberFormat="0" applyProtection="0">
      <alignment vertical="center"/>
    </xf>
    <xf numFmtId="4" fontId="73" fillId="46" borderId="3019" applyNumberFormat="0" applyProtection="0">
      <alignment vertical="center"/>
    </xf>
    <xf numFmtId="4" fontId="147" fillId="51" borderId="3019" applyNumberFormat="0" applyProtection="0">
      <alignment vertical="center"/>
    </xf>
    <xf numFmtId="4" fontId="147" fillId="51" borderId="3019" applyNumberFormat="0" applyProtection="0">
      <alignment vertical="center"/>
    </xf>
    <xf numFmtId="4" fontId="73" fillId="51" borderId="3019" applyNumberFormat="0" applyProtection="0">
      <alignment horizontal="left" vertical="center" indent="1"/>
    </xf>
    <xf numFmtId="4" fontId="73" fillId="51" borderId="3019" applyNumberFormat="0" applyProtection="0">
      <alignment horizontal="left" vertical="center" indent="1"/>
    </xf>
    <xf numFmtId="0" fontId="73" fillId="51" borderId="3019" applyNumberFormat="0" applyProtection="0">
      <alignment horizontal="left" vertical="top" indent="1"/>
    </xf>
    <xf numFmtId="0" fontId="73" fillId="51" borderId="3019" applyNumberFormat="0" applyProtection="0">
      <alignment horizontal="left" vertical="top" indent="1"/>
    </xf>
    <xf numFmtId="4" fontId="65" fillId="40" borderId="3019" applyNumberFormat="0" applyProtection="0">
      <alignment horizontal="right" vertical="center"/>
    </xf>
    <xf numFmtId="4" fontId="65" fillId="40" borderId="3019" applyNumberFormat="0" applyProtection="0">
      <alignment horizontal="right" vertical="center"/>
    </xf>
    <xf numFmtId="4" fontId="65" fillId="41" borderId="3019" applyNumberFormat="0" applyProtection="0">
      <alignment horizontal="right" vertical="center"/>
    </xf>
    <xf numFmtId="4" fontId="65" fillId="41" borderId="3019" applyNumberFormat="0" applyProtection="0">
      <alignment horizontal="right" vertical="center"/>
    </xf>
    <xf numFmtId="4" fontId="65" fillId="54" borderId="3019" applyNumberFormat="0" applyProtection="0">
      <alignment horizontal="right" vertical="center"/>
    </xf>
    <xf numFmtId="4" fontId="65" fillId="54" borderId="3019" applyNumberFormat="0" applyProtection="0">
      <alignment horizontal="right" vertical="center"/>
    </xf>
    <xf numFmtId="4" fontId="65" fillId="47" borderId="3019" applyNumberFormat="0" applyProtection="0">
      <alignment horizontal="right" vertical="center"/>
    </xf>
    <xf numFmtId="4" fontId="65" fillId="47" borderId="3019" applyNumberFormat="0" applyProtection="0">
      <alignment horizontal="right" vertical="center"/>
    </xf>
    <xf numFmtId="4" fontId="65" fillId="75" borderId="3019" applyNumberFormat="0" applyProtection="0">
      <alignment horizontal="right" vertical="center"/>
    </xf>
    <xf numFmtId="4" fontId="65" fillId="75" borderId="3019" applyNumberFormat="0" applyProtection="0">
      <alignment horizontal="right" vertical="center"/>
    </xf>
    <xf numFmtId="4" fontId="65" fillId="48" borderId="3019" applyNumberFormat="0" applyProtection="0">
      <alignment horizontal="right" vertical="center"/>
    </xf>
    <xf numFmtId="4" fontId="65" fillId="48" borderId="3019" applyNumberFormat="0" applyProtection="0">
      <alignment horizontal="right" vertical="center"/>
    </xf>
    <xf numFmtId="4" fontId="65" fillId="76" borderId="3019" applyNumberFormat="0" applyProtection="0">
      <alignment horizontal="right" vertical="center"/>
    </xf>
    <xf numFmtId="4" fontId="65" fillId="76" borderId="3019" applyNumberFormat="0" applyProtection="0">
      <alignment horizontal="right" vertical="center"/>
    </xf>
    <xf numFmtId="4" fontId="65" fillId="77" borderId="3019" applyNumberFormat="0" applyProtection="0">
      <alignment horizontal="right" vertical="center"/>
    </xf>
    <xf numFmtId="4" fontId="65" fillId="77" borderId="3019" applyNumberFormat="0" applyProtection="0">
      <alignment horizontal="right" vertical="center"/>
    </xf>
    <xf numFmtId="4" fontId="65" fillId="78" borderId="3019" applyNumberFormat="0" applyProtection="0">
      <alignment horizontal="right" vertical="center"/>
    </xf>
    <xf numFmtId="4" fontId="65" fillId="78" borderId="3019" applyNumberFormat="0" applyProtection="0">
      <alignment horizontal="right" vertical="center"/>
    </xf>
    <xf numFmtId="4" fontId="65" fillId="81" borderId="3019" applyNumberFormat="0" applyProtection="0">
      <alignment horizontal="right" vertical="center"/>
    </xf>
    <xf numFmtId="4" fontId="65" fillId="81" borderId="3019" applyNumberFormat="0" applyProtection="0">
      <alignment horizontal="right" vertical="center"/>
    </xf>
    <xf numFmtId="0" fontId="40" fillId="80" borderId="3019" applyNumberFormat="0" applyProtection="0">
      <alignment horizontal="left" vertical="center" indent="1"/>
    </xf>
    <xf numFmtId="0" fontId="40" fillId="80" borderId="3019" applyNumberFormat="0" applyProtection="0">
      <alignment horizontal="left" vertical="center" indent="1"/>
    </xf>
    <xf numFmtId="0" fontId="40" fillId="80" borderId="3019" applyNumberFormat="0" applyProtection="0">
      <alignment horizontal="left" vertical="top" indent="1"/>
    </xf>
    <xf numFmtId="0" fontId="40" fillId="80" borderId="3019" applyNumberFormat="0" applyProtection="0">
      <alignment horizontal="left" vertical="top" indent="1"/>
    </xf>
    <xf numFmtId="0" fontId="40" fillId="74" borderId="3019" applyNumberFormat="0" applyProtection="0">
      <alignment horizontal="left" vertical="center" indent="1"/>
    </xf>
    <xf numFmtId="0" fontId="40" fillId="74" borderId="3019" applyNumberFormat="0" applyProtection="0">
      <alignment horizontal="left" vertical="center" indent="1"/>
    </xf>
    <xf numFmtId="0" fontId="40" fillId="74" borderId="3019" applyNumberFormat="0" applyProtection="0">
      <alignment horizontal="left" vertical="top" indent="1"/>
    </xf>
    <xf numFmtId="0" fontId="40" fillId="74" borderId="3019" applyNumberFormat="0" applyProtection="0">
      <alignment horizontal="left" vertical="top" indent="1"/>
    </xf>
    <xf numFmtId="0" fontId="40" fillId="61" borderId="3019" applyNumberFormat="0" applyProtection="0">
      <alignment horizontal="left" vertical="center" indent="1"/>
    </xf>
    <xf numFmtId="0" fontId="40" fillId="61" borderId="3019" applyNumberFormat="0" applyProtection="0">
      <alignment horizontal="left" vertical="center" indent="1"/>
    </xf>
    <xf numFmtId="0" fontId="40" fillId="61" borderId="3019" applyNumberFormat="0" applyProtection="0">
      <alignment horizontal="left" vertical="top" indent="1"/>
    </xf>
    <xf numFmtId="0" fontId="40" fillId="61" borderId="3019" applyNumberFormat="0" applyProtection="0">
      <alignment horizontal="left" vertical="top" indent="1"/>
    </xf>
    <xf numFmtId="0" fontId="40" fillId="62" borderId="3019" applyNumberFormat="0" applyProtection="0">
      <alignment horizontal="left" vertical="center" indent="1"/>
    </xf>
    <xf numFmtId="0" fontId="40" fillId="62" borderId="3019" applyNumberFormat="0" applyProtection="0">
      <alignment horizontal="left" vertical="center" indent="1"/>
    </xf>
    <xf numFmtId="0" fontId="40" fillId="62" borderId="3019" applyNumberFormat="0" applyProtection="0">
      <alignment horizontal="left" vertical="top" indent="1"/>
    </xf>
    <xf numFmtId="0" fontId="40" fillId="62" borderId="3019" applyNumberFormat="0" applyProtection="0">
      <alignment horizontal="left" vertical="top" indent="1"/>
    </xf>
    <xf numFmtId="4" fontId="65" fillId="70" borderId="3019" applyNumberFormat="0" applyProtection="0">
      <alignment vertical="center"/>
    </xf>
    <xf numFmtId="4" fontId="65" fillId="70" borderId="3019" applyNumberFormat="0" applyProtection="0">
      <alignment vertical="center"/>
    </xf>
    <xf numFmtId="4" fontId="149" fillId="70" borderId="3019" applyNumberFormat="0" applyProtection="0">
      <alignment vertical="center"/>
    </xf>
    <xf numFmtId="4" fontId="149" fillId="70" borderId="3019" applyNumberFormat="0" applyProtection="0">
      <alignment vertical="center"/>
    </xf>
    <xf numFmtId="4" fontId="65" fillId="70" borderId="3019" applyNumberFormat="0" applyProtection="0">
      <alignment horizontal="left" vertical="center" indent="1"/>
    </xf>
    <xf numFmtId="4" fontId="65" fillId="70" borderId="3019" applyNumberFormat="0" applyProtection="0">
      <alignment horizontal="left" vertical="center" indent="1"/>
    </xf>
    <xf numFmtId="0" fontId="65" fillId="70" borderId="3019" applyNumberFormat="0" applyProtection="0">
      <alignment horizontal="left" vertical="top" indent="1"/>
    </xf>
    <xf numFmtId="0" fontId="65" fillId="70" borderId="3019" applyNumberFormat="0" applyProtection="0">
      <alignment horizontal="left" vertical="top" indent="1"/>
    </xf>
    <xf numFmtId="4" fontId="65" fillId="52" borderId="3020" applyNumberFormat="0" applyProtection="0">
      <alignment horizontal="right" vertical="center"/>
    </xf>
    <xf numFmtId="4" fontId="65" fillId="65" borderId="3019" applyNumberFormat="0" applyProtection="0">
      <alignment horizontal="right" vertical="center"/>
    </xf>
    <xf numFmtId="4" fontId="65" fillId="65" borderId="3019" applyNumberFormat="0" applyProtection="0">
      <alignment horizontal="right" vertical="center"/>
    </xf>
    <xf numFmtId="4" fontId="65" fillId="52" borderId="3020" applyNumberFormat="0" applyProtection="0">
      <alignment horizontal="right" vertical="center"/>
    </xf>
    <xf numFmtId="4" fontId="149" fillId="65" borderId="3019" applyNumberFormat="0" applyProtection="0">
      <alignment horizontal="right" vertical="center"/>
    </xf>
    <xf numFmtId="4" fontId="149" fillId="65" borderId="3019" applyNumberFormat="0" applyProtection="0">
      <alignment horizontal="right" vertical="center"/>
    </xf>
    <xf numFmtId="4" fontId="65" fillId="81" borderId="3019" applyNumberFormat="0" applyProtection="0">
      <alignment horizontal="left" vertical="center" indent="1"/>
    </xf>
    <xf numFmtId="4" fontId="65" fillId="81" borderId="3019" applyNumberFormat="0" applyProtection="0">
      <alignment horizontal="left" vertical="center" indent="1"/>
    </xf>
    <xf numFmtId="0" fontId="65" fillId="74" borderId="3019" applyNumberFormat="0" applyProtection="0">
      <alignment horizontal="left" vertical="top" indent="1"/>
    </xf>
    <xf numFmtId="0" fontId="65" fillId="74" borderId="3019" applyNumberFormat="0" applyProtection="0">
      <alignment horizontal="left" vertical="top" indent="1"/>
    </xf>
    <xf numFmtId="4" fontId="151" fillId="65" borderId="3019" applyNumberFormat="0" applyProtection="0">
      <alignment horizontal="right" vertical="center"/>
    </xf>
    <xf numFmtId="4" fontId="151" fillId="65" borderId="3019" applyNumberFormat="0" applyProtection="0">
      <alignment horizontal="right" vertical="center"/>
    </xf>
    <xf numFmtId="0" fontId="117" fillId="56" borderId="3021" applyNumberFormat="0" applyAlignment="0" applyProtection="0">
      <alignment vertical="center"/>
    </xf>
    <xf numFmtId="0" fontId="117" fillId="56" borderId="3021" applyNumberFormat="0" applyAlignment="0" applyProtection="0">
      <alignment vertical="center"/>
    </xf>
    <xf numFmtId="37" fontId="126" fillId="0" borderId="3017" applyFont="0" applyFill="0" applyBorder="0">
      <alignment vertical="center"/>
    </xf>
    <xf numFmtId="37" fontId="126" fillId="0" borderId="3017" applyFont="0" applyFill="0" applyBorder="0">
      <alignment vertical="center"/>
    </xf>
    <xf numFmtId="0" fontId="82" fillId="42" borderId="3022" applyNumberFormat="0" applyFont="0" applyAlignment="0" applyProtection="0">
      <alignment vertical="center"/>
    </xf>
    <xf numFmtId="0" fontId="82" fillId="42" borderId="3022" applyNumberFormat="0" applyFont="0" applyAlignment="0" applyProtection="0">
      <alignment vertical="center"/>
    </xf>
    <xf numFmtId="0" fontId="12" fillId="0" borderId="3023" applyNumberFormat="0" applyFill="0" applyAlignment="0" applyProtection="0">
      <alignment vertical="center"/>
    </xf>
    <xf numFmtId="0" fontId="112" fillId="0" borderId="3024" applyNumberFormat="0" applyFill="0" applyAlignment="0" applyProtection="0">
      <alignment vertical="center"/>
    </xf>
    <xf numFmtId="0" fontId="112" fillId="0" borderId="3024" applyNumberFormat="0" applyFill="0" applyAlignment="0" applyProtection="0">
      <alignment vertical="center"/>
    </xf>
    <xf numFmtId="0" fontId="12" fillId="0" borderId="3023" applyNumberFormat="0" applyFill="0" applyAlignment="0" applyProtection="0">
      <alignment vertical="center"/>
    </xf>
    <xf numFmtId="0" fontId="12" fillId="0" borderId="3023" applyNumberFormat="0" applyFill="0" applyAlignment="0" applyProtection="0">
      <alignment vertical="center"/>
    </xf>
    <xf numFmtId="0" fontId="12" fillId="0" borderId="3023" applyNumberFormat="0" applyFill="0" applyAlignment="0" applyProtection="0">
      <alignment vertical="center"/>
    </xf>
    <xf numFmtId="0" fontId="113" fillId="44" borderId="3021" applyNumberFormat="0" applyAlignment="0" applyProtection="0">
      <alignment vertical="center"/>
    </xf>
    <xf numFmtId="0" fontId="113" fillId="44" borderId="3021" applyNumberFormat="0" applyAlignment="0" applyProtection="0">
      <alignment vertical="center"/>
    </xf>
    <xf numFmtId="0" fontId="115" fillId="56" borderId="3020" applyNumberFormat="0" applyAlignment="0" applyProtection="0">
      <alignment vertical="center"/>
    </xf>
    <xf numFmtId="0" fontId="115" fillId="56" borderId="3020" applyNumberFormat="0" applyAlignment="0" applyProtection="0">
      <alignment vertical="center"/>
    </xf>
    <xf numFmtId="4" fontId="65" fillId="51" borderId="3020" applyNumberFormat="0" applyProtection="0">
      <alignment vertical="center"/>
    </xf>
    <xf numFmtId="0" fontId="12" fillId="0" borderId="3023" applyNumberFormat="0" applyFill="0" applyAlignment="0" applyProtection="0">
      <alignment vertical="center"/>
    </xf>
    <xf numFmtId="0" fontId="55" fillId="0" borderId="3026">
      <alignment horizontal="left" vertical="center"/>
    </xf>
    <xf numFmtId="0" fontId="55" fillId="0" borderId="3026">
      <alignment horizontal="left" vertical="center"/>
    </xf>
    <xf numFmtId="10" fontId="53" fillId="49" borderId="3025" applyNumberFormat="0" applyBorder="0" applyAlignment="0" applyProtection="0"/>
    <xf numFmtId="10" fontId="53" fillId="70" borderId="3025" applyNumberFormat="0" applyBorder="0" applyAlignment="0" applyProtection="0"/>
    <xf numFmtId="10" fontId="53" fillId="70" borderId="3025" applyNumberFormat="0" applyBorder="0" applyAlignment="0" applyProtection="0"/>
    <xf numFmtId="10" fontId="53" fillId="49" borderId="3025" applyNumberFormat="0" applyBorder="0" applyAlignment="0" applyProtection="0"/>
    <xf numFmtId="4" fontId="73" fillId="46" borderId="3027" applyNumberFormat="0" applyProtection="0">
      <alignment vertical="center"/>
    </xf>
    <xf numFmtId="4" fontId="73" fillId="46" borderId="3027" applyNumberFormat="0" applyProtection="0">
      <alignment vertical="center"/>
    </xf>
    <xf numFmtId="4" fontId="147" fillId="51" borderId="3027" applyNumberFormat="0" applyProtection="0">
      <alignment vertical="center"/>
    </xf>
    <xf numFmtId="4" fontId="147" fillId="51" borderId="3027" applyNumberFormat="0" applyProtection="0">
      <alignment vertical="center"/>
    </xf>
    <xf numFmtId="4" fontId="73" fillId="51" borderId="3027" applyNumberFormat="0" applyProtection="0">
      <alignment horizontal="left" vertical="center" indent="1"/>
    </xf>
    <xf numFmtId="4" fontId="73" fillId="51" borderId="3027" applyNumberFormat="0" applyProtection="0">
      <alignment horizontal="left" vertical="center" indent="1"/>
    </xf>
    <xf numFmtId="0" fontId="73" fillId="51" borderId="3027" applyNumberFormat="0" applyProtection="0">
      <alignment horizontal="left" vertical="top" indent="1"/>
    </xf>
    <xf numFmtId="0" fontId="73" fillId="51" borderId="3027" applyNumberFormat="0" applyProtection="0">
      <alignment horizontal="left" vertical="top" indent="1"/>
    </xf>
    <xf numFmtId="4" fontId="65" fillId="40" borderId="3027" applyNumberFormat="0" applyProtection="0">
      <alignment horizontal="right" vertical="center"/>
    </xf>
    <xf numFmtId="4" fontId="65" fillId="40" borderId="3027" applyNumberFormat="0" applyProtection="0">
      <alignment horizontal="right" vertical="center"/>
    </xf>
    <xf numFmtId="4" fontId="65" fillId="41" borderId="3027" applyNumberFormat="0" applyProtection="0">
      <alignment horizontal="right" vertical="center"/>
    </xf>
    <xf numFmtId="4" fontId="65" fillId="41" borderId="3027" applyNumberFormat="0" applyProtection="0">
      <alignment horizontal="right" vertical="center"/>
    </xf>
    <xf numFmtId="4" fontId="65" fillId="54" borderId="3027" applyNumberFormat="0" applyProtection="0">
      <alignment horizontal="right" vertical="center"/>
    </xf>
    <xf numFmtId="4" fontId="65" fillId="54" borderId="3027" applyNumberFormat="0" applyProtection="0">
      <alignment horizontal="right" vertical="center"/>
    </xf>
    <xf numFmtId="4" fontId="65" fillId="47" borderId="3027" applyNumberFormat="0" applyProtection="0">
      <alignment horizontal="right" vertical="center"/>
    </xf>
    <xf numFmtId="4" fontId="65" fillId="47" borderId="3027" applyNumberFormat="0" applyProtection="0">
      <alignment horizontal="right" vertical="center"/>
    </xf>
    <xf numFmtId="4" fontId="65" fillId="75" borderId="3027" applyNumberFormat="0" applyProtection="0">
      <alignment horizontal="right" vertical="center"/>
    </xf>
    <xf numFmtId="4" fontId="65" fillId="75" borderId="3027" applyNumberFormat="0" applyProtection="0">
      <alignment horizontal="right" vertical="center"/>
    </xf>
    <xf numFmtId="4" fontId="65" fillId="48" borderId="3027" applyNumberFormat="0" applyProtection="0">
      <alignment horizontal="right" vertical="center"/>
    </xf>
    <xf numFmtId="4" fontId="65" fillId="48" borderId="3027" applyNumberFormat="0" applyProtection="0">
      <alignment horizontal="right" vertical="center"/>
    </xf>
    <xf numFmtId="4" fontId="65" fillId="76" borderId="3027" applyNumberFormat="0" applyProtection="0">
      <alignment horizontal="right" vertical="center"/>
    </xf>
    <xf numFmtId="4" fontId="65" fillId="76" borderId="3027" applyNumberFormat="0" applyProtection="0">
      <alignment horizontal="right" vertical="center"/>
    </xf>
    <xf numFmtId="4" fontId="65" fillId="77" borderId="3027" applyNumberFormat="0" applyProtection="0">
      <alignment horizontal="right" vertical="center"/>
    </xf>
    <xf numFmtId="4" fontId="65" fillId="77" borderId="3027" applyNumberFormat="0" applyProtection="0">
      <alignment horizontal="right" vertical="center"/>
    </xf>
    <xf numFmtId="4" fontId="65" fillId="78" borderId="3027" applyNumberFormat="0" applyProtection="0">
      <alignment horizontal="right" vertical="center"/>
    </xf>
    <xf numFmtId="4" fontId="65" fillId="78" borderId="3027" applyNumberFormat="0" applyProtection="0">
      <alignment horizontal="right" vertical="center"/>
    </xf>
    <xf numFmtId="4" fontId="65" fillId="81" borderId="3027" applyNumberFormat="0" applyProtection="0">
      <alignment horizontal="right" vertical="center"/>
    </xf>
    <xf numFmtId="4" fontId="65" fillId="81" borderId="3027" applyNumberFormat="0" applyProtection="0">
      <alignment horizontal="right" vertical="center"/>
    </xf>
    <xf numFmtId="0" fontId="40" fillId="80" borderId="3027" applyNumberFormat="0" applyProtection="0">
      <alignment horizontal="left" vertical="center" indent="1"/>
    </xf>
    <xf numFmtId="0" fontId="40" fillId="80" borderId="3027" applyNumberFormat="0" applyProtection="0">
      <alignment horizontal="left" vertical="center" indent="1"/>
    </xf>
    <xf numFmtId="0" fontId="40" fillId="80" borderId="3027" applyNumberFormat="0" applyProtection="0">
      <alignment horizontal="left" vertical="top" indent="1"/>
    </xf>
    <xf numFmtId="0" fontId="40" fillId="80" borderId="3027" applyNumberFormat="0" applyProtection="0">
      <alignment horizontal="left" vertical="top" indent="1"/>
    </xf>
    <xf numFmtId="0" fontId="40" fillId="74" borderId="3027" applyNumberFormat="0" applyProtection="0">
      <alignment horizontal="left" vertical="center" indent="1"/>
    </xf>
    <xf numFmtId="0" fontId="40" fillId="74" borderId="3027" applyNumberFormat="0" applyProtection="0">
      <alignment horizontal="left" vertical="center" indent="1"/>
    </xf>
    <xf numFmtId="0" fontId="40" fillId="74" borderId="3027" applyNumberFormat="0" applyProtection="0">
      <alignment horizontal="left" vertical="top" indent="1"/>
    </xf>
    <xf numFmtId="0" fontId="40" fillId="74" borderId="3027" applyNumberFormat="0" applyProtection="0">
      <alignment horizontal="left" vertical="top" indent="1"/>
    </xf>
    <xf numFmtId="0" fontId="40" fillId="61" borderId="3027" applyNumberFormat="0" applyProtection="0">
      <alignment horizontal="left" vertical="center" indent="1"/>
    </xf>
    <xf numFmtId="0" fontId="40" fillId="61" borderId="3027" applyNumberFormat="0" applyProtection="0">
      <alignment horizontal="left" vertical="center" indent="1"/>
    </xf>
    <xf numFmtId="0" fontId="40" fillId="61" borderId="3027" applyNumberFormat="0" applyProtection="0">
      <alignment horizontal="left" vertical="top" indent="1"/>
    </xf>
    <xf numFmtId="0" fontId="40" fillId="61" borderId="3027" applyNumberFormat="0" applyProtection="0">
      <alignment horizontal="left" vertical="top" indent="1"/>
    </xf>
    <xf numFmtId="0" fontId="40" fillId="62" borderId="3027" applyNumberFormat="0" applyProtection="0">
      <alignment horizontal="left" vertical="center" indent="1"/>
    </xf>
    <xf numFmtId="0" fontId="40" fillId="62" borderId="3027" applyNumberFormat="0" applyProtection="0">
      <alignment horizontal="left" vertical="center" indent="1"/>
    </xf>
    <xf numFmtId="0" fontId="40" fillId="62" borderId="3027" applyNumberFormat="0" applyProtection="0">
      <alignment horizontal="left" vertical="top" indent="1"/>
    </xf>
    <xf numFmtId="0" fontId="40" fillId="62" borderId="3027" applyNumberFormat="0" applyProtection="0">
      <alignment horizontal="left" vertical="top" indent="1"/>
    </xf>
    <xf numFmtId="4" fontId="65" fillId="70" borderId="3027" applyNumberFormat="0" applyProtection="0">
      <alignment vertical="center"/>
    </xf>
    <xf numFmtId="4" fontId="65" fillId="70" borderId="3027" applyNumberFormat="0" applyProtection="0">
      <alignment vertical="center"/>
    </xf>
    <xf numFmtId="4" fontId="149" fillId="70" borderId="3027" applyNumberFormat="0" applyProtection="0">
      <alignment vertical="center"/>
    </xf>
    <xf numFmtId="4" fontId="149" fillId="70" borderId="3027" applyNumberFormat="0" applyProtection="0">
      <alignment vertical="center"/>
    </xf>
    <xf numFmtId="4" fontId="65" fillId="70" borderId="3027" applyNumberFormat="0" applyProtection="0">
      <alignment horizontal="left" vertical="center" indent="1"/>
    </xf>
    <xf numFmtId="4" fontId="65" fillId="70" borderId="3027" applyNumberFormat="0" applyProtection="0">
      <alignment horizontal="left" vertical="center" indent="1"/>
    </xf>
    <xf numFmtId="0" fontId="65" fillId="70" borderId="3027" applyNumberFormat="0" applyProtection="0">
      <alignment horizontal="left" vertical="top" indent="1"/>
    </xf>
    <xf numFmtId="0" fontId="65" fillId="70" borderId="3027" applyNumberFormat="0" applyProtection="0">
      <alignment horizontal="left" vertical="top" indent="1"/>
    </xf>
    <xf numFmtId="4" fontId="65" fillId="52" borderId="3028" applyNumberFormat="0" applyProtection="0">
      <alignment horizontal="right" vertical="center"/>
    </xf>
    <xf numFmtId="4" fontId="65" fillId="65" borderId="3027" applyNumberFormat="0" applyProtection="0">
      <alignment horizontal="right" vertical="center"/>
    </xf>
    <xf numFmtId="4" fontId="65" fillId="65" borderId="3027" applyNumberFormat="0" applyProtection="0">
      <alignment horizontal="right" vertical="center"/>
    </xf>
    <xf numFmtId="4" fontId="65" fillId="52" borderId="3028" applyNumberFormat="0" applyProtection="0">
      <alignment horizontal="right" vertical="center"/>
    </xf>
    <xf numFmtId="4" fontId="149" fillId="65" borderId="3027" applyNumberFormat="0" applyProtection="0">
      <alignment horizontal="right" vertical="center"/>
    </xf>
    <xf numFmtId="4" fontId="149" fillId="65" borderId="3027" applyNumberFormat="0" applyProtection="0">
      <alignment horizontal="right" vertical="center"/>
    </xf>
    <xf numFmtId="4" fontId="65" fillId="81" borderId="3027" applyNumberFormat="0" applyProtection="0">
      <alignment horizontal="left" vertical="center" indent="1"/>
    </xf>
    <xf numFmtId="4" fontId="65" fillId="81" borderId="3027" applyNumberFormat="0" applyProtection="0">
      <alignment horizontal="left" vertical="center" indent="1"/>
    </xf>
    <xf numFmtId="0" fontId="65" fillId="74" borderId="3027" applyNumberFormat="0" applyProtection="0">
      <alignment horizontal="left" vertical="top" indent="1"/>
    </xf>
    <xf numFmtId="0" fontId="65" fillId="74" borderId="3027" applyNumberFormat="0" applyProtection="0">
      <alignment horizontal="left" vertical="top" indent="1"/>
    </xf>
    <xf numFmtId="4" fontId="151" fillId="65" borderId="3027" applyNumberFormat="0" applyProtection="0">
      <alignment horizontal="right" vertical="center"/>
    </xf>
    <xf numFmtId="4" fontId="151" fillId="65" borderId="3027" applyNumberFormat="0" applyProtection="0">
      <alignment horizontal="right" vertical="center"/>
    </xf>
    <xf numFmtId="0" fontId="117" fillId="56" borderId="3029" applyNumberFormat="0" applyAlignment="0" applyProtection="0">
      <alignment vertical="center"/>
    </xf>
    <xf numFmtId="0" fontId="117" fillId="56" borderId="3029" applyNumberFormat="0" applyAlignment="0" applyProtection="0">
      <alignment vertical="center"/>
    </xf>
    <xf numFmtId="37" fontId="126" fillId="0" borderId="3025" applyFont="0" applyFill="0" applyBorder="0">
      <alignment vertical="center"/>
    </xf>
    <xf numFmtId="37" fontId="126" fillId="0" borderId="3025" applyFont="0" applyFill="0" applyBorder="0">
      <alignment vertical="center"/>
    </xf>
    <xf numFmtId="0" fontId="82" fillId="42" borderId="3030" applyNumberFormat="0" applyFont="0" applyAlignment="0" applyProtection="0">
      <alignment vertical="center"/>
    </xf>
    <xf numFmtId="0" fontId="82" fillId="42" borderId="3030" applyNumberFormat="0" applyFont="0" applyAlignment="0" applyProtection="0">
      <alignment vertical="center"/>
    </xf>
    <xf numFmtId="0" fontId="12" fillId="0" borderId="3031" applyNumberFormat="0" applyFill="0" applyAlignment="0" applyProtection="0">
      <alignment vertical="center"/>
    </xf>
    <xf numFmtId="0" fontId="112" fillId="0" borderId="3032" applyNumberFormat="0" applyFill="0" applyAlignment="0" applyProtection="0">
      <alignment vertical="center"/>
    </xf>
    <xf numFmtId="0" fontId="112" fillId="0" borderId="3032" applyNumberFormat="0" applyFill="0" applyAlignment="0" applyProtection="0">
      <alignment vertical="center"/>
    </xf>
    <xf numFmtId="0" fontId="12" fillId="0" borderId="3031" applyNumberFormat="0" applyFill="0" applyAlignment="0" applyProtection="0">
      <alignment vertical="center"/>
    </xf>
    <xf numFmtId="0" fontId="12" fillId="0" borderId="3031" applyNumberFormat="0" applyFill="0" applyAlignment="0" applyProtection="0">
      <alignment vertical="center"/>
    </xf>
    <xf numFmtId="0" fontId="12" fillId="0" borderId="3031" applyNumberFormat="0" applyFill="0" applyAlignment="0" applyProtection="0">
      <alignment vertical="center"/>
    </xf>
    <xf numFmtId="0" fontId="113" fillId="44" borderId="3029" applyNumberFormat="0" applyAlignment="0" applyProtection="0">
      <alignment vertical="center"/>
    </xf>
    <xf numFmtId="0" fontId="113" fillId="44" borderId="3029" applyNumberFormat="0" applyAlignment="0" applyProtection="0">
      <alignment vertical="center"/>
    </xf>
    <xf numFmtId="0" fontId="115" fillId="56" borderId="3028" applyNumberFormat="0" applyAlignment="0" applyProtection="0">
      <alignment vertical="center"/>
    </xf>
    <xf numFmtId="0" fontId="115" fillId="56" borderId="3028" applyNumberFormat="0" applyAlignment="0" applyProtection="0">
      <alignment vertical="center"/>
    </xf>
    <xf numFmtId="4" fontId="65" fillId="51" borderId="3028" applyNumberFormat="0" applyProtection="0">
      <alignment vertical="center"/>
    </xf>
    <xf numFmtId="0" fontId="12" fillId="0" borderId="3031" applyNumberFormat="0" applyFill="0" applyAlignment="0" applyProtection="0">
      <alignment vertical="center"/>
    </xf>
    <xf numFmtId="0" fontId="55" fillId="0" borderId="3042">
      <alignment horizontal="left" vertical="center"/>
    </xf>
    <xf numFmtId="0" fontId="55" fillId="0" borderId="3042">
      <alignment horizontal="left" vertical="center"/>
    </xf>
    <xf numFmtId="10" fontId="53" fillId="49" borderId="3041" applyNumberFormat="0" applyBorder="0" applyAlignment="0" applyProtection="0"/>
    <xf numFmtId="10" fontId="53" fillId="70" borderId="3041" applyNumberFormat="0" applyBorder="0" applyAlignment="0" applyProtection="0"/>
    <xf numFmtId="10" fontId="53" fillId="70" borderId="3041" applyNumberFormat="0" applyBorder="0" applyAlignment="0" applyProtection="0"/>
    <xf numFmtId="10" fontId="53" fillId="49" borderId="3041" applyNumberFormat="0" applyBorder="0" applyAlignment="0" applyProtection="0"/>
    <xf numFmtId="4" fontId="73" fillId="46" borderId="3043" applyNumberFormat="0" applyProtection="0">
      <alignment vertical="center"/>
    </xf>
    <xf numFmtId="4" fontId="73" fillId="46" borderId="3043" applyNumberFormat="0" applyProtection="0">
      <alignment vertical="center"/>
    </xf>
    <xf numFmtId="4" fontId="147" fillId="51" borderId="3043" applyNumberFormat="0" applyProtection="0">
      <alignment vertical="center"/>
    </xf>
    <xf numFmtId="4" fontId="147" fillId="51" borderId="3043" applyNumberFormat="0" applyProtection="0">
      <alignment vertical="center"/>
    </xf>
    <xf numFmtId="4" fontId="73" fillId="51" borderId="3043" applyNumberFormat="0" applyProtection="0">
      <alignment horizontal="left" vertical="center" indent="1"/>
    </xf>
    <xf numFmtId="4" fontId="73" fillId="51" borderId="3043" applyNumberFormat="0" applyProtection="0">
      <alignment horizontal="left" vertical="center" indent="1"/>
    </xf>
    <xf numFmtId="0" fontId="73" fillId="51" borderId="3043" applyNumberFormat="0" applyProtection="0">
      <alignment horizontal="left" vertical="top" indent="1"/>
    </xf>
    <xf numFmtId="0" fontId="73" fillId="51" borderId="3043" applyNumberFormat="0" applyProtection="0">
      <alignment horizontal="left" vertical="top" indent="1"/>
    </xf>
    <xf numFmtId="4" fontId="65" fillId="40" borderId="3043" applyNumberFormat="0" applyProtection="0">
      <alignment horizontal="right" vertical="center"/>
    </xf>
    <xf numFmtId="4" fontId="65" fillId="40" borderId="3043" applyNumberFormat="0" applyProtection="0">
      <alignment horizontal="right" vertical="center"/>
    </xf>
    <xf numFmtId="4" fontId="65" fillId="41" borderId="3043" applyNumberFormat="0" applyProtection="0">
      <alignment horizontal="right" vertical="center"/>
    </xf>
    <xf numFmtId="4" fontId="65" fillId="41" borderId="3043" applyNumberFormat="0" applyProtection="0">
      <alignment horizontal="right" vertical="center"/>
    </xf>
    <xf numFmtId="4" fontId="65" fillId="54" borderId="3043" applyNumberFormat="0" applyProtection="0">
      <alignment horizontal="right" vertical="center"/>
    </xf>
    <xf numFmtId="4" fontId="65" fillId="54" borderId="3043" applyNumberFormat="0" applyProtection="0">
      <alignment horizontal="right" vertical="center"/>
    </xf>
    <xf numFmtId="4" fontId="65" fillId="47" borderId="3043" applyNumberFormat="0" applyProtection="0">
      <alignment horizontal="right" vertical="center"/>
    </xf>
    <xf numFmtId="4" fontId="65" fillId="47" borderId="3043" applyNumberFormat="0" applyProtection="0">
      <alignment horizontal="right" vertical="center"/>
    </xf>
    <xf numFmtId="4" fontId="65" fillId="75" borderId="3043" applyNumberFormat="0" applyProtection="0">
      <alignment horizontal="right" vertical="center"/>
    </xf>
    <xf numFmtId="4" fontId="65" fillId="75" borderId="3043" applyNumberFormat="0" applyProtection="0">
      <alignment horizontal="right" vertical="center"/>
    </xf>
    <xf numFmtId="4" fontId="65" fillId="48" borderId="3043" applyNumberFormat="0" applyProtection="0">
      <alignment horizontal="right" vertical="center"/>
    </xf>
    <xf numFmtId="4" fontId="65" fillId="48" borderId="3043" applyNumberFormat="0" applyProtection="0">
      <alignment horizontal="right" vertical="center"/>
    </xf>
    <xf numFmtId="4" fontId="65" fillId="76" borderId="3043" applyNumberFormat="0" applyProtection="0">
      <alignment horizontal="right" vertical="center"/>
    </xf>
    <xf numFmtId="4" fontId="65" fillId="76" borderId="3043" applyNumberFormat="0" applyProtection="0">
      <alignment horizontal="right" vertical="center"/>
    </xf>
    <xf numFmtId="4" fontId="65" fillId="77" borderId="3043" applyNumberFormat="0" applyProtection="0">
      <alignment horizontal="right" vertical="center"/>
    </xf>
    <xf numFmtId="4" fontId="65" fillId="77" borderId="3043" applyNumberFormat="0" applyProtection="0">
      <alignment horizontal="right" vertical="center"/>
    </xf>
    <xf numFmtId="4" fontId="65" fillId="78" borderId="3043" applyNumberFormat="0" applyProtection="0">
      <alignment horizontal="right" vertical="center"/>
    </xf>
    <xf numFmtId="4" fontId="65" fillId="78" borderId="3043" applyNumberFormat="0" applyProtection="0">
      <alignment horizontal="right" vertical="center"/>
    </xf>
    <xf numFmtId="4" fontId="65" fillId="81" borderId="3043" applyNumberFormat="0" applyProtection="0">
      <alignment horizontal="right" vertical="center"/>
    </xf>
    <xf numFmtId="4" fontId="65" fillId="81" borderId="3043" applyNumberFormat="0" applyProtection="0">
      <alignment horizontal="right" vertical="center"/>
    </xf>
    <xf numFmtId="0" fontId="40" fillId="80" borderId="3043" applyNumberFormat="0" applyProtection="0">
      <alignment horizontal="left" vertical="center" indent="1"/>
    </xf>
    <xf numFmtId="0" fontId="40" fillId="80" borderId="3043" applyNumberFormat="0" applyProtection="0">
      <alignment horizontal="left" vertical="center" indent="1"/>
    </xf>
    <xf numFmtId="0" fontId="40" fillId="80" borderId="3043" applyNumberFormat="0" applyProtection="0">
      <alignment horizontal="left" vertical="top" indent="1"/>
    </xf>
    <xf numFmtId="0" fontId="40" fillId="80" borderId="3043" applyNumberFormat="0" applyProtection="0">
      <alignment horizontal="left" vertical="top" indent="1"/>
    </xf>
    <xf numFmtId="0" fontId="40" fillId="74" borderId="3043" applyNumberFormat="0" applyProtection="0">
      <alignment horizontal="left" vertical="center" indent="1"/>
    </xf>
    <xf numFmtId="0" fontId="40" fillId="74" borderId="3043" applyNumberFormat="0" applyProtection="0">
      <alignment horizontal="left" vertical="center" indent="1"/>
    </xf>
    <xf numFmtId="0" fontId="40" fillId="74" borderId="3043" applyNumberFormat="0" applyProtection="0">
      <alignment horizontal="left" vertical="top" indent="1"/>
    </xf>
    <xf numFmtId="0" fontId="40" fillId="74" borderId="3043" applyNumberFormat="0" applyProtection="0">
      <alignment horizontal="left" vertical="top" indent="1"/>
    </xf>
    <xf numFmtId="0" fontId="40" fillId="61" borderId="3043" applyNumberFormat="0" applyProtection="0">
      <alignment horizontal="left" vertical="center" indent="1"/>
    </xf>
    <xf numFmtId="0" fontId="40" fillId="61" borderId="3043" applyNumberFormat="0" applyProtection="0">
      <alignment horizontal="left" vertical="center" indent="1"/>
    </xf>
    <xf numFmtId="0" fontId="40" fillId="61" borderId="3043" applyNumberFormat="0" applyProtection="0">
      <alignment horizontal="left" vertical="top" indent="1"/>
    </xf>
    <xf numFmtId="0" fontId="40" fillId="61" borderId="3043" applyNumberFormat="0" applyProtection="0">
      <alignment horizontal="left" vertical="top" indent="1"/>
    </xf>
    <xf numFmtId="0" fontId="40" fillId="62" borderId="3043" applyNumberFormat="0" applyProtection="0">
      <alignment horizontal="left" vertical="center" indent="1"/>
    </xf>
    <xf numFmtId="0" fontId="40" fillId="62" borderId="3043" applyNumberFormat="0" applyProtection="0">
      <alignment horizontal="left" vertical="center" indent="1"/>
    </xf>
    <xf numFmtId="0" fontId="40" fillId="62" borderId="3043" applyNumberFormat="0" applyProtection="0">
      <alignment horizontal="left" vertical="top" indent="1"/>
    </xf>
    <xf numFmtId="0" fontId="40" fillId="62" borderId="3043" applyNumberFormat="0" applyProtection="0">
      <alignment horizontal="left" vertical="top" indent="1"/>
    </xf>
    <xf numFmtId="4" fontId="65" fillId="70" borderId="3043" applyNumberFormat="0" applyProtection="0">
      <alignment vertical="center"/>
    </xf>
    <xf numFmtId="4" fontId="65" fillId="70" borderId="3043" applyNumberFormat="0" applyProtection="0">
      <alignment vertical="center"/>
    </xf>
    <xf numFmtId="4" fontId="149" fillId="70" borderId="3043" applyNumberFormat="0" applyProtection="0">
      <alignment vertical="center"/>
    </xf>
    <xf numFmtId="4" fontId="149" fillId="70" borderId="3043" applyNumberFormat="0" applyProtection="0">
      <alignment vertical="center"/>
    </xf>
    <xf numFmtId="4" fontId="65" fillId="70" borderId="3043" applyNumberFormat="0" applyProtection="0">
      <alignment horizontal="left" vertical="center" indent="1"/>
    </xf>
    <xf numFmtId="4" fontId="65" fillId="70" borderId="3043" applyNumberFormat="0" applyProtection="0">
      <alignment horizontal="left" vertical="center" indent="1"/>
    </xf>
    <xf numFmtId="0" fontId="65" fillId="70" borderId="3043" applyNumberFormat="0" applyProtection="0">
      <alignment horizontal="left" vertical="top" indent="1"/>
    </xf>
    <xf numFmtId="0" fontId="65" fillId="70" borderId="3043" applyNumberFormat="0" applyProtection="0">
      <alignment horizontal="left" vertical="top" indent="1"/>
    </xf>
    <xf numFmtId="4" fontId="65" fillId="52" borderId="3044" applyNumberFormat="0" applyProtection="0">
      <alignment horizontal="right" vertical="center"/>
    </xf>
    <xf numFmtId="4" fontId="65" fillId="65" borderId="3043" applyNumberFormat="0" applyProtection="0">
      <alignment horizontal="right" vertical="center"/>
    </xf>
    <xf numFmtId="4" fontId="65" fillId="65" borderId="3043" applyNumberFormat="0" applyProtection="0">
      <alignment horizontal="right" vertical="center"/>
    </xf>
    <xf numFmtId="4" fontId="65" fillId="52" borderId="3044" applyNumberFormat="0" applyProtection="0">
      <alignment horizontal="right" vertical="center"/>
    </xf>
    <xf numFmtId="4" fontId="149" fillId="65" borderId="3043" applyNumberFormat="0" applyProtection="0">
      <alignment horizontal="right" vertical="center"/>
    </xf>
    <xf numFmtId="4" fontId="149" fillId="65" borderId="3043" applyNumberFormat="0" applyProtection="0">
      <alignment horizontal="right" vertical="center"/>
    </xf>
    <xf numFmtId="4" fontId="65" fillId="81" borderId="3043" applyNumberFormat="0" applyProtection="0">
      <alignment horizontal="left" vertical="center" indent="1"/>
    </xf>
    <xf numFmtId="4" fontId="65" fillId="81" borderId="3043" applyNumberFormat="0" applyProtection="0">
      <alignment horizontal="left" vertical="center" indent="1"/>
    </xf>
    <xf numFmtId="0" fontId="65" fillId="74" borderId="3043" applyNumberFormat="0" applyProtection="0">
      <alignment horizontal="left" vertical="top" indent="1"/>
    </xf>
    <xf numFmtId="0" fontId="65" fillId="74" borderId="3043" applyNumberFormat="0" applyProtection="0">
      <alignment horizontal="left" vertical="top" indent="1"/>
    </xf>
    <xf numFmtId="4" fontId="151" fillId="65" borderId="3043" applyNumberFormat="0" applyProtection="0">
      <alignment horizontal="right" vertical="center"/>
    </xf>
    <xf numFmtId="4" fontId="151" fillId="65" borderId="3043" applyNumberFormat="0" applyProtection="0">
      <alignment horizontal="right" vertical="center"/>
    </xf>
    <xf numFmtId="0" fontId="117" fillId="56" borderId="3045" applyNumberFormat="0" applyAlignment="0" applyProtection="0">
      <alignment vertical="center"/>
    </xf>
    <xf numFmtId="0" fontId="117" fillId="56" borderId="3045" applyNumberFormat="0" applyAlignment="0" applyProtection="0">
      <alignment vertical="center"/>
    </xf>
    <xf numFmtId="37" fontId="126" fillId="0" borderId="3041" applyFont="0" applyFill="0" applyBorder="0">
      <alignment vertical="center"/>
    </xf>
    <xf numFmtId="37" fontId="126" fillId="0" borderId="3041" applyFont="0" applyFill="0" applyBorder="0">
      <alignment vertical="center"/>
    </xf>
    <xf numFmtId="0" fontId="82" fillId="42" borderId="3046" applyNumberFormat="0" applyFont="0" applyAlignment="0" applyProtection="0">
      <alignment vertical="center"/>
    </xf>
    <xf numFmtId="0" fontId="82" fillId="42" borderId="3046" applyNumberFormat="0" applyFont="0" applyAlignment="0" applyProtection="0">
      <alignment vertical="center"/>
    </xf>
    <xf numFmtId="0" fontId="12" fillId="0" borderId="3047" applyNumberFormat="0" applyFill="0" applyAlignment="0" applyProtection="0">
      <alignment vertical="center"/>
    </xf>
    <xf numFmtId="0" fontId="112" fillId="0" borderId="3048" applyNumberFormat="0" applyFill="0" applyAlignment="0" applyProtection="0">
      <alignment vertical="center"/>
    </xf>
    <xf numFmtId="0" fontId="112" fillId="0" borderId="3048" applyNumberFormat="0" applyFill="0" applyAlignment="0" applyProtection="0">
      <alignment vertical="center"/>
    </xf>
    <xf numFmtId="0" fontId="12" fillId="0" borderId="3047" applyNumberFormat="0" applyFill="0" applyAlignment="0" applyProtection="0">
      <alignment vertical="center"/>
    </xf>
    <xf numFmtId="0" fontId="12" fillId="0" borderId="3047" applyNumberFormat="0" applyFill="0" applyAlignment="0" applyProtection="0">
      <alignment vertical="center"/>
    </xf>
    <xf numFmtId="0" fontId="12" fillId="0" borderId="3047" applyNumberFormat="0" applyFill="0" applyAlignment="0" applyProtection="0">
      <alignment vertical="center"/>
    </xf>
    <xf numFmtId="0" fontId="113" fillId="44" borderId="3045" applyNumberFormat="0" applyAlignment="0" applyProtection="0">
      <alignment vertical="center"/>
    </xf>
    <xf numFmtId="0" fontId="113" fillId="44" borderId="3045" applyNumberFormat="0" applyAlignment="0" applyProtection="0">
      <alignment vertical="center"/>
    </xf>
    <xf numFmtId="0" fontId="115" fillId="56" borderId="3044" applyNumberFormat="0" applyAlignment="0" applyProtection="0">
      <alignment vertical="center"/>
    </xf>
    <xf numFmtId="0" fontId="115" fillId="56" borderId="3044" applyNumberFormat="0" applyAlignment="0" applyProtection="0">
      <alignment vertical="center"/>
    </xf>
    <xf numFmtId="4" fontId="65" fillId="51" borderId="3044" applyNumberFormat="0" applyProtection="0">
      <alignment vertical="center"/>
    </xf>
    <xf numFmtId="0" fontId="12" fillId="0" borderId="3047" applyNumberFormat="0" applyFill="0" applyAlignment="0" applyProtection="0">
      <alignment vertical="center"/>
    </xf>
    <xf numFmtId="0" fontId="55" fillId="0" borderId="3050">
      <alignment horizontal="left" vertical="center"/>
    </xf>
    <xf numFmtId="0" fontId="55" fillId="0" borderId="3050">
      <alignment horizontal="left" vertical="center"/>
    </xf>
    <xf numFmtId="10" fontId="53" fillId="49" borderId="3049" applyNumberFormat="0" applyBorder="0" applyAlignment="0" applyProtection="0"/>
    <xf numFmtId="10" fontId="53" fillId="70" borderId="3049" applyNumberFormat="0" applyBorder="0" applyAlignment="0" applyProtection="0"/>
    <xf numFmtId="10" fontId="53" fillId="70" borderId="3049" applyNumberFormat="0" applyBorder="0" applyAlignment="0" applyProtection="0"/>
    <xf numFmtId="10" fontId="53" fillId="49" borderId="3049" applyNumberFormat="0" applyBorder="0" applyAlignment="0" applyProtection="0"/>
    <xf numFmtId="4" fontId="73" fillId="46" borderId="3051" applyNumberFormat="0" applyProtection="0">
      <alignment vertical="center"/>
    </xf>
    <xf numFmtId="4" fontId="73" fillId="46" borderId="3051" applyNumberFormat="0" applyProtection="0">
      <alignment vertical="center"/>
    </xf>
    <xf numFmtId="4" fontId="147" fillId="51" borderId="3051" applyNumberFormat="0" applyProtection="0">
      <alignment vertical="center"/>
    </xf>
    <xf numFmtId="4" fontId="147" fillId="51" borderId="3051" applyNumberFormat="0" applyProtection="0">
      <alignment vertical="center"/>
    </xf>
    <xf numFmtId="4" fontId="73" fillId="51" borderId="3051" applyNumberFormat="0" applyProtection="0">
      <alignment horizontal="left" vertical="center" indent="1"/>
    </xf>
    <xf numFmtId="4" fontId="73" fillId="51" borderId="3051" applyNumberFormat="0" applyProtection="0">
      <alignment horizontal="left" vertical="center" indent="1"/>
    </xf>
    <xf numFmtId="0" fontId="73" fillId="51" borderId="3051" applyNumberFormat="0" applyProtection="0">
      <alignment horizontal="left" vertical="top" indent="1"/>
    </xf>
    <xf numFmtId="0" fontId="73" fillId="51" borderId="3051" applyNumberFormat="0" applyProtection="0">
      <alignment horizontal="left" vertical="top" indent="1"/>
    </xf>
    <xf numFmtId="4" fontId="65" fillId="40" borderId="3051" applyNumberFormat="0" applyProtection="0">
      <alignment horizontal="right" vertical="center"/>
    </xf>
    <xf numFmtId="4" fontId="65" fillId="40" borderId="3051" applyNumberFormat="0" applyProtection="0">
      <alignment horizontal="right" vertical="center"/>
    </xf>
    <xf numFmtId="4" fontId="65" fillId="41" borderId="3051" applyNumberFormat="0" applyProtection="0">
      <alignment horizontal="right" vertical="center"/>
    </xf>
    <xf numFmtId="4" fontId="65" fillId="41" borderId="3051" applyNumberFormat="0" applyProtection="0">
      <alignment horizontal="right" vertical="center"/>
    </xf>
    <xf numFmtId="4" fontId="65" fillId="54" borderId="3051" applyNumberFormat="0" applyProtection="0">
      <alignment horizontal="right" vertical="center"/>
    </xf>
    <xf numFmtId="4" fontId="65" fillId="54" borderId="3051" applyNumberFormat="0" applyProtection="0">
      <alignment horizontal="right" vertical="center"/>
    </xf>
    <xf numFmtId="4" fontId="65" fillId="47" borderId="3051" applyNumberFormat="0" applyProtection="0">
      <alignment horizontal="right" vertical="center"/>
    </xf>
    <xf numFmtId="4" fontId="65" fillId="47" borderId="3051" applyNumberFormat="0" applyProtection="0">
      <alignment horizontal="right" vertical="center"/>
    </xf>
    <xf numFmtId="4" fontId="65" fillId="75" borderId="3051" applyNumberFormat="0" applyProtection="0">
      <alignment horizontal="right" vertical="center"/>
    </xf>
    <xf numFmtId="4" fontId="65" fillId="75" borderId="3051" applyNumberFormat="0" applyProtection="0">
      <alignment horizontal="right" vertical="center"/>
    </xf>
    <xf numFmtId="4" fontId="65" fillId="48" borderId="3051" applyNumberFormat="0" applyProtection="0">
      <alignment horizontal="right" vertical="center"/>
    </xf>
    <xf numFmtId="4" fontId="65" fillId="48" borderId="3051" applyNumberFormat="0" applyProtection="0">
      <alignment horizontal="right" vertical="center"/>
    </xf>
    <xf numFmtId="4" fontId="65" fillId="76" borderId="3051" applyNumberFormat="0" applyProtection="0">
      <alignment horizontal="right" vertical="center"/>
    </xf>
    <xf numFmtId="4" fontId="65" fillId="76" borderId="3051" applyNumberFormat="0" applyProtection="0">
      <alignment horizontal="right" vertical="center"/>
    </xf>
    <xf numFmtId="4" fontId="65" fillId="77" borderId="3051" applyNumberFormat="0" applyProtection="0">
      <alignment horizontal="right" vertical="center"/>
    </xf>
    <xf numFmtId="4" fontId="65" fillId="77" borderId="3051" applyNumberFormat="0" applyProtection="0">
      <alignment horizontal="right" vertical="center"/>
    </xf>
    <xf numFmtId="4" fontId="65" fillId="78" borderId="3051" applyNumberFormat="0" applyProtection="0">
      <alignment horizontal="right" vertical="center"/>
    </xf>
    <xf numFmtId="4" fontId="65" fillId="78" borderId="3051" applyNumberFormat="0" applyProtection="0">
      <alignment horizontal="right" vertical="center"/>
    </xf>
    <xf numFmtId="4" fontId="65" fillId="81" borderId="3051" applyNumberFormat="0" applyProtection="0">
      <alignment horizontal="right" vertical="center"/>
    </xf>
    <xf numFmtId="4" fontId="65" fillId="81" borderId="3051" applyNumberFormat="0" applyProtection="0">
      <alignment horizontal="right" vertical="center"/>
    </xf>
    <xf numFmtId="0" fontId="40" fillId="80" borderId="3051" applyNumberFormat="0" applyProtection="0">
      <alignment horizontal="left" vertical="center" indent="1"/>
    </xf>
    <xf numFmtId="0" fontId="40" fillId="80" borderId="3051" applyNumberFormat="0" applyProtection="0">
      <alignment horizontal="left" vertical="center" indent="1"/>
    </xf>
    <xf numFmtId="0" fontId="40" fillId="80" borderId="3051" applyNumberFormat="0" applyProtection="0">
      <alignment horizontal="left" vertical="top" indent="1"/>
    </xf>
    <xf numFmtId="0" fontId="40" fillId="80" borderId="3051" applyNumberFormat="0" applyProtection="0">
      <alignment horizontal="left" vertical="top" indent="1"/>
    </xf>
    <xf numFmtId="0" fontId="40" fillId="74" borderId="3051" applyNumberFormat="0" applyProtection="0">
      <alignment horizontal="left" vertical="center" indent="1"/>
    </xf>
    <xf numFmtId="0" fontId="40" fillId="74" borderId="3051" applyNumberFormat="0" applyProtection="0">
      <alignment horizontal="left" vertical="center" indent="1"/>
    </xf>
    <xf numFmtId="0" fontId="40" fillId="74" borderId="3051" applyNumberFormat="0" applyProtection="0">
      <alignment horizontal="left" vertical="top" indent="1"/>
    </xf>
    <xf numFmtId="0" fontId="40" fillId="74" borderId="3051" applyNumberFormat="0" applyProtection="0">
      <alignment horizontal="left" vertical="top" indent="1"/>
    </xf>
    <xf numFmtId="0" fontId="40" fillId="61" borderId="3051" applyNumberFormat="0" applyProtection="0">
      <alignment horizontal="left" vertical="center" indent="1"/>
    </xf>
    <xf numFmtId="0" fontId="40" fillId="61" borderId="3051" applyNumberFormat="0" applyProtection="0">
      <alignment horizontal="left" vertical="center" indent="1"/>
    </xf>
    <xf numFmtId="0" fontId="40" fillId="61" borderId="3051" applyNumberFormat="0" applyProtection="0">
      <alignment horizontal="left" vertical="top" indent="1"/>
    </xf>
    <xf numFmtId="0" fontId="40" fillId="61" borderId="3051" applyNumberFormat="0" applyProtection="0">
      <alignment horizontal="left" vertical="top" indent="1"/>
    </xf>
    <xf numFmtId="0" fontId="40" fillId="62" borderId="3051" applyNumberFormat="0" applyProtection="0">
      <alignment horizontal="left" vertical="center" indent="1"/>
    </xf>
    <xf numFmtId="0" fontId="40" fillId="62" borderId="3051" applyNumberFormat="0" applyProtection="0">
      <alignment horizontal="left" vertical="center" indent="1"/>
    </xf>
    <xf numFmtId="0" fontId="40" fillId="62" borderId="3051" applyNumberFormat="0" applyProtection="0">
      <alignment horizontal="left" vertical="top" indent="1"/>
    </xf>
    <xf numFmtId="0" fontId="40" fillId="62" borderId="3051" applyNumberFormat="0" applyProtection="0">
      <alignment horizontal="left" vertical="top" indent="1"/>
    </xf>
    <xf numFmtId="4" fontId="65" fillId="70" borderId="3051" applyNumberFormat="0" applyProtection="0">
      <alignment vertical="center"/>
    </xf>
    <xf numFmtId="4" fontId="65" fillId="70" borderId="3051" applyNumberFormat="0" applyProtection="0">
      <alignment vertical="center"/>
    </xf>
    <xf numFmtId="4" fontId="149" fillId="70" borderId="3051" applyNumberFormat="0" applyProtection="0">
      <alignment vertical="center"/>
    </xf>
    <xf numFmtId="4" fontId="149" fillId="70" borderId="3051" applyNumberFormat="0" applyProtection="0">
      <alignment vertical="center"/>
    </xf>
    <xf numFmtId="4" fontId="65" fillId="70" borderId="3051" applyNumberFormat="0" applyProtection="0">
      <alignment horizontal="left" vertical="center" indent="1"/>
    </xf>
    <xf numFmtId="4" fontId="65" fillId="70" borderId="3051" applyNumberFormat="0" applyProtection="0">
      <alignment horizontal="left" vertical="center" indent="1"/>
    </xf>
    <xf numFmtId="0" fontId="65" fillId="70" borderId="3051" applyNumberFormat="0" applyProtection="0">
      <alignment horizontal="left" vertical="top" indent="1"/>
    </xf>
    <xf numFmtId="0" fontId="65" fillId="70" borderId="3051" applyNumberFormat="0" applyProtection="0">
      <alignment horizontal="left" vertical="top" indent="1"/>
    </xf>
    <xf numFmtId="4" fontId="65" fillId="52" borderId="3052" applyNumberFormat="0" applyProtection="0">
      <alignment horizontal="right" vertical="center"/>
    </xf>
    <xf numFmtId="4" fontId="65" fillId="65" borderId="3051" applyNumberFormat="0" applyProtection="0">
      <alignment horizontal="right" vertical="center"/>
    </xf>
    <xf numFmtId="4" fontId="65" fillId="65" borderId="3051" applyNumberFormat="0" applyProtection="0">
      <alignment horizontal="right" vertical="center"/>
    </xf>
    <xf numFmtId="4" fontId="65" fillId="52" borderId="3052" applyNumberFormat="0" applyProtection="0">
      <alignment horizontal="right" vertical="center"/>
    </xf>
    <xf numFmtId="4" fontId="149" fillId="65" borderId="3051" applyNumberFormat="0" applyProtection="0">
      <alignment horizontal="right" vertical="center"/>
    </xf>
    <xf numFmtId="4" fontId="149" fillId="65" borderId="3051" applyNumberFormat="0" applyProtection="0">
      <alignment horizontal="right" vertical="center"/>
    </xf>
    <xf numFmtId="4" fontId="65" fillId="81" borderId="3051" applyNumberFormat="0" applyProtection="0">
      <alignment horizontal="left" vertical="center" indent="1"/>
    </xf>
    <xf numFmtId="4" fontId="65" fillId="81" borderId="3051" applyNumberFormat="0" applyProtection="0">
      <alignment horizontal="left" vertical="center" indent="1"/>
    </xf>
    <xf numFmtId="0" fontId="65" fillId="74" borderId="3051" applyNumberFormat="0" applyProtection="0">
      <alignment horizontal="left" vertical="top" indent="1"/>
    </xf>
    <xf numFmtId="0" fontId="65" fillId="74" borderId="3051" applyNumberFormat="0" applyProtection="0">
      <alignment horizontal="left" vertical="top" indent="1"/>
    </xf>
    <xf numFmtId="4" fontId="151" fillId="65" borderId="3051" applyNumberFormat="0" applyProtection="0">
      <alignment horizontal="right" vertical="center"/>
    </xf>
    <xf numFmtId="4" fontId="151" fillId="65" borderId="3051" applyNumberFormat="0" applyProtection="0">
      <alignment horizontal="right" vertical="center"/>
    </xf>
    <xf numFmtId="0" fontId="117" fillId="56" borderId="3053" applyNumberFormat="0" applyAlignment="0" applyProtection="0">
      <alignment vertical="center"/>
    </xf>
    <xf numFmtId="0" fontId="117" fillId="56" borderId="3053" applyNumberFormat="0" applyAlignment="0" applyProtection="0">
      <alignment vertical="center"/>
    </xf>
    <xf numFmtId="37" fontId="126" fillId="0" borderId="3049" applyFont="0" applyFill="0" applyBorder="0">
      <alignment vertical="center"/>
    </xf>
    <xf numFmtId="37" fontId="126" fillId="0" borderId="3049" applyFont="0" applyFill="0" applyBorder="0">
      <alignment vertical="center"/>
    </xf>
    <xf numFmtId="0" fontId="82" fillId="42" borderId="3054" applyNumberFormat="0" applyFont="0" applyAlignment="0" applyProtection="0">
      <alignment vertical="center"/>
    </xf>
    <xf numFmtId="0" fontId="82" fillId="42" borderId="3054" applyNumberFormat="0" applyFont="0" applyAlignment="0" applyProtection="0">
      <alignment vertical="center"/>
    </xf>
    <xf numFmtId="0" fontId="12" fillId="0" borderId="3055" applyNumberFormat="0" applyFill="0" applyAlignment="0" applyProtection="0">
      <alignment vertical="center"/>
    </xf>
    <xf numFmtId="0" fontId="112" fillId="0" borderId="3056" applyNumberFormat="0" applyFill="0" applyAlignment="0" applyProtection="0">
      <alignment vertical="center"/>
    </xf>
    <xf numFmtId="0" fontId="112" fillId="0" borderId="3056" applyNumberFormat="0" applyFill="0" applyAlignment="0" applyProtection="0">
      <alignment vertical="center"/>
    </xf>
    <xf numFmtId="0" fontId="12" fillId="0" borderId="3055" applyNumberFormat="0" applyFill="0" applyAlignment="0" applyProtection="0">
      <alignment vertical="center"/>
    </xf>
    <xf numFmtId="0" fontId="12" fillId="0" borderId="3055" applyNumberFormat="0" applyFill="0" applyAlignment="0" applyProtection="0">
      <alignment vertical="center"/>
    </xf>
    <xf numFmtId="0" fontId="12" fillId="0" borderId="3055" applyNumberFormat="0" applyFill="0" applyAlignment="0" applyProtection="0">
      <alignment vertical="center"/>
    </xf>
    <xf numFmtId="0" fontId="113" fillId="44" borderId="3053" applyNumberFormat="0" applyAlignment="0" applyProtection="0">
      <alignment vertical="center"/>
    </xf>
    <xf numFmtId="0" fontId="113" fillId="44" borderId="3053" applyNumberFormat="0" applyAlignment="0" applyProtection="0">
      <alignment vertical="center"/>
    </xf>
    <xf numFmtId="0" fontId="115" fillId="56" borderId="3052" applyNumberFormat="0" applyAlignment="0" applyProtection="0">
      <alignment vertical="center"/>
    </xf>
    <xf numFmtId="0" fontId="115" fillId="56" borderId="3052" applyNumberFormat="0" applyAlignment="0" applyProtection="0">
      <alignment vertical="center"/>
    </xf>
    <xf numFmtId="4" fontId="65" fillId="51" borderId="3052" applyNumberFormat="0" applyProtection="0">
      <alignment vertical="center"/>
    </xf>
    <xf numFmtId="0" fontId="12" fillId="0" borderId="3055" applyNumberFormat="0" applyFill="0" applyAlignment="0" applyProtection="0">
      <alignment vertical="center"/>
    </xf>
    <xf numFmtId="0" fontId="55" fillId="0" borderId="3058">
      <alignment horizontal="left" vertical="center"/>
    </xf>
    <xf numFmtId="0" fontId="55" fillId="0" borderId="3058">
      <alignment horizontal="left" vertical="center"/>
    </xf>
    <xf numFmtId="10" fontId="53" fillId="49" borderId="3057" applyNumberFormat="0" applyBorder="0" applyAlignment="0" applyProtection="0"/>
    <xf numFmtId="10" fontId="53" fillId="70" borderId="3057" applyNumberFormat="0" applyBorder="0" applyAlignment="0" applyProtection="0"/>
    <xf numFmtId="10" fontId="53" fillId="70" borderId="3057" applyNumberFormat="0" applyBorder="0" applyAlignment="0" applyProtection="0"/>
    <xf numFmtId="10" fontId="53" fillId="49" borderId="3057" applyNumberFormat="0" applyBorder="0" applyAlignment="0" applyProtection="0"/>
    <xf numFmtId="4" fontId="73" fillId="46" borderId="3059" applyNumberFormat="0" applyProtection="0">
      <alignment vertical="center"/>
    </xf>
    <xf numFmtId="4" fontId="73" fillId="46" borderId="3059" applyNumberFormat="0" applyProtection="0">
      <alignment vertical="center"/>
    </xf>
    <xf numFmtId="4" fontId="147" fillId="51" borderId="3059" applyNumberFormat="0" applyProtection="0">
      <alignment vertical="center"/>
    </xf>
    <xf numFmtId="4" fontId="147" fillId="51" borderId="3059" applyNumberFormat="0" applyProtection="0">
      <alignment vertical="center"/>
    </xf>
    <xf numFmtId="4" fontId="73" fillId="51" borderId="3059" applyNumberFormat="0" applyProtection="0">
      <alignment horizontal="left" vertical="center" indent="1"/>
    </xf>
    <xf numFmtId="4" fontId="73" fillId="51" borderId="3059" applyNumberFormat="0" applyProtection="0">
      <alignment horizontal="left" vertical="center" indent="1"/>
    </xf>
    <xf numFmtId="0" fontId="73" fillId="51" borderId="3059" applyNumberFormat="0" applyProtection="0">
      <alignment horizontal="left" vertical="top" indent="1"/>
    </xf>
    <xf numFmtId="0" fontId="73" fillId="51" borderId="3059" applyNumberFormat="0" applyProtection="0">
      <alignment horizontal="left" vertical="top" indent="1"/>
    </xf>
    <xf numFmtId="4" fontId="65" fillId="40" borderId="3059" applyNumberFormat="0" applyProtection="0">
      <alignment horizontal="right" vertical="center"/>
    </xf>
    <xf numFmtId="4" fontId="65" fillId="40" borderId="3059" applyNumberFormat="0" applyProtection="0">
      <alignment horizontal="right" vertical="center"/>
    </xf>
    <xf numFmtId="4" fontId="65" fillId="41" borderId="3059" applyNumberFormat="0" applyProtection="0">
      <alignment horizontal="right" vertical="center"/>
    </xf>
    <xf numFmtId="4" fontId="65" fillId="41" borderId="3059" applyNumberFormat="0" applyProtection="0">
      <alignment horizontal="right" vertical="center"/>
    </xf>
    <xf numFmtId="4" fontId="65" fillId="54" borderId="3059" applyNumberFormat="0" applyProtection="0">
      <alignment horizontal="right" vertical="center"/>
    </xf>
    <xf numFmtId="4" fontId="65" fillId="54" borderId="3059" applyNumberFormat="0" applyProtection="0">
      <alignment horizontal="right" vertical="center"/>
    </xf>
    <xf numFmtId="4" fontId="65" fillId="47" borderId="3059" applyNumberFormat="0" applyProtection="0">
      <alignment horizontal="right" vertical="center"/>
    </xf>
    <xf numFmtId="4" fontId="65" fillId="47" borderId="3059" applyNumberFormat="0" applyProtection="0">
      <alignment horizontal="right" vertical="center"/>
    </xf>
    <xf numFmtId="4" fontId="65" fillId="75" borderId="3059" applyNumberFormat="0" applyProtection="0">
      <alignment horizontal="right" vertical="center"/>
    </xf>
    <xf numFmtId="4" fontId="65" fillId="75" borderId="3059" applyNumberFormat="0" applyProtection="0">
      <alignment horizontal="right" vertical="center"/>
    </xf>
    <xf numFmtId="4" fontId="65" fillId="48" borderId="3059" applyNumberFormat="0" applyProtection="0">
      <alignment horizontal="right" vertical="center"/>
    </xf>
    <xf numFmtId="4" fontId="65" fillId="48" borderId="3059" applyNumberFormat="0" applyProtection="0">
      <alignment horizontal="right" vertical="center"/>
    </xf>
    <xf numFmtId="4" fontId="65" fillId="76" borderId="3059" applyNumberFormat="0" applyProtection="0">
      <alignment horizontal="right" vertical="center"/>
    </xf>
    <xf numFmtId="4" fontId="65" fillId="76" borderId="3059" applyNumberFormat="0" applyProtection="0">
      <alignment horizontal="right" vertical="center"/>
    </xf>
    <xf numFmtId="4" fontId="65" fillId="77" borderId="3059" applyNumberFormat="0" applyProtection="0">
      <alignment horizontal="right" vertical="center"/>
    </xf>
    <xf numFmtId="4" fontId="65" fillId="77" borderId="3059" applyNumberFormat="0" applyProtection="0">
      <alignment horizontal="right" vertical="center"/>
    </xf>
    <xf numFmtId="4" fontId="65" fillId="78" borderId="3059" applyNumberFormat="0" applyProtection="0">
      <alignment horizontal="right" vertical="center"/>
    </xf>
    <xf numFmtId="4" fontId="65" fillId="78" borderId="3059" applyNumberFormat="0" applyProtection="0">
      <alignment horizontal="right" vertical="center"/>
    </xf>
    <xf numFmtId="4" fontId="65" fillId="81" borderId="3059" applyNumberFormat="0" applyProtection="0">
      <alignment horizontal="right" vertical="center"/>
    </xf>
    <xf numFmtId="4" fontId="65" fillId="81" borderId="3059" applyNumberFormat="0" applyProtection="0">
      <alignment horizontal="right" vertical="center"/>
    </xf>
    <xf numFmtId="0" fontId="40" fillId="80" borderId="3059" applyNumberFormat="0" applyProtection="0">
      <alignment horizontal="left" vertical="center" indent="1"/>
    </xf>
    <xf numFmtId="0" fontId="40" fillId="80" borderId="3059" applyNumberFormat="0" applyProtection="0">
      <alignment horizontal="left" vertical="center" indent="1"/>
    </xf>
    <xf numFmtId="0" fontId="40" fillId="80" borderId="3059" applyNumberFormat="0" applyProtection="0">
      <alignment horizontal="left" vertical="top" indent="1"/>
    </xf>
    <xf numFmtId="0" fontId="40" fillId="80" borderId="3059" applyNumberFormat="0" applyProtection="0">
      <alignment horizontal="left" vertical="top" indent="1"/>
    </xf>
    <xf numFmtId="0" fontId="40" fillId="74" borderId="3059" applyNumberFormat="0" applyProtection="0">
      <alignment horizontal="left" vertical="center" indent="1"/>
    </xf>
    <xf numFmtId="0" fontId="40" fillId="74" borderId="3059" applyNumberFormat="0" applyProtection="0">
      <alignment horizontal="left" vertical="center" indent="1"/>
    </xf>
    <xf numFmtId="0" fontId="40" fillId="74" borderId="3059" applyNumberFormat="0" applyProtection="0">
      <alignment horizontal="left" vertical="top" indent="1"/>
    </xf>
    <xf numFmtId="0" fontId="40" fillId="74" borderId="3059" applyNumberFormat="0" applyProtection="0">
      <alignment horizontal="left" vertical="top" indent="1"/>
    </xf>
    <xf numFmtId="0" fontId="40" fillId="61" borderId="3059" applyNumberFormat="0" applyProtection="0">
      <alignment horizontal="left" vertical="center" indent="1"/>
    </xf>
    <xf numFmtId="0" fontId="40" fillId="61" borderId="3059" applyNumberFormat="0" applyProtection="0">
      <alignment horizontal="left" vertical="center" indent="1"/>
    </xf>
    <xf numFmtId="0" fontId="40" fillId="61" borderId="3059" applyNumberFormat="0" applyProtection="0">
      <alignment horizontal="left" vertical="top" indent="1"/>
    </xf>
    <xf numFmtId="0" fontId="40" fillId="61" borderId="3059" applyNumberFormat="0" applyProtection="0">
      <alignment horizontal="left" vertical="top" indent="1"/>
    </xf>
    <xf numFmtId="0" fontId="40" fillId="62" borderId="3059" applyNumberFormat="0" applyProtection="0">
      <alignment horizontal="left" vertical="center" indent="1"/>
    </xf>
    <xf numFmtId="0" fontId="40" fillId="62" borderId="3059" applyNumberFormat="0" applyProtection="0">
      <alignment horizontal="left" vertical="center" indent="1"/>
    </xf>
    <xf numFmtId="0" fontId="40" fillId="62" borderId="3059" applyNumberFormat="0" applyProtection="0">
      <alignment horizontal="left" vertical="top" indent="1"/>
    </xf>
    <xf numFmtId="0" fontId="40" fillId="62" borderId="3059" applyNumberFormat="0" applyProtection="0">
      <alignment horizontal="left" vertical="top" indent="1"/>
    </xf>
    <xf numFmtId="4" fontId="65" fillId="70" borderId="3059" applyNumberFormat="0" applyProtection="0">
      <alignment vertical="center"/>
    </xf>
    <xf numFmtId="4" fontId="65" fillId="70" borderId="3059" applyNumberFormat="0" applyProtection="0">
      <alignment vertical="center"/>
    </xf>
    <xf numFmtId="4" fontId="149" fillId="70" borderId="3059" applyNumberFormat="0" applyProtection="0">
      <alignment vertical="center"/>
    </xf>
    <xf numFmtId="4" fontId="149" fillId="70" borderId="3059" applyNumberFormat="0" applyProtection="0">
      <alignment vertical="center"/>
    </xf>
    <xf numFmtId="4" fontId="65" fillId="70" borderId="3059" applyNumberFormat="0" applyProtection="0">
      <alignment horizontal="left" vertical="center" indent="1"/>
    </xf>
    <xf numFmtId="4" fontId="65" fillId="70" borderId="3059" applyNumberFormat="0" applyProtection="0">
      <alignment horizontal="left" vertical="center" indent="1"/>
    </xf>
    <xf numFmtId="0" fontId="65" fillId="70" borderId="3059" applyNumberFormat="0" applyProtection="0">
      <alignment horizontal="left" vertical="top" indent="1"/>
    </xf>
    <xf numFmtId="0" fontId="65" fillId="70" borderId="3059" applyNumberFormat="0" applyProtection="0">
      <alignment horizontal="left" vertical="top" indent="1"/>
    </xf>
    <xf numFmtId="4" fontId="65" fillId="52" borderId="3060" applyNumberFormat="0" applyProtection="0">
      <alignment horizontal="right" vertical="center"/>
    </xf>
    <xf numFmtId="4" fontId="65" fillId="65" borderId="3059" applyNumberFormat="0" applyProtection="0">
      <alignment horizontal="right" vertical="center"/>
    </xf>
    <xf numFmtId="4" fontId="65" fillId="65" borderId="3059" applyNumberFormat="0" applyProtection="0">
      <alignment horizontal="right" vertical="center"/>
    </xf>
    <xf numFmtId="4" fontId="65" fillId="52" borderId="3060" applyNumberFormat="0" applyProtection="0">
      <alignment horizontal="right" vertical="center"/>
    </xf>
    <xf numFmtId="4" fontId="149" fillId="65" borderId="3059" applyNumberFormat="0" applyProtection="0">
      <alignment horizontal="right" vertical="center"/>
    </xf>
    <xf numFmtId="4" fontId="149" fillId="65" borderId="3059" applyNumberFormat="0" applyProtection="0">
      <alignment horizontal="right" vertical="center"/>
    </xf>
    <xf numFmtId="4" fontId="65" fillId="81" borderId="3059" applyNumberFormat="0" applyProtection="0">
      <alignment horizontal="left" vertical="center" indent="1"/>
    </xf>
    <xf numFmtId="4" fontId="65" fillId="81" borderId="3059" applyNumberFormat="0" applyProtection="0">
      <alignment horizontal="left" vertical="center" indent="1"/>
    </xf>
    <xf numFmtId="0" fontId="65" fillId="74" borderId="3059" applyNumberFormat="0" applyProtection="0">
      <alignment horizontal="left" vertical="top" indent="1"/>
    </xf>
    <xf numFmtId="0" fontId="65" fillId="74" borderId="3059" applyNumberFormat="0" applyProtection="0">
      <alignment horizontal="left" vertical="top" indent="1"/>
    </xf>
    <xf numFmtId="4" fontId="151" fillId="65" borderId="3059" applyNumberFormat="0" applyProtection="0">
      <alignment horizontal="right" vertical="center"/>
    </xf>
    <xf numFmtId="4" fontId="151" fillId="65" borderId="3059" applyNumberFormat="0" applyProtection="0">
      <alignment horizontal="right" vertical="center"/>
    </xf>
    <xf numFmtId="0" fontId="117" fillId="56" borderId="3061" applyNumberFormat="0" applyAlignment="0" applyProtection="0">
      <alignment vertical="center"/>
    </xf>
    <xf numFmtId="0" fontId="117" fillId="56" borderId="3061" applyNumberFormat="0" applyAlignment="0" applyProtection="0">
      <alignment vertical="center"/>
    </xf>
    <xf numFmtId="37" fontId="126" fillId="0" borderId="3057" applyFont="0" applyFill="0" applyBorder="0">
      <alignment vertical="center"/>
    </xf>
    <xf numFmtId="37" fontId="126" fillId="0" borderId="3057" applyFont="0" applyFill="0" applyBorder="0">
      <alignment vertical="center"/>
    </xf>
    <xf numFmtId="0" fontId="82" fillId="42" borderId="3062" applyNumberFormat="0" applyFont="0" applyAlignment="0" applyProtection="0">
      <alignment vertical="center"/>
    </xf>
    <xf numFmtId="0" fontId="82" fillId="42" borderId="3062" applyNumberFormat="0" applyFont="0" applyAlignment="0" applyProtection="0">
      <alignment vertical="center"/>
    </xf>
    <xf numFmtId="0" fontId="12" fillId="0" borderId="3063" applyNumberFormat="0" applyFill="0" applyAlignment="0" applyProtection="0">
      <alignment vertical="center"/>
    </xf>
    <xf numFmtId="0" fontId="112" fillId="0" borderId="3064" applyNumberFormat="0" applyFill="0" applyAlignment="0" applyProtection="0">
      <alignment vertical="center"/>
    </xf>
    <xf numFmtId="0" fontId="112" fillId="0" borderId="3064" applyNumberFormat="0" applyFill="0" applyAlignment="0" applyProtection="0">
      <alignment vertical="center"/>
    </xf>
    <xf numFmtId="0" fontId="12" fillId="0" borderId="3063" applyNumberFormat="0" applyFill="0" applyAlignment="0" applyProtection="0">
      <alignment vertical="center"/>
    </xf>
    <xf numFmtId="0" fontId="12" fillId="0" borderId="3063" applyNumberFormat="0" applyFill="0" applyAlignment="0" applyProtection="0">
      <alignment vertical="center"/>
    </xf>
    <xf numFmtId="0" fontId="12" fillId="0" borderId="3063" applyNumberFormat="0" applyFill="0" applyAlignment="0" applyProtection="0">
      <alignment vertical="center"/>
    </xf>
    <xf numFmtId="0" fontId="113" fillId="44" borderId="3061" applyNumberFormat="0" applyAlignment="0" applyProtection="0">
      <alignment vertical="center"/>
    </xf>
    <xf numFmtId="0" fontId="113" fillId="44" borderId="3061" applyNumberFormat="0" applyAlignment="0" applyProtection="0">
      <alignment vertical="center"/>
    </xf>
    <xf numFmtId="0" fontId="115" fillId="56" borderId="3060" applyNumberFormat="0" applyAlignment="0" applyProtection="0">
      <alignment vertical="center"/>
    </xf>
    <xf numFmtId="0" fontId="115" fillId="56" borderId="3060" applyNumberFormat="0" applyAlignment="0" applyProtection="0">
      <alignment vertical="center"/>
    </xf>
    <xf numFmtId="4" fontId="65" fillId="51" borderId="3060" applyNumberFormat="0" applyProtection="0">
      <alignment vertical="center"/>
    </xf>
    <xf numFmtId="0" fontId="12" fillId="0" borderId="3063" applyNumberFormat="0" applyFill="0" applyAlignment="0" applyProtection="0">
      <alignment vertical="center"/>
    </xf>
    <xf numFmtId="0" fontId="55" fillId="0" borderId="3066">
      <alignment horizontal="left" vertical="center"/>
    </xf>
    <xf numFmtId="0" fontId="55" fillId="0" borderId="3066">
      <alignment horizontal="left" vertical="center"/>
    </xf>
    <xf numFmtId="10" fontId="53" fillId="49" borderId="3065" applyNumberFormat="0" applyBorder="0" applyAlignment="0" applyProtection="0"/>
    <xf numFmtId="10" fontId="53" fillId="70" borderId="3065" applyNumberFormat="0" applyBorder="0" applyAlignment="0" applyProtection="0"/>
    <xf numFmtId="10" fontId="53" fillId="70" borderId="3065" applyNumberFormat="0" applyBorder="0" applyAlignment="0" applyProtection="0"/>
    <xf numFmtId="10" fontId="53" fillId="49" borderId="3065" applyNumberFormat="0" applyBorder="0" applyAlignment="0" applyProtection="0"/>
    <xf numFmtId="4" fontId="73" fillId="46" borderId="3067" applyNumberFormat="0" applyProtection="0">
      <alignment vertical="center"/>
    </xf>
    <xf numFmtId="4" fontId="73" fillId="46" borderId="3067" applyNumberFormat="0" applyProtection="0">
      <alignment vertical="center"/>
    </xf>
    <xf numFmtId="4" fontId="147" fillId="51" borderId="3067" applyNumberFormat="0" applyProtection="0">
      <alignment vertical="center"/>
    </xf>
    <xf numFmtId="4" fontId="147" fillId="51" borderId="3067" applyNumberFormat="0" applyProtection="0">
      <alignment vertical="center"/>
    </xf>
    <xf numFmtId="4" fontId="73" fillId="51" borderId="3067" applyNumberFormat="0" applyProtection="0">
      <alignment horizontal="left" vertical="center" indent="1"/>
    </xf>
    <xf numFmtId="4" fontId="73" fillId="51" borderId="3067" applyNumberFormat="0" applyProtection="0">
      <alignment horizontal="left" vertical="center" indent="1"/>
    </xf>
    <xf numFmtId="0" fontId="73" fillId="51" borderId="3067" applyNumberFormat="0" applyProtection="0">
      <alignment horizontal="left" vertical="top" indent="1"/>
    </xf>
    <xf numFmtId="0" fontId="73" fillId="51" borderId="3067" applyNumberFormat="0" applyProtection="0">
      <alignment horizontal="left" vertical="top" indent="1"/>
    </xf>
    <xf numFmtId="4" fontId="65" fillId="40" borderId="3067" applyNumberFormat="0" applyProtection="0">
      <alignment horizontal="right" vertical="center"/>
    </xf>
    <xf numFmtId="4" fontId="65" fillId="40" borderId="3067" applyNumberFormat="0" applyProtection="0">
      <alignment horizontal="right" vertical="center"/>
    </xf>
    <xf numFmtId="4" fontId="65" fillId="41" borderId="3067" applyNumberFormat="0" applyProtection="0">
      <alignment horizontal="right" vertical="center"/>
    </xf>
    <xf numFmtId="4" fontId="65" fillId="41" borderId="3067" applyNumberFormat="0" applyProtection="0">
      <alignment horizontal="right" vertical="center"/>
    </xf>
    <xf numFmtId="4" fontId="65" fillId="54" borderId="3067" applyNumberFormat="0" applyProtection="0">
      <alignment horizontal="right" vertical="center"/>
    </xf>
    <xf numFmtId="4" fontId="65" fillId="54" borderId="3067" applyNumberFormat="0" applyProtection="0">
      <alignment horizontal="right" vertical="center"/>
    </xf>
    <xf numFmtId="4" fontId="65" fillId="47" borderId="3067" applyNumberFormat="0" applyProtection="0">
      <alignment horizontal="right" vertical="center"/>
    </xf>
    <xf numFmtId="4" fontId="65" fillId="47" borderId="3067" applyNumberFormat="0" applyProtection="0">
      <alignment horizontal="right" vertical="center"/>
    </xf>
    <xf numFmtId="4" fontId="65" fillId="75" borderId="3067" applyNumberFormat="0" applyProtection="0">
      <alignment horizontal="right" vertical="center"/>
    </xf>
    <xf numFmtId="4" fontId="65" fillId="75" borderId="3067" applyNumberFormat="0" applyProtection="0">
      <alignment horizontal="right" vertical="center"/>
    </xf>
    <xf numFmtId="4" fontId="65" fillId="48" borderId="3067" applyNumberFormat="0" applyProtection="0">
      <alignment horizontal="right" vertical="center"/>
    </xf>
    <xf numFmtId="4" fontId="65" fillId="48" borderId="3067" applyNumberFormat="0" applyProtection="0">
      <alignment horizontal="right" vertical="center"/>
    </xf>
    <xf numFmtId="4" fontId="65" fillId="76" borderId="3067" applyNumberFormat="0" applyProtection="0">
      <alignment horizontal="right" vertical="center"/>
    </xf>
    <xf numFmtId="4" fontId="65" fillId="76" borderId="3067" applyNumberFormat="0" applyProtection="0">
      <alignment horizontal="right" vertical="center"/>
    </xf>
    <xf numFmtId="4" fontId="65" fillId="77" borderId="3067" applyNumberFormat="0" applyProtection="0">
      <alignment horizontal="right" vertical="center"/>
    </xf>
    <xf numFmtId="4" fontId="65" fillId="77" borderId="3067" applyNumberFormat="0" applyProtection="0">
      <alignment horizontal="right" vertical="center"/>
    </xf>
    <xf numFmtId="4" fontId="65" fillId="78" borderId="3067" applyNumberFormat="0" applyProtection="0">
      <alignment horizontal="right" vertical="center"/>
    </xf>
    <xf numFmtId="4" fontId="65" fillId="78" borderId="3067" applyNumberFormat="0" applyProtection="0">
      <alignment horizontal="right" vertical="center"/>
    </xf>
    <xf numFmtId="4" fontId="65" fillId="81" borderId="3067" applyNumberFormat="0" applyProtection="0">
      <alignment horizontal="right" vertical="center"/>
    </xf>
    <xf numFmtId="4" fontId="65" fillId="81" borderId="3067" applyNumberFormat="0" applyProtection="0">
      <alignment horizontal="right" vertical="center"/>
    </xf>
    <xf numFmtId="0" fontId="40" fillId="80" borderId="3067" applyNumberFormat="0" applyProtection="0">
      <alignment horizontal="left" vertical="center" indent="1"/>
    </xf>
    <xf numFmtId="0" fontId="40" fillId="80" borderId="3067" applyNumberFormat="0" applyProtection="0">
      <alignment horizontal="left" vertical="center" indent="1"/>
    </xf>
    <xf numFmtId="0" fontId="40" fillId="80" borderId="3067" applyNumberFormat="0" applyProtection="0">
      <alignment horizontal="left" vertical="top" indent="1"/>
    </xf>
    <xf numFmtId="0" fontId="40" fillId="80" borderId="3067" applyNumberFormat="0" applyProtection="0">
      <alignment horizontal="left" vertical="top" indent="1"/>
    </xf>
    <xf numFmtId="0" fontId="40" fillId="74" borderId="3067" applyNumberFormat="0" applyProtection="0">
      <alignment horizontal="left" vertical="center" indent="1"/>
    </xf>
    <xf numFmtId="0" fontId="40" fillId="74" borderId="3067" applyNumberFormat="0" applyProtection="0">
      <alignment horizontal="left" vertical="center" indent="1"/>
    </xf>
    <xf numFmtId="0" fontId="40" fillId="74" borderId="3067" applyNumberFormat="0" applyProtection="0">
      <alignment horizontal="left" vertical="top" indent="1"/>
    </xf>
    <xf numFmtId="0" fontId="40" fillId="74" borderId="3067" applyNumberFormat="0" applyProtection="0">
      <alignment horizontal="left" vertical="top" indent="1"/>
    </xf>
    <xf numFmtId="0" fontId="40" fillId="61" borderId="3067" applyNumberFormat="0" applyProtection="0">
      <alignment horizontal="left" vertical="center" indent="1"/>
    </xf>
    <xf numFmtId="0" fontId="40" fillId="61" borderId="3067" applyNumberFormat="0" applyProtection="0">
      <alignment horizontal="left" vertical="center" indent="1"/>
    </xf>
    <xf numFmtId="0" fontId="40" fillId="61" borderId="3067" applyNumberFormat="0" applyProtection="0">
      <alignment horizontal="left" vertical="top" indent="1"/>
    </xf>
    <xf numFmtId="0" fontId="40" fillId="61" borderId="3067" applyNumberFormat="0" applyProtection="0">
      <alignment horizontal="left" vertical="top" indent="1"/>
    </xf>
    <xf numFmtId="0" fontId="40" fillId="62" borderId="3067" applyNumberFormat="0" applyProtection="0">
      <alignment horizontal="left" vertical="center" indent="1"/>
    </xf>
    <xf numFmtId="0" fontId="40" fillId="62" borderId="3067" applyNumberFormat="0" applyProtection="0">
      <alignment horizontal="left" vertical="center" indent="1"/>
    </xf>
    <xf numFmtId="0" fontId="40" fillId="62" borderId="3067" applyNumberFormat="0" applyProtection="0">
      <alignment horizontal="left" vertical="top" indent="1"/>
    </xf>
    <xf numFmtId="0" fontId="40" fillId="62" borderId="3067" applyNumberFormat="0" applyProtection="0">
      <alignment horizontal="left" vertical="top" indent="1"/>
    </xf>
    <xf numFmtId="4" fontId="65" fillId="70" borderId="3067" applyNumberFormat="0" applyProtection="0">
      <alignment vertical="center"/>
    </xf>
    <xf numFmtId="4" fontId="65" fillId="70" borderId="3067" applyNumberFormat="0" applyProtection="0">
      <alignment vertical="center"/>
    </xf>
    <xf numFmtId="4" fontId="149" fillId="70" borderId="3067" applyNumberFormat="0" applyProtection="0">
      <alignment vertical="center"/>
    </xf>
    <xf numFmtId="4" fontId="149" fillId="70" borderId="3067" applyNumberFormat="0" applyProtection="0">
      <alignment vertical="center"/>
    </xf>
    <xf numFmtId="4" fontId="65" fillId="70" borderId="3067" applyNumberFormat="0" applyProtection="0">
      <alignment horizontal="left" vertical="center" indent="1"/>
    </xf>
    <xf numFmtId="4" fontId="65" fillId="70" borderId="3067" applyNumberFormat="0" applyProtection="0">
      <alignment horizontal="left" vertical="center" indent="1"/>
    </xf>
    <xf numFmtId="0" fontId="65" fillId="70" borderId="3067" applyNumberFormat="0" applyProtection="0">
      <alignment horizontal="left" vertical="top" indent="1"/>
    </xf>
    <xf numFmtId="0" fontId="65" fillId="70" borderId="3067" applyNumberFormat="0" applyProtection="0">
      <alignment horizontal="left" vertical="top" indent="1"/>
    </xf>
    <xf numFmtId="4" fontId="65" fillId="52" borderId="3068" applyNumberFormat="0" applyProtection="0">
      <alignment horizontal="right" vertical="center"/>
    </xf>
    <xf numFmtId="4" fontId="65" fillId="65" borderId="3067" applyNumberFormat="0" applyProtection="0">
      <alignment horizontal="right" vertical="center"/>
    </xf>
    <xf numFmtId="4" fontId="65" fillId="65" borderId="3067" applyNumberFormat="0" applyProtection="0">
      <alignment horizontal="right" vertical="center"/>
    </xf>
    <xf numFmtId="4" fontId="65" fillId="52" borderId="3068" applyNumberFormat="0" applyProtection="0">
      <alignment horizontal="right" vertical="center"/>
    </xf>
    <xf numFmtId="4" fontId="149" fillId="65" borderId="3067" applyNumberFormat="0" applyProtection="0">
      <alignment horizontal="right" vertical="center"/>
    </xf>
    <xf numFmtId="4" fontId="149" fillId="65" borderId="3067" applyNumberFormat="0" applyProtection="0">
      <alignment horizontal="right" vertical="center"/>
    </xf>
    <xf numFmtId="4" fontId="65" fillId="81" borderId="3067" applyNumberFormat="0" applyProtection="0">
      <alignment horizontal="left" vertical="center" indent="1"/>
    </xf>
    <xf numFmtId="4" fontId="65" fillId="81" borderId="3067" applyNumberFormat="0" applyProtection="0">
      <alignment horizontal="left" vertical="center" indent="1"/>
    </xf>
    <xf numFmtId="0" fontId="65" fillId="74" borderId="3067" applyNumberFormat="0" applyProtection="0">
      <alignment horizontal="left" vertical="top" indent="1"/>
    </xf>
    <xf numFmtId="0" fontId="65" fillId="74" borderId="3067" applyNumberFormat="0" applyProtection="0">
      <alignment horizontal="left" vertical="top" indent="1"/>
    </xf>
    <xf numFmtId="4" fontId="151" fillId="65" borderId="3067" applyNumberFormat="0" applyProtection="0">
      <alignment horizontal="right" vertical="center"/>
    </xf>
    <xf numFmtId="4" fontId="151" fillId="65" borderId="3067" applyNumberFormat="0" applyProtection="0">
      <alignment horizontal="right" vertical="center"/>
    </xf>
    <xf numFmtId="0" fontId="117" fillId="56" borderId="3069" applyNumberFormat="0" applyAlignment="0" applyProtection="0">
      <alignment vertical="center"/>
    </xf>
    <xf numFmtId="0" fontId="117" fillId="56" borderId="3069" applyNumberFormat="0" applyAlignment="0" applyProtection="0">
      <alignment vertical="center"/>
    </xf>
    <xf numFmtId="37" fontId="126" fillId="0" borderId="3065" applyFont="0" applyFill="0" applyBorder="0">
      <alignment vertical="center"/>
    </xf>
    <xf numFmtId="37" fontId="126" fillId="0" borderId="3065" applyFont="0" applyFill="0" applyBorder="0">
      <alignment vertical="center"/>
    </xf>
    <xf numFmtId="0" fontId="82" fillId="42" borderId="3070" applyNumberFormat="0" applyFont="0" applyAlignment="0" applyProtection="0">
      <alignment vertical="center"/>
    </xf>
    <xf numFmtId="0" fontId="82" fillId="42" borderId="3070" applyNumberFormat="0" applyFont="0" applyAlignment="0" applyProtection="0">
      <alignment vertical="center"/>
    </xf>
    <xf numFmtId="0" fontId="12" fillId="0" borderId="3071" applyNumberFormat="0" applyFill="0" applyAlignment="0" applyProtection="0">
      <alignment vertical="center"/>
    </xf>
    <xf numFmtId="0" fontId="112" fillId="0" borderId="3072" applyNumberFormat="0" applyFill="0" applyAlignment="0" applyProtection="0">
      <alignment vertical="center"/>
    </xf>
    <xf numFmtId="0" fontId="112" fillId="0" borderId="3072" applyNumberFormat="0" applyFill="0" applyAlignment="0" applyProtection="0">
      <alignment vertical="center"/>
    </xf>
    <xf numFmtId="0" fontId="12" fillId="0" borderId="3071" applyNumberFormat="0" applyFill="0" applyAlignment="0" applyProtection="0">
      <alignment vertical="center"/>
    </xf>
    <xf numFmtId="0" fontId="12" fillId="0" borderId="3071" applyNumberFormat="0" applyFill="0" applyAlignment="0" applyProtection="0">
      <alignment vertical="center"/>
    </xf>
    <xf numFmtId="0" fontId="12" fillId="0" borderId="3071" applyNumberFormat="0" applyFill="0" applyAlignment="0" applyProtection="0">
      <alignment vertical="center"/>
    </xf>
    <xf numFmtId="0" fontId="113" fillId="44" borderId="3069" applyNumberFormat="0" applyAlignment="0" applyProtection="0">
      <alignment vertical="center"/>
    </xf>
    <xf numFmtId="0" fontId="113" fillId="44" borderId="3069" applyNumberFormat="0" applyAlignment="0" applyProtection="0">
      <alignment vertical="center"/>
    </xf>
    <xf numFmtId="0" fontId="115" fillId="56" borderId="3068" applyNumberFormat="0" applyAlignment="0" applyProtection="0">
      <alignment vertical="center"/>
    </xf>
    <xf numFmtId="0" fontId="115" fillId="56" borderId="3068" applyNumberFormat="0" applyAlignment="0" applyProtection="0">
      <alignment vertical="center"/>
    </xf>
    <xf numFmtId="4" fontId="65" fillId="51" borderId="3068" applyNumberFormat="0" applyProtection="0">
      <alignment vertical="center"/>
    </xf>
    <xf numFmtId="0" fontId="12" fillId="0" borderId="3071" applyNumberFormat="0" applyFill="0" applyAlignment="0" applyProtection="0">
      <alignment vertical="center"/>
    </xf>
    <xf numFmtId="0" fontId="55" fillId="0" borderId="3074">
      <alignment horizontal="left" vertical="center"/>
    </xf>
    <xf numFmtId="0" fontId="55" fillId="0" borderId="3074">
      <alignment horizontal="left" vertical="center"/>
    </xf>
    <xf numFmtId="10" fontId="53" fillId="49" borderId="3073" applyNumberFormat="0" applyBorder="0" applyAlignment="0" applyProtection="0"/>
    <xf numFmtId="10" fontId="53" fillId="70" borderId="3073" applyNumberFormat="0" applyBorder="0" applyAlignment="0" applyProtection="0"/>
    <xf numFmtId="10" fontId="53" fillId="70" borderId="3073" applyNumberFormat="0" applyBorder="0" applyAlignment="0" applyProtection="0"/>
    <xf numFmtId="10" fontId="53" fillId="49" borderId="3073" applyNumberFormat="0" applyBorder="0" applyAlignment="0" applyProtection="0"/>
    <xf numFmtId="4" fontId="73" fillId="46" borderId="3075" applyNumberFormat="0" applyProtection="0">
      <alignment vertical="center"/>
    </xf>
    <xf numFmtId="4" fontId="73" fillId="46" borderId="3075" applyNumberFormat="0" applyProtection="0">
      <alignment vertical="center"/>
    </xf>
    <xf numFmtId="4" fontId="147" fillId="51" borderId="3075" applyNumberFormat="0" applyProtection="0">
      <alignment vertical="center"/>
    </xf>
    <xf numFmtId="4" fontId="147" fillId="51" borderId="3075" applyNumberFormat="0" applyProtection="0">
      <alignment vertical="center"/>
    </xf>
    <xf numFmtId="4" fontId="73" fillId="51" borderId="3075" applyNumberFormat="0" applyProtection="0">
      <alignment horizontal="left" vertical="center" indent="1"/>
    </xf>
    <xf numFmtId="4" fontId="73" fillId="51" borderId="3075" applyNumberFormat="0" applyProtection="0">
      <alignment horizontal="left" vertical="center" indent="1"/>
    </xf>
    <xf numFmtId="0" fontId="73" fillId="51" borderId="3075" applyNumberFormat="0" applyProtection="0">
      <alignment horizontal="left" vertical="top" indent="1"/>
    </xf>
    <xf numFmtId="0" fontId="73" fillId="51" borderId="3075" applyNumberFormat="0" applyProtection="0">
      <alignment horizontal="left" vertical="top" indent="1"/>
    </xf>
    <xf numFmtId="4" fontId="65" fillId="40" borderId="3075" applyNumberFormat="0" applyProtection="0">
      <alignment horizontal="right" vertical="center"/>
    </xf>
    <xf numFmtId="4" fontId="65" fillId="40" borderId="3075" applyNumberFormat="0" applyProtection="0">
      <alignment horizontal="right" vertical="center"/>
    </xf>
    <xf numFmtId="4" fontId="65" fillId="41" borderId="3075" applyNumberFormat="0" applyProtection="0">
      <alignment horizontal="right" vertical="center"/>
    </xf>
    <xf numFmtId="4" fontId="65" fillId="41" borderId="3075" applyNumberFormat="0" applyProtection="0">
      <alignment horizontal="right" vertical="center"/>
    </xf>
    <xf numFmtId="4" fontId="65" fillId="54" borderId="3075" applyNumberFormat="0" applyProtection="0">
      <alignment horizontal="right" vertical="center"/>
    </xf>
    <xf numFmtId="4" fontId="65" fillId="54" borderId="3075" applyNumberFormat="0" applyProtection="0">
      <alignment horizontal="right" vertical="center"/>
    </xf>
    <xf numFmtId="4" fontId="65" fillId="47" borderId="3075" applyNumberFormat="0" applyProtection="0">
      <alignment horizontal="right" vertical="center"/>
    </xf>
    <xf numFmtId="4" fontId="65" fillId="47" borderId="3075" applyNumberFormat="0" applyProtection="0">
      <alignment horizontal="right" vertical="center"/>
    </xf>
    <xf numFmtId="4" fontId="65" fillId="75" borderId="3075" applyNumberFormat="0" applyProtection="0">
      <alignment horizontal="right" vertical="center"/>
    </xf>
    <xf numFmtId="4" fontId="65" fillId="75" borderId="3075" applyNumberFormat="0" applyProtection="0">
      <alignment horizontal="right" vertical="center"/>
    </xf>
    <xf numFmtId="4" fontId="65" fillId="48" borderId="3075" applyNumberFormat="0" applyProtection="0">
      <alignment horizontal="right" vertical="center"/>
    </xf>
    <xf numFmtId="4" fontId="65" fillId="48" borderId="3075" applyNumberFormat="0" applyProtection="0">
      <alignment horizontal="right" vertical="center"/>
    </xf>
    <xf numFmtId="4" fontId="65" fillId="76" borderId="3075" applyNumberFormat="0" applyProtection="0">
      <alignment horizontal="right" vertical="center"/>
    </xf>
    <xf numFmtId="4" fontId="65" fillId="76" borderId="3075" applyNumberFormat="0" applyProtection="0">
      <alignment horizontal="right" vertical="center"/>
    </xf>
    <xf numFmtId="4" fontId="65" fillId="77" borderId="3075" applyNumberFormat="0" applyProtection="0">
      <alignment horizontal="right" vertical="center"/>
    </xf>
    <xf numFmtId="4" fontId="65" fillId="77" borderId="3075" applyNumberFormat="0" applyProtection="0">
      <alignment horizontal="right" vertical="center"/>
    </xf>
    <xf numFmtId="4" fontId="65" fillId="78" borderId="3075" applyNumberFormat="0" applyProtection="0">
      <alignment horizontal="right" vertical="center"/>
    </xf>
    <xf numFmtId="4" fontId="65" fillId="78" borderId="3075" applyNumberFormat="0" applyProtection="0">
      <alignment horizontal="right" vertical="center"/>
    </xf>
    <xf numFmtId="4" fontId="65" fillId="81" borderId="3075" applyNumberFormat="0" applyProtection="0">
      <alignment horizontal="right" vertical="center"/>
    </xf>
    <xf numFmtId="4" fontId="65" fillId="81" borderId="3075" applyNumberFormat="0" applyProtection="0">
      <alignment horizontal="right" vertical="center"/>
    </xf>
    <xf numFmtId="0" fontId="40" fillId="80" borderId="3075" applyNumberFormat="0" applyProtection="0">
      <alignment horizontal="left" vertical="center" indent="1"/>
    </xf>
    <xf numFmtId="0" fontId="40" fillId="80" borderId="3075" applyNumberFormat="0" applyProtection="0">
      <alignment horizontal="left" vertical="center" indent="1"/>
    </xf>
    <xf numFmtId="0" fontId="40" fillId="80" borderId="3075" applyNumberFormat="0" applyProtection="0">
      <alignment horizontal="left" vertical="top" indent="1"/>
    </xf>
    <xf numFmtId="0" fontId="40" fillId="80" borderId="3075" applyNumberFormat="0" applyProtection="0">
      <alignment horizontal="left" vertical="top" indent="1"/>
    </xf>
    <xf numFmtId="0" fontId="40" fillId="74" borderId="3075" applyNumberFormat="0" applyProtection="0">
      <alignment horizontal="left" vertical="center" indent="1"/>
    </xf>
    <xf numFmtId="0" fontId="40" fillId="74" borderId="3075" applyNumberFormat="0" applyProtection="0">
      <alignment horizontal="left" vertical="center" indent="1"/>
    </xf>
    <xf numFmtId="0" fontId="40" fillId="74" borderId="3075" applyNumberFormat="0" applyProtection="0">
      <alignment horizontal="left" vertical="top" indent="1"/>
    </xf>
    <xf numFmtId="0" fontId="40" fillId="74" borderId="3075" applyNumberFormat="0" applyProtection="0">
      <alignment horizontal="left" vertical="top" indent="1"/>
    </xf>
    <xf numFmtId="0" fontId="40" fillId="61" borderId="3075" applyNumberFormat="0" applyProtection="0">
      <alignment horizontal="left" vertical="center" indent="1"/>
    </xf>
    <xf numFmtId="0" fontId="40" fillId="61" borderId="3075" applyNumberFormat="0" applyProtection="0">
      <alignment horizontal="left" vertical="center" indent="1"/>
    </xf>
    <xf numFmtId="0" fontId="40" fillId="61" borderId="3075" applyNumberFormat="0" applyProtection="0">
      <alignment horizontal="left" vertical="top" indent="1"/>
    </xf>
    <xf numFmtId="0" fontId="40" fillId="61" borderId="3075" applyNumberFormat="0" applyProtection="0">
      <alignment horizontal="left" vertical="top" indent="1"/>
    </xf>
    <xf numFmtId="0" fontId="40" fillId="62" borderId="3075" applyNumberFormat="0" applyProtection="0">
      <alignment horizontal="left" vertical="center" indent="1"/>
    </xf>
    <xf numFmtId="0" fontId="40" fillId="62" borderId="3075" applyNumberFormat="0" applyProtection="0">
      <alignment horizontal="left" vertical="center" indent="1"/>
    </xf>
    <xf numFmtId="0" fontId="40" fillId="62" borderId="3075" applyNumberFormat="0" applyProtection="0">
      <alignment horizontal="left" vertical="top" indent="1"/>
    </xf>
    <xf numFmtId="0" fontId="40" fillId="62" borderId="3075" applyNumberFormat="0" applyProtection="0">
      <alignment horizontal="left" vertical="top" indent="1"/>
    </xf>
    <xf numFmtId="4" fontId="65" fillId="70" borderId="3075" applyNumberFormat="0" applyProtection="0">
      <alignment vertical="center"/>
    </xf>
    <xf numFmtId="4" fontId="65" fillId="70" borderId="3075" applyNumberFormat="0" applyProtection="0">
      <alignment vertical="center"/>
    </xf>
    <xf numFmtId="4" fontId="149" fillId="70" borderId="3075" applyNumberFormat="0" applyProtection="0">
      <alignment vertical="center"/>
    </xf>
    <xf numFmtId="4" fontId="149" fillId="70" borderId="3075" applyNumberFormat="0" applyProtection="0">
      <alignment vertical="center"/>
    </xf>
    <xf numFmtId="4" fontId="65" fillId="70" borderId="3075" applyNumberFormat="0" applyProtection="0">
      <alignment horizontal="left" vertical="center" indent="1"/>
    </xf>
    <xf numFmtId="4" fontId="65" fillId="70" borderId="3075" applyNumberFormat="0" applyProtection="0">
      <alignment horizontal="left" vertical="center" indent="1"/>
    </xf>
    <xf numFmtId="0" fontId="65" fillId="70" borderId="3075" applyNumberFormat="0" applyProtection="0">
      <alignment horizontal="left" vertical="top" indent="1"/>
    </xf>
    <xf numFmtId="0" fontId="65" fillId="70" borderId="3075" applyNumberFormat="0" applyProtection="0">
      <alignment horizontal="left" vertical="top" indent="1"/>
    </xf>
    <xf numFmtId="4" fontId="65" fillId="52" borderId="3076" applyNumberFormat="0" applyProtection="0">
      <alignment horizontal="right" vertical="center"/>
    </xf>
    <xf numFmtId="4" fontId="65" fillId="65" borderId="3075" applyNumberFormat="0" applyProtection="0">
      <alignment horizontal="right" vertical="center"/>
    </xf>
    <xf numFmtId="4" fontId="65" fillId="65" borderId="3075" applyNumberFormat="0" applyProtection="0">
      <alignment horizontal="right" vertical="center"/>
    </xf>
    <xf numFmtId="4" fontId="65" fillId="52" borderId="3076" applyNumberFormat="0" applyProtection="0">
      <alignment horizontal="right" vertical="center"/>
    </xf>
    <xf numFmtId="4" fontId="149" fillId="65" borderId="3075" applyNumberFormat="0" applyProtection="0">
      <alignment horizontal="right" vertical="center"/>
    </xf>
    <xf numFmtId="4" fontId="149" fillId="65" borderId="3075" applyNumberFormat="0" applyProtection="0">
      <alignment horizontal="right" vertical="center"/>
    </xf>
    <xf numFmtId="4" fontId="65" fillId="81" borderId="3075" applyNumberFormat="0" applyProtection="0">
      <alignment horizontal="left" vertical="center" indent="1"/>
    </xf>
    <xf numFmtId="4" fontId="65" fillId="81" borderId="3075" applyNumberFormat="0" applyProtection="0">
      <alignment horizontal="left" vertical="center" indent="1"/>
    </xf>
    <xf numFmtId="0" fontId="65" fillId="74" borderId="3075" applyNumberFormat="0" applyProtection="0">
      <alignment horizontal="left" vertical="top" indent="1"/>
    </xf>
    <xf numFmtId="0" fontId="65" fillId="74" borderId="3075" applyNumberFormat="0" applyProtection="0">
      <alignment horizontal="left" vertical="top" indent="1"/>
    </xf>
    <xf numFmtId="4" fontId="151" fillId="65" borderId="3075" applyNumberFormat="0" applyProtection="0">
      <alignment horizontal="right" vertical="center"/>
    </xf>
    <xf numFmtId="4" fontId="151" fillId="65" borderId="3075" applyNumberFormat="0" applyProtection="0">
      <alignment horizontal="right" vertical="center"/>
    </xf>
    <xf numFmtId="0" fontId="117" fillId="56" borderId="3077" applyNumberFormat="0" applyAlignment="0" applyProtection="0">
      <alignment vertical="center"/>
    </xf>
    <xf numFmtId="0" fontId="117" fillId="56" borderId="3077" applyNumberFormat="0" applyAlignment="0" applyProtection="0">
      <alignment vertical="center"/>
    </xf>
    <xf numFmtId="37" fontId="126" fillId="0" borderId="3073" applyFont="0" applyFill="0" applyBorder="0">
      <alignment vertical="center"/>
    </xf>
    <xf numFmtId="37" fontId="126" fillId="0" borderId="3073" applyFont="0" applyFill="0" applyBorder="0">
      <alignment vertical="center"/>
    </xf>
    <xf numFmtId="0" fontId="82" fillId="42" borderId="3078" applyNumberFormat="0" applyFont="0" applyAlignment="0" applyProtection="0">
      <alignment vertical="center"/>
    </xf>
    <xf numFmtId="0" fontId="82" fillId="42" borderId="3078" applyNumberFormat="0" applyFont="0" applyAlignment="0" applyProtection="0">
      <alignment vertical="center"/>
    </xf>
    <xf numFmtId="0" fontId="12" fillId="0" borderId="3079" applyNumberFormat="0" applyFill="0" applyAlignment="0" applyProtection="0">
      <alignment vertical="center"/>
    </xf>
    <xf numFmtId="0" fontId="112" fillId="0" borderId="3080" applyNumberFormat="0" applyFill="0" applyAlignment="0" applyProtection="0">
      <alignment vertical="center"/>
    </xf>
    <xf numFmtId="0" fontId="112" fillId="0" borderId="3080" applyNumberFormat="0" applyFill="0" applyAlignment="0" applyProtection="0">
      <alignment vertical="center"/>
    </xf>
    <xf numFmtId="0" fontId="12" fillId="0" borderId="3079" applyNumberFormat="0" applyFill="0" applyAlignment="0" applyProtection="0">
      <alignment vertical="center"/>
    </xf>
    <xf numFmtId="0" fontId="12" fillId="0" borderId="3079" applyNumberFormat="0" applyFill="0" applyAlignment="0" applyProtection="0">
      <alignment vertical="center"/>
    </xf>
    <xf numFmtId="0" fontId="12" fillId="0" borderId="3079" applyNumberFormat="0" applyFill="0" applyAlignment="0" applyProtection="0">
      <alignment vertical="center"/>
    </xf>
    <xf numFmtId="0" fontId="113" fillId="44" borderId="3077" applyNumberFormat="0" applyAlignment="0" applyProtection="0">
      <alignment vertical="center"/>
    </xf>
    <xf numFmtId="0" fontId="113" fillId="44" borderId="3077" applyNumberFormat="0" applyAlignment="0" applyProtection="0">
      <alignment vertical="center"/>
    </xf>
    <xf numFmtId="0" fontId="115" fillId="56" borderId="3076" applyNumberFormat="0" applyAlignment="0" applyProtection="0">
      <alignment vertical="center"/>
    </xf>
    <xf numFmtId="0" fontId="115" fillId="56" borderId="3076" applyNumberFormat="0" applyAlignment="0" applyProtection="0">
      <alignment vertical="center"/>
    </xf>
    <xf numFmtId="4" fontId="65" fillId="51" borderId="3076" applyNumberFormat="0" applyProtection="0">
      <alignment vertical="center"/>
    </xf>
    <xf numFmtId="0" fontId="12" fillId="0" borderId="3079" applyNumberFormat="0" applyFill="0" applyAlignment="0" applyProtection="0">
      <alignment vertical="center"/>
    </xf>
    <xf numFmtId="0" fontId="55" fillId="0" borderId="3082">
      <alignment horizontal="left" vertical="center"/>
    </xf>
    <xf numFmtId="0" fontId="55" fillId="0" borderId="3082">
      <alignment horizontal="left" vertical="center"/>
    </xf>
    <xf numFmtId="10" fontId="53" fillId="49" borderId="3081" applyNumberFormat="0" applyBorder="0" applyAlignment="0" applyProtection="0"/>
    <xf numFmtId="10" fontId="53" fillId="70" borderId="3081" applyNumberFormat="0" applyBorder="0" applyAlignment="0" applyProtection="0"/>
    <xf numFmtId="10" fontId="53" fillId="70" borderId="3081" applyNumberFormat="0" applyBorder="0" applyAlignment="0" applyProtection="0"/>
    <xf numFmtId="10" fontId="53" fillId="49" borderId="3081" applyNumberFormat="0" applyBorder="0" applyAlignment="0" applyProtection="0"/>
    <xf numFmtId="4" fontId="73" fillId="46" borderId="3083" applyNumberFormat="0" applyProtection="0">
      <alignment vertical="center"/>
    </xf>
    <xf numFmtId="4" fontId="73" fillId="46" borderId="3083" applyNumberFormat="0" applyProtection="0">
      <alignment vertical="center"/>
    </xf>
    <xf numFmtId="4" fontId="147" fillId="51" borderId="3083" applyNumberFormat="0" applyProtection="0">
      <alignment vertical="center"/>
    </xf>
    <xf numFmtId="4" fontId="147" fillId="51" borderId="3083" applyNumberFormat="0" applyProtection="0">
      <alignment vertical="center"/>
    </xf>
    <xf numFmtId="4" fontId="73" fillId="51" borderId="3083" applyNumberFormat="0" applyProtection="0">
      <alignment horizontal="left" vertical="center" indent="1"/>
    </xf>
    <xf numFmtId="4" fontId="73" fillId="51" borderId="3083" applyNumberFormat="0" applyProtection="0">
      <alignment horizontal="left" vertical="center" indent="1"/>
    </xf>
    <xf numFmtId="0" fontId="73" fillId="51" borderId="3083" applyNumberFormat="0" applyProtection="0">
      <alignment horizontal="left" vertical="top" indent="1"/>
    </xf>
    <xf numFmtId="0" fontId="73" fillId="51" borderId="3083" applyNumberFormat="0" applyProtection="0">
      <alignment horizontal="left" vertical="top" indent="1"/>
    </xf>
    <xf numFmtId="4" fontId="65" fillId="40" borderId="3083" applyNumberFormat="0" applyProtection="0">
      <alignment horizontal="right" vertical="center"/>
    </xf>
    <xf numFmtId="4" fontId="65" fillId="40" borderId="3083" applyNumberFormat="0" applyProtection="0">
      <alignment horizontal="right" vertical="center"/>
    </xf>
    <xf numFmtId="4" fontId="65" fillId="41" borderId="3083" applyNumberFormat="0" applyProtection="0">
      <alignment horizontal="right" vertical="center"/>
    </xf>
    <xf numFmtId="4" fontId="65" fillId="41" borderId="3083" applyNumberFormat="0" applyProtection="0">
      <alignment horizontal="right" vertical="center"/>
    </xf>
    <xf numFmtId="4" fontId="65" fillId="54" borderId="3083" applyNumberFormat="0" applyProtection="0">
      <alignment horizontal="right" vertical="center"/>
    </xf>
    <xf numFmtId="4" fontId="65" fillId="54" borderId="3083" applyNumberFormat="0" applyProtection="0">
      <alignment horizontal="right" vertical="center"/>
    </xf>
    <xf numFmtId="4" fontId="65" fillId="47" borderId="3083" applyNumberFormat="0" applyProtection="0">
      <alignment horizontal="right" vertical="center"/>
    </xf>
    <xf numFmtId="4" fontId="65" fillId="47" borderId="3083" applyNumberFormat="0" applyProtection="0">
      <alignment horizontal="right" vertical="center"/>
    </xf>
    <xf numFmtId="4" fontId="65" fillId="75" borderId="3083" applyNumberFormat="0" applyProtection="0">
      <alignment horizontal="right" vertical="center"/>
    </xf>
    <xf numFmtId="4" fontId="65" fillId="75" borderId="3083" applyNumberFormat="0" applyProtection="0">
      <alignment horizontal="right" vertical="center"/>
    </xf>
    <xf numFmtId="4" fontId="65" fillId="48" borderId="3083" applyNumberFormat="0" applyProtection="0">
      <alignment horizontal="right" vertical="center"/>
    </xf>
    <xf numFmtId="4" fontId="65" fillId="48" borderId="3083" applyNumberFormat="0" applyProtection="0">
      <alignment horizontal="right" vertical="center"/>
    </xf>
    <xf numFmtId="4" fontId="65" fillId="76" borderId="3083" applyNumberFormat="0" applyProtection="0">
      <alignment horizontal="right" vertical="center"/>
    </xf>
    <xf numFmtId="4" fontId="65" fillId="76" borderId="3083" applyNumberFormat="0" applyProtection="0">
      <alignment horizontal="right" vertical="center"/>
    </xf>
    <xf numFmtId="4" fontId="65" fillId="77" borderId="3083" applyNumberFormat="0" applyProtection="0">
      <alignment horizontal="right" vertical="center"/>
    </xf>
    <xf numFmtId="4" fontId="65" fillId="77" borderId="3083" applyNumberFormat="0" applyProtection="0">
      <alignment horizontal="right" vertical="center"/>
    </xf>
    <xf numFmtId="4" fontId="65" fillId="78" borderId="3083" applyNumberFormat="0" applyProtection="0">
      <alignment horizontal="right" vertical="center"/>
    </xf>
    <xf numFmtId="4" fontId="65" fillId="78" borderId="3083" applyNumberFormat="0" applyProtection="0">
      <alignment horizontal="right" vertical="center"/>
    </xf>
    <xf numFmtId="4" fontId="65" fillId="81" borderId="3083" applyNumberFormat="0" applyProtection="0">
      <alignment horizontal="right" vertical="center"/>
    </xf>
    <xf numFmtId="4" fontId="65" fillId="81" borderId="3083" applyNumberFormat="0" applyProtection="0">
      <alignment horizontal="right" vertical="center"/>
    </xf>
    <xf numFmtId="0" fontId="40" fillId="80" borderId="3083" applyNumberFormat="0" applyProtection="0">
      <alignment horizontal="left" vertical="center" indent="1"/>
    </xf>
    <xf numFmtId="0" fontId="40" fillId="80" borderId="3083" applyNumberFormat="0" applyProtection="0">
      <alignment horizontal="left" vertical="center" indent="1"/>
    </xf>
    <xf numFmtId="0" fontId="40" fillId="80" borderId="3083" applyNumberFormat="0" applyProtection="0">
      <alignment horizontal="left" vertical="top" indent="1"/>
    </xf>
    <xf numFmtId="0" fontId="40" fillId="80" borderId="3083" applyNumberFormat="0" applyProtection="0">
      <alignment horizontal="left" vertical="top" indent="1"/>
    </xf>
    <xf numFmtId="0" fontId="40" fillId="74" borderId="3083" applyNumberFormat="0" applyProtection="0">
      <alignment horizontal="left" vertical="center" indent="1"/>
    </xf>
    <xf numFmtId="0" fontId="40" fillId="74" borderId="3083" applyNumberFormat="0" applyProtection="0">
      <alignment horizontal="left" vertical="center" indent="1"/>
    </xf>
    <xf numFmtId="0" fontId="40" fillId="74" borderId="3083" applyNumberFormat="0" applyProtection="0">
      <alignment horizontal="left" vertical="top" indent="1"/>
    </xf>
    <xf numFmtId="0" fontId="40" fillId="74" borderId="3083" applyNumberFormat="0" applyProtection="0">
      <alignment horizontal="left" vertical="top" indent="1"/>
    </xf>
    <xf numFmtId="0" fontId="40" fillId="61" borderId="3083" applyNumberFormat="0" applyProtection="0">
      <alignment horizontal="left" vertical="center" indent="1"/>
    </xf>
    <xf numFmtId="0" fontId="40" fillId="61" borderId="3083" applyNumberFormat="0" applyProtection="0">
      <alignment horizontal="left" vertical="center" indent="1"/>
    </xf>
    <xf numFmtId="0" fontId="40" fillId="61" borderId="3083" applyNumberFormat="0" applyProtection="0">
      <alignment horizontal="left" vertical="top" indent="1"/>
    </xf>
    <xf numFmtId="0" fontId="40" fillId="61" borderId="3083" applyNumberFormat="0" applyProtection="0">
      <alignment horizontal="left" vertical="top" indent="1"/>
    </xf>
    <xf numFmtId="0" fontId="40" fillId="62" borderId="3083" applyNumberFormat="0" applyProtection="0">
      <alignment horizontal="left" vertical="center" indent="1"/>
    </xf>
    <xf numFmtId="0" fontId="40" fillId="62" borderId="3083" applyNumberFormat="0" applyProtection="0">
      <alignment horizontal="left" vertical="center" indent="1"/>
    </xf>
    <xf numFmtId="0" fontId="40" fillId="62" borderId="3083" applyNumberFormat="0" applyProtection="0">
      <alignment horizontal="left" vertical="top" indent="1"/>
    </xf>
    <xf numFmtId="0" fontId="40" fillId="62" borderId="3083" applyNumberFormat="0" applyProtection="0">
      <alignment horizontal="left" vertical="top" indent="1"/>
    </xf>
    <xf numFmtId="4" fontId="65" fillId="70" borderId="3083" applyNumberFormat="0" applyProtection="0">
      <alignment vertical="center"/>
    </xf>
    <xf numFmtId="4" fontId="65" fillId="70" borderId="3083" applyNumberFormat="0" applyProtection="0">
      <alignment vertical="center"/>
    </xf>
    <xf numFmtId="4" fontId="149" fillId="70" borderId="3083" applyNumberFormat="0" applyProtection="0">
      <alignment vertical="center"/>
    </xf>
    <xf numFmtId="4" fontId="149" fillId="70" borderId="3083" applyNumberFormat="0" applyProtection="0">
      <alignment vertical="center"/>
    </xf>
    <xf numFmtId="4" fontId="65" fillId="70" borderId="3083" applyNumberFormat="0" applyProtection="0">
      <alignment horizontal="left" vertical="center" indent="1"/>
    </xf>
    <xf numFmtId="4" fontId="65" fillId="70" borderId="3083" applyNumberFormat="0" applyProtection="0">
      <alignment horizontal="left" vertical="center" indent="1"/>
    </xf>
    <xf numFmtId="0" fontId="65" fillId="70" borderId="3083" applyNumberFormat="0" applyProtection="0">
      <alignment horizontal="left" vertical="top" indent="1"/>
    </xf>
    <xf numFmtId="0" fontId="65" fillId="70" borderId="3083" applyNumberFormat="0" applyProtection="0">
      <alignment horizontal="left" vertical="top" indent="1"/>
    </xf>
    <xf numFmtId="4" fontId="65" fillId="52" borderId="3084" applyNumberFormat="0" applyProtection="0">
      <alignment horizontal="right" vertical="center"/>
    </xf>
    <xf numFmtId="4" fontId="65" fillId="65" borderId="3083" applyNumberFormat="0" applyProtection="0">
      <alignment horizontal="right" vertical="center"/>
    </xf>
    <xf numFmtId="4" fontId="65" fillId="65" borderId="3083" applyNumberFormat="0" applyProtection="0">
      <alignment horizontal="right" vertical="center"/>
    </xf>
    <xf numFmtId="4" fontId="65" fillId="52" borderId="3084" applyNumberFormat="0" applyProtection="0">
      <alignment horizontal="right" vertical="center"/>
    </xf>
    <xf numFmtId="4" fontId="149" fillId="65" borderId="3083" applyNumberFormat="0" applyProtection="0">
      <alignment horizontal="right" vertical="center"/>
    </xf>
    <xf numFmtId="4" fontId="149" fillId="65" borderId="3083" applyNumberFormat="0" applyProtection="0">
      <alignment horizontal="right" vertical="center"/>
    </xf>
    <xf numFmtId="4" fontId="65" fillId="81" borderId="3083" applyNumberFormat="0" applyProtection="0">
      <alignment horizontal="left" vertical="center" indent="1"/>
    </xf>
    <xf numFmtId="4" fontId="65" fillId="81" borderId="3083" applyNumberFormat="0" applyProtection="0">
      <alignment horizontal="left" vertical="center" indent="1"/>
    </xf>
    <xf numFmtId="0" fontId="65" fillId="74" borderId="3083" applyNumberFormat="0" applyProtection="0">
      <alignment horizontal="left" vertical="top" indent="1"/>
    </xf>
    <xf numFmtId="0" fontId="65" fillId="74" borderId="3083" applyNumberFormat="0" applyProtection="0">
      <alignment horizontal="left" vertical="top" indent="1"/>
    </xf>
    <xf numFmtId="4" fontId="151" fillId="65" borderId="3083" applyNumberFormat="0" applyProtection="0">
      <alignment horizontal="right" vertical="center"/>
    </xf>
    <xf numFmtId="4" fontId="151" fillId="65" borderId="3083" applyNumberFormat="0" applyProtection="0">
      <alignment horizontal="right" vertical="center"/>
    </xf>
    <xf numFmtId="0" fontId="117" fillId="56" borderId="3085" applyNumberFormat="0" applyAlignment="0" applyProtection="0">
      <alignment vertical="center"/>
    </xf>
    <xf numFmtId="0" fontId="117" fillId="56" borderId="3085" applyNumberFormat="0" applyAlignment="0" applyProtection="0">
      <alignment vertical="center"/>
    </xf>
    <xf numFmtId="37" fontId="126" fillId="0" borderId="3081" applyFont="0" applyFill="0" applyBorder="0">
      <alignment vertical="center"/>
    </xf>
    <xf numFmtId="37" fontId="126" fillId="0" borderId="3081" applyFont="0" applyFill="0" applyBorder="0">
      <alignment vertical="center"/>
    </xf>
    <xf numFmtId="0" fontId="82" fillId="42" borderId="3086" applyNumberFormat="0" applyFont="0" applyAlignment="0" applyProtection="0">
      <alignment vertical="center"/>
    </xf>
    <xf numFmtId="0" fontId="82" fillId="42" borderId="3086" applyNumberFormat="0" applyFont="0" applyAlignment="0" applyProtection="0">
      <alignment vertical="center"/>
    </xf>
    <xf numFmtId="0" fontId="12" fillId="0" borderId="3087" applyNumberFormat="0" applyFill="0" applyAlignment="0" applyProtection="0">
      <alignment vertical="center"/>
    </xf>
    <xf numFmtId="0" fontId="112" fillId="0" borderId="3088" applyNumberFormat="0" applyFill="0" applyAlignment="0" applyProtection="0">
      <alignment vertical="center"/>
    </xf>
    <xf numFmtId="0" fontId="112" fillId="0" borderId="3088" applyNumberFormat="0" applyFill="0" applyAlignment="0" applyProtection="0">
      <alignment vertical="center"/>
    </xf>
    <xf numFmtId="0" fontId="12" fillId="0" borderId="3087" applyNumberFormat="0" applyFill="0" applyAlignment="0" applyProtection="0">
      <alignment vertical="center"/>
    </xf>
    <xf numFmtId="0" fontId="12" fillId="0" borderId="3087" applyNumberFormat="0" applyFill="0" applyAlignment="0" applyProtection="0">
      <alignment vertical="center"/>
    </xf>
    <xf numFmtId="0" fontId="12" fillId="0" borderId="3087" applyNumberFormat="0" applyFill="0" applyAlignment="0" applyProtection="0">
      <alignment vertical="center"/>
    </xf>
    <xf numFmtId="0" fontId="113" fillId="44" borderId="3085" applyNumberFormat="0" applyAlignment="0" applyProtection="0">
      <alignment vertical="center"/>
    </xf>
    <xf numFmtId="0" fontId="113" fillId="44" borderId="3085" applyNumberFormat="0" applyAlignment="0" applyProtection="0">
      <alignment vertical="center"/>
    </xf>
    <xf numFmtId="0" fontId="115" fillId="56" borderId="3084" applyNumberFormat="0" applyAlignment="0" applyProtection="0">
      <alignment vertical="center"/>
    </xf>
    <xf numFmtId="0" fontId="115" fillId="56" borderId="3084" applyNumberFormat="0" applyAlignment="0" applyProtection="0">
      <alignment vertical="center"/>
    </xf>
    <xf numFmtId="4" fontId="65" fillId="51" borderId="3084" applyNumberFormat="0" applyProtection="0">
      <alignment vertical="center"/>
    </xf>
    <xf numFmtId="0" fontId="12" fillId="0" borderId="3087" applyNumberFormat="0" applyFill="0" applyAlignment="0" applyProtection="0">
      <alignment vertical="center"/>
    </xf>
    <xf numFmtId="4" fontId="149" fillId="70" borderId="3115" applyNumberFormat="0" applyProtection="0">
      <alignment vertical="center"/>
    </xf>
    <xf numFmtId="4" fontId="65" fillId="75" borderId="3115" applyNumberFormat="0" applyProtection="0">
      <alignment horizontal="right" vertical="center"/>
    </xf>
    <xf numFmtId="4" fontId="65" fillId="48" borderId="3075" applyNumberFormat="0" applyProtection="0">
      <alignment horizontal="right" vertical="center"/>
    </xf>
    <xf numFmtId="37" fontId="126" fillId="0" borderId="3129" applyFont="0" applyFill="0" applyBorder="0">
      <alignment vertical="center"/>
    </xf>
    <xf numFmtId="10" fontId="53" fillId="70" borderId="3105" applyNumberFormat="0" applyBorder="0" applyAlignment="0" applyProtection="0"/>
    <xf numFmtId="4" fontId="65" fillId="52" borderId="3116" applyNumberFormat="0" applyProtection="0">
      <alignment horizontal="right" vertical="center"/>
    </xf>
    <xf numFmtId="4" fontId="65" fillId="76" borderId="3075" applyNumberFormat="0" applyProtection="0">
      <alignment horizontal="right" vertical="center"/>
    </xf>
    <xf numFmtId="37" fontId="126" fillId="0" borderId="3105" applyFont="0" applyFill="0" applyBorder="0">
      <alignment vertical="center"/>
    </xf>
    <xf numFmtId="10" fontId="53" fillId="49" borderId="3073" applyNumberFormat="0" applyBorder="0" applyAlignment="0" applyProtection="0"/>
    <xf numFmtId="10" fontId="53" fillId="49" borderId="3145" applyNumberFormat="0" applyBorder="0" applyAlignment="0" applyProtection="0"/>
    <xf numFmtId="0" fontId="12" fillId="0" borderId="3079" applyNumberFormat="0" applyFill="0" applyAlignment="0" applyProtection="0">
      <alignment vertical="center"/>
    </xf>
    <xf numFmtId="4" fontId="65" fillId="48" borderId="3115" applyNumberFormat="0" applyProtection="0">
      <alignment horizontal="right" vertical="center"/>
    </xf>
    <xf numFmtId="4" fontId="65" fillId="40" borderId="3115" applyNumberFormat="0" applyProtection="0">
      <alignment horizontal="right" vertical="center"/>
    </xf>
    <xf numFmtId="37" fontId="126" fillId="0" borderId="3097" applyFont="0" applyFill="0" applyBorder="0">
      <alignment vertical="center"/>
    </xf>
    <xf numFmtId="4" fontId="65" fillId="54" borderId="3075" applyNumberFormat="0" applyProtection="0">
      <alignment horizontal="right" vertical="center"/>
    </xf>
    <xf numFmtId="4" fontId="73" fillId="51" borderId="3075" applyNumberFormat="0" applyProtection="0">
      <alignment horizontal="left" vertical="center" indent="1"/>
    </xf>
    <xf numFmtId="4" fontId="73" fillId="46" borderId="3075" applyNumberFormat="0" applyProtection="0">
      <alignment vertical="center"/>
    </xf>
    <xf numFmtId="0" fontId="40" fillId="62" borderId="3115" applyNumberFormat="0" applyProtection="0">
      <alignment horizontal="left" vertical="top" indent="1"/>
    </xf>
    <xf numFmtId="37" fontId="126" fillId="0" borderId="3073" applyFont="0" applyFill="0" applyBorder="0">
      <alignment vertical="center"/>
    </xf>
    <xf numFmtId="4" fontId="151" fillId="65" borderId="3075" applyNumberFormat="0" applyProtection="0">
      <alignment horizontal="right" vertical="center"/>
    </xf>
    <xf numFmtId="4" fontId="65" fillId="52" borderId="3116" applyNumberFormat="0" applyProtection="0">
      <alignment horizontal="right" vertical="center"/>
    </xf>
    <xf numFmtId="0" fontId="40" fillId="61" borderId="3115" applyNumberFormat="0" applyProtection="0">
      <alignment horizontal="left" vertical="center" indent="1"/>
    </xf>
    <xf numFmtId="0" fontId="40" fillId="62" borderId="3075" applyNumberFormat="0" applyProtection="0">
      <alignment horizontal="left" vertical="top" indent="1"/>
    </xf>
    <xf numFmtId="4" fontId="65" fillId="41" borderId="3075" applyNumberFormat="0" applyProtection="0">
      <alignment horizontal="right" vertical="center"/>
    </xf>
    <xf numFmtId="10" fontId="53" fillId="49" borderId="3145" applyNumberFormat="0" applyBorder="0" applyAlignment="0" applyProtection="0"/>
    <xf numFmtId="0" fontId="65" fillId="74" borderId="3115" applyNumberFormat="0" applyProtection="0">
      <alignment horizontal="left" vertical="top" indent="1"/>
    </xf>
    <xf numFmtId="0" fontId="40" fillId="74" borderId="3075" applyNumberFormat="0" applyProtection="0">
      <alignment horizontal="left" vertical="top" indent="1"/>
    </xf>
    <xf numFmtId="10" fontId="53" fillId="70" borderId="3145" applyNumberFormat="0" applyBorder="0" applyAlignment="0" applyProtection="0"/>
    <xf numFmtId="37" fontId="126" fillId="0" borderId="3113" applyFont="0" applyFill="0" applyBorder="0">
      <alignment vertical="center"/>
    </xf>
    <xf numFmtId="4" fontId="65" fillId="52" borderId="3076" applyNumberFormat="0" applyProtection="0">
      <alignment horizontal="right" vertical="center"/>
    </xf>
    <xf numFmtId="0" fontId="55" fillId="0" borderId="3114">
      <alignment horizontal="left" vertical="center"/>
    </xf>
    <xf numFmtId="4" fontId="65" fillId="47" borderId="3075" applyNumberFormat="0" applyProtection="0">
      <alignment horizontal="right" vertical="center"/>
    </xf>
    <xf numFmtId="4" fontId="65" fillId="78" borderId="3115" applyNumberFormat="0" applyProtection="0">
      <alignment horizontal="right" vertical="center"/>
    </xf>
    <xf numFmtId="0" fontId="40" fillId="62" borderId="3115" applyNumberFormat="0" applyProtection="0">
      <alignment horizontal="left" vertical="center" indent="1"/>
    </xf>
    <xf numFmtId="4" fontId="65" fillId="81" borderId="3115" applyNumberFormat="0" applyProtection="0">
      <alignment horizontal="right" vertical="center"/>
    </xf>
    <xf numFmtId="4" fontId="65" fillId="70" borderId="3115" applyNumberFormat="0" applyProtection="0">
      <alignment vertical="center"/>
    </xf>
    <xf numFmtId="37" fontId="126" fillId="0" borderId="3097" applyFont="0" applyFill="0" applyBorder="0">
      <alignment vertical="center"/>
    </xf>
    <xf numFmtId="4" fontId="65" fillId="81" borderId="3115" applyNumberFormat="0" applyProtection="0">
      <alignment horizontal="left" vertical="center" indent="1"/>
    </xf>
    <xf numFmtId="4" fontId="65" fillId="81" borderId="3075" applyNumberFormat="0" applyProtection="0">
      <alignment horizontal="right" vertical="center"/>
    </xf>
    <xf numFmtId="10" fontId="53" fillId="49" borderId="3097" applyNumberFormat="0" applyBorder="0" applyAlignment="0" applyProtection="0"/>
    <xf numFmtId="0" fontId="40" fillId="80" borderId="3075" applyNumberFormat="0" applyProtection="0">
      <alignment horizontal="left" vertical="top" indent="1"/>
    </xf>
    <xf numFmtId="4" fontId="65" fillId="77" borderId="3115" applyNumberFormat="0" applyProtection="0">
      <alignment horizontal="right" vertical="center"/>
    </xf>
    <xf numFmtId="4" fontId="149" fillId="65" borderId="3075" applyNumberFormat="0" applyProtection="0">
      <alignment horizontal="right" vertical="center"/>
    </xf>
    <xf numFmtId="0" fontId="40" fillId="62" borderId="3075" applyNumberFormat="0" applyProtection="0">
      <alignment horizontal="left" vertical="top" indent="1"/>
    </xf>
    <xf numFmtId="4" fontId="65" fillId="70" borderId="3115" applyNumberFormat="0" applyProtection="0">
      <alignment vertical="center"/>
    </xf>
    <xf numFmtId="4" fontId="65" fillId="52" borderId="3076" applyNumberFormat="0" applyProtection="0">
      <alignment horizontal="right" vertical="center"/>
    </xf>
    <xf numFmtId="4" fontId="149" fillId="70" borderId="3115" applyNumberFormat="0" applyProtection="0">
      <alignment vertical="center"/>
    </xf>
    <xf numFmtId="0" fontId="12" fillId="0" borderId="3119" applyNumberFormat="0" applyFill="0" applyAlignment="0" applyProtection="0">
      <alignment vertical="center"/>
    </xf>
    <xf numFmtId="4" fontId="65" fillId="77" borderId="3115" applyNumberFormat="0" applyProtection="0">
      <alignment horizontal="right" vertical="center"/>
    </xf>
    <xf numFmtId="0" fontId="73" fillId="51" borderId="3115" applyNumberFormat="0" applyProtection="0">
      <alignment horizontal="left" vertical="top" indent="1"/>
    </xf>
    <xf numFmtId="0" fontId="73" fillId="51" borderId="3075" applyNumberFormat="0" applyProtection="0">
      <alignment horizontal="left" vertical="top" indent="1"/>
    </xf>
    <xf numFmtId="37" fontId="126" fillId="0" borderId="3105" applyFont="0" applyFill="0" applyBorder="0">
      <alignment vertical="center"/>
    </xf>
    <xf numFmtId="0" fontId="117" fillId="56" borderId="3117" applyNumberFormat="0" applyAlignment="0" applyProtection="0">
      <alignment vertical="center"/>
    </xf>
    <xf numFmtId="4" fontId="65" fillId="81" borderId="3115" applyNumberFormat="0" applyProtection="0">
      <alignment horizontal="right" vertical="center"/>
    </xf>
    <xf numFmtId="10" fontId="53" fillId="70" borderId="3145" applyNumberFormat="0" applyBorder="0" applyAlignment="0" applyProtection="0"/>
    <xf numFmtId="4" fontId="65" fillId="70" borderId="3075" applyNumberFormat="0" applyProtection="0">
      <alignment vertical="center"/>
    </xf>
    <xf numFmtId="4" fontId="65" fillId="41" borderId="3115" applyNumberFormat="0" applyProtection="0">
      <alignment horizontal="right" vertical="center"/>
    </xf>
    <xf numFmtId="4" fontId="73" fillId="51" borderId="3115" applyNumberFormat="0" applyProtection="0">
      <alignment horizontal="left" vertical="center" indent="1"/>
    </xf>
    <xf numFmtId="4" fontId="65" fillId="65" borderId="3075" applyNumberFormat="0" applyProtection="0">
      <alignment horizontal="right" vertical="center"/>
    </xf>
    <xf numFmtId="4" fontId="149" fillId="65" borderId="3075" applyNumberFormat="0" applyProtection="0">
      <alignment horizontal="right" vertical="center"/>
    </xf>
    <xf numFmtId="0" fontId="40" fillId="74" borderId="3075" applyNumberFormat="0" applyProtection="0">
      <alignment horizontal="left" vertical="top" indent="1"/>
    </xf>
    <xf numFmtId="4" fontId="65" fillId="78" borderId="3115" applyNumberFormat="0" applyProtection="0">
      <alignment horizontal="right" vertical="center"/>
    </xf>
    <xf numFmtId="4" fontId="65" fillId="70" borderId="3115" applyNumberFormat="0" applyProtection="0">
      <alignment horizontal="left" vertical="center" indent="1"/>
    </xf>
    <xf numFmtId="4" fontId="65" fillId="75" borderId="3115" applyNumberFormat="0" applyProtection="0">
      <alignment horizontal="right" vertical="center"/>
    </xf>
    <xf numFmtId="0" fontId="117" fillId="56" borderId="3077" applyNumberFormat="0" applyAlignment="0" applyProtection="0">
      <alignment vertical="center"/>
    </xf>
    <xf numFmtId="0" fontId="40" fillId="61" borderId="3075" applyNumberFormat="0" applyProtection="0">
      <alignment horizontal="left" vertical="center" indent="1"/>
    </xf>
    <xf numFmtId="4" fontId="149" fillId="65" borderId="3115" applyNumberFormat="0" applyProtection="0">
      <alignment horizontal="right" vertical="center"/>
    </xf>
    <xf numFmtId="0" fontId="40" fillId="61" borderId="3075" applyNumberFormat="0" applyProtection="0">
      <alignment horizontal="left" vertical="top" indent="1"/>
    </xf>
    <xf numFmtId="37" fontId="126" fillId="0" borderId="3113" applyFont="0" applyFill="0" applyBorder="0">
      <alignment vertical="center"/>
    </xf>
    <xf numFmtId="10" fontId="53" fillId="49" borderId="3105" applyNumberFormat="0" applyBorder="0" applyAlignment="0" applyProtection="0"/>
    <xf numFmtId="10" fontId="53" fillId="49" borderId="3105" applyNumberFormat="0" applyBorder="0" applyAlignment="0" applyProtection="0"/>
    <xf numFmtId="0" fontId="12" fillId="0" borderId="3079" applyNumberFormat="0" applyFill="0" applyAlignment="0" applyProtection="0">
      <alignment vertical="center"/>
    </xf>
    <xf numFmtId="37" fontId="126" fillId="0" borderId="3137" applyFont="0" applyFill="0" applyBorder="0">
      <alignment vertical="center"/>
    </xf>
    <xf numFmtId="4" fontId="73" fillId="46" borderId="3115" applyNumberFormat="0" applyProtection="0">
      <alignment vertical="center"/>
    </xf>
    <xf numFmtId="0" fontId="40" fillId="61" borderId="3115" applyNumberFormat="0" applyProtection="0">
      <alignment horizontal="left" vertical="center" indent="1"/>
    </xf>
    <xf numFmtId="10" fontId="53" fillId="49" borderId="3073" applyNumberFormat="0" applyBorder="0" applyAlignment="0" applyProtection="0"/>
    <xf numFmtId="4" fontId="65" fillId="75" borderId="3075" applyNumberFormat="0" applyProtection="0">
      <alignment horizontal="right" vertical="center"/>
    </xf>
    <xf numFmtId="0" fontId="55" fillId="0" borderId="3114">
      <alignment horizontal="left" vertical="center"/>
    </xf>
    <xf numFmtId="10" fontId="53" fillId="49" borderId="3113" applyNumberFormat="0" applyBorder="0" applyAlignment="0" applyProtection="0"/>
    <xf numFmtId="0" fontId="115" fillId="56" borderId="3116" applyNumberFormat="0" applyAlignment="0" applyProtection="0">
      <alignment vertical="center"/>
    </xf>
    <xf numFmtId="4" fontId="65" fillId="65" borderId="3075" applyNumberFormat="0" applyProtection="0">
      <alignment horizontal="right" vertical="center"/>
    </xf>
    <xf numFmtId="4" fontId="65" fillId="76" borderId="3115" applyNumberFormat="0" applyProtection="0">
      <alignment horizontal="right" vertical="center"/>
    </xf>
    <xf numFmtId="0" fontId="12" fillId="0" borderId="3079" applyNumberFormat="0" applyFill="0" applyAlignment="0" applyProtection="0">
      <alignment vertical="center"/>
    </xf>
    <xf numFmtId="0" fontId="40" fillId="61" borderId="3115" applyNumberFormat="0" applyProtection="0">
      <alignment horizontal="left" vertical="top" indent="1"/>
    </xf>
    <xf numFmtId="4" fontId="149" fillId="65" borderId="3115" applyNumberFormat="0" applyProtection="0">
      <alignment horizontal="right" vertical="center"/>
    </xf>
    <xf numFmtId="10" fontId="53" fillId="49" borderId="3137" applyNumberFormat="0" applyBorder="0" applyAlignment="0" applyProtection="0"/>
    <xf numFmtId="0" fontId="65" fillId="70" borderId="3115" applyNumberFormat="0" applyProtection="0">
      <alignment horizontal="left" vertical="top" indent="1"/>
    </xf>
    <xf numFmtId="4" fontId="65" fillId="70" borderId="3115" applyNumberFormat="0" applyProtection="0">
      <alignment horizontal="left" vertical="center" indent="1"/>
    </xf>
    <xf numFmtId="4" fontId="65" fillId="70" borderId="3075" applyNumberFormat="0" applyProtection="0">
      <alignment horizontal="left" vertical="center" indent="1"/>
    </xf>
    <xf numFmtId="0" fontId="65" fillId="70" borderId="3115" applyNumberFormat="0" applyProtection="0">
      <alignment horizontal="left" vertical="top" indent="1"/>
    </xf>
    <xf numFmtId="0" fontId="113" fillId="44" borderId="3117" applyNumberFormat="0" applyAlignment="0" applyProtection="0">
      <alignment vertical="center"/>
    </xf>
    <xf numFmtId="37" fontId="126" fillId="0" borderId="3145" applyFont="0" applyFill="0" applyBorder="0">
      <alignment vertical="center"/>
    </xf>
    <xf numFmtId="4" fontId="147" fillId="51" borderId="3115" applyNumberFormat="0" applyProtection="0">
      <alignment vertical="center"/>
    </xf>
    <xf numFmtId="4" fontId="65" fillId="41" borderId="3075" applyNumberFormat="0" applyProtection="0">
      <alignment horizontal="right" vertical="center"/>
    </xf>
    <xf numFmtId="4" fontId="65" fillId="76" borderId="3115" applyNumberFormat="0" applyProtection="0">
      <alignment horizontal="right" vertical="center"/>
    </xf>
    <xf numFmtId="37" fontId="126" fillId="0" borderId="3073" applyFont="0" applyFill="0" applyBorder="0">
      <alignment vertical="center"/>
    </xf>
    <xf numFmtId="0" fontId="82" fillId="42" borderId="3118" applyNumberFormat="0" applyFont="0" applyAlignment="0" applyProtection="0">
      <alignment vertical="center"/>
    </xf>
    <xf numFmtId="0" fontId="73" fillId="51" borderId="3075" applyNumberFormat="0" applyProtection="0">
      <alignment horizontal="left" vertical="top" indent="1"/>
    </xf>
    <xf numFmtId="4" fontId="65" fillId="65" borderId="3115" applyNumberFormat="0" applyProtection="0">
      <alignment horizontal="right" vertical="center"/>
    </xf>
    <xf numFmtId="4" fontId="65" fillId="54" borderId="3115" applyNumberFormat="0" applyProtection="0">
      <alignment horizontal="right" vertical="center"/>
    </xf>
    <xf numFmtId="10" fontId="53" fillId="49" borderId="3129" applyNumberFormat="0" applyBorder="0" applyAlignment="0" applyProtection="0"/>
    <xf numFmtId="10" fontId="53" fillId="49" borderId="3097" applyNumberFormat="0" applyBorder="0" applyAlignment="0" applyProtection="0"/>
    <xf numFmtId="4" fontId="147" fillId="51" borderId="3075" applyNumberFormat="0" applyProtection="0">
      <alignment vertical="center"/>
    </xf>
    <xf numFmtId="37" fontId="126" fillId="0" borderId="3145" applyFont="0" applyFill="0" applyBorder="0">
      <alignment vertical="center"/>
    </xf>
    <xf numFmtId="0" fontId="40" fillId="61" borderId="3115" applyNumberFormat="0" applyProtection="0">
      <alignment horizontal="left" vertical="top" indent="1"/>
    </xf>
    <xf numFmtId="10" fontId="53" fillId="70" borderId="3113" applyNumberFormat="0" applyBorder="0" applyAlignment="0" applyProtection="0"/>
    <xf numFmtId="0" fontId="65" fillId="74" borderId="3115" applyNumberFormat="0" applyProtection="0">
      <alignment horizontal="left" vertical="top" indent="1"/>
    </xf>
    <xf numFmtId="4" fontId="65" fillId="70" borderId="3075" applyNumberFormat="0" applyProtection="0">
      <alignment horizontal="left" vertical="center" indent="1"/>
    </xf>
    <xf numFmtId="0" fontId="40" fillId="80" borderId="3115" applyNumberFormat="0" applyProtection="0">
      <alignment horizontal="left" vertical="center" indent="1"/>
    </xf>
    <xf numFmtId="4" fontId="65" fillId="75" borderId="3075" applyNumberFormat="0" applyProtection="0">
      <alignment horizontal="right" vertical="center"/>
    </xf>
    <xf numFmtId="4" fontId="65" fillId="47" borderId="3115" applyNumberFormat="0" applyProtection="0">
      <alignment horizontal="right" vertical="center"/>
    </xf>
    <xf numFmtId="0" fontId="113" fillId="44" borderId="3117" applyNumberFormat="0" applyAlignment="0" applyProtection="0">
      <alignment vertical="center"/>
    </xf>
    <xf numFmtId="0" fontId="117" fillId="56" borderId="3117" applyNumberFormat="0" applyAlignment="0" applyProtection="0">
      <alignment vertical="center"/>
    </xf>
    <xf numFmtId="0" fontId="40" fillId="74" borderId="3115" applyNumberFormat="0" applyProtection="0">
      <alignment horizontal="left" vertical="center" indent="1"/>
    </xf>
    <xf numFmtId="4" fontId="147" fillId="51" borderId="3115" applyNumberFormat="0" applyProtection="0">
      <alignment vertical="center"/>
    </xf>
    <xf numFmtId="10" fontId="53" fillId="70" borderId="3073" applyNumberFormat="0" applyBorder="0" applyAlignment="0" applyProtection="0"/>
    <xf numFmtId="4" fontId="149" fillId="70" borderId="3075" applyNumberFormat="0" applyProtection="0">
      <alignment vertical="center"/>
    </xf>
    <xf numFmtId="4" fontId="65" fillId="81" borderId="3115" applyNumberFormat="0" applyProtection="0">
      <alignment horizontal="left" vertical="center" indent="1"/>
    </xf>
    <xf numFmtId="0" fontId="12" fillId="0" borderId="3079" applyNumberFormat="0" applyFill="0" applyAlignment="0" applyProtection="0">
      <alignment vertical="center"/>
    </xf>
    <xf numFmtId="4" fontId="65" fillId="54" borderId="3075" applyNumberFormat="0" applyProtection="0">
      <alignment horizontal="right" vertical="center"/>
    </xf>
    <xf numFmtId="4" fontId="151" fillId="65" borderId="3115" applyNumberFormat="0" applyProtection="0">
      <alignment horizontal="right" vertical="center"/>
    </xf>
    <xf numFmtId="4" fontId="149" fillId="70" borderId="3075" applyNumberFormat="0" applyProtection="0">
      <alignment vertical="center"/>
    </xf>
    <xf numFmtId="4" fontId="65" fillId="65" borderId="3115" applyNumberFormat="0" applyProtection="0">
      <alignment horizontal="right" vertical="center"/>
    </xf>
    <xf numFmtId="4" fontId="65" fillId="54" borderId="3115" applyNumberFormat="0" applyProtection="0">
      <alignment horizontal="right" vertical="center"/>
    </xf>
    <xf numFmtId="0" fontId="40" fillId="80" borderId="3115" applyNumberFormat="0" applyProtection="0">
      <alignment horizontal="left" vertical="top" indent="1"/>
    </xf>
    <xf numFmtId="0" fontId="112" fillId="0" borderId="3080" applyNumberFormat="0" applyFill="0" applyAlignment="0" applyProtection="0">
      <alignment vertical="center"/>
    </xf>
    <xf numFmtId="4" fontId="65" fillId="81" borderId="3075" applyNumberFormat="0" applyProtection="0">
      <alignment horizontal="left" vertical="center" indent="1"/>
    </xf>
    <xf numFmtId="4" fontId="65" fillId="81" borderId="3075" applyNumberFormat="0" applyProtection="0">
      <alignment horizontal="left" vertical="center" indent="1"/>
    </xf>
    <xf numFmtId="4" fontId="65" fillId="41" borderId="3115" applyNumberFormat="0" applyProtection="0">
      <alignment horizontal="right" vertical="center"/>
    </xf>
    <xf numFmtId="4" fontId="65" fillId="40" borderId="3115" applyNumberFormat="0" applyProtection="0">
      <alignment horizontal="right" vertical="center"/>
    </xf>
    <xf numFmtId="4" fontId="65" fillId="78" borderId="3075" applyNumberFormat="0" applyProtection="0">
      <alignment horizontal="right" vertical="center"/>
    </xf>
    <xf numFmtId="0" fontId="65" fillId="70" borderId="3075" applyNumberFormat="0" applyProtection="0">
      <alignment horizontal="left" vertical="top" indent="1"/>
    </xf>
    <xf numFmtId="10" fontId="53" fillId="70" borderId="3129" applyNumberFormat="0" applyBorder="0" applyAlignment="0" applyProtection="0"/>
    <xf numFmtId="4" fontId="147" fillId="51" borderId="3075" applyNumberFormat="0" applyProtection="0">
      <alignment vertical="center"/>
    </xf>
    <xf numFmtId="4" fontId="65" fillId="48" borderId="3075" applyNumberFormat="0" applyProtection="0">
      <alignment horizontal="right" vertical="center"/>
    </xf>
    <xf numFmtId="0" fontId="40" fillId="80" borderId="3115" applyNumberFormat="0" applyProtection="0">
      <alignment horizontal="left" vertical="top" indent="1"/>
    </xf>
    <xf numFmtId="4" fontId="65" fillId="77" borderId="3075" applyNumberFormat="0" applyProtection="0">
      <alignment horizontal="right" vertical="center"/>
    </xf>
    <xf numFmtId="0" fontId="112" fillId="0" borderId="3120" applyNumberFormat="0" applyFill="0" applyAlignment="0" applyProtection="0">
      <alignment vertical="center"/>
    </xf>
    <xf numFmtId="0" fontId="40" fillId="61" borderId="3075" applyNumberFormat="0" applyProtection="0">
      <alignment horizontal="left" vertical="top" indent="1"/>
    </xf>
    <xf numFmtId="10" fontId="53" fillId="70" borderId="3105" applyNumberFormat="0" applyBorder="0" applyAlignment="0" applyProtection="0"/>
    <xf numFmtId="0" fontId="55" fillId="0" borderId="3074">
      <alignment horizontal="left" vertical="center"/>
    </xf>
    <xf numFmtId="4" fontId="65" fillId="47" borderId="3115" applyNumberFormat="0" applyProtection="0">
      <alignment horizontal="right" vertical="center"/>
    </xf>
    <xf numFmtId="0" fontId="12" fillId="0" borderId="3119" applyNumberFormat="0" applyFill="0" applyAlignment="0" applyProtection="0">
      <alignment vertical="center"/>
    </xf>
    <xf numFmtId="4" fontId="65" fillId="76" borderId="3075" applyNumberFormat="0" applyProtection="0">
      <alignment horizontal="right" vertical="center"/>
    </xf>
    <xf numFmtId="0" fontId="65" fillId="74" borderId="3075" applyNumberFormat="0" applyProtection="0">
      <alignment horizontal="left" vertical="top" indent="1"/>
    </xf>
    <xf numFmtId="0" fontId="40" fillId="62" borderId="3075" applyNumberFormat="0" applyProtection="0">
      <alignment horizontal="left" vertical="center" indent="1"/>
    </xf>
    <xf numFmtId="4" fontId="65" fillId="51" borderId="3076" applyNumberFormat="0" applyProtection="0">
      <alignment vertical="center"/>
    </xf>
    <xf numFmtId="0" fontId="115" fillId="56" borderId="3116" applyNumberFormat="0" applyAlignment="0" applyProtection="0">
      <alignment vertical="center"/>
    </xf>
    <xf numFmtId="10" fontId="53" fillId="49" borderId="3137" applyNumberFormat="0" applyBorder="0" applyAlignment="0" applyProtection="0"/>
    <xf numFmtId="10" fontId="53" fillId="70" borderId="3097" applyNumberFormat="0" applyBorder="0" applyAlignment="0" applyProtection="0"/>
    <xf numFmtId="0" fontId="40" fillId="80" borderId="3075" applyNumberFormat="0" applyProtection="0">
      <alignment horizontal="left" vertical="center" indent="1"/>
    </xf>
    <xf numFmtId="4" fontId="65" fillId="51" borderId="3116" applyNumberFormat="0" applyProtection="0">
      <alignment vertical="center"/>
    </xf>
    <xf numFmtId="0" fontId="40" fillId="80" borderId="3115" applyNumberFormat="0" applyProtection="0">
      <alignment horizontal="left" vertical="center" indent="1"/>
    </xf>
    <xf numFmtId="10" fontId="53" fillId="70" borderId="3097" applyNumberFormat="0" applyBorder="0" applyAlignment="0" applyProtection="0"/>
    <xf numFmtId="10" fontId="53" fillId="70" borderId="3137" applyNumberFormat="0" applyBorder="0" applyAlignment="0" applyProtection="0"/>
    <xf numFmtId="0" fontId="115" fillId="56" borderId="3076" applyNumberFormat="0" applyAlignment="0" applyProtection="0">
      <alignment vertical="center"/>
    </xf>
    <xf numFmtId="0" fontId="73" fillId="51" borderId="3115" applyNumberFormat="0" applyProtection="0">
      <alignment horizontal="left" vertical="top" indent="1"/>
    </xf>
    <xf numFmtId="4" fontId="65" fillId="40" borderId="3075" applyNumberFormat="0" applyProtection="0">
      <alignment horizontal="right" vertical="center"/>
    </xf>
    <xf numFmtId="4" fontId="65" fillId="78" borderId="3075" applyNumberFormat="0" applyProtection="0">
      <alignment horizontal="right" vertical="center"/>
    </xf>
    <xf numFmtId="4" fontId="73" fillId="46" borderId="3115" applyNumberFormat="0" applyProtection="0">
      <alignment vertical="center"/>
    </xf>
    <xf numFmtId="0" fontId="117" fillId="56" borderId="3077" applyNumberFormat="0" applyAlignment="0" applyProtection="0">
      <alignment vertical="center"/>
    </xf>
    <xf numFmtId="0" fontId="82" fillId="42" borderId="3078" applyNumberFormat="0" applyFont="0" applyAlignment="0" applyProtection="0">
      <alignment vertical="center"/>
    </xf>
    <xf numFmtId="10" fontId="53" fillId="49" borderId="3113" applyNumberFormat="0" applyBorder="0" applyAlignment="0" applyProtection="0"/>
    <xf numFmtId="0" fontId="40" fillId="61" borderId="3075" applyNumberFormat="0" applyProtection="0">
      <alignment horizontal="left" vertical="center" indent="1"/>
    </xf>
    <xf numFmtId="4" fontId="65" fillId="40" borderId="3075" applyNumberFormat="0" applyProtection="0">
      <alignment horizontal="right" vertical="center"/>
    </xf>
    <xf numFmtId="0" fontId="12" fillId="0" borderId="3119" applyNumberFormat="0" applyFill="0" applyAlignment="0" applyProtection="0">
      <alignment vertical="center"/>
    </xf>
    <xf numFmtId="0" fontId="40" fillId="62" borderId="3115" applyNumberFormat="0" applyProtection="0">
      <alignment horizontal="left" vertical="top" indent="1"/>
    </xf>
    <xf numFmtId="0" fontId="82" fillId="42" borderId="3078" applyNumberFormat="0" applyFont="0" applyAlignment="0" applyProtection="0">
      <alignment vertical="center"/>
    </xf>
    <xf numFmtId="4" fontId="73" fillId="51" borderId="3075" applyNumberFormat="0" applyProtection="0">
      <alignment horizontal="left" vertical="center" indent="1"/>
    </xf>
    <xf numFmtId="0" fontId="40" fillId="80" borderId="3075" applyNumberFormat="0" applyProtection="0">
      <alignment horizontal="left" vertical="top" indent="1"/>
    </xf>
    <xf numFmtId="4" fontId="65" fillId="77" borderId="3075" applyNumberFormat="0" applyProtection="0">
      <alignment horizontal="right" vertical="center"/>
    </xf>
    <xf numFmtId="4" fontId="73" fillId="51" borderId="3115" applyNumberFormat="0" applyProtection="0">
      <alignment horizontal="left" vertical="center" indent="1"/>
    </xf>
    <xf numFmtId="0" fontId="40" fillId="74" borderId="3075" applyNumberFormat="0" applyProtection="0">
      <alignment horizontal="left" vertical="center" indent="1"/>
    </xf>
    <xf numFmtId="0" fontId="65" fillId="74" borderId="3075" applyNumberFormat="0" applyProtection="0">
      <alignment horizontal="left" vertical="top" indent="1"/>
    </xf>
    <xf numFmtId="4" fontId="65" fillId="47" borderId="3075" applyNumberFormat="0" applyProtection="0">
      <alignment horizontal="right" vertical="center"/>
    </xf>
    <xf numFmtId="10" fontId="53" fillId="49" borderId="3129" applyNumberFormat="0" applyBorder="0" applyAlignment="0" applyProtection="0"/>
    <xf numFmtId="0" fontId="82" fillId="42" borderId="3118" applyNumberFormat="0" applyFont="0" applyAlignment="0" applyProtection="0">
      <alignment vertical="center"/>
    </xf>
    <xf numFmtId="0" fontId="12" fillId="0" borderId="3079" applyNumberFormat="0" applyFill="0" applyAlignment="0" applyProtection="0">
      <alignment vertical="center"/>
    </xf>
    <xf numFmtId="0" fontId="112" fillId="0" borderId="3080" applyNumberFormat="0" applyFill="0" applyAlignment="0" applyProtection="0">
      <alignment vertical="center"/>
    </xf>
    <xf numFmtId="0" fontId="12" fillId="0" borderId="3119" applyNumberFormat="0" applyFill="0" applyAlignment="0" applyProtection="0">
      <alignment vertical="center"/>
    </xf>
    <xf numFmtId="4" fontId="151" fillId="65" borderId="3115" applyNumberFormat="0" applyProtection="0">
      <alignment horizontal="right" vertical="center"/>
    </xf>
    <xf numFmtId="37" fontId="126" fillId="0" borderId="3129" applyFont="0" applyFill="0" applyBorder="0">
      <alignment vertical="center"/>
    </xf>
    <xf numFmtId="4" fontId="65" fillId="70" borderId="3075" applyNumberFormat="0" applyProtection="0">
      <alignment vertical="center"/>
    </xf>
    <xf numFmtId="4" fontId="65" fillId="48" borderId="3115" applyNumberFormat="0" applyProtection="0">
      <alignment horizontal="right" vertical="center"/>
    </xf>
    <xf numFmtId="0" fontId="113" fillId="44" borderId="3077" applyNumberFormat="0" applyAlignment="0" applyProtection="0">
      <alignment vertical="center"/>
    </xf>
    <xf numFmtId="4" fontId="73" fillId="46" borderId="3075" applyNumberFormat="0" applyProtection="0">
      <alignment vertical="center"/>
    </xf>
    <xf numFmtId="0" fontId="40" fillId="62" borderId="3075" applyNumberFormat="0" applyProtection="0">
      <alignment horizontal="left" vertical="center" indent="1"/>
    </xf>
    <xf numFmtId="0" fontId="113" fillId="44" borderId="3077" applyNumberFormat="0" applyAlignment="0" applyProtection="0">
      <alignment vertical="center"/>
    </xf>
    <xf numFmtId="0" fontId="40" fillId="74" borderId="3115" applyNumberFormat="0" applyProtection="0">
      <alignment horizontal="left" vertical="top" indent="1"/>
    </xf>
    <xf numFmtId="10" fontId="53" fillId="70" borderId="3113" applyNumberFormat="0" applyBorder="0" applyAlignment="0" applyProtection="0"/>
    <xf numFmtId="0" fontId="55" fillId="0" borderId="3074">
      <alignment horizontal="left" vertical="center"/>
    </xf>
    <xf numFmtId="10" fontId="53" fillId="70" borderId="3073" applyNumberFormat="0" applyBorder="0" applyAlignment="0" applyProtection="0"/>
    <xf numFmtId="37" fontId="126" fillId="0" borderId="3137" applyFont="0" applyFill="0" applyBorder="0">
      <alignment vertical="center"/>
    </xf>
    <xf numFmtId="0" fontId="40" fillId="74" borderId="3115" applyNumberFormat="0" applyProtection="0">
      <alignment horizontal="left" vertical="top" indent="1"/>
    </xf>
    <xf numFmtId="0" fontId="40" fillId="74" borderId="3115" applyNumberFormat="0" applyProtection="0">
      <alignment horizontal="left" vertical="center" indent="1"/>
    </xf>
    <xf numFmtId="0" fontId="40" fillId="80" borderId="3075" applyNumberFormat="0" applyProtection="0">
      <alignment horizontal="left" vertical="center" indent="1"/>
    </xf>
    <xf numFmtId="0" fontId="40" fillId="62" borderId="3115" applyNumberFormat="0" applyProtection="0">
      <alignment horizontal="left" vertical="center" indent="1"/>
    </xf>
    <xf numFmtId="4" fontId="151" fillId="65" borderId="3075" applyNumberFormat="0" applyProtection="0">
      <alignment horizontal="right" vertical="center"/>
    </xf>
    <xf numFmtId="0" fontId="65" fillId="70" borderId="3075" applyNumberFormat="0" applyProtection="0">
      <alignment horizontal="left" vertical="top" indent="1"/>
    </xf>
    <xf numFmtId="0" fontId="40" fillId="74" borderId="3075" applyNumberFormat="0" applyProtection="0">
      <alignment horizontal="left" vertical="center" indent="1"/>
    </xf>
    <xf numFmtId="10" fontId="53" fillId="70" borderId="3129" applyNumberFormat="0" applyBorder="0" applyAlignment="0" applyProtection="0"/>
    <xf numFmtId="4" fontId="65" fillId="81" borderId="3075" applyNumberFormat="0" applyProtection="0">
      <alignment horizontal="right" vertical="center"/>
    </xf>
    <xf numFmtId="0" fontId="112" fillId="0" borderId="3120" applyNumberFormat="0" applyFill="0" applyAlignment="0" applyProtection="0">
      <alignment vertical="center"/>
    </xf>
    <xf numFmtId="0" fontId="12" fillId="0" borderId="3119" applyNumberFormat="0" applyFill="0" applyAlignment="0" applyProtection="0">
      <alignment vertical="center"/>
    </xf>
    <xf numFmtId="0" fontId="115" fillId="56" borderId="3076" applyNumberFormat="0" applyAlignment="0" applyProtection="0">
      <alignment vertical="center"/>
    </xf>
    <xf numFmtId="10" fontId="53" fillId="70" borderId="3137" applyNumberFormat="0" applyBorder="0" applyAlignment="0" applyProtection="0"/>
    <xf numFmtId="0" fontId="55" fillId="0" borderId="3090">
      <alignment horizontal="left" vertical="center"/>
    </xf>
    <xf numFmtId="0" fontId="55" fillId="0" borderId="3090">
      <alignment horizontal="left" vertical="center"/>
    </xf>
    <xf numFmtId="10" fontId="53" fillId="49" borderId="3089" applyNumberFormat="0" applyBorder="0" applyAlignment="0" applyProtection="0"/>
    <xf numFmtId="10" fontId="53" fillId="70" borderId="3089" applyNumberFormat="0" applyBorder="0" applyAlignment="0" applyProtection="0"/>
    <xf numFmtId="10" fontId="53" fillId="70" borderId="3089" applyNumberFormat="0" applyBorder="0" applyAlignment="0" applyProtection="0"/>
    <xf numFmtId="10" fontId="53" fillId="49" borderId="3089" applyNumberFormat="0" applyBorder="0" applyAlignment="0" applyProtection="0"/>
    <xf numFmtId="4" fontId="73" fillId="46" borderId="3091" applyNumberFormat="0" applyProtection="0">
      <alignment vertical="center"/>
    </xf>
    <xf numFmtId="4" fontId="73" fillId="46" borderId="3091" applyNumberFormat="0" applyProtection="0">
      <alignment vertical="center"/>
    </xf>
    <xf numFmtId="4" fontId="147" fillId="51" borderId="3091" applyNumberFormat="0" applyProtection="0">
      <alignment vertical="center"/>
    </xf>
    <xf numFmtId="4" fontId="147" fillId="51" borderId="3091" applyNumberFormat="0" applyProtection="0">
      <alignment vertical="center"/>
    </xf>
    <xf numFmtId="4" fontId="73" fillId="51" borderId="3091" applyNumberFormat="0" applyProtection="0">
      <alignment horizontal="left" vertical="center" indent="1"/>
    </xf>
    <xf numFmtId="4" fontId="73" fillId="51" borderId="3091" applyNumberFormat="0" applyProtection="0">
      <alignment horizontal="left" vertical="center" indent="1"/>
    </xf>
    <xf numFmtId="0" fontId="73" fillId="51" borderId="3091" applyNumberFormat="0" applyProtection="0">
      <alignment horizontal="left" vertical="top" indent="1"/>
    </xf>
    <xf numFmtId="0" fontId="73" fillId="51" borderId="3091" applyNumberFormat="0" applyProtection="0">
      <alignment horizontal="left" vertical="top" indent="1"/>
    </xf>
    <xf numFmtId="4" fontId="65" fillId="40" borderId="3091" applyNumberFormat="0" applyProtection="0">
      <alignment horizontal="right" vertical="center"/>
    </xf>
    <xf numFmtId="4" fontId="65" fillId="40" borderId="3091" applyNumberFormat="0" applyProtection="0">
      <alignment horizontal="right" vertical="center"/>
    </xf>
    <xf numFmtId="4" fontId="65" fillId="41" borderId="3091" applyNumberFormat="0" applyProtection="0">
      <alignment horizontal="right" vertical="center"/>
    </xf>
    <xf numFmtId="4" fontId="65" fillId="41" borderId="3091" applyNumberFormat="0" applyProtection="0">
      <alignment horizontal="right" vertical="center"/>
    </xf>
    <xf numFmtId="4" fontId="65" fillId="54" borderId="3091" applyNumberFormat="0" applyProtection="0">
      <alignment horizontal="right" vertical="center"/>
    </xf>
    <xf numFmtId="4" fontId="65" fillId="54" borderId="3091" applyNumberFormat="0" applyProtection="0">
      <alignment horizontal="right" vertical="center"/>
    </xf>
    <xf numFmtId="4" fontId="65" fillId="47" borderId="3091" applyNumberFormat="0" applyProtection="0">
      <alignment horizontal="right" vertical="center"/>
    </xf>
    <xf numFmtId="4" fontId="65" fillId="47" borderId="3091" applyNumberFormat="0" applyProtection="0">
      <alignment horizontal="right" vertical="center"/>
    </xf>
    <xf numFmtId="4" fontId="65" fillId="75" borderId="3091" applyNumberFormat="0" applyProtection="0">
      <alignment horizontal="right" vertical="center"/>
    </xf>
    <xf numFmtId="4" fontId="65" fillId="75" borderId="3091" applyNumberFormat="0" applyProtection="0">
      <alignment horizontal="right" vertical="center"/>
    </xf>
    <xf numFmtId="4" fontId="65" fillId="48" borderId="3091" applyNumberFormat="0" applyProtection="0">
      <alignment horizontal="right" vertical="center"/>
    </xf>
    <xf numFmtId="4" fontId="65" fillId="48" borderId="3091" applyNumberFormat="0" applyProtection="0">
      <alignment horizontal="right" vertical="center"/>
    </xf>
    <xf numFmtId="4" fontId="65" fillId="76" borderId="3091" applyNumberFormat="0" applyProtection="0">
      <alignment horizontal="right" vertical="center"/>
    </xf>
    <xf numFmtId="4" fontId="65" fillId="76" borderId="3091" applyNumberFormat="0" applyProtection="0">
      <alignment horizontal="right" vertical="center"/>
    </xf>
    <xf numFmtId="4" fontId="65" fillId="77" borderId="3091" applyNumberFormat="0" applyProtection="0">
      <alignment horizontal="right" vertical="center"/>
    </xf>
    <xf numFmtId="4" fontId="65" fillId="77" borderId="3091" applyNumberFormat="0" applyProtection="0">
      <alignment horizontal="right" vertical="center"/>
    </xf>
    <xf numFmtId="4" fontId="65" fillId="78" borderId="3091" applyNumberFormat="0" applyProtection="0">
      <alignment horizontal="right" vertical="center"/>
    </xf>
    <xf numFmtId="4" fontId="65" fillId="78" borderId="3091" applyNumberFormat="0" applyProtection="0">
      <alignment horizontal="right" vertical="center"/>
    </xf>
    <xf numFmtId="4" fontId="65" fillId="81" borderId="3091" applyNumberFormat="0" applyProtection="0">
      <alignment horizontal="right" vertical="center"/>
    </xf>
    <xf numFmtId="4" fontId="65" fillId="81" borderId="3091" applyNumberFormat="0" applyProtection="0">
      <alignment horizontal="right" vertical="center"/>
    </xf>
    <xf numFmtId="0" fontId="40" fillId="80" borderId="3091" applyNumberFormat="0" applyProtection="0">
      <alignment horizontal="left" vertical="center" indent="1"/>
    </xf>
    <xf numFmtId="0" fontId="40" fillId="80" borderId="3091" applyNumberFormat="0" applyProtection="0">
      <alignment horizontal="left" vertical="center" indent="1"/>
    </xf>
    <xf numFmtId="0" fontId="40" fillId="80" borderId="3091" applyNumberFormat="0" applyProtection="0">
      <alignment horizontal="left" vertical="top" indent="1"/>
    </xf>
    <xf numFmtId="0" fontId="40" fillId="80" borderId="3091" applyNumberFormat="0" applyProtection="0">
      <alignment horizontal="left" vertical="top" indent="1"/>
    </xf>
    <xf numFmtId="0" fontId="40" fillId="74" borderId="3091" applyNumberFormat="0" applyProtection="0">
      <alignment horizontal="left" vertical="center" indent="1"/>
    </xf>
    <xf numFmtId="0" fontId="40" fillId="74" borderId="3091" applyNumberFormat="0" applyProtection="0">
      <alignment horizontal="left" vertical="center" indent="1"/>
    </xf>
    <xf numFmtId="0" fontId="40" fillId="74" borderId="3091" applyNumberFormat="0" applyProtection="0">
      <alignment horizontal="left" vertical="top" indent="1"/>
    </xf>
    <xf numFmtId="0" fontId="40" fillId="74" borderId="3091" applyNumberFormat="0" applyProtection="0">
      <alignment horizontal="left" vertical="top" indent="1"/>
    </xf>
    <xf numFmtId="0" fontId="40" fillId="61" borderId="3091" applyNumberFormat="0" applyProtection="0">
      <alignment horizontal="left" vertical="center" indent="1"/>
    </xf>
    <xf numFmtId="0" fontId="40" fillId="61" borderId="3091" applyNumberFormat="0" applyProtection="0">
      <alignment horizontal="left" vertical="center" indent="1"/>
    </xf>
    <xf numFmtId="0" fontId="40" fillId="61" borderId="3091" applyNumberFormat="0" applyProtection="0">
      <alignment horizontal="left" vertical="top" indent="1"/>
    </xf>
    <xf numFmtId="0" fontId="40" fillId="61" borderId="3091" applyNumberFormat="0" applyProtection="0">
      <alignment horizontal="left" vertical="top" indent="1"/>
    </xf>
    <xf numFmtId="0" fontId="40" fillId="62" borderId="3091" applyNumberFormat="0" applyProtection="0">
      <alignment horizontal="left" vertical="center" indent="1"/>
    </xf>
    <xf numFmtId="0" fontId="40" fillId="62" borderId="3091" applyNumberFormat="0" applyProtection="0">
      <alignment horizontal="left" vertical="center" indent="1"/>
    </xf>
    <xf numFmtId="0" fontId="40" fillId="62" borderId="3091" applyNumberFormat="0" applyProtection="0">
      <alignment horizontal="left" vertical="top" indent="1"/>
    </xf>
    <xf numFmtId="0" fontId="40" fillId="62" borderId="3091" applyNumberFormat="0" applyProtection="0">
      <alignment horizontal="left" vertical="top" indent="1"/>
    </xf>
    <xf numFmtId="4" fontId="65" fillId="70" borderId="3091" applyNumberFormat="0" applyProtection="0">
      <alignment vertical="center"/>
    </xf>
    <xf numFmtId="4" fontId="65" fillId="70" borderId="3091" applyNumberFormat="0" applyProtection="0">
      <alignment vertical="center"/>
    </xf>
    <xf numFmtId="4" fontId="149" fillId="70" borderId="3091" applyNumberFormat="0" applyProtection="0">
      <alignment vertical="center"/>
    </xf>
    <xf numFmtId="4" fontId="149" fillId="70" borderId="3091" applyNumberFormat="0" applyProtection="0">
      <alignment vertical="center"/>
    </xf>
    <xf numFmtId="4" fontId="65" fillId="70" borderId="3091" applyNumberFormat="0" applyProtection="0">
      <alignment horizontal="left" vertical="center" indent="1"/>
    </xf>
    <xf numFmtId="4" fontId="65" fillId="70" borderId="3091" applyNumberFormat="0" applyProtection="0">
      <alignment horizontal="left" vertical="center" indent="1"/>
    </xf>
    <xf numFmtId="0" fontId="65" fillId="70" borderId="3091" applyNumberFormat="0" applyProtection="0">
      <alignment horizontal="left" vertical="top" indent="1"/>
    </xf>
    <xf numFmtId="0" fontId="65" fillId="70" borderId="3091" applyNumberFormat="0" applyProtection="0">
      <alignment horizontal="left" vertical="top" indent="1"/>
    </xf>
    <xf numFmtId="4" fontId="65" fillId="52" borderId="3092" applyNumberFormat="0" applyProtection="0">
      <alignment horizontal="right" vertical="center"/>
    </xf>
    <xf numFmtId="4" fontId="65" fillId="65" borderId="3091" applyNumberFormat="0" applyProtection="0">
      <alignment horizontal="right" vertical="center"/>
    </xf>
    <xf numFmtId="4" fontId="65" fillId="65" borderId="3091" applyNumberFormat="0" applyProtection="0">
      <alignment horizontal="right" vertical="center"/>
    </xf>
    <xf numFmtId="4" fontId="65" fillId="52" borderId="3092" applyNumberFormat="0" applyProtection="0">
      <alignment horizontal="right" vertical="center"/>
    </xf>
    <xf numFmtId="4" fontId="149" fillId="65" borderId="3091" applyNumberFormat="0" applyProtection="0">
      <alignment horizontal="right" vertical="center"/>
    </xf>
    <xf numFmtId="4" fontId="149" fillId="65" borderId="3091" applyNumberFormat="0" applyProtection="0">
      <alignment horizontal="right" vertical="center"/>
    </xf>
    <xf numFmtId="4" fontId="65" fillId="81" borderId="3091" applyNumberFormat="0" applyProtection="0">
      <alignment horizontal="left" vertical="center" indent="1"/>
    </xf>
    <xf numFmtId="4" fontId="65" fillId="81" borderId="3091" applyNumberFormat="0" applyProtection="0">
      <alignment horizontal="left" vertical="center" indent="1"/>
    </xf>
    <xf numFmtId="0" fontId="65" fillId="74" borderId="3091" applyNumberFormat="0" applyProtection="0">
      <alignment horizontal="left" vertical="top" indent="1"/>
    </xf>
    <xf numFmtId="0" fontId="65" fillId="74" borderId="3091" applyNumberFormat="0" applyProtection="0">
      <alignment horizontal="left" vertical="top" indent="1"/>
    </xf>
    <xf numFmtId="4" fontId="151" fillId="65" borderId="3091" applyNumberFormat="0" applyProtection="0">
      <alignment horizontal="right" vertical="center"/>
    </xf>
    <xf numFmtId="4" fontId="151" fillId="65" borderId="3091" applyNumberFormat="0" applyProtection="0">
      <alignment horizontal="right" vertical="center"/>
    </xf>
    <xf numFmtId="0" fontId="117" fillId="56" borderId="3093" applyNumberFormat="0" applyAlignment="0" applyProtection="0">
      <alignment vertical="center"/>
    </xf>
    <xf numFmtId="0" fontId="117" fillId="56" borderId="3093" applyNumberFormat="0" applyAlignment="0" applyProtection="0">
      <alignment vertical="center"/>
    </xf>
    <xf numFmtId="37" fontId="126" fillId="0" borderId="3089" applyFont="0" applyFill="0" applyBorder="0">
      <alignment vertical="center"/>
    </xf>
    <xf numFmtId="37" fontId="126" fillId="0" borderId="3089" applyFont="0" applyFill="0" applyBorder="0">
      <alignment vertical="center"/>
    </xf>
    <xf numFmtId="0" fontId="82" fillId="42" borderId="3094" applyNumberFormat="0" applyFont="0" applyAlignment="0" applyProtection="0">
      <alignment vertical="center"/>
    </xf>
    <xf numFmtId="0" fontId="82" fillId="42" borderId="3094" applyNumberFormat="0" applyFont="0" applyAlignment="0" applyProtection="0">
      <alignment vertical="center"/>
    </xf>
    <xf numFmtId="0" fontId="12" fillId="0" borderId="3095" applyNumberFormat="0" applyFill="0" applyAlignment="0" applyProtection="0">
      <alignment vertical="center"/>
    </xf>
    <xf numFmtId="0" fontId="112" fillId="0" borderId="3096" applyNumberFormat="0" applyFill="0" applyAlignment="0" applyProtection="0">
      <alignment vertical="center"/>
    </xf>
    <xf numFmtId="0" fontId="112" fillId="0" borderId="3096" applyNumberFormat="0" applyFill="0" applyAlignment="0" applyProtection="0">
      <alignment vertical="center"/>
    </xf>
    <xf numFmtId="0" fontId="12" fillId="0" borderId="3095" applyNumberFormat="0" applyFill="0" applyAlignment="0" applyProtection="0">
      <alignment vertical="center"/>
    </xf>
    <xf numFmtId="0" fontId="12" fillId="0" borderId="3095" applyNumberFormat="0" applyFill="0" applyAlignment="0" applyProtection="0">
      <alignment vertical="center"/>
    </xf>
    <xf numFmtId="0" fontId="12" fillId="0" borderId="3095" applyNumberFormat="0" applyFill="0" applyAlignment="0" applyProtection="0">
      <alignment vertical="center"/>
    </xf>
    <xf numFmtId="0" fontId="113" fillId="44" borderId="3093" applyNumberFormat="0" applyAlignment="0" applyProtection="0">
      <alignment vertical="center"/>
    </xf>
    <xf numFmtId="0" fontId="113" fillId="44" borderId="3093" applyNumberFormat="0" applyAlignment="0" applyProtection="0">
      <alignment vertical="center"/>
    </xf>
    <xf numFmtId="0" fontId="115" fillId="56" borderId="3092" applyNumberFormat="0" applyAlignment="0" applyProtection="0">
      <alignment vertical="center"/>
    </xf>
    <xf numFmtId="0" fontId="115" fillId="56" borderId="3092" applyNumberFormat="0" applyAlignment="0" applyProtection="0">
      <alignment vertical="center"/>
    </xf>
    <xf numFmtId="4" fontId="65" fillId="51" borderId="3092" applyNumberFormat="0" applyProtection="0">
      <alignment vertical="center"/>
    </xf>
    <xf numFmtId="0" fontId="12" fillId="0" borderId="3095" applyNumberFormat="0" applyFill="0" applyAlignment="0" applyProtection="0">
      <alignment vertical="center"/>
    </xf>
    <xf numFmtId="0" fontId="55" fillId="0" borderId="3098">
      <alignment horizontal="left" vertical="center"/>
    </xf>
    <xf numFmtId="0" fontId="55" fillId="0" borderId="3098">
      <alignment horizontal="left" vertical="center"/>
    </xf>
    <xf numFmtId="10" fontId="53" fillId="49" borderId="3097" applyNumberFormat="0" applyBorder="0" applyAlignment="0" applyProtection="0"/>
    <xf numFmtId="10" fontId="53" fillId="70" borderId="3097" applyNumberFormat="0" applyBorder="0" applyAlignment="0" applyProtection="0"/>
    <xf numFmtId="10" fontId="53" fillId="70" borderId="3097" applyNumberFormat="0" applyBorder="0" applyAlignment="0" applyProtection="0"/>
    <xf numFmtId="10" fontId="53" fillId="49" borderId="3097" applyNumberFormat="0" applyBorder="0" applyAlignment="0" applyProtection="0"/>
    <xf numFmtId="4" fontId="73" fillId="46" borderId="3099" applyNumberFormat="0" applyProtection="0">
      <alignment vertical="center"/>
    </xf>
    <xf numFmtId="4" fontId="73" fillId="46" borderId="3099" applyNumberFormat="0" applyProtection="0">
      <alignment vertical="center"/>
    </xf>
    <xf numFmtId="4" fontId="147" fillId="51" borderId="3099" applyNumberFormat="0" applyProtection="0">
      <alignment vertical="center"/>
    </xf>
    <xf numFmtId="4" fontId="147" fillId="51" borderId="3099" applyNumberFormat="0" applyProtection="0">
      <alignment vertical="center"/>
    </xf>
    <xf numFmtId="4" fontId="73" fillId="51" borderId="3099" applyNumberFormat="0" applyProtection="0">
      <alignment horizontal="left" vertical="center" indent="1"/>
    </xf>
    <xf numFmtId="4" fontId="73" fillId="51" borderId="3099" applyNumberFormat="0" applyProtection="0">
      <alignment horizontal="left" vertical="center" indent="1"/>
    </xf>
    <xf numFmtId="0" fontId="73" fillId="51" borderId="3099" applyNumberFormat="0" applyProtection="0">
      <alignment horizontal="left" vertical="top" indent="1"/>
    </xf>
    <xf numFmtId="0" fontId="73" fillId="51" borderId="3099" applyNumberFormat="0" applyProtection="0">
      <alignment horizontal="left" vertical="top" indent="1"/>
    </xf>
    <xf numFmtId="4" fontId="65" fillId="40" borderId="3099" applyNumberFormat="0" applyProtection="0">
      <alignment horizontal="right" vertical="center"/>
    </xf>
    <xf numFmtId="4" fontId="65" fillId="40" borderId="3099" applyNumberFormat="0" applyProtection="0">
      <alignment horizontal="right" vertical="center"/>
    </xf>
    <xf numFmtId="4" fontId="65" fillId="41" borderId="3099" applyNumberFormat="0" applyProtection="0">
      <alignment horizontal="right" vertical="center"/>
    </xf>
    <xf numFmtId="4" fontId="65" fillId="41" borderId="3099" applyNumberFormat="0" applyProtection="0">
      <alignment horizontal="right" vertical="center"/>
    </xf>
    <xf numFmtId="4" fontId="65" fillId="54" borderId="3099" applyNumberFormat="0" applyProtection="0">
      <alignment horizontal="right" vertical="center"/>
    </xf>
    <xf numFmtId="4" fontId="65" fillId="54" borderId="3099" applyNumberFormat="0" applyProtection="0">
      <alignment horizontal="right" vertical="center"/>
    </xf>
    <xf numFmtId="4" fontId="65" fillId="47" borderId="3099" applyNumberFormat="0" applyProtection="0">
      <alignment horizontal="right" vertical="center"/>
    </xf>
    <xf numFmtId="4" fontId="65" fillId="47" borderId="3099" applyNumberFormat="0" applyProtection="0">
      <alignment horizontal="right" vertical="center"/>
    </xf>
    <xf numFmtId="4" fontId="65" fillId="75" borderId="3099" applyNumberFormat="0" applyProtection="0">
      <alignment horizontal="right" vertical="center"/>
    </xf>
    <xf numFmtId="4" fontId="65" fillId="75" borderId="3099" applyNumberFormat="0" applyProtection="0">
      <alignment horizontal="right" vertical="center"/>
    </xf>
    <xf numFmtId="4" fontId="65" fillId="48" borderId="3099" applyNumberFormat="0" applyProtection="0">
      <alignment horizontal="right" vertical="center"/>
    </xf>
    <xf numFmtId="4" fontId="65" fillId="48" borderId="3099" applyNumberFormat="0" applyProtection="0">
      <alignment horizontal="right" vertical="center"/>
    </xf>
    <xf numFmtId="4" fontId="65" fillId="76" borderId="3099" applyNumberFormat="0" applyProtection="0">
      <alignment horizontal="right" vertical="center"/>
    </xf>
    <xf numFmtId="4" fontId="65" fillId="76" borderId="3099" applyNumberFormat="0" applyProtection="0">
      <alignment horizontal="right" vertical="center"/>
    </xf>
    <xf numFmtId="4" fontId="65" fillId="77" borderId="3099" applyNumberFormat="0" applyProtection="0">
      <alignment horizontal="right" vertical="center"/>
    </xf>
    <xf numFmtId="4" fontId="65" fillId="77" borderId="3099" applyNumberFormat="0" applyProtection="0">
      <alignment horizontal="right" vertical="center"/>
    </xf>
    <xf numFmtId="4" fontId="65" fillId="78" borderId="3099" applyNumberFormat="0" applyProtection="0">
      <alignment horizontal="right" vertical="center"/>
    </xf>
    <xf numFmtId="4" fontId="65" fillId="78" borderId="3099" applyNumberFormat="0" applyProtection="0">
      <alignment horizontal="right" vertical="center"/>
    </xf>
    <xf numFmtId="4" fontId="65" fillId="81" borderId="3099" applyNumberFormat="0" applyProtection="0">
      <alignment horizontal="right" vertical="center"/>
    </xf>
    <xf numFmtId="4" fontId="65" fillId="81" borderId="3099" applyNumberFormat="0" applyProtection="0">
      <alignment horizontal="right" vertical="center"/>
    </xf>
    <xf numFmtId="0" fontId="40" fillId="80" borderId="3099" applyNumberFormat="0" applyProtection="0">
      <alignment horizontal="left" vertical="center" indent="1"/>
    </xf>
    <xf numFmtId="0" fontId="40" fillId="80" borderId="3099" applyNumberFormat="0" applyProtection="0">
      <alignment horizontal="left" vertical="center" indent="1"/>
    </xf>
    <xf numFmtId="0" fontId="40" fillId="80" borderId="3099" applyNumberFormat="0" applyProtection="0">
      <alignment horizontal="left" vertical="top" indent="1"/>
    </xf>
    <xf numFmtId="0" fontId="40" fillId="80" borderId="3099" applyNumberFormat="0" applyProtection="0">
      <alignment horizontal="left" vertical="top" indent="1"/>
    </xf>
    <xf numFmtId="0" fontId="40" fillId="74" borderId="3099" applyNumberFormat="0" applyProtection="0">
      <alignment horizontal="left" vertical="center" indent="1"/>
    </xf>
    <xf numFmtId="0" fontId="40" fillId="74" borderId="3099" applyNumberFormat="0" applyProtection="0">
      <alignment horizontal="left" vertical="center" indent="1"/>
    </xf>
    <xf numFmtId="0" fontId="40" fillId="74" borderId="3099" applyNumberFormat="0" applyProtection="0">
      <alignment horizontal="left" vertical="top" indent="1"/>
    </xf>
    <xf numFmtId="0" fontId="40" fillId="74" borderId="3099" applyNumberFormat="0" applyProtection="0">
      <alignment horizontal="left" vertical="top" indent="1"/>
    </xf>
    <xf numFmtId="0" fontId="40" fillId="61" borderId="3099" applyNumberFormat="0" applyProtection="0">
      <alignment horizontal="left" vertical="center" indent="1"/>
    </xf>
    <xf numFmtId="0" fontId="40" fillId="61" borderId="3099" applyNumberFormat="0" applyProtection="0">
      <alignment horizontal="left" vertical="center" indent="1"/>
    </xf>
    <xf numFmtId="0" fontId="40" fillId="61" borderId="3099" applyNumberFormat="0" applyProtection="0">
      <alignment horizontal="left" vertical="top" indent="1"/>
    </xf>
    <xf numFmtId="0" fontId="40" fillId="61" borderId="3099" applyNumberFormat="0" applyProtection="0">
      <alignment horizontal="left" vertical="top" indent="1"/>
    </xf>
    <xf numFmtId="0" fontId="40" fillId="62" borderId="3099" applyNumberFormat="0" applyProtection="0">
      <alignment horizontal="left" vertical="center" indent="1"/>
    </xf>
    <xf numFmtId="0" fontId="40" fillId="62" borderId="3099" applyNumberFormat="0" applyProtection="0">
      <alignment horizontal="left" vertical="center" indent="1"/>
    </xf>
    <xf numFmtId="0" fontId="40" fillId="62" borderId="3099" applyNumberFormat="0" applyProtection="0">
      <alignment horizontal="left" vertical="top" indent="1"/>
    </xf>
    <xf numFmtId="0" fontId="40" fillId="62" borderId="3099" applyNumberFormat="0" applyProtection="0">
      <alignment horizontal="left" vertical="top" indent="1"/>
    </xf>
    <xf numFmtId="4" fontId="65" fillId="70" borderId="3099" applyNumberFormat="0" applyProtection="0">
      <alignment vertical="center"/>
    </xf>
    <xf numFmtId="4" fontId="65" fillId="70" borderId="3099" applyNumberFormat="0" applyProtection="0">
      <alignment vertical="center"/>
    </xf>
    <xf numFmtId="4" fontId="149" fillId="70" borderId="3099" applyNumberFormat="0" applyProtection="0">
      <alignment vertical="center"/>
    </xf>
    <xf numFmtId="4" fontId="149" fillId="70" borderId="3099" applyNumberFormat="0" applyProtection="0">
      <alignment vertical="center"/>
    </xf>
    <xf numFmtId="4" fontId="65" fillId="70" borderId="3099" applyNumberFormat="0" applyProtection="0">
      <alignment horizontal="left" vertical="center" indent="1"/>
    </xf>
    <xf numFmtId="4" fontId="65" fillId="70" borderId="3099" applyNumberFormat="0" applyProtection="0">
      <alignment horizontal="left" vertical="center" indent="1"/>
    </xf>
    <xf numFmtId="0" fontId="65" fillId="70" borderId="3099" applyNumberFormat="0" applyProtection="0">
      <alignment horizontal="left" vertical="top" indent="1"/>
    </xf>
    <xf numFmtId="0" fontId="65" fillId="70" borderId="3099" applyNumberFormat="0" applyProtection="0">
      <alignment horizontal="left" vertical="top" indent="1"/>
    </xf>
    <xf numFmtId="4" fontId="65" fillId="52" borderId="3100" applyNumberFormat="0" applyProtection="0">
      <alignment horizontal="right" vertical="center"/>
    </xf>
    <xf numFmtId="4" fontId="65" fillId="65" borderId="3099" applyNumberFormat="0" applyProtection="0">
      <alignment horizontal="right" vertical="center"/>
    </xf>
    <xf numFmtId="4" fontId="65" fillId="65" borderId="3099" applyNumberFormat="0" applyProtection="0">
      <alignment horizontal="right" vertical="center"/>
    </xf>
    <xf numFmtId="4" fontId="65" fillId="52" borderId="3100" applyNumberFormat="0" applyProtection="0">
      <alignment horizontal="right" vertical="center"/>
    </xf>
    <xf numFmtId="4" fontId="149" fillId="65" borderId="3099" applyNumberFormat="0" applyProtection="0">
      <alignment horizontal="right" vertical="center"/>
    </xf>
    <xf numFmtId="4" fontId="149" fillId="65" borderId="3099" applyNumberFormat="0" applyProtection="0">
      <alignment horizontal="right" vertical="center"/>
    </xf>
    <xf numFmtId="4" fontId="65" fillId="81" borderId="3099" applyNumberFormat="0" applyProtection="0">
      <alignment horizontal="left" vertical="center" indent="1"/>
    </xf>
    <xf numFmtId="4" fontId="65" fillId="81" borderId="3099" applyNumberFormat="0" applyProtection="0">
      <alignment horizontal="left" vertical="center" indent="1"/>
    </xf>
    <xf numFmtId="0" fontId="65" fillId="74" borderId="3099" applyNumberFormat="0" applyProtection="0">
      <alignment horizontal="left" vertical="top" indent="1"/>
    </xf>
    <xf numFmtId="0" fontId="65" fillId="74" borderId="3099" applyNumberFormat="0" applyProtection="0">
      <alignment horizontal="left" vertical="top" indent="1"/>
    </xf>
    <xf numFmtId="4" fontId="151" fillId="65" borderId="3099" applyNumberFormat="0" applyProtection="0">
      <alignment horizontal="right" vertical="center"/>
    </xf>
    <xf numFmtId="4" fontId="151" fillId="65" borderId="3099" applyNumberFormat="0" applyProtection="0">
      <alignment horizontal="right" vertical="center"/>
    </xf>
    <xf numFmtId="0" fontId="117" fillId="56" borderId="3101" applyNumberFormat="0" applyAlignment="0" applyProtection="0">
      <alignment vertical="center"/>
    </xf>
    <xf numFmtId="0" fontId="117" fillId="56" borderId="3101" applyNumberFormat="0" applyAlignment="0" applyProtection="0">
      <alignment vertical="center"/>
    </xf>
    <xf numFmtId="37" fontId="126" fillId="0" borderId="3097" applyFont="0" applyFill="0" applyBorder="0">
      <alignment vertical="center"/>
    </xf>
    <xf numFmtId="37" fontId="126" fillId="0" borderId="3097" applyFont="0" applyFill="0" applyBorder="0">
      <alignment vertical="center"/>
    </xf>
    <xf numFmtId="0" fontId="82" fillId="42" borderId="3102" applyNumberFormat="0" applyFont="0" applyAlignment="0" applyProtection="0">
      <alignment vertical="center"/>
    </xf>
    <xf numFmtId="0" fontId="82" fillId="42" borderId="3102" applyNumberFormat="0" applyFont="0" applyAlignment="0" applyProtection="0">
      <alignment vertical="center"/>
    </xf>
    <xf numFmtId="0" fontId="12" fillId="0" borderId="3103" applyNumberFormat="0" applyFill="0" applyAlignment="0" applyProtection="0">
      <alignment vertical="center"/>
    </xf>
    <xf numFmtId="0" fontId="112" fillId="0" borderId="3104" applyNumberFormat="0" applyFill="0" applyAlignment="0" applyProtection="0">
      <alignment vertical="center"/>
    </xf>
    <xf numFmtId="0" fontId="112" fillId="0" borderId="3104" applyNumberFormat="0" applyFill="0" applyAlignment="0" applyProtection="0">
      <alignment vertical="center"/>
    </xf>
    <xf numFmtId="0" fontId="12" fillId="0" borderId="3103" applyNumberFormat="0" applyFill="0" applyAlignment="0" applyProtection="0">
      <alignment vertical="center"/>
    </xf>
    <xf numFmtId="0" fontId="12" fillId="0" borderId="3103" applyNumberFormat="0" applyFill="0" applyAlignment="0" applyProtection="0">
      <alignment vertical="center"/>
    </xf>
    <xf numFmtId="0" fontId="12" fillId="0" borderId="3103" applyNumberFormat="0" applyFill="0" applyAlignment="0" applyProtection="0">
      <alignment vertical="center"/>
    </xf>
    <xf numFmtId="0" fontId="113" fillId="44" borderId="3101" applyNumberFormat="0" applyAlignment="0" applyProtection="0">
      <alignment vertical="center"/>
    </xf>
    <xf numFmtId="0" fontId="113" fillId="44" borderId="3101" applyNumberFormat="0" applyAlignment="0" applyProtection="0">
      <alignment vertical="center"/>
    </xf>
    <xf numFmtId="0" fontId="115" fillId="56" borderId="3100" applyNumberFormat="0" applyAlignment="0" applyProtection="0">
      <alignment vertical="center"/>
    </xf>
    <xf numFmtId="0" fontId="115" fillId="56" borderId="3100" applyNumberFormat="0" applyAlignment="0" applyProtection="0">
      <alignment vertical="center"/>
    </xf>
    <xf numFmtId="4" fontId="65" fillId="51" borderId="3100" applyNumberFormat="0" applyProtection="0">
      <alignment vertical="center"/>
    </xf>
    <xf numFmtId="0" fontId="12" fillId="0" borderId="3103" applyNumberFormat="0" applyFill="0" applyAlignment="0" applyProtection="0">
      <alignment vertical="center"/>
    </xf>
    <xf numFmtId="0" fontId="55" fillId="0" borderId="3106">
      <alignment horizontal="left" vertical="center"/>
    </xf>
    <xf numFmtId="0" fontId="55" fillId="0" borderId="3106">
      <alignment horizontal="left" vertical="center"/>
    </xf>
    <xf numFmtId="10" fontId="53" fillId="49" borderId="3105" applyNumberFormat="0" applyBorder="0" applyAlignment="0" applyProtection="0"/>
    <xf numFmtId="10" fontId="53" fillId="70" borderId="3105" applyNumberFormat="0" applyBorder="0" applyAlignment="0" applyProtection="0"/>
    <xf numFmtId="10" fontId="53" fillId="70" borderId="3105" applyNumberFormat="0" applyBorder="0" applyAlignment="0" applyProtection="0"/>
    <xf numFmtId="10" fontId="53" fillId="49" borderId="3105" applyNumberFormat="0" applyBorder="0" applyAlignment="0" applyProtection="0"/>
    <xf numFmtId="4" fontId="73" fillId="46" borderId="3107" applyNumberFormat="0" applyProtection="0">
      <alignment vertical="center"/>
    </xf>
    <xf numFmtId="4" fontId="73" fillId="46" borderId="3107" applyNumberFormat="0" applyProtection="0">
      <alignment vertical="center"/>
    </xf>
    <xf numFmtId="4" fontId="147" fillId="51" borderId="3107" applyNumberFormat="0" applyProtection="0">
      <alignment vertical="center"/>
    </xf>
    <xf numFmtId="4" fontId="147" fillId="51" borderId="3107" applyNumberFormat="0" applyProtection="0">
      <alignment vertical="center"/>
    </xf>
    <xf numFmtId="4" fontId="73" fillId="51" borderId="3107" applyNumberFormat="0" applyProtection="0">
      <alignment horizontal="left" vertical="center" indent="1"/>
    </xf>
    <xf numFmtId="4" fontId="73" fillId="51" borderId="3107" applyNumberFormat="0" applyProtection="0">
      <alignment horizontal="left" vertical="center" indent="1"/>
    </xf>
    <xf numFmtId="0" fontId="73" fillId="51" borderId="3107" applyNumberFormat="0" applyProtection="0">
      <alignment horizontal="left" vertical="top" indent="1"/>
    </xf>
    <xf numFmtId="0" fontId="73" fillId="51" borderId="3107" applyNumberFormat="0" applyProtection="0">
      <alignment horizontal="left" vertical="top" indent="1"/>
    </xf>
    <xf numFmtId="4" fontId="65" fillId="40" borderId="3107" applyNumberFormat="0" applyProtection="0">
      <alignment horizontal="right" vertical="center"/>
    </xf>
    <xf numFmtId="4" fontId="65" fillId="40" borderId="3107" applyNumberFormat="0" applyProtection="0">
      <alignment horizontal="right" vertical="center"/>
    </xf>
    <xf numFmtId="4" fontId="65" fillId="41" borderId="3107" applyNumberFormat="0" applyProtection="0">
      <alignment horizontal="right" vertical="center"/>
    </xf>
    <xf numFmtId="4" fontId="65" fillId="41" borderId="3107" applyNumberFormat="0" applyProtection="0">
      <alignment horizontal="right" vertical="center"/>
    </xf>
    <xf numFmtId="4" fontId="65" fillId="54" borderId="3107" applyNumberFormat="0" applyProtection="0">
      <alignment horizontal="right" vertical="center"/>
    </xf>
    <xf numFmtId="4" fontId="65" fillId="54" borderId="3107" applyNumberFormat="0" applyProtection="0">
      <alignment horizontal="right" vertical="center"/>
    </xf>
    <xf numFmtId="4" fontId="65" fillId="47" borderId="3107" applyNumberFormat="0" applyProtection="0">
      <alignment horizontal="right" vertical="center"/>
    </xf>
    <xf numFmtId="4" fontId="65" fillId="47" borderId="3107" applyNumberFormat="0" applyProtection="0">
      <alignment horizontal="right" vertical="center"/>
    </xf>
    <xf numFmtId="4" fontId="65" fillId="75" borderId="3107" applyNumberFormat="0" applyProtection="0">
      <alignment horizontal="right" vertical="center"/>
    </xf>
    <xf numFmtId="4" fontId="65" fillId="75" borderId="3107" applyNumberFormat="0" applyProtection="0">
      <alignment horizontal="right" vertical="center"/>
    </xf>
    <xf numFmtId="4" fontId="65" fillId="48" borderId="3107" applyNumberFormat="0" applyProtection="0">
      <alignment horizontal="right" vertical="center"/>
    </xf>
    <xf numFmtId="4" fontId="65" fillId="48" borderId="3107" applyNumberFormat="0" applyProtection="0">
      <alignment horizontal="right" vertical="center"/>
    </xf>
    <xf numFmtId="4" fontId="65" fillId="76" borderId="3107" applyNumberFormat="0" applyProtection="0">
      <alignment horizontal="right" vertical="center"/>
    </xf>
    <xf numFmtId="4" fontId="65" fillId="76" borderId="3107" applyNumberFormat="0" applyProtection="0">
      <alignment horizontal="right" vertical="center"/>
    </xf>
    <xf numFmtId="4" fontId="65" fillId="77" borderId="3107" applyNumberFormat="0" applyProtection="0">
      <alignment horizontal="right" vertical="center"/>
    </xf>
    <xf numFmtId="4" fontId="65" fillId="77" borderId="3107" applyNumberFormat="0" applyProtection="0">
      <alignment horizontal="right" vertical="center"/>
    </xf>
    <xf numFmtId="4" fontId="65" fillId="78" borderId="3107" applyNumberFormat="0" applyProtection="0">
      <alignment horizontal="right" vertical="center"/>
    </xf>
    <xf numFmtId="4" fontId="65" fillId="78" borderId="3107" applyNumberFormat="0" applyProtection="0">
      <alignment horizontal="right" vertical="center"/>
    </xf>
    <xf numFmtId="4" fontId="65" fillId="81" borderId="3107" applyNumberFormat="0" applyProtection="0">
      <alignment horizontal="right" vertical="center"/>
    </xf>
    <xf numFmtId="4" fontId="65" fillId="81" borderId="3107" applyNumberFormat="0" applyProtection="0">
      <alignment horizontal="right" vertical="center"/>
    </xf>
    <xf numFmtId="0" fontId="40" fillId="80" borderId="3107" applyNumberFormat="0" applyProtection="0">
      <alignment horizontal="left" vertical="center" indent="1"/>
    </xf>
    <xf numFmtId="0" fontId="40" fillId="80" borderId="3107" applyNumberFormat="0" applyProtection="0">
      <alignment horizontal="left" vertical="center" indent="1"/>
    </xf>
    <xf numFmtId="0" fontId="40" fillId="80" borderId="3107" applyNumberFormat="0" applyProtection="0">
      <alignment horizontal="left" vertical="top" indent="1"/>
    </xf>
    <xf numFmtId="0" fontId="40" fillId="80" borderId="3107" applyNumberFormat="0" applyProtection="0">
      <alignment horizontal="left" vertical="top" indent="1"/>
    </xf>
    <xf numFmtId="0" fontId="40" fillId="74" borderId="3107" applyNumberFormat="0" applyProtection="0">
      <alignment horizontal="left" vertical="center" indent="1"/>
    </xf>
    <xf numFmtId="0" fontId="40" fillId="74" borderId="3107" applyNumberFormat="0" applyProtection="0">
      <alignment horizontal="left" vertical="center" indent="1"/>
    </xf>
    <xf numFmtId="0" fontId="40" fillId="74" borderId="3107" applyNumberFormat="0" applyProtection="0">
      <alignment horizontal="left" vertical="top" indent="1"/>
    </xf>
    <xf numFmtId="0" fontId="40" fillId="74" borderId="3107" applyNumberFormat="0" applyProtection="0">
      <alignment horizontal="left" vertical="top" indent="1"/>
    </xf>
    <xf numFmtId="0" fontId="40" fillId="61" borderId="3107" applyNumberFormat="0" applyProtection="0">
      <alignment horizontal="left" vertical="center" indent="1"/>
    </xf>
    <xf numFmtId="0" fontId="40" fillId="61" borderId="3107" applyNumberFormat="0" applyProtection="0">
      <alignment horizontal="left" vertical="center" indent="1"/>
    </xf>
    <xf numFmtId="0" fontId="40" fillId="61" borderId="3107" applyNumberFormat="0" applyProtection="0">
      <alignment horizontal="left" vertical="top" indent="1"/>
    </xf>
    <xf numFmtId="0" fontId="40" fillId="61" borderId="3107" applyNumberFormat="0" applyProtection="0">
      <alignment horizontal="left" vertical="top" indent="1"/>
    </xf>
    <xf numFmtId="0" fontId="40" fillId="62" borderId="3107" applyNumberFormat="0" applyProtection="0">
      <alignment horizontal="left" vertical="center" indent="1"/>
    </xf>
    <xf numFmtId="0" fontId="40" fillId="62" borderId="3107" applyNumberFormat="0" applyProtection="0">
      <alignment horizontal="left" vertical="center" indent="1"/>
    </xf>
    <xf numFmtId="0" fontId="40" fillId="62" borderId="3107" applyNumberFormat="0" applyProtection="0">
      <alignment horizontal="left" vertical="top" indent="1"/>
    </xf>
    <xf numFmtId="0" fontId="40" fillId="62" borderId="3107" applyNumberFormat="0" applyProtection="0">
      <alignment horizontal="left" vertical="top" indent="1"/>
    </xf>
    <xf numFmtId="4" fontId="65" fillId="70" borderId="3107" applyNumberFormat="0" applyProtection="0">
      <alignment vertical="center"/>
    </xf>
    <xf numFmtId="4" fontId="65" fillId="70" borderId="3107" applyNumberFormat="0" applyProtection="0">
      <alignment vertical="center"/>
    </xf>
    <xf numFmtId="4" fontId="149" fillId="70" borderId="3107" applyNumberFormat="0" applyProtection="0">
      <alignment vertical="center"/>
    </xf>
    <xf numFmtId="4" fontId="149" fillId="70" borderId="3107" applyNumberFormat="0" applyProtection="0">
      <alignment vertical="center"/>
    </xf>
    <xf numFmtId="4" fontId="65" fillId="70" borderId="3107" applyNumberFormat="0" applyProtection="0">
      <alignment horizontal="left" vertical="center" indent="1"/>
    </xf>
    <xf numFmtId="4" fontId="65" fillId="70" borderId="3107" applyNumberFormat="0" applyProtection="0">
      <alignment horizontal="left" vertical="center" indent="1"/>
    </xf>
    <xf numFmtId="0" fontId="65" fillId="70" borderId="3107" applyNumberFormat="0" applyProtection="0">
      <alignment horizontal="left" vertical="top" indent="1"/>
    </xf>
    <xf numFmtId="0" fontId="65" fillId="70" borderId="3107" applyNumberFormat="0" applyProtection="0">
      <alignment horizontal="left" vertical="top" indent="1"/>
    </xf>
    <xf numFmtId="4" fontId="65" fillId="52" borderId="3108" applyNumberFormat="0" applyProtection="0">
      <alignment horizontal="right" vertical="center"/>
    </xf>
    <xf numFmtId="4" fontId="65" fillId="65" borderId="3107" applyNumberFormat="0" applyProtection="0">
      <alignment horizontal="right" vertical="center"/>
    </xf>
    <xf numFmtId="4" fontId="65" fillId="65" borderId="3107" applyNumberFormat="0" applyProtection="0">
      <alignment horizontal="right" vertical="center"/>
    </xf>
    <xf numFmtId="4" fontId="65" fillId="52" borderId="3108" applyNumberFormat="0" applyProtection="0">
      <alignment horizontal="right" vertical="center"/>
    </xf>
    <xf numFmtId="4" fontId="149" fillId="65" borderId="3107" applyNumberFormat="0" applyProtection="0">
      <alignment horizontal="right" vertical="center"/>
    </xf>
    <xf numFmtId="4" fontId="149" fillId="65" borderId="3107" applyNumberFormat="0" applyProtection="0">
      <alignment horizontal="right" vertical="center"/>
    </xf>
    <xf numFmtId="4" fontId="65" fillId="81" borderId="3107" applyNumberFormat="0" applyProtection="0">
      <alignment horizontal="left" vertical="center" indent="1"/>
    </xf>
    <xf numFmtId="4" fontId="65" fillId="81" borderId="3107" applyNumberFormat="0" applyProtection="0">
      <alignment horizontal="left" vertical="center" indent="1"/>
    </xf>
    <xf numFmtId="0" fontId="65" fillId="74" borderId="3107" applyNumberFormat="0" applyProtection="0">
      <alignment horizontal="left" vertical="top" indent="1"/>
    </xf>
    <xf numFmtId="0" fontId="65" fillId="74" borderId="3107" applyNumberFormat="0" applyProtection="0">
      <alignment horizontal="left" vertical="top" indent="1"/>
    </xf>
    <xf numFmtId="4" fontId="151" fillId="65" borderId="3107" applyNumberFormat="0" applyProtection="0">
      <alignment horizontal="right" vertical="center"/>
    </xf>
    <xf numFmtId="4" fontId="151" fillId="65" borderId="3107" applyNumberFormat="0" applyProtection="0">
      <alignment horizontal="right" vertical="center"/>
    </xf>
    <xf numFmtId="0" fontId="117" fillId="56" borderId="3109" applyNumberFormat="0" applyAlignment="0" applyProtection="0">
      <alignment vertical="center"/>
    </xf>
    <xf numFmtId="0" fontId="117" fillId="56" borderId="3109" applyNumberFormat="0" applyAlignment="0" applyProtection="0">
      <alignment vertical="center"/>
    </xf>
    <xf numFmtId="37" fontId="126" fillId="0" borderId="3105" applyFont="0" applyFill="0" applyBorder="0">
      <alignment vertical="center"/>
    </xf>
    <xf numFmtId="37" fontId="126" fillId="0" borderId="3105" applyFont="0" applyFill="0" applyBorder="0">
      <alignment vertical="center"/>
    </xf>
    <xf numFmtId="0" fontId="82" fillId="42" borderId="3110" applyNumberFormat="0" applyFont="0" applyAlignment="0" applyProtection="0">
      <alignment vertical="center"/>
    </xf>
    <xf numFmtId="0" fontId="82" fillId="42" borderId="3110" applyNumberFormat="0" applyFont="0" applyAlignment="0" applyProtection="0">
      <alignment vertical="center"/>
    </xf>
    <xf numFmtId="0" fontId="12" fillId="0" borderId="3111" applyNumberFormat="0" applyFill="0" applyAlignment="0" applyProtection="0">
      <alignment vertical="center"/>
    </xf>
    <xf numFmtId="0" fontId="112" fillId="0" borderId="3112" applyNumberFormat="0" applyFill="0" applyAlignment="0" applyProtection="0">
      <alignment vertical="center"/>
    </xf>
    <xf numFmtId="0" fontId="112" fillId="0" borderId="3112" applyNumberFormat="0" applyFill="0" applyAlignment="0" applyProtection="0">
      <alignment vertical="center"/>
    </xf>
    <xf numFmtId="0" fontId="12" fillId="0" borderId="3111" applyNumberFormat="0" applyFill="0" applyAlignment="0" applyProtection="0">
      <alignment vertical="center"/>
    </xf>
    <xf numFmtId="0" fontId="12" fillId="0" borderId="3111" applyNumberFormat="0" applyFill="0" applyAlignment="0" applyProtection="0">
      <alignment vertical="center"/>
    </xf>
    <xf numFmtId="0" fontId="12" fillId="0" borderId="3111" applyNumberFormat="0" applyFill="0" applyAlignment="0" applyProtection="0">
      <alignment vertical="center"/>
    </xf>
    <xf numFmtId="0" fontId="113" fillId="44" borderId="3109" applyNumberFormat="0" applyAlignment="0" applyProtection="0">
      <alignment vertical="center"/>
    </xf>
    <xf numFmtId="0" fontId="113" fillId="44" borderId="3109" applyNumberFormat="0" applyAlignment="0" applyProtection="0">
      <alignment vertical="center"/>
    </xf>
    <xf numFmtId="0" fontId="115" fillId="56" borderId="3108" applyNumberFormat="0" applyAlignment="0" applyProtection="0">
      <alignment vertical="center"/>
    </xf>
    <xf numFmtId="0" fontId="115" fillId="56" borderId="3108" applyNumberFormat="0" applyAlignment="0" applyProtection="0">
      <alignment vertical="center"/>
    </xf>
    <xf numFmtId="4" fontId="65" fillId="51" borderId="3108" applyNumberFormat="0" applyProtection="0">
      <alignment vertical="center"/>
    </xf>
    <xf numFmtId="0" fontId="12" fillId="0" borderId="3111" applyNumberFormat="0" applyFill="0" applyAlignment="0" applyProtection="0">
      <alignment vertical="center"/>
    </xf>
    <xf numFmtId="0" fontId="55" fillId="0" borderId="3122">
      <alignment horizontal="left" vertical="center"/>
    </xf>
    <xf numFmtId="0" fontId="55" fillId="0" borderId="3122">
      <alignment horizontal="left" vertical="center"/>
    </xf>
    <xf numFmtId="10" fontId="53" fillId="49" borderId="3121" applyNumberFormat="0" applyBorder="0" applyAlignment="0" applyProtection="0"/>
    <xf numFmtId="10" fontId="53" fillId="70" borderId="3121" applyNumberFormat="0" applyBorder="0" applyAlignment="0" applyProtection="0"/>
    <xf numFmtId="10" fontId="53" fillId="70" borderId="3121" applyNumberFormat="0" applyBorder="0" applyAlignment="0" applyProtection="0"/>
    <xf numFmtId="10" fontId="53" fillId="49" borderId="3121" applyNumberFormat="0" applyBorder="0" applyAlignment="0" applyProtection="0"/>
    <xf numFmtId="4" fontId="73" fillId="46" borderId="3123" applyNumberFormat="0" applyProtection="0">
      <alignment vertical="center"/>
    </xf>
    <xf numFmtId="4" fontId="73" fillId="46" borderId="3123" applyNumberFormat="0" applyProtection="0">
      <alignment vertical="center"/>
    </xf>
    <xf numFmtId="4" fontId="147" fillId="51" borderId="3123" applyNumberFormat="0" applyProtection="0">
      <alignment vertical="center"/>
    </xf>
    <xf numFmtId="4" fontId="147" fillId="51" borderId="3123" applyNumberFormat="0" applyProtection="0">
      <alignment vertical="center"/>
    </xf>
    <xf numFmtId="4" fontId="73" fillId="51" borderId="3123" applyNumberFormat="0" applyProtection="0">
      <alignment horizontal="left" vertical="center" indent="1"/>
    </xf>
    <xf numFmtId="4" fontId="73" fillId="51" borderId="3123" applyNumberFormat="0" applyProtection="0">
      <alignment horizontal="left" vertical="center" indent="1"/>
    </xf>
    <xf numFmtId="0" fontId="73" fillId="51" borderId="3123" applyNumberFormat="0" applyProtection="0">
      <alignment horizontal="left" vertical="top" indent="1"/>
    </xf>
    <xf numFmtId="0" fontId="73" fillId="51" borderId="3123" applyNumberFormat="0" applyProtection="0">
      <alignment horizontal="left" vertical="top" indent="1"/>
    </xf>
    <xf numFmtId="4" fontId="65" fillId="40" borderId="3123" applyNumberFormat="0" applyProtection="0">
      <alignment horizontal="right" vertical="center"/>
    </xf>
    <xf numFmtId="4" fontId="65" fillId="40" borderId="3123" applyNumberFormat="0" applyProtection="0">
      <alignment horizontal="right" vertical="center"/>
    </xf>
    <xf numFmtId="4" fontId="65" fillId="41" borderId="3123" applyNumberFormat="0" applyProtection="0">
      <alignment horizontal="right" vertical="center"/>
    </xf>
    <xf numFmtId="4" fontId="65" fillId="41" borderId="3123" applyNumberFormat="0" applyProtection="0">
      <alignment horizontal="right" vertical="center"/>
    </xf>
    <xf numFmtId="4" fontId="65" fillId="54" borderId="3123" applyNumberFormat="0" applyProtection="0">
      <alignment horizontal="right" vertical="center"/>
    </xf>
    <xf numFmtId="4" fontId="65" fillId="54" borderId="3123" applyNumberFormat="0" applyProtection="0">
      <alignment horizontal="right" vertical="center"/>
    </xf>
    <xf numFmtId="4" fontId="65" fillId="47" borderId="3123" applyNumberFormat="0" applyProtection="0">
      <alignment horizontal="right" vertical="center"/>
    </xf>
    <xf numFmtId="4" fontId="65" fillId="47" borderId="3123" applyNumberFormat="0" applyProtection="0">
      <alignment horizontal="right" vertical="center"/>
    </xf>
    <xf numFmtId="4" fontId="65" fillId="75" borderId="3123" applyNumberFormat="0" applyProtection="0">
      <alignment horizontal="right" vertical="center"/>
    </xf>
    <xf numFmtId="4" fontId="65" fillId="75" borderId="3123" applyNumberFormat="0" applyProtection="0">
      <alignment horizontal="right" vertical="center"/>
    </xf>
    <xf numFmtId="4" fontId="65" fillId="48" borderId="3123" applyNumberFormat="0" applyProtection="0">
      <alignment horizontal="right" vertical="center"/>
    </xf>
    <xf numFmtId="4" fontId="65" fillId="48" borderId="3123" applyNumberFormat="0" applyProtection="0">
      <alignment horizontal="right" vertical="center"/>
    </xf>
    <xf numFmtId="4" fontId="65" fillId="76" borderId="3123" applyNumberFormat="0" applyProtection="0">
      <alignment horizontal="right" vertical="center"/>
    </xf>
    <xf numFmtId="4" fontId="65" fillId="76" borderId="3123" applyNumberFormat="0" applyProtection="0">
      <alignment horizontal="right" vertical="center"/>
    </xf>
    <xf numFmtId="4" fontId="65" fillId="77" borderId="3123" applyNumberFormat="0" applyProtection="0">
      <alignment horizontal="right" vertical="center"/>
    </xf>
    <xf numFmtId="4" fontId="65" fillId="77" borderId="3123" applyNumberFormat="0" applyProtection="0">
      <alignment horizontal="right" vertical="center"/>
    </xf>
    <xf numFmtId="4" fontId="65" fillId="78" borderId="3123" applyNumberFormat="0" applyProtection="0">
      <alignment horizontal="right" vertical="center"/>
    </xf>
    <xf numFmtId="4" fontId="65" fillId="78" borderId="3123" applyNumberFormat="0" applyProtection="0">
      <alignment horizontal="right" vertical="center"/>
    </xf>
    <xf numFmtId="4" fontId="65" fillId="81" borderId="3123" applyNumberFormat="0" applyProtection="0">
      <alignment horizontal="right" vertical="center"/>
    </xf>
    <xf numFmtId="4" fontId="65" fillId="81" borderId="3123" applyNumberFormat="0" applyProtection="0">
      <alignment horizontal="right" vertical="center"/>
    </xf>
    <xf numFmtId="0" fontId="40" fillId="80" borderId="3123" applyNumberFormat="0" applyProtection="0">
      <alignment horizontal="left" vertical="center" indent="1"/>
    </xf>
    <xf numFmtId="0" fontId="40" fillId="80" borderId="3123" applyNumberFormat="0" applyProtection="0">
      <alignment horizontal="left" vertical="center" indent="1"/>
    </xf>
    <xf numFmtId="0" fontId="40" fillId="80" borderId="3123" applyNumberFormat="0" applyProtection="0">
      <alignment horizontal="left" vertical="top" indent="1"/>
    </xf>
    <xf numFmtId="0" fontId="40" fillId="80" borderId="3123" applyNumberFormat="0" applyProtection="0">
      <alignment horizontal="left" vertical="top" indent="1"/>
    </xf>
    <xf numFmtId="0" fontId="40" fillId="74" borderId="3123" applyNumberFormat="0" applyProtection="0">
      <alignment horizontal="left" vertical="center" indent="1"/>
    </xf>
    <xf numFmtId="0" fontId="40" fillId="74" borderId="3123" applyNumberFormat="0" applyProtection="0">
      <alignment horizontal="left" vertical="center" indent="1"/>
    </xf>
    <xf numFmtId="0" fontId="40" fillId="74" borderId="3123" applyNumberFormat="0" applyProtection="0">
      <alignment horizontal="left" vertical="top" indent="1"/>
    </xf>
    <xf numFmtId="0" fontId="40" fillId="74" borderId="3123" applyNumberFormat="0" applyProtection="0">
      <alignment horizontal="left" vertical="top" indent="1"/>
    </xf>
    <xf numFmtId="0" fontId="40" fillId="61" borderId="3123" applyNumberFormat="0" applyProtection="0">
      <alignment horizontal="left" vertical="center" indent="1"/>
    </xf>
    <xf numFmtId="0" fontId="40" fillId="61" borderId="3123" applyNumberFormat="0" applyProtection="0">
      <alignment horizontal="left" vertical="center" indent="1"/>
    </xf>
    <xf numFmtId="0" fontId="40" fillId="61" borderId="3123" applyNumberFormat="0" applyProtection="0">
      <alignment horizontal="left" vertical="top" indent="1"/>
    </xf>
    <xf numFmtId="0" fontId="40" fillId="61" borderId="3123" applyNumberFormat="0" applyProtection="0">
      <alignment horizontal="left" vertical="top" indent="1"/>
    </xf>
    <xf numFmtId="0" fontId="40" fillId="62" borderId="3123" applyNumberFormat="0" applyProtection="0">
      <alignment horizontal="left" vertical="center" indent="1"/>
    </xf>
    <xf numFmtId="0" fontId="40" fillId="62" borderId="3123" applyNumberFormat="0" applyProtection="0">
      <alignment horizontal="left" vertical="center" indent="1"/>
    </xf>
    <xf numFmtId="0" fontId="40" fillId="62" borderId="3123" applyNumberFormat="0" applyProtection="0">
      <alignment horizontal="left" vertical="top" indent="1"/>
    </xf>
    <xf numFmtId="0" fontId="40" fillId="62" borderId="3123" applyNumberFormat="0" applyProtection="0">
      <alignment horizontal="left" vertical="top" indent="1"/>
    </xf>
    <xf numFmtId="4" fontId="65" fillId="70" borderId="3123" applyNumberFormat="0" applyProtection="0">
      <alignment vertical="center"/>
    </xf>
    <xf numFmtId="4" fontId="65" fillId="70" borderId="3123" applyNumberFormat="0" applyProtection="0">
      <alignment vertical="center"/>
    </xf>
    <xf numFmtId="4" fontId="149" fillId="70" borderId="3123" applyNumberFormat="0" applyProtection="0">
      <alignment vertical="center"/>
    </xf>
    <xf numFmtId="4" fontId="149" fillId="70" borderId="3123" applyNumberFormat="0" applyProtection="0">
      <alignment vertical="center"/>
    </xf>
    <xf numFmtId="4" fontId="65" fillId="70" borderId="3123" applyNumberFormat="0" applyProtection="0">
      <alignment horizontal="left" vertical="center" indent="1"/>
    </xf>
    <xf numFmtId="4" fontId="65" fillId="70" borderId="3123" applyNumberFormat="0" applyProtection="0">
      <alignment horizontal="left" vertical="center" indent="1"/>
    </xf>
    <xf numFmtId="0" fontId="65" fillId="70" borderId="3123" applyNumberFormat="0" applyProtection="0">
      <alignment horizontal="left" vertical="top" indent="1"/>
    </xf>
    <xf numFmtId="0" fontId="65" fillId="70" borderId="3123" applyNumberFormat="0" applyProtection="0">
      <alignment horizontal="left" vertical="top" indent="1"/>
    </xf>
    <xf numFmtId="4" fontId="65" fillId="52" borderId="3124" applyNumberFormat="0" applyProtection="0">
      <alignment horizontal="right" vertical="center"/>
    </xf>
    <xf numFmtId="4" fontId="65" fillId="65" borderId="3123" applyNumberFormat="0" applyProtection="0">
      <alignment horizontal="right" vertical="center"/>
    </xf>
    <xf numFmtId="4" fontId="65" fillId="65" borderId="3123" applyNumberFormat="0" applyProtection="0">
      <alignment horizontal="right" vertical="center"/>
    </xf>
    <xf numFmtId="4" fontId="65" fillId="52" borderId="3124" applyNumberFormat="0" applyProtection="0">
      <alignment horizontal="right" vertical="center"/>
    </xf>
    <xf numFmtId="4" fontId="149" fillId="65" borderId="3123" applyNumberFormat="0" applyProtection="0">
      <alignment horizontal="right" vertical="center"/>
    </xf>
    <xf numFmtId="4" fontId="149" fillId="65" borderId="3123" applyNumberFormat="0" applyProtection="0">
      <alignment horizontal="right" vertical="center"/>
    </xf>
    <xf numFmtId="4" fontId="65" fillId="81" borderId="3123" applyNumberFormat="0" applyProtection="0">
      <alignment horizontal="left" vertical="center" indent="1"/>
    </xf>
    <xf numFmtId="4" fontId="65" fillId="81" borderId="3123" applyNumberFormat="0" applyProtection="0">
      <alignment horizontal="left" vertical="center" indent="1"/>
    </xf>
    <xf numFmtId="0" fontId="65" fillId="74" borderId="3123" applyNumberFormat="0" applyProtection="0">
      <alignment horizontal="left" vertical="top" indent="1"/>
    </xf>
    <xf numFmtId="0" fontId="65" fillId="74" borderId="3123" applyNumberFormat="0" applyProtection="0">
      <alignment horizontal="left" vertical="top" indent="1"/>
    </xf>
    <xf numFmtId="4" fontId="151" fillId="65" borderId="3123" applyNumberFormat="0" applyProtection="0">
      <alignment horizontal="right" vertical="center"/>
    </xf>
    <xf numFmtId="4" fontId="151" fillId="65" borderId="3123" applyNumberFormat="0" applyProtection="0">
      <alignment horizontal="right" vertical="center"/>
    </xf>
    <xf numFmtId="0" fontId="117" fillId="56" borderId="3125" applyNumberFormat="0" applyAlignment="0" applyProtection="0">
      <alignment vertical="center"/>
    </xf>
    <xf numFmtId="0" fontId="117" fillId="56" borderId="3125" applyNumberFormat="0" applyAlignment="0" applyProtection="0">
      <alignment vertical="center"/>
    </xf>
    <xf numFmtId="37" fontId="126" fillId="0" borderId="3121" applyFont="0" applyFill="0" applyBorder="0">
      <alignment vertical="center"/>
    </xf>
    <xf numFmtId="37" fontId="126" fillId="0" borderId="3121" applyFont="0" applyFill="0" applyBorder="0">
      <alignment vertical="center"/>
    </xf>
    <xf numFmtId="0" fontId="82" fillId="42" borderId="3126" applyNumberFormat="0" applyFont="0" applyAlignment="0" applyProtection="0">
      <alignment vertical="center"/>
    </xf>
    <xf numFmtId="0" fontId="82" fillId="42" borderId="3126" applyNumberFormat="0" applyFont="0" applyAlignment="0" applyProtection="0">
      <alignment vertical="center"/>
    </xf>
    <xf numFmtId="0" fontId="12" fillId="0" borderId="3127" applyNumberFormat="0" applyFill="0" applyAlignment="0" applyProtection="0">
      <alignment vertical="center"/>
    </xf>
    <xf numFmtId="0" fontId="112" fillId="0" borderId="3128" applyNumberFormat="0" applyFill="0" applyAlignment="0" applyProtection="0">
      <alignment vertical="center"/>
    </xf>
    <xf numFmtId="0" fontId="112" fillId="0" borderId="3128" applyNumberFormat="0" applyFill="0" applyAlignment="0" applyProtection="0">
      <alignment vertical="center"/>
    </xf>
    <xf numFmtId="0" fontId="12" fillId="0" borderId="3127" applyNumberFormat="0" applyFill="0" applyAlignment="0" applyProtection="0">
      <alignment vertical="center"/>
    </xf>
    <xf numFmtId="0" fontId="12" fillId="0" borderId="3127" applyNumberFormat="0" applyFill="0" applyAlignment="0" applyProtection="0">
      <alignment vertical="center"/>
    </xf>
    <xf numFmtId="0" fontId="12" fillId="0" borderId="3127" applyNumberFormat="0" applyFill="0" applyAlignment="0" applyProtection="0">
      <alignment vertical="center"/>
    </xf>
    <xf numFmtId="0" fontId="113" fillId="44" borderId="3125" applyNumberFormat="0" applyAlignment="0" applyProtection="0">
      <alignment vertical="center"/>
    </xf>
    <xf numFmtId="0" fontId="113" fillId="44" borderId="3125" applyNumberFormat="0" applyAlignment="0" applyProtection="0">
      <alignment vertical="center"/>
    </xf>
    <xf numFmtId="0" fontId="115" fillId="56" borderId="3124" applyNumberFormat="0" applyAlignment="0" applyProtection="0">
      <alignment vertical="center"/>
    </xf>
    <xf numFmtId="0" fontId="115" fillId="56" borderId="3124" applyNumberFormat="0" applyAlignment="0" applyProtection="0">
      <alignment vertical="center"/>
    </xf>
    <xf numFmtId="4" fontId="65" fillId="51" borderId="3124" applyNumberFormat="0" applyProtection="0">
      <alignment vertical="center"/>
    </xf>
    <xf numFmtId="0" fontId="12" fillId="0" borderId="3127" applyNumberFormat="0" applyFill="0" applyAlignment="0" applyProtection="0">
      <alignment vertical="center"/>
    </xf>
    <xf numFmtId="0" fontId="55" fillId="0" borderId="3130">
      <alignment horizontal="left" vertical="center"/>
    </xf>
    <xf numFmtId="0" fontId="55" fillId="0" borderId="3130">
      <alignment horizontal="left" vertical="center"/>
    </xf>
    <xf numFmtId="10" fontId="53" fillId="49" borderId="3129" applyNumberFormat="0" applyBorder="0" applyAlignment="0" applyProtection="0"/>
    <xf numFmtId="10" fontId="53" fillId="70" borderId="3129" applyNumberFormat="0" applyBorder="0" applyAlignment="0" applyProtection="0"/>
    <xf numFmtId="10" fontId="53" fillId="70" borderId="3129" applyNumberFormat="0" applyBorder="0" applyAlignment="0" applyProtection="0"/>
    <xf numFmtId="10" fontId="53" fillId="49" borderId="3129" applyNumberFormat="0" applyBorder="0" applyAlignment="0" applyProtection="0"/>
    <xf numFmtId="4" fontId="73" fillId="46" borderId="3131" applyNumberFormat="0" applyProtection="0">
      <alignment vertical="center"/>
    </xf>
    <xf numFmtId="4" fontId="73" fillId="46" borderId="3131" applyNumberFormat="0" applyProtection="0">
      <alignment vertical="center"/>
    </xf>
    <xf numFmtId="4" fontId="147" fillId="51" borderId="3131" applyNumberFormat="0" applyProtection="0">
      <alignment vertical="center"/>
    </xf>
    <xf numFmtId="4" fontId="147" fillId="51" borderId="3131" applyNumberFormat="0" applyProtection="0">
      <alignment vertical="center"/>
    </xf>
    <xf numFmtId="4" fontId="73" fillId="51" borderId="3131" applyNumberFormat="0" applyProtection="0">
      <alignment horizontal="left" vertical="center" indent="1"/>
    </xf>
    <xf numFmtId="4" fontId="73" fillId="51" borderId="3131" applyNumberFormat="0" applyProtection="0">
      <alignment horizontal="left" vertical="center" indent="1"/>
    </xf>
    <xf numFmtId="0" fontId="73" fillId="51" borderId="3131" applyNumberFormat="0" applyProtection="0">
      <alignment horizontal="left" vertical="top" indent="1"/>
    </xf>
    <xf numFmtId="0" fontId="73" fillId="51" borderId="3131" applyNumberFormat="0" applyProtection="0">
      <alignment horizontal="left" vertical="top" indent="1"/>
    </xf>
    <xf numFmtId="4" fontId="65" fillId="40" borderId="3131" applyNumberFormat="0" applyProtection="0">
      <alignment horizontal="right" vertical="center"/>
    </xf>
    <xf numFmtId="4" fontId="65" fillId="40" borderId="3131" applyNumberFormat="0" applyProtection="0">
      <alignment horizontal="right" vertical="center"/>
    </xf>
    <xf numFmtId="4" fontId="65" fillId="41" borderId="3131" applyNumberFormat="0" applyProtection="0">
      <alignment horizontal="right" vertical="center"/>
    </xf>
    <xf numFmtId="4" fontId="65" fillId="41" borderId="3131" applyNumberFormat="0" applyProtection="0">
      <alignment horizontal="right" vertical="center"/>
    </xf>
    <xf numFmtId="4" fontId="65" fillId="54" borderId="3131" applyNumberFormat="0" applyProtection="0">
      <alignment horizontal="right" vertical="center"/>
    </xf>
    <xf numFmtId="4" fontId="65" fillId="54" borderId="3131" applyNumberFormat="0" applyProtection="0">
      <alignment horizontal="right" vertical="center"/>
    </xf>
    <xf numFmtId="4" fontId="65" fillId="47" borderId="3131" applyNumberFormat="0" applyProtection="0">
      <alignment horizontal="right" vertical="center"/>
    </xf>
    <xf numFmtId="4" fontId="65" fillId="47" borderId="3131" applyNumberFormat="0" applyProtection="0">
      <alignment horizontal="right" vertical="center"/>
    </xf>
    <xf numFmtId="4" fontId="65" fillId="75" borderId="3131" applyNumberFormat="0" applyProtection="0">
      <alignment horizontal="right" vertical="center"/>
    </xf>
    <xf numFmtId="4" fontId="65" fillId="75" borderId="3131" applyNumberFormat="0" applyProtection="0">
      <alignment horizontal="right" vertical="center"/>
    </xf>
    <xf numFmtId="4" fontId="65" fillId="48" borderId="3131" applyNumberFormat="0" applyProtection="0">
      <alignment horizontal="right" vertical="center"/>
    </xf>
    <xf numFmtId="4" fontId="65" fillId="48" borderId="3131" applyNumberFormat="0" applyProtection="0">
      <alignment horizontal="right" vertical="center"/>
    </xf>
    <xf numFmtId="4" fontId="65" fillId="76" borderId="3131" applyNumberFormat="0" applyProtection="0">
      <alignment horizontal="right" vertical="center"/>
    </xf>
    <xf numFmtId="4" fontId="65" fillId="76" borderId="3131" applyNumberFormat="0" applyProtection="0">
      <alignment horizontal="right" vertical="center"/>
    </xf>
    <xf numFmtId="4" fontId="65" fillId="77" borderId="3131" applyNumberFormat="0" applyProtection="0">
      <alignment horizontal="right" vertical="center"/>
    </xf>
    <xf numFmtId="4" fontId="65" fillId="77" borderId="3131" applyNumberFormat="0" applyProtection="0">
      <alignment horizontal="right" vertical="center"/>
    </xf>
    <xf numFmtId="4" fontId="65" fillId="78" borderId="3131" applyNumberFormat="0" applyProtection="0">
      <alignment horizontal="right" vertical="center"/>
    </xf>
    <xf numFmtId="4" fontId="65" fillId="78" borderId="3131" applyNumberFormat="0" applyProtection="0">
      <alignment horizontal="right" vertical="center"/>
    </xf>
    <xf numFmtId="4" fontId="65" fillId="81" borderId="3131" applyNumberFormat="0" applyProtection="0">
      <alignment horizontal="right" vertical="center"/>
    </xf>
    <xf numFmtId="4" fontId="65" fillId="81" borderId="3131" applyNumberFormat="0" applyProtection="0">
      <alignment horizontal="right" vertical="center"/>
    </xf>
    <xf numFmtId="0" fontId="40" fillId="80" borderId="3131" applyNumberFormat="0" applyProtection="0">
      <alignment horizontal="left" vertical="center" indent="1"/>
    </xf>
    <xf numFmtId="0" fontId="40" fillId="80" borderId="3131" applyNumberFormat="0" applyProtection="0">
      <alignment horizontal="left" vertical="center" indent="1"/>
    </xf>
    <xf numFmtId="0" fontId="40" fillId="80" borderId="3131" applyNumberFormat="0" applyProtection="0">
      <alignment horizontal="left" vertical="top" indent="1"/>
    </xf>
    <xf numFmtId="0" fontId="40" fillId="80" borderId="3131" applyNumberFormat="0" applyProtection="0">
      <alignment horizontal="left" vertical="top" indent="1"/>
    </xf>
    <xf numFmtId="0" fontId="40" fillId="74" borderId="3131" applyNumberFormat="0" applyProtection="0">
      <alignment horizontal="left" vertical="center" indent="1"/>
    </xf>
    <xf numFmtId="0" fontId="40" fillId="74" borderId="3131" applyNumberFormat="0" applyProtection="0">
      <alignment horizontal="left" vertical="center" indent="1"/>
    </xf>
    <xf numFmtId="0" fontId="40" fillId="74" borderId="3131" applyNumberFormat="0" applyProtection="0">
      <alignment horizontal="left" vertical="top" indent="1"/>
    </xf>
    <xf numFmtId="0" fontId="40" fillId="74" borderId="3131" applyNumberFormat="0" applyProtection="0">
      <alignment horizontal="left" vertical="top" indent="1"/>
    </xf>
    <xf numFmtId="0" fontId="40" fillId="61" borderId="3131" applyNumberFormat="0" applyProtection="0">
      <alignment horizontal="left" vertical="center" indent="1"/>
    </xf>
    <xf numFmtId="0" fontId="40" fillId="61" borderId="3131" applyNumberFormat="0" applyProtection="0">
      <alignment horizontal="left" vertical="center" indent="1"/>
    </xf>
    <xf numFmtId="0" fontId="40" fillId="61" borderId="3131" applyNumberFormat="0" applyProtection="0">
      <alignment horizontal="left" vertical="top" indent="1"/>
    </xf>
    <xf numFmtId="0" fontId="40" fillId="61" borderId="3131" applyNumberFormat="0" applyProtection="0">
      <alignment horizontal="left" vertical="top" indent="1"/>
    </xf>
    <xf numFmtId="0" fontId="40" fillId="62" borderId="3131" applyNumberFormat="0" applyProtection="0">
      <alignment horizontal="left" vertical="center" indent="1"/>
    </xf>
    <xf numFmtId="0" fontId="40" fillId="62" borderId="3131" applyNumberFormat="0" applyProtection="0">
      <alignment horizontal="left" vertical="center" indent="1"/>
    </xf>
    <xf numFmtId="0" fontId="40" fillId="62" borderId="3131" applyNumberFormat="0" applyProtection="0">
      <alignment horizontal="left" vertical="top" indent="1"/>
    </xf>
    <xf numFmtId="0" fontId="40" fillId="62" borderId="3131" applyNumberFormat="0" applyProtection="0">
      <alignment horizontal="left" vertical="top" indent="1"/>
    </xf>
    <xf numFmtId="4" fontId="65" fillId="70" borderId="3131" applyNumberFormat="0" applyProtection="0">
      <alignment vertical="center"/>
    </xf>
    <xf numFmtId="4" fontId="65" fillId="70" borderId="3131" applyNumberFormat="0" applyProtection="0">
      <alignment vertical="center"/>
    </xf>
    <xf numFmtId="4" fontId="149" fillId="70" borderId="3131" applyNumberFormat="0" applyProtection="0">
      <alignment vertical="center"/>
    </xf>
    <xf numFmtId="4" fontId="149" fillId="70" borderId="3131" applyNumberFormat="0" applyProtection="0">
      <alignment vertical="center"/>
    </xf>
    <xf numFmtId="4" fontId="65" fillId="70" borderId="3131" applyNumberFormat="0" applyProtection="0">
      <alignment horizontal="left" vertical="center" indent="1"/>
    </xf>
    <xf numFmtId="4" fontId="65" fillId="70" borderId="3131" applyNumberFormat="0" applyProtection="0">
      <alignment horizontal="left" vertical="center" indent="1"/>
    </xf>
    <xf numFmtId="0" fontId="65" fillId="70" borderId="3131" applyNumberFormat="0" applyProtection="0">
      <alignment horizontal="left" vertical="top" indent="1"/>
    </xf>
    <xf numFmtId="0" fontId="65" fillId="70" borderId="3131" applyNumberFormat="0" applyProtection="0">
      <alignment horizontal="left" vertical="top" indent="1"/>
    </xf>
    <xf numFmtId="4" fontId="65" fillId="52" borderId="3132" applyNumberFormat="0" applyProtection="0">
      <alignment horizontal="right" vertical="center"/>
    </xf>
    <xf numFmtId="4" fontId="65" fillId="65" borderId="3131" applyNumberFormat="0" applyProtection="0">
      <alignment horizontal="right" vertical="center"/>
    </xf>
    <xf numFmtId="4" fontId="65" fillId="65" borderId="3131" applyNumberFormat="0" applyProtection="0">
      <alignment horizontal="right" vertical="center"/>
    </xf>
    <xf numFmtId="4" fontId="65" fillId="52" borderId="3132" applyNumberFormat="0" applyProtection="0">
      <alignment horizontal="right" vertical="center"/>
    </xf>
    <xf numFmtId="4" fontId="149" fillId="65" borderId="3131" applyNumberFormat="0" applyProtection="0">
      <alignment horizontal="right" vertical="center"/>
    </xf>
    <xf numFmtId="4" fontId="149" fillId="65" borderId="3131" applyNumberFormat="0" applyProtection="0">
      <alignment horizontal="right" vertical="center"/>
    </xf>
    <xf numFmtId="4" fontId="65" fillId="81" borderId="3131" applyNumberFormat="0" applyProtection="0">
      <alignment horizontal="left" vertical="center" indent="1"/>
    </xf>
    <xf numFmtId="4" fontId="65" fillId="81" borderId="3131" applyNumberFormat="0" applyProtection="0">
      <alignment horizontal="left" vertical="center" indent="1"/>
    </xf>
    <xf numFmtId="0" fontId="65" fillId="74" borderId="3131" applyNumberFormat="0" applyProtection="0">
      <alignment horizontal="left" vertical="top" indent="1"/>
    </xf>
    <xf numFmtId="0" fontId="65" fillId="74" borderId="3131" applyNumberFormat="0" applyProtection="0">
      <alignment horizontal="left" vertical="top" indent="1"/>
    </xf>
    <xf numFmtId="4" fontId="151" fillId="65" borderId="3131" applyNumberFormat="0" applyProtection="0">
      <alignment horizontal="right" vertical="center"/>
    </xf>
    <xf numFmtId="4" fontId="151" fillId="65" borderId="3131" applyNumberFormat="0" applyProtection="0">
      <alignment horizontal="right" vertical="center"/>
    </xf>
    <xf numFmtId="0" fontId="117" fillId="56" borderId="3133" applyNumberFormat="0" applyAlignment="0" applyProtection="0">
      <alignment vertical="center"/>
    </xf>
    <xf numFmtId="0" fontId="117" fillId="56" borderId="3133" applyNumberFormat="0" applyAlignment="0" applyProtection="0">
      <alignment vertical="center"/>
    </xf>
    <xf numFmtId="37" fontId="126" fillId="0" borderId="3129" applyFont="0" applyFill="0" applyBorder="0">
      <alignment vertical="center"/>
    </xf>
    <xf numFmtId="37" fontId="126" fillId="0" borderId="3129" applyFont="0" applyFill="0" applyBorder="0">
      <alignment vertical="center"/>
    </xf>
    <xf numFmtId="0" fontId="82" fillId="42" borderId="3134" applyNumberFormat="0" applyFont="0" applyAlignment="0" applyProtection="0">
      <alignment vertical="center"/>
    </xf>
    <xf numFmtId="0" fontId="82" fillId="42" borderId="3134" applyNumberFormat="0" applyFont="0" applyAlignment="0" applyProtection="0">
      <alignment vertical="center"/>
    </xf>
    <xf numFmtId="0" fontId="12" fillId="0" borderId="3135" applyNumberFormat="0" applyFill="0" applyAlignment="0" applyProtection="0">
      <alignment vertical="center"/>
    </xf>
    <xf numFmtId="0" fontId="112" fillId="0" borderId="3136" applyNumberFormat="0" applyFill="0" applyAlignment="0" applyProtection="0">
      <alignment vertical="center"/>
    </xf>
    <xf numFmtId="0" fontId="112" fillId="0" borderId="3136" applyNumberFormat="0" applyFill="0" applyAlignment="0" applyProtection="0">
      <alignment vertical="center"/>
    </xf>
    <xf numFmtId="0" fontId="12" fillId="0" borderId="3135" applyNumberFormat="0" applyFill="0" applyAlignment="0" applyProtection="0">
      <alignment vertical="center"/>
    </xf>
    <xf numFmtId="0" fontId="12" fillId="0" borderId="3135" applyNumberFormat="0" applyFill="0" applyAlignment="0" applyProtection="0">
      <alignment vertical="center"/>
    </xf>
    <xf numFmtId="0" fontId="12" fillId="0" borderId="3135" applyNumberFormat="0" applyFill="0" applyAlignment="0" applyProtection="0">
      <alignment vertical="center"/>
    </xf>
    <xf numFmtId="0" fontId="113" fillId="44" borderId="3133" applyNumberFormat="0" applyAlignment="0" applyProtection="0">
      <alignment vertical="center"/>
    </xf>
    <xf numFmtId="0" fontId="113" fillId="44" borderId="3133" applyNumberFormat="0" applyAlignment="0" applyProtection="0">
      <alignment vertical="center"/>
    </xf>
    <xf numFmtId="0" fontId="115" fillId="56" borderId="3132" applyNumberFormat="0" applyAlignment="0" applyProtection="0">
      <alignment vertical="center"/>
    </xf>
    <xf numFmtId="0" fontId="115" fillId="56" borderId="3132" applyNumberFormat="0" applyAlignment="0" applyProtection="0">
      <alignment vertical="center"/>
    </xf>
    <xf numFmtId="4" fontId="65" fillId="51" borderId="3132" applyNumberFormat="0" applyProtection="0">
      <alignment vertical="center"/>
    </xf>
    <xf numFmtId="0" fontId="12" fillId="0" borderId="3135" applyNumberFormat="0" applyFill="0" applyAlignment="0" applyProtection="0">
      <alignment vertical="center"/>
    </xf>
    <xf numFmtId="0" fontId="55" fillId="0" borderId="3138">
      <alignment horizontal="left" vertical="center"/>
    </xf>
    <xf numFmtId="0" fontId="55" fillId="0" borderId="3138">
      <alignment horizontal="left" vertical="center"/>
    </xf>
    <xf numFmtId="10" fontId="53" fillId="49" borderId="3137" applyNumberFormat="0" applyBorder="0" applyAlignment="0" applyProtection="0"/>
    <xf numFmtId="10" fontId="53" fillId="70" borderId="3137" applyNumberFormat="0" applyBorder="0" applyAlignment="0" applyProtection="0"/>
    <xf numFmtId="10" fontId="53" fillId="70" borderId="3137" applyNumberFormat="0" applyBorder="0" applyAlignment="0" applyProtection="0"/>
    <xf numFmtId="10" fontId="53" fillId="49" borderId="3137" applyNumberFormat="0" applyBorder="0" applyAlignment="0" applyProtection="0"/>
    <xf numFmtId="4" fontId="73" fillId="46" borderId="3139" applyNumberFormat="0" applyProtection="0">
      <alignment vertical="center"/>
    </xf>
    <xf numFmtId="4" fontId="73" fillId="46" borderId="3139" applyNumberFormat="0" applyProtection="0">
      <alignment vertical="center"/>
    </xf>
    <xf numFmtId="4" fontId="147" fillId="51" borderId="3139" applyNumberFormat="0" applyProtection="0">
      <alignment vertical="center"/>
    </xf>
    <xf numFmtId="4" fontId="147" fillId="51" borderId="3139" applyNumberFormat="0" applyProtection="0">
      <alignment vertical="center"/>
    </xf>
    <xf numFmtId="4" fontId="73" fillId="51" borderId="3139" applyNumberFormat="0" applyProtection="0">
      <alignment horizontal="left" vertical="center" indent="1"/>
    </xf>
    <xf numFmtId="4" fontId="73" fillId="51" borderId="3139" applyNumberFormat="0" applyProtection="0">
      <alignment horizontal="left" vertical="center" indent="1"/>
    </xf>
    <xf numFmtId="0" fontId="73" fillId="51" borderId="3139" applyNumberFormat="0" applyProtection="0">
      <alignment horizontal="left" vertical="top" indent="1"/>
    </xf>
    <xf numFmtId="0" fontId="73" fillId="51" borderId="3139" applyNumberFormat="0" applyProtection="0">
      <alignment horizontal="left" vertical="top" indent="1"/>
    </xf>
    <xf numFmtId="4" fontId="65" fillId="40" borderId="3139" applyNumberFormat="0" applyProtection="0">
      <alignment horizontal="right" vertical="center"/>
    </xf>
    <xf numFmtId="4" fontId="65" fillId="40" borderId="3139" applyNumberFormat="0" applyProtection="0">
      <alignment horizontal="right" vertical="center"/>
    </xf>
    <xf numFmtId="4" fontId="65" fillId="41" borderId="3139" applyNumberFormat="0" applyProtection="0">
      <alignment horizontal="right" vertical="center"/>
    </xf>
    <xf numFmtId="4" fontId="65" fillId="41" borderId="3139" applyNumberFormat="0" applyProtection="0">
      <alignment horizontal="right" vertical="center"/>
    </xf>
    <xf numFmtId="4" fontId="65" fillId="54" borderId="3139" applyNumberFormat="0" applyProtection="0">
      <alignment horizontal="right" vertical="center"/>
    </xf>
    <xf numFmtId="4" fontId="65" fillId="54" borderId="3139" applyNumberFormat="0" applyProtection="0">
      <alignment horizontal="right" vertical="center"/>
    </xf>
    <xf numFmtId="4" fontId="65" fillId="47" borderId="3139" applyNumberFormat="0" applyProtection="0">
      <alignment horizontal="right" vertical="center"/>
    </xf>
    <xf numFmtId="4" fontId="65" fillId="47" borderId="3139" applyNumberFormat="0" applyProtection="0">
      <alignment horizontal="right" vertical="center"/>
    </xf>
    <xf numFmtId="4" fontId="65" fillId="75" borderId="3139" applyNumberFormat="0" applyProtection="0">
      <alignment horizontal="right" vertical="center"/>
    </xf>
    <xf numFmtId="4" fontId="65" fillId="75" borderId="3139" applyNumberFormat="0" applyProtection="0">
      <alignment horizontal="right" vertical="center"/>
    </xf>
    <xf numFmtId="4" fontId="65" fillId="48" borderId="3139" applyNumberFormat="0" applyProtection="0">
      <alignment horizontal="right" vertical="center"/>
    </xf>
    <xf numFmtId="4" fontId="65" fillId="48" borderId="3139" applyNumberFormat="0" applyProtection="0">
      <alignment horizontal="right" vertical="center"/>
    </xf>
    <xf numFmtId="4" fontId="65" fillId="76" borderId="3139" applyNumberFormat="0" applyProtection="0">
      <alignment horizontal="right" vertical="center"/>
    </xf>
    <xf numFmtId="4" fontId="65" fillId="76" borderId="3139" applyNumberFormat="0" applyProtection="0">
      <alignment horizontal="right" vertical="center"/>
    </xf>
    <xf numFmtId="4" fontId="65" fillId="77" borderId="3139" applyNumberFormat="0" applyProtection="0">
      <alignment horizontal="right" vertical="center"/>
    </xf>
    <xf numFmtId="4" fontId="65" fillId="77" borderId="3139" applyNumberFormat="0" applyProtection="0">
      <alignment horizontal="right" vertical="center"/>
    </xf>
    <xf numFmtId="4" fontId="65" fillId="78" borderId="3139" applyNumberFormat="0" applyProtection="0">
      <alignment horizontal="right" vertical="center"/>
    </xf>
    <xf numFmtId="4" fontId="65" fillId="78" borderId="3139" applyNumberFormat="0" applyProtection="0">
      <alignment horizontal="right" vertical="center"/>
    </xf>
    <xf numFmtId="4" fontId="65" fillId="81" borderId="3139" applyNumberFormat="0" applyProtection="0">
      <alignment horizontal="right" vertical="center"/>
    </xf>
    <xf numFmtId="4" fontId="65" fillId="81" borderId="3139" applyNumberFormat="0" applyProtection="0">
      <alignment horizontal="right" vertical="center"/>
    </xf>
    <xf numFmtId="0" fontId="40" fillId="80" borderId="3139" applyNumberFormat="0" applyProtection="0">
      <alignment horizontal="left" vertical="center" indent="1"/>
    </xf>
    <xf numFmtId="0" fontId="40" fillId="80" borderId="3139" applyNumberFormat="0" applyProtection="0">
      <alignment horizontal="left" vertical="center" indent="1"/>
    </xf>
    <xf numFmtId="0" fontId="40" fillId="80" borderId="3139" applyNumberFormat="0" applyProtection="0">
      <alignment horizontal="left" vertical="top" indent="1"/>
    </xf>
    <xf numFmtId="0" fontId="40" fillId="80" borderId="3139" applyNumberFormat="0" applyProtection="0">
      <alignment horizontal="left" vertical="top" indent="1"/>
    </xf>
    <xf numFmtId="0" fontId="40" fillId="74" borderId="3139" applyNumberFormat="0" applyProtection="0">
      <alignment horizontal="left" vertical="center" indent="1"/>
    </xf>
    <xf numFmtId="0" fontId="40" fillId="74" borderId="3139" applyNumberFormat="0" applyProtection="0">
      <alignment horizontal="left" vertical="center" indent="1"/>
    </xf>
    <xf numFmtId="0" fontId="40" fillId="74" borderId="3139" applyNumberFormat="0" applyProtection="0">
      <alignment horizontal="left" vertical="top" indent="1"/>
    </xf>
    <xf numFmtId="0" fontId="40" fillId="74" borderId="3139" applyNumberFormat="0" applyProtection="0">
      <alignment horizontal="left" vertical="top" indent="1"/>
    </xf>
    <xf numFmtId="0" fontId="40" fillId="61" borderId="3139" applyNumberFormat="0" applyProtection="0">
      <alignment horizontal="left" vertical="center" indent="1"/>
    </xf>
    <xf numFmtId="0" fontId="40" fillId="61" borderId="3139" applyNumberFormat="0" applyProtection="0">
      <alignment horizontal="left" vertical="center" indent="1"/>
    </xf>
    <xf numFmtId="0" fontId="40" fillId="61" borderId="3139" applyNumberFormat="0" applyProtection="0">
      <alignment horizontal="left" vertical="top" indent="1"/>
    </xf>
    <xf numFmtId="0" fontId="40" fillId="61" borderId="3139" applyNumberFormat="0" applyProtection="0">
      <alignment horizontal="left" vertical="top" indent="1"/>
    </xf>
    <xf numFmtId="0" fontId="40" fillId="62" borderId="3139" applyNumberFormat="0" applyProtection="0">
      <alignment horizontal="left" vertical="center" indent="1"/>
    </xf>
    <xf numFmtId="0" fontId="40" fillId="62" borderId="3139" applyNumberFormat="0" applyProtection="0">
      <alignment horizontal="left" vertical="center" indent="1"/>
    </xf>
    <xf numFmtId="0" fontId="40" fillId="62" borderId="3139" applyNumberFormat="0" applyProtection="0">
      <alignment horizontal="left" vertical="top" indent="1"/>
    </xf>
    <xf numFmtId="0" fontId="40" fillId="62" borderId="3139" applyNumberFormat="0" applyProtection="0">
      <alignment horizontal="left" vertical="top" indent="1"/>
    </xf>
    <xf numFmtId="4" fontId="65" fillId="70" borderId="3139" applyNumberFormat="0" applyProtection="0">
      <alignment vertical="center"/>
    </xf>
    <xf numFmtId="4" fontId="65" fillId="70" borderId="3139" applyNumberFormat="0" applyProtection="0">
      <alignment vertical="center"/>
    </xf>
    <xf numFmtId="4" fontId="149" fillId="70" borderId="3139" applyNumberFormat="0" applyProtection="0">
      <alignment vertical="center"/>
    </xf>
    <xf numFmtId="4" fontId="149" fillId="70" borderId="3139" applyNumberFormat="0" applyProtection="0">
      <alignment vertical="center"/>
    </xf>
    <xf numFmtId="4" fontId="65" fillId="70" borderId="3139" applyNumberFormat="0" applyProtection="0">
      <alignment horizontal="left" vertical="center" indent="1"/>
    </xf>
    <xf numFmtId="4" fontId="65" fillId="70" borderId="3139" applyNumberFormat="0" applyProtection="0">
      <alignment horizontal="left" vertical="center" indent="1"/>
    </xf>
    <xf numFmtId="0" fontId="65" fillId="70" borderId="3139" applyNumberFormat="0" applyProtection="0">
      <alignment horizontal="left" vertical="top" indent="1"/>
    </xf>
    <xf numFmtId="0" fontId="65" fillId="70" borderId="3139" applyNumberFormat="0" applyProtection="0">
      <alignment horizontal="left" vertical="top" indent="1"/>
    </xf>
    <xf numFmtId="4" fontId="65" fillId="52" borderId="3140" applyNumberFormat="0" applyProtection="0">
      <alignment horizontal="right" vertical="center"/>
    </xf>
    <xf numFmtId="4" fontId="65" fillId="65" borderId="3139" applyNumberFormat="0" applyProtection="0">
      <alignment horizontal="right" vertical="center"/>
    </xf>
    <xf numFmtId="4" fontId="65" fillId="65" borderId="3139" applyNumberFormat="0" applyProtection="0">
      <alignment horizontal="right" vertical="center"/>
    </xf>
    <xf numFmtId="4" fontId="65" fillId="52" borderId="3140" applyNumberFormat="0" applyProtection="0">
      <alignment horizontal="right" vertical="center"/>
    </xf>
    <xf numFmtId="4" fontId="149" fillId="65" borderId="3139" applyNumberFormat="0" applyProtection="0">
      <alignment horizontal="right" vertical="center"/>
    </xf>
    <xf numFmtId="4" fontId="149" fillId="65" borderId="3139" applyNumberFormat="0" applyProtection="0">
      <alignment horizontal="right" vertical="center"/>
    </xf>
    <xf numFmtId="4" fontId="65" fillId="81" borderId="3139" applyNumberFormat="0" applyProtection="0">
      <alignment horizontal="left" vertical="center" indent="1"/>
    </xf>
    <xf numFmtId="4" fontId="65" fillId="81" borderId="3139" applyNumberFormat="0" applyProtection="0">
      <alignment horizontal="left" vertical="center" indent="1"/>
    </xf>
    <xf numFmtId="0" fontId="65" fillId="74" borderId="3139" applyNumberFormat="0" applyProtection="0">
      <alignment horizontal="left" vertical="top" indent="1"/>
    </xf>
    <xf numFmtId="0" fontId="65" fillId="74" borderId="3139" applyNumberFormat="0" applyProtection="0">
      <alignment horizontal="left" vertical="top" indent="1"/>
    </xf>
    <xf numFmtId="4" fontId="151" fillId="65" borderId="3139" applyNumberFormat="0" applyProtection="0">
      <alignment horizontal="right" vertical="center"/>
    </xf>
    <xf numFmtId="4" fontId="151" fillId="65" borderId="3139" applyNumberFormat="0" applyProtection="0">
      <alignment horizontal="right" vertical="center"/>
    </xf>
    <xf numFmtId="0" fontId="117" fillId="56" borderId="3141" applyNumberFormat="0" applyAlignment="0" applyProtection="0">
      <alignment vertical="center"/>
    </xf>
    <xf numFmtId="0" fontId="117" fillId="56" borderId="3141" applyNumberFormat="0" applyAlignment="0" applyProtection="0">
      <alignment vertical="center"/>
    </xf>
    <xf numFmtId="37" fontId="126" fillId="0" borderId="3137" applyFont="0" applyFill="0" applyBorder="0">
      <alignment vertical="center"/>
    </xf>
    <xf numFmtId="37" fontId="126" fillId="0" borderId="3137" applyFont="0" applyFill="0" applyBorder="0">
      <alignment vertical="center"/>
    </xf>
    <xf numFmtId="0" fontId="82" fillId="42" borderId="3142" applyNumberFormat="0" applyFont="0" applyAlignment="0" applyProtection="0">
      <alignment vertical="center"/>
    </xf>
    <xf numFmtId="0" fontId="82" fillId="42" borderId="3142" applyNumberFormat="0" applyFont="0" applyAlignment="0" applyProtection="0">
      <alignment vertical="center"/>
    </xf>
    <xf numFmtId="0" fontId="12" fillId="0" borderId="3143" applyNumberFormat="0" applyFill="0" applyAlignment="0" applyProtection="0">
      <alignment vertical="center"/>
    </xf>
    <xf numFmtId="0" fontId="112" fillId="0" borderId="3144" applyNumberFormat="0" applyFill="0" applyAlignment="0" applyProtection="0">
      <alignment vertical="center"/>
    </xf>
    <xf numFmtId="0" fontId="112" fillId="0" borderId="3144" applyNumberFormat="0" applyFill="0" applyAlignment="0" applyProtection="0">
      <alignment vertical="center"/>
    </xf>
    <xf numFmtId="0" fontId="12" fillId="0" borderId="3143" applyNumberFormat="0" applyFill="0" applyAlignment="0" applyProtection="0">
      <alignment vertical="center"/>
    </xf>
    <xf numFmtId="0" fontId="12" fillId="0" borderId="3143" applyNumberFormat="0" applyFill="0" applyAlignment="0" applyProtection="0">
      <alignment vertical="center"/>
    </xf>
    <xf numFmtId="0" fontId="12" fillId="0" borderId="3143" applyNumberFormat="0" applyFill="0" applyAlignment="0" applyProtection="0">
      <alignment vertical="center"/>
    </xf>
    <xf numFmtId="0" fontId="113" fillId="44" borderId="3141" applyNumberFormat="0" applyAlignment="0" applyProtection="0">
      <alignment vertical="center"/>
    </xf>
    <xf numFmtId="0" fontId="113" fillId="44" borderId="3141" applyNumberFormat="0" applyAlignment="0" applyProtection="0">
      <alignment vertical="center"/>
    </xf>
    <xf numFmtId="0" fontId="115" fillId="56" borderId="3140" applyNumberFormat="0" applyAlignment="0" applyProtection="0">
      <alignment vertical="center"/>
    </xf>
    <xf numFmtId="0" fontId="115" fillId="56" borderId="3140" applyNumberFormat="0" applyAlignment="0" applyProtection="0">
      <alignment vertical="center"/>
    </xf>
    <xf numFmtId="4" fontId="65" fillId="51" borderId="3140" applyNumberFormat="0" applyProtection="0">
      <alignment vertical="center"/>
    </xf>
    <xf numFmtId="0" fontId="12" fillId="0" borderId="3143" applyNumberFormat="0" applyFill="0" applyAlignment="0" applyProtection="0">
      <alignment vertical="center"/>
    </xf>
    <xf numFmtId="0" fontId="55" fillId="0" borderId="3146">
      <alignment horizontal="left" vertical="center"/>
    </xf>
    <xf numFmtId="0" fontId="55" fillId="0" borderId="3146">
      <alignment horizontal="left" vertical="center"/>
    </xf>
    <xf numFmtId="10" fontId="53" fillId="49" borderId="3145" applyNumberFormat="0" applyBorder="0" applyAlignment="0" applyProtection="0"/>
    <xf numFmtId="10" fontId="53" fillId="70" borderId="3145" applyNumberFormat="0" applyBorder="0" applyAlignment="0" applyProtection="0"/>
    <xf numFmtId="10" fontId="53" fillId="70" borderId="3145" applyNumberFormat="0" applyBorder="0" applyAlignment="0" applyProtection="0"/>
    <xf numFmtId="10" fontId="53" fillId="49" borderId="3145" applyNumberFormat="0" applyBorder="0" applyAlignment="0" applyProtection="0"/>
    <xf numFmtId="4" fontId="73" fillId="46" borderId="3147" applyNumberFormat="0" applyProtection="0">
      <alignment vertical="center"/>
    </xf>
    <xf numFmtId="4" fontId="73" fillId="46" borderId="3147" applyNumberFormat="0" applyProtection="0">
      <alignment vertical="center"/>
    </xf>
    <xf numFmtId="4" fontId="147" fillId="51" borderId="3147" applyNumberFormat="0" applyProtection="0">
      <alignment vertical="center"/>
    </xf>
    <xf numFmtId="4" fontId="147" fillId="51" borderId="3147" applyNumberFormat="0" applyProtection="0">
      <alignment vertical="center"/>
    </xf>
    <xf numFmtId="4" fontId="73" fillId="51" borderId="3147" applyNumberFormat="0" applyProtection="0">
      <alignment horizontal="left" vertical="center" indent="1"/>
    </xf>
    <xf numFmtId="4" fontId="73" fillId="51" borderId="3147" applyNumberFormat="0" applyProtection="0">
      <alignment horizontal="left" vertical="center" indent="1"/>
    </xf>
    <xf numFmtId="0" fontId="73" fillId="51" borderId="3147" applyNumberFormat="0" applyProtection="0">
      <alignment horizontal="left" vertical="top" indent="1"/>
    </xf>
    <xf numFmtId="0" fontId="73" fillId="51" borderId="3147" applyNumberFormat="0" applyProtection="0">
      <alignment horizontal="left" vertical="top" indent="1"/>
    </xf>
    <xf numFmtId="4" fontId="65" fillId="40" borderId="3147" applyNumberFormat="0" applyProtection="0">
      <alignment horizontal="right" vertical="center"/>
    </xf>
    <xf numFmtId="4" fontId="65" fillId="40" borderId="3147" applyNumberFormat="0" applyProtection="0">
      <alignment horizontal="right" vertical="center"/>
    </xf>
    <xf numFmtId="4" fontId="65" fillId="41" borderId="3147" applyNumberFormat="0" applyProtection="0">
      <alignment horizontal="right" vertical="center"/>
    </xf>
    <xf numFmtId="4" fontId="65" fillId="41" borderId="3147" applyNumberFormat="0" applyProtection="0">
      <alignment horizontal="right" vertical="center"/>
    </xf>
    <xf numFmtId="4" fontId="65" fillId="54" borderId="3147" applyNumberFormat="0" applyProtection="0">
      <alignment horizontal="right" vertical="center"/>
    </xf>
    <xf numFmtId="4" fontId="65" fillId="54" borderId="3147" applyNumberFormat="0" applyProtection="0">
      <alignment horizontal="right" vertical="center"/>
    </xf>
    <xf numFmtId="4" fontId="65" fillId="47" borderId="3147" applyNumberFormat="0" applyProtection="0">
      <alignment horizontal="right" vertical="center"/>
    </xf>
    <xf numFmtId="4" fontId="65" fillId="47" borderId="3147" applyNumberFormat="0" applyProtection="0">
      <alignment horizontal="right" vertical="center"/>
    </xf>
    <xf numFmtId="4" fontId="65" fillId="75" borderId="3147" applyNumberFormat="0" applyProtection="0">
      <alignment horizontal="right" vertical="center"/>
    </xf>
    <xf numFmtId="4" fontId="65" fillId="75" borderId="3147" applyNumberFormat="0" applyProtection="0">
      <alignment horizontal="right" vertical="center"/>
    </xf>
    <xf numFmtId="4" fontId="65" fillId="48" borderId="3147" applyNumberFormat="0" applyProtection="0">
      <alignment horizontal="right" vertical="center"/>
    </xf>
    <xf numFmtId="4" fontId="65" fillId="48" borderId="3147" applyNumberFormat="0" applyProtection="0">
      <alignment horizontal="right" vertical="center"/>
    </xf>
    <xf numFmtId="4" fontId="65" fillId="76" borderId="3147" applyNumberFormat="0" applyProtection="0">
      <alignment horizontal="right" vertical="center"/>
    </xf>
    <xf numFmtId="4" fontId="65" fillId="76" borderId="3147" applyNumberFormat="0" applyProtection="0">
      <alignment horizontal="right" vertical="center"/>
    </xf>
    <xf numFmtId="4" fontId="65" fillId="77" borderId="3147" applyNumberFormat="0" applyProtection="0">
      <alignment horizontal="right" vertical="center"/>
    </xf>
    <xf numFmtId="4" fontId="65" fillId="77" borderId="3147" applyNumberFormat="0" applyProtection="0">
      <alignment horizontal="right" vertical="center"/>
    </xf>
    <xf numFmtId="4" fontId="65" fillId="78" borderId="3147" applyNumberFormat="0" applyProtection="0">
      <alignment horizontal="right" vertical="center"/>
    </xf>
    <xf numFmtId="4" fontId="65" fillId="78" borderId="3147" applyNumberFormat="0" applyProtection="0">
      <alignment horizontal="right" vertical="center"/>
    </xf>
    <xf numFmtId="4" fontId="65" fillId="81" borderId="3147" applyNumberFormat="0" applyProtection="0">
      <alignment horizontal="right" vertical="center"/>
    </xf>
    <xf numFmtId="4" fontId="65" fillId="81" borderId="3147" applyNumberFormat="0" applyProtection="0">
      <alignment horizontal="right" vertical="center"/>
    </xf>
    <xf numFmtId="0" fontId="40" fillId="80" borderId="3147" applyNumberFormat="0" applyProtection="0">
      <alignment horizontal="left" vertical="center" indent="1"/>
    </xf>
    <xf numFmtId="0" fontId="40" fillId="80" borderId="3147" applyNumberFormat="0" applyProtection="0">
      <alignment horizontal="left" vertical="center" indent="1"/>
    </xf>
    <xf numFmtId="0" fontId="40" fillId="80" borderId="3147" applyNumberFormat="0" applyProtection="0">
      <alignment horizontal="left" vertical="top" indent="1"/>
    </xf>
    <xf numFmtId="0" fontId="40" fillId="80" borderId="3147" applyNumberFormat="0" applyProtection="0">
      <alignment horizontal="left" vertical="top" indent="1"/>
    </xf>
    <xf numFmtId="0" fontId="40" fillId="74" borderId="3147" applyNumberFormat="0" applyProtection="0">
      <alignment horizontal="left" vertical="center" indent="1"/>
    </xf>
    <xf numFmtId="0" fontId="40" fillId="74" borderId="3147" applyNumberFormat="0" applyProtection="0">
      <alignment horizontal="left" vertical="center" indent="1"/>
    </xf>
    <xf numFmtId="0" fontId="40" fillId="74" borderId="3147" applyNumberFormat="0" applyProtection="0">
      <alignment horizontal="left" vertical="top" indent="1"/>
    </xf>
    <xf numFmtId="0" fontId="40" fillId="74" borderId="3147" applyNumberFormat="0" applyProtection="0">
      <alignment horizontal="left" vertical="top" indent="1"/>
    </xf>
    <xf numFmtId="0" fontId="40" fillId="61" borderId="3147" applyNumberFormat="0" applyProtection="0">
      <alignment horizontal="left" vertical="center" indent="1"/>
    </xf>
    <xf numFmtId="0" fontId="40" fillId="61" borderId="3147" applyNumberFormat="0" applyProtection="0">
      <alignment horizontal="left" vertical="center" indent="1"/>
    </xf>
    <xf numFmtId="0" fontId="40" fillId="61" borderId="3147" applyNumberFormat="0" applyProtection="0">
      <alignment horizontal="left" vertical="top" indent="1"/>
    </xf>
    <xf numFmtId="0" fontId="40" fillId="61" borderId="3147" applyNumberFormat="0" applyProtection="0">
      <alignment horizontal="left" vertical="top" indent="1"/>
    </xf>
    <xf numFmtId="0" fontId="40" fillId="62" borderId="3147" applyNumberFormat="0" applyProtection="0">
      <alignment horizontal="left" vertical="center" indent="1"/>
    </xf>
    <xf numFmtId="0" fontId="40" fillId="62" borderId="3147" applyNumberFormat="0" applyProtection="0">
      <alignment horizontal="left" vertical="center" indent="1"/>
    </xf>
    <xf numFmtId="0" fontId="40" fillId="62" borderId="3147" applyNumberFormat="0" applyProtection="0">
      <alignment horizontal="left" vertical="top" indent="1"/>
    </xf>
    <xf numFmtId="0" fontId="40" fillId="62" borderId="3147" applyNumberFormat="0" applyProtection="0">
      <alignment horizontal="left" vertical="top" indent="1"/>
    </xf>
    <xf numFmtId="4" fontId="65" fillId="70" borderId="3147" applyNumberFormat="0" applyProtection="0">
      <alignment vertical="center"/>
    </xf>
    <xf numFmtId="4" fontId="65" fillId="70" borderId="3147" applyNumberFormat="0" applyProtection="0">
      <alignment vertical="center"/>
    </xf>
    <xf numFmtId="4" fontId="149" fillId="70" borderId="3147" applyNumberFormat="0" applyProtection="0">
      <alignment vertical="center"/>
    </xf>
    <xf numFmtId="4" fontId="149" fillId="70" borderId="3147" applyNumberFormat="0" applyProtection="0">
      <alignment vertical="center"/>
    </xf>
    <xf numFmtId="4" fontId="65" fillId="70" borderId="3147" applyNumberFormat="0" applyProtection="0">
      <alignment horizontal="left" vertical="center" indent="1"/>
    </xf>
    <xf numFmtId="4" fontId="65" fillId="70" borderId="3147" applyNumberFormat="0" applyProtection="0">
      <alignment horizontal="left" vertical="center" indent="1"/>
    </xf>
    <xf numFmtId="0" fontId="65" fillId="70" borderId="3147" applyNumberFormat="0" applyProtection="0">
      <alignment horizontal="left" vertical="top" indent="1"/>
    </xf>
    <xf numFmtId="0" fontId="65" fillId="70" borderId="3147" applyNumberFormat="0" applyProtection="0">
      <alignment horizontal="left" vertical="top" indent="1"/>
    </xf>
    <xf numFmtId="4" fontId="65" fillId="52" borderId="3148" applyNumberFormat="0" applyProtection="0">
      <alignment horizontal="right" vertical="center"/>
    </xf>
    <xf numFmtId="4" fontId="65" fillId="65" borderId="3147" applyNumberFormat="0" applyProtection="0">
      <alignment horizontal="right" vertical="center"/>
    </xf>
    <xf numFmtId="4" fontId="65" fillId="65" borderId="3147" applyNumberFormat="0" applyProtection="0">
      <alignment horizontal="right" vertical="center"/>
    </xf>
    <xf numFmtId="4" fontId="65" fillId="52" borderId="3148" applyNumberFormat="0" applyProtection="0">
      <alignment horizontal="right" vertical="center"/>
    </xf>
    <xf numFmtId="4" fontId="149" fillId="65" borderId="3147" applyNumberFormat="0" applyProtection="0">
      <alignment horizontal="right" vertical="center"/>
    </xf>
    <xf numFmtId="4" fontId="149" fillId="65" borderId="3147" applyNumberFormat="0" applyProtection="0">
      <alignment horizontal="right" vertical="center"/>
    </xf>
    <xf numFmtId="4" fontId="65" fillId="81" borderId="3147" applyNumberFormat="0" applyProtection="0">
      <alignment horizontal="left" vertical="center" indent="1"/>
    </xf>
    <xf numFmtId="4" fontId="65" fillId="81" borderId="3147" applyNumberFormat="0" applyProtection="0">
      <alignment horizontal="left" vertical="center" indent="1"/>
    </xf>
    <xf numFmtId="0" fontId="65" fillId="74" borderId="3147" applyNumberFormat="0" applyProtection="0">
      <alignment horizontal="left" vertical="top" indent="1"/>
    </xf>
    <xf numFmtId="0" fontId="65" fillId="74" borderId="3147" applyNumberFormat="0" applyProtection="0">
      <alignment horizontal="left" vertical="top" indent="1"/>
    </xf>
    <xf numFmtId="4" fontId="151" fillId="65" borderId="3147" applyNumberFormat="0" applyProtection="0">
      <alignment horizontal="right" vertical="center"/>
    </xf>
    <xf numFmtId="4" fontId="151" fillId="65" borderId="3147" applyNumberFormat="0" applyProtection="0">
      <alignment horizontal="right" vertical="center"/>
    </xf>
    <xf numFmtId="0" fontId="117" fillId="56" borderId="3149" applyNumberFormat="0" applyAlignment="0" applyProtection="0">
      <alignment vertical="center"/>
    </xf>
    <xf numFmtId="0" fontId="117" fillId="56" borderId="3149" applyNumberFormat="0" applyAlignment="0" applyProtection="0">
      <alignment vertical="center"/>
    </xf>
    <xf numFmtId="37" fontId="126" fillId="0" borderId="3145" applyFont="0" applyFill="0" applyBorder="0">
      <alignment vertical="center"/>
    </xf>
    <xf numFmtId="37" fontId="126" fillId="0" borderId="3145" applyFont="0" applyFill="0" applyBorder="0">
      <alignment vertical="center"/>
    </xf>
    <xf numFmtId="0" fontId="82" fillId="42" borderId="3150" applyNumberFormat="0" applyFont="0" applyAlignment="0" applyProtection="0">
      <alignment vertical="center"/>
    </xf>
    <xf numFmtId="0" fontId="82" fillId="42" borderId="3150" applyNumberFormat="0" applyFont="0" applyAlignment="0" applyProtection="0">
      <alignment vertical="center"/>
    </xf>
    <xf numFmtId="0" fontId="12" fillId="0" borderId="3151" applyNumberFormat="0" applyFill="0" applyAlignment="0" applyProtection="0">
      <alignment vertical="center"/>
    </xf>
    <xf numFmtId="0" fontId="112" fillId="0" borderId="3152" applyNumberFormat="0" applyFill="0" applyAlignment="0" applyProtection="0">
      <alignment vertical="center"/>
    </xf>
    <xf numFmtId="0" fontId="112" fillId="0" borderId="3152" applyNumberFormat="0" applyFill="0" applyAlignment="0" applyProtection="0">
      <alignment vertical="center"/>
    </xf>
    <xf numFmtId="0" fontId="12" fillId="0" borderId="3151" applyNumberFormat="0" applyFill="0" applyAlignment="0" applyProtection="0">
      <alignment vertical="center"/>
    </xf>
    <xf numFmtId="0" fontId="12" fillId="0" borderId="3151" applyNumberFormat="0" applyFill="0" applyAlignment="0" applyProtection="0">
      <alignment vertical="center"/>
    </xf>
    <xf numFmtId="0" fontId="12" fillId="0" borderId="3151" applyNumberFormat="0" applyFill="0" applyAlignment="0" applyProtection="0">
      <alignment vertical="center"/>
    </xf>
    <xf numFmtId="0" fontId="113" fillId="44" borderId="3149" applyNumberFormat="0" applyAlignment="0" applyProtection="0">
      <alignment vertical="center"/>
    </xf>
    <xf numFmtId="0" fontId="113" fillId="44" borderId="3149" applyNumberFormat="0" applyAlignment="0" applyProtection="0">
      <alignment vertical="center"/>
    </xf>
    <xf numFmtId="0" fontId="115" fillId="56" borderId="3148" applyNumberFormat="0" applyAlignment="0" applyProtection="0">
      <alignment vertical="center"/>
    </xf>
    <xf numFmtId="0" fontId="115" fillId="56" borderId="3148" applyNumberFormat="0" applyAlignment="0" applyProtection="0">
      <alignment vertical="center"/>
    </xf>
    <xf numFmtId="4" fontId="65" fillId="51" borderId="3148" applyNumberFormat="0" applyProtection="0">
      <alignment vertical="center"/>
    </xf>
    <xf numFmtId="0" fontId="12" fillId="0" borderId="3151" applyNumberFormat="0" applyFill="0" applyAlignment="0" applyProtection="0">
      <alignment vertical="center"/>
    </xf>
    <xf numFmtId="0" fontId="55" fillId="0" borderId="3154">
      <alignment horizontal="left" vertical="center"/>
    </xf>
    <xf numFmtId="0" fontId="55" fillId="0" borderId="3154">
      <alignment horizontal="left" vertical="center"/>
    </xf>
    <xf numFmtId="10" fontId="53" fillId="49" borderId="3153" applyNumberFormat="0" applyBorder="0" applyAlignment="0" applyProtection="0"/>
    <xf numFmtId="10" fontId="53" fillId="70" borderId="3153" applyNumberFormat="0" applyBorder="0" applyAlignment="0" applyProtection="0"/>
    <xf numFmtId="10" fontId="53" fillId="70" borderId="3153" applyNumberFormat="0" applyBorder="0" applyAlignment="0" applyProtection="0"/>
    <xf numFmtId="10" fontId="53" fillId="49" borderId="3153" applyNumberFormat="0" applyBorder="0" applyAlignment="0" applyProtection="0"/>
    <xf numFmtId="4" fontId="73" fillId="46" borderId="3155" applyNumberFormat="0" applyProtection="0">
      <alignment vertical="center"/>
    </xf>
    <xf numFmtId="4" fontId="73" fillId="46" borderId="3155" applyNumberFormat="0" applyProtection="0">
      <alignment vertical="center"/>
    </xf>
    <xf numFmtId="4" fontId="147" fillId="51" borderId="3155" applyNumberFormat="0" applyProtection="0">
      <alignment vertical="center"/>
    </xf>
    <xf numFmtId="4" fontId="147" fillId="51" borderId="3155" applyNumberFormat="0" applyProtection="0">
      <alignment vertical="center"/>
    </xf>
    <xf numFmtId="4" fontId="73" fillId="51" borderId="3155" applyNumberFormat="0" applyProtection="0">
      <alignment horizontal="left" vertical="center" indent="1"/>
    </xf>
    <xf numFmtId="4" fontId="73" fillId="51" borderId="3155" applyNumberFormat="0" applyProtection="0">
      <alignment horizontal="left" vertical="center" indent="1"/>
    </xf>
    <xf numFmtId="0" fontId="73" fillId="51" borderId="3155" applyNumberFormat="0" applyProtection="0">
      <alignment horizontal="left" vertical="top" indent="1"/>
    </xf>
    <xf numFmtId="0" fontId="73" fillId="51" borderId="3155" applyNumberFormat="0" applyProtection="0">
      <alignment horizontal="left" vertical="top" indent="1"/>
    </xf>
    <xf numFmtId="4" fontId="65" fillId="40" borderId="3155" applyNumberFormat="0" applyProtection="0">
      <alignment horizontal="right" vertical="center"/>
    </xf>
    <xf numFmtId="4" fontId="65" fillId="40" borderId="3155" applyNumberFormat="0" applyProtection="0">
      <alignment horizontal="right" vertical="center"/>
    </xf>
    <xf numFmtId="4" fontId="65" fillId="41" borderId="3155" applyNumberFormat="0" applyProtection="0">
      <alignment horizontal="right" vertical="center"/>
    </xf>
    <xf numFmtId="4" fontId="65" fillId="41" borderId="3155" applyNumberFormat="0" applyProtection="0">
      <alignment horizontal="right" vertical="center"/>
    </xf>
    <xf numFmtId="4" fontId="65" fillId="54" borderId="3155" applyNumberFormat="0" applyProtection="0">
      <alignment horizontal="right" vertical="center"/>
    </xf>
    <xf numFmtId="4" fontId="65" fillId="54" borderId="3155" applyNumberFormat="0" applyProtection="0">
      <alignment horizontal="right" vertical="center"/>
    </xf>
    <xf numFmtId="4" fontId="65" fillId="47" borderId="3155" applyNumberFormat="0" applyProtection="0">
      <alignment horizontal="right" vertical="center"/>
    </xf>
    <xf numFmtId="4" fontId="65" fillId="47" borderId="3155" applyNumberFormat="0" applyProtection="0">
      <alignment horizontal="right" vertical="center"/>
    </xf>
    <xf numFmtId="4" fontId="65" fillId="75" borderId="3155" applyNumberFormat="0" applyProtection="0">
      <alignment horizontal="right" vertical="center"/>
    </xf>
    <xf numFmtId="4" fontId="65" fillId="75" borderId="3155" applyNumberFormat="0" applyProtection="0">
      <alignment horizontal="right" vertical="center"/>
    </xf>
    <xf numFmtId="4" fontId="65" fillId="48" borderId="3155" applyNumberFormat="0" applyProtection="0">
      <alignment horizontal="right" vertical="center"/>
    </xf>
    <xf numFmtId="4" fontId="65" fillId="48" borderId="3155" applyNumberFormat="0" applyProtection="0">
      <alignment horizontal="right" vertical="center"/>
    </xf>
    <xf numFmtId="4" fontId="65" fillId="76" borderId="3155" applyNumberFormat="0" applyProtection="0">
      <alignment horizontal="right" vertical="center"/>
    </xf>
    <xf numFmtId="4" fontId="65" fillId="76" borderId="3155" applyNumberFormat="0" applyProtection="0">
      <alignment horizontal="right" vertical="center"/>
    </xf>
    <xf numFmtId="4" fontId="65" fillId="77" borderId="3155" applyNumberFormat="0" applyProtection="0">
      <alignment horizontal="right" vertical="center"/>
    </xf>
    <xf numFmtId="4" fontId="65" fillId="77" borderId="3155" applyNumberFormat="0" applyProtection="0">
      <alignment horizontal="right" vertical="center"/>
    </xf>
    <xf numFmtId="4" fontId="65" fillId="78" borderId="3155" applyNumberFormat="0" applyProtection="0">
      <alignment horizontal="right" vertical="center"/>
    </xf>
    <xf numFmtId="4" fontId="65" fillId="78" borderId="3155" applyNumberFormat="0" applyProtection="0">
      <alignment horizontal="right" vertical="center"/>
    </xf>
    <xf numFmtId="4" fontId="65" fillId="81" borderId="3155" applyNumberFormat="0" applyProtection="0">
      <alignment horizontal="right" vertical="center"/>
    </xf>
    <xf numFmtId="4" fontId="65" fillId="81" borderId="3155" applyNumberFormat="0" applyProtection="0">
      <alignment horizontal="right" vertical="center"/>
    </xf>
    <xf numFmtId="0" fontId="40" fillId="80" borderId="3155" applyNumberFormat="0" applyProtection="0">
      <alignment horizontal="left" vertical="center" indent="1"/>
    </xf>
    <xf numFmtId="0" fontId="40" fillId="80" borderId="3155" applyNumberFormat="0" applyProtection="0">
      <alignment horizontal="left" vertical="center" indent="1"/>
    </xf>
    <xf numFmtId="0" fontId="40" fillId="80" borderId="3155" applyNumberFormat="0" applyProtection="0">
      <alignment horizontal="left" vertical="top" indent="1"/>
    </xf>
    <xf numFmtId="0" fontId="40" fillId="80" borderId="3155" applyNumberFormat="0" applyProtection="0">
      <alignment horizontal="left" vertical="top" indent="1"/>
    </xf>
    <xf numFmtId="0" fontId="40" fillId="74" borderId="3155" applyNumberFormat="0" applyProtection="0">
      <alignment horizontal="left" vertical="center" indent="1"/>
    </xf>
    <xf numFmtId="0" fontId="40" fillId="74" borderId="3155" applyNumberFormat="0" applyProtection="0">
      <alignment horizontal="left" vertical="center" indent="1"/>
    </xf>
    <xf numFmtId="0" fontId="40" fillId="74" borderId="3155" applyNumberFormat="0" applyProtection="0">
      <alignment horizontal="left" vertical="top" indent="1"/>
    </xf>
    <xf numFmtId="0" fontId="40" fillId="74" borderId="3155" applyNumberFormat="0" applyProtection="0">
      <alignment horizontal="left" vertical="top" indent="1"/>
    </xf>
    <xf numFmtId="0" fontId="40" fillId="61" borderId="3155" applyNumberFormat="0" applyProtection="0">
      <alignment horizontal="left" vertical="center" indent="1"/>
    </xf>
    <xf numFmtId="0" fontId="40" fillId="61" borderId="3155" applyNumberFormat="0" applyProtection="0">
      <alignment horizontal="left" vertical="center" indent="1"/>
    </xf>
    <xf numFmtId="0" fontId="40" fillId="61" borderId="3155" applyNumberFormat="0" applyProtection="0">
      <alignment horizontal="left" vertical="top" indent="1"/>
    </xf>
    <xf numFmtId="0" fontId="40" fillId="61" borderId="3155" applyNumberFormat="0" applyProtection="0">
      <alignment horizontal="left" vertical="top" indent="1"/>
    </xf>
    <xf numFmtId="0" fontId="40" fillId="62" borderId="3155" applyNumberFormat="0" applyProtection="0">
      <alignment horizontal="left" vertical="center" indent="1"/>
    </xf>
    <xf numFmtId="0" fontId="40" fillId="62" borderId="3155" applyNumberFormat="0" applyProtection="0">
      <alignment horizontal="left" vertical="center" indent="1"/>
    </xf>
    <xf numFmtId="0" fontId="40" fillId="62" borderId="3155" applyNumberFormat="0" applyProtection="0">
      <alignment horizontal="left" vertical="top" indent="1"/>
    </xf>
    <xf numFmtId="0" fontId="40" fillId="62" borderId="3155" applyNumberFormat="0" applyProtection="0">
      <alignment horizontal="left" vertical="top" indent="1"/>
    </xf>
    <xf numFmtId="4" fontId="65" fillId="70" borderId="3155" applyNumberFormat="0" applyProtection="0">
      <alignment vertical="center"/>
    </xf>
    <xf numFmtId="4" fontId="65" fillId="70" borderId="3155" applyNumberFormat="0" applyProtection="0">
      <alignment vertical="center"/>
    </xf>
    <xf numFmtId="4" fontId="149" fillId="70" borderId="3155" applyNumberFormat="0" applyProtection="0">
      <alignment vertical="center"/>
    </xf>
    <xf numFmtId="4" fontId="149" fillId="70" borderId="3155" applyNumberFormat="0" applyProtection="0">
      <alignment vertical="center"/>
    </xf>
    <xf numFmtId="4" fontId="65" fillId="70" borderId="3155" applyNumberFormat="0" applyProtection="0">
      <alignment horizontal="left" vertical="center" indent="1"/>
    </xf>
    <xf numFmtId="4" fontId="65" fillId="70" borderId="3155" applyNumberFormat="0" applyProtection="0">
      <alignment horizontal="left" vertical="center" indent="1"/>
    </xf>
    <xf numFmtId="0" fontId="65" fillId="70" borderId="3155" applyNumberFormat="0" applyProtection="0">
      <alignment horizontal="left" vertical="top" indent="1"/>
    </xf>
    <xf numFmtId="0" fontId="65" fillId="70" borderId="3155" applyNumberFormat="0" applyProtection="0">
      <alignment horizontal="left" vertical="top" indent="1"/>
    </xf>
    <xf numFmtId="4" fontId="65" fillId="52" borderId="3156" applyNumberFormat="0" applyProtection="0">
      <alignment horizontal="right" vertical="center"/>
    </xf>
    <xf numFmtId="4" fontId="65" fillId="65" borderId="3155" applyNumberFormat="0" applyProtection="0">
      <alignment horizontal="right" vertical="center"/>
    </xf>
    <xf numFmtId="4" fontId="65" fillId="65" borderId="3155" applyNumberFormat="0" applyProtection="0">
      <alignment horizontal="right" vertical="center"/>
    </xf>
    <xf numFmtId="4" fontId="65" fillId="52" borderId="3156" applyNumberFormat="0" applyProtection="0">
      <alignment horizontal="right" vertical="center"/>
    </xf>
    <xf numFmtId="4" fontId="149" fillId="65" borderId="3155" applyNumberFormat="0" applyProtection="0">
      <alignment horizontal="right" vertical="center"/>
    </xf>
    <xf numFmtId="4" fontId="149" fillId="65" borderId="3155" applyNumberFormat="0" applyProtection="0">
      <alignment horizontal="right" vertical="center"/>
    </xf>
    <xf numFmtId="4" fontId="65" fillId="81" borderId="3155" applyNumberFormat="0" applyProtection="0">
      <alignment horizontal="left" vertical="center" indent="1"/>
    </xf>
    <xf numFmtId="4" fontId="65" fillId="81" borderId="3155" applyNumberFormat="0" applyProtection="0">
      <alignment horizontal="left" vertical="center" indent="1"/>
    </xf>
    <xf numFmtId="0" fontId="65" fillId="74" borderId="3155" applyNumberFormat="0" applyProtection="0">
      <alignment horizontal="left" vertical="top" indent="1"/>
    </xf>
    <xf numFmtId="0" fontId="65" fillId="74" borderId="3155" applyNumberFormat="0" applyProtection="0">
      <alignment horizontal="left" vertical="top" indent="1"/>
    </xf>
    <xf numFmtId="4" fontId="151" fillId="65" borderId="3155" applyNumberFormat="0" applyProtection="0">
      <alignment horizontal="right" vertical="center"/>
    </xf>
    <xf numFmtId="4" fontId="151" fillId="65" borderId="3155" applyNumberFormat="0" applyProtection="0">
      <alignment horizontal="right" vertical="center"/>
    </xf>
    <xf numFmtId="0" fontId="117" fillId="56" borderId="3157" applyNumberFormat="0" applyAlignment="0" applyProtection="0">
      <alignment vertical="center"/>
    </xf>
    <xf numFmtId="0" fontId="117" fillId="56" borderId="3157" applyNumberFormat="0" applyAlignment="0" applyProtection="0">
      <alignment vertical="center"/>
    </xf>
    <xf numFmtId="37" fontId="126" fillId="0" borderId="3153" applyFont="0" applyFill="0" applyBorder="0">
      <alignment vertical="center"/>
    </xf>
    <xf numFmtId="37" fontId="126" fillId="0" borderId="3153" applyFont="0" applyFill="0" applyBorder="0">
      <alignment vertical="center"/>
    </xf>
    <xf numFmtId="0" fontId="82" fillId="42" borderId="3158" applyNumberFormat="0" applyFont="0" applyAlignment="0" applyProtection="0">
      <alignment vertical="center"/>
    </xf>
    <xf numFmtId="0" fontId="82" fillId="42" borderId="3158" applyNumberFormat="0" applyFont="0" applyAlignment="0" applyProtection="0">
      <alignment vertical="center"/>
    </xf>
    <xf numFmtId="0" fontId="12" fillId="0" borderId="3159" applyNumberFormat="0" applyFill="0" applyAlignment="0" applyProtection="0">
      <alignment vertical="center"/>
    </xf>
    <xf numFmtId="0" fontId="112" fillId="0" borderId="3160" applyNumberFormat="0" applyFill="0" applyAlignment="0" applyProtection="0">
      <alignment vertical="center"/>
    </xf>
    <xf numFmtId="0" fontId="112" fillId="0" borderId="3160" applyNumberFormat="0" applyFill="0" applyAlignment="0" applyProtection="0">
      <alignment vertical="center"/>
    </xf>
    <xf numFmtId="0" fontId="12" fillId="0" borderId="3159" applyNumberFormat="0" applyFill="0" applyAlignment="0" applyProtection="0">
      <alignment vertical="center"/>
    </xf>
    <xf numFmtId="0" fontId="12" fillId="0" borderId="3159" applyNumberFormat="0" applyFill="0" applyAlignment="0" applyProtection="0">
      <alignment vertical="center"/>
    </xf>
    <xf numFmtId="0" fontId="12" fillId="0" borderId="3159" applyNumberFormat="0" applyFill="0" applyAlignment="0" applyProtection="0">
      <alignment vertical="center"/>
    </xf>
    <xf numFmtId="0" fontId="113" fillId="44" borderId="3157" applyNumberFormat="0" applyAlignment="0" applyProtection="0">
      <alignment vertical="center"/>
    </xf>
    <xf numFmtId="0" fontId="113" fillId="44" borderId="3157" applyNumberFormat="0" applyAlignment="0" applyProtection="0">
      <alignment vertical="center"/>
    </xf>
    <xf numFmtId="0" fontId="115" fillId="56" borderId="3156" applyNumberFormat="0" applyAlignment="0" applyProtection="0">
      <alignment vertical="center"/>
    </xf>
    <xf numFmtId="0" fontId="115" fillId="56" borderId="3156" applyNumberFormat="0" applyAlignment="0" applyProtection="0">
      <alignment vertical="center"/>
    </xf>
    <xf numFmtId="4" fontId="65" fillId="51" borderId="3156" applyNumberFormat="0" applyProtection="0">
      <alignment vertical="center"/>
    </xf>
    <xf numFmtId="0" fontId="12" fillId="0" borderId="3159" applyNumberFormat="0" applyFill="0" applyAlignment="0" applyProtection="0">
      <alignment vertical="center"/>
    </xf>
    <xf numFmtId="0" fontId="55" fillId="0" borderId="3162">
      <alignment horizontal="left" vertical="center"/>
    </xf>
    <xf numFmtId="0" fontId="55" fillId="0" borderId="3162">
      <alignment horizontal="left" vertical="center"/>
    </xf>
    <xf numFmtId="10" fontId="53" fillId="49" borderId="3161" applyNumberFormat="0" applyBorder="0" applyAlignment="0" applyProtection="0"/>
    <xf numFmtId="10" fontId="53" fillId="70" borderId="3161" applyNumberFormat="0" applyBorder="0" applyAlignment="0" applyProtection="0"/>
    <xf numFmtId="10" fontId="53" fillId="70" borderId="3161" applyNumberFormat="0" applyBorder="0" applyAlignment="0" applyProtection="0"/>
    <xf numFmtId="10" fontId="53" fillId="49" borderId="3161" applyNumberFormat="0" applyBorder="0" applyAlignment="0" applyProtection="0"/>
    <xf numFmtId="4" fontId="73" fillId="46" borderId="3163" applyNumberFormat="0" applyProtection="0">
      <alignment vertical="center"/>
    </xf>
    <xf numFmtId="4" fontId="73" fillId="46" borderId="3163" applyNumberFormat="0" applyProtection="0">
      <alignment vertical="center"/>
    </xf>
    <xf numFmtId="4" fontId="147" fillId="51" borderId="3163" applyNumberFormat="0" applyProtection="0">
      <alignment vertical="center"/>
    </xf>
    <xf numFmtId="4" fontId="147" fillId="51" borderId="3163" applyNumberFormat="0" applyProtection="0">
      <alignment vertical="center"/>
    </xf>
    <xf numFmtId="4" fontId="73" fillId="51" borderId="3163" applyNumberFormat="0" applyProtection="0">
      <alignment horizontal="left" vertical="center" indent="1"/>
    </xf>
    <xf numFmtId="4" fontId="73" fillId="51" borderId="3163" applyNumberFormat="0" applyProtection="0">
      <alignment horizontal="left" vertical="center" indent="1"/>
    </xf>
    <xf numFmtId="0" fontId="73" fillId="51" borderId="3163" applyNumberFormat="0" applyProtection="0">
      <alignment horizontal="left" vertical="top" indent="1"/>
    </xf>
    <xf numFmtId="0" fontId="73" fillId="51" borderId="3163" applyNumberFormat="0" applyProtection="0">
      <alignment horizontal="left" vertical="top" indent="1"/>
    </xf>
    <xf numFmtId="4" fontId="65" fillId="40" borderId="3163" applyNumberFormat="0" applyProtection="0">
      <alignment horizontal="right" vertical="center"/>
    </xf>
    <xf numFmtId="4" fontId="65" fillId="40" borderId="3163" applyNumberFormat="0" applyProtection="0">
      <alignment horizontal="right" vertical="center"/>
    </xf>
    <xf numFmtId="4" fontId="65" fillId="41" borderId="3163" applyNumberFormat="0" applyProtection="0">
      <alignment horizontal="right" vertical="center"/>
    </xf>
    <xf numFmtId="4" fontId="65" fillId="41" borderId="3163" applyNumberFormat="0" applyProtection="0">
      <alignment horizontal="right" vertical="center"/>
    </xf>
    <xf numFmtId="4" fontId="65" fillId="54" borderId="3163" applyNumberFormat="0" applyProtection="0">
      <alignment horizontal="right" vertical="center"/>
    </xf>
    <xf numFmtId="4" fontId="65" fillId="54" borderId="3163" applyNumberFormat="0" applyProtection="0">
      <alignment horizontal="right" vertical="center"/>
    </xf>
    <xf numFmtId="4" fontId="65" fillId="47" borderId="3163" applyNumberFormat="0" applyProtection="0">
      <alignment horizontal="right" vertical="center"/>
    </xf>
    <xf numFmtId="4" fontId="65" fillId="47" borderId="3163" applyNumberFormat="0" applyProtection="0">
      <alignment horizontal="right" vertical="center"/>
    </xf>
    <xf numFmtId="4" fontId="65" fillId="75" borderId="3163" applyNumberFormat="0" applyProtection="0">
      <alignment horizontal="right" vertical="center"/>
    </xf>
    <xf numFmtId="4" fontId="65" fillId="75" borderId="3163" applyNumberFormat="0" applyProtection="0">
      <alignment horizontal="right" vertical="center"/>
    </xf>
    <xf numFmtId="4" fontId="65" fillId="48" borderId="3163" applyNumberFormat="0" applyProtection="0">
      <alignment horizontal="right" vertical="center"/>
    </xf>
    <xf numFmtId="4" fontId="65" fillId="48" borderId="3163" applyNumberFormat="0" applyProtection="0">
      <alignment horizontal="right" vertical="center"/>
    </xf>
    <xf numFmtId="4" fontId="65" fillId="76" borderId="3163" applyNumberFormat="0" applyProtection="0">
      <alignment horizontal="right" vertical="center"/>
    </xf>
    <xf numFmtId="4" fontId="65" fillId="76" borderId="3163" applyNumberFormat="0" applyProtection="0">
      <alignment horizontal="right" vertical="center"/>
    </xf>
    <xf numFmtId="4" fontId="65" fillId="77" borderId="3163" applyNumberFormat="0" applyProtection="0">
      <alignment horizontal="right" vertical="center"/>
    </xf>
    <xf numFmtId="4" fontId="65" fillId="77" borderId="3163" applyNumberFormat="0" applyProtection="0">
      <alignment horizontal="right" vertical="center"/>
    </xf>
    <xf numFmtId="4" fontId="65" fillId="78" borderId="3163" applyNumberFormat="0" applyProtection="0">
      <alignment horizontal="right" vertical="center"/>
    </xf>
    <xf numFmtId="4" fontId="65" fillId="78" borderId="3163" applyNumberFormat="0" applyProtection="0">
      <alignment horizontal="right" vertical="center"/>
    </xf>
    <xf numFmtId="4" fontId="65" fillId="81" borderId="3163" applyNumberFormat="0" applyProtection="0">
      <alignment horizontal="right" vertical="center"/>
    </xf>
    <xf numFmtId="4" fontId="65" fillId="81" borderId="3163" applyNumberFormat="0" applyProtection="0">
      <alignment horizontal="right" vertical="center"/>
    </xf>
    <xf numFmtId="0" fontId="40" fillId="80" borderId="3163" applyNumberFormat="0" applyProtection="0">
      <alignment horizontal="left" vertical="center" indent="1"/>
    </xf>
    <xf numFmtId="0" fontId="40" fillId="80" borderId="3163" applyNumberFormat="0" applyProtection="0">
      <alignment horizontal="left" vertical="center" indent="1"/>
    </xf>
    <xf numFmtId="0" fontId="40" fillId="80" borderId="3163" applyNumberFormat="0" applyProtection="0">
      <alignment horizontal="left" vertical="top" indent="1"/>
    </xf>
    <xf numFmtId="0" fontId="40" fillId="80" borderId="3163" applyNumberFormat="0" applyProtection="0">
      <alignment horizontal="left" vertical="top" indent="1"/>
    </xf>
    <xf numFmtId="0" fontId="40" fillId="74" borderId="3163" applyNumberFormat="0" applyProtection="0">
      <alignment horizontal="left" vertical="center" indent="1"/>
    </xf>
    <xf numFmtId="0" fontId="40" fillId="74" borderId="3163" applyNumberFormat="0" applyProtection="0">
      <alignment horizontal="left" vertical="center" indent="1"/>
    </xf>
    <xf numFmtId="0" fontId="40" fillId="74" borderId="3163" applyNumberFormat="0" applyProtection="0">
      <alignment horizontal="left" vertical="top" indent="1"/>
    </xf>
    <xf numFmtId="0" fontId="40" fillId="74" borderId="3163" applyNumberFormat="0" applyProtection="0">
      <alignment horizontal="left" vertical="top" indent="1"/>
    </xf>
    <xf numFmtId="0" fontId="40" fillId="61" borderId="3163" applyNumberFormat="0" applyProtection="0">
      <alignment horizontal="left" vertical="center" indent="1"/>
    </xf>
    <xf numFmtId="0" fontId="40" fillId="61" borderId="3163" applyNumberFormat="0" applyProtection="0">
      <alignment horizontal="left" vertical="center" indent="1"/>
    </xf>
    <xf numFmtId="0" fontId="40" fillId="61" borderId="3163" applyNumberFormat="0" applyProtection="0">
      <alignment horizontal="left" vertical="top" indent="1"/>
    </xf>
    <xf numFmtId="0" fontId="40" fillId="61" borderId="3163" applyNumberFormat="0" applyProtection="0">
      <alignment horizontal="left" vertical="top" indent="1"/>
    </xf>
    <xf numFmtId="0" fontId="40" fillId="62" borderId="3163" applyNumberFormat="0" applyProtection="0">
      <alignment horizontal="left" vertical="center" indent="1"/>
    </xf>
    <xf numFmtId="0" fontId="40" fillId="62" borderId="3163" applyNumberFormat="0" applyProtection="0">
      <alignment horizontal="left" vertical="center" indent="1"/>
    </xf>
    <xf numFmtId="0" fontId="40" fillId="62" borderId="3163" applyNumberFormat="0" applyProtection="0">
      <alignment horizontal="left" vertical="top" indent="1"/>
    </xf>
    <xf numFmtId="0" fontId="40" fillId="62" borderId="3163" applyNumberFormat="0" applyProtection="0">
      <alignment horizontal="left" vertical="top" indent="1"/>
    </xf>
    <xf numFmtId="4" fontId="65" fillId="70" borderId="3163" applyNumberFormat="0" applyProtection="0">
      <alignment vertical="center"/>
    </xf>
    <xf numFmtId="4" fontId="65" fillId="70" borderId="3163" applyNumberFormat="0" applyProtection="0">
      <alignment vertical="center"/>
    </xf>
    <xf numFmtId="4" fontId="149" fillId="70" borderId="3163" applyNumberFormat="0" applyProtection="0">
      <alignment vertical="center"/>
    </xf>
    <xf numFmtId="4" fontId="149" fillId="70" borderId="3163" applyNumberFormat="0" applyProtection="0">
      <alignment vertical="center"/>
    </xf>
    <xf numFmtId="4" fontId="65" fillId="70" borderId="3163" applyNumberFormat="0" applyProtection="0">
      <alignment horizontal="left" vertical="center" indent="1"/>
    </xf>
    <xf numFmtId="4" fontId="65" fillId="70" borderId="3163" applyNumberFormat="0" applyProtection="0">
      <alignment horizontal="left" vertical="center" indent="1"/>
    </xf>
    <xf numFmtId="0" fontId="65" fillId="70" borderId="3163" applyNumberFormat="0" applyProtection="0">
      <alignment horizontal="left" vertical="top" indent="1"/>
    </xf>
    <xf numFmtId="0" fontId="65" fillId="70" borderId="3163" applyNumberFormat="0" applyProtection="0">
      <alignment horizontal="left" vertical="top" indent="1"/>
    </xf>
    <xf numFmtId="4" fontId="65" fillId="52" borderId="3164" applyNumberFormat="0" applyProtection="0">
      <alignment horizontal="right" vertical="center"/>
    </xf>
    <xf numFmtId="4" fontId="65" fillId="65" borderId="3163" applyNumberFormat="0" applyProtection="0">
      <alignment horizontal="right" vertical="center"/>
    </xf>
    <xf numFmtId="4" fontId="65" fillId="65" borderId="3163" applyNumberFormat="0" applyProtection="0">
      <alignment horizontal="right" vertical="center"/>
    </xf>
    <xf numFmtId="4" fontId="65" fillId="52" borderId="3164" applyNumberFormat="0" applyProtection="0">
      <alignment horizontal="right" vertical="center"/>
    </xf>
    <xf numFmtId="4" fontId="149" fillId="65" borderId="3163" applyNumberFormat="0" applyProtection="0">
      <alignment horizontal="right" vertical="center"/>
    </xf>
    <xf numFmtId="4" fontId="149" fillId="65" borderId="3163" applyNumberFormat="0" applyProtection="0">
      <alignment horizontal="right" vertical="center"/>
    </xf>
    <xf numFmtId="4" fontId="65" fillId="81" borderId="3163" applyNumberFormat="0" applyProtection="0">
      <alignment horizontal="left" vertical="center" indent="1"/>
    </xf>
    <xf numFmtId="4" fontId="65" fillId="81" borderId="3163" applyNumberFormat="0" applyProtection="0">
      <alignment horizontal="left" vertical="center" indent="1"/>
    </xf>
    <xf numFmtId="0" fontId="65" fillId="74" borderId="3163" applyNumberFormat="0" applyProtection="0">
      <alignment horizontal="left" vertical="top" indent="1"/>
    </xf>
    <xf numFmtId="0" fontId="65" fillId="74" borderId="3163" applyNumberFormat="0" applyProtection="0">
      <alignment horizontal="left" vertical="top" indent="1"/>
    </xf>
    <xf numFmtId="4" fontId="151" fillId="65" borderId="3163" applyNumberFormat="0" applyProtection="0">
      <alignment horizontal="right" vertical="center"/>
    </xf>
    <xf numFmtId="4" fontId="151" fillId="65" borderId="3163" applyNumberFormat="0" applyProtection="0">
      <alignment horizontal="right" vertical="center"/>
    </xf>
    <xf numFmtId="0" fontId="117" fillId="56" borderId="3165" applyNumberFormat="0" applyAlignment="0" applyProtection="0">
      <alignment vertical="center"/>
    </xf>
    <xf numFmtId="0" fontId="117" fillId="56" borderId="3165" applyNumberFormat="0" applyAlignment="0" applyProtection="0">
      <alignment vertical="center"/>
    </xf>
    <xf numFmtId="37" fontId="126" fillId="0" borderId="3161" applyFont="0" applyFill="0" applyBorder="0">
      <alignment vertical="center"/>
    </xf>
    <xf numFmtId="37" fontId="126" fillId="0" borderId="3161" applyFont="0" applyFill="0" applyBorder="0">
      <alignment vertical="center"/>
    </xf>
    <xf numFmtId="0" fontId="82" fillId="42" borderId="3166" applyNumberFormat="0" applyFont="0" applyAlignment="0" applyProtection="0">
      <alignment vertical="center"/>
    </xf>
    <xf numFmtId="0" fontId="82" fillId="42" borderId="3166" applyNumberFormat="0" applyFont="0" applyAlignment="0" applyProtection="0">
      <alignment vertical="center"/>
    </xf>
    <xf numFmtId="0" fontId="12" fillId="0" borderId="3167" applyNumberFormat="0" applyFill="0" applyAlignment="0" applyProtection="0">
      <alignment vertical="center"/>
    </xf>
    <xf numFmtId="0" fontId="112" fillId="0" borderId="3168" applyNumberFormat="0" applyFill="0" applyAlignment="0" applyProtection="0">
      <alignment vertical="center"/>
    </xf>
    <xf numFmtId="0" fontId="112" fillId="0" borderId="3168" applyNumberFormat="0" applyFill="0" applyAlignment="0" applyProtection="0">
      <alignment vertical="center"/>
    </xf>
    <xf numFmtId="0" fontId="12" fillId="0" borderId="3167" applyNumberFormat="0" applyFill="0" applyAlignment="0" applyProtection="0">
      <alignment vertical="center"/>
    </xf>
    <xf numFmtId="0" fontId="12" fillId="0" borderId="3167" applyNumberFormat="0" applyFill="0" applyAlignment="0" applyProtection="0">
      <alignment vertical="center"/>
    </xf>
    <xf numFmtId="0" fontId="12" fillId="0" borderId="3167" applyNumberFormat="0" applyFill="0" applyAlignment="0" applyProtection="0">
      <alignment vertical="center"/>
    </xf>
    <xf numFmtId="0" fontId="113" fillId="44" borderId="3165" applyNumberFormat="0" applyAlignment="0" applyProtection="0">
      <alignment vertical="center"/>
    </xf>
    <xf numFmtId="0" fontId="113" fillId="44" borderId="3165" applyNumberFormat="0" applyAlignment="0" applyProtection="0">
      <alignment vertical="center"/>
    </xf>
    <xf numFmtId="0" fontId="115" fillId="56" borderId="3164" applyNumberFormat="0" applyAlignment="0" applyProtection="0">
      <alignment vertical="center"/>
    </xf>
    <xf numFmtId="0" fontId="115" fillId="56" borderId="3164" applyNumberFormat="0" applyAlignment="0" applyProtection="0">
      <alignment vertical="center"/>
    </xf>
    <xf numFmtId="4" fontId="65" fillId="51" borderId="3164" applyNumberFormat="0" applyProtection="0">
      <alignment vertical="center"/>
    </xf>
    <xf numFmtId="0" fontId="12" fillId="0" borderId="3167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" fontId="65" fillId="77" borderId="3315" applyNumberFormat="0" applyProtection="0">
      <alignment horizontal="right" vertical="center"/>
    </xf>
    <xf numFmtId="4" fontId="65" fillId="52" borderId="3316" applyNumberFormat="0" applyProtection="0">
      <alignment horizontal="right" vertical="center"/>
    </xf>
    <xf numFmtId="37" fontId="126" fillId="0" borderId="3329" applyFont="0" applyFill="0" applyBorder="0">
      <alignment vertical="center"/>
    </xf>
    <xf numFmtId="10" fontId="53" fillId="49" borderId="3329" applyNumberFormat="0" applyBorder="0" applyAlignment="0" applyProtection="0"/>
    <xf numFmtId="37" fontId="126" fillId="0" borderId="3337" applyFont="0" applyFill="0" applyBorder="0">
      <alignment vertical="center"/>
    </xf>
    <xf numFmtId="4" fontId="73" fillId="46" borderId="3315" applyNumberFormat="0" applyProtection="0">
      <alignment vertical="center"/>
    </xf>
    <xf numFmtId="10" fontId="53" fillId="70" borderId="3329" applyNumberFormat="0" applyBorder="0" applyAlignment="0" applyProtection="0"/>
    <xf numFmtId="0" fontId="40" fillId="61" borderId="3315" applyNumberFormat="0" applyProtection="0">
      <alignment horizontal="left" vertical="center" indent="1"/>
    </xf>
    <xf numFmtId="10" fontId="53" fillId="49" borderId="3297" applyNumberFormat="0" applyBorder="0" applyAlignment="0" applyProtection="0"/>
    <xf numFmtId="0" fontId="12" fillId="0" borderId="3319" applyNumberFormat="0" applyFill="0" applyAlignment="0" applyProtection="0">
      <alignment vertical="center"/>
    </xf>
    <xf numFmtId="0" fontId="12" fillId="0" borderId="3319" applyNumberFormat="0" applyFill="0" applyAlignment="0" applyProtection="0">
      <alignment vertical="center"/>
    </xf>
    <xf numFmtId="10" fontId="53" fillId="49" borderId="3281" applyNumberFormat="0" applyBorder="0" applyAlignment="0" applyProtection="0"/>
    <xf numFmtId="0" fontId="40" fillId="61" borderId="3315" applyNumberFormat="0" applyProtection="0">
      <alignment horizontal="left" vertical="top" indent="1"/>
    </xf>
    <xf numFmtId="4" fontId="73" fillId="51" borderId="3315" applyNumberFormat="0" applyProtection="0">
      <alignment horizontal="left" vertical="center" indent="1"/>
    </xf>
    <xf numFmtId="4" fontId="65" fillId="78" borderId="3315" applyNumberFormat="0" applyProtection="0">
      <alignment horizontal="right" vertical="center"/>
    </xf>
    <xf numFmtId="4" fontId="65" fillId="70" borderId="3315" applyNumberFormat="0" applyProtection="0">
      <alignment vertical="center"/>
    </xf>
    <xf numFmtId="10" fontId="53" fillId="49" borderId="3265" applyNumberFormat="0" applyBorder="0" applyAlignment="0" applyProtection="0"/>
    <xf numFmtId="0" fontId="40" fillId="80" borderId="3251" applyNumberFormat="0" applyProtection="0">
      <alignment horizontal="left" vertical="center" indent="1"/>
    </xf>
    <xf numFmtId="4" fontId="65" fillId="81" borderId="3315" applyNumberFormat="0" applyProtection="0">
      <alignment horizontal="left" vertical="center" indent="1"/>
    </xf>
    <xf numFmtId="0" fontId="115" fillId="56" borderId="3316" applyNumberFormat="0" applyAlignment="0" applyProtection="0">
      <alignment vertical="center"/>
    </xf>
    <xf numFmtId="10" fontId="53" fillId="49" borderId="3337" applyNumberFormat="0" applyBorder="0" applyAlignment="0" applyProtection="0"/>
    <xf numFmtId="169" fontId="31" fillId="0" borderId="0" applyFont="0" applyFill="0" applyBorder="0" applyAlignment="0" applyProtection="0">
      <alignment vertical="center"/>
    </xf>
    <xf numFmtId="4" fontId="65" fillId="75" borderId="3315" applyNumberFormat="0" applyProtection="0">
      <alignment horizontal="right" vertical="center"/>
    </xf>
    <xf numFmtId="10" fontId="53" fillId="70" borderId="3209" applyNumberFormat="0" applyBorder="0" applyAlignment="0" applyProtection="0"/>
    <xf numFmtId="10" fontId="53" fillId="49" borderId="3209" applyNumberFormat="0" applyBorder="0" applyAlignment="0" applyProtection="0"/>
    <xf numFmtId="4" fontId="147" fillId="51" borderId="3251" applyNumberFormat="0" applyProtection="0">
      <alignment vertical="center"/>
    </xf>
    <xf numFmtId="4" fontId="65" fillId="81" borderId="3315" applyNumberFormat="0" applyProtection="0">
      <alignment horizontal="right" vertical="center"/>
    </xf>
    <xf numFmtId="4" fontId="65" fillId="77" borderId="3315" applyNumberFormat="0" applyProtection="0">
      <alignment horizontal="right" vertical="center"/>
    </xf>
    <xf numFmtId="4" fontId="65" fillId="54" borderId="3315" applyNumberFormat="0" applyProtection="0">
      <alignment horizontal="right" vertical="center"/>
    </xf>
    <xf numFmtId="4" fontId="65" fillId="65" borderId="3315" applyNumberFormat="0" applyProtection="0">
      <alignment horizontal="right" vertical="center"/>
    </xf>
    <xf numFmtId="4" fontId="65" fillId="40" borderId="3315" applyNumberFormat="0" applyProtection="0">
      <alignment horizontal="right" vertical="center"/>
    </xf>
    <xf numFmtId="4" fontId="151" fillId="65" borderId="3315" applyNumberFormat="0" applyProtection="0">
      <alignment horizontal="right" vertical="center"/>
    </xf>
    <xf numFmtId="4" fontId="147" fillId="51" borderId="3315" applyNumberFormat="0" applyProtection="0">
      <alignment vertical="center"/>
    </xf>
    <xf numFmtId="10" fontId="53" fillId="49" borderId="3241" applyNumberFormat="0" applyBorder="0" applyAlignment="0" applyProtection="0"/>
    <xf numFmtId="37" fontId="126" fillId="0" borderId="3217" applyFont="0" applyFill="0" applyBorder="0">
      <alignment vertical="center"/>
    </xf>
    <xf numFmtId="4" fontId="149" fillId="70" borderId="3315" applyNumberFormat="0" applyProtection="0">
      <alignment vertical="center"/>
    </xf>
    <xf numFmtId="4" fontId="65" fillId="51" borderId="3252" applyNumberFormat="0" applyProtection="0">
      <alignment vertical="center"/>
    </xf>
    <xf numFmtId="10" fontId="53" fillId="49" borderId="3193" applyNumberFormat="0" applyBorder="0" applyAlignment="0" applyProtection="0"/>
    <xf numFmtId="10" fontId="53" fillId="70" borderId="3193" applyNumberFormat="0" applyBorder="0" applyAlignment="0" applyProtection="0"/>
    <xf numFmtId="37" fontId="126" fillId="0" borderId="3193" applyFont="0" applyFill="0" applyBorder="0">
      <alignment vertical="center"/>
    </xf>
    <xf numFmtId="10" fontId="53" fillId="70" borderId="3249" applyNumberFormat="0" applyBorder="0" applyAlignment="0" applyProtection="0"/>
    <xf numFmtId="4" fontId="65" fillId="48" borderId="3315" applyNumberFormat="0" applyProtection="0">
      <alignment horizontal="right" vertical="center"/>
    </xf>
    <xf numFmtId="10" fontId="53" fillId="70" borderId="3193" applyNumberFormat="0" applyBorder="0" applyAlignment="0" applyProtection="0"/>
    <xf numFmtId="4" fontId="65" fillId="47" borderId="3315" applyNumberFormat="0" applyProtection="0">
      <alignment horizontal="right" vertical="center"/>
    </xf>
    <xf numFmtId="4" fontId="65" fillId="76" borderId="3315" applyNumberFormat="0" applyProtection="0">
      <alignment horizontal="right" vertical="center"/>
    </xf>
    <xf numFmtId="0" fontId="12" fillId="0" borderId="3319" applyNumberFormat="0" applyFill="0" applyAlignment="0" applyProtection="0">
      <alignment vertical="center"/>
    </xf>
    <xf numFmtId="0" fontId="112" fillId="0" borderId="3320" applyNumberFormat="0" applyFill="0" applyAlignment="0" applyProtection="0">
      <alignment vertical="center"/>
    </xf>
    <xf numFmtId="0" fontId="31" fillId="0" borderId="0">
      <alignment vertical="center"/>
    </xf>
    <xf numFmtId="37" fontId="126" fillId="0" borderId="3225" applyFont="0" applyFill="0" applyBorder="0">
      <alignment vertical="center"/>
    </xf>
    <xf numFmtId="10" fontId="53" fillId="70" borderId="3225" applyNumberFormat="0" applyBorder="0" applyAlignment="0" applyProtection="0"/>
    <xf numFmtId="0" fontId="73" fillId="51" borderId="3315" applyNumberFormat="0" applyProtection="0">
      <alignment horizontal="left" vertical="top" indent="1"/>
    </xf>
    <xf numFmtId="0" fontId="40" fillId="62" borderId="3315" applyNumberFormat="0" applyProtection="0">
      <alignment horizontal="left" vertical="top" indent="1"/>
    </xf>
    <xf numFmtId="4" fontId="65" fillId="70" borderId="3315" applyNumberFormat="0" applyProtection="0">
      <alignment vertical="center"/>
    </xf>
    <xf numFmtId="4" fontId="149" fillId="65" borderId="3315" applyNumberFormat="0" applyProtection="0">
      <alignment horizontal="right" vertical="center"/>
    </xf>
    <xf numFmtId="0" fontId="82" fillId="42" borderId="3318" applyNumberFormat="0" applyFont="0" applyAlignment="0" applyProtection="0">
      <alignment vertical="center"/>
    </xf>
    <xf numFmtId="0" fontId="40" fillId="74" borderId="3315" applyNumberFormat="0" applyProtection="0">
      <alignment horizontal="left" vertical="center" indent="1"/>
    </xf>
    <xf numFmtId="0" fontId="40" fillId="74" borderId="3315" applyNumberFormat="0" applyProtection="0">
      <alignment horizontal="left" vertical="center" indent="1"/>
    </xf>
    <xf numFmtId="4" fontId="65" fillId="40" borderId="3315" applyNumberFormat="0" applyProtection="0">
      <alignment horizontal="right" vertical="center"/>
    </xf>
    <xf numFmtId="10" fontId="53" fillId="70" borderId="3337" applyNumberFormat="0" applyBorder="0" applyAlignment="0" applyProtection="0"/>
    <xf numFmtId="10" fontId="53" fillId="70" borderId="3313" applyNumberFormat="0" applyBorder="0" applyAlignment="0" applyProtection="0"/>
    <xf numFmtId="10" fontId="53" fillId="49" borderId="3225" applyNumberFormat="0" applyBorder="0" applyAlignment="0" applyProtection="0"/>
    <xf numFmtId="0" fontId="40" fillId="80" borderId="3315" applyNumberFormat="0" applyProtection="0">
      <alignment horizontal="left" vertical="center" indent="1"/>
    </xf>
    <xf numFmtId="37" fontId="126" fillId="0" borderId="3201" applyFont="0" applyFill="0" applyBorder="0">
      <alignment vertical="center"/>
    </xf>
    <xf numFmtId="0" fontId="65" fillId="74" borderId="3251" applyNumberFormat="0" applyProtection="0">
      <alignment horizontal="left" vertical="top" indent="1"/>
    </xf>
    <xf numFmtId="4" fontId="65" fillId="65" borderId="3251" applyNumberFormat="0" applyProtection="0">
      <alignment horizontal="right" vertical="center"/>
    </xf>
    <xf numFmtId="0" fontId="115" fillId="56" borderId="3252" applyNumberFormat="0" applyAlignment="0" applyProtection="0">
      <alignment vertical="center"/>
    </xf>
    <xf numFmtId="0" fontId="31" fillId="0" borderId="0">
      <alignment vertical="center"/>
    </xf>
    <xf numFmtId="10" fontId="53" fillId="70" borderId="3241" applyNumberFormat="0" applyBorder="0" applyAlignment="0" applyProtection="0"/>
    <xf numFmtId="4" fontId="65" fillId="76" borderId="3315" applyNumberFormat="0" applyProtection="0">
      <alignment horizontal="right" vertical="center"/>
    </xf>
    <xf numFmtId="0" fontId="40" fillId="61" borderId="3315" applyNumberFormat="0" applyProtection="0">
      <alignment horizontal="left" vertical="top" indent="1"/>
    </xf>
    <xf numFmtId="4" fontId="65" fillId="81" borderId="3315" applyNumberFormat="0" applyProtection="0">
      <alignment horizontal="right" vertical="center"/>
    </xf>
    <xf numFmtId="10" fontId="53" fillId="70" borderId="3265" applyNumberFormat="0" applyBorder="0" applyAlignment="0" applyProtection="0"/>
    <xf numFmtId="37" fontId="126" fillId="0" borderId="3297" applyFont="0" applyFill="0" applyBorder="0">
      <alignment vertical="center"/>
    </xf>
    <xf numFmtId="0" fontId="65" fillId="70" borderId="3315" applyNumberFormat="0" applyProtection="0">
      <alignment horizontal="left" vertical="top" indent="1"/>
    </xf>
    <xf numFmtId="4" fontId="73" fillId="51" borderId="3315" applyNumberFormat="0" applyProtection="0">
      <alignment horizontal="left" vertical="center" indent="1"/>
    </xf>
    <xf numFmtId="37" fontId="126" fillId="0" borderId="3249" applyFont="0" applyFill="0" applyBorder="0">
      <alignment vertical="center"/>
    </xf>
    <xf numFmtId="10" fontId="53" fillId="49" borderId="3345" applyNumberFormat="0" applyBorder="0" applyAlignment="0" applyProtection="0"/>
    <xf numFmtId="0" fontId="55" fillId="0" borderId="3170">
      <alignment horizontal="left" vertical="center"/>
    </xf>
    <xf numFmtId="0" fontId="55" fillId="0" borderId="3170">
      <alignment horizontal="left" vertical="center"/>
    </xf>
    <xf numFmtId="10" fontId="53" fillId="49" borderId="3169" applyNumberFormat="0" applyBorder="0" applyAlignment="0" applyProtection="0"/>
    <xf numFmtId="10" fontId="53" fillId="70" borderId="3169" applyNumberFormat="0" applyBorder="0" applyAlignment="0" applyProtection="0"/>
    <xf numFmtId="10" fontId="53" fillId="70" borderId="3169" applyNumberFormat="0" applyBorder="0" applyAlignment="0" applyProtection="0"/>
    <xf numFmtId="10" fontId="53" fillId="49" borderId="3169" applyNumberFormat="0" applyBorder="0" applyAlignment="0" applyProtection="0"/>
    <xf numFmtId="0" fontId="40" fillId="80" borderId="3315" applyNumberFormat="0" applyProtection="0">
      <alignment horizontal="left" vertical="top" indent="1"/>
    </xf>
    <xf numFmtId="4" fontId="73" fillId="46" borderId="3171" applyNumberFormat="0" applyProtection="0">
      <alignment vertical="center"/>
    </xf>
    <xf numFmtId="4" fontId="73" fillId="46" borderId="3171" applyNumberFormat="0" applyProtection="0">
      <alignment vertical="center"/>
    </xf>
    <xf numFmtId="4" fontId="147" fillId="51" borderId="3171" applyNumberFormat="0" applyProtection="0">
      <alignment vertical="center"/>
    </xf>
    <xf numFmtId="4" fontId="147" fillId="51" borderId="3171" applyNumberFormat="0" applyProtection="0">
      <alignment vertical="center"/>
    </xf>
    <xf numFmtId="4" fontId="73" fillId="51" borderId="3171" applyNumberFormat="0" applyProtection="0">
      <alignment horizontal="left" vertical="center" indent="1"/>
    </xf>
    <xf numFmtId="4" fontId="73" fillId="51" borderId="3171" applyNumberFormat="0" applyProtection="0">
      <alignment horizontal="left" vertical="center" indent="1"/>
    </xf>
    <xf numFmtId="0" fontId="73" fillId="51" borderId="3171" applyNumberFormat="0" applyProtection="0">
      <alignment horizontal="left" vertical="top" indent="1"/>
    </xf>
    <xf numFmtId="0" fontId="73" fillId="51" borderId="3171" applyNumberFormat="0" applyProtection="0">
      <alignment horizontal="left" vertical="top" indent="1"/>
    </xf>
    <xf numFmtId="4" fontId="65" fillId="40" borderId="3171" applyNumberFormat="0" applyProtection="0">
      <alignment horizontal="right" vertical="center"/>
    </xf>
    <xf numFmtId="4" fontId="65" fillId="40" borderId="3171" applyNumberFormat="0" applyProtection="0">
      <alignment horizontal="right" vertical="center"/>
    </xf>
    <xf numFmtId="4" fontId="65" fillId="41" borderId="3171" applyNumberFormat="0" applyProtection="0">
      <alignment horizontal="right" vertical="center"/>
    </xf>
    <xf numFmtId="4" fontId="65" fillId="41" borderId="3171" applyNumberFormat="0" applyProtection="0">
      <alignment horizontal="right" vertical="center"/>
    </xf>
    <xf numFmtId="4" fontId="65" fillId="54" borderId="3171" applyNumberFormat="0" applyProtection="0">
      <alignment horizontal="right" vertical="center"/>
    </xf>
    <xf numFmtId="4" fontId="65" fillId="54" borderId="3171" applyNumberFormat="0" applyProtection="0">
      <alignment horizontal="right" vertical="center"/>
    </xf>
    <xf numFmtId="4" fontId="65" fillId="47" borderId="3171" applyNumberFormat="0" applyProtection="0">
      <alignment horizontal="right" vertical="center"/>
    </xf>
    <xf numFmtId="4" fontId="65" fillId="47" borderId="3171" applyNumberFormat="0" applyProtection="0">
      <alignment horizontal="right" vertical="center"/>
    </xf>
    <xf numFmtId="4" fontId="65" fillId="75" borderId="3171" applyNumberFormat="0" applyProtection="0">
      <alignment horizontal="right" vertical="center"/>
    </xf>
    <xf numFmtId="4" fontId="65" fillId="75" borderId="3171" applyNumberFormat="0" applyProtection="0">
      <alignment horizontal="right" vertical="center"/>
    </xf>
    <xf numFmtId="4" fontId="65" fillId="48" borderId="3171" applyNumberFormat="0" applyProtection="0">
      <alignment horizontal="right" vertical="center"/>
    </xf>
    <xf numFmtId="4" fontId="65" fillId="48" borderId="3171" applyNumberFormat="0" applyProtection="0">
      <alignment horizontal="right" vertical="center"/>
    </xf>
    <xf numFmtId="4" fontId="65" fillId="76" borderId="3171" applyNumberFormat="0" applyProtection="0">
      <alignment horizontal="right" vertical="center"/>
    </xf>
    <xf numFmtId="4" fontId="65" fillId="76" borderId="3171" applyNumberFormat="0" applyProtection="0">
      <alignment horizontal="right" vertical="center"/>
    </xf>
    <xf numFmtId="4" fontId="65" fillId="77" borderId="3171" applyNumberFormat="0" applyProtection="0">
      <alignment horizontal="right" vertical="center"/>
    </xf>
    <xf numFmtId="4" fontId="65" fillId="77" borderId="3171" applyNumberFormat="0" applyProtection="0">
      <alignment horizontal="right" vertical="center"/>
    </xf>
    <xf numFmtId="4" fontId="65" fillId="78" borderId="3171" applyNumberFormat="0" applyProtection="0">
      <alignment horizontal="right" vertical="center"/>
    </xf>
    <xf numFmtId="4" fontId="65" fillId="78" borderId="3171" applyNumberFormat="0" applyProtection="0">
      <alignment horizontal="right" vertical="center"/>
    </xf>
    <xf numFmtId="4" fontId="65" fillId="81" borderId="3171" applyNumberFormat="0" applyProtection="0">
      <alignment horizontal="right" vertical="center"/>
    </xf>
    <xf numFmtId="4" fontId="65" fillId="81" borderId="3171" applyNumberFormat="0" applyProtection="0">
      <alignment horizontal="right" vertical="center"/>
    </xf>
    <xf numFmtId="0" fontId="40" fillId="80" borderId="3171" applyNumberFormat="0" applyProtection="0">
      <alignment horizontal="left" vertical="center" indent="1"/>
    </xf>
    <xf numFmtId="0" fontId="40" fillId="80" borderId="3171" applyNumberFormat="0" applyProtection="0">
      <alignment horizontal="left" vertical="center" indent="1"/>
    </xf>
    <xf numFmtId="0" fontId="40" fillId="80" borderId="3171" applyNumberFormat="0" applyProtection="0">
      <alignment horizontal="left" vertical="top" indent="1"/>
    </xf>
    <xf numFmtId="0" fontId="40" fillId="80" borderId="3171" applyNumberFormat="0" applyProtection="0">
      <alignment horizontal="left" vertical="top" indent="1"/>
    </xf>
    <xf numFmtId="0" fontId="40" fillId="74" borderId="3171" applyNumberFormat="0" applyProtection="0">
      <alignment horizontal="left" vertical="center" indent="1"/>
    </xf>
    <xf numFmtId="0" fontId="40" fillId="74" borderId="3171" applyNumberFormat="0" applyProtection="0">
      <alignment horizontal="left" vertical="center" indent="1"/>
    </xf>
    <xf numFmtId="0" fontId="40" fillId="74" borderId="3171" applyNumberFormat="0" applyProtection="0">
      <alignment horizontal="left" vertical="top" indent="1"/>
    </xf>
    <xf numFmtId="0" fontId="40" fillId="74" borderId="3171" applyNumberFormat="0" applyProtection="0">
      <alignment horizontal="left" vertical="top" indent="1"/>
    </xf>
    <xf numFmtId="0" fontId="40" fillId="61" borderId="3171" applyNumberFormat="0" applyProtection="0">
      <alignment horizontal="left" vertical="center" indent="1"/>
    </xf>
    <xf numFmtId="0" fontId="40" fillId="61" borderId="3171" applyNumberFormat="0" applyProtection="0">
      <alignment horizontal="left" vertical="center" indent="1"/>
    </xf>
    <xf numFmtId="0" fontId="40" fillId="61" borderId="3171" applyNumberFormat="0" applyProtection="0">
      <alignment horizontal="left" vertical="top" indent="1"/>
    </xf>
    <xf numFmtId="0" fontId="40" fillId="61" borderId="3171" applyNumberFormat="0" applyProtection="0">
      <alignment horizontal="left" vertical="top" indent="1"/>
    </xf>
    <xf numFmtId="0" fontId="40" fillId="62" borderId="3171" applyNumberFormat="0" applyProtection="0">
      <alignment horizontal="left" vertical="center" indent="1"/>
    </xf>
    <xf numFmtId="0" fontId="40" fillId="62" borderId="3171" applyNumberFormat="0" applyProtection="0">
      <alignment horizontal="left" vertical="center" indent="1"/>
    </xf>
    <xf numFmtId="0" fontId="40" fillId="62" borderId="3171" applyNumberFormat="0" applyProtection="0">
      <alignment horizontal="left" vertical="top" indent="1"/>
    </xf>
    <xf numFmtId="0" fontId="40" fillId="62" borderId="3171" applyNumberFormat="0" applyProtection="0">
      <alignment horizontal="left" vertical="top" indent="1"/>
    </xf>
    <xf numFmtId="4" fontId="65" fillId="70" borderId="3171" applyNumberFormat="0" applyProtection="0">
      <alignment vertical="center"/>
    </xf>
    <xf numFmtId="4" fontId="65" fillId="70" borderId="3171" applyNumberFormat="0" applyProtection="0">
      <alignment vertical="center"/>
    </xf>
    <xf numFmtId="4" fontId="149" fillId="70" borderId="3171" applyNumberFormat="0" applyProtection="0">
      <alignment vertical="center"/>
    </xf>
    <xf numFmtId="4" fontId="149" fillId="70" borderId="3171" applyNumberFormat="0" applyProtection="0">
      <alignment vertical="center"/>
    </xf>
    <xf numFmtId="4" fontId="65" fillId="70" borderId="3171" applyNumberFormat="0" applyProtection="0">
      <alignment horizontal="left" vertical="center" indent="1"/>
    </xf>
    <xf numFmtId="4" fontId="65" fillId="70" borderId="3171" applyNumberFormat="0" applyProtection="0">
      <alignment horizontal="left" vertical="center" indent="1"/>
    </xf>
    <xf numFmtId="0" fontId="65" fillId="70" borderId="3171" applyNumberFormat="0" applyProtection="0">
      <alignment horizontal="left" vertical="top" indent="1"/>
    </xf>
    <xf numFmtId="0" fontId="65" fillId="70" borderId="3171" applyNumberFormat="0" applyProtection="0">
      <alignment horizontal="left" vertical="top" indent="1"/>
    </xf>
    <xf numFmtId="4" fontId="65" fillId="52" borderId="3172" applyNumberFormat="0" applyProtection="0">
      <alignment horizontal="right" vertical="center"/>
    </xf>
    <xf numFmtId="4" fontId="65" fillId="65" borderId="3171" applyNumberFormat="0" applyProtection="0">
      <alignment horizontal="right" vertical="center"/>
    </xf>
    <xf numFmtId="4" fontId="65" fillId="65" borderId="3171" applyNumberFormat="0" applyProtection="0">
      <alignment horizontal="right" vertical="center"/>
    </xf>
    <xf numFmtId="4" fontId="65" fillId="52" borderId="3172" applyNumberFormat="0" applyProtection="0">
      <alignment horizontal="right" vertical="center"/>
    </xf>
    <xf numFmtId="4" fontId="149" fillId="65" borderId="3171" applyNumberFormat="0" applyProtection="0">
      <alignment horizontal="right" vertical="center"/>
    </xf>
    <xf numFmtId="4" fontId="149" fillId="65" borderId="3171" applyNumberFormat="0" applyProtection="0">
      <alignment horizontal="right" vertical="center"/>
    </xf>
    <xf numFmtId="4" fontId="65" fillId="81" borderId="3171" applyNumberFormat="0" applyProtection="0">
      <alignment horizontal="left" vertical="center" indent="1"/>
    </xf>
    <xf numFmtId="4" fontId="65" fillId="81" borderId="3171" applyNumberFormat="0" applyProtection="0">
      <alignment horizontal="left" vertical="center" indent="1"/>
    </xf>
    <xf numFmtId="0" fontId="65" fillId="74" borderId="3171" applyNumberFormat="0" applyProtection="0">
      <alignment horizontal="left" vertical="top" indent="1"/>
    </xf>
    <xf numFmtId="0" fontId="65" fillId="74" borderId="3171" applyNumberFormat="0" applyProtection="0">
      <alignment horizontal="left" vertical="top" indent="1"/>
    </xf>
    <xf numFmtId="4" fontId="151" fillId="65" borderId="3171" applyNumberFormat="0" applyProtection="0">
      <alignment horizontal="right" vertical="center"/>
    </xf>
    <xf numFmtId="4" fontId="151" fillId="65" borderId="3171" applyNumberFormat="0" applyProtection="0">
      <alignment horizontal="right" vertical="center"/>
    </xf>
    <xf numFmtId="37" fontId="126" fillId="0" borderId="3281" applyFont="0" applyFill="0" applyBorder="0">
      <alignment vertical="center"/>
    </xf>
    <xf numFmtId="4" fontId="65" fillId="78" borderId="3315" applyNumberFormat="0" applyProtection="0">
      <alignment horizontal="right" vertical="center"/>
    </xf>
    <xf numFmtId="10" fontId="53" fillId="49" borderId="3233" applyNumberFormat="0" applyBorder="0" applyAlignment="0" applyProtection="0"/>
    <xf numFmtId="0" fontId="55" fillId="0" borderId="3314">
      <alignment horizontal="left" vertical="center"/>
    </xf>
    <xf numFmtId="0" fontId="117" fillId="56" borderId="3173" applyNumberFormat="0" applyAlignment="0" applyProtection="0">
      <alignment vertical="center"/>
    </xf>
    <xf numFmtId="0" fontId="117" fillId="56" borderId="3173" applyNumberFormat="0" applyAlignment="0" applyProtection="0">
      <alignment vertical="center"/>
    </xf>
    <xf numFmtId="37" fontId="126" fillId="0" borderId="3169" applyFont="0" applyFill="0" applyBorder="0">
      <alignment vertical="center"/>
    </xf>
    <xf numFmtId="37" fontId="126" fillId="0" borderId="3169" applyFont="0" applyFill="0" applyBorder="0">
      <alignment vertical="center"/>
    </xf>
    <xf numFmtId="0" fontId="82" fillId="42" borderId="3174" applyNumberFormat="0" applyFont="0" applyAlignment="0" applyProtection="0">
      <alignment vertical="center"/>
    </xf>
    <xf numFmtId="0" fontId="82" fillId="42" borderId="3174" applyNumberFormat="0" applyFont="0" applyAlignment="0" applyProtection="0">
      <alignment vertical="center"/>
    </xf>
    <xf numFmtId="10" fontId="53" fillId="70" borderId="3233" applyNumberFormat="0" applyBorder="0" applyAlignment="0" applyProtection="0"/>
    <xf numFmtId="4" fontId="65" fillId="41" borderId="3315" applyNumberFormat="0" applyProtection="0">
      <alignment horizontal="right" vertical="center"/>
    </xf>
    <xf numFmtId="10" fontId="53" fillId="70" borderId="3345" applyNumberFormat="0" applyBorder="0" applyAlignment="0" applyProtection="0"/>
    <xf numFmtId="10" fontId="53" fillId="49" borderId="3313" applyNumberFormat="0" applyBorder="0" applyAlignment="0" applyProtection="0"/>
    <xf numFmtId="0" fontId="40" fillId="74" borderId="3315" applyNumberFormat="0" applyProtection="0">
      <alignment horizontal="left" vertical="top" indent="1"/>
    </xf>
    <xf numFmtId="0" fontId="65" fillId="70" borderId="3315" applyNumberFormat="0" applyProtection="0">
      <alignment horizontal="left" vertical="top" indent="1"/>
    </xf>
    <xf numFmtId="10" fontId="53" fillId="70" borderId="3225" applyNumberFormat="0" applyBorder="0" applyAlignment="0" applyProtection="0"/>
    <xf numFmtId="10" fontId="53" fillId="49" borderId="3225" applyNumberFormat="0" applyBorder="0" applyAlignment="0" applyProtection="0"/>
    <xf numFmtId="4" fontId="65" fillId="41" borderId="3315" applyNumberFormat="0" applyProtection="0">
      <alignment horizontal="right" vertical="center"/>
    </xf>
    <xf numFmtId="0" fontId="12" fillId="0" borderId="3175" applyNumberFormat="0" applyFill="0" applyAlignment="0" applyProtection="0">
      <alignment vertical="center"/>
    </xf>
    <xf numFmtId="0" fontId="112" fillId="0" borderId="3176" applyNumberFormat="0" applyFill="0" applyAlignment="0" applyProtection="0">
      <alignment vertical="center"/>
    </xf>
    <xf numFmtId="0" fontId="112" fillId="0" borderId="3176" applyNumberFormat="0" applyFill="0" applyAlignment="0" applyProtection="0">
      <alignment vertical="center"/>
    </xf>
    <xf numFmtId="0" fontId="12" fillId="0" borderId="3175" applyNumberFormat="0" applyFill="0" applyAlignment="0" applyProtection="0">
      <alignment vertical="center"/>
    </xf>
    <xf numFmtId="0" fontId="12" fillId="0" borderId="3175" applyNumberFormat="0" applyFill="0" applyAlignment="0" applyProtection="0">
      <alignment vertical="center"/>
    </xf>
    <xf numFmtId="0" fontId="12" fillId="0" borderId="3175" applyNumberFormat="0" applyFill="0" applyAlignment="0" applyProtection="0">
      <alignment vertical="center"/>
    </xf>
    <xf numFmtId="0" fontId="113" fillId="44" borderId="3173" applyNumberFormat="0" applyAlignment="0" applyProtection="0">
      <alignment vertical="center"/>
    </xf>
    <xf numFmtId="0" fontId="113" fillId="44" borderId="3173" applyNumberFormat="0" applyAlignment="0" applyProtection="0">
      <alignment vertical="center"/>
    </xf>
    <xf numFmtId="0" fontId="40" fillId="62" borderId="3315" applyNumberFormat="0" applyProtection="0">
      <alignment horizontal="left" vertical="center" indent="1"/>
    </xf>
    <xf numFmtId="4" fontId="73" fillId="46" borderId="3315" applyNumberFormat="0" applyProtection="0">
      <alignment vertical="center"/>
    </xf>
    <xf numFmtId="37" fontId="126" fillId="0" borderId="3233" applyFont="0" applyFill="0" applyBorder="0">
      <alignment vertical="center"/>
    </xf>
    <xf numFmtId="0" fontId="115" fillId="56" borderId="3172" applyNumberFormat="0" applyAlignment="0" applyProtection="0">
      <alignment vertical="center"/>
    </xf>
    <xf numFmtId="0" fontId="115" fillId="56" borderId="3172" applyNumberFormat="0" applyAlignment="0" applyProtection="0">
      <alignment vertical="center"/>
    </xf>
    <xf numFmtId="4" fontId="149" fillId="65" borderId="3315" applyNumberFormat="0" applyProtection="0">
      <alignment horizontal="right" vertical="center"/>
    </xf>
    <xf numFmtId="4" fontId="65" fillId="48" borderId="3315" applyNumberFormat="0" applyProtection="0">
      <alignment horizontal="right" vertical="center"/>
    </xf>
    <xf numFmtId="37" fontId="126" fillId="0" borderId="3209" applyFont="0" applyFill="0" applyBorder="0">
      <alignment vertical="center"/>
    </xf>
    <xf numFmtId="10" fontId="53" fillId="70" borderId="3209" applyNumberFormat="0" applyBorder="0" applyAlignment="0" applyProtection="0"/>
    <xf numFmtId="4" fontId="151" fillId="65" borderId="3315" applyNumberFormat="0" applyProtection="0">
      <alignment horizontal="right" vertical="center"/>
    </xf>
    <xf numFmtId="0" fontId="113" fillId="44" borderId="3317" applyNumberFormat="0" applyAlignment="0" applyProtection="0">
      <alignment vertical="center"/>
    </xf>
    <xf numFmtId="37" fontId="126" fillId="0" borderId="3241" applyFont="0" applyFill="0" applyBorder="0">
      <alignment vertical="center"/>
    </xf>
    <xf numFmtId="0" fontId="55" fillId="0" borderId="3314">
      <alignment horizontal="left" vertical="center"/>
    </xf>
    <xf numFmtId="10" fontId="53" fillId="49" borderId="3329" applyNumberFormat="0" applyBorder="0" applyAlignment="0" applyProtection="0"/>
    <xf numFmtId="0" fontId="73" fillId="51" borderId="3315" applyNumberFormat="0" applyProtection="0">
      <alignment horizontal="left" vertical="top" indent="1"/>
    </xf>
    <xf numFmtId="4" fontId="65" fillId="75" borderId="3315" applyNumberFormat="0" applyProtection="0">
      <alignment horizontal="right" vertical="center"/>
    </xf>
    <xf numFmtId="0" fontId="40" fillId="74" borderId="3315" applyNumberFormat="0" applyProtection="0">
      <alignment horizontal="left" vertical="top" indent="1"/>
    </xf>
    <xf numFmtId="10" fontId="53" fillId="70" borderId="3281" applyNumberFormat="0" applyBorder="0" applyAlignment="0" applyProtection="0"/>
    <xf numFmtId="0" fontId="12" fillId="0" borderId="3255" applyNumberFormat="0" applyFill="0" applyAlignment="0" applyProtection="0">
      <alignment vertical="center"/>
    </xf>
    <xf numFmtId="37" fontId="126" fillId="0" borderId="3313" applyFont="0" applyFill="0" applyBorder="0">
      <alignment vertical="center"/>
    </xf>
    <xf numFmtId="4" fontId="65" fillId="70" borderId="3315" applyNumberFormat="0" applyProtection="0">
      <alignment horizontal="left" vertical="center" indent="1"/>
    </xf>
    <xf numFmtId="10" fontId="53" fillId="49" borderId="3193" applyNumberFormat="0" applyBorder="0" applyAlignment="0" applyProtection="0"/>
    <xf numFmtId="37" fontId="126" fillId="0" borderId="3273" applyFont="0" applyFill="0" applyBorder="0">
      <alignment vertical="center"/>
    </xf>
    <xf numFmtId="0" fontId="31" fillId="0" borderId="0">
      <alignment vertical="center"/>
    </xf>
    <xf numFmtId="10" fontId="53" fillId="49" borderId="3249" applyNumberFormat="0" applyBorder="0" applyAlignment="0" applyProtection="0"/>
    <xf numFmtId="37" fontId="126" fillId="0" borderId="3193" applyFont="0" applyFill="0" applyBorder="0">
      <alignment vertical="center"/>
    </xf>
    <xf numFmtId="4" fontId="65" fillId="52" borderId="3316" applyNumberFormat="0" applyProtection="0">
      <alignment horizontal="right" vertical="center"/>
    </xf>
    <xf numFmtId="37" fontId="126" fillId="0" borderId="3265" applyFont="0" applyFill="0" applyBorder="0">
      <alignment vertical="center"/>
    </xf>
    <xf numFmtId="37" fontId="126" fillId="0" borderId="3313" applyFont="0" applyFill="0" applyBorder="0">
      <alignment vertical="center"/>
    </xf>
    <xf numFmtId="0" fontId="12" fillId="0" borderId="3319" applyNumberFormat="0" applyFill="0" applyAlignment="0" applyProtection="0">
      <alignment vertical="center"/>
    </xf>
    <xf numFmtId="10" fontId="53" fillId="70" borderId="3337" applyNumberFormat="0" applyBorder="0" applyAlignment="0" applyProtection="0"/>
    <xf numFmtId="37" fontId="126" fillId="0" borderId="3281" applyFont="0" applyFill="0" applyBorder="0">
      <alignment vertical="center"/>
    </xf>
    <xf numFmtId="0" fontId="40" fillId="0" borderId="0"/>
    <xf numFmtId="10" fontId="53" fillId="70" borderId="3297" applyNumberFormat="0" applyBorder="0" applyAlignment="0" applyProtection="0"/>
    <xf numFmtId="10" fontId="53" fillId="49" borderId="3209" applyNumberFormat="0" applyBorder="0" applyAlignment="0" applyProtection="0"/>
    <xf numFmtId="4" fontId="149" fillId="70" borderId="3315" applyNumberFormat="0" applyProtection="0">
      <alignment vertical="center"/>
    </xf>
    <xf numFmtId="0" fontId="40" fillId="61" borderId="3315" applyNumberFormat="0" applyProtection="0">
      <alignment horizontal="left" vertical="center" indent="1"/>
    </xf>
    <xf numFmtId="0" fontId="31" fillId="0" borderId="0">
      <alignment vertical="center"/>
    </xf>
    <xf numFmtId="0" fontId="31" fillId="0" borderId="0">
      <alignment vertical="center"/>
    </xf>
    <xf numFmtId="0" fontId="40" fillId="62" borderId="3315" applyNumberFormat="0" applyProtection="0">
      <alignment horizontal="left" vertical="top" indent="1"/>
    </xf>
    <xf numFmtId="0" fontId="40" fillId="62" borderId="3315" applyNumberFormat="0" applyProtection="0">
      <alignment horizontal="left" vertical="center" indent="1"/>
    </xf>
    <xf numFmtId="0" fontId="82" fillId="42" borderId="3318" applyNumberFormat="0" applyFont="0" applyAlignment="0" applyProtection="0">
      <alignment vertical="center"/>
    </xf>
    <xf numFmtId="4" fontId="65" fillId="48" borderId="3251" applyNumberFormat="0" applyProtection="0">
      <alignment horizontal="right" vertical="center"/>
    </xf>
    <xf numFmtId="10" fontId="53" fillId="70" borderId="3313" applyNumberFormat="0" applyBorder="0" applyAlignment="0" applyProtection="0"/>
    <xf numFmtId="0" fontId="40" fillId="74" borderId="3251" applyNumberFormat="0" applyProtection="0">
      <alignment horizontal="left" vertical="top" indent="1"/>
    </xf>
    <xf numFmtId="4" fontId="65" fillId="40" borderId="3251" applyNumberFormat="0" applyProtection="0">
      <alignment horizontal="right" vertical="center"/>
    </xf>
    <xf numFmtId="4" fontId="147" fillId="51" borderId="3315" applyNumberFormat="0" applyProtection="0">
      <alignment vertical="center"/>
    </xf>
    <xf numFmtId="10" fontId="53" fillId="49" borderId="3265" applyNumberFormat="0" applyBorder="0" applyAlignment="0" applyProtection="0"/>
    <xf numFmtId="10" fontId="53" fillId="49" borderId="3345" applyNumberFormat="0" applyBorder="0" applyAlignment="0" applyProtection="0"/>
    <xf numFmtId="0" fontId="117" fillId="56" borderId="3253" applyNumberFormat="0" applyAlignment="0" applyProtection="0">
      <alignment vertical="center"/>
    </xf>
    <xf numFmtId="10" fontId="53" fillId="70" borderId="3289" applyNumberFormat="0" applyBorder="0" applyAlignment="0" applyProtection="0"/>
    <xf numFmtId="10" fontId="53" fillId="49" borderId="3297" applyNumberFormat="0" applyBorder="0" applyAlignment="0" applyProtection="0"/>
    <xf numFmtId="0" fontId="112" fillId="0" borderId="3256" applyNumberFormat="0" applyFill="0" applyAlignment="0" applyProtection="0">
      <alignment vertical="center"/>
    </xf>
    <xf numFmtId="4" fontId="65" fillId="76" borderId="3251" applyNumberFormat="0" applyProtection="0">
      <alignment horizontal="right" vertical="center"/>
    </xf>
    <xf numFmtId="10" fontId="53" fillId="70" borderId="3329" applyNumberFormat="0" applyBorder="0" applyAlignment="0" applyProtection="0"/>
    <xf numFmtId="4" fontId="65" fillId="75" borderId="3251" applyNumberFormat="0" applyProtection="0">
      <alignment horizontal="right" vertical="center"/>
    </xf>
    <xf numFmtId="37" fontId="126" fillId="0" borderId="3185" applyFont="0" applyFill="0" applyBorder="0">
      <alignment vertical="center"/>
    </xf>
    <xf numFmtId="37" fontId="126" fillId="0" borderId="3185" applyFont="0" applyFill="0" applyBorder="0">
      <alignment vertical="center"/>
    </xf>
    <xf numFmtId="37" fontId="126" fillId="0" borderId="3265" applyFont="0" applyFill="0" applyBorder="0">
      <alignment vertical="center"/>
    </xf>
    <xf numFmtId="4" fontId="147" fillId="51" borderId="3251" applyNumberFormat="0" applyProtection="0">
      <alignment vertical="center"/>
    </xf>
    <xf numFmtId="4" fontId="65" fillId="81" borderId="3315" applyNumberFormat="0" applyProtection="0">
      <alignment horizontal="left" vertical="center" indent="1"/>
    </xf>
    <xf numFmtId="4" fontId="65" fillId="77" borderId="3251" applyNumberFormat="0" applyProtection="0">
      <alignment horizontal="right" vertical="center"/>
    </xf>
    <xf numFmtId="4" fontId="149" fillId="65" borderId="3251" applyNumberFormat="0" applyProtection="0">
      <alignment horizontal="right" vertical="center"/>
    </xf>
    <xf numFmtId="0" fontId="113" fillId="44" borderId="3317" applyNumberFormat="0" applyAlignment="0" applyProtection="0">
      <alignment vertical="center"/>
    </xf>
    <xf numFmtId="37" fontId="126" fillId="0" borderId="3209" applyFont="0" applyFill="0" applyBorder="0">
      <alignment vertical="center"/>
    </xf>
    <xf numFmtId="0" fontId="65" fillId="70" borderId="3251" applyNumberFormat="0" applyProtection="0">
      <alignment horizontal="left" vertical="top" indent="1"/>
    </xf>
    <xf numFmtId="0" fontId="73" fillId="51" borderId="3251" applyNumberFormat="0" applyProtection="0">
      <alignment horizontal="left" vertical="top" indent="1"/>
    </xf>
    <xf numFmtId="0" fontId="40" fillId="61" borderId="3251" applyNumberFormat="0" applyProtection="0">
      <alignment horizontal="left" vertical="top" indent="1"/>
    </xf>
    <xf numFmtId="0" fontId="40" fillId="61" borderId="3251" applyNumberFormat="0" applyProtection="0">
      <alignment horizontal="left" vertical="center" indent="1"/>
    </xf>
    <xf numFmtId="4" fontId="149" fillId="65" borderId="3251" applyNumberFormat="0" applyProtection="0">
      <alignment horizontal="right" vertical="center"/>
    </xf>
    <xf numFmtId="4" fontId="65" fillId="47" borderId="3251" applyNumberFormat="0" applyProtection="0">
      <alignment horizontal="right" vertical="center"/>
    </xf>
    <xf numFmtId="4" fontId="65" fillId="51" borderId="3316" applyNumberFormat="0" applyProtection="0">
      <alignment vertical="center"/>
    </xf>
    <xf numFmtId="10" fontId="53" fillId="70" borderId="3201" applyNumberFormat="0" applyBorder="0" applyAlignment="0" applyProtection="0"/>
    <xf numFmtId="10" fontId="53" fillId="70" borderId="3265" applyNumberFormat="0" applyBorder="0" applyAlignment="0" applyProtection="0"/>
    <xf numFmtId="0" fontId="40" fillId="61" borderId="3251" applyNumberFormat="0" applyProtection="0">
      <alignment horizontal="left" vertical="center" indent="1"/>
    </xf>
    <xf numFmtId="4" fontId="151" fillId="65" borderId="3251" applyNumberFormat="0" applyProtection="0">
      <alignment horizontal="right" vertical="center"/>
    </xf>
    <xf numFmtId="10" fontId="53" fillId="70" borderId="3201" applyNumberFormat="0" applyBorder="0" applyAlignment="0" applyProtection="0"/>
    <xf numFmtId="4" fontId="65" fillId="78" borderId="3251" applyNumberFormat="0" applyProtection="0">
      <alignment horizontal="right" vertical="center"/>
    </xf>
    <xf numFmtId="0" fontId="65" fillId="70" borderId="3251" applyNumberFormat="0" applyProtection="0">
      <alignment horizontal="left" vertical="top" indent="1"/>
    </xf>
    <xf numFmtId="37" fontId="126" fillId="0" borderId="3225" applyFont="0" applyFill="0" applyBorder="0">
      <alignment vertical="center"/>
    </xf>
    <xf numFmtId="0" fontId="40" fillId="74" borderId="3251" applyNumberFormat="0" applyProtection="0">
      <alignment horizontal="left" vertical="top" indent="1"/>
    </xf>
    <xf numFmtId="10" fontId="53" fillId="49" borderId="3249" applyNumberFormat="0" applyBorder="0" applyAlignment="0" applyProtection="0"/>
    <xf numFmtId="4" fontId="73" fillId="46" borderId="3251" applyNumberFormat="0" applyProtection="0">
      <alignment vertical="center"/>
    </xf>
    <xf numFmtId="4" fontId="73" fillId="51" borderId="3251" applyNumberFormat="0" applyProtection="0">
      <alignment horizontal="left" vertical="center" indent="1"/>
    </xf>
    <xf numFmtId="37" fontId="126" fillId="0" borderId="3337" applyFont="0" applyFill="0" applyBorder="0">
      <alignment vertical="center"/>
    </xf>
    <xf numFmtId="10" fontId="53" fillId="49" borderId="3217" applyNumberFormat="0" applyBorder="0" applyAlignment="0" applyProtection="0"/>
    <xf numFmtId="10" fontId="53" fillId="70" borderId="3297" applyNumberFormat="0" applyBorder="0" applyAlignment="0" applyProtection="0"/>
    <xf numFmtId="37" fontId="126" fillId="0" borderId="3273" applyFont="0" applyFill="0" applyBorder="0">
      <alignment vertical="center"/>
    </xf>
    <xf numFmtId="10" fontId="53" fillId="49" borderId="3289" applyNumberFormat="0" applyBorder="0" applyAlignment="0" applyProtection="0"/>
    <xf numFmtId="4" fontId="73" fillId="51" borderId="3251" applyNumberFormat="0" applyProtection="0">
      <alignment horizontal="left" vertical="center" indent="1"/>
    </xf>
    <xf numFmtId="37" fontId="126" fillId="0" borderId="3289" applyFont="0" applyFill="0" applyBorder="0">
      <alignment vertical="center"/>
    </xf>
    <xf numFmtId="4" fontId="65" fillId="51" borderId="3172" applyNumberFormat="0" applyProtection="0">
      <alignment vertical="center"/>
    </xf>
    <xf numFmtId="0" fontId="12" fillId="0" borderId="3175" applyNumberFormat="0" applyFill="0" applyAlignment="0" applyProtection="0">
      <alignment vertical="center"/>
    </xf>
    <xf numFmtId="10" fontId="53" fillId="49" borderId="3217" applyNumberFormat="0" applyBorder="0" applyAlignment="0" applyProtection="0"/>
    <xf numFmtId="37" fontId="126" fillId="0" borderId="3345" applyFont="0" applyFill="0" applyBorder="0">
      <alignment vertical="center"/>
    </xf>
    <xf numFmtId="4" fontId="65" fillId="52" borderId="3252" applyNumberFormat="0" applyProtection="0">
      <alignment horizontal="right" vertical="center"/>
    </xf>
    <xf numFmtId="4" fontId="65" fillId="81" borderId="3251" applyNumberFormat="0" applyProtection="0">
      <alignment horizontal="left" vertical="center" indent="1"/>
    </xf>
    <xf numFmtId="0" fontId="40" fillId="74" borderId="3251" applyNumberFormat="0" applyProtection="0">
      <alignment horizontal="left" vertical="center" indent="1"/>
    </xf>
    <xf numFmtId="10" fontId="53" fillId="70" borderId="3217" applyNumberFormat="0" applyBorder="0" applyAlignment="0" applyProtection="0"/>
    <xf numFmtId="10" fontId="53" fillId="49" borderId="3273" applyNumberFormat="0" applyBorder="0" applyAlignment="0" applyProtection="0"/>
    <xf numFmtId="0" fontId="40" fillId="62" borderId="3251" applyNumberFormat="0" applyProtection="0">
      <alignment horizontal="left" vertical="top" indent="1"/>
    </xf>
    <xf numFmtId="10" fontId="53" fillId="70" borderId="3305" applyNumberFormat="0" applyBorder="0" applyAlignment="0" applyProtection="0"/>
    <xf numFmtId="10" fontId="53" fillId="70" borderId="3241" applyNumberFormat="0" applyBorder="0" applyAlignment="0" applyProtection="0"/>
    <xf numFmtId="0" fontId="115" fillId="56" borderId="3252" applyNumberFormat="0" applyAlignment="0" applyProtection="0">
      <alignment vertical="center"/>
    </xf>
    <xf numFmtId="4" fontId="65" fillId="81" borderId="3251" applyNumberFormat="0" applyProtection="0">
      <alignment horizontal="right" vertical="center"/>
    </xf>
    <xf numFmtId="0" fontId="40" fillId="74" borderId="3251" applyNumberFormat="0" applyProtection="0">
      <alignment horizontal="left" vertical="center" indent="1"/>
    </xf>
    <xf numFmtId="10" fontId="53" fillId="49" borderId="3185" applyNumberFormat="0" applyBorder="0" applyAlignment="0" applyProtection="0"/>
    <xf numFmtId="0" fontId="82" fillId="42" borderId="3254" applyNumberFormat="0" applyFont="0" applyAlignment="0" applyProtection="0">
      <alignment vertical="center"/>
    </xf>
    <xf numFmtId="10" fontId="53" fillId="49" borderId="3233" applyNumberFormat="0" applyBorder="0" applyAlignment="0" applyProtection="0"/>
    <xf numFmtId="0" fontId="40" fillId="80" borderId="3251" applyNumberFormat="0" applyProtection="0">
      <alignment horizontal="left" vertical="top" indent="1"/>
    </xf>
    <xf numFmtId="0" fontId="113" fillId="44" borderId="3253" applyNumberFormat="0" applyAlignment="0" applyProtection="0">
      <alignment vertical="center"/>
    </xf>
    <xf numFmtId="4" fontId="149" fillId="70" borderId="3251" applyNumberFormat="0" applyProtection="0">
      <alignment vertical="center"/>
    </xf>
    <xf numFmtId="10" fontId="53" fillId="70" borderId="3305" applyNumberFormat="0" applyBorder="0" applyAlignment="0" applyProtection="0"/>
    <xf numFmtId="4" fontId="151" fillId="65" borderId="3251" applyNumberFormat="0" applyProtection="0">
      <alignment horizontal="right" vertical="center"/>
    </xf>
    <xf numFmtId="10" fontId="53" fillId="70" borderId="3281" applyNumberFormat="0" applyBorder="0" applyAlignment="0" applyProtection="0"/>
    <xf numFmtId="0" fontId="117" fillId="56" borderId="3317" applyNumberFormat="0" applyAlignment="0" applyProtection="0">
      <alignment vertical="center"/>
    </xf>
    <xf numFmtId="0" fontId="112" fillId="0" borderId="3320" applyNumberFormat="0" applyFill="0" applyAlignment="0" applyProtection="0">
      <alignment vertical="center"/>
    </xf>
    <xf numFmtId="0" fontId="82" fillId="42" borderId="3254" applyNumberFormat="0" applyFont="0" applyAlignment="0" applyProtection="0">
      <alignment vertical="center"/>
    </xf>
    <xf numFmtId="4" fontId="65" fillId="54" borderId="3251" applyNumberFormat="0" applyProtection="0">
      <alignment horizontal="right" vertical="center"/>
    </xf>
    <xf numFmtId="4" fontId="65" fillId="47" borderId="3251" applyNumberFormat="0" applyProtection="0">
      <alignment horizontal="right" vertical="center"/>
    </xf>
    <xf numFmtId="4" fontId="65" fillId="78" borderId="3251" applyNumberFormat="0" applyProtection="0">
      <alignment horizontal="right" vertical="center"/>
    </xf>
    <xf numFmtId="0" fontId="12" fillId="0" borderId="3255" applyNumberFormat="0" applyFill="0" applyAlignment="0" applyProtection="0">
      <alignment vertical="center"/>
    </xf>
    <xf numFmtId="0" fontId="40" fillId="62" borderId="3251" applyNumberFormat="0" applyProtection="0">
      <alignment horizontal="left" vertical="center" indent="1"/>
    </xf>
    <xf numFmtId="10" fontId="53" fillId="70" borderId="3289" applyNumberFormat="0" applyBorder="0" applyAlignment="0" applyProtection="0"/>
    <xf numFmtId="10" fontId="53" fillId="49" borderId="3201" applyNumberFormat="0" applyBorder="0" applyAlignment="0" applyProtection="0"/>
    <xf numFmtId="4" fontId="149" fillId="70" borderId="3251" applyNumberFormat="0" applyProtection="0">
      <alignment vertical="center"/>
    </xf>
    <xf numFmtId="37" fontId="126" fillId="0" borderId="3329" applyFont="0" applyFill="0" applyBorder="0">
      <alignment vertical="center"/>
    </xf>
    <xf numFmtId="10" fontId="53" fillId="49" borderId="3305" applyNumberFormat="0" applyBorder="0" applyAlignment="0" applyProtection="0"/>
    <xf numFmtId="4" fontId="65" fillId="40" borderId="3251" applyNumberFormat="0" applyProtection="0">
      <alignment horizontal="right" vertical="center"/>
    </xf>
    <xf numFmtId="4" fontId="73" fillId="46" borderId="3251" applyNumberFormat="0" applyProtection="0">
      <alignment vertical="center"/>
    </xf>
    <xf numFmtId="0" fontId="40" fillId="80" borderId="3251" applyNumberFormat="0" applyProtection="0">
      <alignment horizontal="left" vertical="center" indent="1"/>
    </xf>
    <xf numFmtId="37" fontId="126" fillId="0" borderId="3297" applyFont="0" applyFill="0" applyBorder="0">
      <alignment vertical="center"/>
    </xf>
    <xf numFmtId="4" fontId="65" fillId="75" borderId="3251" applyNumberFormat="0" applyProtection="0">
      <alignment horizontal="right" vertical="center"/>
    </xf>
    <xf numFmtId="37" fontId="126" fillId="0" borderId="3249" applyFont="0" applyFill="0" applyBorder="0">
      <alignment vertical="center"/>
    </xf>
    <xf numFmtId="4" fontId="65" fillId="77" borderId="3251" applyNumberFormat="0" applyProtection="0">
      <alignment horizontal="right" vertical="center"/>
    </xf>
    <xf numFmtId="10" fontId="53" fillId="70" borderId="3273" applyNumberFormat="0" applyBorder="0" applyAlignment="0" applyProtection="0"/>
    <xf numFmtId="37" fontId="126" fillId="0" borderId="3217" applyFont="0" applyFill="0" applyBorder="0">
      <alignment vertical="center"/>
    </xf>
    <xf numFmtId="0" fontId="55" fillId="0" borderId="3250">
      <alignment horizontal="left" vertical="center"/>
    </xf>
    <xf numFmtId="37" fontId="126" fillId="0" borderId="3241" applyFont="0" applyFill="0" applyBorder="0">
      <alignment vertical="center"/>
    </xf>
    <xf numFmtId="0" fontId="12" fillId="0" borderId="3255" applyNumberFormat="0" applyFill="0" applyAlignment="0" applyProtection="0">
      <alignment vertical="center"/>
    </xf>
    <xf numFmtId="10" fontId="53" fillId="49" borderId="3289" applyNumberFormat="0" applyBorder="0" applyAlignment="0" applyProtection="0"/>
    <xf numFmtId="0" fontId="40" fillId="62" borderId="3251" applyNumberFormat="0" applyProtection="0">
      <alignment horizontal="left" vertical="center" indent="1"/>
    </xf>
    <xf numFmtId="0" fontId="40" fillId="80" borderId="3251" applyNumberFormat="0" applyProtection="0">
      <alignment horizontal="left" vertical="top" indent="1"/>
    </xf>
    <xf numFmtId="4" fontId="65" fillId="81" borderId="3251" applyNumberFormat="0" applyProtection="0">
      <alignment horizontal="right" vertical="center"/>
    </xf>
    <xf numFmtId="10" fontId="53" fillId="49" borderId="3185" applyNumberFormat="0" applyBorder="0" applyAlignment="0" applyProtection="0"/>
    <xf numFmtId="4" fontId="65" fillId="70" borderId="3315" applyNumberFormat="0" applyProtection="0">
      <alignment horizontal="left" vertical="center" indent="1"/>
    </xf>
    <xf numFmtId="10" fontId="53" fillId="49" borderId="3241" applyNumberFormat="0" applyBorder="0" applyAlignment="0" applyProtection="0"/>
    <xf numFmtId="37" fontId="126" fillId="0" borderId="3289" applyFont="0" applyFill="0" applyBorder="0">
      <alignment vertical="center"/>
    </xf>
    <xf numFmtId="0" fontId="12" fillId="0" borderId="3255" applyNumberFormat="0" applyFill="0" applyAlignment="0" applyProtection="0">
      <alignment vertical="center"/>
    </xf>
    <xf numFmtId="4" fontId="65" fillId="76" borderId="3251" applyNumberFormat="0" applyProtection="0">
      <alignment horizontal="right" vertical="center"/>
    </xf>
    <xf numFmtId="10" fontId="53" fillId="70" borderId="3185" applyNumberFormat="0" applyBorder="0" applyAlignment="0" applyProtection="0"/>
    <xf numFmtId="10" fontId="53" fillId="70" borderId="3185" applyNumberFormat="0" applyBorder="0" applyAlignment="0" applyProtection="0"/>
    <xf numFmtId="0" fontId="65" fillId="74" borderId="3315" applyNumberFormat="0" applyProtection="0">
      <alignment horizontal="left" vertical="top" indent="1"/>
    </xf>
    <xf numFmtId="10" fontId="53" fillId="70" borderId="3249" applyNumberFormat="0" applyBorder="0" applyAlignment="0" applyProtection="0"/>
    <xf numFmtId="4" fontId="65" fillId="70" borderId="3251" applyNumberFormat="0" applyProtection="0">
      <alignment horizontal="left" vertical="center" indent="1"/>
    </xf>
    <xf numFmtId="37" fontId="126" fillId="0" borderId="3345" applyFont="0" applyFill="0" applyBorder="0">
      <alignment vertical="center"/>
    </xf>
    <xf numFmtId="10" fontId="53" fillId="49" borderId="3337" applyNumberFormat="0" applyBorder="0" applyAlignment="0" applyProtection="0"/>
    <xf numFmtId="10" fontId="53" fillId="49" borderId="3313" applyNumberFormat="0" applyBorder="0" applyAlignment="0" applyProtection="0"/>
    <xf numFmtId="0" fontId="117" fillId="56" borderId="3253" applyNumberFormat="0" applyAlignment="0" applyProtection="0">
      <alignment vertical="center"/>
    </xf>
    <xf numFmtId="4" fontId="65" fillId="81" borderId="3251" applyNumberFormat="0" applyProtection="0">
      <alignment horizontal="left" vertical="center" indent="1"/>
    </xf>
    <xf numFmtId="10" fontId="53" fillId="49" borderId="3281" applyNumberFormat="0" applyBorder="0" applyAlignment="0" applyProtection="0"/>
    <xf numFmtId="0" fontId="40" fillId="80" borderId="3315" applyNumberFormat="0" applyProtection="0">
      <alignment horizontal="left" vertical="center" indent="1"/>
    </xf>
    <xf numFmtId="4" fontId="65" fillId="70" borderId="3251" applyNumberFormat="0" applyProtection="0">
      <alignment vertical="center"/>
    </xf>
    <xf numFmtId="0" fontId="113" fillId="44" borderId="3253" applyNumberFormat="0" applyAlignment="0" applyProtection="0">
      <alignment vertical="center"/>
    </xf>
    <xf numFmtId="10" fontId="53" fillId="70" borderId="3233" applyNumberFormat="0" applyBorder="0" applyAlignment="0" applyProtection="0"/>
    <xf numFmtId="37" fontId="126" fillId="0" borderId="3233" applyFont="0" applyFill="0" applyBorder="0">
      <alignment vertical="center"/>
    </xf>
    <xf numFmtId="10" fontId="53" fillId="70" borderId="3345" applyNumberFormat="0" applyBorder="0" applyAlignment="0" applyProtection="0"/>
    <xf numFmtId="4" fontId="65" fillId="48" borderId="3251" applyNumberFormat="0" applyProtection="0">
      <alignment horizontal="right" vertical="center"/>
    </xf>
    <xf numFmtId="0" fontId="55" fillId="0" borderId="3250">
      <alignment horizontal="left" vertical="center"/>
    </xf>
    <xf numFmtId="0" fontId="12" fillId="0" borderId="3319" applyNumberFormat="0" applyFill="0" applyAlignment="0" applyProtection="0">
      <alignment vertical="center"/>
    </xf>
    <xf numFmtId="37" fontId="126" fillId="0" borderId="3201" applyFont="0" applyFill="0" applyBorder="0">
      <alignment vertical="center"/>
    </xf>
    <xf numFmtId="0" fontId="73" fillId="51" borderId="3251" applyNumberFormat="0" applyProtection="0">
      <alignment horizontal="left" vertical="top" indent="1"/>
    </xf>
    <xf numFmtId="10" fontId="53" fillId="49" borderId="3201" applyNumberFormat="0" applyBorder="0" applyAlignment="0" applyProtection="0"/>
    <xf numFmtId="4" fontId="65" fillId="54" borderId="3315" applyNumberFormat="0" applyProtection="0">
      <alignment horizontal="right" vertical="center"/>
    </xf>
    <xf numFmtId="4" fontId="65" fillId="70" borderId="3251" applyNumberFormat="0" applyProtection="0">
      <alignment vertical="center"/>
    </xf>
    <xf numFmtId="4" fontId="65" fillId="65" borderId="3251" applyNumberFormat="0" applyProtection="0">
      <alignment horizontal="right" vertical="center"/>
    </xf>
    <xf numFmtId="4" fontId="65" fillId="41" borderId="3251" applyNumberFormat="0" applyProtection="0">
      <alignment horizontal="right" vertical="center"/>
    </xf>
    <xf numFmtId="0" fontId="40" fillId="62" borderId="3251" applyNumberFormat="0" applyProtection="0">
      <alignment horizontal="left" vertical="top" indent="1"/>
    </xf>
    <xf numFmtId="10" fontId="53" fillId="70" borderId="3273" applyNumberFormat="0" applyBorder="0" applyAlignment="0" applyProtection="0"/>
    <xf numFmtId="10" fontId="53" fillId="70" borderId="3217" applyNumberFormat="0" applyBorder="0" applyAlignment="0" applyProtection="0"/>
    <xf numFmtId="4" fontId="65" fillId="70" borderId="3251" applyNumberFormat="0" applyProtection="0">
      <alignment horizontal="left" vertical="center" indent="1"/>
    </xf>
    <xf numFmtId="0" fontId="115" fillId="56" borderId="3316" applyNumberFormat="0" applyAlignment="0" applyProtection="0">
      <alignment vertical="center"/>
    </xf>
    <xf numFmtId="0" fontId="112" fillId="0" borderId="3256" applyNumberFormat="0" applyFill="0" applyAlignment="0" applyProtection="0">
      <alignment vertical="center"/>
    </xf>
    <xf numFmtId="10" fontId="53" fillId="49" borderId="3273" applyNumberFormat="0" applyBorder="0" applyAlignment="0" applyProtection="0"/>
    <xf numFmtId="0" fontId="65" fillId="74" borderId="3251" applyNumberFormat="0" applyProtection="0">
      <alignment horizontal="left" vertical="top" indent="1"/>
    </xf>
    <xf numFmtId="4" fontId="65" fillId="52" borderId="3252" applyNumberFormat="0" applyProtection="0">
      <alignment horizontal="right" vertical="center"/>
    </xf>
    <xf numFmtId="167" fontId="31" fillId="0" borderId="0" applyFont="0" applyFill="0" applyBorder="0" applyAlignment="0" applyProtection="0">
      <alignment vertical="center"/>
    </xf>
    <xf numFmtId="10" fontId="53" fillId="49" borderId="3305" applyNumberFormat="0" applyBorder="0" applyAlignment="0" applyProtection="0"/>
    <xf numFmtId="4" fontId="65" fillId="54" borderId="3251" applyNumberFormat="0" applyProtection="0">
      <alignment horizontal="right" vertical="center"/>
    </xf>
    <xf numFmtId="0" fontId="12" fillId="0" borderId="3255" applyNumberFormat="0" applyFill="0" applyAlignment="0" applyProtection="0">
      <alignment vertical="center"/>
    </xf>
    <xf numFmtId="0" fontId="40" fillId="61" borderId="3251" applyNumberFormat="0" applyProtection="0">
      <alignment horizontal="left" vertical="top" indent="1"/>
    </xf>
    <xf numFmtId="4" fontId="65" fillId="41" borderId="3251" applyNumberFormat="0" applyProtection="0">
      <alignment horizontal="right" vertical="center"/>
    </xf>
    <xf numFmtId="0" fontId="65" fillId="74" borderId="3315" applyNumberFormat="0" applyProtection="0">
      <alignment horizontal="left" vertical="top" indent="1"/>
    </xf>
    <xf numFmtId="0" fontId="117" fillId="56" borderId="3317" applyNumberFormat="0" applyAlignment="0" applyProtection="0">
      <alignment vertical="center"/>
    </xf>
    <xf numFmtId="4" fontId="65" fillId="65" borderId="3315" applyNumberFormat="0" applyProtection="0">
      <alignment horizontal="right" vertical="center"/>
    </xf>
    <xf numFmtId="37" fontId="126" fillId="0" borderId="3305" applyFont="0" applyFill="0" applyBorder="0">
      <alignment vertical="center"/>
    </xf>
    <xf numFmtId="0" fontId="55" fillId="0" borderId="3178">
      <alignment horizontal="left" vertical="center"/>
    </xf>
    <xf numFmtId="0" fontId="55" fillId="0" borderId="3178">
      <alignment horizontal="left" vertical="center"/>
    </xf>
    <xf numFmtId="10" fontId="53" fillId="49" borderId="3177" applyNumberFormat="0" applyBorder="0" applyAlignment="0" applyProtection="0"/>
    <xf numFmtId="10" fontId="53" fillId="70" borderId="3177" applyNumberFormat="0" applyBorder="0" applyAlignment="0" applyProtection="0"/>
    <xf numFmtId="10" fontId="53" fillId="70" borderId="3177" applyNumberFormat="0" applyBorder="0" applyAlignment="0" applyProtection="0"/>
    <xf numFmtId="10" fontId="53" fillId="49" borderId="3177" applyNumberFormat="0" applyBorder="0" applyAlignment="0" applyProtection="0"/>
    <xf numFmtId="4" fontId="73" fillId="46" borderId="3179" applyNumberFormat="0" applyProtection="0">
      <alignment vertical="center"/>
    </xf>
    <xf numFmtId="4" fontId="73" fillId="46" borderId="3179" applyNumberFormat="0" applyProtection="0">
      <alignment vertical="center"/>
    </xf>
    <xf numFmtId="4" fontId="147" fillId="51" borderId="3179" applyNumberFormat="0" applyProtection="0">
      <alignment vertical="center"/>
    </xf>
    <xf numFmtId="4" fontId="147" fillId="51" borderId="3179" applyNumberFormat="0" applyProtection="0">
      <alignment vertical="center"/>
    </xf>
    <xf numFmtId="4" fontId="73" fillId="51" borderId="3179" applyNumberFormat="0" applyProtection="0">
      <alignment horizontal="left" vertical="center" indent="1"/>
    </xf>
    <xf numFmtId="4" fontId="73" fillId="51" borderId="3179" applyNumberFormat="0" applyProtection="0">
      <alignment horizontal="left" vertical="center" indent="1"/>
    </xf>
    <xf numFmtId="0" fontId="73" fillId="51" borderId="3179" applyNumberFormat="0" applyProtection="0">
      <alignment horizontal="left" vertical="top" indent="1"/>
    </xf>
    <xf numFmtId="0" fontId="73" fillId="51" borderId="3179" applyNumberFormat="0" applyProtection="0">
      <alignment horizontal="left" vertical="top" indent="1"/>
    </xf>
    <xf numFmtId="4" fontId="65" fillId="40" borderId="3179" applyNumberFormat="0" applyProtection="0">
      <alignment horizontal="right" vertical="center"/>
    </xf>
    <xf numFmtId="4" fontId="65" fillId="40" borderId="3179" applyNumberFormat="0" applyProtection="0">
      <alignment horizontal="right" vertical="center"/>
    </xf>
    <xf numFmtId="4" fontId="65" fillId="41" borderId="3179" applyNumberFormat="0" applyProtection="0">
      <alignment horizontal="right" vertical="center"/>
    </xf>
    <xf numFmtId="4" fontId="65" fillId="41" borderId="3179" applyNumberFormat="0" applyProtection="0">
      <alignment horizontal="right" vertical="center"/>
    </xf>
    <xf numFmtId="4" fontId="65" fillId="54" borderId="3179" applyNumberFormat="0" applyProtection="0">
      <alignment horizontal="right" vertical="center"/>
    </xf>
    <xf numFmtId="4" fontId="65" fillId="54" borderId="3179" applyNumberFormat="0" applyProtection="0">
      <alignment horizontal="right" vertical="center"/>
    </xf>
    <xf numFmtId="4" fontId="65" fillId="47" borderId="3179" applyNumberFormat="0" applyProtection="0">
      <alignment horizontal="right" vertical="center"/>
    </xf>
    <xf numFmtId="4" fontId="65" fillId="47" borderId="3179" applyNumberFormat="0" applyProtection="0">
      <alignment horizontal="right" vertical="center"/>
    </xf>
    <xf numFmtId="4" fontId="65" fillId="75" borderId="3179" applyNumberFormat="0" applyProtection="0">
      <alignment horizontal="right" vertical="center"/>
    </xf>
    <xf numFmtId="4" fontId="65" fillId="75" borderId="3179" applyNumberFormat="0" applyProtection="0">
      <alignment horizontal="right" vertical="center"/>
    </xf>
    <xf numFmtId="4" fontId="65" fillId="48" borderId="3179" applyNumberFormat="0" applyProtection="0">
      <alignment horizontal="right" vertical="center"/>
    </xf>
    <xf numFmtId="4" fontId="65" fillId="48" borderId="3179" applyNumberFormat="0" applyProtection="0">
      <alignment horizontal="right" vertical="center"/>
    </xf>
    <xf numFmtId="4" fontId="65" fillId="76" borderId="3179" applyNumberFormat="0" applyProtection="0">
      <alignment horizontal="right" vertical="center"/>
    </xf>
    <xf numFmtId="4" fontId="65" fillId="76" borderId="3179" applyNumberFormat="0" applyProtection="0">
      <alignment horizontal="right" vertical="center"/>
    </xf>
    <xf numFmtId="4" fontId="65" fillId="77" borderId="3179" applyNumberFormat="0" applyProtection="0">
      <alignment horizontal="right" vertical="center"/>
    </xf>
    <xf numFmtId="4" fontId="65" fillId="77" borderId="3179" applyNumberFormat="0" applyProtection="0">
      <alignment horizontal="right" vertical="center"/>
    </xf>
    <xf numFmtId="4" fontId="65" fillId="78" borderId="3179" applyNumberFormat="0" applyProtection="0">
      <alignment horizontal="right" vertical="center"/>
    </xf>
    <xf numFmtId="4" fontId="65" fillId="78" borderId="3179" applyNumberFormat="0" applyProtection="0">
      <alignment horizontal="right" vertical="center"/>
    </xf>
    <xf numFmtId="4" fontId="65" fillId="81" borderId="3179" applyNumberFormat="0" applyProtection="0">
      <alignment horizontal="right" vertical="center"/>
    </xf>
    <xf numFmtId="4" fontId="65" fillId="81" borderId="3179" applyNumberFormat="0" applyProtection="0">
      <alignment horizontal="right" vertical="center"/>
    </xf>
    <xf numFmtId="0" fontId="40" fillId="80" borderId="3179" applyNumberFormat="0" applyProtection="0">
      <alignment horizontal="left" vertical="center" indent="1"/>
    </xf>
    <xf numFmtId="0" fontId="40" fillId="80" borderId="3179" applyNumberFormat="0" applyProtection="0">
      <alignment horizontal="left" vertical="center" indent="1"/>
    </xf>
    <xf numFmtId="0" fontId="40" fillId="80" borderId="3179" applyNumberFormat="0" applyProtection="0">
      <alignment horizontal="left" vertical="top" indent="1"/>
    </xf>
    <xf numFmtId="0" fontId="40" fillId="80" borderId="3179" applyNumberFormat="0" applyProtection="0">
      <alignment horizontal="left" vertical="top" indent="1"/>
    </xf>
    <xf numFmtId="0" fontId="40" fillId="74" borderId="3179" applyNumberFormat="0" applyProtection="0">
      <alignment horizontal="left" vertical="center" indent="1"/>
    </xf>
    <xf numFmtId="0" fontId="40" fillId="74" borderId="3179" applyNumberFormat="0" applyProtection="0">
      <alignment horizontal="left" vertical="center" indent="1"/>
    </xf>
    <xf numFmtId="0" fontId="40" fillId="74" borderId="3179" applyNumberFormat="0" applyProtection="0">
      <alignment horizontal="left" vertical="top" indent="1"/>
    </xf>
    <xf numFmtId="0" fontId="40" fillId="74" borderId="3179" applyNumberFormat="0" applyProtection="0">
      <alignment horizontal="left" vertical="top" indent="1"/>
    </xf>
    <xf numFmtId="0" fontId="40" fillId="61" borderId="3179" applyNumberFormat="0" applyProtection="0">
      <alignment horizontal="left" vertical="center" indent="1"/>
    </xf>
    <xf numFmtId="0" fontId="40" fillId="61" borderId="3179" applyNumberFormat="0" applyProtection="0">
      <alignment horizontal="left" vertical="center" indent="1"/>
    </xf>
    <xf numFmtId="0" fontId="40" fillId="61" borderId="3179" applyNumberFormat="0" applyProtection="0">
      <alignment horizontal="left" vertical="top" indent="1"/>
    </xf>
    <xf numFmtId="0" fontId="40" fillId="61" borderId="3179" applyNumberFormat="0" applyProtection="0">
      <alignment horizontal="left" vertical="top" indent="1"/>
    </xf>
    <xf numFmtId="0" fontId="40" fillId="62" borderId="3179" applyNumberFormat="0" applyProtection="0">
      <alignment horizontal="left" vertical="center" indent="1"/>
    </xf>
    <xf numFmtId="0" fontId="40" fillId="62" borderId="3179" applyNumberFormat="0" applyProtection="0">
      <alignment horizontal="left" vertical="center" indent="1"/>
    </xf>
    <xf numFmtId="0" fontId="40" fillId="62" borderId="3179" applyNumberFormat="0" applyProtection="0">
      <alignment horizontal="left" vertical="top" indent="1"/>
    </xf>
    <xf numFmtId="0" fontId="40" fillId="62" borderId="3179" applyNumberFormat="0" applyProtection="0">
      <alignment horizontal="left" vertical="top" indent="1"/>
    </xf>
    <xf numFmtId="4" fontId="65" fillId="70" borderId="3179" applyNumberFormat="0" applyProtection="0">
      <alignment vertical="center"/>
    </xf>
    <xf numFmtId="4" fontId="65" fillId="70" borderId="3179" applyNumberFormat="0" applyProtection="0">
      <alignment vertical="center"/>
    </xf>
    <xf numFmtId="4" fontId="149" fillId="70" borderId="3179" applyNumberFormat="0" applyProtection="0">
      <alignment vertical="center"/>
    </xf>
    <xf numFmtId="4" fontId="149" fillId="70" borderId="3179" applyNumberFormat="0" applyProtection="0">
      <alignment vertical="center"/>
    </xf>
    <xf numFmtId="4" fontId="65" fillId="70" borderId="3179" applyNumberFormat="0" applyProtection="0">
      <alignment horizontal="left" vertical="center" indent="1"/>
    </xf>
    <xf numFmtId="4" fontId="65" fillId="70" borderId="3179" applyNumberFormat="0" applyProtection="0">
      <alignment horizontal="left" vertical="center" indent="1"/>
    </xf>
    <xf numFmtId="0" fontId="65" fillId="70" borderId="3179" applyNumberFormat="0" applyProtection="0">
      <alignment horizontal="left" vertical="top" indent="1"/>
    </xf>
    <xf numFmtId="0" fontId="65" fillId="70" borderId="3179" applyNumberFormat="0" applyProtection="0">
      <alignment horizontal="left" vertical="top" indent="1"/>
    </xf>
    <xf numFmtId="4" fontId="65" fillId="52" borderId="3180" applyNumberFormat="0" applyProtection="0">
      <alignment horizontal="right" vertical="center"/>
    </xf>
    <xf numFmtId="4" fontId="65" fillId="65" borderId="3179" applyNumberFormat="0" applyProtection="0">
      <alignment horizontal="right" vertical="center"/>
    </xf>
    <xf numFmtId="4" fontId="65" fillId="65" borderId="3179" applyNumberFormat="0" applyProtection="0">
      <alignment horizontal="right" vertical="center"/>
    </xf>
    <xf numFmtId="4" fontId="65" fillId="52" borderId="3180" applyNumberFormat="0" applyProtection="0">
      <alignment horizontal="right" vertical="center"/>
    </xf>
    <xf numFmtId="4" fontId="149" fillId="65" borderId="3179" applyNumberFormat="0" applyProtection="0">
      <alignment horizontal="right" vertical="center"/>
    </xf>
    <xf numFmtId="4" fontId="149" fillId="65" borderId="3179" applyNumberFormat="0" applyProtection="0">
      <alignment horizontal="right" vertical="center"/>
    </xf>
    <xf numFmtId="4" fontId="65" fillId="81" borderId="3179" applyNumberFormat="0" applyProtection="0">
      <alignment horizontal="left" vertical="center" indent="1"/>
    </xf>
    <xf numFmtId="4" fontId="65" fillId="81" borderId="3179" applyNumberFormat="0" applyProtection="0">
      <alignment horizontal="left" vertical="center" indent="1"/>
    </xf>
    <xf numFmtId="0" fontId="65" fillId="74" borderId="3179" applyNumberFormat="0" applyProtection="0">
      <alignment horizontal="left" vertical="top" indent="1"/>
    </xf>
    <xf numFmtId="0" fontId="65" fillId="74" borderId="3179" applyNumberFormat="0" applyProtection="0">
      <alignment horizontal="left" vertical="top" indent="1"/>
    </xf>
    <xf numFmtId="4" fontId="151" fillId="65" borderId="3179" applyNumberFormat="0" applyProtection="0">
      <alignment horizontal="right" vertical="center"/>
    </xf>
    <xf numFmtId="4" fontId="151" fillId="65" borderId="3179" applyNumberFormat="0" applyProtection="0">
      <alignment horizontal="right" vertical="center"/>
    </xf>
    <xf numFmtId="0" fontId="117" fillId="56" borderId="3181" applyNumberFormat="0" applyAlignment="0" applyProtection="0">
      <alignment vertical="center"/>
    </xf>
    <xf numFmtId="0" fontId="117" fillId="56" borderId="3181" applyNumberFormat="0" applyAlignment="0" applyProtection="0">
      <alignment vertical="center"/>
    </xf>
    <xf numFmtId="37" fontId="126" fillId="0" borderId="3177" applyFont="0" applyFill="0" applyBorder="0">
      <alignment vertical="center"/>
    </xf>
    <xf numFmtId="37" fontId="126" fillId="0" borderId="3177" applyFont="0" applyFill="0" applyBorder="0">
      <alignment vertical="center"/>
    </xf>
    <xf numFmtId="0" fontId="82" fillId="42" borderId="3182" applyNumberFormat="0" applyFont="0" applyAlignment="0" applyProtection="0">
      <alignment vertical="center"/>
    </xf>
    <xf numFmtId="0" fontId="82" fillId="42" borderId="3182" applyNumberFormat="0" applyFont="0" applyAlignment="0" applyProtection="0">
      <alignment vertical="center"/>
    </xf>
    <xf numFmtId="0" fontId="12" fillId="0" borderId="3183" applyNumberFormat="0" applyFill="0" applyAlignment="0" applyProtection="0">
      <alignment vertical="center"/>
    </xf>
    <xf numFmtId="0" fontId="112" fillId="0" borderId="3184" applyNumberFormat="0" applyFill="0" applyAlignment="0" applyProtection="0">
      <alignment vertical="center"/>
    </xf>
    <xf numFmtId="0" fontId="112" fillId="0" borderId="3184" applyNumberFormat="0" applyFill="0" applyAlignment="0" applyProtection="0">
      <alignment vertical="center"/>
    </xf>
    <xf numFmtId="0" fontId="12" fillId="0" borderId="3183" applyNumberFormat="0" applyFill="0" applyAlignment="0" applyProtection="0">
      <alignment vertical="center"/>
    </xf>
    <xf numFmtId="0" fontId="12" fillId="0" borderId="3183" applyNumberFormat="0" applyFill="0" applyAlignment="0" applyProtection="0">
      <alignment vertical="center"/>
    </xf>
    <xf numFmtId="0" fontId="12" fillId="0" borderId="3183" applyNumberFormat="0" applyFill="0" applyAlignment="0" applyProtection="0">
      <alignment vertical="center"/>
    </xf>
    <xf numFmtId="0" fontId="113" fillId="44" borderId="3181" applyNumberFormat="0" applyAlignment="0" applyProtection="0">
      <alignment vertical="center"/>
    </xf>
    <xf numFmtId="0" fontId="113" fillId="44" borderId="3181" applyNumberFormat="0" applyAlignment="0" applyProtection="0">
      <alignment vertical="center"/>
    </xf>
    <xf numFmtId="0" fontId="115" fillId="56" borderId="3180" applyNumberFormat="0" applyAlignment="0" applyProtection="0">
      <alignment vertical="center"/>
    </xf>
    <xf numFmtId="0" fontId="115" fillId="56" borderId="3180" applyNumberFormat="0" applyAlignment="0" applyProtection="0">
      <alignment vertical="center"/>
    </xf>
    <xf numFmtId="4" fontId="65" fillId="51" borderId="3180" applyNumberFormat="0" applyProtection="0">
      <alignment vertical="center"/>
    </xf>
    <xf numFmtId="0" fontId="12" fillId="0" borderId="3183" applyNumberFormat="0" applyFill="0" applyAlignment="0" applyProtection="0">
      <alignment vertical="center"/>
    </xf>
    <xf numFmtId="37" fontId="126" fillId="0" borderId="3305" applyFont="0" applyFill="0" applyBorder="0">
      <alignment vertical="center"/>
    </xf>
    <xf numFmtId="4" fontId="65" fillId="47" borderId="3315" applyNumberFormat="0" applyProtection="0">
      <alignment horizontal="right" vertical="center"/>
    </xf>
    <xf numFmtId="0" fontId="40" fillId="80" borderId="3315" applyNumberFormat="0" applyProtection="0">
      <alignment horizontal="left" vertical="top" indent="1"/>
    </xf>
    <xf numFmtId="0" fontId="55" fillId="0" borderId="3186">
      <alignment horizontal="left" vertical="center"/>
    </xf>
    <xf numFmtId="0" fontId="55" fillId="0" borderId="3186">
      <alignment horizontal="left" vertical="center"/>
    </xf>
    <xf numFmtId="10" fontId="53" fillId="49" borderId="3185" applyNumberFormat="0" applyBorder="0" applyAlignment="0" applyProtection="0"/>
    <xf numFmtId="10" fontId="53" fillId="70" borderId="3185" applyNumberFormat="0" applyBorder="0" applyAlignment="0" applyProtection="0"/>
    <xf numFmtId="10" fontId="53" fillId="70" borderId="3185" applyNumberFormat="0" applyBorder="0" applyAlignment="0" applyProtection="0"/>
    <xf numFmtId="10" fontId="53" fillId="49" borderId="3185" applyNumberFormat="0" applyBorder="0" applyAlignment="0" applyProtection="0"/>
    <xf numFmtId="4" fontId="73" fillId="46" borderId="3187" applyNumberFormat="0" applyProtection="0">
      <alignment vertical="center"/>
    </xf>
    <xf numFmtId="4" fontId="73" fillId="46" borderId="3187" applyNumberFormat="0" applyProtection="0">
      <alignment vertical="center"/>
    </xf>
    <xf numFmtId="4" fontId="147" fillId="51" borderId="3187" applyNumberFormat="0" applyProtection="0">
      <alignment vertical="center"/>
    </xf>
    <xf numFmtId="4" fontId="147" fillId="51" borderId="3187" applyNumberFormat="0" applyProtection="0">
      <alignment vertical="center"/>
    </xf>
    <xf numFmtId="4" fontId="73" fillId="51" borderId="3187" applyNumberFormat="0" applyProtection="0">
      <alignment horizontal="left" vertical="center" indent="1"/>
    </xf>
    <xf numFmtId="4" fontId="73" fillId="51" borderId="3187" applyNumberFormat="0" applyProtection="0">
      <alignment horizontal="left" vertical="center" indent="1"/>
    </xf>
    <xf numFmtId="0" fontId="73" fillId="51" borderId="3187" applyNumberFormat="0" applyProtection="0">
      <alignment horizontal="left" vertical="top" indent="1"/>
    </xf>
    <xf numFmtId="0" fontId="73" fillId="51" borderId="3187" applyNumberFormat="0" applyProtection="0">
      <alignment horizontal="left" vertical="top" indent="1"/>
    </xf>
    <xf numFmtId="4" fontId="65" fillId="40" borderId="3187" applyNumberFormat="0" applyProtection="0">
      <alignment horizontal="right" vertical="center"/>
    </xf>
    <xf numFmtId="4" fontId="65" fillId="40" borderId="3187" applyNumberFormat="0" applyProtection="0">
      <alignment horizontal="right" vertical="center"/>
    </xf>
    <xf numFmtId="4" fontId="65" fillId="41" borderId="3187" applyNumberFormat="0" applyProtection="0">
      <alignment horizontal="right" vertical="center"/>
    </xf>
    <xf numFmtId="4" fontId="65" fillId="41" borderId="3187" applyNumberFormat="0" applyProtection="0">
      <alignment horizontal="right" vertical="center"/>
    </xf>
    <xf numFmtId="4" fontId="65" fillId="54" borderId="3187" applyNumberFormat="0" applyProtection="0">
      <alignment horizontal="right" vertical="center"/>
    </xf>
    <xf numFmtId="4" fontId="65" fillId="54" borderId="3187" applyNumberFormat="0" applyProtection="0">
      <alignment horizontal="right" vertical="center"/>
    </xf>
    <xf numFmtId="4" fontId="65" fillId="47" borderId="3187" applyNumberFormat="0" applyProtection="0">
      <alignment horizontal="right" vertical="center"/>
    </xf>
    <xf numFmtId="4" fontId="65" fillId="47" borderId="3187" applyNumberFormat="0" applyProtection="0">
      <alignment horizontal="right" vertical="center"/>
    </xf>
    <xf numFmtId="4" fontId="65" fillId="75" borderId="3187" applyNumberFormat="0" applyProtection="0">
      <alignment horizontal="right" vertical="center"/>
    </xf>
    <xf numFmtId="4" fontId="65" fillId="75" borderId="3187" applyNumberFormat="0" applyProtection="0">
      <alignment horizontal="right" vertical="center"/>
    </xf>
    <xf numFmtId="4" fontId="65" fillId="48" borderId="3187" applyNumberFormat="0" applyProtection="0">
      <alignment horizontal="right" vertical="center"/>
    </xf>
    <xf numFmtId="4" fontId="65" fillId="48" borderId="3187" applyNumberFormat="0" applyProtection="0">
      <alignment horizontal="right" vertical="center"/>
    </xf>
    <xf numFmtId="4" fontId="65" fillId="76" borderId="3187" applyNumberFormat="0" applyProtection="0">
      <alignment horizontal="right" vertical="center"/>
    </xf>
    <xf numFmtId="4" fontId="65" fillId="76" borderId="3187" applyNumberFormat="0" applyProtection="0">
      <alignment horizontal="right" vertical="center"/>
    </xf>
    <xf numFmtId="4" fontId="65" fillId="77" borderId="3187" applyNumberFormat="0" applyProtection="0">
      <alignment horizontal="right" vertical="center"/>
    </xf>
    <xf numFmtId="4" fontId="65" fillId="77" borderId="3187" applyNumberFormat="0" applyProtection="0">
      <alignment horizontal="right" vertical="center"/>
    </xf>
    <xf numFmtId="4" fontId="65" fillId="78" borderId="3187" applyNumberFormat="0" applyProtection="0">
      <alignment horizontal="right" vertical="center"/>
    </xf>
    <xf numFmtId="4" fontId="65" fillId="78" borderId="3187" applyNumberFormat="0" applyProtection="0">
      <alignment horizontal="right" vertical="center"/>
    </xf>
    <xf numFmtId="4" fontId="65" fillId="81" borderId="3187" applyNumberFormat="0" applyProtection="0">
      <alignment horizontal="right" vertical="center"/>
    </xf>
    <xf numFmtId="4" fontId="65" fillId="81" borderId="3187" applyNumberFormat="0" applyProtection="0">
      <alignment horizontal="right" vertical="center"/>
    </xf>
    <xf numFmtId="0" fontId="40" fillId="80" borderId="3187" applyNumberFormat="0" applyProtection="0">
      <alignment horizontal="left" vertical="center" indent="1"/>
    </xf>
    <xf numFmtId="0" fontId="40" fillId="80" borderId="3187" applyNumberFormat="0" applyProtection="0">
      <alignment horizontal="left" vertical="center" indent="1"/>
    </xf>
    <xf numFmtId="0" fontId="40" fillId="80" borderId="3187" applyNumberFormat="0" applyProtection="0">
      <alignment horizontal="left" vertical="top" indent="1"/>
    </xf>
    <xf numFmtId="0" fontId="40" fillId="80" borderId="3187" applyNumberFormat="0" applyProtection="0">
      <alignment horizontal="left" vertical="top" indent="1"/>
    </xf>
    <xf numFmtId="0" fontId="40" fillId="74" borderId="3187" applyNumberFormat="0" applyProtection="0">
      <alignment horizontal="left" vertical="center" indent="1"/>
    </xf>
    <xf numFmtId="0" fontId="40" fillId="74" borderId="3187" applyNumberFormat="0" applyProtection="0">
      <alignment horizontal="left" vertical="center" indent="1"/>
    </xf>
    <xf numFmtId="0" fontId="40" fillId="74" borderId="3187" applyNumberFormat="0" applyProtection="0">
      <alignment horizontal="left" vertical="top" indent="1"/>
    </xf>
    <xf numFmtId="0" fontId="40" fillId="74" borderId="3187" applyNumberFormat="0" applyProtection="0">
      <alignment horizontal="left" vertical="top" indent="1"/>
    </xf>
    <xf numFmtId="0" fontId="40" fillId="61" borderId="3187" applyNumberFormat="0" applyProtection="0">
      <alignment horizontal="left" vertical="center" indent="1"/>
    </xf>
    <xf numFmtId="0" fontId="40" fillId="61" borderId="3187" applyNumberFormat="0" applyProtection="0">
      <alignment horizontal="left" vertical="center" indent="1"/>
    </xf>
    <xf numFmtId="0" fontId="40" fillId="61" borderId="3187" applyNumberFormat="0" applyProtection="0">
      <alignment horizontal="left" vertical="top" indent="1"/>
    </xf>
    <xf numFmtId="0" fontId="40" fillId="61" borderId="3187" applyNumberFormat="0" applyProtection="0">
      <alignment horizontal="left" vertical="top" indent="1"/>
    </xf>
    <xf numFmtId="0" fontId="40" fillId="62" borderId="3187" applyNumberFormat="0" applyProtection="0">
      <alignment horizontal="left" vertical="center" indent="1"/>
    </xf>
    <xf numFmtId="0" fontId="40" fillId="62" borderId="3187" applyNumberFormat="0" applyProtection="0">
      <alignment horizontal="left" vertical="center" indent="1"/>
    </xf>
    <xf numFmtId="0" fontId="40" fillId="62" borderId="3187" applyNumberFormat="0" applyProtection="0">
      <alignment horizontal="left" vertical="top" indent="1"/>
    </xf>
    <xf numFmtId="0" fontId="40" fillId="62" borderId="3187" applyNumberFormat="0" applyProtection="0">
      <alignment horizontal="left" vertical="top" indent="1"/>
    </xf>
    <xf numFmtId="4" fontId="65" fillId="70" borderId="3187" applyNumberFormat="0" applyProtection="0">
      <alignment vertical="center"/>
    </xf>
    <xf numFmtId="4" fontId="65" fillId="70" borderId="3187" applyNumberFormat="0" applyProtection="0">
      <alignment vertical="center"/>
    </xf>
    <xf numFmtId="4" fontId="149" fillId="70" borderId="3187" applyNumberFormat="0" applyProtection="0">
      <alignment vertical="center"/>
    </xf>
    <xf numFmtId="4" fontId="149" fillId="70" borderId="3187" applyNumberFormat="0" applyProtection="0">
      <alignment vertical="center"/>
    </xf>
    <xf numFmtId="4" fontId="65" fillId="70" borderId="3187" applyNumberFormat="0" applyProtection="0">
      <alignment horizontal="left" vertical="center" indent="1"/>
    </xf>
    <xf numFmtId="4" fontId="65" fillId="70" borderId="3187" applyNumberFormat="0" applyProtection="0">
      <alignment horizontal="left" vertical="center" indent="1"/>
    </xf>
    <xf numFmtId="0" fontId="65" fillId="70" borderId="3187" applyNumberFormat="0" applyProtection="0">
      <alignment horizontal="left" vertical="top" indent="1"/>
    </xf>
    <xf numFmtId="0" fontId="65" fillId="70" borderId="3187" applyNumberFormat="0" applyProtection="0">
      <alignment horizontal="left" vertical="top" indent="1"/>
    </xf>
    <xf numFmtId="4" fontId="65" fillId="52" borderId="3188" applyNumberFormat="0" applyProtection="0">
      <alignment horizontal="right" vertical="center"/>
    </xf>
    <xf numFmtId="4" fontId="65" fillId="65" borderId="3187" applyNumberFormat="0" applyProtection="0">
      <alignment horizontal="right" vertical="center"/>
    </xf>
    <xf numFmtId="4" fontId="65" fillId="65" borderId="3187" applyNumberFormat="0" applyProtection="0">
      <alignment horizontal="right" vertical="center"/>
    </xf>
    <xf numFmtId="4" fontId="65" fillId="52" borderId="3188" applyNumberFormat="0" applyProtection="0">
      <alignment horizontal="right" vertical="center"/>
    </xf>
    <xf numFmtId="4" fontId="149" fillId="65" borderId="3187" applyNumberFormat="0" applyProtection="0">
      <alignment horizontal="right" vertical="center"/>
    </xf>
    <xf numFmtId="4" fontId="149" fillId="65" borderId="3187" applyNumberFormat="0" applyProtection="0">
      <alignment horizontal="right" vertical="center"/>
    </xf>
    <xf numFmtId="4" fontId="65" fillId="81" borderId="3187" applyNumberFormat="0" applyProtection="0">
      <alignment horizontal="left" vertical="center" indent="1"/>
    </xf>
    <xf numFmtId="4" fontId="65" fillId="81" borderId="3187" applyNumberFormat="0" applyProtection="0">
      <alignment horizontal="left" vertical="center" indent="1"/>
    </xf>
    <xf numFmtId="0" fontId="65" fillId="74" borderId="3187" applyNumberFormat="0" applyProtection="0">
      <alignment horizontal="left" vertical="top" indent="1"/>
    </xf>
    <xf numFmtId="0" fontId="65" fillId="74" borderId="3187" applyNumberFormat="0" applyProtection="0">
      <alignment horizontal="left" vertical="top" indent="1"/>
    </xf>
    <xf numFmtId="4" fontId="151" fillId="65" borderId="3187" applyNumberFormat="0" applyProtection="0">
      <alignment horizontal="right" vertical="center"/>
    </xf>
    <xf numFmtId="4" fontId="151" fillId="65" borderId="3187" applyNumberFormat="0" applyProtection="0">
      <alignment horizontal="right" vertical="center"/>
    </xf>
    <xf numFmtId="0" fontId="117" fillId="56" borderId="3189" applyNumberFormat="0" applyAlignment="0" applyProtection="0">
      <alignment vertical="center"/>
    </xf>
    <xf numFmtId="0" fontId="117" fillId="56" borderId="3189" applyNumberFormat="0" applyAlignment="0" applyProtection="0">
      <alignment vertical="center"/>
    </xf>
    <xf numFmtId="37" fontId="126" fillId="0" borderId="3185" applyFont="0" applyFill="0" applyBorder="0">
      <alignment vertical="center"/>
    </xf>
    <xf numFmtId="37" fontId="126" fillId="0" borderId="3185" applyFont="0" applyFill="0" applyBorder="0">
      <alignment vertical="center"/>
    </xf>
    <xf numFmtId="0" fontId="82" fillId="42" borderId="3190" applyNumberFormat="0" applyFont="0" applyAlignment="0" applyProtection="0">
      <alignment vertical="center"/>
    </xf>
    <xf numFmtId="0" fontId="82" fillId="42" borderId="3190" applyNumberFormat="0" applyFont="0" applyAlignment="0" applyProtection="0">
      <alignment vertical="center"/>
    </xf>
    <xf numFmtId="0" fontId="12" fillId="0" borderId="3191" applyNumberFormat="0" applyFill="0" applyAlignment="0" applyProtection="0">
      <alignment vertical="center"/>
    </xf>
    <xf numFmtId="0" fontId="112" fillId="0" borderId="3192" applyNumberFormat="0" applyFill="0" applyAlignment="0" applyProtection="0">
      <alignment vertical="center"/>
    </xf>
    <xf numFmtId="0" fontId="112" fillId="0" borderId="3192" applyNumberFormat="0" applyFill="0" applyAlignment="0" applyProtection="0">
      <alignment vertical="center"/>
    </xf>
    <xf numFmtId="0" fontId="12" fillId="0" borderId="3191" applyNumberFormat="0" applyFill="0" applyAlignment="0" applyProtection="0">
      <alignment vertical="center"/>
    </xf>
    <xf numFmtId="0" fontId="12" fillId="0" borderId="3191" applyNumberFormat="0" applyFill="0" applyAlignment="0" applyProtection="0">
      <alignment vertical="center"/>
    </xf>
    <xf numFmtId="0" fontId="12" fillId="0" borderId="3191" applyNumberFormat="0" applyFill="0" applyAlignment="0" applyProtection="0">
      <alignment vertical="center"/>
    </xf>
    <xf numFmtId="0" fontId="113" fillId="44" borderId="3189" applyNumberFormat="0" applyAlignment="0" applyProtection="0">
      <alignment vertical="center"/>
    </xf>
    <xf numFmtId="0" fontId="113" fillId="44" borderId="3189" applyNumberFormat="0" applyAlignment="0" applyProtection="0">
      <alignment vertical="center"/>
    </xf>
    <xf numFmtId="0" fontId="115" fillId="56" borderId="3188" applyNumberFormat="0" applyAlignment="0" applyProtection="0">
      <alignment vertical="center"/>
    </xf>
    <xf numFmtId="0" fontId="115" fillId="56" borderId="3188" applyNumberFormat="0" applyAlignment="0" applyProtection="0">
      <alignment vertical="center"/>
    </xf>
    <xf numFmtId="4" fontId="65" fillId="51" borderId="3188" applyNumberFormat="0" applyProtection="0">
      <alignment vertical="center"/>
    </xf>
    <xf numFmtId="0" fontId="12" fillId="0" borderId="3191" applyNumberFormat="0" applyFill="0" applyAlignment="0" applyProtection="0">
      <alignment vertical="center"/>
    </xf>
    <xf numFmtId="0" fontId="55" fillId="0" borderId="3194">
      <alignment horizontal="left" vertical="center"/>
    </xf>
    <xf numFmtId="0" fontId="55" fillId="0" borderId="3194">
      <alignment horizontal="left" vertical="center"/>
    </xf>
    <xf numFmtId="10" fontId="53" fillId="49" borderId="3193" applyNumberFormat="0" applyBorder="0" applyAlignment="0" applyProtection="0"/>
    <xf numFmtId="10" fontId="53" fillId="70" borderId="3193" applyNumberFormat="0" applyBorder="0" applyAlignment="0" applyProtection="0"/>
    <xf numFmtId="10" fontId="53" fillId="70" borderId="3193" applyNumberFormat="0" applyBorder="0" applyAlignment="0" applyProtection="0"/>
    <xf numFmtId="10" fontId="53" fillId="49" borderId="3193" applyNumberFormat="0" applyBorder="0" applyAlignment="0" applyProtection="0"/>
    <xf numFmtId="4" fontId="73" fillId="46" borderId="3195" applyNumberFormat="0" applyProtection="0">
      <alignment vertical="center"/>
    </xf>
    <xf numFmtId="4" fontId="73" fillId="46" borderId="3195" applyNumberFormat="0" applyProtection="0">
      <alignment vertical="center"/>
    </xf>
    <xf numFmtId="4" fontId="147" fillId="51" borderId="3195" applyNumberFormat="0" applyProtection="0">
      <alignment vertical="center"/>
    </xf>
    <xf numFmtId="4" fontId="147" fillId="51" borderId="3195" applyNumberFormat="0" applyProtection="0">
      <alignment vertical="center"/>
    </xf>
    <xf numFmtId="4" fontId="73" fillId="51" borderId="3195" applyNumberFormat="0" applyProtection="0">
      <alignment horizontal="left" vertical="center" indent="1"/>
    </xf>
    <xf numFmtId="4" fontId="73" fillId="51" borderId="3195" applyNumberFormat="0" applyProtection="0">
      <alignment horizontal="left" vertical="center" indent="1"/>
    </xf>
    <xf numFmtId="0" fontId="73" fillId="51" borderId="3195" applyNumberFormat="0" applyProtection="0">
      <alignment horizontal="left" vertical="top" indent="1"/>
    </xf>
    <xf numFmtId="0" fontId="73" fillId="51" borderId="3195" applyNumberFormat="0" applyProtection="0">
      <alignment horizontal="left" vertical="top" indent="1"/>
    </xf>
    <xf numFmtId="4" fontId="65" fillId="40" borderId="3195" applyNumberFormat="0" applyProtection="0">
      <alignment horizontal="right" vertical="center"/>
    </xf>
    <xf numFmtId="4" fontId="65" fillId="40" borderId="3195" applyNumberFormat="0" applyProtection="0">
      <alignment horizontal="right" vertical="center"/>
    </xf>
    <xf numFmtId="4" fontId="65" fillId="41" borderId="3195" applyNumberFormat="0" applyProtection="0">
      <alignment horizontal="right" vertical="center"/>
    </xf>
    <xf numFmtId="4" fontId="65" fillId="41" borderId="3195" applyNumberFormat="0" applyProtection="0">
      <alignment horizontal="right" vertical="center"/>
    </xf>
    <xf numFmtId="4" fontId="65" fillId="54" borderId="3195" applyNumberFormat="0" applyProtection="0">
      <alignment horizontal="right" vertical="center"/>
    </xf>
    <xf numFmtId="4" fontId="65" fillId="54" borderId="3195" applyNumberFormat="0" applyProtection="0">
      <alignment horizontal="right" vertical="center"/>
    </xf>
    <xf numFmtId="4" fontId="65" fillId="47" borderId="3195" applyNumberFormat="0" applyProtection="0">
      <alignment horizontal="right" vertical="center"/>
    </xf>
    <xf numFmtId="4" fontId="65" fillId="47" borderId="3195" applyNumberFormat="0" applyProtection="0">
      <alignment horizontal="right" vertical="center"/>
    </xf>
    <xf numFmtId="4" fontId="65" fillId="75" borderId="3195" applyNumberFormat="0" applyProtection="0">
      <alignment horizontal="right" vertical="center"/>
    </xf>
    <xf numFmtId="4" fontId="65" fillId="75" borderId="3195" applyNumberFormat="0" applyProtection="0">
      <alignment horizontal="right" vertical="center"/>
    </xf>
    <xf numFmtId="4" fontId="65" fillId="48" borderId="3195" applyNumberFormat="0" applyProtection="0">
      <alignment horizontal="right" vertical="center"/>
    </xf>
    <xf numFmtId="4" fontId="65" fillId="48" borderId="3195" applyNumberFormat="0" applyProtection="0">
      <alignment horizontal="right" vertical="center"/>
    </xf>
    <xf numFmtId="4" fontId="65" fillId="76" borderId="3195" applyNumberFormat="0" applyProtection="0">
      <alignment horizontal="right" vertical="center"/>
    </xf>
    <xf numFmtId="4" fontId="65" fillId="76" borderId="3195" applyNumberFormat="0" applyProtection="0">
      <alignment horizontal="right" vertical="center"/>
    </xf>
    <xf numFmtId="4" fontId="65" fillId="77" borderId="3195" applyNumberFormat="0" applyProtection="0">
      <alignment horizontal="right" vertical="center"/>
    </xf>
    <xf numFmtId="4" fontId="65" fillId="77" borderId="3195" applyNumberFormat="0" applyProtection="0">
      <alignment horizontal="right" vertical="center"/>
    </xf>
    <xf numFmtId="4" fontId="65" fillId="78" borderId="3195" applyNumberFormat="0" applyProtection="0">
      <alignment horizontal="right" vertical="center"/>
    </xf>
    <xf numFmtId="4" fontId="65" fillId="78" borderId="3195" applyNumberFormat="0" applyProtection="0">
      <alignment horizontal="right" vertical="center"/>
    </xf>
    <xf numFmtId="4" fontId="65" fillId="81" borderId="3195" applyNumberFormat="0" applyProtection="0">
      <alignment horizontal="right" vertical="center"/>
    </xf>
    <xf numFmtId="4" fontId="65" fillId="81" borderId="3195" applyNumberFormat="0" applyProtection="0">
      <alignment horizontal="right" vertical="center"/>
    </xf>
    <xf numFmtId="0" fontId="40" fillId="80" borderId="3195" applyNumberFormat="0" applyProtection="0">
      <alignment horizontal="left" vertical="center" indent="1"/>
    </xf>
    <xf numFmtId="0" fontId="40" fillId="80" borderId="3195" applyNumberFormat="0" applyProtection="0">
      <alignment horizontal="left" vertical="center" indent="1"/>
    </xf>
    <xf numFmtId="0" fontId="40" fillId="80" borderId="3195" applyNumberFormat="0" applyProtection="0">
      <alignment horizontal="left" vertical="top" indent="1"/>
    </xf>
    <xf numFmtId="0" fontId="40" fillId="80" borderId="3195" applyNumberFormat="0" applyProtection="0">
      <alignment horizontal="left" vertical="top" indent="1"/>
    </xf>
    <xf numFmtId="0" fontId="40" fillId="74" borderId="3195" applyNumberFormat="0" applyProtection="0">
      <alignment horizontal="left" vertical="center" indent="1"/>
    </xf>
    <xf numFmtId="0" fontId="40" fillId="74" borderId="3195" applyNumberFormat="0" applyProtection="0">
      <alignment horizontal="left" vertical="center" indent="1"/>
    </xf>
    <xf numFmtId="0" fontId="40" fillId="74" borderId="3195" applyNumberFormat="0" applyProtection="0">
      <alignment horizontal="left" vertical="top" indent="1"/>
    </xf>
    <xf numFmtId="0" fontId="40" fillId="74" borderId="3195" applyNumberFormat="0" applyProtection="0">
      <alignment horizontal="left" vertical="top" indent="1"/>
    </xf>
    <xf numFmtId="0" fontId="40" fillId="61" borderId="3195" applyNumberFormat="0" applyProtection="0">
      <alignment horizontal="left" vertical="center" indent="1"/>
    </xf>
    <xf numFmtId="0" fontId="40" fillId="61" borderId="3195" applyNumberFormat="0" applyProtection="0">
      <alignment horizontal="left" vertical="center" indent="1"/>
    </xf>
    <xf numFmtId="0" fontId="40" fillId="61" borderId="3195" applyNumberFormat="0" applyProtection="0">
      <alignment horizontal="left" vertical="top" indent="1"/>
    </xf>
    <xf numFmtId="0" fontId="40" fillId="61" borderId="3195" applyNumberFormat="0" applyProtection="0">
      <alignment horizontal="left" vertical="top" indent="1"/>
    </xf>
    <xf numFmtId="0" fontId="40" fillId="62" borderId="3195" applyNumberFormat="0" applyProtection="0">
      <alignment horizontal="left" vertical="center" indent="1"/>
    </xf>
    <xf numFmtId="0" fontId="40" fillId="62" borderId="3195" applyNumberFormat="0" applyProtection="0">
      <alignment horizontal="left" vertical="center" indent="1"/>
    </xf>
    <xf numFmtId="0" fontId="40" fillId="62" borderId="3195" applyNumberFormat="0" applyProtection="0">
      <alignment horizontal="left" vertical="top" indent="1"/>
    </xf>
    <xf numFmtId="0" fontId="40" fillId="62" borderId="3195" applyNumberFormat="0" applyProtection="0">
      <alignment horizontal="left" vertical="top" indent="1"/>
    </xf>
    <xf numFmtId="4" fontId="65" fillId="70" borderId="3195" applyNumberFormat="0" applyProtection="0">
      <alignment vertical="center"/>
    </xf>
    <xf numFmtId="4" fontId="65" fillId="70" borderId="3195" applyNumberFormat="0" applyProtection="0">
      <alignment vertical="center"/>
    </xf>
    <xf numFmtId="4" fontId="149" fillId="70" borderId="3195" applyNumberFormat="0" applyProtection="0">
      <alignment vertical="center"/>
    </xf>
    <xf numFmtId="4" fontId="149" fillId="70" borderId="3195" applyNumberFormat="0" applyProtection="0">
      <alignment vertical="center"/>
    </xf>
    <xf numFmtId="4" fontId="65" fillId="70" borderId="3195" applyNumberFormat="0" applyProtection="0">
      <alignment horizontal="left" vertical="center" indent="1"/>
    </xf>
    <xf numFmtId="4" fontId="65" fillId="70" borderId="3195" applyNumberFormat="0" applyProtection="0">
      <alignment horizontal="left" vertical="center" indent="1"/>
    </xf>
    <xf numFmtId="0" fontId="65" fillId="70" borderId="3195" applyNumberFormat="0" applyProtection="0">
      <alignment horizontal="left" vertical="top" indent="1"/>
    </xf>
    <xf numFmtId="0" fontId="65" fillId="70" borderId="3195" applyNumberFormat="0" applyProtection="0">
      <alignment horizontal="left" vertical="top" indent="1"/>
    </xf>
    <xf numFmtId="4" fontId="65" fillId="52" borderId="3196" applyNumberFormat="0" applyProtection="0">
      <alignment horizontal="right" vertical="center"/>
    </xf>
    <xf numFmtId="4" fontId="65" fillId="65" borderId="3195" applyNumberFormat="0" applyProtection="0">
      <alignment horizontal="right" vertical="center"/>
    </xf>
    <xf numFmtId="4" fontId="65" fillId="65" borderId="3195" applyNumberFormat="0" applyProtection="0">
      <alignment horizontal="right" vertical="center"/>
    </xf>
    <xf numFmtId="4" fontId="65" fillId="52" borderId="3196" applyNumberFormat="0" applyProtection="0">
      <alignment horizontal="right" vertical="center"/>
    </xf>
    <xf numFmtId="4" fontId="149" fillId="65" borderId="3195" applyNumberFormat="0" applyProtection="0">
      <alignment horizontal="right" vertical="center"/>
    </xf>
    <xf numFmtId="4" fontId="149" fillId="65" borderId="3195" applyNumberFormat="0" applyProtection="0">
      <alignment horizontal="right" vertical="center"/>
    </xf>
    <xf numFmtId="4" fontId="65" fillId="81" borderId="3195" applyNumberFormat="0" applyProtection="0">
      <alignment horizontal="left" vertical="center" indent="1"/>
    </xf>
    <xf numFmtId="4" fontId="65" fillId="81" borderId="3195" applyNumberFormat="0" applyProtection="0">
      <alignment horizontal="left" vertical="center" indent="1"/>
    </xf>
    <xf numFmtId="0" fontId="65" fillId="74" borderId="3195" applyNumberFormat="0" applyProtection="0">
      <alignment horizontal="left" vertical="top" indent="1"/>
    </xf>
    <xf numFmtId="0" fontId="65" fillId="74" borderId="3195" applyNumberFormat="0" applyProtection="0">
      <alignment horizontal="left" vertical="top" indent="1"/>
    </xf>
    <xf numFmtId="4" fontId="151" fillId="65" borderId="3195" applyNumberFormat="0" applyProtection="0">
      <alignment horizontal="right" vertical="center"/>
    </xf>
    <xf numFmtId="4" fontId="151" fillId="65" borderId="3195" applyNumberFormat="0" applyProtection="0">
      <alignment horizontal="right" vertical="center"/>
    </xf>
    <xf numFmtId="0" fontId="117" fillId="56" borderId="3197" applyNumberFormat="0" applyAlignment="0" applyProtection="0">
      <alignment vertical="center"/>
    </xf>
    <xf numFmtId="0" fontId="117" fillId="56" borderId="3197" applyNumberFormat="0" applyAlignment="0" applyProtection="0">
      <alignment vertical="center"/>
    </xf>
    <xf numFmtId="37" fontId="126" fillId="0" borderId="3193" applyFont="0" applyFill="0" applyBorder="0">
      <alignment vertical="center"/>
    </xf>
    <xf numFmtId="37" fontId="126" fillId="0" borderId="3193" applyFont="0" applyFill="0" applyBorder="0">
      <alignment vertical="center"/>
    </xf>
    <xf numFmtId="0" fontId="82" fillId="42" borderId="3198" applyNumberFormat="0" applyFont="0" applyAlignment="0" applyProtection="0">
      <alignment vertical="center"/>
    </xf>
    <xf numFmtId="0" fontId="82" fillId="42" borderId="3198" applyNumberFormat="0" applyFont="0" applyAlignment="0" applyProtection="0">
      <alignment vertical="center"/>
    </xf>
    <xf numFmtId="0" fontId="12" fillId="0" borderId="3199" applyNumberFormat="0" applyFill="0" applyAlignment="0" applyProtection="0">
      <alignment vertical="center"/>
    </xf>
    <xf numFmtId="0" fontId="112" fillId="0" borderId="3200" applyNumberFormat="0" applyFill="0" applyAlignment="0" applyProtection="0">
      <alignment vertical="center"/>
    </xf>
    <xf numFmtId="0" fontId="112" fillId="0" borderId="3200" applyNumberFormat="0" applyFill="0" applyAlignment="0" applyProtection="0">
      <alignment vertical="center"/>
    </xf>
    <xf numFmtId="0" fontId="12" fillId="0" borderId="3199" applyNumberFormat="0" applyFill="0" applyAlignment="0" applyProtection="0">
      <alignment vertical="center"/>
    </xf>
    <xf numFmtId="0" fontId="12" fillId="0" borderId="3199" applyNumberFormat="0" applyFill="0" applyAlignment="0" applyProtection="0">
      <alignment vertical="center"/>
    </xf>
    <xf numFmtId="0" fontId="12" fillId="0" borderId="3199" applyNumberFormat="0" applyFill="0" applyAlignment="0" applyProtection="0">
      <alignment vertical="center"/>
    </xf>
    <xf numFmtId="0" fontId="113" fillId="44" borderId="3197" applyNumberFormat="0" applyAlignment="0" applyProtection="0">
      <alignment vertical="center"/>
    </xf>
    <xf numFmtId="0" fontId="113" fillId="44" borderId="3197" applyNumberFormat="0" applyAlignment="0" applyProtection="0">
      <alignment vertical="center"/>
    </xf>
    <xf numFmtId="0" fontId="115" fillId="56" borderId="3196" applyNumberFormat="0" applyAlignment="0" applyProtection="0">
      <alignment vertical="center"/>
    </xf>
    <xf numFmtId="0" fontId="115" fillId="56" borderId="3196" applyNumberFormat="0" applyAlignment="0" applyProtection="0">
      <alignment vertical="center"/>
    </xf>
    <xf numFmtId="4" fontId="65" fillId="51" borderId="3196" applyNumberFormat="0" applyProtection="0">
      <alignment vertical="center"/>
    </xf>
    <xf numFmtId="0" fontId="12" fillId="0" borderId="3199" applyNumberFormat="0" applyFill="0" applyAlignment="0" applyProtection="0">
      <alignment vertical="center"/>
    </xf>
    <xf numFmtId="0" fontId="55" fillId="0" borderId="3202">
      <alignment horizontal="left" vertical="center"/>
    </xf>
    <xf numFmtId="0" fontId="55" fillId="0" borderId="3202">
      <alignment horizontal="left" vertical="center"/>
    </xf>
    <xf numFmtId="10" fontId="53" fillId="49" borderId="3201" applyNumberFormat="0" applyBorder="0" applyAlignment="0" applyProtection="0"/>
    <xf numFmtId="10" fontId="53" fillId="70" borderId="3201" applyNumberFormat="0" applyBorder="0" applyAlignment="0" applyProtection="0"/>
    <xf numFmtId="10" fontId="53" fillId="70" borderId="3201" applyNumberFormat="0" applyBorder="0" applyAlignment="0" applyProtection="0"/>
    <xf numFmtId="10" fontId="53" fillId="49" borderId="3201" applyNumberFormat="0" applyBorder="0" applyAlignment="0" applyProtection="0"/>
    <xf numFmtId="4" fontId="73" fillId="46" borderId="3203" applyNumberFormat="0" applyProtection="0">
      <alignment vertical="center"/>
    </xf>
    <xf numFmtId="4" fontId="73" fillId="46" borderId="3203" applyNumberFormat="0" applyProtection="0">
      <alignment vertical="center"/>
    </xf>
    <xf numFmtId="4" fontId="147" fillId="51" borderId="3203" applyNumberFormat="0" applyProtection="0">
      <alignment vertical="center"/>
    </xf>
    <xf numFmtId="4" fontId="147" fillId="51" borderId="3203" applyNumberFormat="0" applyProtection="0">
      <alignment vertical="center"/>
    </xf>
    <xf numFmtId="4" fontId="73" fillId="51" borderId="3203" applyNumberFormat="0" applyProtection="0">
      <alignment horizontal="left" vertical="center" indent="1"/>
    </xf>
    <xf numFmtId="4" fontId="73" fillId="51" borderId="3203" applyNumberFormat="0" applyProtection="0">
      <alignment horizontal="left" vertical="center" indent="1"/>
    </xf>
    <xf numFmtId="0" fontId="73" fillId="51" borderId="3203" applyNumberFormat="0" applyProtection="0">
      <alignment horizontal="left" vertical="top" indent="1"/>
    </xf>
    <xf numFmtId="0" fontId="73" fillId="51" borderId="3203" applyNumberFormat="0" applyProtection="0">
      <alignment horizontal="left" vertical="top" indent="1"/>
    </xf>
    <xf numFmtId="4" fontId="65" fillId="40" borderId="3203" applyNumberFormat="0" applyProtection="0">
      <alignment horizontal="right" vertical="center"/>
    </xf>
    <xf numFmtId="4" fontId="65" fillId="40" borderId="3203" applyNumberFormat="0" applyProtection="0">
      <alignment horizontal="right" vertical="center"/>
    </xf>
    <xf numFmtId="4" fontId="65" fillId="41" borderId="3203" applyNumberFormat="0" applyProtection="0">
      <alignment horizontal="right" vertical="center"/>
    </xf>
    <xf numFmtId="4" fontId="65" fillId="41" borderId="3203" applyNumberFormat="0" applyProtection="0">
      <alignment horizontal="right" vertical="center"/>
    </xf>
    <xf numFmtId="4" fontId="65" fillId="54" borderId="3203" applyNumberFormat="0" applyProtection="0">
      <alignment horizontal="right" vertical="center"/>
    </xf>
    <xf numFmtId="4" fontId="65" fillId="54" borderId="3203" applyNumberFormat="0" applyProtection="0">
      <alignment horizontal="right" vertical="center"/>
    </xf>
    <xf numFmtId="4" fontId="65" fillId="47" borderId="3203" applyNumberFormat="0" applyProtection="0">
      <alignment horizontal="right" vertical="center"/>
    </xf>
    <xf numFmtId="4" fontId="65" fillId="47" borderId="3203" applyNumberFormat="0" applyProtection="0">
      <alignment horizontal="right" vertical="center"/>
    </xf>
    <xf numFmtId="4" fontId="65" fillId="75" borderId="3203" applyNumberFormat="0" applyProtection="0">
      <alignment horizontal="right" vertical="center"/>
    </xf>
    <xf numFmtId="4" fontId="65" fillId="75" borderId="3203" applyNumberFormat="0" applyProtection="0">
      <alignment horizontal="right" vertical="center"/>
    </xf>
    <xf numFmtId="4" fontId="65" fillId="48" borderId="3203" applyNumberFormat="0" applyProtection="0">
      <alignment horizontal="right" vertical="center"/>
    </xf>
    <xf numFmtId="4" fontId="65" fillId="48" borderId="3203" applyNumberFormat="0" applyProtection="0">
      <alignment horizontal="right" vertical="center"/>
    </xf>
    <xf numFmtId="4" fontId="65" fillId="76" borderId="3203" applyNumberFormat="0" applyProtection="0">
      <alignment horizontal="right" vertical="center"/>
    </xf>
    <xf numFmtId="4" fontId="65" fillId="76" borderId="3203" applyNumberFormat="0" applyProtection="0">
      <alignment horizontal="right" vertical="center"/>
    </xf>
    <xf numFmtId="4" fontId="65" fillId="77" borderId="3203" applyNumberFormat="0" applyProtection="0">
      <alignment horizontal="right" vertical="center"/>
    </xf>
    <xf numFmtId="4" fontId="65" fillId="77" borderId="3203" applyNumberFormat="0" applyProtection="0">
      <alignment horizontal="right" vertical="center"/>
    </xf>
    <xf numFmtId="4" fontId="65" fillId="78" borderId="3203" applyNumberFormat="0" applyProtection="0">
      <alignment horizontal="right" vertical="center"/>
    </xf>
    <xf numFmtId="4" fontId="65" fillId="78" borderId="3203" applyNumberFormat="0" applyProtection="0">
      <alignment horizontal="right" vertical="center"/>
    </xf>
    <xf numFmtId="4" fontId="65" fillId="81" borderId="3203" applyNumberFormat="0" applyProtection="0">
      <alignment horizontal="right" vertical="center"/>
    </xf>
    <xf numFmtId="4" fontId="65" fillId="81" borderId="3203" applyNumberFormat="0" applyProtection="0">
      <alignment horizontal="right" vertical="center"/>
    </xf>
    <xf numFmtId="0" fontId="40" fillId="80" borderId="3203" applyNumberFormat="0" applyProtection="0">
      <alignment horizontal="left" vertical="center" indent="1"/>
    </xf>
    <xf numFmtId="0" fontId="40" fillId="80" borderId="3203" applyNumberFormat="0" applyProtection="0">
      <alignment horizontal="left" vertical="center" indent="1"/>
    </xf>
    <xf numFmtId="0" fontId="40" fillId="80" borderId="3203" applyNumberFormat="0" applyProtection="0">
      <alignment horizontal="left" vertical="top" indent="1"/>
    </xf>
    <xf numFmtId="0" fontId="40" fillId="80" borderId="3203" applyNumberFormat="0" applyProtection="0">
      <alignment horizontal="left" vertical="top" indent="1"/>
    </xf>
    <xf numFmtId="0" fontId="40" fillId="74" borderId="3203" applyNumberFormat="0" applyProtection="0">
      <alignment horizontal="left" vertical="center" indent="1"/>
    </xf>
    <xf numFmtId="0" fontId="40" fillId="74" borderId="3203" applyNumberFormat="0" applyProtection="0">
      <alignment horizontal="left" vertical="center" indent="1"/>
    </xf>
    <xf numFmtId="0" fontId="40" fillId="74" borderId="3203" applyNumberFormat="0" applyProtection="0">
      <alignment horizontal="left" vertical="top" indent="1"/>
    </xf>
    <xf numFmtId="0" fontId="40" fillId="74" borderId="3203" applyNumberFormat="0" applyProtection="0">
      <alignment horizontal="left" vertical="top" indent="1"/>
    </xf>
    <xf numFmtId="0" fontId="40" fillId="61" borderId="3203" applyNumberFormat="0" applyProtection="0">
      <alignment horizontal="left" vertical="center" indent="1"/>
    </xf>
    <xf numFmtId="0" fontId="40" fillId="61" borderId="3203" applyNumberFormat="0" applyProtection="0">
      <alignment horizontal="left" vertical="center" indent="1"/>
    </xf>
    <xf numFmtId="0" fontId="40" fillId="61" borderId="3203" applyNumberFormat="0" applyProtection="0">
      <alignment horizontal="left" vertical="top" indent="1"/>
    </xf>
    <xf numFmtId="0" fontId="40" fillId="61" borderId="3203" applyNumberFormat="0" applyProtection="0">
      <alignment horizontal="left" vertical="top" indent="1"/>
    </xf>
    <xf numFmtId="0" fontId="40" fillId="62" borderId="3203" applyNumberFormat="0" applyProtection="0">
      <alignment horizontal="left" vertical="center" indent="1"/>
    </xf>
    <xf numFmtId="0" fontId="40" fillId="62" borderId="3203" applyNumberFormat="0" applyProtection="0">
      <alignment horizontal="left" vertical="center" indent="1"/>
    </xf>
    <xf numFmtId="0" fontId="40" fillId="62" borderId="3203" applyNumberFormat="0" applyProtection="0">
      <alignment horizontal="left" vertical="top" indent="1"/>
    </xf>
    <xf numFmtId="0" fontId="40" fillId="62" borderId="3203" applyNumberFormat="0" applyProtection="0">
      <alignment horizontal="left" vertical="top" indent="1"/>
    </xf>
    <xf numFmtId="4" fontId="65" fillId="70" borderId="3203" applyNumberFormat="0" applyProtection="0">
      <alignment vertical="center"/>
    </xf>
    <xf numFmtId="4" fontId="65" fillId="70" borderId="3203" applyNumberFormat="0" applyProtection="0">
      <alignment vertical="center"/>
    </xf>
    <xf numFmtId="4" fontId="149" fillId="70" borderId="3203" applyNumberFormat="0" applyProtection="0">
      <alignment vertical="center"/>
    </xf>
    <xf numFmtId="4" fontId="149" fillId="70" borderId="3203" applyNumberFormat="0" applyProtection="0">
      <alignment vertical="center"/>
    </xf>
    <xf numFmtId="4" fontId="65" fillId="70" borderId="3203" applyNumberFormat="0" applyProtection="0">
      <alignment horizontal="left" vertical="center" indent="1"/>
    </xf>
    <xf numFmtId="4" fontId="65" fillId="70" borderId="3203" applyNumberFormat="0" applyProtection="0">
      <alignment horizontal="left" vertical="center" indent="1"/>
    </xf>
    <xf numFmtId="0" fontId="65" fillId="70" borderId="3203" applyNumberFormat="0" applyProtection="0">
      <alignment horizontal="left" vertical="top" indent="1"/>
    </xf>
    <xf numFmtId="0" fontId="65" fillId="70" borderId="3203" applyNumberFormat="0" applyProtection="0">
      <alignment horizontal="left" vertical="top" indent="1"/>
    </xf>
    <xf numFmtId="4" fontId="65" fillId="52" borderId="3204" applyNumberFormat="0" applyProtection="0">
      <alignment horizontal="right" vertical="center"/>
    </xf>
    <xf numFmtId="4" fontId="65" fillId="65" borderId="3203" applyNumberFormat="0" applyProtection="0">
      <alignment horizontal="right" vertical="center"/>
    </xf>
    <xf numFmtId="4" fontId="65" fillId="65" borderId="3203" applyNumberFormat="0" applyProtection="0">
      <alignment horizontal="right" vertical="center"/>
    </xf>
    <xf numFmtId="4" fontId="65" fillId="52" borderId="3204" applyNumberFormat="0" applyProtection="0">
      <alignment horizontal="right" vertical="center"/>
    </xf>
    <xf numFmtId="4" fontId="149" fillId="65" borderId="3203" applyNumberFormat="0" applyProtection="0">
      <alignment horizontal="right" vertical="center"/>
    </xf>
    <xf numFmtId="4" fontId="149" fillId="65" borderId="3203" applyNumberFormat="0" applyProtection="0">
      <alignment horizontal="right" vertical="center"/>
    </xf>
    <xf numFmtId="4" fontId="65" fillId="81" borderId="3203" applyNumberFormat="0" applyProtection="0">
      <alignment horizontal="left" vertical="center" indent="1"/>
    </xf>
    <xf numFmtId="4" fontId="65" fillId="81" borderId="3203" applyNumberFormat="0" applyProtection="0">
      <alignment horizontal="left" vertical="center" indent="1"/>
    </xf>
    <xf numFmtId="0" fontId="65" fillId="74" borderId="3203" applyNumberFormat="0" applyProtection="0">
      <alignment horizontal="left" vertical="top" indent="1"/>
    </xf>
    <xf numFmtId="0" fontId="65" fillId="74" borderId="3203" applyNumberFormat="0" applyProtection="0">
      <alignment horizontal="left" vertical="top" indent="1"/>
    </xf>
    <xf numFmtId="4" fontId="151" fillId="65" borderId="3203" applyNumberFormat="0" applyProtection="0">
      <alignment horizontal="right" vertical="center"/>
    </xf>
    <xf numFmtId="4" fontId="151" fillId="65" borderId="3203" applyNumberFormat="0" applyProtection="0">
      <alignment horizontal="right" vertical="center"/>
    </xf>
    <xf numFmtId="0" fontId="117" fillId="56" borderId="3205" applyNumberFormat="0" applyAlignment="0" applyProtection="0">
      <alignment vertical="center"/>
    </xf>
    <xf numFmtId="0" fontId="117" fillId="56" borderId="3205" applyNumberFormat="0" applyAlignment="0" applyProtection="0">
      <alignment vertical="center"/>
    </xf>
    <xf numFmtId="37" fontId="126" fillId="0" borderId="3201" applyFont="0" applyFill="0" applyBorder="0">
      <alignment vertical="center"/>
    </xf>
    <xf numFmtId="37" fontId="126" fillId="0" borderId="3201" applyFont="0" applyFill="0" applyBorder="0">
      <alignment vertical="center"/>
    </xf>
    <xf numFmtId="0" fontId="82" fillId="42" borderId="3206" applyNumberFormat="0" applyFont="0" applyAlignment="0" applyProtection="0">
      <alignment vertical="center"/>
    </xf>
    <xf numFmtId="0" fontId="82" fillId="42" borderId="3206" applyNumberFormat="0" applyFont="0" applyAlignment="0" applyProtection="0">
      <alignment vertical="center"/>
    </xf>
    <xf numFmtId="0" fontId="12" fillId="0" borderId="3207" applyNumberFormat="0" applyFill="0" applyAlignment="0" applyProtection="0">
      <alignment vertical="center"/>
    </xf>
    <xf numFmtId="0" fontId="112" fillId="0" borderId="3208" applyNumberFormat="0" applyFill="0" applyAlignment="0" applyProtection="0">
      <alignment vertical="center"/>
    </xf>
    <xf numFmtId="0" fontId="112" fillId="0" borderId="3208" applyNumberFormat="0" applyFill="0" applyAlignment="0" applyProtection="0">
      <alignment vertical="center"/>
    </xf>
    <xf numFmtId="0" fontId="12" fillId="0" borderId="3207" applyNumberFormat="0" applyFill="0" applyAlignment="0" applyProtection="0">
      <alignment vertical="center"/>
    </xf>
    <xf numFmtId="0" fontId="12" fillId="0" borderId="3207" applyNumberFormat="0" applyFill="0" applyAlignment="0" applyProtection="0">
      <alignment vertical="center"/>
    </xf>
    <xf numFmtId="0" fontId="12" fillId="0" borderId="3207" applyNumberFormat="0" applyFill="0" applyAlignment="0" applyProtection="0">
      <alignment vertical="center"/>
    </xf>
    <xf numFmtId="0" fontId="113" fillId="44" borderId="3205" applyNumberFormat="0" applyAlignment="0" applyProtection="0">
      <alignment vertical="center"/>
    </xf>
    <xf numFmtId="0" fontId="113" fillId="44" borderId="3205" applyNumberFormat="0" applyAlignment="0" applyProtection="0">
      <alignment vertical="center"/>
    </xf>
    <xf numFmtId="0" fontId="115" fillId="56" borderId="3204" applyNumberFormat="0" applyAlignment="0" applyProtection="0">
      <alignment vertical="center"/>
    </xf>
    <xf numFmtId="0" fontId="115" fillId="56" borderId="3204" applyNumberFormat="0" applyAlignment="0" applyProtection="0">
      <alignment vertical="center"/>
    </xf>
    <xf numFmtId="4" fontId="65" fillId="51" borderId="3204" applyNumberFormat="0" applyProtection="0">
      <alignment vertical="center"/>
    </xf>
    <xf numFmtId="0" fontId="12" fillId="0" borderId="3207" applyNumberFormat="0" applyFill="0" applyAlignment="0" applyProtection="0">
      <alignment vertical="center"/>
    </xf>
    <xf numFmtId="0" fontId="55" fillId="0" borderId="3210">
      <alignment horizontal="left" vertical="center"/>
    </xf>
    <xf numFmtId="0" fontId="55" fillId="0" borderId="3210">
      <alignment horizontal="left" vertical="center"/>
    </xf>
    <xf numFmtId="10" fontId="53" fillId="49" borderId="3209" applyNumberFormat="0" applyBorder="0" applyAlignment="0" applyProtection="0"/>
    <xf numFmtId="10" fontId="53" fillId="70" borderId="3209" applyNumberFormat="0" applyBorder="0" applyAlignment="0" applyProtection="0"/>
    <xf numFmtId="10" fontId="53" fillId="70" borderId="3209" applyNumberFormat="0" applyBorder="0" applyAlignment="0" applyProtection="0"/>
    <xf numFmtId="10" fontId="53" fillId="49" borderId="3209" applyNumberFormat="0" applyBorder="0" applyAlignment="0" applyProtection="0"/>
    <xf numFmtId="4" fontId="73" fillId="46" borderId="3211" applyNumberFormat="0" applyProtection="0">
      <alignment vertical="center"/>
    </xf>
    <xf numFmtId="4" fontId="73" fillId="46" borderId="3211" applyNumberFormat="0" applyProtection="0">
      <alignment vertical="center"/>
    </xf>
    <xf numFmtId="4" fontId="147" fillId="51" borderId="3211" applyNumberFormat="0" applyProtection="0">
      <alignment vertical="center"/>
    </xf>
    <xf numFmtId="4" fontId="147" fillId="51" borderId="3211" applyNumberFormat="0" applyProtection="0">
      <alignment vertical="center"/>
    </xf>
    <xf numFmtId="4" fontId="73" fillId="51" borderId="3211" applyNumberFormat="0" applyProtection="0">
      <alignment horizontal="left" vertical="center" indent="1"/>
    </xf>
    <xf numFmtId="4" fontId="73" fillId="51" borderId="3211" applyNumberFormat="0" applyProtection="0">
      <alignment horizontal="left" vertical="center" indent="1"/>
    </xf>
    <xf numFmtId="0" fontId="73" fillId="51" borderId="3211" applyNumberFormat="0" applyProtection="0">
      <alignment horizontal="left" vertical="top" indent="1"/>
    </xf>
    <xf numFmtId="0" fontId="73" fillId="51" borderId="3211" applyNumberFormat="0" applyProtection="0">
      <alignment horizontal="left" vertical="top" indent="1"/>
    </xf>
    <xf numFmtId="4" fontId="65" fillId="40" borderId="3211" applyNumberFormat="0" applyProtection="0">
      <alignment horizontal="right" vertical="center"/>
    </xf>
    <xf numFmtId="4" fontId="65" fillId="40" borderId="3211" applyNumberFormat="0" applyProtection="0">
      <alignment horizontal="right" vertical="center"/>
    </xf>
    <xf numFmtId="4" fontId="65" fillId="41" borderId="3211" applyNumberFormat="0" applyProtection="0">
      <alignment horizontal="right" vertical="center"/>
    </xf>
    <xf numFmtId="4" fontId="65" fillId="41" borderId="3211" applyNumberFormat="0" applyProtection="0">
      <alignment horizontal="right" vertical="center"/>
    </xf>
    <xf numFmtId="4" fontId="65" fillId="54" borderId="3211" applyNumberFormat="0" applyProtection="0">
      <alignment horizontal="right" vertical="center"/>
    </xf>
    <xf numFmtId="4" fontId="65" fillId="54" borderId="3211" applyNumberFormat="0" applyProtection="0">
      <alignment horizontal="right" vertical="center"/>
    </xf>
    <xf numFmtId="4" fontId="65" fillId="47" borderId="3211" applyNumberFormat="0" applyProtection="0">
      <alignment horizontal="right" vertical="center"/>
    </xf>
    <xf numFmtId="4" fontId="65" fillId="47" borderId="3211" applyNumberFormat="0" applyProtection="0">
      <alignment horizontal="right" vertical="center"/>
    </xf>
    <xf numFmtId="4" fontId="65" fillId="75" borderId="3211" applyNumberFormat="0" applyProtection="0">
      <alignment horizontal="right" vertical="center"/>
    </xf>
    <xf numFmtId="4" fontId="65" fillId="75" borderId="3211" applyNumberFormat="0" applyProtection="0">
      <alignment horizontal="right" vertical="center"/>
    </xf>
    <xf numFmtId="4" fontId="65" fillId="48" borderId="3211" applyNumberFormat="0" applyProtection="0">
      <alignment horizontal="right" vertical="center"/>
    </xf>
    <xf numFmtId="4" fontId="65" fillId="48" borderId="3211" applyNumberFormat="0" applyProtection="0">
      <alignment horizontal="right" vertical="center"/>
    </xf>
    <xf numFmtId="4" fontId="65" fillId="76" borderId="3211" applyNumberFormat="0" applyProtection="0">
      <alignment horizontal="right" vertical="center"/>
    </xf>
    <xf numFmtId="4" fontId="65" fillId="76" borderId="3211" applyNumberFormat="0" applyProtection="0">
      <alignment horizontal="right" vertical="center"/>
    </xf>
    <xf numFmtId="4" fontId="65" fillId="77" borderId="3211" applyNumberFormat="0" applyProtection="0">
      <alignment horizontal="right" vertical="center"/>
    </xf>
    <xf numFmtId="4" fontId="65" fillId="77" borderId="3211" applyNumberFormat="0" applyProtection="0">
      <alignment horizontal="right" vertical="center"/>
    </xf>
    <xf numFmtId="4" fontId="65" fillId="78" borderId="3211" applyNumberFormat="0" applyProtection="0">
      <alignment horizontal="right" vertical="center"/>
    </xf>
    <xf numFmtId="4" fontId="65" fillId="78" borderId="3211" applyNumberFormat="0" applyProtection="0">
      <alignment horizontal="right" vertical="center"/>
    </xf>
    <xf numFmtId="4" fontId="65" fillId="81" borderId="3211" applyNumberFormat="0" applyProtection="0">
      <alignment horizontal="right" vertical="center"/>
    </xf>
    <xf numFmtId="4" fontId="65" fillId="81" borderId="3211" applyNumberFormat="0" applyProtection="0">
      <alignment horizontal="right" vertical="center"/>
    </xf>
    <xf numFmtId="0" fontId="40" fillId="80" borderId="3211" applyNumberFormat="0" applyProtection="0">
      <alignment horizontal="left" vertical="center" indent="1"/>
    </xf>
    <xf numFmtId="0" fontId="40" fillId="80" borderId="3211" applyNumberFormat="0" applyProtection="0">
      <alignment horizontal="left" vertical="center" indent="1"/>
    </xf>
    <xf numFmtId="0" fontId="40" fillId="80" borderId="3211" applyNumberFormat="0" applyProtection="0">
      <alignment horizontal="left" vertical="top" indent="1"/>
    </xf>
    <xf numFmtId="0" fontId="40" fillId="80" borderId="3211" applyNumberFormat="0" applyProtection="0">
      <alignment horizontal="left" vertical="top" indent="1"/>
    </xf>
    <xf numFmtId="0" fontId="40" fillId="74" borderId="3211" applyNumberFormat="0" applyProtection="0">
      <alignment horizontal="left" vertical="center" indent="1"/>
    </xf>
    <xf numFmtId="0" fontId="40" fillId="74" borderId="3211" applyNumberFormat="0" applyProtection="0">
      <alignment horizontal="left" vertical="center" indent="1"/>
    </xf>
    <xf numFmtId="0" fontId="40" fillId="74" borderId="3211" applyNumberFormat="0" applyProtection="0">
      <alignment horizontal="left" vertical="top" indent="1"/>
    </xf>
    <xf numFmtId="0" fontId="40" fillId="74" borderId="3211" applyNumberFormat="0" applyProtection="0">
      <alignment horizontal="left" vertical="top" indent="1"/>
    </xf>
    <xf numFmtId="0" fontId="40" fillId="61" borderId="3211" applyNumberFormat="0" applyProtection="0">
      <alignment horizontal="left" vertical="center" indent="1"/>
    </xf>
    <xf numFmtId="0" fontId="40" fillId="61" borderId="3211" applyNumberFormat="0" applyProtection="0">
      <alignment horizontal="left" vertical="center" indent="1"/>
    </xf>
    <xf numFmtId="0" fontId="40" fillId="61" borderId="3211" applyNumberFormat="0" applyProtection="0">
      <alignment horizontal="left" vertical="top" indent="1"/>
    </xf>
    <xf numFmtId="0" fontId="40" fillId="61" borderId="3211" applyNumberFormat="0" applyProtection="0">
      <alignment horizontal="left" vertical="top" indent="1"/>
    </xf>
    <xf numFmtId="0" fontId="40" fillId="62" borderId="3211" applyNumberFormat="0" applyProtection="0">
      <alignment horizontal="left" vertical="center" indent="1"/>
    </xf>
    <xf numFmtId="0" fontId="40" fillId="62" borderId="3211" applyNumberFormat="0" applyProtection="0">
      <alignment horizontal="left" vertical="center" indent="1"/>
    </xf>
    <xf numFmtId="0" fontId="40" fillId="62" borderId="3211" applyNumberFormat="0" applyProtection="0">
      <alignment horizontal="left" vertical="top" indent="1"/>
    </xf>
    <xf numFmtId="0" fontId="40" fillId="62" borderId="3211" applyNumberFormat="0" applyProtection="0">
      <alignment horizontal="left" vertical="top" indent="1"/>
    </xf>
    <xf numFmtId="4" fontId="65" fillId="70" borderId="3211" applyNumberFormat="0" applyProtection="0">
      <alignment vertical="center"/>
    </xf>
    <xf numFmtId="4" fontId="65" fillId="70" borderId="3211" applyNumberFormat="0" applyProtection="0">
      <alignment vertical="center"/>
    </xf>
    <xf numFmtId="4" fontId="149" fillId="70" borderId="3211" applyNumberFormat="0" applyProtection="0">
      <alignment vertical="center"/>
    </xf>
    <xf numFmtId="4" fontId="149" fillId="70" borderId="3211" applyNumberFormat="0" applyProtection="0">
      <alignment vertical="center"/>
    </xf>
    <xf numFmtId="4" fontId="65" fillId="70" borderId="3211" applyNumberFormat="0" applyProtection="0">
      <alignment horizontal="left" vertical="center" indent="1"/>
    </xf>
    <xf numFmtId="4" fontId="65" fillId="70" borderId="3211" applyNumberFormat="0" applyProtection="0">
      <alignment horizontal="left" vertical="center" indent="1"/>
    </xf>
    <xf numFmtId="0" fontId="65" fillId="70" borderId="3211" applyNumberFormat="0" applyProtection="0">
      <alignment horizontal="left" vertical="top" indent="1"/>
    </xf>
    <xf numFmtId="0" fontId="65" fillId="70" borderId="3211" applyNumberFormat="0" applyProtection="0">
      <alignment horizontal="left" vertical="top" indent="1"/>
    </xf>
    <xf numFmtId="4" fontId="65" fillId="52" borderId="3212" applyNumberFormat="0" applyProtection="0">
      <alignment horizontal="right" vertical="center"/>
    </xf>
    <xf numFmtId="4" fontId="65" fillId="65" borderId="3211" applyNumberFormat="0" applyProtection="0">
      <alignment horizontal="right" vertical="center"/>
    </xf>
    <xf numFmtId="4" fontId="65" fillId="65" borderId="3211" applyNumberFormat="0" applyProtection="0">
      <alignment horizontal="right" vertical="center"/>
    </xf>
    <xf numFmtId="4" fontId="65" fillId="52" borderId="3212" applyNumberFormat="0" applyProtection="0">
      <alignment horizontal="right" vertical="center"/>
    </xf>
    <xf numFmtId="4" fontId="149" fillId="65" borderId="3211" applyNumberFormat="0" applyProtection="0">
      <alignment horizontal="right" vertical="center"/>
    </xf>
    <xf numFmtId="4" fontId="149" fillId="65" borderId="3211" applyNumberFormat="0" applyProtection="0">
      <alignment horizontal="right" vertical="center"/>
    </xf>
    <xf numFmtId="4" fontId="65" fillId="81" borderId="3211" applyNumberFormat="0" applyProtection="0">
      <alignment horizontal="left" vertical="center" indent="1"/>
    </xf>
    <xf numFmtId="4" fontId="65" fillId="81" borderId="3211" applyNumberFormat="0" applyProtection="0">
      <alignment horizontal="left" vertical="center" indent="1"/>
    </xf>
    <xf numFmtId="0" fontId="65" fillId="74" borderId="3211" applyNumberFormat="0" applyProtection="0">
      <alignment horizontal="left" vertical="top" indent="1"/>
    </xf>
    <xf numFmtId="0" fontId="65" fillId="74" borderId="3211" applyNumberFormat="0" applyProtection="0">
      <alignment horizontal="left" vertical="top" indent="1"/>
    </xf>
    <xf numFmtId="4" fontId="151" fillId="65" borderId="3211" applyNumberFormat="0" applyProtection="0">
      <alignment horizontal="right" vertical="center"/>
    </xf>
    <xf numFmtId="4" fontId="151" fillId="65" borderId="3211" applyNumberFormat="0" applyProtection="0">
      <alignment horizontal="right" vertical="center"/>
    </xf>
    <xf numFmtId="0" fontId="117" fillId="56" borderId="3213" applyNumberFormat="0" applyAlignment="0" applyProtection="0">
      <alignment vertical="center"/>
    </xf>
    <xf numFmtId="0" fontId="117" fillId="56" borderId="3213" applyNumberFormat="0" applyAlignment="0" applyProtection="0">
      <alignment vertical="center"/>
    </xf>
    <xf numFmtId="37" fontId="126" fillId="0" borderId="3209" applyFont="0" applyFill="0" applyBorder="0">
      <alignment vertical="center"/>
    </xf>
    <xf numFmtId="37" fontId="126" fillId="0" borderId="3209" applyFont="0" applyFill="0" applyBorder="0">
      <alignment vertical="center"/>
    </xf>
    <xf numFmtId="0" fontId="82" fillId="42" borderId="3214" applyNumberFormat="0" applyFont="0" applyAlignment="0" applyProtection="0">
      <alignment vertical="center"/>
    </xf>
    <xf numFmtId="0" fontId="82" fillId="42" borderId="3214" applyNumberFormat="0" applyFont="0" applyAlignment="0" applyProtection="0">
      <alignment vertical="center"/>
    </xf>
    <xf numFmtId="0" fontId="12" fillId="0" borderId="3215" applyNumberFormat="0" applyFill="0" applyAlignment="0" applyProtection="0">
      <alignment vertical="center"/>
    </xf>
    <xf numFmtId="0" fontId="112" fillId="0" borderId="3216" applyNumberFormat="0" applyFill="0" applyAlignment="0" applyProtection="0">
      <alignment vertical="center"/>
    </xf>
    <xf numFmtId="0" fontId="112" fillId="0" borderId="3216" applyNumberFormat="0" applyFill="0" applyAlignment="0" applyProtection="0">
      <alignment vertical="center"/>
    </xf>
    <xf numFmtId="0" fontId="12" fillId="0" borderId="3215" applyNumberFormat="0" applyFill="0" applyAlignment="0" applyProtection="0">
      <alignment vertical="center"/>
    </xf>
    <xf numFmtId="0" fontId="12" fillId="0" borderId="3215" applyNumberFormat="0" applyFill="0" applyAlignment="0" applyProtection="0">
      <alignment vertical="center"/>
    </xf>
    <xf numFmtId="0" fontId="12" fillId="0" borderId="3215" applyNumberFormat="0" applyFill="0" applyAlignment="0" applyProtection="0">
      <alignment vertical="center"/>
    </xf>
    <xf numFmtId="0" fontId="113" fillId="44" borderId="3213" applyNumberFormat="0" applyAlignment="0" applyProtection="0">
      <alignment vertical="center"/>
    </xf>
    <xf numFmtId="0" fontId="113" fillId="44" borderId="3213" applyNumberFormat="0" applyAlignment="0" applyProtection="0">
      <alignment vertical="center"/>
    </xf>
    <xf numFmtId="0" fontId="115" fillId="56" borderId="3212" applyNumberFormat="0" applyAlignment="0" applyProtection="0">
      <alignment vertical="center"/>
    </xf>
    <xf numFmtId="0" fontId="115" fillId="56" borderId="3212" applyNumberFormat="0" applyAlignment="0" applyProtection="0">
      <alignment vertical="center"/>
    </xf>
    <xf numFmtId="4" fontId="65" fillId="51" borderId="3212" applyNumberFormat="0" applyProtection="0">
      <alignment vertical="center"/>
    </xf>
    <xf numFmtId="0" fontId="12" fillId="0" borderId="3215" applyNumberFormat="0" applyFill="0" applyAlignment="0" applyProtection="0">
      <alignment vertical="center"/>
    </xf>
    <xf numFmtId="0" fontId="55" fillId="0" borderId="3218">
      <alignment horizontal="left" vertical="center"/>
    </xf>
    <xf numFmtId="0" fontId="55" fillId="0" borderId="3218">
      <alignment horizontal="left" vertical="center"/>
    </xf>
    <xf numFmtId="10" fontId="53" fillId="49" borderId="3217" applyNumberFormat="0" applyBorder="0" applyAlignment="0" applyProtection="0"/>
    <xf numFmtId="10" fontId="53" fillId="70" borderId="3217" applyNumberFormat="0" applyBorder="0" applyAlignment="0" applyProtection="0"/>
    <xf numFmtId="10" fontId="53" fillId="70" borderId="3217" applyNumberFormat="0" applyBorder="0" applyAlignment="0" applyProtection="0"/>
    <xf numFmtId="10" fontId="53" fillId="49" borderId="3217" applyNumberFormat="0" applyBorder="0" applyAlignment="0" applyProtection="0"/>
    <xf numFmtId="4" fontId="73" fillId="46" borderId="3219" applyNumberFormat="0" applyProtection="0">
      <alignment vertical="center"/>
    </xf>
    <xf numFmtId="4" fontId="73" fillId="46" borderId="3219" applyNumberFormat="0" applyProtection="0">
      <alignment vertical="center"/>
    </xf>
    <xf numFmtId="4" fontId="147" fillId="51" borderId="3219" applyNumberFormat="0" applyProtection="0">
      <alignment vertical="center"/>
    </xf>
    <xf numFmtId="4" fontId="147" fillId="51" borderId="3219" applyNumberFormat="0" applyProtection="0">
      <alignment vertical="center"/>
    </xf>
    <xf numFmtId="4" fontId="73" fillId="51" borderId="3219" applyNumberFormat="0" applyProtection="0">
      <alignment horizontal="left" vertical="center" indent="1"/>
    </xf>
    <xf numFmtId="4" fontId="73" fillId="51" borderId="3219" applyNumberFormat="0" applyProtection="0">
      <alignment horizontal="left" vertical="center" indent="1"/>
    </xf>
    <xf numFmtId="0" fontId="73" fillId="51" borderId="3219" applyNumberFormat="0" applyProtection="0">
      <alignment horizontal="left" vertical="top" indent="1"/>
    </xf>
    <xf numFmtId="0" fontId="73" fillId="51" borderId="3219" applyNumberFormat="0" applyProtection="0">
      <alignment horizontal="left" vertical="top" indent="1"/>
    </xf>
    <xf numFmtId="4" fontId="65" fillId="40" borderId="3219" applyNumberFormat="0" applyProtection="0">
      <alignment horizontal="right" vertical="center"/>
    </xf>
    <xf numFmtId="4" fontId="65" fillId="40" borderId="3219" applyNumberFormat="0" applyProtection="0">
      <alignment horizontal="right" vertical="center"/>
    </xf>
    <xf numFmtId="4" fontId="65" fillId="41" borderId="3219" applyNumberFormat="0" applyProtection="0">
      <alignment horizontal="right" vertical="center"/>
    </xf>
    <xf numFmtId="4" fontId="65" fillId="41" borderId="3219" applyNumberFormat="0" applyProtection="0">
      <alignment horizontal="right" vertical="center"/>
    </xf>
    <xf numFmtId="4" fontId="65" fillId="54" borderId="3219" applyNumberFormat="0" applyProtection="0">
      <alignment horizontal="right" vertical="center"/>
    </xf>
    <xf numFmtId="4" fontId="65" fillId="54" borderId="3219" applyNumberFormat="0" applyProtection="0">
      <alignment horizontal="right" vertical="center"/>
    </xf>
    <xf numFmtId="4" fontId="65" fillId="47" borderId="3219" applyNumberFormat="0" applyProtection="0">
      <alignment horizontal="right" vertical="center"/>
    </xf>
    <xf numFmtId="4" fontId="65" fillId="47" borderId="3219" applyNumberFormat="0" applyProtection="0">
      <alignment horizontal="right" vertical="center"/>
    </xf>
    <xf numFmtId="4" fontId="65" fillId="75" borderId="3219" applyNumberFormat="0" applyProtection="0">
      <alignment horizontal="right" vertical="center"/>
    </xf>
    <xf numFmtId="4" fontId="65" fillId="75" borderId="3219" applyNumberFormat="0" applyProtection="0">
      <alignment horizontal="right" vertical="center"/>
    </xf>
    <xf numFmtId="4" fontId="65" fillId="48" borderId="3219" applyNumberFormat="0" applyProtection="0">
      <alignment horizontal="right" vertical="center"/>
    </xf>
    <xf numFmtId="4" fontId="65" fillId="48" borderId="3219" applyNumberFormat="0" applyProtection="0">
      <alignment horizontal="right" vertical="center"/>
    </xf>
    <xf numFmtId="4" fontId="65" fillId="76" borderId="3219" applyNumberFormat="0" applyProtection="0">
      <alignment horizontal="right" vertical="center"/>
    </xf>
    <xf numFmtId="4" fontId="65" fillId="76" borderId="3219" applyNumberFormat="0" applyProtection="0">
      <alignment horizontal="right" vertical="center"/>
    </xf>
    <xf numFmtId="4" fontId="65" fillId="77" borderId="3219" applyNumberFormat="0" applyProtection="0">
      <alignment horizontal="right" vertical="center"/>
    </xf>
    <xf numFmtId="4" fontId="65" fillId="77" borderId="3219" applyNumberFormat="0" applyProtection="0">
      <alignment horizontal="right" vertical="center"/>
    </xf>
    <xf numFmtId="4" fontId="65" fillId="78" borderId="3219" applyNumberFormat="0" applyProtection="0">
      <alignment horizontal="right" vertical="center"/>
    </xf>
    <xf numFmtId="4" fontId="65" fillId="78" borderId="3219" applyNumberFormat="0" applyProtection="0">
      <alignment horizontal="right" vertical="center"/>
    </xf>
    <xf numFmtId="4" fontId="65" fillId="81" borderId="3219" applyNumberFormat="0" applyProtection="0">
      <alignment horizontal="right" vertical="center"/>
    </xf>
    <xf numFmtId="4" fontId="65" fillId="81" borderId="3219" applyNumberFormat="0" applyProtection="0">
      <alignment horizontal="right" vertical="center"/>
    </xf>
    <xf numFmtId="0" fontId="40" fillId="80" borderId="3219" applyNumberFormat="0" applyProtection="0">
      <alignment horizontal="left" vertical="center" indent="1"/>
    </xf>
    <xf numFmtId="0" fontId="40" fillId="80" borderId="3219" applyNumberFormat="0" applyProtection="0">
      <alignment horizontal="left" vertical="center" indent="1"/>
    </xf>
    <xf numFmtId="0" fontId="40" fillId="80" borderId="3219" applyNumberFormat="0" applyProtection="0">
      <alignment horizontal="left" vertical="top" indent="1"/>
    </xf>
    <xf numFmtId="0" fontId="40" fillId="80" borderId="3219" applyNumberFormat="0" applyProtection="0">
      <alignment horizontal="left" vertical="top" indent="1"/>
    </xf>
    <xf numFmtId="0" fontId="40" fillId="74" borderId="3219" applyNumberFormat="0" applyProtection="0">
      <alignment horizontal="left" vertical="center" indent="1"/>
    </xf>
    <xf numFmtId="0" fontId="40" fillId="74" borderId="3219" applyNumberFormat="0" applyProtection="0">
      <alignment horizontal="left" vertical="center" indent="1"/>
    </xf>
    <xf numFmtId="0" fontId="40" fillId="74" borderId="3219" applyNumberFormat="0" applyProtection="0">
      <alignment horizontal="left" vertical="top" indent="1"/>
    </xf>
    <xf numFmtId="0" fontId="40" fillId="74" borderId="3219" applyNumberFormat="0" applyProtection="0">
      <alignment horizontal="left" vertical="top" indent="1"/>
    </xf>
    <xf numFmtId="0" fontId="40" fillId="61" borderId="3219" applyNumberFormat="0" applyProtection="0">
      <alignment horizontal="left" vertical="center" indent="1"/>
    </xf>
    <xf numFmtId="0" fontId="40" fillId="61" borderId="3219" applyNumberFormat="0" applyProtection="0">
      <alignment horizontal="left" vertical="center" indent="1"/>
    </xf>
    <xf numFmtId="0" fontId="40" fillId="61" borderId="3219" applyNumberFormat="0" applyProtection="0">
      <alignment horizontal="left" vertical="top" indent="1"/>
    </xf>
    <xf numFmtId="0" fontId="40" fillId="61" borderId="3219" applyNumberFormat="0" applyProtection="0">
      <alignment horizontal="left" vertical="top" indent="1"/>
    </xf>
    <xf numFmtId="0" fontId="40" fillId="62" borderId="3219" applyNumberFormat="0" applyProtection="0">
      <alignment horizontal="left" vertical="center" indent="1"/>
    </xf>
    <xf numFmtId="0" fontId="40" fillId="62" borderId="3219" applyNumberFormat="0" applyProtection="0">
      <alignment horizontal="left" vertical="center" indent="1"/>
    </xf>
    <xf numFmtId="0" fontId="40" fillId="62" borderId="3219" applyNumberFormat="0" applyProtection="0">
      <alignment horizontal="left" vertical="top" indent="1"/>
    </xf>
    <xf numFmtId="0" fontId="40" fillId="62" borderId="3219" applyNumberFormat="0" applyProtection="0">
      <alignment horizontal="left" vertical="top" indent="1"/>
    </xf>
    <xf numFmtId="4" fontId="65" fillId="70" borderId="3219" applyNumberFormat="0" applyProtection="0">
      <alignment vertical="center"/>
    </xf>
    <xf numFmtId="4" fontId="65" fillId="70" borderId="3219" applyNumberFormat="0" applyProtection="0">
      <alignment vertical="center"/>
    </xf>
    <xf numFmtId="4" fontId="149" fillId="70" borderId="3219" applyNumberFormat="0" applyProtection="0">
      <alignment vertical="center"/>
    </xf>
    <xf numFmtId="4" fontId="149" fillId="70" borderId="3219" applyNumberFormat="0" applyProtection="0">
      <alignment vertical="center"/>
    </xf>
    <xf numFmtId="4" fontId="65" fillId="70" borderId="3219" applyNumberFormat="0" applyProtection="0">
      <alignment horizontal="left" vertical="center" indent="1"/>
    </xf>
    <xf numFmtId="4" fontId="65" fillId="70" borderId="3219" applyNumberFormat="0" applyProtection="0">
      <alignment horizontal="left" vertical="center" indent="1"/>
    </xf>
    <xf numFmtId="0" fontId="65" fillId="70" borderId="3219" applyNumberFormat="0" applyProtection="0">
      <alignment horizontal="left" vertical="top" indent="1"/>
    </xf>
    <xf numFmtId="0" fontId="65" fillId="70" borderId="3219" applyNumberFormat="0" applyProtection="0">
      <alignment horizontal="left" vertical="top" indent="1"/>
    </xf>
    <xf numFmtId="4" fontId="65" fillId="52" borderId="3220" applyNumberFormat="0" applyProtection="0">
      <alignment horizontal="right" vertical="center"/>
    </xf>
    <xf numFmtId="4" fontId="65" fillId="65" borderId="3219" applyNumberFormat="0" applyProtection="0">
      <alignment horizontal="right" vertical="center"/>
    </xf>
    <xf numFmtId="4" fontId="65" fillId="65" borderId="3219" applyNumberFormat="0" applyProtection="0">
      <alignment horizontal="right" vertical="center"/>
    </xf>
    <xf numFmtId="4" fontId="65" fillId="52" borderId="3220" applyNumberFormat="0" applyProtection="0">
      <alignment horizontal="right" vertical="center"/>
    </xf>
    <xf numFmtId="4" fontId="149" fillId="65" borderId="3219" applyNumberFormat="0" applyProtection="0">
      <alignment horizontal="right" vertical="center"/>
    </xf>
    <xf numFmtId="4" fontId="149" fillId="65" borderId="3219" applyNumberFormat="0" applyProtection="0">
      <alignment horizontal="right" vertical="center"/>
    </xf>
    <xf numFmtId="4" fontId="65" fillId="81" borderId="3219" applyNumberFormat="0" applyProtection="0">
      <alignment horizontal="left" vertical="center" indent="1"/>
    </xf>
    <xf numFmtId="4" fontId="65" fillId="81" borderId="3219" applyNumberFormat="0" applyProtection="0">
      <alignment horizontal="left" vertical="center" indent="1"/>
    </xf>
    <xf numFmtId="0" fontId="65" fillId="74" borderId="3219" applyNumberFormat="0" applyProtection="0">
      <alignment horizontal="left" vertical="top" indent="1"/>
    </xf>
    <xf numFmtId="0" fontId="65" fillId="74" borderId="3219" applyNumberFormat="0" applyProtection="0">
      <alignment horizontal="left" vertical="top" indent="1"/>
    </xf>
    <xf numFmtId="4" fontId="151" fillId="65" borderId="3219" applyNumberFormat="0" applyProtection="0">
      <alignment horizontal="right" vertical="center"/>
    </xf>
    <xf numFmtId="4" fontId="151" fillId="65" borderId="3219" applyNumberFormat="0" applyProtection="0">
      <alignment horizontal="right" vertical="center"/>
    </xf>
    <xf numFmtId="0" fontId="117" fillId="56" borderId="3221" applyNumberFormat="0" applyAlignment="0" applyProtection="0">
      <alignment vertical="center"/>
    </xf>
    <xf numFmtId="0" fontId="117" fillId="56" borderId="3221" applyNumberFormat="0" applyAlignment="0" applyProtection="0">
      <alignment vertical="center"/>
    </xf>
    <xf numFmtId="37" fontId="126" fillId="0" borderId="3217" applyFont="0" applyFill="0" applyBorder="0">
      <alignment vertical="center"/>
    </xf>
    <xf numFmtId="37" fontId="126" fillId="0" borderId="3217" applyFont="0" applyFill="0" applyBorder="0">
      <alignment vertical="center"/>
    </xf>
    <xf numFmtId="0" fontId="82" fillId="42" borderId="3222" applyNumberFormat="0" applyFont="0" applyAlignment="0" applyProtection="0">
      <alignment vertical="center"/>
    </xf>
    <xf numFmtId="0" fontId="82" fillId="42" borderId="3222" applyNumberFormat="0" applyFont="0" applyAlignment="0" applyProtection="0">
      <alignment vertical="center"/>
    </xf>
    <xf numFmtId="0" fontId="12" fillId="0" borderId="3223" applyNumberFormat="0" applyFill="0" applyAlignment="0" applyProtection="0">
      <alignment vertical="center"/>
    </xf>
    <xf numFmtId="0" fontId="112" fillId="0" borderId="3224" applyNumberFormat="0" applyFill="0" applyAlignment="0" applyProtection="0">
      <alignment vertical="center"/>
    </xf>
    <xf numFmtId="0" fontId="112" fillId="0" borderId="3224" applyNumberFormat="0" applyFill="0" applyAlignment="0" applyProtection="0">
      <alignment vertical="center"/>
    </xf>
    <xf numFmtId="0" fontId="12" fillId="0" borderId="3223" applyNumberFormat="0" applyFill="0" applyAlignment="0" applyProtection="0">
      <alignment vertical="center"/>
    </xf>
    <xf numFmtId="0" fontId="12" fillId="0" borderId="3223" applyNumberFormat="0" applyFill="0" applyAlignment="0" applyProtection="0">
      <alignment vertical="center"/>
    </xf>
    <xf numFmtId="0" fontId="12" fillId="0" borderId="3223" applyNumberFormat="0" applyFill="0" applyAlignment="0" applyProtection="0">
      <alignment vertical="center"/>
    </xf>
    <xf numFmtId="0" fontId="113" fillId="44" borderId="3221" applyNumberFormat="0" applyAlignment="0" applyProtection="0">
      <alignment vertical="center"/>
    </xf>
    <xf numFmtId="0" fontId="113" fillId="44" borderId="3221" applyNumberFormat="0" applyAlignment="0" applyProtection="0">
      <alignment vertical="center"/>
    </xf>
    <xf numFmtId="0" fontId="115" fillId="56" borderId="3220" applyNumberFormat="0" applyAlignment="0" applyProtection="0">
      <alignment vertical="center"/>
    </xf>
    <xf numFmtId="0" fontId="115" fillId="56" borderId="3220" applyNumberFormat="0" applyAlignment="0" applyProtection="0">
      <alignment vertical="center"/>
    </xf>
    <xf numFmtId="4" fontId="65" fillId="51" borderId="3220" applyNumberFormat="0" applyProtection="0">
      <alignment vertical="center"/>
    </xf>
    <xf numFmtId="0" fontId="12" fillId="0" borderId="3223" applyNumberFormat="0" applyFill="0" applyAlignment="0" applyProtection="0">
      <alignment vertical="center"/>
    </xf>
    <xf numFmtId="0" fontId="55" fillId="0" borderId="3226">
      <alignment horizontal="left" vertical="center"/>
    </xf>
    <xf numFmtId="0" fontId="55" fillId="0" borderId="3226">
      <alignment horizontal="left" vertical="center"/>
    </xf>
    <xf numFmtId="10" fontId="53" fillId="49" borderId="3225" applyNumberFormat="0" applyBorder="0" applyAlignment="0" applyProtection="0"/>
    <xf numFmtId="10" fontId="53" fillId="70" borderId="3225" applyNumberFormat="0" applyBorder="0" applyAlignment="0" applyProtection="0"/>
    <xf numFmtId="10" fontId="53" fillId="70" borderId="3225" applyNumberFormat="0" applyBorder="0" applyAlignment="0" applyProtection="0"/>
    <xf numFmtId="10" fontId="53" fillId="49" borderId="3225" applyNumberFormat="0" applyBorder="0" applyAlignment="0" applyProtection="0"/>
    <xf numFmtId="4" fontId="73" fillId="46" borderId="3227" applyNumberFormat="0" applyProtection="0">
      <alignment vertical="center"/>
    </xf>
    <xf numFmtId="4" fontId="73" fillId="46" borderId="3227" applyNumberFormat="0" applyProtection="0">
      <alignment vertical="center"/>
    </xf>
    <xf numFmtId="4" fontId="147" fillId="51" borderId="3227" applyNumberFormat="0" applyProtection="0">
      <alignment vertical="center"/>
    </xf>
    <xf numFmtId="4" fontId="147" fillId="51" borderId="3227" applyNumberFormat="0" applyProtection="0">
      <alignment vertical="center"/>
    </xf>
    <xf numFmtId="4" fontId="73" fillId="51" borderId="3227" applyNumberFormat="0" applyProtection="0">
      <alignment horizontal="left" vertical="center" indent="1"/>
    </xf>
    <xf numFmtId="4" fontId="73" fillId="51" borderId="3227" applyNumberFormat="0" applyProtection="0">
      <alignment horizontal="left" vertical="center" indent="1"/>
    </xf>
    <xf numFmtId="0" fontId="73" fillId="51" borderId="3227" applyNumberFormat="0" applyProtection="0">
      <alignment horizontal="left" vertical="top" indent="1"/>
    </xf>
    <xf numFmtId="0" fontId="73" fillId="51" borderId="3227" applyNumberFormat="0" applyProtection="0">
      <alignment horizontal="left" vertical="top" indent="1"/>
    </xf>
    <xf numFmtId="4" fontId="65" fillId="40" borderId="3227" applyNumberFormat="0" applyProtection="0">
      <alignment horizontal="right" vertical="center"/>
    </xf>
    <xf numFmtId="4" fontId="65" fillId="40" borderId="3227" applyNumberFormat="0" applyProtection="0">
      <alignment horizontal="right" vertical="center"/>
    </xf>
    <xf numFmtId="4" fontId="65" fillId="41" borderId="3227" applyNumberFormat="0" applyProtection="0">
      <alignment horizontal="right" vertical="center"/>
    </xf>
    <xf numFmtId="4" fontId="65" fillId="41" borderId="3227" applyNumberFormat="0" applyProtection="0">
      <alignment horizontal="right" vertical="center"/>
    </xf>
    <xf numFmtId="4" fontId="65" fillId="54" borderId="3227" applyNumberFormat="0" applyProtection="0">
      <alignment horizontal="right" vertical="center"/>
    </xf>
    <xf numFmtId="4" fontId="65" fillId="54" borderId="3227" applyNumberFormat="0" applyProtection="0">
      <alignment horizontal="right" vertical="center"/>
    </xf>
    <xf numFmtId="4" fontId="65" fillId="47" borderId="3227" applyNumberFormat="0" applyProtection="0">
      <alignment horizontal="right" vertical="center"/>
    </xf>
    <xf numFmtId="4" fontId="65" fillId="47" borderId="3227" applyNumberFormat="0" applyProtection="0">
      <alignment horizontal="right" vertical="center"/>
    </xf>
    <xf numFmtId="4" fontId="65" fillId="75" borderId="3227" applyNumberFormat="0" applyProtection="0">
      <alignment horizontal="right" vertical="center"/>
    </xf>
    <xf numFmtId="4" fontId="65" fillId="75" borderId="3227" applyNumberFormat="0" applyProtection="0">
      <alignment horizontal="right" vertical="center"/>
    </xf>
    <xf numFmtId="4" fontId="65" fillId="48" borderId="3227" applyNumberFormat="0" applyProtection="0">
      <alignment horizontal="right" vertical="center"/>
    </xf>
    <xf numFmtId="4" fontId="65" fillId="48" borderId="3227" applyNumberFormat="0" applyProtection="0">
      <alignment horizontal="right" vertical="center"/>
    </xf>
    <xf numFmtId="4" fontId="65" fillId="76" borderId="3227" applyNumberFormat="0" applyProtection="0">
      <alignment horizontal="right" vertical="center"/>
    </xf>
    <xf numFmtId="4" fontId="65" fillId="76" borderId="3227" applyNumberFormat="0" applyProtection="0">
      <alignment horizontal="right" vertical="center"/>
    </xf>
    <xf numFmtId="4" fontId="65" fillId="77" borderId="3227" applyNumberFormat="0" applyProtection="0">
      <alignment horizontal="right" vertical="center"/>
    </xf>
    <xf numFmtId="4" fontId="65" fillId="77" borderId="3227" applyNumberFormat="0" applyProtection="0">
      <alignment horizontal="right" vertical="center"/>
    </xf>
    <xf numFmtId="4" fontId="65" fillId="78" borderId="3227" applyNumberFormat="0" applyProtection="0">
      <alignment horizontal="right" vertical="center"/>
    </xf>
    <xf numFmtId="4" fontId="65" fillId="78" borderId="3227" applyNumberFormat="0" applyProtection="0">
      <alignment horizontal="right" vertical="center"/>
    </xf>
    <xf numFmtId="4" fontId="65" fillId="81" borderId="3227" applyNumberFormat="0" applyProtection="0">
      <alignment horizontal="right" vertical="center"/>
    </xf>
    <xf numFmtId="4" fontId="65" fillId="81" borderId="3227" applyNumberFormat="0" applyProtection="0">
      <alignment horizontal="right" vertical="center"/>
    </xf>
    <xf numFmtId="0" fontId="40" fillId="80" borderId="3227" applyNumberFormat="0" applyProtection="0">
      <alignment horizontal="left" vertical="center" indent="1"/>
    </xf>
    <xf numFmtId="0" fontId="40" fillId="80" borderId="3227" applyNumberFormat="0" applyProtection="0">
      <alignment horizontal="left" vertical="center" indent="1"/>
    </xf>
    <xf numFmtId="0" fontId="40" fillId="80" borderId="3227" applyNumberFormat="0" applyProtection="0">
      <alignment horizontal="left" vertical="top" indent="1"/>
    </xf>
    <xf numFmtId="0" fontId="40" fillId="80" borderId="3227" applyNumberFormat="0" applyProtection="0">
      <alignment horizontal="left" vertical="top" indent="1"/>
    </xf>
    <xf numFmtId="0" fontId="40" fillId="74" borderId="3227" applyNumberFormat="0" applyProtection="0">
      <alignment horizontal="left" vertical="center" indent="1"/>
    </xf>
    <xf numFmtId="0" fontId="40" fillId="74" borderId="3227" applyNumberFormat="0" applyProtection="0">
      <alignment horizontal="left" vertical="center" indent="1"/>
    </xf>
    <xf numFmtId="0" fontId="40" fillId="74" borderId="3227" applyNumberFormat="0" applyProtection="0">
      <alignment horizontal="left" vertical="top" indent="1"/>
    </xf>
    <xf numFmtId="0" fontId="40" fillId="74" borderId="3227" applyNumberFormat="0" applyProtection="0">
      <alignment horizontal="left" vertical="top" indent="1"/>
    </xf>
    <xf numFmtId="0" fontId="40" fillId="61" borderId="3227" applyNumberFormat="0" applyProtection="0">
      <alignment horizontal="left" vertical="center" indent="1"/>
    </xf>
    <xf numFmtId="0" fontId="40" fillId="61" borderId="3227" applyNumberFormat="0" applyProtection="0">
      <alignment horizontal="left" vertical="center" indent="1"/>
    </xf>
    <xf numFmtId="0" fontId="40" fillId="61" borderId="3227" applyNumberFormat="0" applyProtection="0">
      <alignment horizontal="left" vertical="top" indent="1"/>
    </xf>
    <xf numFmtId="0" fontId="40" fillId="61" borderId="3227" applyNumberFormat="0" applyProtection="0">
      <alignment horizontal="left" vertical="top" indent="1"/>
    </xf>
    <xf numFmtId="0" fontId="40" fillId="62" borderId="3227" applyNumberFormat="0" applyProtection="0">
      <alignment horizontal="left" vertical="center" indent="1"/>
    </xf>
    <xf numFmtId="0" fontId="40" fillId="62" borderId="3227" applyNumberFormat="0" applyProtection="0">
      <alignment horizontal="left" vertical="center" indent="1"/>
    </xf>
    <xf numFmtId="0" fontId="40" fillId="62" borderId="3227" applyNumberFormat="0" applyProtection="0">
      <alignment horizontal="left" vertical="top" indent="1"/>
    </xf>
    <xf numFmtId="0" fontId="40" fillId="62" borderId="3227" applyNumberFormat="0" applyProtection="0">
      <alignment horizontal="left" vertical="top" indent="1"/>
    </xf>
    <xf numFmtId="4" fontId="65" fillId="70" borderId="3227" applyNumberFormat="0" applyProtection="0">
      <alignment vertical="center"/>
    </xf>
    <xf numFmtId="4" fontId="65" fillId="70" borderId="3227" applyNumberFormat="0" applyProtection="0">
      <alignment vertical="center"/>
    </xf>
    <xf numFmtId="4" fontId="149" fillId="70" borderId="3227" applyNumberFormat="0" applyProtection="0">
      <alignment vertical="center"/>
    </xf>
    <xf numFmtId="4" fontId="149" fillId="70" borderId="3227" applyNumberFormat="0" applyProtection="0">
      <alignment vertical="center"/>
    </xf>
    <xf numFmtId="4" fontId="65" fillId="70" borderId="3227" applyNumberFormat="0" applyProtection="0">
      <alignment horizontal="left" vertical="center" indent="1"/>
    </xf>
    <xf numFmtId="4" fontId="65" fillId="70" borderId="3227" applyNumberFormat="0" applyProtection="0">
      <alignment horizontal="left" vertical="center" indent="1"/>
    </xf>
    <xf numFmtId="0" fontId="65" fillId="70" borderId="3227" applyNumberFormat="0" applyProtection="0">
      <alignment horizontal="left" vertical="top" indent="1"/>
    </xf>
    <xf numFmtId="0" fontId="65" fillId="70" borderId="3227" applyNumberFormat="0" applyProtection="0">
      <alignment horizontal="left" vertical="top" indent="1"/>
    </xf>
    <xf numFmtId="4" fontId="65" fillId="52" borderId="3228" applyNumberFormat="0" applyProtection="0">
      <alignment horizontal="right" vertical="center"/>
    </xf>
    <xf numFmtId="4" fontId="65" fillId="65" borderId="3227" applyNumberFormat="0" applyProtection="0">
      <alignment horizontal="right" vertical="center"/>
    </xf>
    <xf numFmtId="4" fontId="65" fillId="65" borderId="3227" applyNumberFormat="0" applyProtection="0">
      <alignment horizontal="right" vertical="center"/>
    </xf>
    <xf numFmtId="4" fontId="65" fillId="52" borderId="3228" applyNumberFormat="0" applyProtection="0">
      <alignment horizontal="right" vertical="center"/>
    </xf>
    <xf numFmtId="4" fontId="149" fillId="65" borderId="3227" applyNumberFormat="0" applyProtection="0">
      <alignment horizontal="right" vertical="center"/>
    </xf>
    <xf numFmtId="4" fontId="149" fillId="65" borderId="3227" applyNumberFormat="0" applyProtection="0">
      <alignment horizontal="right" vertical="center"/>
    </xf>
    <xf numFmtId="4" fontId="65" fillId="81" borderId="3227" applyNumberFormat="0" applyProtection="0">
      <alignment horizontal="left" vertical="center" indent="1"/>
    </xf>
    <xf numFmtId="4" fontId="65" fillId="81" borderId="3227" applyNumberFormat="0" applyProtection="0">
      <alignment horizontal="left" vertical="center" indent="1"/>
    </xf>
    <xf numFmtId="0" fontId="65" fillId="74" borderId="3227" applyNumberFormat="0" applyProtection="0">
      <alignment horizontal="left" vertical="top" indent="1"/>
    </xf>
    <xf numFmtId="0" fontId="65" fillId="74" borderId="3227" applyNumberFormat="0" applyProtection="0">
      <alignment horizontal="left" vertical="top" indent="1"/>
    </xf>
    <xf numFmtId="4" fontId="151" fillId="65" borderId="3227" applyNumberFormat="0" applyProtection="0">
      <alignment horizontal="right" vertical="center"/>
    </xf>
    <xf numFmtId="4" fontId="151" fillId="65" borderId="3227" applyNumberFormat="0" applyProtection="0">
      <alignment horizontal="right" vertical="center"/>
    </xf>
    <xf numFmtId="0" fontId="117" fillId="56" borderId="3229" applyNumberFormat="0" applyAlignment="0" applyProtection="0">
      <alignment vertical="center"/>
    </xf>
    <xf numFmtId="0" fontId="117" fillId="56" borderId="3229" applyNumberFormat="0" applyAlignment="0" applyProtection="0">
      <alignment vertical="center"/>
    </xf>
    <xf numFmtId="37" fontId="126" fillId="0" borderId="3225" applyFont="0" applyFill="0" applyBorder="0">
      <alignment vertical="center"/>
    </xf>
    <xf numFmtId="37" fontId="126" fillId="0" borderId="3225" applyFont="0" applyFill="0" applyBorder="0">
      <alignment vertical="center"/>
    </xf>
    <xf numFmtId="0" fontId="82" fillId="42" borderId="3230" applyNumberFormat="0" applyFont="0" applyAlignment="0" applyProtection="0">
      <alignment vertical="center"/>
    </xf>
    <xf numFmtId="0" fontId="82" fillId="42" borderId="3230" applyNumberFormat="0" applyFont="0" applyAlignment="0" applyProtection="0">
      <alignment vertical="center"/>
    </xf>
    <xf numFmtId="0" fontId="12" fillId="0" borderId="3231" applyNumberFormat="0" applyFill="0" applyAlignment="0" applyProtection="0">
      <alignment vertical="center"/>
    </xf>
    <xf numFmtId="0" fontId="112" fillId="0" borderId="3232" applyNumberFormat="0" applyFill="0" applyAlignment="0" applyProtection="0">
      <alignment vertical="center"/>
    </xf>
    <xf numFmtId="0" fontId="112" fillId="0" borderId="3232" applyNumberFormat="0" applyFill="0" applyAlignment="0" applyProtection="0">
      <alignment vertical="center"/>
    </xf>
    <xf numFmtId="0" fontId="12" fillId="0" borderId="3231" applyNumberFormat="0" applyFill="0" applyAlignment="0" applyProtection="0">
      <alignment vertical="center"/>
    </xf>
    <xf numFmtId="0" fontId="12" fillId="0" borderId="3231" applyNumberFormat="0" applyFill="0" applyAlignment="0" applyProtection="0">
      <alignment vertical="center"/>
    </xf>
    <xf numFmtId="0" fontId="12" fillId="0" borderId="3231" applyNumberFormat="0" applyFill="0" applyAlignment="0" applyProtection="0">
      <alignment vertical="center"/>
    </xf>
    <xf numFmtId="0" fontId="113" fillId="44" borderId="3229" applyNumberFormat="0" applyAlignment="0" applyProtection="0">
      <alignment vertical="center"/>
    </xf>
    <xf numFmtId="0" fontId="113" fillId="44" borderId="3229" applyNumberFormat="0" applyAlignment="0" applyProtection="0">
      <alignment vertical="center"/>
    </xf>
    <xf numFmtId="0" fontId="115" fillId="56" borderId="3228" applyNumberFormat="0" applyAlignment="0" applyProtection="0">
      <alignment vertical="center"/>
    </xf>
    <xf numFmtId="0" fontId="115" fillId="56" borderId="3228" applyNumberFormat="0" applyAlignment="0" applyProtection="0">
      <alignment vertical="center"/>
    </xf>
    <xf numFmtId="4" fontId="65" fillId="51" borderId="3228" applyNumberFormat="0" applyProtection="0">
      <alignment vertical="center"/>
    </xf>
    <xf numFmtId="0" fontId="12" fillId="0" borderId="3231" applyNumberFormat="0" applyFill="0" applyAlignment="0" applyProtection="0">
      <alignment vertical="center"/>
    </xf>
    <xf numFmtId="0" fontId="55" fillId="0" borderId="3234">
      <alignment horizontal="left" vertical="center"/>
    </xf>
    <xf numFmtId="0" fontId="55" fillId="0" borderId="3234">
      <alignment horizontal="left" vertical="center"/>
    </xf>
    <xf numFmtId="10" fontId="53" fillId="49" borderId="3233" applyNumberFormat="0" applyBorder="0" applyAlignment="0" applyProtection="0"/>
    <xf numFmtId="10" fontId="53" fillId="70" borderId="3233" applyNumberFormat="0" applyBorder="0" applyAlignment="0" applyProtection="0"/>
    <xf numFmtId="10" fontId="53" fillId="70" borderId="3233" applyNumberFormat="0" applyBorder="0" applyAlignment="0" applyProtection="0"/>
    <xf numFmtId="10" fontId="53" fillId="49" borderId="3233" applyNumberFormat="0" applyBorder="0" applyAlignment="0" applyProtection="0"/>
    <xf numFmtId="4" fontId="73" fillId="46" borderId="3235" applyNumberFormat="0" applyProtection="0">
      <alignment vertical="center"/>
    </xf>
    <xf numFmtId="4" fontId="73" fillId="46" borderId="3235" applyNumberFormat="0" applyProtection="0">
      <alignment vertical="center"/>
    </xf>
    <xf numFmtId="4" fontId="147" fillId="51" borderId="3235" applyNumberFormat="0" applyProtection="0">
      <alignment vertical="center"/>
    </xf>
    <xf numFmtId="4" fontId="147" fillId="51" borderId="3235" applyNumberFormat="0" applyProtection="0">
      <alignment vertical="center"/>
    </xf>
    <xf numFmtId="4" fontId="73" fillId="51" borderId="3235" applyNumberFormat="0" applyProtection="0">
      <alignment horizontal="left" vertical="center" indent="1"/>
    </xf>
    <xf numFmtId="4" fontId="73" fillId="51" borderId="3235" applyNumberFormat="0" applyProtection="0">
      <alignment horizontal="left" vertical="center" indent="1"/>
    </xf>
    <xf numFmtId="0" fontId="73" fillId="51" borderId="3235" applyNumberFormat="0" applyProtection="0">
      <alignment horizontal="left" vertical="top" indent="1"/>
    </xf>
    <xf numFmtId="0" fontId="73" fillId="51" borderId="3235" applyNumberFormat="0" applyProtection="0">
      <alignment horizontal="left" vertical="top" indent="1"/>
    </xf>
    <xf numFmtId="4" fontId="65" fillId="40" borderId="3235" applyNumberFormat="0" applyProtection="0">
      <alignment horizontal="right" vertical="center"/>
    </xf>
    <xf numFmtId="4" fontId="65" fillId="40" borderId="3235" applyNumberFormat="0" applyProtection="0">
      <alignment horizontal="right" vertical="center"/>
    </xf>
    <xf numFmtId="4" fontId="65" fillId="41" borderId="3235" applyNumberFormat="0" applyProtection="0">
      <alignment horizontal="right" vertical="center"/>
    </xf>
    <xf numFmtId="4" fontId="65" fillId="41" borderId="3235" applyNumberFormat="0" applyProtection="0">
      <alignment horizontal="right" vertical="center"/>
    </xf>
    <xf numFmtId="4" fontId="65" fillId="54" borderId="3235" applyNumberFormat="0" applyProtection="0">
      <alignment horizontal="right" vertical="center"/>
    </xf>
    <xf numFmtId="4" fontId="65" fillId="54" borderId="3235" applyNumberFormat="0" applyProtection="0">
      <alignment horizontal="right" vertical="center"/>
    </xf>
    <xf numFmtId="4" fontId="65" fillId="47" borderId="3235" applyNumberFormat="0" applyProtection="0">
      <alignment horizontal="right" vertical="center"/>
    </xf>
    <xf numFmtId="4" fontId="65" fillId="47" borderId="3235" applyNumberFormat="0" applyProtection="0">
      <alignment horizontal="right" vertical="center"/>
    </xf>
    <xf numFmtId="4" fontId="65" fillId="75" borderId="3235" applyNumberFormat="0" applyProtection="0">
      <alignment horizontal="right" vertical="center"/>
    </xf>
    <xf numFmtId="4" fontId="65" fillId="75" borderId="3235" applyNumberFormat="0" applyProtection="0">
      <alignment horizontal="right" vertical="center"/>
    </xf>
    <xf numFmtId="4" fontId="65" fillId="48" borderId="3235" applyNumberFormat="0" applyProtection="0">
      <alignment horizontal="right" vertical="center"/>
    </xf>
    <xf numFmtId="4" fontId="65" fillId="48" borderId="3235" applyNumberFormat="0" applyProtection="0">
      <alignment horizontal="right" vertical="center"/>
    </xf>
    <xf numFmtId="4" fontId="65" fillId="76" borderId="3235" applyNumberFormat="0" applyProtection="0">
      <alignment horizontal="right" vertical="center"/>
    </xf>
    <xf numFmtId="4" fontId="65" fillId="76" borderId="3235" applyNumberFormat="0" applyProtection="0">
      <alignment horizontal="right" vertical="center"/>
    </xf>
    <xf numFmtId="4" fontId="65" fillId="77" borderId="3235" applyNumberFormat="0" applyProtection="0">
      <alignment horizontal="right" vertical="center"/>
    </xf>
    <xf numFmtId="4" fontId="65" fillId="77" borderId="3235" applyNumberFormat="0" applyProtection="0">
      <alignment horizontal="right" vertical="center"/>
    </xf>
    <xf numFmtId="4" fontId="65" fillId="78" borderId="3235" applyNumberFormat="0" applyProtection="0">
      <alignment horizontal="right" vertical="center"/>
    </xf>
    <xf numFmtId="4" fontId="65" fillId="78" borderId="3235" applyNumberFormat="0" applyProtection="0">
      <alignment horizontal="right" vertical="center"/>
    </xf>
    <xf numFmtId="4" fontId="65" fillId="81" borderId="3235" applyNumberFormat="0" applyProtection="0">
      <alignment horizontal="right" vertical="center"/>
    </xf>
    <xf numFmtId="4" fontId="65" fillId="81" borderId="3235" applyNumberFormat="0" applyProtection="0">
      <alignment horizontal="right" vertical="center"/>
    </xf>
    <xf numFmtId="0" fontId="40" fillId="80" borderId="3235" applyNumberFormat="0" applyProtection="0">
      <alignment horizontal="left" vertical="center" indent="1"/>
    </xf>
    <xf numFmtId="0" fontId="40" fillId="80" borderId="3235" applyNumberFormat="0" applyProtection="0">
      <alignment horizontal="left" vertical="center" indent="1"/>
    </xf>
    <xf numFmtId="0" fontId="40" fillId="80" borderId="3235" applyNumberFormat="0" applyProtection="0">
      <alignment horizontal="left" vertical="top" indent="1"/>
    </xf>
    <xf numFmtId="0" fontId="40" fillId="80" borderId="3235" applyNumberFormat="0" applyProtection="0">
      <alignment horizontal="left" vertical="top" indent="1"/>
    </xf>
    <xf numFmtId="0" fontId="40" fillId="74" borderId="3235" applyNumberFormat="0" applyProtection="0">
      <alignment horizontal="left" vertical="center" indent="1"/>
    </xf>
    <xf numFmtId="0" fontId="40" fillId="74" borderId="3235" applyNumberFormat="0" applyProtection="0">
      <alignment horizontal="left" vertical="center" indent="1"/>
    </xf>
    <xf numFmtId="0" fontId="40" fillId="74" borderId="3235" applyNumberFormat="0" applyProtection="0">
      <alignment horizontal="left" vertical="top" indent="1"/>
    </xf>
    <xf numFmtId="0" fontId="40" fillId="74" borderId="3235" applyNumberFormat="0" applyProtection="0">
      <alignment horizontal="left" vertical="top" indent="1"/>
    </xf>
    <xf numFmtId="0" fontId="40" fillId="61" borderId="3235" applyNumberFormat="0" applyProtection="0">
      <alignment horizontal="left" vertical="center" indent="1"/>
    </xf>
    <xf numFmtId="0" fontId="40" fillId="61" borderId="3235" applyNumberFormat="0" applyProtection="0">
      <alignment horizontal="left" vertical="center" indent="1"/>
    </xf>
    <xf numFmtId="0" fontId="40" fillId="61" borderId="3235" applyNumberFormat="0" applyProtection="0">
      <alignment horizontal="left" vertical="top" indent="1"/>
    </xf>
    <xf numFmtId="0" fontId="40" fillId="61" borderId="3235" applyNumberFormat="0" applyProtection="0">
      <alignment horizontal="left" vertical="top" indent="1"/>
    </xf>
    <xf numFmtId="0" fontId="40" fillId="62" borderId="3235" applyNumberFormat="0" applyProtection="0">
      <alignment horizontal="left" vertical="center" indent="1"/>
    </xf>
    <xf numFmtId="0" fontId="40" fillId="62" borderId="3235" applyNumberFormat="0" applyProtection="0">
      <alignment horizontal="left" vertical="center" indent="1"/>
    </xf>
    <xf numFmtId="0" fontId="40" fillId="62" borderId="3235" applyNumberFormat="0" applyProtection="0">
      <alignment horizontal="left" vertical="top" indent="1"/>
    </xf>
    <xf numFmtId="0" fontId="40" fillId="62" borderId="3235" applyNumberFormat="0" applyProtection="0">
      <alignment horizontal="left" vertical="top" indent="1"/>
    </xf>
    <xf numFmtId="4" fontId="65" fillId="70" borderId="3235" applyNumberFormat="0" applyProtection="0">
      <alignment vertical="center"/>
    </xf>
    <xf numFmtId="4" fontId="65" fillId="70" borderId="3235" applyNumberFormat="0" applyProtection="0">
      <alignment vertical="center"/>
    </xf>
    <xf numFmtId="4" fontId="149" fillId="70" borderId="3235" applyNumberFormat="0" applyProtection="0">
      <alignment vertical="center"/>
    </xf>
    <xf numFmtId="4" fontId="149" fillId="70" borderId="3235" applyNumberFormat="0" applyProtection="0">
      <alignment vertical="center"/>
    </xf>
    <xf numFmtId="4" fontId="65" fillId="70" borderId="3235" applyNumberFormat="0" applyProtection="0">
      <alignment horizontal="left" vertical="center" indent="1"/>
    </xf>
    <xf numFmtId="4" fontId="65" fillId="70" borderId="3235" applyNumberFormat="0" applyProtection="0">
      <alignment horizontal="left" vertical="center" indent="1"/>
    </xf>
    <xf numFmtId="0" fontId="65" fillId="70" borderId="3235" applyNumberFormat="0" applyProtection="0">
      <alignment horizontal="left" vertical="top" indent="1"/>
    </xf>
    <xf numFmtId="0" fontId="65" fillId="70" borderId="3235" applyNumberFormat="0" applyProtection="0">
      <alignment horizontal="left" vertical="top" indent="1"/>
    </xf>
    <xf numFmtId="4" fontId="65" fillId="52" borderId="3236" applyNumberFormat="0" applyProtection="0">
      <alignment horizontal="right" vertical="center"/>
    </xf>
    <xf numFmtId="4" fontId="65" fillId="65" borderId="3235" applyNumberFormat="0" applyProtection="0">
      <alignment horizontal="right" vertical="center"/>
    </xf>
    <xf numFmtId="4" fontId="65" fillId="65" borderId="3235" applyNumberFormat="0" applyProtection="0">
      <alignment horizontal="right" vertical="center"/>
    </xf>
    <xf numFmtId="4" fontId="65" fillId="52" borderId="3236" applyNumberFormat="0" applyProtection="0">
      <alignment horizontal="right" vertical="center"/>
    </xf>
    <xf numFmtId="4" fontId="149" fillId="65" borderId="3235" applyNumberFormat="0" applyProtection="0">
      <alignment horizontal="right" vertical="center"/>
    </xf>
    <xf numFmtId="4" fontId="149" fillId="65" borderId="3235" applyNumberFormat="0" applyProtection="0">
      <alignment horizontal="right" vertical="center"/>
    </xf>
    <xf numFmtId="4" fontId="65" fillId="81" borderId="3235" applyNumberFormat="0" applyProtection="0">
      <alignment horizontal="left" vertical="center" indent="1"/>
    </xf>
    <xf numFmtId="4" fontId="65" fillId="81" borderId="3235" applyNumberFormat="0" applyProtection="0">
      <alignment horizontal="left" vertical="center" indent="1"/>
    </xf>
    <xf numFmtId="0" fontId="65" fillId="74" borderId="3235" applyNumberFormat="0" applyProtection="0">
      <alignment horizontal="left" vertical="top" indent="1"/>
    </xf>
    <xf numFmtId="0" fontId="65" fillId="74" borderId="3235" applyNumberFormat="0" applyProtection="0">
      <alignment horizontal="left" vertical="top" indent="1"/>
    </xf>
    <xf numFmtId="4" fontId="151" fillId="65" borderId="3235" applyNumberFormat="0" applyProtection="0">
      <alignment horizontal="right" vertical="center"/>
    </xf>
    <xf numFmtId="4" fontId="151" fillId="65" borderId="3235" applyNumberFormat="0" applyProtection="0">
      <alignment horizontal="right" vertical="center"/>
    </xf>
    <xf numFmtId="0" fontId="117" fillId="56" borderId="3237" applyNumberFormat="0" applyAlignment="0" applyProtection="0">
      <alignment vertical="center"/>
    </xf>
    <xf numFmtId="0" fontId="117" fillId="56" borderId="3237" applyNumberFormat="0" applyAlignment="0" applyProtection="0">
      <alignment vertical="center"/>
    </xf>
    <xf numFmtId="37" fontId="126" fillId="0" borderId="3233" applyFont="0" applyFill="0" applyBorder="0">
      <alignment vertical="center"/>
    </xf>
    <xf numFmtId="37" fontId="126" fillId="0" borderId="3233" applyFont="0" applyFill="0" applyBorder="0">
      <alignment vertical="center"/>
    </xf>
    <xf numFmtId="0" fontId="82" fillId="42" borderId="3238" applyNumberFormat="0" applyFont="0" applyAlignment="0" applyProtection="0">
      <alignment vertical="center"/>
    </xf>
    <xf numFmtId="0" fontId="82" fillId="42" borderId="3238" applyNumberFormat="0" applyFont="0" applyAlignment="0" applyProtection="0">
      <alignment vertical="center"/>
    </xf>
    <xf numFmtId="0" fontId="12" fillId="0" borderId="3239" applyNumberFormat="0" applyFill="0" applyAlignment="0" applyProtection="0">
      <alignment vertical="center"/>
    </xf>
    <xf numFmtId="0" fontId="112" fillId="0" borderId="3240" applyNumberFormat="0" applyFill="0" applyAlignment="0" applyProtection="0">
      <alignment vertical="center"/>
    </xf>
    <xf numFmtId="0" fontId="112" fillId="0" borderId="3240" applyNumberFormat="0" applyFill="0" applyAlignment="0" applyProtection="0">
      <alignment vertical="center"/>
    </xf>
    <xf numFmtId="0" fontId="12" fillId="0" borderId="3239" applyNumberFormat="0" applyFill="0" applyAlignment="0" applyProtection="0">
      <alignment vertical="center"/>
    </xf>
    <xf numFmtId="0" fontId="12" fillId="0" borderId="3239" applyNumberFormat="0" applyFill="0" applyAlignment="0" applyProtection="0">
      <alignment vertical="center"/>
    </xf>
    <xf numFmtId="0" fontId="12" fillId="0" borderId="3239" applyNumberFormat="0" applyFill="0" applyAlignment="0" applyProtection="0">
      <alignment vertical="center"/>
    </xf>
    <xf numFmtId="0" fontId="113" fillId="44" borderId="3237" applyNumberFormat="0" applyAlignment="0" applyProtection="0">
      <alignment vertical="center"/>
    </xf>
    <xf numFmtId="0" fontId="113" fillId="44" borderId="3237" applyNumberFormat="0" applyAlignment="0" applyProtection="0">
      <alignment vertical="center"/>
    </xf>
    <xf numFmtId="0" fontId="115" fillId="56" borderId="3236" applyNumberFormat="0" applyAlignment="0" applyProtection="0">
      <alignment vertical="center"/>
    </xf>
    <xf numFmtId="0" fontId="115" fillId="56" borderId="3236" applyNumberFormat="0" applyAlignment="0" applyProtection="0">
      <alignment vertical="center"/>
    </xf>
    <xf numFmtId="4" fontId="65" fillId="51" borderId="3236" applyNumberFormat="0" applyProtection="0">
      <alignment vertical="center"/>
    </xf>
    <xf numFmtId="0" fontId="12" fillId="0" borderId="3239" applyNumberFormat="0" applyFill="0" applyAlignment="0" applyProtection="0">
      <alignment vertical="center"/>
    </xf>
    <xf numFmtId="0" fontId="55" fillId="0" borderId="3242">
      <alignment horizontal="left" vertical="center"/>
    </xf>
    <xf numFmtId="0" fontId="55" fillId="0" borderId="3242">
      <alignment horizontal="left" vertical="center"/>
    </xf>
    <xf numFmtId="10" fontId="53" fillId="49" borderId="3241" applyNumberFormat="0" applyBorder="0" applyAlignment="0" applyProtection="0"/>
    <xf numFmtId="10" fontId="53" fillId="70" borderId="3241" applyNumberFormat="0" applyBorder="0" applyAlignment="0" applyProtection="0"/>
    <xf numFmtId="10" fontId="53" fillId="70" borderId="3241" applyNumberFormat="0" applyBorder="0" applyAlignment="0" applyProtection="0"/>
    <xf numFmtId="10" fontId="53" fillId="49" borderId="3241" applyNumberFormat="0" applyBorder="0" applyAlignment="0" applyProtection="0"/>
    <xf numFmtId="4" fontId="73" fillId="46" borderId="3243" applyNumberFormat="0" applyProtection="0">
      <alignment vertical="center"/>
    </xf>
    <xf numFmtId="4" fontId="73" fillId="46" borderId="3243" applyNumberFormat="0" applyProtection="0">
      <alignment vertical="center"/>
    </xf>
    <xf numFmtId="4" fontId="147" fillId="51" borderId="3243" applyNumberFormat="0" applyProtection="0">
      <alignment vertical="center"/>
    </xf>
    <xf numFmtId="4" fontId="147" fillId="51" borderId="3243" applyNumberFormat="0" applyProtection="0">
      <alignment vertical="center"/>
    </xf>
    <xf numFmtId="4" fontId="73" fillId="51" borderId="3243" applyNumberFormat="0" applyProtection="0">
      <alignment horizontal="left" vertical="center" indent="1"/>
    </xf>
    <xf numFmtId="4" fontId="73" fillId="51" borderId="3243" applyNumberFormat="0" applyProtection="0">
      <alignment horizontal="left" vertical="center" indent="1"/>
    </xf>
    <xf numFmtId="0" fontId="73" fillId="51" borderId="3243" applyNumberFormat="0" applyProtection="0">
      <alignment horizontal="left" vertical="top" indent="1"/>
    </xf>
    <xf numFmtId="0" fontId="73" fillId="51" borderId="3243" applyNumberFormat="0" applyProtection="0">
      <alignment horizontal="left" vertical="top" indent="1"/>
    </xf>
    <xf numFmtId="4" fontId="65" fillId="40" borderId="3243" applyNumberFormat="0" applyProtection="0">
      <alignment horizontal="right" vertical="center"/>
    </xf>
    <xf numFmtId="4" fontId="65" fillId="40" borderId="3243" applyNumberFormat="0" applyProtection="0">
      <alignment horizontal="right" vertical="center"/>
    </xf>
    <xf numFmtId="4" fontId="65" fillId="41" borderId="3243" applyNumberFormat="0" applyProtection="0">
      <alignment horizontal="right" vertical="center"/>
    </xf>
    <xf numFmtId="4" fontId="65" fillId="41" borderId="3243" applyNumberFormat="0" applyProtection="0">
      <alignment horizontal="right" vertical="center"/>
    </xf>
    <xf numFmtId="4" fontId="65" fillId="54" borderId="3243" applyNumberFormat="0" applyProtection="0">
      <alignment horizontal="right" vertical="center"/>
    </xf>
    <xf numFmtId="4" fontId="65" fillId="54" borderId="3243" applyNumberFormat="0" applyProtection="0">
      <alignment horizontal="right" vertical="center"/>
    </xf>
    <xf numFmtId="4" fontId="65" fillId="47" borderId="3243" applyNumberFormat="0" applyProtection="0">
      <alignment horizontal="right" vertical="center"/>
    </xf>
    <xf numFmtId="4" fontId="65" fillId="47" borderId="3243" applyNumberFormat="0" applyProtection="0">
      <alignment horizontal="right" vertical="center"/>
    </xf>
    <xf numFmtId="4" fontId="65" fillId="75" borderId="3243" applyNumberFormat="0" applyProtection="0">
      <alignment horizontal="right" vertical="center"/>
    </xf>
    <xf numFmtId="4" fontId="65" fillId="75" borderId="3243" applyNumberFormat="0" applyProtection="0">
      <alignment horizontal="right" vertical="center"/>
    </xf>
    <xf numFmtId="4" fontId="65" fillId="48" borderId="3243" applyNumberFormat="0" applyProtection="0">
      <alignment horizontal="right" vertical="center"/>
    </xf>
    <xf numFmtId="4" fontId="65" fillId="48" borderId="3243" applyNumberFormat="0" applyProtection="0">
      <alignment horizontal="right" vertical="center"/>
    </xf>
    <xf numFmtId="4" fontId="65" fillId="76" borderId="3243" applyNumberFormat="0" applyProtection="0">
      <alignment horizontal="right" vertical="center"/>
    </xf>
    <xf numFmtId="4" fontId="65" fillId="76" borderId="3243" applyNumberFormat="0" applyProtection="0">
      <alignment horizontal="right" vertical="center"/>
    </xf>
    <xf numFmtId="4" fontId="65" fillId="77" borderId="3243" applyNumberFormat="0" applyProtection="0">
      <alignment horizontal="right" vertical="center"/>
    </xf>
    <xf numFmtId="4" fontId="65" fillId="77" borderId="3243" applyNumberFormat="0" applyProtection="0">
      <alignment horizontal="right" vertical="center"/>
    </xf>
    <xf numFmtId="4" fontId="65" fillId="78" borderId="3243" applyNumberFormat="0" applyProtection="0">
      <alignment horizontal="right" vertical="center"/>
    </xf>
    <xf numFmtId="4" fontId="65" fillId="78" borderId="3243" applyNumberFormat="0" applyProtection="0">
      <alignment horizontal="right" vertical="center"/>
    </xf>
    <xf numFmtId="4" fontId="65" fillId="81" borderId="3243" applyNumberFormat="0" applyProtection="0">
      <alignment horizontal="right" vertical="center"/>
    </xf>
    <xf numFmtId="4" fontId="65" fillId="81" borderId="3243" applyNumberFormat="0" applyProtection="0">
      <alignment horizontal="right" vertical="center"/>
    </xf>
    <xf numFmtId="0" fontId="40" fillId="80" borderId="3243" applyNumberFormat="0" applyProtection="0">
      <alignment horizontal="left" vertical="center" indent="1"/>
    </xf>
    <xf numFmtId="0" fontId="40" fillId="80" borderId="3243" applyNumberFormat="0" applyProtection="0">
      <alignment horizontal="left" vertical="center" indent="1"/>
    </xf>
    <xf numFmtId="0" fontId="40" fillId="80" borderId="3243" applyNumberFormat="0" applyProtection="0">
      <alignment horizontal="left" vertical="top" indent="1"/>
    </xf>
    <xf numFmtId="0" fontId="40" fillId="80" borderId="3243" applyNumberFormat="0" applyProtection="0">
      <alignment horizontal="left" vertical="top" indent="1"/>
    </xf>
    <xf numFmtId="0" fontId="40" fillId="74" borderId="3243" applyNumberFormat="0" applyProtection="0">
      <alignment horizontal="left" vertical="center" indent="1"/>
    </xf>
    <xf numFmtId="0" fontId="40" fillId="74" borderId="3243" applyNumberFormat="0" applyProtection="0">
      <alignment horizontal="left" vertical="center" indent="1"/>
    </xf>
    <xf numFmtId="0" fontId="40" fillId="74" borderId="3243" applyNumberFormat="0" applyProtection="0">
      <alignment horizontal="left" vertical="top" indent="1"/>
    </xf>
    <xf numFmtId="0" fontId="40" fillId="74" borderId="3243" applyNumberFormat="0" applyProtection="0">
      <alignment horizontal="left" vertical="top" indent="1"/>
    </xf>
    <xf numFmtId="0" fontId="40" fillId="61" borderId="3243" applyNumberFormat="0" applyProtection="0">
      <alignment horizontal="left" vertical="center" indent="1"/>
    </xf>
    <xf numFmtId="0" fontId="40" fillId="61" borderId="3243" applyNumberFormat="0" applyProtection="0">
      <alignment horizontal="left" vertical="center" indent="1"/>
    </xf>
    <xf numFmtId="0" fontId="40" fillId="61" borderId="3243" applyNumberFormat="0" applyProtection="0">
      <alignment horizontal="left" vertical="top" indent="1"/>
    </xf>
    <xf numFmtId="0" fontId="40" fillId="61" borderId="3243" applyNumberFormat="0" applyProtection="0">
      <alignment horizontal="left" vertical="top" indent="1"/>
    </xf>
    <xf numFmtId="0" fontId="40" fillId="62" borderId="3243" applyNumberFormat="0" applyProtection="0">
      <alignment horizontal="left" vertical="center" indent="1"/>
    </xf>
    <xf numFmtId="0" fontId="40" fillId="62" borderId="3243" applyNumberFormat="0" applyProtection="0">
      <alignment horizontal="left" vertical="center" indent="1"/>
    </xf>
    <xf numFmtId="0" fontId="40" fillId="62" borderId="3243" applyNumberFormat="0" applyProtection="0">
      <alignment horizontal="left" vertical="top" indent="1"/>
    </xf>
    <xf numFmtId="0" fontId="40" fillId="62" borderId="3243" applyNumberFormat="0" applyProtection="0">
      <alignment horizontal="left" vertical="top" indent="1"/>
    </xf>
    <xf numFmtId="4" fontId="65" fillId="70" borderId="3243" applyNumberFormat="0" applyProtection="0">
      <alignment vertical="center"/>
    </xf>
    <xf numFmtId="4" fontId="65" fillId="70" borderId="3243" applyNumberFormat="0" applyProtection="0">
      <alignment vertical="center"/>
    </xf>
    <xf numFmtId="4" fontId="149" fillId="70" borderId="3243" applyNumberFormat="0" applyProtection="0">
      <alignment vertical="center"/>
    </xf>
    <xf numFmtId="4" fontId="149" fillId="70" borderId="3243" applyNumberFormat="0" applyProtection="0">
      <alignment vertical="center"/>
    </xf>
    <xf numFmtId="4" fontId="65" fillId="70" borderId="3243" applyNumberFormat="0" applyProtection="0">
      <alignment horizontal="left" vertical="center" indent="1"/>
    </xf>
    <xf numFmtId="4" fontId="65" fillId="70" borderId="3243" applyNumberFormat="0" applyProtection="0">
      <alignment horizontal="left" vertical="center" indent="1"/>
    </xf>
    <xf numFmtId="0" fontId="65" fillId="70" borderId="3243" applyNumberFormat="0" applyProtection="0">
      <alignment horizontal="left" vertical="top" indent="1"/>
    </xf>
    <xf numFmtId="0" fontId="65" fillId="70" borderId="3243" applyNumberFormat="0" applyProtection="0">
      <alignment horizontal="left" vertical="top" indent="1"/>
    </xf>
    <xf numFmtId="4" fontId="65" fillId="52" borderId="3244" applyNumberFormat="0" applyProtection="0">
      <alignment horizontal="right" vertical="center"/>
    </xf>
    <xf numFmtId="4" fontId="65" fillId="65" borderId="3243" applyNumberFormat="0" applyProtection="0">
      <alignment horizontal="right" vertical="center"/>
    </xf>
    <xf numFmtId="4" fontId="65" fillId="65" borderId="3243" applyNumberFormat="0" applyProtection="0">
      <alignment horizontal="right" vertical="center"/>
    </xf>
    <xf numFmtId="4" fontId="65" fillId="52" borderId="3244" applyNumberFormat="0" applyProtection="0">
      <alignment horizontal="right" vertical="center"/>
    </xf>
    <xf numFmtId="4" fontId="149" fillId="65" borderId="3243" applyNumberFormat="0" applyProtection="0">
      <alignment horizontal="right" vertical="center"/>
    </xf>
    <xf numFmtId="4" fontId="149" fillId="65" borderId="3243" applyNumberFormat="0" applyProtection="0">
      <alignment horizontal="right" vertical="center"/>
    </xf>
    <xf numFmtId="4" fontId="65" fillId="81" borderId="3243" applyNumberFormat="0" applyProtection="0">
      <alignment horizontal="left" vertical="center" indent="1"/>
    </xf>
    <xf numFmtId="4" fontId="65" fillId="81" borderId="3243" applyNumberFormat="0" applyProtection="0">
      <alignment horizontal="left" vertical="center" indent="1"/>
    </xf>
    <xf numFmtId="0" fontId="65" fillId="74" borderId="3243" applyNumberFormat="0" applyProtection="0">
      <alignment horizontal="left" vertical="top" indent="1"/>
    </xf>
    <xf numFmtId="0" fontId="65" fillId="74" borderId="3243" applyNumberFormat="0" applyProtection="0">
      <alignment horizontal="left" vertical="top" indent="1"/>
    </xf>
    <xf numFmtId="4" fontId="151" fillId="65" borderId="3243" applyNumberFormat="0" applyProtection="0">
      <alignment horizontal="right" vertical="center"/>
    </xf>
    <xf numFmtId="4" fontId="151" fillId="65" borderId="3243" applyNumberFormat="0" applyProtection="0">
      <alignment horizontal="right" vertical="center"/>
    </xf>
    <xf numFmtId="0" fontId="117" fillId="56" borderId="3245" applyNumberFormat="0" applyAlignment="0" applyProtection="0">
      <alignment vertical="center"/>
    </xf>
    <xf numFmtId="0" fontId="117" fillId="56" borderId="3245" applyNumberFormat="0" applyAlignment="0" applyProtection="0">
      <alignment vertical="center"/>
    </xf>
    <xf numFmtId="37" fontId="126" fillId="0" borderId="3241" applyFont="0" applyFill="0" applyBorder="0">
      <alignment vertical="center"/>
    </xf>
    <xf numFmtId="37" fontId="126" fillId="0" borderId="3241" applyFont="0" applyFill="0" applyBorder="0">
      <alignment vertical="center"/>
    </xf>
    <xf numFmtId="0" fontId="82" fillId="42" borderId="3246" applyNumberFormat="0" applyFont="0" applyAlignment="0" applyProtection="0">
      <alignment vertical="center"/>
    </xf>
    <xf numFmtId="0" fontId="82" fillId="42" borderId="3246" applyNumberFormat="0" applyFont="0" applyAlignment="0" applyProtection="0">
      <alignment vertical="center"/>
    </xf>
    <xf numFmtId="0" fontId="12" fillId="0" borderId="3247" applyNumberFormat="0" applyFill="0" applyAlignment="0" applyProtection="0">
      <alignment vertical="center"/>
    </xf>
    <xf numFmtId="0" fontId="112" fillId="0" borderId="3248" applyNumberFormat="0" applyFill="0" applyAlignment="0" applyProtection="0">
      <alignment vertical="center"/>
    </xf>
    <xf numFmtId="0" fontId="112" fillId="0" borderId="3248" applyNumberFormat="0" applyFill="0" applyAlignment="0" applyProtection="0">
      <alignment vertical="center"/>
    </xf>
    <xf numFmtId="0" fontId="12" fillId="0" borderId="3247" applyNumberFormat="0" applyFill="0" applyAlignment="0" applyProtection="0">
      <alignment vertical="center"/>
    </xf>
    <xf numFmtId="0" fontId="12" fillId="0" borderId="3247" applyNumberFormat="0" applyFill="0" applyAlignment="0" applyProtection="0">
      <alignment vertical="center"/>
    </xf>
    <xf numFmtId="0" fontId="12" fillId="0" borderId="3247" applyNumberFormat="0" applyFill="0" applyAlignment="0" applyProtection="0">
      <alignment vertical="center"/>
    </xf>
    <xf numFmtId="0" fontId="113" fillId="44" borderId="3245" applyNumberFormat="0" applyAlignment="0" applyProtection="0">
      <alignment vertical="center"/>
    </xf>
    <xf numFmtId="0" fontId="113" fillId="44" borderId="3245" applyNumberFormat="0" applyAlignment="0" applyProtection="0">
      <alignment vertical="center"/>
    </xf>
    <xf numFmtId="0" fontId="115" fillId="56" borderId="3244" applyNumberFormat="0" applyAlignment="0" applyProtection="0">
      <alignment vertical="center"/>
    </xf>
    <xf numFmtId="0" fontId="115" fillId="56" borderId="3244" applyNumberFormat="0" applyAlignment="0" applyProtection="0">
      <alignment vertical="center"/>
    </xf>
    <xf numFmtId="4" fontId="65" fillId="51" borderId="3244" applyNumberFormat="0" applyProtection="0">
      <alignment vertical="center"/>
    </xf>
    <xf numFmtId="0" fontId="12" fillId="0" borderId="3247" applyNumberFormat="0" applyFill="0" applyAlignment="0" applyProtection="0">
      <alignment vertical="center"/>
    </xf>
    <xf numFmtId="0" fontId="55" fillId="0" borderId="3258">
      <alignment horizontal="left" vertical="center"/>
    </xf>
    <xf numFmtId="0" fontId="55" fillId="0" borderId="3258">
      <alignment horizontal="left" vertical="center"/>
    </xf>
    <xf numFmtId="10" fontId="53" fillId="49" borderId="3257" applyNumberFormat="0" applyBorder="0" applyAlignment="0" applyProtection="0"/>
    <xf numFmtId="10" fontId="53" fillId="70" borderId="3257" applyNumberFormat="0" applyBorder="0" applyAlignment="0" applyProtection="0"/>
    <xf numFmtId="10" fontId="53" fillId="70" borderId="3257" applyNumberFormat="0" applyBorder="0" applyAlignment="0" applyProtection="0"/>
    <xf numFmtId="10" fontId="53" fillId="49" borderId="3257" applyNumberFormat="0" applyBorder="0" applyAlignment="0" applyProtection="0"/>
    <xf numFmtId="4" fontId="73" fillId="46" borderId="3259" applyNumberFormat="0" applyProtection="0">
      <alignment vertical="center"/>
    </xf>
    <xf numFmtId="4" fontId="73" fillId="46" borderId="3259" applyNumberFormat="0" applyProtection="0">
      <alignment vertical="center"/>
    </xf>
    <xf numFmtId="4" fontId="147" fillId="51" borderId="3259" applyNumberFormat="0" applyProtection="0">
      <alignment vertical="center"/>
    </xf>
    <xf numFmtId="4" fontId="147" fillId="51" borderId="3259" applyNumberFormat="0" applyProtection="0">
      <alignment vertical="center"/>
    </xf>
    <xf numFmtId="4" fontId="73" fillId="51" borderId="3259" applyNumberFormat="0" applyProtection="0">
      <alignment horizontal="left" vertical="center" indent="1"/>
    </xf>
    <xf numFmtId="4" fontId="73" fillId="51" borderId="3259" applyNumberFormat="0" applyProtection="0">
      <alignment horizontal="left" vertical="center" indent="1"/>
    </xf>
    <xf numFmtId="0" fontId="73" fillId="51" borderId="3259" applyNumberFormat="0" applyProtection="0">
      <alignment horizontal="left" vertical="top" indent="1"/>
    </xf>
    <xf numFmtId="0" fontId="73" fillId="51" borderId="3259" applyNumberFormat="0" applyProtection="0">
      <alignment horizontal="left" vertical="top" indent="1"/>
    </xf>
    <xf numFmtId="4" fontId="65" fillId="40" borderId="3259" applyNumberFormat="0" applyProtection="0">
      <alignment horizontal="right" vertical="center"/>
    </xf>
    <xf numFmtId="4" fontId="65" fillId="40" borderId="3259" applyNumberFormat="0" applyProtection="0">
      <alignment horizontal="right" vertical="center"/>
    </xf>
    <xf numFmtId="4" fontId="65" fillId="41" borderId="3259" applyNumberFormat="0" applyProtection="0">
      <alignment horizontal="right" vertical="center"/>
    </xf>
    <xf numFmtId="4" fontId="65" fillId="41" borderId="3259" applyNumberFormat="0" applyProtection="0">
      <alignment horizontal="right" vertical="center"/>
    </xf>
    <xf numFmtId="4" fontId="65" fillId="54" borderId="3259" applyNumberFormat="0" applyProtection="0">
      <alignment horizontal="right" vertical="center"/>
    </xf>
    <xf numFmtId="4" fontId="65" fillId="54" borderId="3259" applyNumberFormat="0" applyProtection="0">
      <alignment horizontal="right" vertical="center"/>
    </xf>
    <xf numFmtId="4" fontId="65" fillId="47" borderId="3259" applyNumberFormat="0" applyProtection="0">
      <alignment horizontal="right" vertical="center"/>
    </xf>
    <xf numFmtId="4" fontId="65" fillId="47" borderId="3259" applyNumberFormat="0" applyProtection="0">
      <alignment horizontal="right" vertical="center"/>
    </xf>
    <xf numFmtId="4" fontId="65" fillId="75" borderId="3259" applyNumberFormat="0" applyProtection="0">
      <alignment horizontal="right" vertical="center"/>
    </xf>
    <xf numFmtId="4" fontId="65" fillId="75" borderId="3259" applyNumberFormat="0" applyProtection="0">
      <alignment horizontal="right" vertical="center"/>
    </xf>
    <xf numFmtId="4" fontId="65" fillId="48" borderId="3259" applyNumberFormat="0" applyProtection="0">
      <alignment horizontal="right" vertical="center"/>
    </xf>
    <xf numFmtId="4" fontId="65" fillId="48" borderId="3259" applyNumberFormat="0" applyProtection="0">
      <alignment horizontal="right" vertical="center"/>
    </xf>
    <xf numFmtId="4" fontId="65" fillId="76" borderId="3259" applyNumberFormat="0" applyProtection="0">
      <alignment horizontal="right" vertical="center"/>
    </xf>
    <xf numFmtId="4" fontId="65" fillId="76" borderId="3259" applyNumberFormat="0" applyProtection="0">
      <alignment horizontal="right" vertical="center"/>
    </xf>
    <xf numFmtId="4" fontId="65" fillId="77" borderId="3259" applyNumberFormat="0" applyProtection="0">
      <alignment horizontal="right" vertical="center"/>
    </xf>
    <xf numFmtId="4" fontId="65" fillId="77" borderId="3259" applyNumberFormat="0" applyProtection="0">
      <alignment horizontal="right" vertical="center"/>
    </xf>
    <xf numFmtId="4" fontId="65" fillId="78" borderId="3259" applyNumberFormat="0" applyProtection="0">
      <alignment horizontal="right" vertical="center"/>
    </xf>
    <xf numFmtId="4" fontId="65" fillId="78" borderId="3259" applyNumberFormat="0" applyProtection="0">
      <alignment horizontal="right" vertical="center"/>
    </xf>
    <xf numFmtId="4" fontId="65" fillId="81" borderId="3259" applyNumberFormat="0" applyProtection="0">
      <alignment horizontal="right" vertical="center"/>
    </xf>
    <xf numFmtId="4" fontId="65" fillId="81" borderId="3259" applyNumberFormat="0" applyProtection="0">
      <alignment horizontal="right" vertical="center"/>
    </xf>
    <xf numFmtId="0" fontId="40" fillId="80" borderId="3259" applyNumberFormat="0" applyProtection="0">
      <alignment horizontal="left" vertical="center" indent="1"/>
    </xf>
    <xf numFmtId="0" fontId="40" fillId="80" borderId="3259" applyNumberFormat="0" applyProtection="0">
      <alignment horizontal="left" vertical="center" indent="1"/>
    </xf>
    <xf numFmtId="0" fontId="40" fillId="80" borderId="3259" applyNumberFormat="0" applyProtection="0">
      <alignment horizontal="left" vertical="top" indent="1"/>
    </xf>
    <xf numFmtId="0" fontId="40" fillId="80" borderId="3259" applyNumberFormat="0" applyProtection="0">
      <alignment horizontal="left" vertical="top" indent="1"/>
    </xf>
    <xf numFmtId="0" fontId="40" fillId="74" borderId="3259" applyNumberFormat="0" applyProtection="0">
      <alignment horizontal="left" vertical="center" indent="1"/>
    </xf>
    <xf numFmtId="0" fontId="40" fillId="74" borderId="3259" applyNumberFormat="0" applyProtection="0">
      <alignment horizontal="left" vertical="center" indent="1"/>
    </xf>
    <xf numFmtId="0" fontId="40" fillId="74" borderId="3259" applyNumberFormat="0" applyProtection="0">
      <alignment horizontal="left" vertical="top" indent="1"/>
    </xf>
    <xf numFmtId="0" fontId="40" fillId="74" borderId="3259" applyNumberFormat="0" applyProtection="0">
      <alignment horizontal="left" vertical="top" indent="1"/>
    </xf>
    <xf numFmtId="0" fontId="40" fillId="61" borderId="3259" applyNumberFormat="0" applyProtection="0">
      <alignment horizontal="left" vertical="center" indent="1"/>
    </xf>
    <xf numFmtId="0" fontId="40" fillId="61" borderId="3259" applyNumberFormat="0" applyProtection="0">
      <alignment horizontal="left" vertical="center" indent="1"/>
    </xf>
    <xf numFmtId="0" fontId="40" fillId="61" borderId="3259" applyNumberFormat="0" applyProtection="0">
      <alignment horizontal="left" vertical="top" indent="1"/>
    </xf>
    <xf numFmtId="0" fontId="40" fillId="61" borderId="3259" applyNumberFormat="0" applyProtection="0">
      <alignment horizontal="left" vertical="top" indent="1"/>
    </xf>
    <xf numFmtId="0" fontId="40" fillId="62" borderId="3259" applyNumberFormat="0" applyProtection="0">
      <alignment horizontal="left" vertical="center" indent="1"/>
    </xf>
    <xf numFmtId="0" fontId="40" fillId="62" borderId="3259" applyNumberFormat="0" applyProtection="0">
      <alignment horizontal="left" vertical="center" indent="1"/>
    </xf>
    <xf numFmtId="0" fontId="40" fillId="62" borderId="3259" applyNumberFormat="0" applyProtection="0">
      <alignment horizontal="left" vertical="top" indent="1"/>
    </xf>
    <xf numFmtId="0" fontId="40" fillId="62" borderId="3259" applyNumberFormat="0" applyProtection="0">
      <alignment horizontal="left" vertical="top" indent="1"/>
    </xf>
    <xf numFmtId="4" fontId="65" fillId="70" borderId="3259" applyNumberFormat="0" applyProtection="0">
      <alignment vertical="center"/>
    </xf>
    <xf numFmtId="4" fontId="65" fillId="70" borderId="3259" applyNumberFormat="0" applyProtection="0">
      <alignment vertical="center"/>
    </xf>
    <xf numFmtId="4" fontId="149" fillId="70" borderId="3259" applyNumberFormat="0" applyProtection="0">
      <alignment vertical="center"/>
    </xf>
    <xf numFmtId="4" fontId="149" fillId="70" borderId="3259" applyNumberFormat="0" applyProtection="0">
      <alignment vertical="center"/>
    </xf>
    <xf numFmtId="4" fontId="65" fillId="70" borderId="3259" applyNumberFormat="0" applyProtection="0">
      <alignment horizontal="left" vertical="center" indent="1"/>
    </xf>
    <xf numFmtId="4" fontId="65" fillId="70" borderId="3259" applyNumberFormat="0" applyProtection="0">
      <alignment horizontal="left" vertical="center" indent="1"/>
    </xf>
    <xf numFmtId="0" fontId="65" fillId="70" borderId="3259" applyNumberFormat="0" applyProtection="0">
      <alignment horizontal="left" vertical="top" indent="1"/>
    </xf>
    <xf numFmtId="0" fontId="65" fillId="70" borderId="3259" applyNumberFormat="0" applyProtection="0">
      <alignment horizontal="left" vertical="top" indent="1"/>
    </xf>
    <xf numFmtId="4" fontId="65" fillId="52" borderId="3260" applyNumberFormat="0" applyProtection="0">
      <alignment horizontal="right" vertical="center"/>
    </xf>
    <xf numFmtId="4" fontId="65" fillId="65" borderId="3259" applyNumberFormat="0" applyProtection="0">
      <alignment horizontal="right" vertical="center"/>
    </xf>
    <xf numFmtId="4" fontId="65" fillId="65" borderId="3259" applyNumberFormat="0" applyProtection="0">
      <alignment horizontal="right" vertical="center"/>
    </xf>
    <xf numFmtId="4" fontId="65" fillId="52" borderId="3260" applyNumberFormat="0" applyProtection="0">
      <alignment horizontal="right" vertical="center"/>
    </xf>
    <xf numFmtId="4" fontId="149" fillId="65" borderId="3259" applyNumberFormat="0" applyProtection="0">
      <alignment horizontal="right" vertical="center"/>
    </xf>
    <xf numFmtId="4" fontId="149" fillId="65" borderId="3259" applyNumberFormat="0" applyProtection="0">
      <alignment horizontal="right" vertical="center"/>
    </xf>
    <xf numFmtId="4" fontId="65" fillId="81" borderId="3259" applyNumberFormat="0" applyProtection="0">
      <alignment horizontal="left" vertical="center" indent="1"/>
    </xf>
    <xf numFmtId="4" fontId="65" fillId="81" borderId="3259" applyNumberFormat="0" applyProtection="0">
      <alignment horizontal="left" vertical="center" indent="1"/>
    </xf>
    <xf numFmtId="0" fontId="65" fillId="74" borderId="3259" applyNumberFormat="0" applyProtection="0">
      <alignment horizontal="left" vertical="top" indent="1"/>
    </xf>
    <xf numFmtId="0" fontId="65" fillId="74" borderId="3259" applyNumberFormat="0" applyProtection="0">
      <alignment horizontal="left" vertical="top" indent="1"/>
    </xf>
    <xf numFmtId="4" fontId="151" fillId="65" borderId="3259" applyNumberFormat="0" applyProtection="0">
      <alignment horizontal="right" vertical="center"/>
    </xf>
    <xf numFmtId="4" fontId="151" fillId="65" borderId="3259" applyNumberFormat="0" applyProtection="0">
      <alignment horizontal="right" vertical="center"/>
    </xf>
    <xf numFmtId="0" fontId="117" fillId="56" borderId="3261" applyNumberFormat="0" applyAlignment="0" applyProtection="0">
      <alignment vertical="center"/>
    </xf>
    <xf numFmtId="0" fontId="117" fillId="56" borderId="3261" applyNumberFormat="0" applyAlignment="0" applyProtection="0">
      <alignment vertical="center"/>
    </xf>
    <xf numFmtId="37" fontId="126" fillId="0" borderId="3257" applyFont="0" applyFill="0" applyBorder="0">
      <alignment vertical="center"/>
    </xf>
    <xf numFmtId="37" fontId="126" fillId="0" borderId="3257" applyFont="0" applyFill="0" applyBorder="0">
      <alignment vertical="center"/>
    </xf>
    <xf numFmtId="0" fontId="82" fillId="42" borderId="3262" applyNumberFormat="0" applyFont="0" applyAlignment="0" applyProtection="0">
      <alignment vertical="center"/>
    </xf>
    <xf numFmtId="0" fontId="82" fillId="42" borderId="3262" applyNumberFormat="0" applyFont="0" applyAlignment="0" applyProtection="0">
      <alignment vertical="center"/>
    </xf>
    <xf numFmtId="0" fontId="12" fillId="0" borderId="3263" applyNumberFormat="0" applyFill="0" applyAlignment="0" applyProtection="0">
      <alignment vertical="center"/>
    </xf>
    <xf numFmtId="0" fontId="112" fillId="0" borderId="3264" applyNumberFormat="0" applyFill="0" applyAlignment="0" applyProtection="0">
      <alignment vertical="center"/>
    </xf>
    <xf numFmtId="0" fontId="112" fillId="0" borderId="3264" applyNumberFormat="0" applyFill="0" applyAlignment="0" applyProtection="0">
      <alignment vertical="center"/>
    </xf>
    <xf numFmtId="0" fontId="12" fillId="0" borderId="3263" applyNumberFormat="0" applyFill="0" applyAlignment="0" applyProtection="0">
      <alignment vertical="center"/>
    </xf>
    <xf numFmtId="0" fontId="12" fillId="0" borderId="3263" applyNumberFormat="0" applyFill="0" applyAlignment="0" applyProtection="0">
      <alignment vertical="center"/>
    </xf>
    <xf numFmtId="0" fontId="12" fillId="0" borderId="3263" applyNumberFormat="0" applyFill="0" applyAlignment="0" applyProtection="0">
      <alignment vertical="center"/>
    </xf>
    <xf numFmtId="0" fontId="113" fillId="44" borderId="3261" applyNumberFormat="0" applyAlignment="0" applyProtection="0">
      <alignment vertical="center"/>
    </xf>
    <xf numFmtId="0" fontId="113" fillId="44" borderId="3261" applyNumberFormat="0" applyAlignment="0" applyProtection="0">
      <alignment vertical="center"/>
    </xf>
    <xf numFmtId="0" fontId="115" fillId="56" borderId="3260" applyNumberFormat="0" applyAlignment="0" applyProtection="0">
      <alignment vertical="center"/>
    </xf>
    <xf numFmtId="0" fontId="115" fillId="56" borderId="3260" applyNumberFormat="0" applyAlignment="0" applyProtection="0">
      <alignment vertical="center"/>
    </xf>
    <xf numFmtId="4" fontId="65" fillId="51" borderId="3260" applyNumberFormat="0" applyProtection="0">
      <alignment vertical="center"/>
    </xf>
    <xf numFmtId="0" fontId="12" fillId="0" borderId="3263" applyNumberFormat="0" applyFill="0" applyAlignment="0" applyProtection="0">
      <alignment vertical="center"/>
    </xf>
    <xf numFmtId="0" fontId="55" fillId="0" borderId="3266">
      <alignment horizontal="left" vertical="center"/>
    </xf>
    <xf numFmtId="0" fontId="55" fillId="0" borderId="3266">
      <alignment horizontal="left" vertical="center"/>
    </xf>
    <xf numFmtId="10" fontId="53" fillId="49" borderId="3265" applyNumberFormat="0" applyBorder="0" applyAlignment="0" applyProtection="0"/>
    <xf numFmtId="10" fontId="53" fillId="70" borderId="3265" applyNumberFormat="0" applyBorder="0" applyAlignment="0" applyProtection="0"/>
    <xf numFmtId="10" fontId="53" fillId="70" borderId="3265" applyNumberFormat="0" applyBorder="0" applyAlignment="0" applyProtection="0"/>
    <xf numFmtId="10" fontId="53" fillId="49" borderId="3265" applyNumberFormat="0" applyBorder="0" applyAlignment="0" applyProtection="0"/>
    <xf numFmtId="4" fontId="73" fillId="46" borderId="3267" applyNumberFormat="0" applyProtection="0">
      <alignment vertical="center"/>
    </xf>
    <xf numFmtId="4" fontId="73" fillId="46" borderId="3267" applyNumberFormat="0" applyProtection="0">
      <alignment vertical="center"/>
    </xf>
    <xf numFmtId="4" fontId="147" fillId="51" borderId="3267" applyNumberFormat="0" applyProtection="0">
      <alignment vertical="center"/>
    </xf>
    <xf numFmtId="4" fontId="147" fillId="51" borderId="3267" applyNumberFormat="0" applyProtection="0">
      <alignment vertical="center"/>
    </xf>
    <xf numFmtId="4" fontId="73" fillId="51" borderId="3267" applyNumberFormat="0" applyProtection="0">
      <alignment horizontal="left" vertical="center" indent="1"/>
    </xf>
    <xf numFmtId="4" fontId="73" fillId="51" borderId="3267" applyNumberFormat="0" applyProtection="0">
      <alignment horizontal="left" vertical="center" indent="1"/>
    </xf>
    <xf numFmtId="0" fontId="73" fillId="51" borderId="3267" applyNumberFormat="0" applyProtection="0">
      <alignment horizontal="left" vertical="top" indent="1"/>
    </xf>
    <xf numFmtId="0" fontId="73" fillId="51" borderId="3267" applyNumberFormat="0" applyProtection="0">
      <alignment horizontal="left" vertical="top" indent="1"/>
    </xf>
    <xf numFmtId="4" fontId="65" fillId="40" borderId="3267" applyNumberFormat="0" applyProtection="0">
      <alignment horizontal="right" vertical="center"/>
    </xf>
    <xf numFmtId="4" fontId="65" fillId="40" borderId="3267" applyNumberFormat="0" applyProtection="0">
      <alignment horizontal="right" vertical="center"/>
    </xf>
    <xf numFmtId="4" fontId="65" fillId="41" borderId="3267" applyNumberFormat="0" applyProtection="0">
      <alignment horizontal="right" vertical="center"/>
    </xf>
    <xf numFmtId="4" fontId="65" fillId="41" borderId="3267" applyNumberFormat="0" applyProtection="0">
      <alignment horizontal="right" vertical="center"/>
    </xf>
    <xf numFmtId="4" fontId="65" fillId="54" borderId="3267" applyNumberFormat="0" applyProtection="0">
      <alignment horizontal="right" vertical="center"/>
    </xf>
    <xf numFmtId="4" fontId="65" fillId="54" borderId="3267" applyNumberFormat="0" applyProtection="0">
      <alignment horizontal="right" vertical="center"/>
    </xf>
    <xf numFmtId="4" fontId="65" fillId="47" borderId="3267" applyNumberFormat="0" applyProtection="0">
      <alignment horizontal="right" vertical="center"/>
    </xf>
    <xf numFmtId="4" fontId="65" fillId="47" borderId="3267" applyNumberFormat="0" applyProtection="0">
      <alignment horizontal="right" vertical="center"/>
    </xf>
    <xf numFmtId="4" fontId="65" fillId="75" borderId="3267" applyNumberFormat="0" applyProtection="0">
      <alignment horizontal="right" vertical="center"/>
    </xf>
    <xf numFmtId="4" fontId="65" fillId="75" borderId="3267" applyNumberFormat="0" applyProtection="0">
      <alignment horizontal="right" vertical="center"/>
    </xf>
    <xf numFmtId="4" fontId="65" fillId="48" borderId="3267" applyNumberFormat="0" applyProtection="0">
      <alignment horizontal="right" vertical="center"/>
    </xf>
    <xf numFmtId="4" fontId="65" fillId="48" borderId="3267" applyNumberFormat="0" applyProtection="0">
      <alignment horizontal="right" vertical="center"/>
    </xf>
    <xf numFmtId="4" fontId="65" fillId="76" borderId="3267" applyNumberFormat="0" applyProtection="0">
      <alignment horizontal="right" vertical="center"/>
    </xf>
    <xf numFmtId="4" fontId="65" fillId="76" borderId="3267" applyNumberFormat="0" applyProtection="0">
      <alignment horizontal="right" vertical="center"/>
    </xf>
    <xf numFmtId="4" fontId="65" fillId="77" borderId="3267" applyNumberFormat="0" applyProtection="0">
      <alignment horizontal="right" vertical="center"/>
    </xf>
    <xf numFmtId="4" fontId="65" fillId="77" borderId="3267" applyNumberFormat="0" applyProtection="0">
      <alignment horizontal="right" vertical="center"/>
    </xf>
    <xf numFmtId="4" fontId="65" fillId="78" borderId="3267" applyNumberFormat="0" applyProtection="0">
      <alignment horizontal="right" vertical="center"/>
    </xf>
    <xf numFmtId="4" fontId="65" fillId="78" borderId="3267" applyNumberFormat="0" applyProtection="0">
      <alignment horizontal="right" vertical="center"/>
    </xf>
    <xf numFmtId="4" fontId="65" fillId="81" borderId="3267" applyNumberFormat="0" applyProtection="0">
      <alignment horizontal="right" vertical="center"/>
    </xf>
    <xf numFmtId="4" fontId="65" fillId="81" borderId="3267" applyNumberFormat="0" applyProtection="0">
      <alignment horizontal="right" vertical="center"/>
    </xf>
    <xf numFmtId="0" fontId="40" fillId="80" borderId="3267" applyNumberFormat="0" applyProtection="0">
      <alignment horizontal="left" vertical="center" indent="1"/>
    </xf>
    <xf numFmtId="0" fontId="40" fillId="80" borderId="3267" applyNumberFormat="0" applyProtection="0">
      <alignment horizontal="left" vertical="center" indent="1"/>
    </xf>
    <xf numFmtId="0" fontId="40" fillId="80" borderId="3267" applyNumberFormat="0" applyProtection="0">
      <alignment horizontal="left" vertical="top" indent="1"/>
    </xf>
    <xf numFmtId="0" fontId="40" fillId="80" borderId="3267" applyNumberFormat="0" applyProtection="0">
      <alignment horizontal="left" vertical="top" indent="1"/>
    </xf>
    <xf numFmtId="0" fontId="40" fillId="74" borderId="3267" applyNumberFormat="0" applyProtection="0">
      <alignment horizontal="left" vertical="center" indent="1"/>
    </xf>
    <xf numFmtId="0" fontId="40" fillId="74" borderId="3267" applyNumberFormat="0" applyProtection="0">
      <alignment horizontal="left" vertical="center" indent="1"/>
    </xf>
    <xf numFmtId="0" fontId="40" fillId="74" borderId="3267" applyNumberFormat="0" applyProtection="0">
      <alignment horizontal="left" vertical="top" indent="1"/>
    </xf>
    <xf numFmtId="0" fontId="40" fillId="74" borderId="3267" applyNumberFormat="0" applyProtection="0">
      <alignment horizontal="left" vertical="top" indent="1"/>
    </xf>
    <xf numFmtId="0" fontId="40" fillId="61" borderId="3267" applyNumberFormat="0" applyProtection="0">
      <alignment horizontal="left" vertical="center" indent="1"/>
    </xf>
    <xf numFmtId="0" fontId="40" fillId="61" borderId="3267" applyNumberFormat="0" applyProtection="0">
      <alignment horizontal="left" vertical="center" indent="1"/>
    </xf>
    <xf numFmtId="0" fontId="40" fillId="61" borderId="3267" applyNumberFormat="0" applyProtection="0">
      <alignment horizontal="left" vertical="top" indent="1"/>
    </xf>
    <xf numFmtId="0" fontId="40" fillId="61" borderId="3267" applyNumberFormat="0" applyProtection="0">
      <alignment horizontal="left" vertical="top" indent="1"/>
    </xf>
    <xf numFmtId="0" fontId="40" fillId="62" borderId="3267" applyNumberFormat="0" applyProtection="0">
      <alignment horizontal="left" vertical="center" indent="1"/>
    </xf>
    <xf numFmtId="0" fontId="40" fillId="62" borderId="3267" applyNumberFormat="0" applyProtection="0">
      <alignment horizontal="left" vertical="center" indent="1"/>
    </xf>
    <xf numFmtId="0" fontId="40" fillId="62" borderId="3267" applyNumberFormat="0" applyProtection="0">
      <alignment horizontal="left" vertical="top" indent="1"/>
    </xf>
    <xf numFmtId="0" fontId="40" fillId="62" borderId="3267" applyNumberFormat="0" applyProtection="0">
      <alignment horizontal="left" vertical="top" indent="1"/>
    </xf>
    <xf numFmtId="4" fontId="65" fillId="70" borderId="3267" applyNumberFormat="0" applyProtection="0">
      <alignment vertical="center"/>
    </xf>
    <xf numFmtId="4" fontId="65" fillId="70" borderId="3267" applyNumberFormat="0" applyProtection="0">
      <alignment vertical="center"/>
    </xf>
    <xf numFmtId="4" fontId="149" fillId="70" borderId="3267" applyNumberFormat="0" applyProtection="0">
      <alignment vertical="center"/>
    </xf>
    <xf numFmtId="4" fontId="149" fillId="70" borderId="3267" applyNumberFormat="0" applyProtection="0">
      <alignment vertical="center"/>
    </xf>
    <xf numFmtId="4" fontId="65" fillId="70" borderId="3267" applyNumberFormat="0" applyProtection="0">
      <alignment horizontal="left" vertical="center" indent="1"/>
    </xf>
    <xf numFmtId="4" fontId="65" fillId="70" borderId="3267" applyNumberFormat="0" applyProtection="0">
      <alignment horizontal="left" vertical="center" indent="1"/>
    </xf>
    <xf numFmtId="0" fontId="65" fillId="70" borderId="3267" applyNumberFormat="0" applyProtection="0">
      <alignment horizontal="left" vertical="top" indent="1"/>
    </xf>
    <xf numFmtId="0" fontId="65" fillId="70" borderId="3267" applyNumberFormat="0" applyProtection="0">
      <alignment horizontal="left" vertical="top" indent="1"/>
    </xf>
    <xf numFmtId="4" fontId="65" fillId="52" borderId="3268" applyNumberFormat="0" applyProtection="0">
      <alignment horizontal="right" vertical="center"/>
    </xf>
    <xf numFmtId="4" fontId="65" fillId="65" borderId="3267" applyNumberFormat="0" applyProtection="0">
      <alignment horizontal="right" vertical="center"/>
    </xf>
    <xf numFmtId="4" fontId="65" fillId="65" borderId="3267" applyNumberFormat="0" applyProtection="0">
      <alignment horizontal="right" vertical="center"/>
    </xf>
    <xf numFmtId="4" fontId="65" fillId="52" borderId="3268" applyNumberFormat="0" applyProtection="0">
      <alignment horizontal="right" vertical="center"/>
    </xf>
    <xf numFmtId="4" fontId="149" fillId="65" borderId="3267" applyNumberFormat="0" applyProtection="0">
      <alignment horizontal="right" vertical="center"/>
    </xf>
    <xf numFmtId="4" fontId="149" fillId="65" borderId="3267" applyNumberFormat="0" applyProtection="0">
      <alignment horizontal="right" vertical="center"/>
    </xf>
    <xf numFmtId="4" fontId="65" fillId="81" borderId="3267" applyNumberFormat="0" applyProtection="0">
      <alignment horizontal="left" vertical="center" indent="1"/>
    </xf>
    <xf numFmtId="4" fontId="65" fillId="81" borderId="3267" applyNumberFormat="0" applyProtection="0">
      <alignment horizontal="left" vertical="center" indent="1"/>
    </xf>
    <xf numFmtId="0" fontId="65" fillId="74" borderId="3267" applyNumberFormat="0" applyProtection="0">
      <alignment horizontal="left" vertical="top" indent="1"/>
    </xf>
    <xf numFmtId="0" fontId="65" fillId="74" borderId="3267" applyNumberFormat="0" applyProtection="0">
      <alignment horizontal="left" vertical="top" indent="1"/>
    </xf>
    <xf numFmtId="4" fontId="151" fillId="65" borderId="3267" applyNumberFormat="0" applyProtection="0">
      <alignment horizontal="right" vertical="center"/>
    </xf>
    <xf numFmtId="4" fontId="151" fillId="65" borderId="3267" applyNumberFormat="0" applyProtection="0">
      <alignment horizontal="right" vertical="center"/>
    </xf>
    <xf numFmtId="0" fontId="117" fillId="56" borderId="3269" applyNumberFormat="0" applyAlignment="0" applyProtection="0">
      <alignment vertical="center"/>
    </xf>
    <xf numFmtId="0" fontId="117" fillId="56" borderId="3269" applyNumberFormat="0" applyAlignment="0" applyProtection="0">
      <alignment vertical="center"/>
    </xf>
    <xf numFmtId="37" fontId="126" fillId="0" borderId="3265" applyFont="0" applyFill="0" applyBorder="0">
      <alignment vertical="center"/>
    </xf>
    <xf numFmtId="37" fontId="126" fillId="0" borderId="3265" applyFont="0" applyFill="0" applyBorder="0">
      <alignment vertical="center"/>
    </xf>
    <xf numFmtId="0" fontId="82" fillId="42" borderId="3270" applyNumberFormat="0" applyFont="0" applyAlignment="0" applyProtection="0">
      <alignment vertical="center"/>
    </xf>
    <xf numFmtId="0" fontId="82" fillId="42" borderId="3270" applyNumberFormat="0" applyFont="0" applyAlignment="0" applyProtection="0">
      <alignment vertical="center"/>
    </xf>
    <xf numFmtId="0" fontId="12" fillId="0" borderId="3271" applyNumberFormat="0" applyFill="0" applyAlignment="0" applyProtection="0">
      <alignment vertical="center"/>
    </xf>
    <xf numFmtId="0" fontId="112" fillId="0" borderId="3272" applyNumberFormat="0" applyFill="0" applyAlignment="0" applyProtection="0">
      <alignment vertical="center"/>
    </xf>
    <xf numFmtId="0" fontId="112" fillId="0" borderId="3272" applyNumberFormat="0" applyFill="0" applyAlignment="0" applyProtection="0">
      <alignment vertical="center"/>
    </xf>
    <xf numFmtId="0" fontId="12" fillId="0" borderId="3271" applyNumberFormat="0" applyFill="0" applyAlignment="0" applyProtection="0">
      <alignment vertical="center"/>
    </xf>
    <xf numFmtId="0" fontId="12" fillId="0" borderId="3271" applyNumberFormat="0" applyFill="0" applyAlignment="0" applyProtection="0">
      <alignment vertical="center"/>
    </xf>
    <xf numFmtId="0" fontId="12" fillId="0" borderId="3271" applyNumberFormat="0" applyFill="0" applyAlignment="0" applyProtection="0">
      <alignment vertical="center"/>
    </xf>
    <xf numFmtId="0" fontId="113" fillId="44" borderId="3269" applyNumberFormat="0" applyAlignment="0" applyProtection="0">
      <alignment vertical="center"/>
    </xf>
    <xf numFmtId="0" fontId="113" fillId="44" borderId="3269" applyNumberFormat="0" applyAlignment="0" applyProtection="0">
      <alignment vertical="center"/>
    </xf>
    <xf numFmtId="0" fontId="115" fillId="56" borderId="3268" applyNumberFormat="0" applyAlignment="0" applyProtection="0">
      <alignment vertical="center"/>
    </xf>
    <xf numFmtId="0" fontId="115" fillId="56" borderId="3268" applyNumberFormat="0" applyAlignment="0" applyProtection="0">
      <alignment vertical="center"/>
    </xf>
    <xf numFmtId="4" fontId="65" fillId="51" borderId="3268" applyNumberFormat="0" applyProtection="0">
      <alignment vertical="center"/>
    </xf>
    <xf numFmtId="0" fontId="12" fillId="0" borderId="3271" applyNumberFormat="0" applyFill="0" applyAlignment="0" applyProtection="0">
      <alignment vertical="center"/>
    </xf>
    <xf numFmtId="0" fontId="55" fillId="0" borderId="3274">
      <alignment horizontal="left" vertical="center"/>
    </xf>
    <xf numFmtId="0" fontId="55" fillId="0" borderId="3274">
      <alignment horizontal="left" vertical="center"/>
    </xf>
    <xf numFmtId="10" fontId="53" fillId="49" borderId="3273" applyNumberFormat="0" applyBorder="0" applyAlignment="0" applyProtection="0"/>
    <xf numFmtId="10" fontId="53" fillId="70" borderId="3273" applyNumberFormat="0" applyBorder="0" applyAlignment="0" applyProtection="0"/>
    <xf numFmtId="10" fontId="53" fillId="70" borderId="3273" applyNumberFormat="0" applyBorder="0" applyAlignment="0" applyProtection="0"/>
    <xf numFmtId="10" fontId="53" fillId="49" borderId="3273" applyNumberFormat="0" applyBorder="0" applyAlignment="0" applyProtection="0"/>
    <xf numFmtId="4" fontId="73" fillId="46" borderId="3275" applyNumberFormat="0" applyProtection="0">
      <alignment vertical="center"/>
    </xf>
    <xf numFmtId="4" fontId="73" fillId="46" borderId="3275" applyNumberFormat="0" applyProtection="0">
      <alignment vertical="center"/>
    </xf>
    <xf numFmtId="4" fontId="147" fillId="51" borderId="3275" applyNumberFormat="0" applyProtection="0">
      <alignment vertical="center"/>
    </xf>
    <xf numFmtId="4" fontId="147" fillId="51" borderId="3275" applyNumberFormat="0" applyProtection="0">
      <alignment vertical="center"/>
    </xf>
    <xf numFmtId="4" fontId="73" fillId="51" borderId="3275" applyNumberFormat="0" applyProtection="0">
      <alignment horizontal="left" vertical="center" indent="1"/>
    </xf>
    <xf numFmtId="4" fontId="73" fillId="51" borderId="3275" applyNumberFormat="0" applyProtection="0">
      <alignment horizontal="left" vertical="center" indent="1"/>
    </xf>
    <xf numFmtId="0" fontId="73" fillId="51" borderId="3275" applyNumberFormat="0" applyProtection="0">
      <alignment horizontal="left" vertical="top" indent="1"/>
    </xf>
    <xf numFmtId="0" fontId="73" fillId="51" borderId="3275" applyNumberFormat="0" applyProtection="0">
      <alignment horizontal="left" vertical="top" indent="1"/>
    </xf>
    <xf numFmtId="4" fontId="65" fillId="40" borderId="3275" applyNumberFormat="0" applyProtection="0">
      <alignment horizontal="right" vertical="center"/>
    </xf>
    <xf numFmtId="4" fontId="65" fillId="40" borderId="3275" applyNumberFormat="0" applyProtection="0">
      <alignment horizontal="right" vertical="center"/>
    </xf>
    <xf numFmtId="4" fontId="65" fillId="41" borderId="3275" applyNumberFormat="0" applyProtection="0">
      <alignment horizontal="right" vertical="center"/>
    </xf>
    <xf numFmtId="4" fontId="65" fillId="41" borderId="3275" applyNumberFormat="0" applyProtection="0">
      <alignment horizontal="right" vertical="center"/>
    </xf>
    <xf numFmtId="4" fontId="65" fillId="54" borderId="3275" applyNumberFormat="0" applyProtection="0">
      <alignment horizontal="right" vertical="center"/>
    </xf>
    <xf numFmtId="4" fontId="65" fillId="54" borderId="3275" applyNumberFormat="0" applyProtection="0">
      <alignment horizontal="right" vertical="center"/>
    </xf>
    <xf numFmtId="4" fontId="65" fillId="47" borderId="3275" applyNumberFormat="0" applyProtection="0">
      <alignment horizontal="right" vertical="center"/>
    </xf>
    <xf numFmtId="4" fontId="65" fillId="47" borderId="3275" applyNumberFormat="0" applyProtection="0">
      <alignment horizontal="right" vertical="center"/>
    </xf>
    <xf numFmtId="4" fontId="65" fillId="75" borderId="3275" applyNumberFormat="0" applyProtection="0">
      <alignment horizontal="right" vertical="center"/>
    </xf>
    <xf numFmtId="4" fontId="65" fillId="75" borderId="3275" applyNumberFormat="0" applyProtection="0">
      <alignment horizontal="right" vertical="center"/>
    </xf>
    <xf numFmtId="4" fontId="65" fillId="48" borderId="3275" applyNumberFormat="0" applyProtection="0">
      <alignment horizontal="right" vertical="center"/>
    </xf>
    <xf numFmtId="4" fontId="65" fillId="48" borderId="3275" applyNumberFormat="0" applyProtection="0">
      <alignment horizontal="right" vertical="center"/>
    </xf>
    <xf numFmtId="4" fontId="65" fillId="76" borderId="3275" applyNumberFormat="0" applyProtection="0">
      <alignment horizontal="right" vertical="center"/>
    </xf>
    <xf numFmtId="4" fontId="65" fillId="76" borderId="3275" applyNumberFormat="0" applyProtection="0">
      <alignment horizontal="right" vertical="center"/>
    </xf>
    <xf numFmtId="4" fontId="65" fillId="77" borderId="3275" applyNumberFormat="0" applyProtection="0">
      <alignment horizontal="right" vertical="center"/>
    </xf>
    <xf numFmtId="4" fontId="65" fillId="77" borderId="3275" applyNumberFormat="0" applyProtection="0">
      <alignment horizontal="right" vertical="center"/>
    </xf>
    <xf numFmtId="4" fontId="65" fillId="78" borderId="3275" applyNumberFormat="0" applyProtection="0">
      <alignment horizontal="right" vertical="center"/>
    </xf>
    <xf numFmtId="4" fontId="65" fillId="78" borderId="3275" applyNumberFormat="0" applyProtection="0">
      <alignment horizontal="right" vertical="center"/>
    </xf>
    <xf numFmtId="4" fontId="65" fillId="81" borderId="3275" applyNumberFormat="0" applyProtection="0">
      <alignment horizontal="right" vertical="center"/>
    </xf>
    <xf numFmtId="4" fontId="65" fillId="81" borderId="3275" applyNumberFormat="0" applyProtection="0">
      <alignment horizontal="right" vertical="center"/>
    </xf>
    <xf numFmtId="0" fontId="40" fillId="80" borderId="3275" applyNumberFormat="0" applyProtection="0">
      <alignment horizontal="left" vertical="center" indent="1"/>
    </xf>
    <xf numFmtId="0" fontId="40" fillId="80" borderId="3275" applyNumberFormat="0" applyProtection="0">
      <alignment horizontal="left" vertical="center" indent="1"/>
    </xf>
    <xf numFmtId="0" fontId="40" fillId="80" borderId="3275" applyNumberFormat="0" applyProtection="0">
      <alignment horizontal="left" vertical="top" indent="1"/>
    </xf>
    <xf numFmtId="0" fontId="40" fillId="80" borderId="3275" applyNumberFormat="0" applyProtection="0">
      <alignment horizontal="left" vertical="top" indent="1"/>
    </xf>
    <xf numFmtId="0" fontId="40" fillId="74" borderId="3275" applyNumberFormat="0" applyProtection="0">
      <alignment horizontal="left" vertical="center" indent="1"/>
    </xf>
    <xf numFmtId="0" fontId="40" fillId="74" borderId="3275" applyNumberFormat="0" applyProtection="0">
      <alignment horizontal="left" vertical="center" indent="1"/>
    </xf>
    <xf numFmtId="0" fontId="40" fillId="74" borderId="3275" applyNumberFormat="0" applyProtection="0">
      <alignment horizontal="left" vertical="top" indent="1"/>
    </xf>
    <xf numFmtId="0" fontId="40" fillId="74" borderId="3275" applyNumberFormat="0" applyProtection="0">
      <alignment horizontal="left" vertical="top" indent="1"/>
    </xf>
    <xf numFmtId="0" fontId="40" fillId="61" borderId="3275" applyNumberFormat="0" applyProtection="0">
      <alignment horizontal="left" vertical="center" indent="1"/>
    </xf>
    <xf numFmtId="0" fontId="40" fillId="61" borderId="3275" applyNumberFormat="0" applyProtection="0">
      <alignment horizontal="left" vertical="center" indent="1"/>
    </xf>
    <xf numFmtId="0" fontId="40" fillId="61" borderId="3275" applyNumberFormat="0" applyProtection="0">
      <alignment horizontal="left" vertical="top" indent="1"/>
    </xf>
    <xf numFmtId="0" fontId="40" fillId="61" borderId="3275" applyNumberFormat="0" applyProtection="0">
      <alignment horizontal="left" vertical="top" indent="1"/>
    </xf>
    <xf numFmtId="0" fontId="40" fillId="62" borderId="3275" applyNumberFormat="0" applyProtection="0">
      <alignment horizontal="left" vertical="center" indent="1"/>
    </xf>
    <xf numFmtId="0" fontId="40" fillId="62" borderId="3275" applyNumberFormat="0" applyProtection="0">
      <alignment horizontal="left" vertical="center" indent="1"/>
    </xf>
    <xf numFmtId="0" fontId="40" fillId="62" borderId="3275" applyNumberFormat="0" applyProtection="0">
      <alignment horizontal="left" vertical="top" indent="1"/>
    </xf>
    <xf numFmtId="0" fontId="40" fillId="62" borderId="3275" applyNumberFormat="0" applyProtection="0">
      <alignment horizontal="left" vertical="top" indent="1"/>
    </xf>
    <xf numFmtId="4" fontId="65" fillId="70" borderId="3275" applyNumberFormat="0" applyProtection="0">
      <alignment vertical="center"/>
    </xf>
    <xf numFmtId="4" fontId="65" fillId="70" borderId="3275" applyNumberFormat="0" applyProtection="0">
      <alignment vertical="center"/>
    </xf>
    <xf numFmtId="4" fontId="149" fillId="70" borderId="3275" applyNumberFormat="0" applyProtection="0">
      <alignment vertical="center"/>
    </xf>
    <xf numFmtId="4" fontId="149" fillId="70" borderId="3275" applyNumberFormat="0" applyProtection="0">
      <alignment vertical="center"/>
    </xf>
    <xf numFmtId="4" fontId="65" fillId="70" borderId="3275" applyNumberFormat="0" applyProtection="0">
      <alignment horizontal="left" vertical="center" indent="1"/>
    </xf>
    <xf numFmtId="4" fontId="65" fillId="70" borderId="3275" applyNumberFormat="0" applyProtection="0">
      <alignment horizontal="left" vertical="center" indent="1"/>
    </xf>
    <xf numFmtId="0" fontId="65" fillId="70" borderId="3275" applyNumberFormat="0" applyProtection="0">
      <alignment horizontal="left" vertical="top" indent="1"/>
    </xf>
    <xf numFmtId="0" fontId="65" fillId="70" borderId="3275" applyNumberFormat="0" applyProtection="0">
      <alignment horizontal="left" vertical="top" indent="1"/>
    </xf>
    <xf numFmtId="4" fontId="65" fillId="52" borderId="3276" applyNumberFormat="0" applyProtection="0">
      <alignment horizontal="right" vertical="center"/>
    </xf>
    <xf numFmtId="4" fontId="65" fillId="65" borderId="3275" applyNumberFormat="0" applyProtection="0">
      <alignment horizontal="right" vertical="center"/>
    </xf>
    <xf numFmtId="4" fontId="65" fillId="65" borderId="3275" applyNumberFormat="0" applyProtection="0">
      <alignment horizontal="right" vertical="center"/>
    </xf>
    <xf numFmtId="4" fontId="65" fillId="52" borderId="3276" applyNumberFormat="0" applyProtection="0">
      <alignment horizontal="right" vertical="center"/>
    </xf>
    <xf numFmtId="4" fontId="149" fillId="65" borderId="3275" applyNumberFormat="0" applyProtection="0">
      <alignment horizontal="right" vertical="center"/>
    </xf>
    <xf numFmtId="4" fontId="149" fillId="65" borderId="3275" applyNumberFormat="0" applyProtection="0">
      <alignment horizontal="right" vertical="center"/>
    </xf>
    <xf numFmtId="4" fontId="65" fillId="81" borderId="3275" applyNumberFormat="0" applyProtection="0">
      <alignment horizontal="left" vertical="center" indent="1"/>
    </xf>
    <xf numFmtId="4" fontId="65" fillId="81" borderId="3275" applyNumberFormat="0" applyProtection="0">
      <alignment horizontal="left" vertical="center" indent="1"/>
    </xf>
    <xf numFmtId="0" fontId="65" fillId="74" borderId="3275" applyNumberFormat="0" applyProtection="0">
      <alignment horizontal="left" vertical="top" indent="1"/>
    </xf>
    <xf numFmtId="0" fontId="65" fillId="74" borderId="3275" applyNumberFormat="0" applyProtection="0">
      <alignment horizontal="left" vertical="top" indent="1"/>
    </xf>
    <xf numFmtId="4" fontId="151" fillId="65" borderId="3275" applyNumberFormat="0" applyProtection="0">
      <alignment horizontal="right" vertical="center"/>
    </xf>
    <xf numFmtId="4" fontId="151" fillId="65" borderId="3275" applyNumberFormat="0" applyProtection="0">
      <alignment horizontal="right" vertical="center"/>
    </xf>
    <xf numFmtId="0" fontId="117" fillId="56" borderId="3277" applyNumberFormat="0" applyAlignment="0" applyProtection="0">
      <alignment vertical="center"/>
    </xf>
    <xf numFmtId="0" fontId="117" fillId="56" borderId="3277" applyNumberFormat="0" applyAlignment="0" applyProtection="0">
      <alignment vertical="center"/>
    </xf>
    <xf numFmtId="37" fontId="126" fillId="0" borderId="3273" applyFont="0" applyFill="0" applyBorder="0">
      <alignment vertical="center"/>
    </xf>
    <xf numFmtId="37" fontId="126" fillId="0" borderId="3273" applyFont="0" applyFill="0" applyBorder="0">
      <alignment vertical="center"/>
    </xf>
    <xf numFmtId="0" fontId="82" fillId="42" borderId="3278" applyNumberFormat="0" applyFont="0" applyAlignment="0" applyProtection="0">
      <alignment vertical="center"/>
    </xf>
    <xf numFmtId="0" fontId="82" fillId="42" borderId="3278" applyNumberFormat="0" applyFont="0" applyAlignment="0" applyProtection="0">
      <alignment vertical="center"/>
    </xf>
    <xf numFmtId="0" fontId="12" fillId="0" borderId="3279" applyNumberFormat="0" applyFill="0" applyAlignment="0" applyProtection="0">
      <alignment vertical="center"/>
    </xf>
    <xf numFmtId="0" fontId="112" fillId="0" borderId="3280" applyNumberFormat="0" applyFill="0" applyAlignment="0" applyProtection="0">
      <alignment vertical="center"/>
    </xf>
    <xf numFmtId="0" fontId="112" fillId="0" borderId="3280" applyNumberFormat="0" applyFill="0" applyAlignment="0" applyProtection="0">
      <alignment vertical="center"/>
    </xf>
    <xf numFmtId="0" fontId="12" fillId="0" borderId="3279" applyNumberFormat="0" applyFill="0" applyAlignment="0" applyProtection="0">
      <alignment vertical="center"/>
    </xf>
    <xf numFmtId="0" fontId="12" fillId="0" borderId="3279" applyNumberFormat="0" applyFill="0" applyAlignment="0" applyProtection="0">
      <alignment vertical="center"/>
    </xf>
    <xf numFmtId="0" fontId="12" fillId="0" borderId="3279" applyNumberFormat="0" applyFill="0" applyAlignment="0" applyProtection="0">
      <alignment vertical="center"/>
    </xf>
    <xf numFmtId="0" fontId="113" fillId="44" borderId="3277" applyNumberFormat="0" applyAlignment="0" applyProtection="0">
      <alignment vertical="center"/>
    </xf>
    <xf numFmtId="0" fontId="113" fillId="44" borderId="3277" applyNumberFormat="0" applyAlignment="0" applyProtection="0">
      <alignment vertical="center"/>
    </xf>
    <xf numFmtId="0" fontId="115" fillId="56" borderId="3276" applyNumberFormat="0" applyAlignment="0" applyProtection="0">
      <alignment vertical="center"/>
    </xf>
    <xf numFmtId="0" fontId="115" fillId="56" borderId="3276" applyNumberFormat="0" applyAlignment="0" applyProtection="0">
      <alignment vertical="center"/>
    </xf>
    <xf numFmtId="4" fontId="65" fillId="51" borderId="3276" applyNumberFormat="0" applyProtection="0">
      <alignment vertical="center"/>
    </xf>
    <xf numFmtId="0" fontId="12" fillId="0" borderId="3279" applyNumberFormat="0" applyFill="0" applyAlignment="0" applyProtection="0">
      <alignment vertical="center"/>
    </xf>
    <xf numFmtId="0" fontId="55" fillId="0" borderId="3282">
      <alignment horizontal="left" vertical="center"/>
    </xf>
    <xf numFmtId="0" fontId="55" fillId="0" borderId="3282">
      <alignment horizontal="left" vertical="center"/>
    </xf>
    <xf numFmtId="10" fontId="53" fillId="49" borderId="3281" applyNumberFormat="0" applyBorder="0" applyAlignment="0" applyProtection="0"/>
    <xf numFmtId="10" fontId="53" fillId="70" borderId="3281" applyNumberFormat="0" applyBorder="0" applyAlignment="0" applyProtection="0"/>
    <xf numFmtId="10" fontId="53" fillId="70" borderId="3281" applyNumberFormat="0" applyBorder="0" applyAlignment="0" applyProtection="0"/>
    <xf numFmtId="10" fontId="53" fillId="49" borderId="3281" applyNumberFormat="0" applyBorder="0" applyAlignment="0" applyProtection="0"/>
    <xf numFmtId="4" fontId="73" fillId="46" borderId="3283" applyNumberFormat="0" applyProtection="0">
      <alignment vertical="center"/>
    </xf>
    <xf numFmtId="4" fontId="73" fillId="46" borderId="3283" applyNumberFormat="0" applyProtection="0">
      <alignment vertical="center"/>
    </xf>
    <xf numFmtId="4" fontId="147" fillId="51" borderId="3283" applyNumberFormat="0" applyProtection="0">
      <alignment vertical="center"/>
    </xf>
    <xf numFmtId="4" fontId="147" fillId="51" borderId="3283" applyNumberFormat="0" applyProtection="0">
      <alignment vertical="center"/>
    </xf>
    <xf numFmtId="4" fontId="73" fillId="51" borderId="3283" applyNumberFormat="0" applyProtection="0">
      <alignment horizontal="left" vertical="center" indent="1"/>
    </xf>
    <xf numFmtId="4" fontId="73" fillId="51" borderId="3283" applyNumberFormat="0" applyProtection="0">
      <alignment horizontal="left" vertical="center" indent="1"/>
    </xf>
    <xf numFmtId="0" fontId="73" fillId="51" borderId="3283" applyNumberFormat="0" applyProtection="0">
      <alignment horizontal="left" vertical="top" indent="1"/>
    </xf>
    <xf numFmtId="0" fontId="73" fillId="51" borderId="3283" applyNumberFormat="0" applyProtection="0">
      <alignment horizontal="left" vertical="top" indent="1"/>
    </xf>
    <xf numFmtId="4" fontId="65" fillId="40" borderId="3283" applyNumberFormat="0" applyProtection="0">
      <alignment horizontal="right" vertical="center"/>
    </xf>
    <xf numFmtId="4" fontId="65" fillId="40" borderId="3283" applyNumberFormat="0" applyProtection="0">
      <alignment horizontal="right" vertical="center"/>
    </xf>
    <xf numFmtId="4" fontId="65" fillId="41" borderId="3283" applyNumberFormat="0" applyProtection="0">
      <alignment horizontal="right" vertical="center"/>
    </xf>
    <xf numFmtId="4" fontId="65" fillId="41" borderId="3283" applyNumberFormat="0" applyProtection="0">
      <alignment horizontal="right" vertical="center"/>
    </xf>
    <xf numFmtId="4" fontId="65" fillId="54" borderId="3283" applyNumberFormat="0" applyProtection="0">
      <alignment horizontal="right" vertical="center"/>
    </xf>
    <xf numFmtId="4" fontId="65" fillId="54" borderId="3283" applyNumberFormat="0" applyProtection="0">
      <alignment horizontal="right" vertical="center"/>
    </xf>
    <xf numFmtId="4" fontId="65" fillId="47" borderId="3283" applyNumberFormat="0" applyProtection="0">
      <alignment horizontal="right" vertical="center"/>
    </xf>
    <xf numFmtId="4" fontId="65" fillId="47" borderId="3283" applyNumberFormat="0" applyProtection="0">
      <alignment horizontal="right" vertical="center"/>
    </xf>
    <xf numFmtId="4" fontId="65" fillId="75" borderId="3283" applyNumberFormat="0" applyProtection="0">
      <alignment horizontal="right" vertical="center"/>
    </xf>
    <xf numFmtId="4" fontId="65" fillId="75" borderId="3283" applyNumberFormat="0" applyProtection="0">
      <alignment horizontal="right" vertical="center"/>
    </xf>
    <xf numFmtId="4" fontId="65" fillId="48" borderId="3283" applyNumberFormat="0" applyProtection="0">
      <alignment horizontal="right" vertical="center"/>
    </xf>
    <xf numFmtId="4" fontId="65" fillId="48" borderId="3283" applyNumberFormat="0" applyProtection="0">
      <alignment horizontal="right" vertical="center"/>
    </xf>
    <xf numFmtId="4" fontId="65" fillId="76" borderId="3283" applyNumberFormat="0" applyProtection="0">
      <alignment horizontal="right" vertical="center"/>
    </xf>
    <xf numFmtId="4" fontId="65" fillId="76" borderId="3283" applyNumberFormat="0" applyProtection="0">
      <alignment horizontal="right" vertical="center"/>
    </xf>
    <xf numFmtId="4" fontId="65" fillId="77" borderId="3283" applyNumberFormat="0" applyProtection="0">
      <alignment horizontal="right" vertical="center"/>
    </xf>
    <xf numFmtId="4" fontId="65" fillId="77" borderId="3283" applyNumberFormat="0" applyProtection="0">
      <alignment horizontal="right" vertical="center"/>
    </xf>
    <xf numFmtId="4" fontId="65" fillId="78" borderId="3283" applyNumberFormat="0" applyProtection="0">
      <alignment horizontal="right" vertical="center"/>
    </xf>
    <xf numFmtId="4" fontId="65" fillId="78" borderId="3283" applyNumberFormat="0" applyProtection="0">
      <alignment horizontal="right" vertical="center"/>
    </xf>
    <xf numFmtId="4" fontId="65" fillId="81" borderId="3283" applyNumberFormat="0" applyProtection="0">
      <alignment horizontal="right" vertical="center"/>
    </xf>
    <xf numFmtId="4" fontId="65" fillId="81" borderId="3283" applyNumberFormat="0" applyProtection="0">
      <alignment horizontal="right" vertical="center"/>
    </xf>
    <xf numFmtId="0" fontId="40" fillId="80" borderId="3283" applyNumberFormat="0" applyProtection="0">
      <alignment horizontal="left" vertical="center" indent="1"/>
    </xf>
    <xf numFmtId="0" fontId="40" fillId="80" borderId="3283" applyNumberFormat="0" applyProtection="0">
      <alignment horizontal="left" vertical="center" indent="1"/>
    </xf>
    <xf numFmtId="0" fontId="40" fillId="80" borderId="3283" applyNumberFormat="0" applyProtection="0">
      <alignment horizontal="left" vertical="top" indent="1"/>
    </xf>
    <xf numFmtId="0" fontId="40" fillId="80" borderId="3283" applyNumberFormat="0" applyProtection="0">
      <alignment horizontal="left" vertical="top" indent="1"/>
    </xf>
    <xf numFmtId="0" fontId="40" fillId="74" borderId="3283" applyNumberFormat="0" applyProtection="0">
      <alignment horizontal="left" vertical="center" indent="1"/>
    </xf>
    <xf numFmtId="0" fontId="40" fillId="74" borderId="3283" applyNumberFormat="0" applyProtection="0">
      <alignment horizontal="left" vertical="center" indent="1"/>
    </xf>
    <xf numFmtId="0" fontId="40" fillId="74" borderId="3283" applyNumberFormat="0" applyProtection="0">
      <alignment horizontal="left" vertical="top" indent="1"/>
    </xf>
    <xf numFmtId="0" fontId="40" fillId="74" borderId="3283" applyNumberFormat="0" applyProtection="0">
      <alignment horizontal="left" vertical="top" indent="1"/>
    </xf>
    <xf numFmtId="0" fontId="40" fillId="61" borderId="3283" applyNumberFormat="0" applyProtection="0">
      <alignment horizontal="left" vertical="center" indent="1"/>
    </xf>
    <xf numFmtId="0" fontId="40" fillId="61" borderId="3283" applyNumberFormat="0" applyProtection="0">
      <alignment horizontal="left" vertical="center" indent="1"/>
    </xf>
    <xf numFmtId="0" fontId="40" fillId="61" borderId="3283" applyNumberFormat="0" applyProtection="0">
      <alignment horizontal="left" vertical="top" indent="1"/>
    </xf>
    <xf numFmtId="0" fontId="40" fillId="61" borderId="3283" applyNumberFormat="0" applyProtection="0">
      <alignment horizontal="left" vertical="top" indent="1"/>
    </xf>
    <xf numFmtId="0" fontId="40" fillId="62" borderId="3283" applyNumberFormat="0" applyProtection="0">
      <alignment horizontal="left" vertical="center" indent="1"/>
    </xf>
    <xf numFmtId="0" fontId="40" fillId="62" borderId="3283" applyNumberFormat="0" applyProtection="0">
      <alignment horizontal="left" vertical="center" indent="1"/>
    </xf>
    <xf numFmtId="0" fontId="40" fillId="62" borderId="3283" applyNumberFormat="0" applyProtection="0">
      <alignment horizontal="left" vertical="top" indent="1"/>
    </xf>
    <xf numFmtId="0" fontId="40" fillId="62" borderId="3283" applyNumberFormat="0" applyProtection="0">
      <alignment horizontal="left" vertical="top" indent="1"/>
    </xf>
    <xf numFmtId="4" fontId="65" fillId="70" borderId="3283" applyNumberFormat="0" applyProtection="0">
      <alignment vertical="center"/>
    </xf>
    <xf numFmtId="4" fontId="65" fillId="70" borderId="3283" applyNumberFormat="0" applyProtection="0">
      <alignment vertical="center"/>
    </xf>
    <xf numFmtId="4" fontId="149" fillId="70" borderId="3283" applyNumberFormat="0" applyProtection="0">
      <alignment vertical="center"/>
    </xf>
    <xf numFmtId="4" fontId="149" fillId="70" borderId="3283" applyNumberFormat="0" applyProtection="0">
      <alignment vertical="center"/>
    </xf>
    <xf numFmtId="4" fontId="65" fillId="70" borderId="3283" applyNumberFormat="0" applyProtection="0">
      <alignment horizontal="left" vertical="center" indent="1"/>
    </xf>
    <xf numFmtId="4" fontId="65" fillId="70" borderId="3283" applyNumberFormat="0" applyProtection="0">
      <alignment horizontal="left" vertical="center" indent="1"/>
    </xf>
    <xf numFmtId="0" fontId="65" fillId="70" borderId="3283" applyNumberFormat="0" applyProtection="0">
      <alignment horizontal="left" vertical="top" indent="1"/>
    </xf>
    <xf numFmtId="0" fontId="65" fillId="70" borderId="3283" applyNumberFormat="0" applyProtection="0">
      <alignment horizontal="left" vertical="top" indent="1"/>
    </xf>
    <xf numFmtId="4" fontId="65" fillId="52" borderId="3284" applyNumberFormat="0" applyProtection="0">
      <alignment horizontal="right" vertical="center"/>
    </xf>
    <xf numFmtId="4" fontId="65" fillId="65" borderId="3283" applyNumberFormat="0" applyProtection="0">
      <alignment horizontal="right" vertical="center"/>
    </xf>
    <xf numFmtId="4" fontId="65" fillId="65" borderId="3283" applyNumberFormat="0" applyProtection="0">
      <alignment horizontal="right" vertical="center"/>
    </xf>
    <xf numFmtId="4" fontId="65" fillId="52" borderId="3284" applyNumberFormat="0" applyProtection="0">
      <alignment horizontal="right" vertical="center"/>
    </xf>
    <xf numFmtId="4" fontId="149" fillId="65" borderId="3283" applyNumberFormat="0" applyProtection="0">
      <alignment horizontal="right" vertical="center"/>
    </xf>
    <xf numFmtId="4" fontId="149" fillId="65" borderId="3283" applyNumberFormat="0" applyProtection="0">
      <alignment horizontal="right" vertical="center"/>
    </xf>
    <xf numFmtId="4" fontId="65" fillId="81" borderId="3283" applyNumberFormat="0" applyProtection="0">
      <alignment horizontal="left" vertical="center" indent="1"/>
    </xf>
    <xf numFmtId="4" fontId="65" fillId="81" borderId="3283" applyNumberFormat="0" applyProtection="0">
      <alignment horizontal="left" vertical="center" indent="1"/>
    </xf>
    <xf numFmtId="0" fontId="65" fillId="74" borderId="3283" applyNumberFormat="0" applyProtection="0">
      <alignment horizontal="left" vertical="top" indent="1"/>
    </xf>
    <xf numFmtId="0" fontId="65" fillId="74" borderId="3283" applyNumberFormat="0" applyProtection="0">
      <alignment horizontal="left" vertical="top" indent="1"/>
    </xf>
    <xf numFmtId="4" fontId="151" fillId="65" borderId="3283" applyNumberFormat="0" applyProtection="0">
      <alignment horizontal="right" vertical="center"/>
    </xf>
    <xf numFmtId="4" fontId="151" fillId="65" borderId="3283" applyNumberFormat="0" applyProtection="0">
      <alignment horizontal="right" vertical="center"/>
    </xf>
    <xf numFmtId="0" fontId="117" fillId="56" borderId="3285" applyNumberFormat="0" applyAlignment="0" applyProtection="0">
      <alignment vertical="center"/>
    </xf>
    <xf numFmtId="0" fontId="117" fillId="56" borderId="3285" applyNumberFormat="0" applyAlignment="0" applyProtection="0">
      <alignment vertical="center"/>
    </xf>
    <xf numFmtId="37" fontId="126" fillId="0" borderId="3281" applyFont="0" applyFill="0" applyBorder="0">
      <alignment vertical="center"/>
    </xf>
    <xf numFmtId="37" fontId="126" fillId="0" borderId="3281" applyFont="0" applyFill="0" applyBorder="0">
      <alignment vertical="center"/>
    </xf>
    <xf numFmtId="0" fontId="82" fillId="42" borderId="3286" applyNumberFormat="0" applyFont="0" applyAlignment="0" applyProtection="0">
      <alignment vertical="center"/>
    </xf>
    <xf numFmtId="0" fontId="82" fillId="42" borderId="3286" applyNumberFormat="0" applyFont="0" applyAlignment="0" applyProtection="0">
      <alignment vertical="center"/>
    </xf>
    <xf numFmtId="0" fontId="12" fillId="0" borderId="3287" applyNumberFormat="0" applyFill="0" applyAlignment="0" applyProtection="0">
      <alignment vertical="center"/>
    </xf>
    <xf numFmtId="0" fontId="112" fillId="0" borderId="3288" applyNumberFormat="0" applyFill="0" applyAlignment="0" applyProtection="0">
      <alignment vertical="center"/>
    </xf>
    <xf numFmtId="0" fontId="112" fillId="0" borderId="3288" applyNumberFormat="0" applyFill="0" applyAlignment="0" applyProtection="0">
      <alignment vertical="center"/>
    </xf>
    <xf numFmtId="0" fontId="12" fillId="0" borderId="3287" applyNumberFormat="0" applyFill="0" applyAlignment="0" applyProtection="0">
      <alignment vertical="center"/>
    </xf>
    <xf numFmtId="0" fontId="12" fillId="0" borderId="3287" applyNumberFormat="0" applyFill="0" applyAlignment="0" applyProtection="0">
      <alignment vertical="center"/>
    </xf>
    <xf numFmtId="0" fontId="12" fillId="0" borderId="3287" applyNumberFormat="0" applyFill="0" applyAlignment="0" applyProtection="0">
      <alignment vertical="center"/>
    </xf>
    <xf numFmtId="0" fontId="113" fillId="44" borderId="3285" applyNumberFormat="0" applyAlignment="0" applyProtection="0">
      <alignment vertical="center"/>
    </xf>
    <xf numFmtId="0" fontId="113" fillId="44" borderId="3285" applyNumberFormat="0" applyAlignment="0" applyProtection="0">
      <alignment vertical="center"/>
    </xf>
    <xf numFmtId="0" fontId="115" fillId="56" borderId="3284" applyNumberFormat="0" applyAlignment="0" applyProtection="0">
      <alignment vertical="center"/>
    </xf>
    <xf numFmtId="0" fontId="115" fillId="56" borderId="3284" applyNumberFormat="0" applyAlignment="0" applyProtection="0">
      <alignment vertical="center"/>
    </xf>
    <xf numFmtId="4" fontId="65" fillId="51" borderId="3284" applyNumberFormat="0" applyProtection="0">
      <alignment vertical="center"/>
    </xf>
    <xf numFmtId="0" fontId="12" fillId="0" borderId="3287" applyNumberFormat="0" applyFill="0" applyAlignment="0" applyProtection="0">
      <alignment vertical="center"/>
    </xf>
    <xf numFmtId="0" fontId="55" fillId="0" borderId="3290">
      <alignment horizontal="left" vertical="center"/>
    </xf>
    <xf numFmtId="0" fontId="55" fillId="0" borderId="3290">
      <alignment horizontal="left" vertical="center"/>
    </xf>
    <xf numFmtId="10" fontId="53" fillId="49" borderId="3289" applyNumberFormat="0" applyBorder="0" applyAlignment="0" applyProtection="0"/>
    <xf numFmtId="10" fontId="53" fillId="70" borderId="3289" applyNumberFormat="0" applyBorder="0" applyAlignment="0" applyProtection="0"/>
    <xf numFmtId="10" fontId="53" fillId="70" borderId="3289" applyNumberFormat="0" applyBorder="0" applyAlignment="0" applyProtection="0"/>
    <xf numFmtId="10" fontId="53" fillId="49" borderId="3289" applyNumberFormat="0" applyBorder="0" applyAlignment="0" applyProtection="0"/>
    <xf numFmtId="4" fontId="73" fillId="46" borderId="3291" applyNumberFormat="0" applyProtection="0">
      <alignment vertical="center"/>
    </xf>
    <xf numFmtId="4" fontId="73" fillId="46" borderId="3291" applyNumberFormat="0" applyProtection="0">
      <alignment vertical="center"/>
    </xf>
    <xf numFmtId="4" fontId="147" fillId="51" borderId="3291" applyNumberFormat="0" applyProtection="0">
      <alignment vertical="center"/>
    </xf>
    <xf numFmtId="4" fontId="147" fillId="51" borderId="3291" applyNumberFormat="0" applyProtection="0">
      <alignment vertical="center"/>
    </xf>
    <xf numFmtId="4" fontId="73" fillId="51" borderId="3291" applyNumberFormat="0" applyProtection="0">
      <alignment horizontal="left" vertical="center" indent="1"/>
    </xf>
    <xf numFmtId="4" fontId="73" fillId="51" borderId="3291" applyNumberFormat="0" applyProtection="0">
      <alignment horizontal="left" vertical="center" indent="1"/>
    </xf>
    <xf numFmtId="0" fontId="73" fillId="51" borderId="3291" applyNumberFormat="0" applyProtection="0">
      <alignment horizontal="left" vertical="top" indent="1"/>
    </xf>
    <xf numFmtId="0" fontId="73" fillId="51" borderId="3291" applyNumberFormat="0" applyProtection="0">
      <alignment horizontal="left" vertical="top" indent="1"/>
    </xf>
    <xf numFmtId="4" fontId="65" fillId="40" borderId="3291" applyNumberFormat="0" applyProtection="0">
      <alignment horizontal="right" vertical="center"/>
    </xf>
    <xf numFmtId="4" fontId="65" fillId="40" borderId="3291" applyNumberFormat="0" applyProtection="0">
      <alignment horizontal="right" vertical="center"/>
    </xf>
    <xf numFmtId="4" fontId="65" fillId="41" borderId="3291" applyNumberFormat="0" applyProtection="0">
      <alignment horizontal="right" vertical="center"/>
    </xf>
    <xf numFmtId="4" fontId="65" fillId="41" borderId="3291" applyNumberFormat="0" applyProtection="0">
      <alignment horizontal="right" vertical="center"/>
    </xf>
    <xf numFmtId="4" fontId="65" fillId="54" borderId="3291" applyNumberFormat="0" applyProtection="0">
      <alignment horizontal="right" vertical="center"/>
    </xf>
    <xf numFmtId="4" fontId="65" fillId="54" borderId="3291" applyNumberFormat="0" applyProtection="0">
      <alignment horizontal="right" vertical="center"/>
    </xf>
    <xf numFmtId="4" fontId="65" fillId="47" borderId="3291" applyNumberFormat="0" applyProtection="0">
      <alignment horizontal="right" vertical="center"/>
    </xf>
    <xf numFmtId="4" fontId="65" fillId="47" borderId="3291" applyNumberFormat="0" applyProtection="0">
      <alignment horizontal="right" vertical="center"/>
    </xf>
    <xf numFmtId="4" fontId="65" fillId="75" borderId="3291" applyNumberFormat="0" applyProtection="0">
      <alignment horizontal="right" vertical="center"/>
    </xf>
    <xf numFmtId="4" fontId="65" fillId="75" borderId="3291" applyNumberFormat="0" applyProtection="0">
      <alignment horizontal="right" vertical="center"/>
    </xf>
    <xf numFmtId="4" fontId="65" fillId="48" borderId="3291" applyNumberFormat="0" applyProtection="0">
      <alignment horizontal="right" vertical="center"/>
    </xf>
    <xf numFmtId="4" fontId="65" fillId="48" borderId="3291" applyNumberFormat="0" applyProtection="0">
      <alignment horizontal="right" vertical="center"/>
    </xf>
    <xf numFmtId="4" fontId="65" fillId="76" borderId="3291" applyNumberFormat="0" applyProtection="0">
      <alignment horizontal="right" vertical="center"/>
    </xf>
    <xf numFmtId="4" fontId="65" fillId="76" borderId="3291" applyNumberFormat="0" applyProtection="0">
      <alignment horizontal="right" vertical="center"/>
    </xf>
    <xf numFmtId="4" fontId="65" fillId="77" borderId="3291" applyNumberFormat="0" applyProtection="0">
      <alignment horizontal="right" vertical="center"/>
    </xf>
    <xf numFmtId="4" fontId="65" fillId="77" borderId="3291" applyNumberFormat="0" applyProtection="0">
      <alignment horizontal="right" vertical="center"/>
    </xf>
    <xf numFmtId="4" fontId="65" fillId="78" borderId="3291" applyNumberFormat="0" applyProtection="0">
      <alignment horizontal="right" vertical="center"/>
    </xf>
    <xf numFmtId="4" fontId="65" fillId="78" borderId="3291" applyNumberFormat="0" applyProtection="0">
      <alignment horizontal="right" vertical="center"/>
    </xf>
    <xf numFmtId="4" fontId="65" fillId="81" borderId="3291" applyNumberFormat="0" applyProtection="0">
      <alignment horizontal="right" vertical="center"/>
    </xf>
    <xf numFmtId="4" fontId="65" fillId="81" borderId="3291" applyNumberFormat="0" applyProtection="0">
      <alignment horizontal="right" vertical="center"/>
    </xf>
    <xf numFmtId="0" fontId="40" fillId="80" borderId="3291" applyNumberFormat="0" applyProtection="0">
      <alignment horizontal="left" vertical="center" indent="1"/>
    </xf>
    <xf numFmtId="0" fontId="40" fillId="80" borderId="3291" applyNumberFormat="0" applyProtection="0">
      <alignment horizontal="left" vertical="center" indent="1"/>
    </xf>
    <xf numFmtId="0" fontId="40" fillId="80" borderId="3291" applyNumberFormat="0" applyProtection="0">
      <alignment horizontal="left" vertical="top" indent="1"/>
    </xf>
    <xf numFmtId="0" fontId="40" fillId="80" borderId="3291" applyNumberFormat="0" applyProtection="0">
      <alignment horizontal="left" vertical="top" indent="1"/>
    </xf>
    <xf numFmtId="0" fontId="40" fillId="74" borderId="3291" applyNumberFormat="0" applyProtection="0">
      <alignment horizontal="left" vertical="center" indent="1"/>
    </xf>
    <xf numFmtId="0" fontId="40" fillId="74" borderId="3291" applyNumberFormat="0" applyProtection="0">
      <alignment horizontal="left" vertical="center" indent="1"/>
    </xf>
    <xf numFmtId="0" fontId="40" fillId="74" borderId="3291" applyNumberFormat="0" applyProtection="0">
      <alignment horizontal="left" vertical="top" indent="1"/>
    </xf>
    <xf numFmtId="0" fontId="40" fillId="74" borderId="3291" applyNumberFormat="0" applyProtection="0">
      <alignment horizontal="left" vertical="top" indent="1"/>
    </xf>
    <xf numFmtId="0" fontId="40" fillId="61" borderId="3291" applyNumberFormat="0" applyProtection="0">
      <alignment horizontal="left" vertical="center" indent="1"/>
    </xf>
    <xf numFmtId="0" fontId="40" fillId="61" borderId="3291" applyNumberFormat="0" applyProtection="0">
      <alignment horizontal="left" vertical="center" indent="1"/>
    </xf>
    <xf numFmtId="0" fontId="40" fillId="61" borderId="3291" applyNumberFormat="0" applyProtection="0">
      <alignment horizontal="left" vertical="top" indent="1"/>
    </xf>
    <xf numFmtId="0" fontId="40" fillId="61" borderId="3291" applyNumberFormat="0" applyProtection="0">
      <alignment horizontal="left" vertical="top" indent="1"/>
    </xf>
    <xf numFmtId="0" fontId="40" fillId="62" borderId="3291" applyNumberFormat="0" applyProtection="0">
      <alignment horizontal="left" vertical="center" indent="1"/>
    </xf>
    <xf numFmtId="0" fontId="40" fillId="62" borderId="3291" applyNumberFormat="0" applyProtection="0">
      <alignment horizontal="left" vertical="center" indent="1"/>
    </xf>
    <xf numFmtId="0" fontId="40" fillId="62" borderId="3291" applyNumberFormat="0" applyProtection="0">
      <alignment horizontal="left" vertical="top" indent="1"/>
    </xf>
    <xf numFmtId="0" fontId="40" fillId="62" borderId="3291" applyNumberFormat="0" applyProtection="0">
      <alignment horizontal="left" vertical="top" indent="1"/>
    </xf>
    <xf numFmtId="4" fontId="65" fillId="70" borderId="3291" applyNumberFormat="0" applyProtection="0">
      <alignment vertical="center"/>
    </xf>
    <xf numFmtId="4" fontId="65" fillId="70" borderId="3291" applyNumberFormat="0" applyProtection="0">
      <alignment vertical="center"/>
    </xf>
    <xf numFmtId="4" fontId="149" fillId="70" borderId="3291" applyNumberFormat="0" applyProtection="0">
      <alignment vertical="center"/>
    </xf>
    <xf numFmtId="4" fontId="149" fillId="70" borderId="3291" applyNumberFormat="0" applyProtection="0">
      <alignment vertical="center"/>
    </xf>
    <xf numFmtId="4" fontId="65" fillId="70" borderId="3291" applyNumberFormat="0" applyProtection="0">
      <alignment horizontal="left" vertical="center" indent="1"/>
    </xf>
    <xf numFmtId="4" fontId="65" fillId="70" borderId="3291" applyNumberFormat="0" applyProtection="0">
      <alignment horizontal="left" vertical="center" indent="1"/>
    </xf>
    <xf numFmtId="0" fontId="65" fillId="70" borderId="3291" applyNumberFormat="0" applyProtection="0">
      <alignment horizontal="left" vertical="top" indent="1"/>
    </xf>
    <xf numFmtId="0" fontId="65" fillId="70" borderId="3291" applyNumberFormat="0" applyProtection="0">
      <alignment horizontal="left" vertical="top" indent="1"/>
    </xf>
    <xf numFmtId="4" fontId="65" fillId="52" borderId="3292" applyNumberFormat="0" applyProtection="0">
      <alignment horizontal="right" vertical="center"/>
    </xf>
    <xf numFmtId="4" fontId="65" fillId="65" borderId="3291" applyNumberFormat="0" applyProtection="0">
      <alignment horizontal="right" vertical="center"/>
    </xf>
    <xf numFmtId="4" fontId="65" fillId="65" borderId="3291" applyNumberFormat="0" applyProtection="0">
      <alignment horizontal="right" vertical="center"/>
    </xf>
    <xf numFmtId="4" fontId="65" fillId="52" borderId="3292" applyNumberFormat="0" applyProtection="0">
      <alignment horizontal="right" vertical="center"/>
    </xf>
    <xf numFmtId="4" fontId="149" fillId="65" borderId="3291" applyNumberFormat="0" applyProtection="0">
      <alignment horizontal="right" vertical="center"/>
    </xf>
    <xf numFmtId="4" fontId="149" fillId="65" borderId="3291" applyNumberFormat="0" applyProtection="0">
      <alignment horizontal="right" vertical="center"/>
    </xf>
    <xf numFmtId="4" fontId="65" fillId="81" borderId="3291" applyNumberFormat="0" applyProtection="0">
      <alignment horizontal="left" vertical="center" indent="1"/>
    </xf>
    <xf numFmtId="4" fontId="65" fillId="81" borderId="3291" applyNumberFormat="0" applyProtection="0">
      <alignment horizontal="left" vertical="center" indent="1"/>
    </xf>
    <xf numFmtId="0" fontId="65" fillId="74" borderId="3291" applyNumberFormat="0" applyProtection="0">
      <alignment horizontal="left" vertical="top" indent="1"/>
    </xf>
    <xf numFmtId="0" fontId="65" fillId="74" borderId="3291" applyNumberFormat="0" applyProtection="0">
      <alignment horizontal="left" vertical="top" indent="1"/>
    </xf>
    <xf numFmtId="4" fontId="151" fillId="65" borderId="3291" applyNumberFormat="0" applyProtection="0">
      <alignment horizontal="right" vertical="center"/>
    </xf>
    <xf numFmtId="4" fontId="151" fillId="65" borderId="3291" applyNumberFormat="0" applyProtection="0">
      <alignment horizontal="right" vertical="center"/>
    </xf>
    <xf numFmtId="0" fontId="117" fillId="56" borderId="3293" applyNumberFormat="0" applyAlignment="0" applyProtection="0">
      <alignment vertical="center"/>
    </xf>
    <xf numFmtId="0" fontId="117" fillId="56" borderId="3293" applyNumberFormat="0" applyAlignment="0" applyProtection="0">
      <alignment vertical="center"/>
    </xf>
    <xf numFmtId="37" fontId="126" fillId="0" borderId="3289" applyFont="0" applyFill="0" applyBorder="0">
      <alignment vertical="center"/>
    </xf>
    <xf numFmtId="37" fontId="126" fillId="0" borderId="3289" applyFont="0" applyFill="0" applyBorder="0">
      <alignment vertical="center"/>
    </xf>
    <xf numFmtId="0" fontId="82" fillId="42" borderId="3294" applyNumberFormat="0" applyFont="0" applyAlignment="0" applyProtection="0">
      <alignment vertical="center"/>
    </xf>
    <xf numFmtId="0" fontId="82" fillId="42" borderId="3294" applyNumberFormat="0" applyFont="0" applyAlignment="0" applyProtection="0">
      <alignment vertical="center"/>
    </xf>
    <xf numFmtId="0" fontId="12" fillId="0" borderId="3295" applyNumberFormat="0" applyFill="0" applyAlignment="0" applyProtection="0">
      <alignment vertical="center"/>
    </xf>
    <xf numFmtId="0" fontId="112" fillId="0" borderId="3296" applyNumberFormat="0" applyFill="0" applyAlignment="0" applyProtection="0">
      <alignment vertical="center"/>
    </xf>
    <xf numFmtId="0" fontId="112" fillId="0" borderId="3296" applyNumberFormat="0" applyFill="0" applyAlignment="0" applyProtection="0">
      <alignment vertical="center"/>
    </xf>
    <xf numFmtId="0" fontId="12" fillId="0" borderId="3295" applyNumberFormat="0" applyFill="0" applyAlignment="0" applyProtection="0">
      <alignment vertical="center"/>
    </xf>
    <xf numFmtId="0" fontId="12" fillId="0" borderId="3295" applyNumberFormat="0" applyFill="0" applyAlignment="0" applyProtection="0">
      <alignment vertical="center"/>
    </xf>
    <xf numFmtId="0" fontId="12" fillId="0" borderId="3295" applyNumberFormat="0" applyFill="0" applyAlignment="0" applyProtection="0">
      <alignment vertical="center"/>
    </xf>
    <xf numFmtId="0" fontId="113" fillId="44" borderId="3293" applyNumberFormat="0" applyAlignment="0" applyProtection="0">
      <alignment vertical="center"/>
    </xf>
    <xf numFmtId="0" fontId="113" fillId="44" borderId="3293" applyNumberFormat="0" applyAlignment="0" applyProtection="0">
      <alignment vertical="center"/>
    </xf>
    <xf numFmtId="0" fontId="115" fillId="56" borderId="3292" applyNumberFormat="0" applyAlignment="0" applyProtection="0">
      <alignment vertical="center"/>
    </xf>
    <xf numFmtId="0" fontId="115" fillId="56" borderId="3292" applyNumberFormat="0" applyAlignment="0" applyProtection="0">
      <alignment vertical="center"/>
    </xf>
    <xf numFmtId="4" fontId="65" fillId="51" borderId="3292" applyNumberFormat="0" applyProtection="0">
      <alignment vertical="center"/>
    </xf>
    <xf numFmtId="0" fontId="12" fillId="0" borderId="3295" applyNumberFormat="0" applyFill="0" applyAlignment="0" applyProtection="0">
      <alignment vertical="center"/>
    </xf>
    <xf numFmtId="0" fontId="55" fillId="0" borderId="3298">
      <alignment horizontal="left" vertical="center"/>
    </xf>
    <xf numFmtId="0" fontId="55" fillId="0" borderId="3298">
      <alignment horizontal="left" vertical="center"/>
    </xf>
    <xf numFmtId="10" fontId="53" fillId="49" borderId="3297" applyNumberFormat="0" applyBorder="0" applyAlignment="0" applyProtection="0"/>
    <xf numFmtId="10" fontId="53" fillId="70" borderId="3297" applyNumberFormat="0" applyBorder="0" applyAlignment="0" applyProtection="0"/>
    <xf numFmtId="10" fontId="53" fillId="70" borderId="3297" applyNumberFormat="0" applyBorder="0" applyAlignment="0" applyProtection="0"/>
    <xf numFmtId="10" fontId="53" fillId="49" borderId="3297" applyNumberFormat="0" applyBorder="0" applyAlignment="0" applyProtection="0"/>
    <xf numFmtId="4" fontId="73" fillId="46" borderId="3299" applyNumberFormat="0" applyProtection="0">
      <alignment vertical="center"/>
    </xf>
    <xf numFmtId="4" fontId="73" fillId="46" borderId="3299" applyNumberFormat="0" applyProtection="0">
      <alignment vertical="center"/>
    </xf>
    <xf numFmtId="4" fontId="147" fillId="51" borderId="3299" applyNumberFormat="0" applyProtection="0">
      <alignment vertical="center"/>
    </xf>
    <xf numFmtId="4" fontId="147" fillId="51" borderId="3299" applyNumberFormat="0" applyProtection="0">
      <alignment vertical="center"/>
    </xf>
    <xf numFmtId="4" fontId="73" fillId="51" borderId="3299" applyNumberFormat="0" applyProtection="0">
      <alignment horizontal="left" vertical="center" indent="1"/>
    </xf>
    <xf numFmtId="4" fontId="73" fillId="51" borderId="3299" applyNumberFormat="0" applyProtection="0">
      <alignment horizontal="left" vertical="center" indent="1"/>
    </xf>
    <xf numFmtId="0" fontId="73" fillId="51" borderId="3299" applyNumberFormat="0" applyProtection="0">
      <alignment horizontal="left" vertical="top" indent="1"/>
    </xf>
    <xf numFmtId="0" fontId="73" fillId="51" borderId="3299" applyNumberFormat="0" applyProtection="0">
      <alignment horizontal="left" vertical="top" indent="1"/>
    </xf>
    <xf numFmtId="4" fontId="65" fillId="40" borderId="3299" applyNumberFormat="0" applyProtection="0">
      <alignment horizontal="right" vertical="center"/>
    </xf>
    <xf numFmtId="4" fontId="65" fillId="40" borderId="3299" applyNumberFormat="0" applyProtection="0">
      <alignment horizontal="right" vertical="center"/>
    </xf>
    <xf numFmtId="4" fontId="65" fillId="41" borderId="3299" applyNumberFormat="0" applyProtection="0">
      <alignment horizontal="right" vertical="center"/>
    </xf>
    <xf numFmtId="4" fontId="65" fillId="41" borderId="3299" applyNumberFormat="0" applyProtection="0">
      <alignment horizontal="right" vertical="center"/>
    </xf>
    <xf numFmtId="4" fontId="65" fillId="54" borderId="3299" applyNumberFormat="0" applyProtection="0">
      <alignment horizontal="right" vertical="center"/>
    </xf>
    <xf numFmtId="4" fontId="65" fillId="54" borderId="3299" applyNumberFormat="0" applyProtection="0">
      <alignment horizontal="right" vertical="center"/>
    </xf>
    <xf numFmtId="4" fontId="65" fillId="47" borderId="3299" applyNumberFormat="0" applyProtection="0">
      <alignment horizontal="right" vertical="center"/>
    </xf>
    <xf numFmtId="4" fontId="65" fillId="47" borderId="3299" applyNumberFormat="0" applyProtection="0">
      <alignment horizontal="right" vertical="center"/>
    </xf>
    <xf numFmtId="4" fontId="65" fillId="75" borderId="3299" applyNumberFormat="0" applyProtection="0">
      <alignment horizontal="right" vertical="center"/>
    </xf>
    <xf numFmtId="4" fontId="65" fillId="75" borderId="3299" applyNumberFormat="0" applyProtection="0">
      <alignment horizontal="right" vertical="center"/>
    </xf>
    <xf numFmtId="4" fontId="65" fillId="48" borderId="3299" applyNumberFormat="0" applyProtection="0">
      <alignment horizontal="right" vertical="center"/>
    </xf>
    <xf numFmtId="4" fontId="65" fillId="48" borderId="3299" applyNumberFormat="0" applyProtection="0">
      <alignment horizontal="right" vertical="center"/>
    </xf>
    <xf numFmtId="4" fontId="65" fillId="76" borderId="3299" applyNumberFormat="0" applyProtection="0">
      <alignment horizontal="right" vertical="center"/>
    </xf>
    <xf numFmtId="4" fontId="65" fillId="76" borderId="3299" applyNumberFormat="0" applyProtection="0">
      <alignment horizontal="right" vertical="center"/>
    </xf>
    <xf numFmtId="4" fontId="65" fillId="77" borderId="3299" applyNumberFormat="0" applyProtection="0">
      <alignment horizontal="right" vertical="center"/>
    </xf>
    <xf numFmtId="4" fontId="65" fillId="77" borderId="3299" applyNumberFormat="0" applyProtection="0">
      <alignment horizontal="right" vertical="center"/>
    </xf>
    <xf numFmtId="4" fontId="65" fillId="78" borderId="3299" applyNumberFormat="0" applyProtection="0">
      <alignment horizontal="right" vertical="center"/>
    </xf>
    <xf numFmtId="4" fontId="65" fillId="78" borderId="3299" applyNumberFormat="0" applyProtection="0">
      <alignment horizontal="right" vertical="center"/>
    </xf>
    <xf numFmtId="4" fontId="65" fillId="81" borderId="3299" applyNumberFormat="0" applyProtection="0">
      <alignment horizontal="right" vertical="center"/>
    </xf>
    <xf numFmtId="4" fontId="65" fillId="81" borderId="3299" applyNumberFormat="0" applyProtection="0">
      <alignment horizontal="right" vertical="center"/>
    </xf>
    <xf numFmtId="0" fontId="40" fillId="80" borderId="3299" applyNumberFormat="0" applyProtection="0">
      <alignment horizontal="left" vertical="center" indent="1"/>
    </xf>
    <xf numFmtId="0" fontId="40" fillId="80" borderId="3299" applyNumberFormat="0" applyProtection="0">
      <alignment horizontal="left" vertical="center" indent="1"/>
    </xf>
    <xf numFmtId="0" fontId="40" fillId="80" borderId="3299" applyNumberFormat="0" applyProtection="0">
      <alignment horizontal="left" vertical="top" indent="1"/>
    </xf>
    <xf numFmtId="0" fontId="40" fillId="80" borderId="3299" applyNumberFormat="0" applyProtection="0">
      <alignment horizontal="left" vertical="top" indent="1"/>
    </xf>
    <xf numFmtId="0" fontId="40" fillId="74" borderId="3299" applyNumberFormat="0" applyProtection="0">
      <alignment horizontal="left" vertical="center" indent="1"/>
    </xf>
    <xf numFmtId="0" fontId="40" fillId="74" borderId="3299" applyNumberFormat="0" applyProtection="0">
      <alignment horizontal="left" vertical="center" indent="1"/>
    </xf>
    <xf numFmtId="0" fontId="40" fillId="74" borderId="3299" applyNumberFormat="0" applyProtection="0">
      <alignment horizontal="left" vertical="top" indent="1"/>
    </xf>
    <xf numFmtId="0" fontId="40" fillId="74" borderId="3299" applyNumberFormat="0" applyProtection="0">
      <alignment horizontal="left" vertical="top" indent="1"/>
    </xf>
    <xf numFmtId="0" fontId="40" fillId="61" borderId="3299" applyNumberFormat="0" applyProtection="0">
      <alignment horizontal="left" vertical="center" indent="1"/>
    </xf>
    <xf numFmtId="0" fontId="40" fillId="61" borderId="3299" applyNumberFormat="0" applyProtection="0">
      <alignment horizontal="left" vertical="center" indent="1"/>
    </xf>
    <xf numFmtId="0" fontId="40" fillId="61" borderId="3299" applyNumberFormat="0" applyProtection="0">
      <alignment horizontal="left" vertical="top" indent="1"/>
    </xf>
    <xf numFmtId="0" fontId="40" fillId="61" borderId="3299" applyNumberFormat="0" applyProtection="0">
      <alignment horizontal="left" vertical="top" indent="1"/>
    </xf>
    <xf numFmtId="0" fontId="40" fillId="62" borderId="3299" applyNumberFormat="0" applyProtection="0">
      <alignment horizontal="left" vertical="center" indent="1"/>
    </xf>
    <xf numFmtId="0" fontId="40" fillId="62" borderId="3299" applyNumberFormat="0" applyProtection="0">
      <alignment horizontal="left" vertical="center" indent="1"/>
    </xf>
    <xf numFmtId="0" fontId="40" fillId="62" borderId="3299" applyNumberFormat="0" applyProtection="0">
      <alignment horizontal="left" vertical="top" indent="1"/>
    </xf>
    <xf numFmtId="0" fontId="40" fillId="62" borderId="3299" applyNumberFormat="0" applyProtection="0">
      <alignment horizontal="left" vertical="top" indent="1"/>
    </xf>
    <xf numFmtId="4" fontId="65" fillId="70" borderId="3299" applyNumberFormat="0" applyProtection="0">
      <alignment vertical="center"/>
    </xf>
    <xf numFmtId="4" fontId="65" fillId="70" borderId="3299" applyNumberFormat="0" applyProtection="0">
      <alignment vertical="center"/>
    </xf>
    <xf numFmtId="4" fontId="149" fillId="70" borderId="3299" applyNumberFormat="0" applyProtection="0">
      <alignment vertical="center"/>
    </xf>
    <xf numFmtId="4" fontId="149" fillId="70" borderId="3299" applyNumberFormat="0" applyProtection="0">
      <alignment vertical="center"/>
    </xf>
    <xf numFmtId="4" fontId="65" fillId="70" borderId="3299" applyNumberFormat="0" applyProtection="0">
      <alignment horizontal="left" vertical="center" indent="1"/>
    </xf>
    <xf numFmtId="4" fontId="65" fillId="70" borderId="3299" applyNumberFormat="0" applyProtection="0">
      <alignment horizontal="left" vertical="center" indent="1"/>
    </xf>
    <xf numFmtId="0" fontId="65" fillId="70" borderId="3299" applyNumberFormat="0" applyProtection="0">
      <alignment horizontal="left" vertical="top" indent="1"/>
    </xf>
    <xf numFmtId="0" fontId="65" fillId="70" borderId="3299" applyNumberFormat="0" applyProtection="0">
      <alignment horizontal="left" vertical="top" indent="1"/>
    </xf>
    <xf numFmtId="4" fontId="65" fillId="52" borderId="3300" applyNumberFormat="0" applyProtection="0">
      <alignment horizontal="right" vertical="center"/>
    </xf>
    <xf numFmtId="4" fontId="65" fillId="65" borderId="3299" applyNumberFormat="0" applyProtection="0">
      <alignment horizontal="right" vertical="center"/>
    </xf>
    <xf numFmtId="4" fontId="65" fillId="65" borderId="3299" applyNumberFormat="0" applyProtection="0">
      <alignment horizontal="right" vertical="center"/>
    </xf>
    <xf numFmtId="4" fontId="65" fillId="52" borderId="3300" applyNumberFormat="0" applyProtection="0">
      <alignment horizontal="right" vertical="center"/>
    </xf>
    <xf numFmtId="4" fontId="149" fillId="65" borderId="3299" applyNumberFormat="0" applyProtection="0">
      <alignment horizontal="right" vertical="center"/>
    </xf>
    <xf numFmtId="4" fontId="149" fillId="65" borderId="3299" applyNumberFormat="0" applyProtection="0">
      <alignment horizontal="right" vertical="center"/>
    </xf>
    <xf numFmtId="4" fontId="65" fillId="81" borderId="3299" applyNumberFormat="0" applyProtection="0">
      <alignment horizontal="left" vertical="center" indent="1"/>
    </xf>
    <xf numFmtId="4" fontId="65" fillId="81" borderId="3299" applyNumberFormat="0" applyProtection="0">
      <alignment horizontal="left" vertical="center" indent="1"/>
    </xf>
    <xf numFmtId="0" fontId="65" fillId="74" borderId="3299" applyNumberFormat="0" applyProtection="0">
      <alignment horizontal="left" vertical="top" indent="1"/>
    </xf>
    <xf numFmtId="0" fontId="65" fillId="74" borderId="3299" applyNumberFormat="0" applyProtection="0">
      <alignment horizontal="left" vertical="top" indent="1"/>
    </xf>
    <xf numFmtId="4" fontId="151" fillId="65" borderId="3299" applyNumberFormat="0" applyProtection="0">
      <alignment horizontal="right" vertical="center"/>
    </xf>
    <xf numFmtId="4" fontId="151" fillId="65" borderId="3299" applyNumberFormat="0" applyProtection="0">
      <alignment horizontal="right" vertical="center"/>
    </xf>
    <xf numFmtId="0" fontId="117" fillId="56" borderId="3301" applyNumberFormat="0" applyAlignment="0" applyProtection="0">
      <alignment vertical="center"/>
    </xf>
    <xf numFmtId="0" fontId="117" fillId="56" borderId="3301" applyNumberFormat="0" applyAlignment="0" applyProtection="0">
      <alignment vertical="center"/>
    </xf>
    <xf numFmtId="37" fontId="126" fillId="0" borderId="3297" applyFont="0" applyFill="0" applyBorder="0">
      <alignment vertical="center"/>
    </xf>
    <xf numFmtId="37" fontId="126" fillId="0" borderId="3297" applyFont="0" applyFill="0" applyBorder="0">
      <alignment vertical="center"/>
    </xf>
    <xf numFmtId="0" fontId="82" fillId="42" borderId="3302" applyNumberFormat="0" applyFont="0" applyAlignment="0" applyProtection="0">
      <alignment vertical="center"/>
    </xf>
    <xf numFmtId="0" fontId="82" fillId="42" borderId="3302" applyNumberFormat="0" applyFont="0" applyAlignment="0" applyProtection="0">
      <alignment vertical="center"/>
    </xf>
    <xf numFmtId="0" fontId="12" fillId="0" borderId="3303" applyNumberFormat="0" applyFill="0" applyAlignment="0" applyProtection="0">
      <alignment vertical="center"/>
    </xf>
    <xf numFmtId="0" fontId="112" fillId="0" borderId="3304" applyNumberFormat="0" applyFill="0" applyAlignment="0" applyProtection="0">
      <alignment vertical="center"/>
    </xf>
    <xf numFmtId="0" fontId="112" fillId="0" borderId="3304" applyNumberFormat="0" applyFill="0" applyAlignment="0" applyProtection="0">
      <alignment vertical="center"/>
    </xf>
    <xf numFmtId="0" fontId="12" fillId="0" borderId="3303" applyNumberFormat="0" applyFill="0" applyAlignment="0" applyProtection="0">
      <alignment vertical="center"/>
    </xf>
    <xf numFmtId="0" fontId="12" fillId="0" borderId="3303" applyNumberFormat="0" applyFill="0" applyAlignment="0" applyProtection="0">
      <alignment vertical="center"/>
    </xf>
    <xf numFmtId="0" fontId="12" fillId="0" borderId="3303" applyNumberFormat="0" applyFill="0" applyAlignment="0" applyProtection="0">
      <alignment vertical="center"/>
    </xf>
    <xf numFmtId="0" fontId="113" fillId="44" borderId="3301" applyNumberFormat="0" applyAlignment="0" applyProtection="0">
      <alignment vertical="center"/>
    </xf>
    <xf numFmtId="0" fontId="113" fillId="44" borderId="3301" applyNumberFormat="0" applyAlignment="0" applyProtection="0">
      <alignment vertical="center"/>
    </xf>
    <xf numFmtId="0" fontId="115" fillId="56" borderId="3300" applyNumberFormat="0" applyAlignment="0" applyProtection="0">
      <alignment vertical="center"/>
    </xf>
    <xf numFmtId="0" fontId="115" fillId="56" borderId="3300" applyNumberFormat="0" applyAlignment="0" applyProtection="0">
      <alignment vertical="center"/>
    </xf>
    <xf numFmtId="4" fontId="65" fillId="51" borderId="3300" applyNumberFormat="0" applyProtection="0">
      <alignment vertical="center"/>
    </xf>
    <xf numFmtId="0" fontId="12" fillId="0" borderId="3303" applyNumberFormat="0" applyFill="0" applyAlignment="0" applyProtection="0">
      <alignment vertical="center"/>
    </xf>
    <xf numFmtId="0" fontId="55" fillId="0" borderId="3306">
      <alignment horizontal="left" vertical="center"/>
    </xf>
    <xf numFmtId="0" fontId="55" fillId="0" borderId="3306">
      <alignment horizontal="left" vertical="center"/>
    </xf>
    <xf numFmtId="10" fontId="53" fillId="49" borderId="3305" applyNumberFormat="0" applyBorder="0" applyAlignment="0" applyProtection="0"/>
    <xf numFmtId="10" fontId="53" fillId="70" borderId="3305" applyNumberFormat="0" applyBorder="0" applyAlignment="0" applyProtection="0"/>
    <xf numFmtId="10" fontId="53" fillId="70" borderId="3305" applyNumberFormat="0" applyBorder="0" applyAlignment="0" applyProtection="0"/>
    <xf numFmtId="10" fontId="53" fillId="49" borderId="3305" applyNumberFormat="0" applyBorder="0" applyAlignment="0" applyProtection="0"/>
    <xf numFmtId="4" fontId="73" fillId="46" borderId="3307" applyNumberFormat="0" applyProtection="0">
      <alignment vertical="center"/>
    </xf>
    <xf numFmtId="4" fontId="73" fillId="46" borderId="3307" applyNumberFormat="0" applyProtection="0">
      <alignment vertical="center"/>
    </xf>
    <xf numFmtId="4" fontId="147" fillId="51" borderId="3307" applyNumberFormat="0" applyProtection="0">
      <alignment vertical="center"/>
    </xf>
    <xf numFmtId="4" fontId="147" fillId="51" borderId="3307" applyNumberFormat="0" applyProtection="0">
      <alignment vertical="center"/>
    </xf>
    <xf numFmtId="4" fontId="73" fillId="51" borderId="3307" applyNumberFormat="0" applyProtection="0">
      <alignment horizontal="left" vertical="center" indent="1"/>
    </xf>
    <xf numFmtId="4" fontId="73" fillId="51" borderId="3307" applyNumberFormat="0" applyProtection="0">
      <alignment horizontal="left" vertical="center" indent="1"/>
    </xf>
    <xf numFmtId="0" fontId="73" fillId="51" borderId="3307" applyNumberFormat="0" applyProtection="0">
      <alignment horizontal="left" vertical="top" indent="1"/>
    </xf>
    <xf numFmtId="0" fontId="73" fillId="51" borderId="3307" applyNumberFormat="0" applyProtection="0">
      <alignment horizontal="left" vertical="top" indent="1"/>
    </xf>
    <xf numFmtId="4" fontId="65" fillId="40" borderId="3307" applyNumberFormat="0" applyProtection="0">
      <alignment horizontal="right" vertical="center"/>
    </xf>
    <xf numFmtId="4" fontId="65" fillId="40" borderId="3307" applyNumberFormat="0" applyProtection="0">
      <alignment horizontal="right" vertical="center"/>
    </xf>
    <xf numFmtId="4" fontId="65" fillId="41" borderId="3307" applyNumberFormat="0" applyProtection="0">
      <alignment horizontal="right" vertical="center"/>
    </xf>
    <xf numFmtId="4" fontId="65" fillId="41" borderId="3307" applyNumberFormat="0" applyProtection="0">
      <alignment horizontal="right" vertical="center"/>
    </xf>
    <xf numFmtId="4" fontId="65" fillId="54" borderId="3307" applyNumberFormat="0" applyProtection="0">
      <alignment horizontal="right" vertical="center"/>
    </xf>
    <xf numFmtId="4" fontId="65" fillId="54" borderId="3307" applyNumberFormat="0" applyProtection="0">
      <alignment horizontal="right" vertical="center"/>
    </xf>
    <xf numFmtId="4" fontId="65" fillId="47" borderId="3307" applyNumberFormat="0" applyProtection="0">
      <alignment horizontal="right" vertical="center"/>
    </xf>
    <xf numFmtId="4" fontId="65" fillId="47" borderId="3307" applyNumberFormat="0" applyProtection="0">
      <alignment horizontal="right" vertical="center"/>
    </xf>
    <xf numFmtId="4" fontId="65" fillId="75" borderId="3307" applyNumberFormat="0" applyProtection="0">
      <alignment horizontal="right" vertical="center"/>
    </xf>
    <xf numFmtId="4" fontId="65" fillId="75" borderId="3307" applyNumberFormat="0" applyProtection="0">
      <alignment horizontal="right" vertical="center"/>
    </xf>
    <xf numFmtId="4" fontId="65" fillId="48" borderId="3307" applyNumberFormat="0" applyProtection="0">
      <alignment horizontal="right" vertical="center"/>
    </xf>
    <xf numFmtId="4" fontId="65" fillId="48" borderId="3307" applyNumberFormat="0" applyProtection="0">
      <alignment horizontal="right" vertical="center"/>
    </xf>
    <xf numFmtId="4" fontId="65" fillId="76" borderId="3307" applyNumberFormat="0" applyProtection="0">
      <alignment horizontal="right" vertical="center"/>
    </xf>
    <xf numFmtId="4" fontId="65" fillId="76" borderId="3307" applyNumberFormat="0" applyProtection="0">
      <alignment horizontal="right" vertical="center"/>
    </xf>
    <xf numFmtId="4" fontId="65" fillId="77" borderId="3307" applyNumberFormat="0" applyProtection="0">
      <alignment horizontal="right" vertical="center"/>
    </xf>
    <xf numFmtId="4" fontId="65" fillId="77" borderId="3307" applyNumberFormat="0" applyProtection="0">
      <alignment horizontal="right" vertical="center"/>
    </xf>
    <xf numFmtId="4" fontId="65" fillId="78" borderId="3307" applyNumberFormat="0" applyProtection="0">
      <alignment horizontal="right" vertical="center"/>
    </xf>
    <xf numFmtId="4" fontId="65" fillId="78" borderId="3307" applyNumberFormat="0" applyProtection="0">
      <alignment horizontal="right" vertical="center"/>
    </xf>
    <xf numFmtId="4" fontId="65" fillId="81" borderId="3307" applyNumberFormat="0" applyProtection="0">
      <alignment horizontal="right" vertical="center"/>
    </xf>
    <xf numFmtId="4" fontId="65" fillId="81" borderId="3307" applyNumberFormat="0" applyProtection="0">
      <alignment horizontal="right" vertical="center"/>
    </xf>
    <xf numFmtId="0" fontId="40" fillId="80" borderId="3307" applyNumberFormat="0" applyProtection="0">
      <alignment horizontal="left" vertical="center" indent="1"/>
    </xf>
    <xf numFmtId="0" fontId="40" fillId="80" borderId="3307" applyNumberFormat="0" applyProtection="0">
      <alignment horizontal="left" vertical="center" indent="1"/>
    </xf>
    <xf numFmtId="0" fontId="40" fillId="80" borderId="3307" applyNumberFormat="0" applyProtection="0">
      <alignment horizontal="left" vertical="top" indent="1"/>
    </xf>
    <xf numFmtId="0" fontId="40" fillId="80" borderId="3307" applyNumberFormat="0" applyProtection="0">
      <alignment horizontal="left" vertical="top" indent="1"/>
    </xf>
    <xf numFmtId="0" fontId="40" fillId="74" borderId="3307" applyNumberFormat="0" applyProtection="0">
      <alignment horizontal="left" vertical="center" indent="1"/>
    </xf>
    <xf numFmtId="0" fontId="40" fillId="74" borderId="3307" applyNumberFormat="0" applyProtection="0">
      <alignment horizontal="left" vertical="center" indent="1"/>
    </xf>
    <xf numFmtId="0" fontId="40" fillId="74" borderId="3307" applyNumberFormat="0" applyProtection="0">
      <alignment horizontal="left" vertical="top" indent="1"/>
    </xf>
    <xf numFmtId="0" fontId="40" fillId="74" borderId="3307" applyNumberFormat="0" applyProtection="0">
      <alignment horizontal="left" vertical="top" indent="1"/>
    </xf>
    <xf numFmtId="0" fontId="40" fillId="61" borderId="3307" applyNumberFormat="0" applyProtection="0">
      <alignment horizontal="left" vertical="center" indent="1"/>
    </xf>
    <xf numFmtId="0" fontId="40" fillId="61" borderId="3307" applyNumberFormat="0" applyProtection="0">
      <alignment horizontal="left" vertical="center" indent="1"/>
    </xf>
    <xf numFmtId="0" fontId="40" fillId="61" borderId="3307" applyNumberFormat="0" applyProtection="0">
      <alignment horizontal="left" vertical="top" indent="1"/>
    </xf>
    <xf numFmtId="0" fontId="40" fillId="61" borderId="3307" applyNumberFormat="0" applyProtection="0">
      <alignment horizontal="left" vertical="top" indent="1"/>
    </xf>
    <xf numFmtId="0" fontId="40" fillId="62" borderId="3307" applyNumberFormat="0" applyProtection="0">
      <alignment horizontal="left" vertical="center" indent="1"/>
    </xf>
    <xf numFmtId="0" fontId="40" fillId="62" borderId="3307" applyNumberFormat="0" applyProtection="0">
      <alignment horizontal="left" vertical="center" indent="1"/>
    </xf>
    <xf numFmtId="0" fontId="40" fillId="62" borderId="3307" applyNumberFormat="0" applyProtection="0">
      <alignment horizontal="left" vertical="top" indent="1"/>
    </xf>
    <xf numFmtId="0" fontId="40" fillId="62" borderId="3307" applyNumberFormat="0" applyProtection="0">
      <alignment horizontal="left" vertical="top" indent="1"/>
    </xf>
    <xf numFmtId="4" fontId="65" fillId="70" borderId="3307" applyNumberFormat="0" applyProtection="0">
      <alignment vertical="center"/>
    </xf>
    <xf numFmtId="4" fontId="65" fillId="70" borderId="3307" applyNumberFormat="0" applyProtection="0">
      <alignment vertical="center"/>
    </xf>
    <xf numFmtId="4" fontId="149" fillId="70" borderId="3307" applyNumberFormat="0" applyProtection="0">
      <alignment vertical="center"/>
    </xf>
    <xf numFmtId="4" fontId="149" fillId="70" borderId="3307" applyNumberFormat="0" applyProtection="0">
      <alignment vertical="center"/>
    </xf>
    <xf numFmtId="4" fontId="65" fillId="70" borderId="3307" applyNumberFormat="0" applyProtection="0">
      <alignment horizontal="left" vertical="center" indent="1"/>
    </xf>
    <xf numFmtId="4" fontId="65" fillId="70" borderId="3307" applyNumberFormat="0" applyProtection="0">
      <alignment horizontal="left" vertical="center" indent="1"/>
    </xf>
    <xf numFmtId="0" fontId="65" fillId="70" borderId="3307" applyNumberFormat="0" applyProtection="0">
      <alignment horizontal="left" vertical="top" indent="1"/>
    </xf>
    <xf numFmtId="0" fontId="65" fillId="70" borderId="3307" applyNumberFormat="0" applyProtection="0">
      <alignment horizontal="left" vertical="top" indent="1"/>
    </xf>
    <xf numFmtId="4" fontId="65" fillId="52" borderId="3308" applyNumberFormat="0" applyProtection="0">
      <alignment horizontal="right" vertical="center"/>
    </xf>
    <xf numFmtId="4" fontId="65" fillId="65" borderId="3307" applyNumberFormat="0" applyProtection="0">
      <alignment horizontal="right" vertical="center"/>
    </xf>
    <xf numFmtId="4" fontId="65" fillId="65" borderId="3307" applyNumberFormat="0" applyProtection="0">
      <alignment horizontal="right" vertical="center"/>
    </xf>
    <xf numFmtId="4" fontId="65" fillId="52" borderId="3308" applyNumberFormat="0" applyProtection="0">
      <alignment horizontal="right" vertical="center"/>
    </xf>
    <xf numFmtId="4" fontId="149" fillId="65" borderId="3307" applyNumberFormat="0" applyProtection="0">
      <alignment horizontal="right" vertical="center"/>
    </xf>
    <xf numFmtId="4" fontId="149" fillId="65" borderId="3307" applyNumberFormat="0" applyProtection="0">
      <alignment horizontal="right" vertical="center"/>
    </xf>
    <xf numFmtId="4" fontId="65" fillId="81" borderId="3307" applyNumberFormat="0" applyProtection="0">
      <alignment horizontal="left" vertical="center" indent="1"/>
    </xf>
    <xf numFmtId="4" fontId="65" fillId="81" borderId="3307" applyNumberFormat="0" applyProtection="0">
      <alignment horizontal="left" vertical="center" indent="1"/>
    </xf>
    <xf numFmtId="0" fontId="65" fillId="74" borderId="3307" applyNumberFormat="0" applyProtection="0">
      <alignment horizontal="left" vertical="top" indent="1"/>
    </xf>
    <xf numFmtId="0" fontId="65" fillId="74" borderId="3307" applyNumberFormat="0" applyProtection="0">
      <alignment horizontal="left" vertical="top" indent="1"/>
    </xf>
    <xf numFmtId="4" fontId="151" fillId="65" borderId="3307" applyNumberFormat="0" applyProtection="0">
      <alignment horizontal="right" vertical="center"/>
    </xf>
    <xf numFmtId="4" fontId="151" fillId="65" borderId="3307" applyNumberFormat="0" applyProtection="0">
      <alignment horizontal="right" vertical="center"/>
    </xf>
    <xf numFmtId="0" fontId="117" fillId="56" borderId="3309" applyNumberFormat="0" applyAlignment="0" applyProtection="0">
      <alignment vertical="center"/>
    </xf>
    <xf numFmtId="0" fontId="117" fillId="56" borderId="3309" applyNumberFormat="0" applyAlignment="0" applyProtection="0">
      <alignment vertical="center"/>
    </xf>
    <xf numFmtId="37" fontId="126" fillId="0" borderId="3305" applyFont="0" applyFill="0" applyBorder="0">
      <alignment vertical="center"/>
    </xf>
    <xf numFmtId="37" fontId="126" fillId="0" borderId="3305" applyFont="0" applyFill="0" applyBorder="0">
      <alignment vertical="center"/>
    </xf>
    <xf numFmtId="0" fontId="82" fillId="42" borderId="3310" applyNumberFormat="0" applyFont="0" applyAlignment="0" applyProtection="0">
      <alignment vertical="center"/>
    </xf>
    <xf numFmtId="0" fontId="82" fillId="42" borderId="3310" applyNumberFormat="0" applyFont="0" applyAlignment="0" applyProtection="0">
      <alignment vertical="center"/>
    </xf>
    <xf numFmtId="0" fontId="12" fillId="0" borderId="3311" applyNumberFormat="0" applyFill="0" applyAlignment="0" applyProtection="0">
      <alignment vertical="center"/>
    </xf>
    <xf numFmtId="0" fontId="112" fillId="0" borderId="3312" applyNumberFormat="0" applyFill="0" applyAlignment="0" applyProtection="0">
      <alignment vertical="center"/>
    </xf>
    <xf numFmtId="0" fontId="112" fillId="0" borderId="3312" applyNumberFormat="0" applyFill="0" applyAlignment="0" applyProtection="0">
      <alignment vertical="center"/>
    </xf>
    <xf numFmtId="0" fontId="12" fillId="0" borderId="3311" applyNumberFormat="0" applyFill="0" applyAlignment="0" applyProtection="0">
      <alignment vertical="center"/>
    </xf>
    <xf numFmtId="0" fontId="12" fillId="0" borderId="3311" applyNumberFormat="0" applyFill="0" applyAlignment="0" applyProtection="0">
      <alignment vertical="center"/>
    </xf>
    <xf numFmtId="0" fontId="12" fillId="0" borderId="3311" applyNumberFormat="0" applyFill="0" applyAlignment="0" applyProtection="0">
      <alignment vertical="center"/>
    </xf>
    <xf numFmtId="0" fontId="113" fillId="44" borderId="3309" applyNumberFormat="0" applyAlignment="0" applyProtection="0">
      <alignment vertical="center"/>
    </xf>
    <xf numFmtId="0" fontId="113" fillId="44" borderId="3309" applyNumberFormat="0" applyAlignment="0" applyProtection="0">
      <alignment vertical="center"/>
    </xf>
    <xf numFmtId="0" fontId="115" fillId="56" borderId="3308" applyNumberFormat="0" applyAlignment="0" applyProtection="0">
      <alignment vertical="center"/>
    </xf>
    <xf numFmtId="0" fontId="115" fillId="56" borderId="3308" applyNumberFormat="0" applyAlignment="0" applyProtection="0">
      <alignment vertical="center"/>
    </xf>
    <xf numFmtId="4" fontId="65" fillId="51" borderId="3308" applyNumberFormat="0" applyProtection="0">
      <alignment vertical="center"/>
    </xf>
    <xf numFmtId="0" fontId="12" fillId="0" borderId="3311" applyNumberFormat="0" applyFill="0" applyAlignment="0" applyProtection="0">
      <alignment vertical="center"/>
    </xf>
    <xf numFmtId="0" fontId="55" fillId="0" borderId="3322">
      <alignment horizontal="left" vertical="center"/>
    </xf>
    <xf numFmtId="0" fontId="55" fillId="0" borderId="3322">
      <alignment horizontal="left" vertical="center"/>
    </xf>
    <xf numFmtId="10" fontId="53" fillId="49" borderId="3321" applyNumberFormat="0" applyBorder="0" applyAlignment="0" applyProtection="0"/>
    <xf numFmtId="10" fontId="53" fillId="70" borderId="3321" applyNumberFormat="0" applyBorder="0" applyAlignment="0" applyProtection="0"/>
    <xf numFmtId="10" fontId="53" fillId="70" borderId="3321" applyNumberFormat="0" applyBorder="0" applyAlignment="0" applyProtection="0"/>
    <xf numFmtId="10" fontId="53" fillId="49" borderId="3321" applyNumberFormat="0" applyBorder="0" applyAlignment="0" applyProtection="0"/>
    <xf numFmtId="4" fontId="73" fillId="46" borderId="3323" applyNumberFormat="0" applyProtection="0">
      <alignment vertical="center"/>
    </xf>
    <xf numFmtId="4" fontId="73" fillId="46" borderId="3323" applyNumberFormat="0" applyProtection="0">
      <alignment vertical="center"/>
    </xf>
    <xf numFmtId="4" fontId="147" fillId="51" borderId="3323" applyNumberFormat="0" applyProtection="0">
      <alignment vertical="center"/>
    </xf>
    <xf numFmtId="4" fontId="147" fillId="51" borderId="3323" applyNumberFormat="0" applyProtection="0">
      <alignment vertical="center"/>
    </xf>
    <xf numFmtId="4" fontId="73" fillId="51" borderId="3323" applyNumberFormat="0" applyProtection="0">
      <alignment horizontal="left" vertical="center" indent="1"/>
    </xf>
    <xf numFmtId="4" fontId="73" fillId="51" borderId="3323" applyNumberFormat="0" applyProtection="0">
      <alignment horizontal="left" vertical="center" indent="1"/>
    </xf>
    <xf numFmtId="0" fontId="73" fillId="51" borderId="3323" applyNumberFormat="0" applyProtection="0">
      <alignment horizontal="left" vertical="top" indent="1"/>
    </xf>
    <xf numFmtId="0" fontId="73" fillId="51" borderId="3323" applyNumberFormat="0" applyProtection="0">
      <alignment horizontal="left" vertical="top" indent="1"/>
    </xf>
    <xf numFmtId="4" fontId="65" fillId="40" borderId="3323" applyNumberFormat="0" applyProtection="0">
      <alignment horizontal="right" vertical="center"/>
    </xf>
    <xf numFmtId="4" fontId="65" fillId="40" borderId="3323" applyNumberFormat="0" applyProtection="0">
      <alignment horizontal="right" vertical="center"/>
    </xf>
    <xf numFmtId="4" fontId="65" fillId="41" borderId="3323" applyNumberFormat="0" applyProtection="0">
      <alignment horizontal="right" vertical="center"/>
    </xf>
    <xf numFmtId="4" fontId="65" fillId="41" borderId="3323" applyNumberFormat="0" applyProtection="0">
      <alignment horizontal="right" vertical="center"/>
    </xf>
    <xf numFmtId="4" fontId="65" fillId="54" borderId="3323" applyNumberFormat="0" applyProtection="0">
      <alignment horizontal="right" vertical="center"/>
    </xf>
    <xf numFmtId="4" fontId="65" fillId="54" borderId="3323" applyNumberFormat="0" applyProtection="0">
      <alignment horizontal="right" vertical="center"/>
    </xf>
    <xf numFmtId="4" fontId="65" fillId="47" borderId="3323" applyNumberFormat="0" applyProtection="0">
      <alignment horizontal="right" vertical="center"/>
    </xf>
    <xf numFmtId="4" fontId="65" fillId="47" borderId="3323" applyNumberFormat="0" applyProtection="0">
      <alignment horizontal="right" vertical="center"/>
    </xf>
    <xf numFmtId="4" fontId="65" fillId="75" borderId="3323" applyNumberFormat="0" applyProtection="0">
      <alignment horizontal="right" vertical="center"/>
    </xf>
    <xf numFmtId="4" fontId="65" fillId="75" borderId="3323" applyNumberFormat="0" applyProtection="0">
      <alignment horizontal="right" vertical="center"/>
    </xf>
    <xf numFmtId="4" fontId="65" fillId="48" borderId="3323" applyNumberFormat="0" applyProtection="0">
      <alignment horizontal="right" vertical="center"/>
    </xf>
    <xf numFmtId="4" fontId="65" fillId="48" borderId="3323" applyNumberFormat="0" applyProtection="0">
      <alignment horizontal="right" vertical="center"/>
    </xf>
    <xf numFmtId="4" fontId="65" fillId="76" borderId="3323" applyNumberFormat="0" applyProtection="0">
      <alignment horizontal="right" vertical="center"/>
    </xf>
    <xf numFmtId="4" fontId="65" fillId="76" borderId="3323" applyNumberFormat="0" applyProtection="0">
      <alignment horizontal="right" vertical="center"/>
    </xf>
    <xf numFmtId="4" fontId="65" fillId="77" borderId="3323" applyNumberFormat="0" applyProtection="0">
      <alignment horizontal="right" vertical="center"/>
    </xf>
    <xf numFmtId="4" fontId="65" fillId="77" borderId="3323" applyNumberFormat="0" applyProtection="0">
      <alignment horizontal="right" vertical="center"/>
    </xf>
    <xf numFmtId="4" fontId="65" fillId="78" borderId="3323" applyNumberFormat="0" applyProtection="0">
      <alignment horizontal="right" vertical="center"/>
    </xf>
    <xf numFmtId="4" fontId="65" fillId="78" borderId="3323" applyNumberFormat="0" applyProtection="0">
      <alignment horizontal="right" vertical="center"/>
    </xf>
    <xf numFmtId="4" fontId="65" fillId="81" borderId="3323" applyNumberFormat="0" applyProtection="0">
      <alignment horizontal="right" vertical="center"/>
    </xf>
    <xf numFmtId="4" fontId="65" fillId="81" borderId="3323" applyNumberFormat="0" applyProtection="0">
      <alignment horizontal="right" vertical="center"/>
    </xf>
    <xf numFmtId="0" fontId="40" fillId="80" borderId="3323" applyNumberFormat="0" applyProtection="0">
      <alignment horizontal="left" vertical="center" indent="1"/>
    </xf>
    <xf numFmtId="0" fontId="40" fillId="80" borderId="3323" applyNumberFormat="0" applyProtection="0">
      <alignment horizontal="left" vertical="center" indent="1"/>
    </xf>
    <xf numFmtId="0" fontId="40" fillId="80" borderId="3323" applyNumberFormat="0" applyProtection="0">
      <alignment horizontal="left" vertical="top" indent="1"/>
    </xf>
    <xf numFmtId="0" fontId="40" fillId="80" borderId="3323" applyNumberFormat="0" applyProtection="0">
      <alignment horizontal="left" vertical="top" indent="1"/>
    </xf>
    <xf numFmtId="0" fontId="40" fillId="74" borderId="3323" applyNumberFormat="0" applyProtection="0">
      <alignment horizontal="left" vertical="center" indent="1"/>
    </xf>
    <xf numFmtId="0" fontId="40" fillId="74" borderId="3323" applyNumberFormat="0" applyProtection="0">
      <alignment horizontal="left" vertical="center" indent="1"/>
    </xf>
    <xf numFmtId="0" fontId="40" fillId="74" borderId="3323" applyNumberFormat="0" applyProtection="0">
      <alignment horizontal="left" vertical="top" indent="1"/>
    </xf>
    <xf numFmtId="0" fontId="40" fillId="74" borderId="3323" applyNumberFormat="0" applyProtection="0">
      <alignment horizontal="left" vertical="top" indent="1"/>
    </xf>
    <xf numFmtId="0" fontId="40" fillId="61" borderId="3323" applyNumberFormat="0" applyProtection="0">
      <alignment horizontal="left" vertical="center" indent="1"/>
    </xf>
    <xf numFmtId="0" fontId="40" fillId="61" borderId="3323" applyNumberFormat="0" applyProtection="0">
      <alignment horizontal="left" vertical="center" indent="1"/>
    </xf>
    <xf numFmtId="0" fontId="40" fillId="61" borderId="3323" applyNumberFormat="0" applyProtection="0">
      <alignment horizontal="left" vertical="top" indent="1"/>
    </xf>
    <xf numFmtId="0" fontId="40" fillId="61" borderId="3323" applyNumberFormat="0" applyProtection="0">
      <alignment horizontal="left" vertical="top" indent="1"/>
    </xf>
    <xf numFmtId="0" fontId="40" fillId="62" borderId="3323" applyNumberFormat="0" applyProtection="0">
      <alignment horizontal="left" vertical="center" indent="1"/>
    </xf>
    <xf numFmtId="0" fontId="40" fillId="62" borderId="3323" applyNumberFormat="0" applyProtection="0">
      <alignment horizontal="left" vertical="center" indent="1"/>
    </xf>
    <xf numFmtId="0" fontId="40" fillId="62" borderId="3323" applyNumberFormat="0" applyProtection="0">
      <alignment horizontal="left" vertical="top" indent="1"/>
    </xf>
    <xf numFmtId="0" fontId="40" fillId="62" borderId="3323" applyNumberFormat="0" applyProtection="0">
      <alignment horizontal="left" vertical="top" indent="1"/>
    </xf>
    <xf numFmtId="4" fontId="65" fillId="70" borderId="3323" applyNumberFormat="0" applyProtection="0">
      <alignment vertical="center"/>
    </xf>
    <xf numFmtId="4" fontId="65" fillId="70" borderId="3323" applyNumberFormat="0" applyProtection="0">
      <alignment vertical="center"/>
    </xf>
    <xf numFmtId="4" fontId="149" fillId="70" borderId="3323" applyNumberFormat="0" applyProtection="0">
      <alignment vertical="center"/>
    </xf>
    <xf numFmtId="4" fontId="149" fillId="70" borderId="3323" applyNumberFormat="0" applyProtection="0">
      <alignment vertical="center"/>
    </xf>
    <xf numFmtId="4" fontId="65" fillId="70" borderId="3323" applyNumberFormat="0" applyProtection="0">
      <alignment horizontal="left" vertical="center" indent="1"/>
    </xf>
    <xf numFmtId="4" fontId="65" fillId="70" borderId="3323" applyNumberFormat="0" applyProtection="0">
      <alignment horizontal="left" vertical="center" indent="1"/>
    </xf>
    <xf numFmtId="0" fontId="65" fillId="70" borderId="3323" applyNumberFormat="0" applyProtection="0">
      <alignment horizontal="left" vertical="top" indent="1"/>
    </xf>
    <xf numFmtId="0" fontId="65" fillId="70" borderId="3323" applyNumberFormat="0" applyProtection="0">
      <alignment horizontal="left" vertical="top" indent="1"/>
    </xf>
    <xf numFmtId="4" fontId="65" fillId="52" borderId="3324" applyNumberFormat="0" applyProtection="0">
      <alignment horizontal="right" vertical="center"/>
    </xf>
    <xf numFmtId="4" fontId="65" fillId="65" borderId="3323" applyNumberFormat="0" applyProtection="0">
      <alignment horizontal="right" vertical="center"/>
    </xf>
    <xf numFmtId="4" fontId="65" fillId="65" borderId="3323" applyNumberFormat="0" applyProtection="0">
      <alignment horizontal="right" vertical="center"/>
    </xf>
    <xf numFmtId="4" fontId="65" fillId="52" borderId="3324" applyNumberFormat="0" applyProtection="0">
      <alignment horizontal="right" vertical="center"/>
    </xf>
    <xf numFmtId="4" fontId="149" fillId="65" borderId="3323" applyNumberFormat="0" applyProtection="0">
      <alignment horizontal="right" vertical="center"/>
    </xf>
    <xf numFmtId="4" fontId="149" fillId="65" borderId="3323" applyNumberFormat="0" applyProtection="0">
      <alignment horizontal="right" vertical="center"/>
    </xf>
    <xf numFmtId="4" fontId="65" fillId="81" borderId="3323" applyNumberFormat="0" applyProtection="0">
      <alignment horizontal="left" vertical="center" indent="1"/>
    </xf>
    <xf numFmtId="4" fontId="65" fillId="81" borderId="3323" applyNumberFormat="0" applyProtection="0">
      <alignment horizontal="left" vertical="center" indent="1"/>
    </xf>
    <xf numFmtId="0" fontId="65" fillId="74" borderId="3323" applyNumberFormat="0" applyProtection="0">
      <alignment horizontal="left" vertical="top" indent="1"/>
    </xf>
    <xf numFmtId="0" fontId="65" fillId="74" borderId="3323" applyNumberFormat="0" applyProtection="0">
      <alignment horizontal="left" vertical="top" indent="1"/>
    </xf>
    <xf numFmtId="4" fontId="151" fillId="65" borderId="3323" applyNumberFormat="0" applyProtection="0">
      <alignment horizontal="right" vertical="center"/>
    </xf>
    <xf numFmtId="4" fontId="151" fillId="65" borderId="3323" applyNumberFormat="0" applyProtection="0">
      <alignment horizontal="right" vertical="center"/>
    </xf>
    <xf numFmtId="0" fontId="117" fillId="56" borderId="3325" applyNumberFormat="0" applyAlignment="0" applyProtection="0">
      <alignment vertical="center"/>
    </xf>
    <xf numFmtId="0" fontId="117" fillId="56" borderId="3325" applyNumberFormat="0" applyAlignment="0" applyProtection="0">
      <alignment vertical="center"/>
    </xf>
    <xf numFmtId="37" fontId="126" fillId="0" borderId="3321" applyFont="0" applyFill="0" applyBorder="0">
      <alignment vertical="center"/>
    </xf>
    <xf numFmtId="37" fontId="126" fillId="0" borderId="3321" applyFont="0" applyFill="0" applyBorder="0">
      <alignment vertical="center"/>
    </xf>
    <xf numFmtId="0" fontId="82" fillId="42" borderId="3326" applyNumberFormat="0" applyFont="0" applyAlignment="0" applyProtection="0">
      <alignment vertical="center"/>
    </xf>
    <xf numFmtId="0" fontId="82" fillId="42" borderId="3326" applyNumberFormat="0" applyFont="0" applyAlignment="0" applyProtection="0">
      <alignment vertical="center"/>
    </xf>
    <xf numFmtId="0" fontId="12" fillId="0" borderId="3327" applyNumberFormat="0" applyFill="0" applyAlignment="0" applyProtection="0">
      <alignment vertical="center"/>
    </xf>
    <xf numFmtId="0" fontId="112" fillId="0" borderId="3328" applyNumberFormat="0" applyFill="0" applyAlignment="0" applyProtection="0">
      <alignment vertical="center"/>
    </xf>
    <xf numFmtId="0" fontId="112" fillId="0" borderId="3328" applyNumberFormat="0" applyFill="0" applyAlignment="0" applyProtection="0">
      <alignment vertical="center"/>
    </xf>
    <xf numFmtId="0" fontId="12" fillId="0" borderId="3327" applyNumberFormat="0" applyFill="0" applyAlignment="0" applyProtection="0">
      <alignment vertical="center"/>
    </xf>
    <xf numFmtId="0" fontId="12" fillId="0" borderId="3327" applyNumberFormat="0" applyFill="0" applyAlignment="0" applyProtection="0">
      <alignment vertical="center"/>
    </xf>
    <xf numFmtId="0" fontId="12" fillId="0" borderId="3327" applyNumberFormat="0" applyFill="0" applyAlignment="0" applyProtection="0">
      <alignment vertical="center"/>
    </xf>
    <xf numFmtId="0" fontId="113" fillId="44" borderId="3325" applyNumberFormat="0" applyAlignment="0" applyProtection="0">
      <alignment vertical="center"/>
    </xf>
    <xf numFmtId="0" fontId="113" fillId="44" borderId="3325" applyNumberFormat="0" applyAlignment="0" applyProtection="0">
      <alignment vertical="center"/>
    </xf>
    <xf numFmtId="0" fontId="115" fillId="56" borderId="3324" applyNumberFormat="0" applyAlignment="0" applyProtection="0">
      <alignment vertical="center"/>
    </xf>
    <xf numFmtId="0" fontId="115" fillId="56" borderId="3324" applyNumberFormat="0" applyAlignment="0" applyProtection="0">
      <alignment vertical="center"/>
    </xf>
    <xf numFmtId="4" fontId="65" fillId="51" borderId="3324" applyNumberFormat="0" applyProtection="0">
      <alignment vertical="center"/>
    </xf>
    <xf numFmtId="0" fontId="12" fillId="0" borderId="3327" applyNumberFormat="0" applyFill="0" applyAlignment="0" applyProtection="0">
      <alignment vertical="center"/>
    </xf>
    <xf numFmtId="0" fontId="55" fillId="0" borderId="3330">
      <alignment horizontal="left" vertical="center"/>
    </xf>
    <xf numFmtId="0" fontId="55" fillId="0" borderId="3330">
      <alignment horizontal="left" vertical="center"/>
    </xf>
    <xf numFmtId="10" fontId="53" fillId="49" borderId="3329" applyNumberFormat="0" applyBorder="0" applyAlignment="0" applyProtection="0"/>
    <xf numFmtId="10" fontId="53" fillId="70" borderId="3329" applyNumberFormat="0" applyBorder="0" applyAlignment="0" applyProtection="0"/>
    <xf numFmtId="10" fontId="53" fillId="70" borderId="3329" applyNumberFormat="0" applyBorder="0" applyAlignment="0" applyProtection="0"/>
    <xf numFmtId="10" fontId="53" fillId="49" borderId="3329" applyNumberFormat="0" applyBorder="0" applyAlignment="0" applyProtection="0"/>
    <xf numFmtId="4" fontId="73" fillId="46" borderId="3331" applyNumberFormat="0" applyProtection="0">
      <alignment vertical="center"/>
    </xf>
    <xf numFmtId="4" fontId="73" fillId="46" borderId="3331" applyNumberFormat="0" applyProtection="0">
      <alignment vertical="center"/>
    </xf>
    <xf numFmtId="4" fontId="147" fillId="51" borderId="3331" applyNumberFormat="0" applyProtection="0">
      <alignment vertical="center"/>
    </xf>
    <xf numFmtId="4" fontId="147" fillId="51" borderId="3331" applyNumberFormat="0" applyProtection="0">
      <alignment vertical="center"/>
    </xf>
    <xf numFmtId="4" fontId="73" fillId="51" borderId="3331" applyNumberFormat="0" applyProtection="0">
      <alignment horizontal="left" vertical="center" indent="1"/>
    </xf>
    <xf numFmtId="4" fontId="73" fillId="51" borderId="3331" applyNumberFormat="0" applyProtection="0">
      <alignment horizontal="left" vertical="center" indent="1"/>
    </xf>
    <xf numFmtId="0" fontId="73" fillId="51" borderId="3331" applyNumberFormat="0" applyProtection="0">
      <alignment horizontal="left" vertical="top" indent="1"/>
    </xf>
    <xf numFmtId="0" fontId="73" fillId="51" borderId="3331" applyNumberFormat="0" applyProtection="0">
      <alignment horizontal="left" vertical="top" indent="1"/>
    </xf>
    <xf numFmtId="4" fontId="65" fillId="40" borderId="3331" applyNumberFormat="0" applyProtection="0">
      <alignment horizontal="right" vertical="center"/>
    </xf>
    <xf numFmtId="4" fontId="65" fillId="40" borderId="3331" applyNumberFormat="0" applyProtection="0">
      <alignment horizontal="right" vertical="center"/>
    </xf>
    <xf numFmtId="4" fontId="65" fillId="41" borderId="3331" applyNumberFormat="0" applyProtection="0">
      <alignment horizontal="right" vertical="center"/>
    </xf>
    <xf numFmtId="4" fontId="65" fillId="41" borderId="3331" applyNumberFormat="0" applyProtection="0">
      <alignment horizontal="right" vertical="center"/>
    </xf>
    <xf numFmtId="4" fontId="65" fillId="54" borderId="3331" applyNumberFormat="0" applyProtection="0">
      <alignment horizontal="right" vertical="center"/>
    </xf>
    <xf numFmtId="4" fontId="65" fillId="54" borderId="3331" applyNumberFormat="0" applyProtection="0">
      <alignment horizontal="right" vertical="center"/>
    </xf>
    <xf numFmtId="4" fontId="65" fillId="47" borderId="3331" applyNumberFormat="0" applyProtection="0">
      <alignment horizontal="right" vertical="center"/>
    </xf>
    <xf numFmtId="4" fontId="65" fillId="47" borderId="3331" applyNumberFormat="0" applyProtection="0">
      <alignment horizontal="right" vertical="center"/>
    </xf>
    <xf numFmtId="4" fontId="65" fillId="75" borderId="3331" applyNumberFormat="0" applyProtection="0">
      <alignment horizontal="right" vertical="center"/>
    </xf>
    <xf numFmtId="4" fontId="65" fillId="75" borderId="3331" applyNumberFormat="0" applyProtection="0">
      <alignment horizontal="right" vertical="center"/>
    </xf>
    <xf numFmtId="4" fontId="65" fillId="48" borderId="3331" applyNumberFormat="0" applyProtection="0">
      <alignment horizontal="right" vertical="center"/>
    </xf>
    <xf numFmtId="4" fontId="65" fillId="48" borderId="3331" applyNumberFormat="0" applyProtection="0">
      <alignment horizontal="right" vertical="center"/>
    </xf>
    <xf numFmtId="4" fontId="65" fillId="76" borderId="3331" applyNumberFormat="0" applyProtection="0">
      <alignment horizontal="right" vertical="center"/>
    </xf>
    <xf numFmtId="4" fontId="65" fillId="76" borderId="3331" applyNumberFormat="0" applyProtection="0">
      <alignment horizontal="right" vertical="center"/>
    </xf>
    <xf numFmtId="4" fontId="65" fillId="77" borderId="3331" applyNumberFormat="0" applyProtection="0">
      <alignment horizontal="right" vertical="center"/>
    </xf>
    <xf numFmtId="4" fontId="65" fillId="77" borderId="3331" applyNumberFormat="0" applyProtection="0">
      <alignment horizontal="right" vertical="center"/>
    </xf>
    <xf numFmtId="4" fontId="65" fillId="78" borderId="3331" applyNumberFormat="0" applyProtection="0">
      <alignment horizontal="right" vertical="center"/>
    </xf>
    <xf numFmtId="4" fontId="65" fillId="78" borderId="3331" applyNumberFormat="0" applyProtection="0">
      <alignment horizontal="right" vertical="center"/>
    </xf>
    <xf numFmtId="4" fontId="65" fillId="81" borderId="3331" applyNumberFormat="0" applyProtection="0">
      <alignment horizontal="right" vertical="center"/>
    </xf>
    <xf numFmtId="4" fontId="65" fillId="81" borderId="3331" applyNumberFormat="0" applyProtection="0">
      <alignment horizontal="right" vertical="center"/>
    </xf>
    <xf numFmtId="0" fontId="40" fillId="80" borderId="3331" applyNumberFormat="0" applyProtection="0">
      <alignment horizontal="left" vertical="center" indent="1"/>
    </xf>
    <xf numFmtId="0" fontId="40" fillId="80" borderId="3331" applyNumberFormat="0" applyProtection="0">
      <alignment horizontal="left" vertical="center" indent="1"/>
    </xf>
    <xf numFmtId="0" fontId="40" fillId="80" borderId="3331" applyNumberFormat="0" applyProtection="0">
      <alignment horizontal="left" vertical="top" indent="1"/>
    </xf>
    <xf numFmtId="0" fontId="40" fillId="80" borderId="3331" applyNumberFormat="0" applyProtection="0">
      <alignment horizontal="left" vertical="top" indent="1"/>
    </xf>
    <xf numFmtId="0" fontId="40" fillId="74" borderId="3331" applyNumberFormat="0" applyProtection="0">
      <alignment horizontal="left" vertical="center" indent="1"/>
    </xf>
    <xf numFmtId="0" fontId="40" fillId="74" borderId="3331" applyNumberFormat="0" applyProtection="0">
      <alignment horizontal="left" vertical="center" indent="1"/>
    </xf>
    <xf numFmtId="0" fontId="40" fillId="74" borderId="3331" applyNumberFormat="0" applyProtection="0">
      <alignment horizontal="left" vertical="top" indent="1"/>
    </xf>
    <xf numFmtId="0" fontId="40" fillId="74" borderId="3331" applyNumberFormat="0" applyProtection="0">
      <alignment horizontal="left" vertical="top" indent="1"/>
    </xf>
    <xf numFmtId="0" fontId="40" fillId="61" borderId="3331" applyNumberFormat="0" applyProtection="0">
      <alignment horizontal="left" vertical="center" indent="1"/>
    </xf>
    <xf numFmtId="0" fontId="40" fillId="61" borderId="3331" applyNumberFormat="0" applyProtection="0">
      <alignment horizontal="left" vertical="center" indent="1"/>
    </xf>
    <xf numFmtId="0" fontId="40" fillId="61" borderId="3331" applyNumberFormat="0" applyProtection="0">
      <alignment horizontal="left" vertical="top" indent="1"/>
    </xf>
    <xf numFmtId="0" fontId="40" fillId="61" borderId="3331" applyNumberFormat="0" applyProtection="0">
      <alignment horizontal="left" vertical="top" indent="1"/>
    </xf>
    <xf numFmtId="0" fontId="40" fillId="62" borderId="3331" applyNumberFormat="0" applyProtection="0">
      <alignment horizontal="left" vertical="center" indent="1"/>
    </xf>
    <xf numFmtId="0" fontId="40" fillId="62" borderId="3331" applyNumberFormat="0" applyProtection="0">
      <alignment horizontal="left" vertical="center" indent="1"/>
    </xf>
    <xf numFmtId="0" fontId="40" fillId="62" borderId="3331" applyNumberFormat="0" applyProtection="0">
      <alignment horizontal="left" vertical="top" indent="1"/>
    </xf>
    <xf numFmtId="0" fontId="40" fillId="62" borderId="3331" applyNumberFormat="0" applyProtection="0">
      <alignment horizontal="left" vertical="top" indent="1"/>
    </xf>
    <xf numFmtId="4" fontId="65" fillId="70" borderId="3331" applyNumberFormat="0" applyProtection="0">
      <alignment vertical="center"/>
    </xf>
    <xf numFmtId="4" fontId="65" fillId="70" borderId="3331" applyNumberFormat="0" applyProtection="0">
      <alignment vertical="center"/>
    </xf>
    <xf numFmtId="4" fontId="149" fillId="70" borderId="3331" applyNumberFormat="0" applyProtection="0">
      <alignment vertical="center"/>
    </xf>
    <xf numFmtId="4" fontId="149" fillId="70" borderId="3331" applyNumberFormat="0" applyProtection="0">
      <alignment vertical="center"/>
    </xf>
    <xf numFmtId="4" fontId="65" fillId="70" borderId="3331" applyNumberFormat="0" applyProtection="0">
      <alignment horizontal="left" vertical="center" indent="1"/>
    </xf>
    <xf numFmtId="4" fontId="65" fillId="70" borderId="3331" applyNumberFormat="0" applyProtection="0">
      <alignment horizontal="left" vertical="center" indent="1"/>
    </xf>
    <xf numFmtId="0" fontId="65" fillId="70" borderId="3331" applyNumberFormat="0" applyProtection="0">
      <alignment horizontal="left" vertical="top" indent="1"/>
    </xf>
    <xf numFmtId="0" fontId="65" fillId="70" borderId="3331" applyNumberFormat="0" applyProtection="0">
      <alignment horizontal="left" vertical="top" indent="1"/>
    </xf>
    <xf numFmtId="4" fontId="65" fillId="52" borderId="3332" applyNumberFormat="0" applyProtection="0">
      <alignment horizontal="right" vertical="center"/>
    </xf>
    <xf numFmtId="4" fontId="65" fillId="65" borderId="3331" applyNumberFormat="0" applyProtection="0">
      <alignment horizontal="right" vertical="center"/>
    </xf>
    <xf numFmtId="4" fontId="65" fillId="65" borderId="3331" applyNumberFormat="0" applyProtection="0">
      <alignment horizontal="right" vertical="center"/>
    </xf>
    <xf numFmtId="4" fontId="65" fillId="52" borderId="3332" applyNumberFormat="0" applyProtection="0">
      <alignment horizontal="right" vertical="center"/>
    </xf>
    <xf numFmtId="4" fontId="149" fillId="65" borderId="3331" applyNumberFormat="0" applyProtection="0">
      <alignment horizontal="right" vertical="center"/>
    </xf>
    <xf numFmtId="4" fontId="149" fillId="65" borderId="3331" applyNumberFormat="0" applyProtection="0">
      <alignment horizontal="right" vertical="center"/>
    </xf>
    <xf numFmtId="4" fontId="65" fillId="81" borderId="3331" applyNumberFormat="0" applyProtection="0">
      <alignment horizontal="left" vertical="center" indent="1"/>
    </xf>
    <xf numFmtId="4" fontId="65" fillId="81" borderId="3331" applyNumberFormat="0" applyProtection="0">
      <alignment horizontal="left" vertical="center" indent="1"/>
    </xf>
    <xf numFmtId="0" fontId="65" fillId="74" borderId="3331" applyNumberFormat="0" applyProtection="0">
      <alignment horizontal="left" vertical="top" indent="1"/>
    </xf>
    <xf numFmtId="0" fontId="65" fillId="74" borderId="3331" applyNumberFormat="0" applyProtection="0">
      <alignment horizontal="left" vertical="top" indent="1"/>
    </xf>
    <xf numFmtId="4" fontId="151" fillId="65" borderId="3331" applyNumberFormat="0" applyProtection="0">
      <alignment horizontal="right" vertical="center"/>
    </xf>
    <xf numFmtId="4" fontId="151" fillId="65" borderId="3331" applyNumberFormat="0" applyProtection="0">
      <alignment horizontal="right" vertical="center"/>
    </xf>
    <xf numFmtId="0" fontId="117" fillId="56" borderId="3333" applyNumberFormat="0" applyAlignment="0" applyProtection="0">
      <alignment vertical="center"/>
    </xf>
    <xf numFmtId="0" fontId="117" fillId="56" borderId="3333" applyNumberFormat="0" applyAlignment="0" applyProtection="0">
      <alignment vertical="center"/>
    </xf>
    <xf numFmtId="37" fontId="126" fillId="0" borderId="3329" applyFont="0" applyFill="0" applyBorder="0">
      <alignment vertical="center"/>
    </xf>
    <xf numFmtId="37" fontId="126" fillId="0" borderId="3329" applyFont="0" applyFill="0" applyBorder="0">
      <alignment vertical="center"/>
    </xf>
    <xf numFmtId="0" fontId="82" fillId="42" borderId="3334" applyNumberFormat="0" applyFont="0" applyAlignment="0" applyProtection="0">
      <alignment vertical="center"/>
    </xf>
    <xf numFmtId="0" fontId="82" fillId="42" borderId="3334" applyNumberFormat="0" applyFont="0" applyAlignment="0" applyProtection="0">
      <alignment vertical="center"/>
    </xf>
    <xf numFmtId="0" fontId="12" fillId="0" borderId="3335" applyNumberFormat="0" applyFill="0" applyAlignment="0" applyProtection="0">
      <alignment vertical="center"/>
    </xf>
    <xf numFmtId="0" fontId="112" fillId="0" borderId="3336" applyNumberFormat="0" applyFill="0" applyAlignment="0" applyProtection="0">
      <alignment vertical="center"/>
    </xf>
    <xf numFmtId="0" fontId="112" fillId="0" borderId="3336" applyNumberFormat="0" applyFill="0" applyAlignment="0" applyProtection="0">
      <alignment vertical="center"/>
    </xf>
    <xf numFmtId="0" fontId="12" fillId="0" borderId="3335" applyNumberFormat="0" applyFill="0" applyAlignment="0" applyProtection="0">
      <alignment vertical="center"/>
    </xf>
    <xf numFmtId="0" fontId="12" fillId="0" borderId="3335" applyNumberFormat="0" applyFill="0" applyAlignment="0" applyProtection="0">
      <alignment vertical="center"/>
    </xf>
    <xf numFmtId="0" fontId="12" fillId="0" borderId="3335" applyNumberFormat="0" applyFill="0" applyAlignment="0" applyProtection="0">
      <alignment vertical="center"/>
    </xf>
    <xf numFmtId="0" fontId="113" fillId="44" borderId="3333" applyNumberFormat="0" applyAlignment="0" applyProtection="0">
      <alignment vertical="center"/>
    </xf>
    <xf numFmtId="0" fontId="113" fillId="44" borderId="3333" applyNumberFormat="0" applyAlignment="0" applyProtection="0">
      <alignment vertical="center"/>
    </xf>
    <xf numFmtId="0" fontId="115" fillId="56" borderId="3332" applyNumberFormat="0" applyAlignment="0" applyProtection="0">
      <alignment vertical="center"/>
    </xf>
    <xf numFmtId="0" fontId="115" fillId="56" borderId="3332" applyNumberFormat="0" applyAlignment="0" applyProtection="0">
      <alignment vertical="center"/>
    </xf>
    <xf numFmtId="4" fontId="65" fillId="51" borderId="3332" applyNumberFormat="0" applyProtection="0">
      <alignment vertical="center"/>
    </xf>
    <xf numFmtId="0" fontId="12" fillId="0" borderId="3335" applyNumberFormat="0" applyFill="0" applyAlignment="0" applyProtection="0">
      <alignment vertical="center"/>
    </xf>
    <xf numFmtId="0" fontId="55" fillId="0" borderId="3338">
      <alignment horizontal="left" vertical="center"/>
    </xf>
    <xf numFmtId="0" fontId="55" fillId="0" borderId="3338">
      <alignment horizontal="left" vertical="center"/>
    </xf>
    <xf numFmtId="10" fontId="53" fillId="49" borderId="3337" applyNumberFormat="0" applyBorder="0" applyAlignment="0" applyProtection="0"/>
    <xf numFmtId="10" fontId="53" fillId="70" borderId="3337" applyNumberFormat="0" applyBorder="0" applyAlignment="0" applyProtection="0"/>
    <xf numFmtId="10" fontId="53" fillId="70" borderId="3337" applyNumberFormat="0" applyBorder="0" applyAlignment="0" applyProtection="0"/>
    <xf numFmtId="10" fontId="53" fillId="49" borderId="3337" applyNumberFormat="0" applyBorder="0" applyAlignment="0" applyProtection="0"/>
    <xf numFmtId="4" fontId="73" fillId="46" borderId="3339" applyNumberFormat="0" applyProtection="0">
      <alignment vertical="center"/>
    </xf>
    <xf numFmtId="4" fontId="73" fillId="46" borderId="3339" applyNumberFormat="0" applyProtection="0">
      <alignment vertical="center"/>
    </xf>
    <xf numFmtId="4" fontId="147" fillId="51" borderId="3339" applyNumberFormat="0" applyProtection="0">
      <alignment vertical="center"/>
    </xf>
    <xf numFmtId="4" fontId="147" fillId="51" borderId="3339" applyNumberFormat="0" applyProtection="0">
      <alignment vertical="center"/>
    </xf>
    <xf numFmtId="4" fontId="73" fillId="51" borderId="3339" applyNumberFormat="0" applyProtection="0">
      <alignment horizontal="left" vertical="center" indent="1"/>
    </xf>
    <xf numFmtId="4" fontId="73" fillId="51" borderId="3339" applyNumberFormat="0" applyProtection="0">
      <alignment horizontal="left" vertical="center" indent="1"/>
    </xf>
    <xf numFmtId="0" fontId="73" fillId="51" borderId="3339" applyNumberFormat="0" applyProtection="0">
      <alignment horizontal="left" vertical="top" indent="1"/>
    </xf>
    <xf numFmtId="0" fontId="73" fillId="51" borderId="3339" applyNumberFormat="0" applyProtection="0">
      <alignment horizontal="left" vertical="top" indent="1"/>
    </xf>
    <xf numFmtId="4" fontId="65" fillId="40" borderId="3339" applyNumberFormat="0" applyProtection="0">
      <alignment horizontal="right" vertical="center"/>
    </xf>
    <xf numFmtId="4" fontId="65" fillId="40" borderId="3339" applyNumberFormat="0" applyProtection="0">
      <alignment horizontal="right" vertical="center"/>
    </xf>
    <xf numFmtId="4" fontId="65" fillId="41" borderId="3339" applyNumberFormat="0" applyProtection="0">
      <alignment horizontal="right" vertical="center"/>
    </xf>
    <xf numFmtId="4" fontId="65" fillId="41" borderId="3339" applyNumberFormat="0" applyProtection="0">
      <alignment horizontal="right" vertical="center"/>
    </xf>
    <xf numFmtId="4" fontId="65" fillId="54" borderId="3339" applyNumberFormat="0" applyProtection="0">
      <alignment horizontal="right" vertical="center"/>
    </xf>
    <xf numFmtId="4" fontId="65" fillId="54" borderId="3339" applyNumberFormat="0" applyProtection="0">
      <alignment horizontal="right" vertical="center"/>
    </xf>
    <xf numFmtId="4" fontId="65" fillId="47" borderId="3339" applyNumberFormat="0" applyProtection="0">
      <alignment horizontal="right" vertical="center"/>
    </xf>
    <xf numFmtId="4" fontId="65" fillId="47" borderId="3339" applyNumberFormat="0" applyProtection="0">
      <alignment horizontal="right" vertical="center"/>
    </xf>
    <xf numFmtId="4" fontId="65" fillId="75" borderId="3339" applyNumberFormat="0" applyProtection="0">
      <alignment horizontal="right" vertical="center"/>
    </xf>
    <xf numFmtId="4" fontId="65" fillId="75" borderId="3339" applyNumberFormat="0" applyProtection="0">
      <alignment horizontal="right" vertical="center"/>
    </xf>
    <xf numFmtId="4" fontId="65" fillId="48" borderId="3339" applyNumberFormat="0" applyProtection="0">
      <alignment horizontal="right" vertical="center"/>
    </xf>
    <xf numFmtId="4" fontId="65" fillId="48" borderId="3339" applyNumberFormat="0" applyProtection="0">
      <alignment horizontal="right" vertical="center"/>
    </xf>
    <xf numFmtId="4" fontId="65" fillId="76" borderId="3339" applyNumberFormat="0" applyProtection="0">
      <alignment horizontal="right" vertical="center"/>
    </xf>
    <xf numFmtId="4" fontId="65" fillId="76" borderId="3339" applyNumberFormat="0" applyProtection="0">
      <alignment horizontal="right" vertical="center"/>
    </xf>
    <xf numFmtId="4" fontId="65" fillId="77" borderId="3339" applyNumberFormat="0" applyProtection="0">
      <alignment horizontal="right" vertical="center"/>
    </xf>
    <xf numFmtId="4" fontId="65" fillId="77" borderId="3339" applyNumberFormat="0" applyProtection="0">
      <alignment horizontal="right" vertical="center"/>
    </xf>
    <xf numFmtId="4" fontId="65" fillId="78" borderId="3339" applyNumberFormat="0" applyProtection="0">
      <alignment horizontal="right" vertical="center"/>
    </xf>
    <xf numFmtId="4" fontId="65" fillId="78" borderId="3339" applyNumberFormat="0" applyProtection="0">
      <alignment horizontal="right" vertical="center"/>
    </xf>
    <xf numFmtId="4" fontId="65" fillId="81" borderId="3339" applyNumberFormat="0" applyProtection="0">
      <alignment horizontal="right" vertical="center"/>
    </xf>
    <xf numFmtId="4" fontId="65" fillId="81" borderId="3339" applyNumberFormat="0" applyProtection="0">
      <alignment horizontal="right" vertical="center"/>
    </xf>
    <xf numFmtId="0" fontId="40" fillId="80" borderId="3339" applyNumberFormat="0" applyProtection="0">
      <alignment horizontal="left" vertical="center" indent="1"/>
    </xf>
    <xf numFmtId="0" fontId="40" fillId="80" borderId="3339" applyNumberFormat="0" applyProtection="0">
      <alignment horizontal="left" vertical="center" indent="1"/>
    </xf>
    <xf numFmtId="0" fontId="40" fillId="80" borderId="3339" applyNumberFormat="0" applyProtection="0">
      <alignment horizontal="left" vertical="top" indent="1"/>
    </xf>
    <xf numFmtId="0" fontId="40" fillId="80" borderId="3339" applyNumberFormat="0" applyProtection="0">
      <alignment horizontal="left" vertical="top" indent="1"/>
    </xf>
    <xf numFmtId="0" fontId="40" fillId="74" borderId="3339" applyNumberFormat="0" applyProtection="0">
      <alignment horizontal="left" vertical="center" indent="1"/>
    </xf>
    <xf numFmtId="0" fontId="40" fillId="74" borderId="3339" applyNumberFormat="0" applyProtection="0">
      <alignment horizontal="left" vertical="center" indent="1"/>
    </xf>
    <xf numFmtId="0" fontId="40" fillId="74" borderId="3339" applyNumberFormat="0" applyProtection="0">
      <alignment horizontal="left" vertical="top" indent="1"/>
    </xf>
    <xf numFmtId="0" fontId="40" fillId="74" borderId="3339" applyNumberFormat="0" applyProtection="0">
      <alignment horizontal="left" vertical="top" indent="1"/>
    </xf>
    <xf numFmtId="0" fontId="40" fillId="61" borderId="3339" applyNumberFormat="0" applyProtection="0">
      <alignment horizontal="left" vertical="center" indent="1"/>
    </xf>
    <xf numFmtId="0" fontId="40" fillId="61" borderId="3339" applyNumberFormat="0" applyProtection="0">
      <alignment horizontal="left" vertical="center" indent="1"/>
    </xf>
    <xf numFmtId="0" fontId="40" fillId="61" borderId="3339" applyNumberFormat="0" applyProtection="0">
      <alignment horizontal="left" vertical="top" indent="1"/>
    </xf>
    <xf numFmtId="0" fontId="40" fillId="61" borderId="3339" applyNumberFormat="0" applyProtection="0">
      <alignment horizontal="left" vertical="top" indent="1"/>
    </xf>
    <xf numFmtId="0" fontId="40" fillId="62" borderId="3339" applyNumberFormat="0" applyProtection="0">
      <alignment horizontal="left" vertical="center" indent="1"/>
    </xf>
    <xf numFmtId="0" fontId="40" fillId="62" borderId="3339" applyNumberFormat="0" applyProtection="0">
      <alignment horizontal="left" vertical="center" indent="1"/>
    </xf>
    <xf numFmtId="0" fontId="40" fillId="62" borderId="3339" applyNumberFormat="0" applyProtection="0">
      <alignment horizontal="left" vertical="top" indent="1"/>
    </xf>
    <xf numFmtId="0" fontId="40" fillId="62" borderId="3339" applyNumberFormat="0" applyProtection="0">
      <alignment horizontal="left" vertical="top" indent="1"/>
    </xf>
    <xf numFmtId="4" fontId="65" fillId="70" borderId="3339" applyNumberFormat="0" applyProtection="0">
      <alignment vertical="center"/>
    </xf>
    <xf numFmtId="4" fontId="65" fillId="70" borderId="3339" applyNumberFormat="0" applyProtection="0">
      <alignment vertical="center"/>
    </xf>
    <xf numFmtId="4" fontId="149" fillId="70" borderId="3339" applyNumberFormat="0" applyProtection="0">
      <alignment vertical="center"/>
    </xf>
    <xf numFmtId="4" fontId="149" fillId="70" borderId="3339" applyNumberFormat="0" applyProtection="0">
      <alignment vertical="center"/>
    </xf>
    <xf numFmtId="4" fontId="65" fillId="70" borderId="3339" applyNumberFormat="0" applyProtection="0">
      <alignment horizontal="left" vertical="center" indent="1"/>
    </xf>
    <xf numFmtId="4" fontId="65" fillId="70" borderId="3339" applyNumberFormat="0" applyProtection="0">
      <alignment horizontal="left" vertical="center" indent="1"/>
    </xf>
    <xf numFmtId="0" fontId="65" fillId="70" borderId="3339" applyNumberFormat="0" applyProtection="0">
      <alignment horizontal="left" vertical="top" indent="1"/>
    </xf>
    <xf numFmtId="0" fontId="65" fillId="70" borderId="3339" applyNumberFormat="0" applyProtection="0">
      <alignment horizontal="left" vertical="top" indent="1"/>
    </xf>
    <xf numFmtId="4" fontId="65" fillId="52" borderId="3340" applyNumberFormat="0" applyProtection="0">
      <alignment horizontal="right" vertical="center"/>
    </xf>
    <xf numFmtId="4" fontId="65" fillId="65" borderId="3339" applyNumberFormat="0" applyProtection="0">
      <alignment horizontal="right" vertical="center"/>
    </xf>
    <xf numFmtId="4" fontId="65" fillId="65" borderId="3339" applyNumberFormat="0" applyProtection="0">
      <alignment horizontal="right" vertical="center"/>
    </xf>
    <xf numFmtId="4" fontId="65" fillId="52" borderId="3340" applyNumberFormat="0" applyProtection="0">
      <alignment horizontal="right" vertical="center"/>
    </xf>
    <xf numFmtId="4" fontId="149" fillId="65" borderId="3339" applyNumberFormat="0" applyProtection="0">
      <alignment horizontal="right" vertical="center"/>
    </xf>
    <xf numFmtId="4" fontId="149" fillId="65" borderId="3339" applyNumberFormat="0" applyProtection="0">
      <alignment horizontal="right" vertical="center"/>
    </xf>
    <xf numFmtId="4" fontId="65" fillId="81" borderId="3339" applyNumberFormat="0" applyProtection="0">
      <alignment horizontal="left" vertical="center" indent="1"/>
    </xf>
    <xf numFmtId="4" fontId="65" fillId="81" borderId="3339" applyNumberFormat="0" applyProtection="0">
      <alignment horizontal="left" vertical="center" indent="1"/>
    </xf>
    <xf numFmtId="0" fontId="65" fillId="74" borderId="3339" applyNumberFormat="0" applyProtection="0">
      <alignment horizontal="left" vertical="top" indent="1"/>
    </xf>
    <xf numFmtId="0" fontId="65" fillId="74" borderId="3339" applyNumberFormat="0" applyProtection="0">
      <alignment horizontal="left" vertical="top" indent="1"/>
    </xf>
    <xf numFmtId="4" fontId="151" fillId="65" borderId="3339" applyNumberFormat="0" applyProtection="0">
      <alignment horizontal="right" vertical="center"/>
    </xf>
    <xf numFmtId="4" fontId="151" fillId="65" borderId="3339" applyNumberFormat="0" applyProtection="0">
      <alignment horizontal="right" vertical="center"/>
    </xf>
    <xf numFmtId="0" fontId="117" fillId="56" borderId="3341" applyNumberFormat="0" applyAlignment="0" applyProtection="0">
      <alignment vertical="center"/>
    </xf>
    <xf numFmtId="0" fontId="117" fillId="56" borderId="3341" applyNumberFormat="0" applyAlignment="0" applyProtection="0">
      <alignment vertical="center"/>
    </xf>
    <xf numFmtId="37" fontId="126" fillId="0" borderId="3337" applyFont="0" applyFill="0" applyBorder="0">
      <alignment vertical="center"/>
    </xf>
    <xf numFmtId="37" fontId="126" fillId="0" borderId="3337" applyFont="0" applyFill="0" applyBorder="0">
      <alignment vertical="center"/>
    </xf>
    <xf numFmtId="0" fontId="82" fillId="42" borderId="3342" applyNumberFormat="0" applyFont="0" applyAlignment="0" applyProtection="0">
      <alignment vertical="center"/>
    </xf>
    <xf numFmtId="0" fontId="82" fillId="42" borderId="3342" applyNumberFormat="0" applyFont="0" applyAlignment="0" applyProtection="0">
      <alignment vertical="center"/>
    </xf>
    <xf numFmtId="0" fontId="12" fillId="0" borderId="3343" applyNumberFormat="0" applyFill="0" applyAlignment="0" applyProtection="0">
      <alignment vertical="center"/>
    </xf>
    <xf numFmtId="0" fontId="112" fillId="0" borderId="3344" applyNumberFormat="0" applyFill="0" applyAlignment="0" applyProtection="0">
      <alignment vertical="center"/>
    </xf>
    <xf numFmtId="0" fontId="112" fillId="0" borderId="3344" applyNumberFormat="0" applyFill="0" applyAlignment="0" applyProtection="0">
      <alignment vertical="center"/>
    </xf>
    <xf numFmtId="0" fontId="12" fillId="0" borderId="3343" applyNumberFormat="0" applyFill="0" applyAlignment="0" applyProtection="0">
      <alignment vertical="center"/>
    </xf>
    <xf numFmtId="0" fontId="12" fillId="0" borderId="3343" applyNumberFormat="0" applyFill="0" applyAlignment="0" applyProtection="0">
      <alignment vertical="center"/>
    </xf>
    <xf numFmtId="0" fontId="12" fillId="0" borderId="3343" applyNumberFormat="0" applyFill="0" applyAlignment="0" applyProtection="0">
      <alignment vertical="center"/>
    </xf>
    <xf numFmtId="0" fontId="113" fillId="44" borderId="3341" applyNumberFormat="0" applyAlignment="0" applyProtection="0">
      <alignment vertical="center"/>
    </xf>
    <xf numFmtId="0" fontId="113" fillId="44" borderId="3341" applyNumberFormat="0" applyAlignment="0" applyProtection="0">
      <alignment vertical="center"/>
    </xf>
    <xf numFmtId="0" fontId="115" fillId="56" borderId="3340" applyNumberFormat="0" applyAlignment="0" applyProtection="0">
      <alignment vertical="center"/>
    </xf>
    <xf numFmtId="0" fontId="115" fillId="56" borderId="3340" applyNumberFormat="0" applyAlignment="0" applyProtection="0">
      <alignment vertical="center"/>
    </xf>
    <xf numFmtId="4" fontId="65" fillId="51" borderId="3340" applyNumberFormat="0" applyProtection="0">
      <alignment vertical="center"/>
    </xf>
    <xf numFmtId="0" fontId="12" fillId="0" borderId="3343" applyNumberFormat="0" applyFill="0" applyAlignment="0" applyProtection="0">
      <alignment vertical="center"/>
    </xf>
    <xf numFmtId="0" fontId="55" fillId="0" borderId="3346">
      <alignment horizontal="left" vertical="center"/>
    </xf>
    <xf numFmtId="0" fontId="55" fillId="0" borderId="3346">
      <alignment horizontal="left" vertical="center"/>
    </xf>
    <xf numFmtId="10" fontId="53" fillId="49" borderId="3345" applyNumberFormat="0" applyBorder="0" applyAlignment="0" applyProtection="0"/>
    <xf numFmtId="10" fontId="53" fillId="70" borderId="3345" applyNumberFormat="0" applyBorder="0" applyAlignment="0" applyProtection="0"/>
    <xf numFmtId="10" fontId="53" fillId="70" borderId="3345" applyNumberFormat="0" applyBorder="0" applyAlignment="0" applyProtection="0"/>
    <xf numFmtId="10" fontId="53" fillId="49" borderId="3345" applyNumberFormat="0" applyBorder="0" applyAlignment="0" applyProtection="0"/>
    <xf numFmtId="4" fontId="73" fillId="46" borderId="3347" applyNumberFormat="0" applyProtection="0">
      <alignment vertical="center"/>
    </xf>
    <xf numFmtId="4" fontId="73" fillId="46" borderId="3347" applyNumberFormat="0" applyProtection="0">
      <alignment vertical="center"/>
    </xf>
    <xf numFmtId="4" fontId="147" fillId="51" borderId="3347" applyNumberFormat="0" applyProtection="0">
      <alignment vertical="center"/>
    </xf>
    <xf numFmtId="4" fontId="147" fillId="51" borderId="3347" applyNumberFormat="0" applyProtection="0">
      <alignment vertical="center"/>
    </xf>
    <xf numFmtId="4" fontId="73" fillId="51" borderId="3347" applyNumberFormat="0" applyProtection="0">
      <alignment horizontal="left" vertical="center" indent="1"/>
    </xf>
    <xf numFmtId="4" fontId="73" fillId="51" borderId="3347" applyNumberFormat="0" applyProtection="0">
      <alignment horizontal="left" vertical="center" indent="1"/>
    </xf>
    <xf numFmtId="0" fontId="73" fillId="51" borderId="3347" applyNumberFormat="0" applyProtection="0">
      <alignment horizontal="left" vertical="top" indent="1"/>
    </xf>
    <xf numFmtId="0" fontId="73" fillId="51" borderId="3347" applyNumberFormat="0" applyProtection="0">
      <alignment horizontal="left" vertical="top" indent="1"/>
    </xf>
    <xf numFmtId="4" fontId="65" fillId="40" borderId="3347" applyNumberFormat="0" applyProtection="0">
      <alignment horizontal="right" vertical="center"/>
    </xf>
    <xf numFmtId="4" fontId="65" fillId="40" borderId="3347" applyNumberFormat="0" applyProtection="0">
      <alignment horizontal="right" vertical="center"/>
    </xf>
    <xf numFmtId="4" fontId="65" fillId="41" borderId="3347" applyNumberFormat="0" applyProtection="0">
      <alignment horizontal="right" vertical="center"/>
    </xf>
    <xf numFmtId="4" fontId="65" fillId="41" borderId="3347" applyNumberFormat="0" applyProtection="0">
      <alignment horizontal="right" vertical="center"/>
    </xf>
    <xf numFmtId="4" fontId="65" fillId="54" borderId="3347" applyNumberFormat="0" applyProtection="0">
      <alignment horizontal="right" vertical="center"/>
    </xf>
    <xf numFmtId="4" fontId="65" fillId="54" borderId="3347" applyNumberFormat="0" applyProtection="0">
      <alignment horizontal="right" vertical="center"/>
    </xf>
    <xf numFmtId="4" fontId="65" fillId="47" borderId="3347" applyNumberFormat="0" applyProtection="0">
      <alignment horizontal="right" vertical="center"/>
    </xf>
    <xf numFmtId="4" fontId="65" fillId="47" borderId="3347" applyNumberFormat="0" applyProtection="0">
      <alignment horizontal="right" vertical="center"/>
    </xf>
    <xf numFmtId="4" fontId="65" fillId="75" borderId="3347" applyNumberFormat="0" applyProtection="0">
      <alignment horizontal="right" vertical="center"/>
    </xf>
    <xf numFmtId="4" fontId="65" fillId="75" borderId="3347" applyNumberFormat="0" applyProtection="0">
      <alignment horizontal="right" vertical="center"/>
    </xf>
    <xf numFmtId="4" fontId="65" fillId="48" borderId="3347" applyNumberFormat="0" applyProtection="0">
      <alignment horizontal="right" vertical="center"/>
    </xf>
    <xf numFmtId="4" fontId="65" fillId="48" borderId="3347" applyNumberFormat="0" applyProtection="0">
      <alignment horizontal="right" vertical="center"/>
    </xf>
    <xf numFmtId="4" fontId="65" fillId="76" borderId="3347" applyNumberFormat="0" applyProtection="0">
      <alignment horizontal="right" vertical="center"/>
    </xf>
    <xf numFmtId="4" fontId="65" fillId="76" borderId="3347" applyNumberFormat="0" applyProtection="0">
      <alignment horizontal="right" vertical="center"/>
    </xf>
    <xf numFmtId="4" fontId="65" fillId="77" borderId="3347" applyNumberFormat="0" applyProtection="0">
      <alignment horizontal="right" vertical="center"/>
    </xf>
    <xf numFmtId="4" fontId="65" fillId="77" borderId="3347" applyNumberFormat="0" applyProtection="0">
      <alignment horizontal="right" vertical="center"/>
    </xf>
    <xf numFmtId="4" fontId="65" fillId="78" borderId="3347" applyNumberFormat="0" applyProtection="0">
      <alignment horizontal="right" vertical="center"/>
    </xf>
    <xf numFmtId="4" fontId="65" fillId="78" borderId="3347" applyNumberFormat="0" applyProtection="0">
      <alignment horizontal="right" vertical="center"/>
    </xf>
    <xf numFmtId="4" fontId="65" fillId="81" borderId="3347" applyNumberFormat="0" applyProtection="0">
      <alignment horizontal="right" vertical="center"/>
    </xf>
    <xf numFmtId="4" fontId="65" fillId="81" borderId="3347" applyNumberFormat="0" applyProtection="0">
      <alignment horizontal="right" vertical="center"/>
    </xf>
    <xf numFmtId="0" fontId="40" fillId="80" borderId="3347" applyNumberFormat="0" applyProtection="0">
      <alignment horizontal="left" vertical="center" indent="1"/>
    </xf>
    <xf numFmtId="0" fontId="40" fillId="80" borderId="3347" applyNumberFormat="0" applyProtection="0">
      <alignment horizontal="left" vertical="center" indent="1"/>
    </xf>
    <xf numFmtId="0" fontId="40" fillId="80" borderId="3347" applyNumberFormat="0" applyProtection="0">
      <alignment horizontal="left" vertical="top" indent="1"/>
    </xf>
    <xf numFmtId="0" fontId="40" fillId="80" borderId="3347" applyNumberFormat="0" applyProtection="0">
      <alignment horizontal="left" vertical="top" indent="1"/>
    </xf>
    <xf numFmtId="0" fontId="40" fillId="74" borderId="3347" applyNumberFormat="0" applyProtection="0">
      <alignment horizontal="left" vertical="center" indent="1"/>
    </xf>
    <xf numFmtId="0" fontId="40" fillId="74" borderId="3347" applyNumberFormat="0" applyProtection="0">
      <alignment horizontal="left" vertical="center" indent="1"/>
    </xf>
    <xf numFmtId="0" fontId="40" fillId="74" borderId="3347" applyNumberFormat="0" applyProtection="0">
      <alignment horizontal="left" vertical="top" indent="1"/>
    </xf>
    <xf numFmtId="0" fontId="40" fillId="74" borderId="3347" applyNumberFormat="0" applyProtection="0">
      <alignment horizontal="left" vertical="top" indent="1"/>
    </xf>
    <xf numFmtId="0" fontId="40" fillId="61" borderId="3347" applyNumberFormat="0" applyProtection="0">
      <alignment horizontal="left" vertical="center" indent="1"/>
    </xf>
    <xf numFmtId="0" fontId="40" fillId="61" borderId="3347" applyNumberFormat="0" applyProtection="0">
      <alignment horizontal="left" vertical="center" indent="1"/>
    </xf>
    <xf numFmtId="0" fontId="40" fillId="61" borderId="3347" applyNumberFormat="0" applyProtection="0">
      <alignment horizontal="left" vertical="top" indent="1"/>
    </xf>
    <xf numFmtId="0" fontId="40" fillId="61" borderId="3347" applyNumberFormat="0" applyProtection="0">
      <alignment horizontal="left" vertical="top" indent="1"/>
    </xf>
    <xf numFmtId="0" fontId="40" fillId="62" borderId="3347" applyNumberFormat="0" applyProtection="0">
      <alignment horizontal="left" vertical="center" indent="1"/>
    </xf>
    <xf numFmtId="0" fontId="40" fillId="62" borderId="3347" applyNumberFormat="0" applyProtection="0">
      <alignment horizontal="left" vertical="center" indent="1"/>
    </xf>
    <xf numFmtId="0" fontId="40" fillId="62" borderId="3347" applyNumberFormat="0" applyProtection="0">
      <alignment horizontal="left" vertical="top" indent="1"/>
    </xf>
    <xf numFmtId="0" fontId="40" fillId="62" borderId="3347" applyNumberFormat="0" applyProtection="0">
      <alignment horizontal="left" vertical="top" indent="1"/>
    </xf>
    <xf numFmtId="4" fontId="65" fillId="70" borderId="3347" applyNumberFormat="0" applyProtection="0">
      <alignment vertical="center"/>
    </xf>
    <xf numFmtId="4" fontId="65" fillId="70" borderId="3347" applyNumberFormat="0" applyProtection="0">
      <alignment vertical="center"/>
    </xf>
    <xf numFmtId="4" fontId="149" fillId="70" borderId="3347" applyNumberFormat="0" applyProtection="0">
      <alignment vertical="center"/>
    </xf>
    <xf numFmtId="4" fontId="149" fillId="70" borderId="3347" applyNumberFormat="0" applyProtection="0">
      <alignment vertical="center"/>
    </xf>
    <xf numFmtId="4" fontId="65" fillId="70" borderId="3347" applyNumberFormat="0" applyProtection="0">
      <alignment horizontal="left" vertical="center" indent="1"/>
    </xf>
    <xf numFmtId="4" fontId="65" fillId="70" borderId="3347" applyNumberFormat="0" applyProtection="0">
      <alignment horizontal="left" vertical="center" indent="1"/>
    </xf>
    <xf numFmtId="0" fontId="65" fillId="70" borderId="3347" applyNumberFormat="0" applyProtection="0">
      <alignment horizontal="left" vertical="top" indent="1"/>
    </xf>
    <xf numFmtId="0" fontId="65" fillId="70" borderId="3347" applyNumberFormat="0" applyProtection="0">
      <alignment horizontal="left" vertical="top" indent="1"/>
    </xf>
    <xf numFmtId="4" fontId="65" fillId="52" borderId="3348" applyNumberFormat="0" applyProtection="0">
      <alignment horizontal="right" vertical="center"/>
    </xf>
    <xf numFmtId="4" fontId="65" fillId="65" borderId="3347" applyNumberFormat="0" applyProtection="0">
      <alignment horizontal="right" vertical="center"/>
    </xf>
    <xf numFmtId="4" fontId="65" fillId="65" borderId="3347" applyNumberFormat="0" applyProtection="0">
      <alignment horizontal="right" vertical="center"/>
    </xf>
    <xf numFmtId="4" fontId="65" fillId="52" borderId="3348" applyNumberFormat="0" applyProtection="0">
      <alignment horizontal="right" vertical="center"/>
    </xf>
    <xf numFmtId="4" fontId="149" fillId="65" borderId="3347" applyNumberFormat="0" applyProtection="0">
      <alignment horizontal="right" vertical="center"/>
    </xf>
    <xf numFmtId="4" fontId="149" fillId="65" borderId="3347" applyNumberFormat="0" applyProtection="0">
      <alignment horizontal="right" vertical="center"/>
    </xf>
    <xf numFmtId="4" fontId="65" fillId="81" borderId="3347" applyNumberFormat="0" applyProtection="0">
      <alignment horizontal="left" vertical="center" indent="1"/>
    </xf>
    <xf numFmtId="4" fontId="65" fillId="81" borderId="3347" applyNumberFormat="0" applyProtection="0">
      <alignment horizontal="left" vertical="center" indent="1"/>
    </xf>
    <xf numFmtId="0" fontId="65" fillId="74" borderId="3347" applyNumberFormat="0" applyProtection="0">
      <alignment horizontal="left" vertical="top" indent="1"/>
    </xf>
    <xf numFmtId="0" fontId="65" fillId="74" borderId="3347" applyNumberFormat="0" applyProtection="0">
      <alignment horizontal="left" vertical="top" indent="1"/>
    </xf>
    <xf numFmtId="4" fontId="151" fillId="65" borderId="3347" applyNumberFormat="0" applyProtection="0">
      <alignment horizontal="right" vertical="center"/>
    </xf>
    <xf numFmtId="4" fontId="151" fillId="65" borderId="3347" applyNumberFormat="0" applyProtection="0">
      <alignment horizontal="right" vertical="center"/>
    </xf>
    <xf numFmtId="0" fontId="117" fillId="56" borderId="3349" applyNumberFormat="0" applyAlignment="0" applyProtection="0">
      <alignment vertical="center"/>
    </xf>
    <xf numFmtId="0" fontId="117" fillId="56" borderId="3349" applyNumberFormat="0" applyAlignment="0" applyProtection="0">
      <alignment vertical="center"/>
    </xf>
    <xf numFmtId="37" fontId="126" fillId="0" borderId="3345" applyFont="0" applyFill="0" applyBorder="0">
      <alignment vertical="center"/>
    </xf>
    <xf numFmtId="37" fontId="126" fillId="0" borderId="3345" applyFont="0" applyFill="0" applyBorder="0">
      <alignment vertical="center"/>
    </xf>
    <xf numFmtId="0" fontId="82" fillId="42" borderId="3350" applyNumberFormat="0" applyFont="0" applyAlignment="0" applyProtection="0">
      <alignment vertical="center"/>
    </xf>
    <xf numFmtId="0" fontId="82" fillId="42" borderId="3350" applyNumberFormat="0" applyFont="0" applyAlignment="0" applyProtection="0">
      <alignment vertical="center"/>
    </xf>
    <xf numFmtId="0" fontId="12" fillId="0" borderId="3351" applyNumberFormat="0" applyFill="0" applyAlignment="0" applyProtection="0">
      <alignment vertical="center"/>
    </xf>
    <xf numFmtId="0" fontId="112" fillId="0" borderId="3352" applyNumberFormat="0" applyFill="0" applyAlignment="0" applyProtection="0">
      <alignment vertical="center"/>
    </xf>
    <xf numFmtId="0" fontId="112" fillId="0" borderId="3352" applyNumberFormat="0" applyFill="0" applyAlignment="0" applyProtection="0">
      <alignment vertical="center"/>
    </xf>
    <xf numFmtId="0" fontId="12" fillId="0" borderId="3351" applyNumberFormat="0" applyFill="0" applyAlignment="0" applyProtection="0">
      <alignment vertical="center"/>
    </xf>
    <xf numFmtId="0" fontId="12" fillId="0" borderId="3351" applyNumberFormat="0" applyFill="0" applyAlignment="0" applyProtection="0">
      <alignment vertical="center"/>
    </xf>
    <xf numFmtId="0" fontId="12" fillId="0" borderId="3351" applyNumberFormat="0" applyFill="0" applyAlignment="0" applyProtection="0">
      <alignment vertical="center"/>
    </xf>
    <xf numFmtId="0" fontId="113" fillId="44" borderId="3349" applyNumberFormat="0" applyAlignment="0" applyProtection="0">
      <alignment vertical="center"/>
    </xf>
    <xf numFmtId="0" fontId="113" fillId="44" borderId="3349" applyNumberFormat="0" applyAlignment="0" applyProtection="0">
      <alignment vertical="center"/>
    </xf>
    <xf numFmtId="0" fontId="115" fillId="56" borderId="3348" applyNumberFormat="0" applyAlignment="0" applyProtection="0">
      <alignment vertical="center"/>
    </xf>
    <xf numFmtId="0" fontId="115" fillId="56" borderId="3348" applyNumberFormat="0" applyAlignment="0" applyProtection="0">
      <alignment vertical="center"/>
    </xf>
    <xf numFmtId="4" fontId="65" fillId="51" borderId="3348" applyNumberFormat="0" applyProtection="0">
      <alignment vertical="center"/>
    </xf>
    <xf numFmtId="0" fontId="12" fillId="0" borderId="3351" applyNumberFormat="0" applyFill="0" applyAlignment="0" applyProtection="0">
      <alignment vertical="center"/>
    </xf>
    <xf numFmtId="0" fontId="31" fillId="0" borderId="0"/>
    <xf numFmtId="0" fontId="35" fillId="13" borderId="3333" applyNumberFormat="0" applyFont="0" applyAlignment="0" applyProtection="0">
      <alignment vertical="center"/>
    </xf>
    <xf numFmtId="0" fontId="12" fillId="0" borderId="3353" applyNumberFormat="0" applyFill="0" applyAlignment="0" applyProtection="0">
      <alignment vertical="center"/>
    </xf>
    <xf numFmtId="0" fontId="35" fillId="13" borderId="3333" applyNumberFormat="0" applyFont="0" applyAlignment="0" applyProtection="0">
      <alignment vertical="center"/>
    </xf>
    <xf numFmtId="10" fontId="53" fillId="49" borderId="3337" applyNumberFormat="0" applyBorder="0" applyAlignment="0" applyProtection="0"/>
    <xf numFmtId="4" fontId="65" fillId="51" borderId="3332" applyNumberFormat="0" applyProtection="0">
      <alignment vertical="center"/>
    </xf>
    <xf numFmtId="4" fontId="65" fillId="52" borderId="3332" applyNumberFormat="0" applyProtection="0">
      <alignment horizontal="right" vertical="center"/>
    </xf>
    <xf numFmtId="0" fontId="35" fillId="13" borderId="3333" applyNumberFormat="0" applyFont="0" applyAlignment="0" applyProtection="0">
      <alignment vertical="center"/>
    </xf>
    <xf numFmtId="0" fontId="12" fillId="0" borderId="335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1" fillId="0" borderId="0"/>
    <xf numFmtId="0" fontId="35" fillId="13" borderId="3349" applyNumberFormat="0" applyFont="0" applyAlignment="0" applyProtection="0">
      <alignment vertical="center"/>
    </xf>
    <xf numFmtId="4" fontId="65" fillId="52" borderId="3340" applyNumberFormat="0" applyProtection="0">
      <alignment horizontal="right" vertical="center"/>
    </xf>
    <xf numFmtId="4" fontId="65" fillId="51" borderId="3340" applyNumberFormat="0" applyProtection="0">
      <alignment vertical="center"/>
    </xf>
    <xf numFmtId="0" fontId="31" fillId="0" borderId="0"/>
    <xf numFmtId="0" fontId="35" fillId="13" borderId="3349" applyNumberFormat="0" applyFont="0" applyAlignment="0" applyProtection="0">
      <alignment vertical="center"/>
    </xf>
    <xf numFmtId="4" fontId="65" fillId="51" borderId="3348" applyNumberFormat="0" applyProtection="0">
      <alignment vertical="center"/>
    </xf>
    <xf numFmtId="4" fontId="65" fillId="52" borderId="3348" applyNumberFormat="0" applyProtection="0">
      <alignment horizontal="right" vertical="center"/>
    </xf>
    <xf numFmtId="0" fontId="35" fillId="13" borderId="3349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16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169" fontId="3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/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8" fillId="84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78" borderId="0" applyNumberFormat="0" applyBorder="0" applyAlignment="0" applyProtection="0">
      <alignment vertical="center"/>
    </xf>
    <xf numFmtId="0" fontId="108" fillId="85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108" fillId="75" borderId="0" applyNumberFormat="0" applyBorder="0" applyAlignment="0" applyProtection="0">
      <alignment vertical="center"/>
    </xf>
    <xf numFmtId="0" fontId="117" fillId="67" borderId="3341" applyNumberFormat="0" applyAlignment="0" applyProtection="0">
      <alignment vertical="center"/>
    </xf>
    <xf numFmtId="0" fontId="55" fillId="0" borderId="3322">
      <alignment horizontal="left" vertical="center"/>
    </xf>
    <xf numFmtId="0" fontId="164" fillId="0" borderId="2845" applyNumberFormat="0" applyFill="0" applyAlignment="0" applyProtection="0">
      <alignment vertical="center"/>
    </xf>
    <xf numFmtId="0" fontId="165" fillId="0" borderId="2846" applyNumberFormat="0" applyFill="0" applyAlignment="0" applyProtection="0">
      <alignment vertical="center"/>
    </xf>
    <xf numFmtId="0" fontId="166" fillId="0" borderId="2847" applyNumberFormat="0" applyFill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10" fontId="53" fillId="49" borderId="3313" applyNumberFormat="0" applyBorder="0" applyAlignment="0" applyProtection="0"/>
    <xf numFmtId="0" fontId="113" fillId="44" borderId="3341" applyNumberFormat="0" applyAlignment="0" applyProtection="0">
      <alignment vertical="center"/>
    </xf>
    <xf numFmtId="0" fontId="118" fillId="46" borderId="0" applyNumberFormat="0" applyBorder="0" applyAlignment="0" applyProtection="0">
      <alignment vertical="center"/>
    </xf>
    <xf numFmtId="0" fontId="31" fillId="42" borderId="3354" applyNumberFormat="0" applyFont="0" applyAlignment="0" applyProtection="0">
      <alignment vertical="center"/>
    </xf>
    <xf numFmtId="0" fontId="31" fillId="42" borderId="3354" applyNumberFormat="0" applyFont="0" applyAlignment="0" applyProtection="0">
      <alignment vertical="center"/>
    </xf>
    <xf numFmtId="0" fontId="115" fillId="67" borderId="3268" applyNumberFormat="0" applyAlignment="0" applyProtection="0">
      <alignment vertical="center"/>
    </xf>
    <xf numFmtId="4" fontId="65" fillId="52" borderId="3268" applyNumberFormat="0" applyProtection="0">
      <alignment horizontal="right" vertical="center"/>
    </xf>
    <xf numFmtId="0" fontId="163" fillId="0" borderId="0" applyNumberFormat="0" applyFill="0" applyBorder="0" applyAlignment="0" applyProtection="0">
      <alignment vertical="center"/>
    </xf>
    <xf numFmtId="0" fontId="112" fillId="0" borderId="3355" applyNumberFormat="0" applyFill="0" applyAlignment="0" applyProtection="0">
      <alignment vertical="center"/>
    </xf>
    <xf numFmtId="0" fontId="112" fillId="0" borderId="3355" applyNumberFormat="0" applyFill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67" fontId="1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>
      <alignment vertical="center"/>
    </xf>
    <xf numFmtId="167" fontId="31" fillId="0" borderId="0" applyFont="0" applyFill="0" applyBorder="0" applyAlignment="0" applyProtection="0"/>
    <xf numFmtId="169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/>
    <xf numFmtId="0" fontId="31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2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2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2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2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2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2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0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2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" fillId="13" borderId="21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3" borderId="2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7" fontId="31" fillId="0" borderId="0" applyFont="0" applyFill="0" applyBorder="0" applyAlignment="0" applyProtection="0"/>
    <xf numFmtId="16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167" fontId="13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right"/>
    </xf>
    <xf numFmtId="0" fontId="0" fillId="4" borderId="11" xfId="0" applyFill="1" applyBorder="1" applyAlignment="1">
      <alignment vertical="center"/>
    </xf>
    <xf numFmtId="0" fontId="0" fillId="5" borderId="11" xfId="0" applyFill="1" applyBorder="1"/>
    <xf numFmtId="0" fontId="0" fillId="6" borderId="12" xfId="0" applyFill="1" applyBorder="1"/>
    <xf numFmtId="171" fontId="0" fillId="0" borderId="11" xfId="0" applyNumberFormat="1" applyBorder="1" applyAlignment="1">
      <alignment horizontal="right"/>
    </xf>
    <xf numFmtId="0" fontId="0" fillId="6" borderId="13" xfId="0" applyFill="1" applyBorder="1"/>
    <xf numFmtId="3" fontId="0" fillId="0" borderId="11" xfId="0" applyNumberFormat="1" applyBorder="1" applyAlignment="1">
      <alignment horizontal="right"/>
    </xf>
    <xf numFmtId="4" fontId="0" fillId="0" borderId="11" xfId="0" applyNumberFormat="1" applyBorder="1" applyAlignment="1">
      <alignment horizontal="right"/>
    </xf>
    <xf numFmtId="0" fontId="0" fillId="6" borderId="14" xfId="0" applyFill="1" applyBorder="1"/>
    <xf numFmtId="0" fontId="0" fillId="6" borderId="11" xfId="0" applyFill="1" applyBorder="1"/>
    <xf numFmtId="0" fontId="0" fillId="5" borderId="11" xfId="0" applyNumberFormat="1" applyFill="1" applyBorder="1"/>
    <xf numFmtId="170" fontId="0" fillId="0" borderId="0" xfId="0" applyNumberFormat="1"/>
    <xf numFmtId="0" fontId="11" fillId="0" borderId="0" xfId="0" applyNumberFormat="1" applyFont="1"/>
    <xf numFmtId="0" fontId="2" fillId="0" borderId="0" xfId="0" applyNumberFormat="1" applyFont="1"/>
    <xf numFmtId="11" fontId="0" fillId="0" borderId="0" xfId="0" applyNumberFormat="1"/>
    <xf numFmtId="49" fontId="13" fillId="0" borderId="0" xfId="0" applyNumberFormat="1" applyFont="1" applyAlignment="1">
      <alignment horizontal="right"/>
    </xf>
    <xf numFmtId="9" fontId="0" fillId="0" borderId="0" xfId="17" applyFont="1" applyAlignment="1"/>
    <xf numFmtId="172" fontId="0" fillId="0" borderId="0" xfId="17" applyNumberFormat="1" applyFont="1" applyAlignment="1"/>
    <xf numFmtId="0" fontId="13" fillId="0" borderId="0" xfId="0" applyNumberFormat="1" applyFont="1"/>
    <xf numFmtId="0" fontId="167" fillId="0" borderId="3356" xfId="756" applyNumberFormat="1" applyFont="1" applyBorder="1" applyAlignment="1">
      <alignment horizontal="center" vertical="center"/>
    </xf>
    <xf numFmtId="0" fontId="167" fillId="0" borderId="39" xfId="50" applyNumberFormat="1" applyFont="1" applyBorder="1" applyAlignment="1">
      <alignment horizontal="center" vertical="center"/>
    </xf>
    <xf numFmtId="0" fontId="167" fillId="0" borderId="23" xfId="756" applyNumberFormat="1" applyFont="1" applyBorder="1" applyAlignment="1">
      <alignment horizontal="center" vertical="center"/>
    </xf>
    <xf numFmtId="0" fontId="167" fillId="0" borderId="3357" xfId="5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8" fillId="0" borderId="0" xfId="7" applyFont="1" applyAlignment="1">
      <alignment horizontal="left"/>
    </xf>
    <xf numFmtId="0" fontId="12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7" fillId="0" borderId="41" xfId="756" applyNumberFormat="1" applyFont="1" applyBorder="1" applyAlignment="1">
      <alignment horizontal="center" vertical="center"/>
    </xf>
    <xf numFmtId="0" fontId="167" fillId="0" borderId="40" xfId="50" applyNumberFormat="1" applyFont="1" applyBorder="1" applyAlignment="1">
      <alignment horizontal="center" vertical="center"/>
    </xf>
    <xf numFmtId="0" fontId="169" fillId="0" borderId="0" xfId="16" applyFont="1" applyAlignment="1">
      <alignment horizontal="left"/>
    </xf>
    <xf numFmtId="0" fontId="17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3" borderId="1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71" fillId="0" borderId="0" xfId="0" applyFont="1" applyAlignment="1">
      <alignment horizontal="left"/>
    </xf>
    <xf numFmtId="0" fontId="172" fillId="0" borderId="0" xfId="0" applyFont="1" applyAlignment="1">
      <alignment horizontal="left"/>
    </xf>
    <xf numFmtId="10" fontId="13" fillId="0" borderId="0" xfId="0" applyNumberFormat="1" applyFont="1" applyAlignment="1">
      <alignment horizontal="left"/>
    </xf>
    <xf numFmtId="0" fontId="12" fillId="0" borderId="0" xfId="0" applyFont="1"/>
    <xf numFmtId="10" fontId="0" fillId="0" borderId="0" xfId="17" applyNumberFormat="1" applyFont="1" applyAlignment="1"/>
    <xf numFmtId="216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217" fontId="0" fillId="0" borderId="0" xfId="0" applyNumberFormat="1"/>
    <xf numFmtId="0" fontId="0" fillId="87" borderId="0" xfId="0" applyFill="1"/>
    <xf numFmtId="11" fontId="0" fillId="87" borderId="0" xfId="0" applyNumberFormat="1" applyFill="1"/>
  </cellXfs>
  <cellStyles count="59442">
    <cellStyle name=" " xfId="5184" xr:uid="{8AEF7995-87F5-417F-909A-05B077C2C09B}"/>
    <cellStyle name=" _20030218144011020-E1C865BF" xfId="3968" xr:uid="{29530901-2571-4A6D-BEA9-24FD1C304361}"/>
    <cellStyle name=" _20030221140423820-A5C865BF" xfId="5088" xr:uid="{575C547C-2C74-4F49-A764-A257147F082B}"/>
    <cellStyle name=" _20030221140423820-A5C865BF_2007년_사업계획_070116_전사VM_송부후_수정(2)" xfId="3990" xr:uid="{D053FD56-3B17-468B-8887-107A6BDD6777}"/>
    <cellStyle name=" _20030221140423820-A5C865BF_2007년_사업계획_070116_전사VM_송부후_수정(2)_2007년 3_4분기 QPRC자료(최종본)" xfId="4135" xr:uid="{D9E56745-4F3A-4AF1-9E60-1D93287CE5ED}"/>
    <cellStyle name=" _20030221140423820-A5C865BF_2007년_사업계획_070116_전사VM_송부후_수정(2)_QPRC_업적보고_VM 관련 양식(업무팀 초안)071011" xfId="3857" xr:uid="{98F0DAEF-693B-407C-A6EF-63A3B6D36BBF}"/>
    <cellStyle name=" _20030221140423820-A5C865BF_QPRC&amp;VM_프로젝트부문_2008_V01_071008" xfId="5404" xr:uid="{57549855-EA7A-4789-9154-DC6A323FDAC6}"/>
    <cellStyle name=" _20030221140423820-A5C865BF_공사비집계표(품의용)" xfId="5372" xr:uid="{B6B83F3A-4C11-4C42-96E0-3C3969B64C3D}"/>
    <cellStyle name=" _20030221140423820-A5C865BF_공사비집계표(품의용)_2007년_사업계획_070116_전사VM_송부후_수정(2)" xfId="4129" xr:uid="{5EEE2D55-EB64-4DF0-9DCD-0F71E4E8CBD1}"/>
    <cellStyle name=" _20030221140423820-A5C865BF_공사비집계표(품의용)_2007년_사업계획_070116_전사VM_송부후_수정(2)_2007년 3_4분기 QPRC자료(최종본)" xfId="5260" xr:uid="{B9FD4BF7-52D3-4309-9C4A-1FCBCFA5232A}"/>
    <cellStyle name=" _20030221140423820-A5C865BF_공사비집계표(품의용)_2007년_사업계획_070116_전사VM_송부후_수정(2)_QPRC_업적보고_VM 관련 양식(업무팀 초안)071011" xfId="5087" xr:uid="{0361CC90-1FD8-4AB0-9F93-E6CAEB53C8D9}"/>
    <cellStyle name=" _20030221140423820-A5C865BF_공사비집계표(품의용)_QPRC&amp;VM_프로젝트부문_2008_V01_071008" xfId="3933" xr:uid="{06B02670-9711-4853-8615-F0DCDBEEE216}"/>
    <cellStyle name=" _20030221140423820-A5C865BF_공사비집계표(품의용)_보령78 건설공사" xfId="5193" xr:uid="{72CCB128-7CA9-49C4-8CDB-E5AFA283CE2E}"/>
    <cellStyle name=" _20030221140423820-A5C865BF_공사비집계표(품의용)_보령78 건설공사_2007년_사업계획_070116_전사VM_송부후_수정(2)" xfId="3981" xr:uid="{86A19B51-57A4-40EB-88BF-A0E370FB10FB}"/>
    <cellStyle name=" _20030221140423820-A5C865BF_공사비집계표(품의용)_보령78 건설공사_2007년_사업계획_070116_전사VM_송부후_수정(2)_2007년 3_4분기 QPRC자료(최종본)" xfId="3939" xr:uid="{2981FB82-8408-4A3C-9EED-D59929D84635}"/>
    <cellStyle name=" _20030221140423820-A5C865BF_공사비집계표(품의용)_보령78 건설공사_2007년_사업계획_070116_전사VM_송부후_수정(2)_QPRC_업적보고_VM 관련 양식(업무팀 초안)071011" xfId="3915" xr:uid="{25D7AE20-9A56-4F8D-B0BE-59D1BF13B14A}"/>
    <cellStyle name=" _20030221140423820-A5C865BF_공사비집계표(품의용)_보령78 건설공사_QPRC&amp;VM_프로젝트부문_2008_V01_071008" xfId="3963" xr:uid="{D1009235-83C5-4F09-A2C1-2305F3DC916B}"/>
    <cellStyle name=" _20030221140423820-A5C865BF_보령78 건설공사" xfId="4078" xr:uid="{E449BF14-E696-4C11-82D5-4B1A97A86800}"/>
    <cellStyle name=" _20030221140423820-A5C865BF_보령78 건설공사_2007년_사업계획_070116_전사VM_송부후_수정(2)" xfId="4008" xr:uid="{F3DE2BD8-6436-43E6-8B84-1358A9860532}"/>
    <cellStyle name=" _20030221140423820-A5C865BF_보령78 건설공사_2007년_사업계획_070116_전사VM_송부후_수정(2)_2007년 3_4분기 QPRC자료(최종본)" xfId="5311" xr:uid="{9282AFE9-46A4-4FD2-A115-D9F2D5BC1AC1}"/>
    <cellStyle name=" _20030221140423820-A5C865BF_보령78 건설공사_2007년_사업계획_070116_전사VM_송부후_수정(2)_QPRC_업적보고_VM 관련 양식(업무팀 초안)071011" xfId="3924" xr:uid="{84CF14A8-D1C8-4D95-BC14-A66AF4A943F5}"/>
    <cellStyle name=" _20030221140423820-A5C865BF_보령78 건설공사_QPRC&amp;VM_프로젝트부문_2008_V01_071008" xfId="4159" xr:uid="{CFC8FE48-6F5A-4F93-8079-11898BE65C63}"/>
    <cellStyle name=" _2007년_사업계획_070116_전사VM_송부후_수정(2)" xfId="4160" xr:uid="{B15E42D8-D010-4426-9CE1-959052BAC36A}"/>
    <cellStyle name=" _2007년_사업계획_070116_전사VM_송부후_수정(2)_2007년 3_4분기 QPRC자료(최종본)" xfId="5144" xr:uid="{A32AF038-C76E-47DB-88FE-7EE0ABC9E58A}"/>
    <cellStyle name=" _2007년_사업계획_070116_전사VM_송부후_수정(2)_QPRC_업적보고_VM 관련 양식(업무팀 초안)071011" xfId="3866" xr:uid="{68B97483-8FEA-481E-AEC9-34BE77E7DC48}"/>
    <cellStyle name=" _7,8물량반영-전기설비기초0224" xfId="4161" xr:uid="{7A2CAE46-5848-4795-9459-5EFBA6007685}"/>
    <cellStyle name=" _AC-01터빈주제어및보일러기초" xfId="3871" xr:uid="{3805BB4F-FDCC-4FE9-A861-2D47321C5BFD}"/>
    <cellStyle name=" _AC-01터빈주제어및보일러기초_2007년_사업계획_070116_전사VM_송부후_수정(2)" xfId="5293" xr:uid="{9F50B120-A137-4A85-96CA-157B14C3FA73}"/>
    <cellStyle name=" _AC-01터빈주제어및보일러기초_2007년_사업계획_070116_전사VM_송부후_수정(2)_2007년 3_4분기 QPRC자료(최종본)" xfId="4070" xr:uid="{07F50C39-0E27-4C7D-9FC4-2F86A6DB1895}"/>
    <cellStyle name=" _AC-01터빈주제어및보일러기초_2007년_사업계획_070116_전사VM_송부후_수정(2)_QPRC_업적보고_VM 관련 양식(업무팀 초안)071011" xfId="5249" xr:uid="{6EA784E5-292F-45AE-8A93-2F3E5F0CDD7B}"/>
    <cellStyle name=" _AC-01터빈주제어및보일러기초_QPRC&amp;VM_프로젝트부문_2008_V01_071008" xfId="4162" xr:uid="{F877EE6B-DDB3-4773-8082-E0BFE96D757D}"/>
    <cellStyle name=" _AC-02터빈및주제어철골(사급-최종-1)-1201" xfId="5302" xr:uid="{8329F689-901E-456D-A5BA-638B125ABD19}"/>
    <cellStyle name=" _AC-02터빈및주제어철골(사급-최종-1)-1201_2007년_사업계획_070116_전사VM_송부후_수정(2)" xfId="5195" xr:uid="{CB05B6B0-F949-4D01-8FEC-469798A3EC7A}"/>
    <cellStyle name=" _AC-02터빈및주제어철골(사급-최종-1)-1201_2007년_사업계획_070116_전사VM_송부후_수정(2)_2007년 3_4분기 QPRC자료(최종본)" xfId="3868" xr:uid="{E653CCF1-CAF1-41C1-A317-BCBC9B246F09}"/>
    <cellStyle name=" _AC-02터빈및주제어철골(사급-최종-1)-1201_2007년_사업계획_070116_전사VM_송부후_수정(2)_QPRC_업적보고_VM 관련 양식(업무팀 초안)071011" xfId="4094" xr:uid="{D2D4857A-8AD5-48D6-B868-EACF8FCE8BC4}"/>
    <cellStyle name=" _AC-02터빈및주제어철골(사급-최종-1)-1201_QPRC&amp;VM_프로젝트부문_2008_V01_071008" xfId="5211" xr:uid="{2D2E9C0C-B23A-4AB5-B57F-949AFE8147E4}"/>
    <cellStyle name=" _AC-04터빈발전기기초" xfId="4147" xr:uid="{348BC2D8-58E6-41BA-927E-CD4686331BF6}"/>
    <cellStyle name=" _AC-04터빈발전기기초_2007년_사업계획_070116_전사VM_송부후_수정(2)" xfId="5271" xr:uid="{E015877F-DC3F-48C6-866A-1562C9257D66}"/>
    <cellStyle name=" _AC-04터빈발전기기초_2007년_사업계획_070116_전사VM_송부후_수정(2)_2007년 3_4분기 QPRC자료(최종본)" xfId="4073" xr:uid="{89F56EF4-6E6D-4319-80CE-B26C1E490D10}"/>
    <cellStyle name=" _AC-04터빈발전기기초_2007년_사업계획_070116_전사VM_송부후_수정(2)_QPRC_업적보고_VM 관련 양식(업무팀 초안)071011" xfId="5456" xr:uid="{5B1886B3-F162-4C68-B3F3-05424C4C869F}"/>
    <cellStyle name=" _AC-04터빈발전기기초_QPRC&amp;VM_프로젝트부문_2008_V01_071008" xfId="3925" xr:uid="{F3FE2179-F7CC-44E9-BA69-CEABFAEC9EB6}"/>
    <cellStyle name=" _AC-06옥내기기기초(최종)-1129" xfId="5315" xr:uid="{EFEAC045-2FC6-4491-9413-A34398A891F1}"/>
    <cellStyle name=" _QPRC&amp;VM_프로젝트부문_2008_V01_071008" xfId="4151" xr:uid="{9F9F3D0D-40B2-4F2D-8AA8-EE31F5A53C37}"/>
    <cellStyle name=" _간지" xfId="5074" xr:uid="{96931EC0-516E-495B-8C8A-54DAB8A9330B}"/>
    <cellStyle name=" _간지_1" xfId="4118" xr:uid="{648AAAA2-DA72-49E9-A6EA-43AA96B9B952}"/>
    <cellStyle name=" _간지_1_2007년_사업계획_070116_전사VM_송부후_수정(2)" xfId="4136" xr:uid="{AFF9B3D2-E2A0-47AB-B2B3-0171442D4C17}"/>
    <cellStyle name=" _간지_1_2007년_사업계획_070116_전사VM_송부후_수정(2)_2007년 3_4분기 QPRC자료(최종본)" xfId="5155" xr:uid="{620F9C2C-1B4A-4C51-A489-559FBB020661}"/>
    <cellStyle name=" _간지_1_2007년_사업계획_070116_전사VM_송부후_수정(2)_QPRC_업적보고_VM 관련 양식(업무팀 초안)071011" xfId="5132" xr:uid="{4B933A63-E6C5-4C3F-AE77-36C88F7F683F}"/>
    <cellStyle name=" _간지_1_QPRC&amp;VM_프로젝트부문_2008_V01_071008" xfId="5379" xr:uid="{8D93FED8-3C18-4019-BC29-9EE95806CA04}"/>
    <cellStyle name=" _간지_1_공사비집계표(품의용)" xfId="4041" xr:uid="{DEDB7AE0-20B8-465A-BD36-6BED397818AB}"/>
    <cellStyle name=" _간지_1_공사비집계표(품의용)_2007년_사업계획_070116_전사VM_송부후_수정(2)" xfId="5289" xr:uid="{CBA0DC0F-CAA8-4BEA-8A4F-07715BBEEA23}"/>
    <cellStyle name=" _간지_1_공사비집계표(품의용)_2007년_사업계획_070116_전사VM_송부후_수정(2)_2007년 3_4분기 QPRC자료(최종본)" xfId="5103" xr:uid="{99041899-0FF8-4EFC-A0EC-B7EF03BDF7B3}"/>
    <cellStyle name=" _간지_1_공사비집계표(품의용)_2007년_사업계획_070116_전사VM_송부후_수정(2)_QPRC_업적보고_VM 관련 양식(업무팀 초안)071011" xfId="3903" xr:uid="{8604980D-7DF5-4B87-ABF7-C8EB28427B6E}"/>
    <cellStyle name=" _간지_1_공사비집계표(품의용)_QPRC&amp;VM_프로젝트부문_2008_V01_071008" xfId="5301" xr:uid="{48A458F5-2264-430A-BAAD-B42BFEF8C9FB}"/>
    <cellStyle name=" _간지_1_공사비집계표(품의용)_보령78 건설공사" xfId="5318" xr:uid="{CD87BDFE-495B-478D-8D39-0FC62BEF3F1A}"/>
    <cellStyle name=" _간지_1_공사비집계표(품의용)_보령78 건설공사_2007년_사업계획_070116_전사VM_송부후_수정(2)" xfId="5352" xr:uid="{49E579A5-0E8B-428F-9630-226ED92F57F8}"/>
    <cellStyle name=" _간지_1_공사비집계표(품의용)_보령78 건설공사_2007년_사업계획_070116_전사VM_송부후_수정(2)_2007년 3_4분기 QPRC자료(최종본)" xfId="5091" xr:uid="{831C05EC-09AC-4AA9-B12B-156483C0B705}"/>
    <cellStyle name=" _간지_1_공사비집계표(품의용)_보령78 건설공사_2007년_사업계획_070116_전사VM_송부후_수정(2)_QPRC_업적보고_VM 관련 양식(업무팀 초안)071011" xfId="5141" xr:uid="{9AB74A68-8DF4-45CF-86E5-9923226179B0}"/>
    <cellStyle name=" _간지_1_공사비집계표(품의용)_보령78 건설공사_QPRC&amp;VM_프로젝트부문_2008_V01_071008" xfId="5145" xr:uid="{F331EA66-3A03-486B-8DE9-9ECA00BEB050}"/>
    <cellStyle name=" _간지_1_보령78 건설공사" xfId="5123" xr:uid="{97FFEFCE-78C4-44A1-8E2F-A68B93EC5991}"/>
    <cellStyle name=" _간지_1_보령78 건설공사_2007년_사업계획_070116_전사VM_송부후_수정(2)" xfId="5125" xr:uid="{15B1C016-4125-4EA5-8253-0E6439468EE8}"/>
    <cellStyle name=" _간지_1_보령78 건설공사_2007년_사업계획_070116_전사VM_송부후_수정(2)_2007년 3_4분기 QPRC자료(최종본)" xfId="4163" xr:uid="{8CFF658B-FEB6-4749-BF65-BE67DC19E67D}"/>
    <cellStyle name=" _간지_1_보령78 건설공사_2007년_사업계획_070116_전사VM_송부후_수정(2)_QPRC_업적보고_VM 관련 양식(업무팀 초안)071011" xfId="5435" xr:uid="{9B96C603-0355-4073-92A7-1912B246C7C4}"/>
    <cellStyle name=" _간지_1_보령78 건설공사_QPRC&amp;VM_프로젝트부문_2008_V01_071008" xfId="3993" xr:uid="{436D518D-891D-4DF6-9A2D-7E064C72D14D}"/>
    <cellStyle name=" _간지_20030310114821780-E1C865BF" xfId="5415" xr:uid="{F56530B8-0001-4240-9024-EE2ECFFB0DA7}"/>
    <cellStyle name=" _간지_20030310114821780-E1C865BF_2007년_사업계획_070116_전사VM_송부후_수정(2)" xfId="5244" xr:uid="{CC607F66-8A54-4C3A-879E-0F16DF13C29D}"/>
    <cellStyle name=" _간지_20030310114821780-E1C865BF_2007년_사업계획_070116_전사VM_송부후_수정(2)_2007년 3_4분기 QPRC자료(최종본)" xfId="4025" xr:uid="{4C7F7A6E-AD91-4516-858E-72F1ADA51BCC}"/>
    <cellStyle name=" _간지_20030310114821780-E1C865BF_2007년_사업계획_070116_전사VM_송부후_수정(2)_QPRC_업적보고_VM 관련 양식(업무팀 초안)071011" xfId="5215" xr:uid="{7C705D4D-1FEA-4DD2-BF79-A973876857E0}"/>
    <cellStyle name=" _간지_20030310114821780-E1C865BF_QPRC&amp;VM_프로젝트부문_2008_V01_071008" xfId="5425" xr:uid="{B7FD668C-D994-44AE-A855-0965E53F49C2}"/>
    <cellStyle name=" _간지_20030310114821780-E1C865BF_공사비집계표(품의용)" xfId="4065" xr:uid="{6879A89A-CA4C-493C-9B2E-34F0E36EC552}"/>
    <cellStyle name=" _간지_20030310114821780-E1C865BF_공사비집계표(품의용)_2007년_사업계획_070116_전사VM_송부후_수정(2)" xfId="3859" xr:uid="{0FE1E498-149D-4A62-A1E4-9185D5457C16}"/>
    <cellStyle name=" _간지_20030310114821780-E1C865BF_공사비집계표(품의용)_2007년_사업계획_070116_전사VM_송부후_수정(2)_2007년 3_4분기 QPRC자료(최종본)" xfId="4028" xr:uid="{691BCA48-E016-4103-A3B7-557724927B53}"/>
    <cellStyle name=" _간지_20030310114821780-E1C865BF_공사비집계표(품의용)_2007년_사업계획_070116_전사VM_송부후_수정(2)_QPRC_업적보고_VM 관련 양식(업무팀 초안)071011" xfId="5150" xr:uid="{E04080E9-163D-4469-A345-5A0A7D5EA789}"/>
    <cellStyle name=" _간지_20030310114821780-E1C865BF_공사비집계표(품의용)_QPRC&amp;VM_프로젝트부문_2008_V01_071008" xfId="4012" xr:uid="{F022A0E2-AC79-4FA1-9931-24AC34563F0F}"/>
    <cellStyle name=" _간지_20030310114821780-E1C865BF_공사비집계표(품의용)_보령78 건설공사" xfId="3827" xr:uid="{77405CEC-4ED2-42D1-A993-CAD0AF60FE75}"/>
    <cellStyle name=" _간지_20030310114821780-E1C865BF_공사비집계표(품의용)_보령78 건설공사_2007년_사업계획_070116_전사VM_송부후_수정(2)" xfId="4031" xr:uid="{806414BD-9B0C-4958-B5DD-69B512692BFF}"/>
    <cellStyle name=" _간지_20030310114821780-E1C865BF_공사비집계표(품의용)_보령78 건설공사_2007년_사업계획_070116_전사VM_송부후_수정(2)_2007년 3_4분기 QPRC자료(최종본)" xfId="4140" xr:uid="{6FF6C466-2C4D-4B0F-8DFC-C666ECE8E422}"/>
    <cellStyle name=" _간지_20030310114821780-E1C865BF_공사비집계표(품의용)_보령78 건설공사_2007년_사업계획_070116_전사VM_송부후_수정(2)_QPRC_업적보고_VM 관련 양식(업무팀 초안)071011" xfId="3928" xr:uid="{D5708384-D50C-4E73-A134-6A7AD5350A3C}"/>
    <cellStyle name=" _간지_20030310114821780-E1C865BF_공사비집계표(품의용)_보령78 건설공사_QPRC&amp;VM_프로젝트부문_2008_V01_071008" xfId="5335" xr:uid="{630A2C00-7564-4478-A951-A6A10F392E51}"/>
    <cellStyle name=" _간지_20030310114821780-E1C865BF_보령78 건설공사" xfId="5305" xr:uid="{0720A7A0-20E6-45B1-A82C-CBDADA05B02C}"/>
    <cellStyle name=" _간지_20030310114821780-E1C865BF_보령78 건설공사_2007년_사업계획_070116_전사VM_송부후_수정(2)" xfId="4134" xr:uid="{ACC77F8A-98CD-4D20-B061-0DB29EBBDCB7}"/>
    <cellStyle name=" _간지_20030310114821780-E1C865BF_보령78 건설공사_2007년_사업계획_070116_전사VM_송부후_수정(2)_2007년 3_4분기 QPRC자료(최종본)" xfId="5082" xr:uid="{A8CC0433-223E-49F5-AB13-B9068E424D32}"/>
    <cellStyle name=" _간지_20030310114821780-E1C865BF_보령78 건설공사_2007년_사업계획_070116_전사VM_송부후_수정(2)_QPRC_업적보고_VM 관련 양식(업무팀 초안)071011" xfId="3982" xr:uid="{0EFD9E25-597F-4CB0-B4CF-34EFAA6CD90F}"/>
    <cellStyle name=" _간지_20030310114821780-E1C865BF_보령78 건설공사_QPRC&amp;VM_프로젝트부문_2008_V01_071008" xfId="5401" xr:uid="{03489248-8444-473D-9EB3-8FD58C353685}"/>
    <cellStyle name=" _간지_20030310150903590-E1C865BF" xfId="5376" xr:uid="{242A391C-E662-4866-B731-8BA49F614D3F}"/>
    <cellStyle name=" _간지_20030310150903590-E1C865BF_2007년_사업계획_070116_전사VM_송부후_수정(2)" xfId="3966" xr:uid="{A5279527-B93B-4766-8E68-49AC593030B4}"/>
    <cellStyle name=" _간지_20030310150903590-E1C865BF_2007년_사업계획_070116_전사VM_송부후_수정(2)_2007년 3_4분기 QPRC자료(최종본)" xfId="4007" xr:uid="{F7D9F054-6F81-436C-9E0D-DE40F3F51526}"/>
    <cellStyle name=" _간지_20030310150903590-E1C865BF_2007년_사업계획_070116_전사VM_송부후_수정(2)_QPRC_업적보고_VM 관련 양식(업무팀 초안)071011" xfId="4105" xr:uid="{D06754CD-04DB-49A0-99D9-1C2C86208177}"/>
    <cellStyle name=" _간지_20030310150903590-E1C865BF_QPRC&amp;VM_프로젝트부문_2008_V01_071008" xfId="4046" xr:uid="{D929A036-DC06-4D48-A949-D149C368B72C}"/>
    <cellStyle name=" _간지_20030310150903590-E1C865BF_공사비집계표(품의용)" xfId="3894" xr:uid="{6B2AD42A-351F-4704-B51E-0ED7B14BABBF}"/>
    <cellStyle name=" _간지_20030310150903590-E1C865BF_공사비집계표(품의용)_2007년_사업계획_070116_전사VM_송부후_수정(2)" xfId="3973" xr:uid="{64A42E0C-73CD-41D0-A510-FE057890C6EE}"/>
    <cellStyle name=" _간지_20030310150903590-E1C865BF_공사비집계표(품의용)_2007년_사업계획_070116_전사VM_송부후_수정(2)_2007년 3_4분기 QPRC자료(최종본)" xfId="4164" xr:uid="{CFE884EC-7B26-48C4-B993-0D8810F49149}"/>
    <cellStyle name=" _간지_20030310150903590-E1C865BF_공사비집계표(품의용)_2007년_사업계획_070116_전사VM_송부후_수정(2)_QPRC_업적보고_VM 관련 양식(업무팀 초안)071011" xfId="4165" xr:uid="{7085EE4B-60CF-4125-846C-DF823140790E}"/>
    <cellStyle name=" _간지_20030310150903590-E1C865BF_공사비집계표(품의용)_QPRC&amp;VM_프로젝트부문_2008_V01_071008" xfId="5111" xr:uid="{7ABE8FB4-1EB5-450C-8FFB-331AD3D86511}"/>
    <cellStyle name=" _간지_20030310150903590-E1C865BF_공사비집계표(품의용)_보령78 건설공사" xfId="3936" xr:uid="{EA4931CD-D84F-4A49-A420-B6BD4967FC3D}"/>
    <cellStyle name=" _간지_20030310150903590-E1C865BF_공사비집계표(품의용)_보령78 건설공사_2007년_사업계획_070116_전사VM_송부후_수정(2)" xfId="4166" xr:uid="{0E83250E-EA77-4B0B-BFEC-3DB4460412B5}"/>
    <cellStyle name=" _간지_20030310150903590-E1C865BF_공사비집계표(품의용)_보령78 건설공사_2007년_사업계획_070116_전사VM_송부후_수정(2)_2007년 3_4분기 QPRC자료(최종본)" xfId="3941" xr:uid="{09667E49-BADC-42E6-A97C-39A4382D38CF}"/>
    <cellStyle name=" _간지_20030310150903590-E1C865BF_공사비집계표(품의용)_보령78 건설공사_2007년_사업계획_070116_전사VM_송부후_수정(2)_QPRC_업적보고_VM 관련 양식(업무팀 초안)071011" xfId="5370" xr:uid="{2877BBF1-F901-4D3B-B9D2-49D3A1308043}"/>
    <cellStyle name=" _간지_20030310150903590-E1C865BF_공사비집계표(품의용)_보령78 건설공사_QPRC&amp;VM_프로젝트부문_2008_V01_071008" xfId="5208" xr:uid="{887D5AB2-7EC4-4B2E-8793-2631271F8A88}"/>
    <cellStyle name=" _간지_20030310150903590-E1C865BF_보령78 건설공사" xfId="4167" xr:uid="{0CAC4173-9313-4C10-B233-4774EDB6B956}"/>
    <cellStyle name=" _간지_20030310150903590-E1C865BF_보령78 건설공사_2007년_사업계획_070116_전사VM_송부후_수정(2)" xfId="5251" xr:uid="{BE1B54C9-31F3-40A1-905F-6B7A7BD6C4FA}"/>
    <cellStyle name=" _간지_20030310150903590-E1C865BF_보령78 건설공사_2007년_사업계획_070116_전사VM_송부후_수정(2)_2007년 3_4분기 QPRC자료(최종본)" xfId="5158" xr:uid="{BDF5CC5F-333E-4CCF-A7D7-6EFB9166B871}"/>
    <cellStyle name=" _간지_20030310150903590-E1C865BF_보령78 건설공사_2007년_사업계획_070116_전사VM_송부후_수정(2)_QPRC_업적보고_VM 관련 양식(업무팀 초안)071011" xfId="4075" xr:uid="{935A2F62-9B9F-44C1-B371-E07053C28B79}"/>
    <cellStyle name=" _간지_20030310150903590-E1C865BF_보령78 건설공사_QPRC&amp;VM_프로젝트부문_2008_V01_071008" xfId="5400" xr:uid="{D0565B45-CBB7-4972-86C6-13311A0454F4}"/>
    <cellStyle name=" _간지_2007년_사업계획_070116_전사VM_송부후_수정(2)" xfId="5092" xr:uid="{5A656511-9F29-4101-AF4C-816D0774F826}"/>
    <cellStyle name=" _간지_2007년_사업계획_070116_전사VM_송부후_수정(2)_2007년 3_4분기 QPRC자료(최종본)" xfId="3956" xr:uid="{389B17CE-5783-4AF2-925C-0506060B024E}"/>
    <cellStyle name=" _간지_2007년_사업계획_070116_전사VM_송부후_수정(2)_QPRC_업적보고_VM 관련 양식(업무팀 초안)071011" xfId="5250" xr:uid="{98533ADB-A980-4CB7-9133-367CB4BB89ED}"/>
    <cellStyle name=" _간지_QPRC&amp;VM_프로젝트부문_2008_V01_071008" xfId="5397" xr:uid="{52BD5834-8FED-40C9-AC90-7AE4A486FDCC}"/>
    <cellStyle name=" _간지_공사비집계표(품의용)" xfId="5285" xr:uid="{993CE93D-269E-4AEB-9051-5DD1A2FA9355}"/>
    <cellStyle name=" _간지_공사비집계표(품의용)_2007년_사업계획_070116_전사VM_송부후_수정(2)" xfId="5112" xr:uid="{E08C6674-9DCC-4DFF-B08C-2EA4EA6CD60F}"/>
    <cellStyle name=" _간지_공사비집계표(품의용)_2007년_사업계획_070116_전사VM_송부후_수정(2)_2007년 3_4분기 QPRC자료(최종본)" xfId="3863" xr:uid="{3B2F6925-5A50-4E67-8182-0DB4A6BABA01}"/>
    <cellStyle name=" _간지_공사비집계표(품의용)_2007년_사업계획_070116_전사VM_송부후_수정(2)_QPRC_업적보고_VM 관련 양식(업무팀 초안)071011" xfId="3864" xr:uid="{EB3987D5-0290-4F3C-B294-F19DFB2C1494}"/>
    <cellStyle name=" _간지_공사비집계표(품의용)_QPRC&amp;VM_프로젝트부문_2008_V01_071008" xfId="4168" xr:uid="{8E0EC287-23E2-4AAB-BA4E-710ACD656FCB}"/>
    <cellStyle name=" _간지_공사비집계표(품의용)_보령78 건설공사" xfId="5390" xr:uid="{B18AF5C9-9368-4301-8C43-E65300F9400C}"/>
    <cellStyle name=" _간지_공사비집계표(품의용)_보령78 건설공사_2007년_사업계획_070116_전사VM_송부후_수정(2)" xfId="4032" xr:uid="{BB484D02-E09A-42CB-A7E2-02CB3DA6A0BB}"/>
    <cellStyle name=" _간지_공사비집계표(품의용)_보령78 건설공사_2007년_사업계획_070116_전사VM_송부후_수정(2)_2007년 3_4분기 QPRC자료(최종본)" xfId="3883" xr:uid="{D2122308-19D9-4A62-B1BF-73FE25804EFF}"/>
    <cellStyle name=" _간지_공사비집계표(품의용)_보령78 건설공사_2007년_사업계획_070116_전사VM_송부후_수정(2)_QPRC_업적보고_VM 관련 양식(업무팀 초안)071011" xfId="5203" xr:uid="{820BCFD6-6DD9-4087-82C4-36D232715241}"/>
    <cellStyle name=" _간지_공사비집계표(품의용)_보령78 건설공사_QPRC&amp;VM_프로젝트부문_2008_V01_071008" xfId="3879" xr:uid="{27A96451-D540-4BAF-ACBC-DC550F13EE5B}"/>
    <cellStyle name=" _간지_보령78 건설공사" xfId="4098" xr:uid="{407C76D3-B862-4A04-9997-24EADF37FE95}"/>
    <cellStyle name=" _간지_보령78 건설공사_2007년_사업계획_070116_전사VM_송부후_수정(2)" xfId="3930" xr:uid="{1167F2E3-2FCE-49B8-9F59-E53B24144798}"/>
    <cellStyle name=" _간지_보령78 건설공사_2007년_사업계획_070116_전사VM_송부후_수정(2)_2007년 3_4분기 QPRC자료(최종본)" xfId="4060" xr:uid="{5F5F9C30-D0D8-4D22-B389-E3D8152D098F}"/>
    <cellStyle name=" _간지_보령78 건설공사_2007년_사업계획_070116_전사VM_송부후_수정(2)_QPRC_업적보고_VM 관련 양식(업무팀 초안)071011" xfId="5117" xr:uid="{534BF185-5B8D-44B3-9E19-320D25A26511}"/>
    <cellStyle name=" _간지_보령78 건설공사_QPRC&amp;VM_프로젝트부문_2008_V01_071008" xfId="4050" xr:uid="{16FE62D6-EC09-4386-B71B-C348BE58C1E1}"/>
    <cellStyle name=" _간지_옥외탱크및기기기초(단가)" xfId="3922" xr:uid="{B43F8FE6-91CB-479C-B595-2A65B2A05F75}"/>
    <cellStyle name=" _간지_옥외탱크및기기기초(단가)_2007년_사업계획_070116_전사VM_송부후_수정(2)" xfId="4064" xr:uid="{8F2187F2-10C2-47CB-A5B9-8ECA1EA6E2D1}"/>
    <cellStyle name=" _간지_옥외탱크및기기기초(단가)_2007년_사업계획_070116_전사VM_송부후_수정(2)_2007년 3_4분기 QPRC자료(최종본)" xfId="4145" xr:uid="{B7E6151D-EC26-4736-8BED-46B16A0EA571}"/>
    <cellStyle name=" _간지_옥외탱크및기기기초(단가)_2007년_사업계획_070116_전사VM_송부후_수정(2)_QPRC_업적보고_VM 관련 양식(업무팀 초안)071011" xfId="3977" xr:uid="{09F6B8C7-C614-4905-9EFD-F2A2925259EE}"/>
    <cellStyle name=" _간지_옥외탱크및기기기초(단가)_QPRC&amp;VM_프로젝트부문_2008_V01_071008" xfId="5269" xr:uid="{E99AED2B-4C47-424A-9D77-B5BCF0865D13}"/>
    <cellStyle name=" _간지_옥외탱크및기기기초(단가)_공사비집계표(품의용)" xfId="5254" xr:uid="{0124E7FB-09C5-4268-B35D-B9A17E3E95B8}"/>
    <cellStyle name=" _간지_옥외탱크및기기기초(단가)_공사비집계표(품의용)_2007년_사업계획_070116_전사VM_송부후_수정(2)" xfId="4139" xr:uid="{F79F63C2-CE4A-4B2F-800A-99F9BADE01AB}"/>
    <cellStyle name=" _간지_옥외탱크및기기기초(단가)_공사비집계표(품의용)_2007년_사업계획_070116_전사VM_송부후_수정(2)_2007년 3_4분기 QPRC자료(최종본)" xfId="5077" xr:uid="{B4A058D6-C1E8-44E9-AC25-68CEA486A7D0}"/>
    <cellStyle name=" _간지_옥외탱크및기기기초(단가)_공사비집계표(품의용)_2007년_사업계획_070116_전사VM_송부후_수정(2)_QPRC_업적보고_VM 관련 양식(업무팀 초안)071011" xfId="4026" xr:uid="{B272B8EF-D5EC-4EEF-954E-1FBCC4039455}"/>
    <cellStyle name=" _간지_옥외탱크및기기기초(단가)_공사비집계표(품의용)_QPRC&amp;VM_프로젝트부문_2008_V01_071008" xfId="5332" xr:uid="{5556026F-8464-4780-BF63-ABFDA4B858F2}"/>
    <cellStyle name=" _간지_옥외탱크및기기기초(단가)_공사비집계표(품의용)_보령78 건설공사" xfId="4010" xr:uid="{0657C05D-928D-40F4-9502-C837E2318D17}"/>
    <cellStyle name=" _간지_옥외탱크및기기기초(단가)_공사비집계표(품의용)_보령78 건설공사_2007년_사업계획_070116_전사VM_송부후_수정(2)" xfId="4045" xr:uid="{E18FCD52-5621-478D-BC95-557B7031BE8A}"/>
    <cellStyle name=" _간지_옥외탱크및기기기초(단가)_공사비집계표(품의용)_보령78 건설공사_2007년_사업계획_070116_전사VM_송부후_수정(2)_2007년 3_4분기 QPRC자료(최종본)" xfId="4116" xr:uid="{0E20DDB5-1116-4B9B-84CB-702749D9EEDE}"/>
    <cellStyle name=" _간지_옥외탱크및기기기초(단가)_공사비집계표(품의용)_보령78 건설공사_2007년_사업계획_070116_전사VM_송부후_수정(2)_QPRC_업적보고_VM 관련 양식(업무팀 초안)071011" xfId="5381" xr:uid="{B6F43855-0FF7-4AFC-B81A-012752D15C8A}"/>
    <cellStyle name=" _간지_옥외탱크및기기기초(단가)_공사비집계표(품의용)_보령78 건설공사_QPRC&amp;VM_프로젝트부문_2008_V01_071008" xfId="4017" xr:uid="{456FC523-9337-4251-875D-05FBC7F93ED0}"/>
    <cellStyle name=" _간지_옥외탱크및기기기초(단가)_보령78 건설공사" xfId="4169" xr:uid="{A91F91A8-D438-433E-8024-004E41551AFA}"/>
    <cellStyle name=" _간지_옥외탱크및기기기초(단가)_보령78 건설공사_2007년_사업계획_070116_전사VM_송부후_수정(2)" xfId="4170" xr:uid="{CFC0BEC7-AC5E-4303-AC1E-41D4885A4519}"/>
    <cellStyle name=" _간지_옥외탱크및기기기초(단가)_보령78 건설공사_2007년_사업계획_070116_전사VM_송부후_수정(2)_2007년 3_4분기 QPRC자료(최종본)" xfId="5356" xr:uid="{640A8480-A59D-4EC3-AE63-B9C10D4E32CF}"/>
    <cellStyle name=" _간지_옥외탱크및기기기초(단가)_보령78 건설공사_2007년_사업계획_070116_전사VM_송부후_수정(2)_QPRC_업적보고_VM 관련 양식(업무팀 초안)071011" xfId="3984" xr:uid="{5145EF09-6C73-4E5F-81E0-018ED8C51899}"/>
    <cellStyle name=" _간지_옥외탱크및기기기초(단가)_보령78 건설공사_QPRC&amp;VM_프로젝트부문_2008_V01_071008" xfId="4171" xr:uid="{A4C15F77-BD52-4B15-B05A-423976879025}"/>
    <cellStyle name=" _간지_추가품셈1" xfId="3988" xr:uid="{4DD0B25C-8641-4283-A829-9A64427FAB6C}"/>
    <cellStyle name=" _간지_추가품셈1_2007년_사업계획_070116_전사VM_송부후_수정(2)" xfId="5303" xr:uid="{2DE478FF-8CBE-4735-9E1C-0D96CD5882B1}"/>
    <cellStyle name=" _간지_추가품셈1_2007년_사업계획_070116_전사VM_송부후_수정(2)_2007년 3_4분기 QPRC자료(최종본)" xfId="5170" xr:uid="{47F0CD62-175B-46A9-B327-60A48F936544}"/>
    <cellStyle name=" _간지_추가품셈1_2007년_사업계획_070116_전사VM_송부후_수정(2)_QPRC_업적보고_VM 관련 양식(업무팀 초안)071011" xfId="4172" xr:uid="{EE467E2F-F0DF-4F44-ADD9-A142A1DE0C11}"/>
    <cellStyle name=" _간지_추가품셈1_325전기설비기초" xfId="5210" xr:uid="{0642058B-487A-4D8D-9282-7C0C40992D1D}"/>
    <cellStyle name=" _간지_추가품셈1_325전기설비기초_2007년_사업계획_070116_전사VM_송부후_수정(2)" xfId="5124" xr:uid="{08803CBB-EE24-40DC-ADB8-2B6A698C5B0B}"/>
    <cellStyle name=" _간지_추가품셈1_325전기설비기초_2007년_사업계획_070116_전사VM_송부후_수정(2)_2007년 3_4분기 QPRC자료(최종본)" xfId="5443" xr:uid="{42F0BB41-E295-4593-957F-47121ED8A871}"/>
    <cellStyle name=" _간지_추가품셈1_325전기설비기초_2007년_사업계획_070116_전사VM_송부후_수정(2)_QPRC_업적보고_VM 관련 양식(업무팀 초안)071011" xfId="5331" xr:uid="{AF562C9B-B011-4921-92A9-B126FFB5A46D}"/>
    <cellStyle name=" _간지_추가품셈1_325전기설비기초_QPRC&amp;VM_프로젝트부문_2008_V01_071008" xfId="5328" xr:uid="{ED3C9A48-8DBE-438D-A7EE-C498169D2C03}"/>
    <cellStyle name=" _간지_추가품셈1_325전기설비기초_공사비집계표(품의용)" xfId="5237" xr:uid="{4D4EB6B0-FD20-4F6D-A031-E245352D85F0}"/>
    <cellStyle name=" _간지_추가품셈1_325전기설비기초_공사비집계표(품의용)_2007년_사업계획_070116_전사VM_송부후_수정(2)" xfId="5100" xr:uid="{48739508-C9A0-4275-9782-88F4D9CE193E}"/>
    <cellStyle name=" _간지_추가품셈1_325전기설비기초_공사비집계표(품의용)_2007년_사업계획_070116_전사VM_송부후_수정(2)_2007년 3_4분기 QPRC자료(최종본)" xfId="3934" xr:uid="{CF5A4667-A547-4BFA-B6FC-67C4963543E3}"/>
    <cellStyle name=" _간지_추가품셈1_325전기설비기초_공사비집계표(품의용)_2007년_사업계획_070116_전사VM_송부후_수정(2)_QPRC_업적보고_VM 관련 양식(업무팀 초안)071011" xfId="3917" xr:uid="{6DC5F76D-94A3-4B23-9C14-B131F1E67214}"/>
    <cellStyle name=" _간지_추가품셈1_325전기설비기초_공사비집계표(품의용)_QPRC&amp;VM_프로젝트부문_2008_V01_071008" xfId="4173" xr:uid="{43F22120-51DD-4360-835A-151A8D1907B7}"/>
    <cellStyle name=" _간지_추가품셈1_325전기설비기초_공사비집계표(품의용)_보령78 건설공사" xfId="5323" xr:uid="{DB043256-4BE0-44B5-AAE6-751B1D5CA70B}"/>
    <cellStyle name=" _간지_추가품셈1_325전기설비기초_공사비집계표(품의용)_보령78 건설공사_2007년_사업계획_070116_전사VM_송부후_수정(2)" xfId="4066" xr:uid="{0483DF54-2628-42D1-8DD3-5C50EB4FE253}"/>
    <cellStyle name=" _간지_추가품셈1_325전기설비기초_공사비집계표(품의용)_보령78 건설공사_2007년_사업계획_070116_전사VM_송부후_수정(2)_2007년 3_4분기 QPRC자료(최종본)" xfId="3952" xr:uid="{25A86798-8094-4816-A1DC-E336A71A2B32}"/>
    <cellStyle name=" _간지_추가품셈1_325전기설비기초_공사비집계표(품의용)_보령78 건설공사_2007년_사업계획_070116_전사VM_송부후_수정(2)_QPRC_업적보고_VM 관련 양식(업무팀 초안)071011" xfId="5165" xr:uid="{556EDCC5-2E3B-4123-9774-5B3764D80A57}"/>
    <cellStyle name=" _간지_추가품셈1_325전기설비기초_공사비집계표(품의용)_보령78 건설공사_QPRC&amp;VM_프로젝트부문_2008_V01_071008" xfId="3948" xr:uid="{667CF9DA-56A4-4308-8943-EA3DA1844196}"/>
    <cellStyle name=" _간지_추가품셈1_325전기설비기초_보령78 건설공사" xfId="4110" xr:uid="{62CFB54A-7B79-40E3-958E-C4BAEB126913}"/>
    <cellStyle name=" _간지_추가품셈1_325전기설비기초_보령78 건설공사_2007년_사업계획_070116_전사VM_송부후_수정(2)" xfId="3979" xr:uid="{40640019-2708-4546-B090-6C5013FC4E84}"/>
    <cellStyle name=" _간지_추가품셈1_325전기설비기초_보령78 건설공사_2007년_사업계획_070116_전사VM_송부후_수정(2)_2007년 3_4분기 QPRC자료(최종본)" xfId="4093" xr:uid="{54836D13-9019-4F1B-A1D2-812E81C9134B}"/>
    <cellStyle name=" _간지_추가품셈1_325전기설비기초_보령78 건설공사_2007년_사업계획_070116_전사VM_송부후_수정(2)_QPRC_업적보고_VM 관련 양식(업무팀 초안)071011" xfId="3861" xr:uid="{D42C310A-3FE2-43D5-8E29-DB9339E2C9BB}"/>
    <cellStyle name=" _간지_추가품셈1_325전기설비기초_보령78 건설공사_QPRC&amp;VM_프로젝트부문_2008_V01_071008" xfId="4084" xr:uid="{CF2DC10F-530A-4CA9-935C-F311F33D7E1F}"/>
    <cellStyle name=" _간지_추가품셈1_QPRC&amp;VM_프로젝트부문_2008_V01_071008" xfId="3971" xr:uid="{D965A8BB-2430-4F6C-A4FD-9D4B759E1A01}"/>
    <cellStyle name=" _간지_추가품셈1_공사비집계표(품의용)" xfId="4097" xr:uid="{5F057613-3FD3-4404-8E41-5CAE1153995E}"/>
    <cellStyle name=" _간지_추가품셈1_공사비집계표(품의용)_2007년_사업계획_070116_전사VM_송부후_수정(2)" xfId="4150" xr:uid="{49C3D239-05CB-4B87-863D-0C63AD9284DC}"/>
    <cellStyle name=" _간지_추가품셈1_공사비집계표(품의용)_2007년_사업계획_070116_전사VM_송부후_수정(2)_2007년 3_4분기 QPRC자료(최종본)" xfId="4021" xr:uid="{FC768272-3501-4F54-93FD-C2CD2EC8FD5E}"/>
    <cellStyle name=" _간지_추가품셈1_공사비집계표(품의용)_2007년_사업계획_070116_전사VM_송부후_수정(2)_QPRC_업적보고_VM 관련 양식(업무팀 초안)071011" xfId="5222" xr:uid="{DE7C33F4-292C-4763-B2FA-2A1054952541}"/>
    <cellStyle name=" _간지_추가품셈1_공사비집계표(품의용)_QPRC&amp;VM_프로젝트부문_2008_V01_071008" xfId="3819" xr:uid="{6D1028C5-EEA5-4F8C-8440-4FC145E96643}"/>
    <cellStyle name=" _간지_추가품셈1_공사비집계표(품의용)_보령78 건설공사" xfId="4144" xr:uid="{AA96EE49-A059-4AA2-9189-A94F7C1579A2}"/>
    <cellStyle name=" _간지_추가품셈1_공사비집계표(품의용)_보령78 건설공사_2007년_사업계획_070116_전사VM_송부후_수정(2)" xfId="5072" xr:uid="{CD821AAA-6550-4C79-9796-AB141BC96AB5}"/>
    <cellStyle name=" _간지_추가품셈1_공사비집계표(품의용)_보령78 건설공사_2007년_사업계획_070116_전사VM_송부후_수정(2)_2007년 3_4분기 QPRC자료(최종본)" xfId="4058" xr:uid="{B90F11E1-1B9D-4CAD-8058-164E90A37F47}"/>
    <cellStyle name=" _간지_추가품셈1_공사비집계표(품의용)_보령78 건설공사_2007년_사업계획_070116_전사VM_송부후_수정(2)_QPRC_업적보고_VM 관련 양식(업무팀 초안)071011" xfId="4048" xr:uid="{D58DB49D-387D-4D5C-B111-EA8597877F40}"/>
    <cellStyle name=" _간지_추가품셈1_공사비집계표(품의용)_보령78 건설공사_QPRC&amp;VM_프로젝트부문_2008_V01_071008" xfId="4079" xr:uid="{9FD8DFF7-44FC-44A1-8C12-DB14C5421CB6}"/>
    <cellStyle name=" _간지_추가품셈1_보령78 건설공사" xfId="5314" xr:uid="{0B1D1C4A-B92D-410C-B90B-A4BFEDE66041}"/>
    <cellStyle name=" _간지_추가품셈1_보령78 건설공사_2007년_사업계획_070116_전사VM_송부후_수정(2)" xfId="5437" xr:uid="{17AE2B6B-6394-40F3-9CAF-96C5EF775610}"/>
    <cellStyle name=" _간지_추가품셈1_보령78 건설공사_2007년_사업계획_070116_전사VM_송부후_수정(2)_2007년 3_4분기 QPRC자료(최종본)" xfId="4174" xr:uid="{794CE80C-1B2D-46FD-81EF-23EFBB24F124}"/>
    <cellStyle name=" _간지_추가품셈1_보령78 건설공사_2007년_사업계획_070116_전사VM_송부후_수정(2)_QPRC_업적보고_VM 관련 양식(업무팀 초안)071011" xfId="4175" xr:uid="{B1039242-8B52-4ACA-9E37-6DBF05453D48}"/>
    <cellStyle name=" _간지_추가품셈1_보령78 건설공사_QPRC&amp;VM_프로젝트부문_2008_V01_071008" xfId="4027" xr:uid="{75A7EB0A-CEFD-40C4-A88F-8C28690D5D48}"/>
    <cellStyle name=" _간지_추가품셈1_옥외탱크기초(단가)" xfId="4176" xr:uid="{E81BAF5E-3640-4A32-86FB-C98A05E4B0FF}"/>
    <cellStyle name=" _간지_추가품셈1_옥외탱크기초(단가)_2007년_사업계획_070116_전사VM_송부후_수정(2)" xfId="5252" xr:uid="{4AF1C2BE-180C-4423-9057-D5A3CBD1F04A}"/>
    <cellStyle name=" _간지_추가품셈1_옥외탱크기초(단가)_2007년_사업계획_070116_전사VM_송부후_수정(2)_2007년 3_4분기 QPRC자료(최종본)" xfId="5136" xr:uid="{6A39F58A-30DA-4874-A9BA-51C7E8F8ECF5}"/>
    <cellStyle name=" _간지_추가품셈1_옥외탱크기초(단가)_2007년_사업계획_070116_전사VM_송부후_수정(2)_QPRC_업적보고_VM 관련 양식(업무팀 초안)071011" xfId="4177" xr:uid="{32552814-A2CC-42F2-AC72-7C6233436187}"/>
    <cellStyle name=" _간지_추가품셈1_옥외탱크기초(단가)_QPRC&amp;VM_프로젝트부문_2008_V01_071008" xfId="5172" xr:uid="{636C3E82-2C9F-444F-AC67-CE41897D6598}"/>
    <cellStyle name=" _간지_추가품셈1_옥외탱크기초(단가)_공사비집계표(품의용)" xfId="3911" xr:uid="{503846EC-72CD-4644-A2A7-FD1DD6E70D4B}"/>
    <cellStyle name=" _간지_추가품셈1_옥외탱크기초(단가)_공사비집계표(품의용)_2007년_사업계획_070116_전사VM_송부후_수정(2)" xfId="5388" xr:uid="{1D963B94-D10C-4B15-B23B-254581A80221}"/>
    <cellStyle name=" _간지_추가품셈1_옥외탱크기초(단가)_공사비집계표(품의용)_2007년_사업계획_070116_전사VM_송부후_수정(2)_2007년 3_4분기 QPRC자료(최종본)" xfId="5265" xr:uid="{AB1BA42A-DE1D-463C-B76D-5AA9C05AE172}"/>
    <cellStyle name=" _간지_추가품셈1_옥외탱크기초(단가)_공사비집계표(품의용)_2007년_사업계획_070116_전사VM_송부후_수정(2)_QPRC_업적보고_VM 관련 양식(업무팀 초안)071011" xfId="5262" xr:uid="{B320C9C5-7488-4300-B0AC-B47DBC5688D9}"/>
    <cellStyle name=" _간지_추가품셈1_옥외탱크기초(단가)_공사비집계표(품의용)_QPRC&amp;VM_프로젝트부문_2008_V01_071008" xfId="5197" xr:uid="{96D27BFB-6F89-445A-938A-31D5219DF682}"/>
    <cellStyle name=" _간지_추가품셈1_옥외탱크기초(단가)_공사비집계표(품의용)_보령78 건설공사" xfId="5090" xr:uid="{6C00C91D-3C22-4BED-B1FB-41514BACCF0B}"/>
    <cellStyle name=" _간지_추가품셈1_옥외탱크기초(단가)_공사비집계표(품의용)_보령78 건설공사_2007년_사업계획_070116_전사VM_송부후_수정(2)" xfId="3983" xr:uid="{2BCF7C76-44DB-4ADB-A831-CCBD983FB1F8}"/>
    <cellStyle name=" _간지_추가품셈1_옥외탱크기초(단가)_공사비집계표(품의용)_보령78 건설공사_2007년_사업계획_070116_전사VM_송부후_수정(2)_2007년 3_4분기 QPRC자료(최종본)" xfId="5377" xr:uid="{16C9E81E-86A7-4DBE-AD79-EBF654E05CFB}"/>
    <cellStyle name=" _간지_추가품셈1_옥외탱크기초(단가)_공사비집계표(품의용)_보령78 건설공사_2007년_사업계획_070116_전사VM_송부후_수정(2)_QPRC_업적보고_VM 관련 양식(업무팀 초안)071011" xfId="4178" xr:uid="{2BE27595-BF4C-4C98-8439-E922AF610202}"/>
    <cellStyle name=" _간지_추가품셈1_옥외탱크기초(단가)_공사비집계표(품의용)_보령78 건설공사_QPRC&amp;VM_프로젝트부문_2008_V01_071008" xfId="3888" xr:uid="{631A49AA-D73A-496A-939E-27ED3488913F}"/>
    <cellStyle name=" _간지_추가품셈1_옥외탱크기초(단가)_보령78 건설공사" xfId="4099" xr:uid="{AC244C42-E9ED-426E-B7CA-0B0FDBC1CB6A}"/>
    <cellStyle name=" _간지_추가품셈1_옥외탱크기초(단가)_보령78 건설공사_2007년_사업계획_070116_전사VM_송부후_수정(2)" xfId="3999" xr:uid="{CEC0D74B-10FE-4070-9AEE-3F8A68C509E1}"/>
    <cellStyle name=" _간지_추가품셈1_옥외탱크기초(단가)_보령78 건설공사_2007년_사업계획_070116_전사VM_송부후_수정(2)_2007년 3_4분기 QPRC자료(최종본)" xfId="5131" xr:uid="{1BFA57BA-2017-4929-9C02-D1DE2863B582}"/>
    <cellStyle name=" _간지_추가품셈1_옥외탱크기초(단가)_보령78 건설공사_2007년_사업계획_070116_전사VM_송부후_수정(2)_QPRC_업적보고_VM 관련 양식(업무팀 초안)071011" xfId="3995" xr:uid="{50A5F05F-9849-4E30-84A0-A78B8595B773}"/>
    <cellStyle name=" _간지_추가품셈1_옥외탱크기초(단가)_보령78 건설공사_QPRC&amp;VM_프로젝트부문_2008_V01_071008" xfId="4121" xr:uid="{13FAE961-91FE-4669-BC68-D7A03F988432}"/>
    <cellStyle name=" _간지_콘크리트품및 품질관리비" xfId="4023" xr:uid="{2153A898-92B7-4868-9E2A-C5170985CC3E}"/>
    <cellStyle name=" _간지_콘크리트품및 품질관리비_2007년_사업계획_070116_전사VM_송부후_수정(2)" xfId="5449" xr:uid="{99A02C1D-DA7A-4E05-9A5F-10F03D18D45F}"/>
    <cellStyle name=" _간지_콘크리트품및 품질관리비_2007년_사업계획_070116_전사VM_송부후_수정(2)_2007년 3_4분기 QPRC자료(최종본)" xfId="4015" xr:uid="{2367F038-19E7-4D2A-B70C-FA2CC27BC59D}"/>
    <cellStyle name=" _간지_콘크리트품및 품질관리비_2007년_사업계획_070116_전사VM_송부후_수정(2)_QPRC_업적보고_VM 관련 양식(업무팀 초안)071011" xfId="3927" xr:uid="{87EC880D-65B1-4985-A67F-AB01352E9532}"/>
    <cellStyle name=" _간지_콘크리트품및 품질관리비_QPRC&amp;VM_프로젝트부문_2008_V01_071008" xfId="4149" xr:uid="{5549085D-4EB2-4583-984E-3FDBBAF742A4}"/>
    <cellStyle name=" _간지_콘크리트품및 품질관리비_공사비집계표(품의용)" xfId="5067" xr:uid="{D1DA5C5D-0BF1-48D5-B7D4-9C3128B1DD72}"/>
    <cellStyle name=" _간지_콘크리트품및 품질관리비_공사비집계표(품의용)_2007년_사업계획_070116_전사VM_송부후_수정(2)" xfId="4091" xr:uid="{F943596E-3F54-4A00-8AAA-ED796D2AC66C}"/>
    <cellStyle name=" _간지_콘크리트품및 품질관리비_공사비집계표(품의용)_2007년_사업계획_070116_전사VM_송부후_수정(2)_2007년 3_4분기 QPRC자료(최종본)" xfId="4082" xr:uid="{EF46DC3F-710A-4617-8136-E79B981A64CC}"/>
    <cellStyle name=" _간지_콘크리트품및 품질관리비_공사비집계표(품의용)_2007년_사업계획_070116_전사VM_송부후_수정(2)_QPRC_업적보고_VM 관련 양식(업무팀 초안)071011" xfId="4106" xr:uid="{E3A27B16-9678-4560-ABCF-8BAC184881C6}"/>
    <cellStyle name=" _간지_콘크리트품및 품질관리비_공사비집계표(품의용)_QPRC&amp;VM_프로젝트부문_2008_V01_071008" xfId="5398" xr:uid="{DC59A264-3E0A-48D3-8FFB-41E55A81EE16}"/>
    <cellStyle name=" _간지_콘크리트품및 품질관리비_공사비집계표(품의용)_보령78 건설공사" xfId="5423" xr:uid="{39D9576F-47D5-4C4F-B30D-5360A3D1BCF1}"/>
    <cellStyle name=" _간지_콘크리트품및 품질관리비_공사비집계표(품의용)_보령78 건설공사_2007년_사업계획_070116_전사VM_송부후_수정(2)" xfId="4179" xr:uid="{875105D1-C212-4D95-961D-CE3E42C8D451}"/>
    <cellStyle name=" _간지_콘크리트품및 품질관리비_공사비집계표(품의용)_보령78 건설공사_2007년_사업계획_070116_전사VM_송부후_수정(2)_2007년 3_4분기 QPRC자료(최종본)" xfId="4180" xr:uid="{257EC7EA-0900-4544-9F10-2473E4661B46}"/>
    <cellStyle name=" _간지_콘크리트품및 품질관리비_공사비집계표(품의용)_보령78 건설공사_2007년_사업계획_070116_전사VM_송부후_수정(2)_QPRC_업적보고_VM 관련 양식(업무팀 초안)071011" xfId="4059" xr:uid="{8F549818-BB64-4876-8300-099374026E38}"/>
    <cellStyle name=" _간지_콘크리트품및 품질관리비_공사비집계표(품의용)_보령78 건설공사_QPRC&amp;VM_프로젝트부문_2008_V01_071008" xfId="4181" xr:uid="{E9478C80-081C-46EC-BF57-E1B86024C7BE}"/>
    <cellStyle name=" _간지_콘크리트품및 품질관리비_보령78 건설공사" xfId="3900" xr:uid="{5F902CD8-7E96-4C61-A8AD-B44C5C354490}"/>
    <cellStyle name=" _간지_콘크리트품및 품질관리비_보령78 건설공사_2007년_사업계획_070116_전사VM_송부후_수정(2)" xfId="5109" xr:uid="{1FD6CA28-B148-421E-85B1-3B43F60E3D69}"/>
    <cellStyle name=" _간지_콘크리트품및 품질관리비_보령78 건설공사_2007년_사업계획_070116_전사VM_송부후_수정(2)_2007년 3_4분기 QPRC자료(최종본)" xfId="4182" xr:uid="{9003A273-E3B0-4128-9B0B-B7EF67C90DE9}"/>
    <cellStyle name=" _간지_콘크리트품및 품질관리비_보령78 건설공사_2007년_사업계획_070116_전사VM_송부후_수정(2)_QPRC_업적보고_VM 관련 양식(업무팀 초안)071011" xfId="5138" xr:uid="{8D879AF6-4245-403D-92BE-76A0861A3E47}"/>
    <cellStyle name=" _간지_콘크리트품및 품질관리비_보령78 건설공사_QPRC&amp;VM_프로젝트부문_2008_V01_071008" xfId="3962" xr:uid="{7267DF9F-B076-47E6-9A2D-9A8B65722882}"/>
    <cellStyle name=" _간지_품셈" xfId="5321" xr:uid="{05427C32-5F97-49A3-B100-7D59B606ACF6}"/>
    <cellStyle name=" _간지_품셈_2007년_사업계획_070116_전사VM_송부후_수정(2)" xfId="5218" xr:uid="{1CC20697-125A-496A-A890-E1EB11167D48}"/>
    <cellStyle name=" _간지_품셈_2007년_사업계획_070116_전사VM_송부후_수정(2)_2007년 3_4분기 QPRC자료(최종본)" xfId="5216" xr:uid="{C742CDAD-6458-4F1C-94BE-B7522DDD47C6}"/>
    <cellStyle name=" _간지_품셈_2007년_사업계획_070116_전사VM_송부후_수정(2)_QPRC_업적보고_VM 관련 양식(업무팀 초안)071011" xfId="3901" xr:uid="{518ACBA9-4071-4CF6-B776-A756473BBB49}"/>
    <cellStyle name=" _간지_품셈_QPRC&amp;VM_프로젝트부문_2008_V01_071008" xfId="5426" xr:uid="{7FB4C52E-05BD-4D1B-A302-68E830F3A30B}"/>
    <cellStyle name=" _간지_품셈_공사비집계표(품의용)" xfId="5455" xr:uid="{22CE7E1B-63FC-4B3E-92DA-5C7FA6E5FC3E}"/>
    <cellStyle name=" _간지_품셈_공사비집계표(품의용)_2007년_사업계획_070116_전사VM_송부후_수정(2)" xfId="5310" xr:uid="{C9542F96-ACDE-41DC-BD14-16EC071C874B}"/>
    <cellStyle name=" _간지_품셈_공사비집계표(품의용)_2007년_사업계획_070116_전사VM_송부후_수정(2)_2007년 3_4분기 QPRC자료(최종본)" xfId="4183" xr:uid="{ECB364B0-DA8A-4CB0-9503-2FF71CC03B13}"/>
    <cellStyle name=" _간지_품셈_공사비집계표(품의용)_2007년_사업계획_070116_전사VM_송부후_수정(2)_QPRC_업적보고_VM 관련 양식(업무팀 초안)071011" xfId="5384" xr:uid="{CE8D0AB3-F6DE-4665-A7D0-5A1085E64420}"/>
    <cellStyle name=" _간지_품셈_공사비집계표(품의용)_QPRC&amp;VM_프로젝트부문_2008_V01_071008" xfId="4111" xr:uid="{C155863A-165F-4F13-AD42-D4460A17B304}"/>
    <cellStyle name=" _간지_품셈_공사비집계표(품의용)_보령78 건설공사" xfId="4037" xr:uid="{0E66CE12-6D51-4B2A-82EA-3B1B611B6777}"/>
    <cellStyle name=" _간지_품셈_공사비집계표(품의용)_보령78 건설공사_2007년_사업계획_070116_전사VM_송부후_수정(2)" xfId="3907" xr:uid="{810ABB05-2C27-4391-AB03-14016F7851A1}"/>
    <cellStyle name=" _간지_품셈_공사비집계표(품의용)_보령78 건설공사_2007년_사업계획_070116_전사VM_송부후_수정(2)_2007년 3_4분기 QPRC자료(최종본)" xfId="4033" xr:uid="{53561EFA-EF5D-4C22-AB64-A03650FF070A}"/>
    <cellStyle name=" _간지_품셈_공사비집계표(품의용)_보령78 건설공사_2007년_사업계획_070116_전사VM_송부후_수정(2)_QPRC_업적보고_VM 관련 양식(업무팀 초안)071011" xfId="5405" xr:uid="{7E1DD6BD-6C80-40D6-910B-201540E197AD}"/>
    <cellStyle name=" _간지_품셈_공사비집계표(품의용)_보령78 건설공사_QPRC&amp;VM_프로젝트부문_2008_V01_071008" xfId="4055" xr:uid="{DE4FE8EA-BD25-4001-9F6E-575CE177D302}"/>
    <cellStyle name=" _간지_품셈_보령78 건설공사" xfId="5343" xr:uid="{A9047B10-B4DF-4818-AB8B-5A2D0AB1960D}"/>
    <cellStyle name=" _간지_품셈_보령78 건설공사_2007년_사업계획_070116_전사VM_송부후_수정(2)" xfId="4053" xr:uid="{A88665AB-7A7A-4A31-B48A-A507F86EEE4E}"/>
    <cellStyle name=" _간지_품셈_보령78 건설공사_2007년_사업계획_070116_전사VM_송부후_수정(2)_2007년 3_4분기 QPRC자료(최종본)" xfId="3976" xr:uid="{E2CA0ABB-F88B-4426-9E94-91EF4D5DF816}"/>
    <cellStyle name=" _간지_품셈_보령78 건설공사_2007년_사업계획_070116_전사VM_송부후_수정(2)_QPRC_업적보고_VM 관련 양식(업무팀 초안)071011" xfId="5063" xr:uid="{D555FCA6-90A7-4225-9CBE-E12C5F89A54F}"/>
    <cellStyle name=" _간지_품셈_보령78 건설공사_QPRC&amp;VM_프로젝트부문_2008_V01_071008" xfId="5448" xr:uid="{1C8EF6BC-C677-41E4-AF9B-B6B4EB16C0C7}"/>
    <cellStyle name=" _구내도로 및 배수(단가)" xfId="5367" xr:uid="{4F879EEE-FB8D-425D-B942-276C9CC8F293}"/>
    <cellStyle name=" _기계 및 배관 기자재비(당진56기준)" xfId="4117" xr:uid="{B9C03BA7-2C66-4699-8285-589E841ED7A9}"/>
    <cellStyle name=" _대표공종내역" xfId="5329" xr:uid="{04A729FD-1E09-4D50-A656-E28C3B7531A2}"/>
    <cellStyle name=" _대표공종내역_2007년_사업계획_070116_전사VM_송부후_수정(2)" xfId="3880" xr:uid="{1075980F-A767-4218-BB15-F84A046B1838}"/>
    <cellStyle name=" _대표공종내역_2007년_사업계획_070116_전사VM_송부후_수정(2)_2007년 3_4분기 QPRC자료(최종본)" xfId="4184" xr:uid="{961E2061-B374-4050-B1B8-F19CB88BDA51}"/>
    <cellStyle name=" _대표공종내역_2007년_사업계획_070116_전사VM_송부후_수정(2)_QPRC_업적보고_VM 관련 양식(업무팀 초안)071011" xfId="4185" xr:uid="{69BB9A21-8352-4D9F-9575-B449C7354B79}"/>
    <cellStyle name=" _대표공종내역_QPRC&amp;VM_프로젝트부문_2008_V01_071008" xfId="4092" xr:uid="{85D9C31A-0209-402D-A64C-0894833D9DB2}"/>
    <cellStyle name=" _대표공종내역_공사비집계표(품의용)" xfId="4186" xr:uid="{0DF669C6-15CC-4B6B-B7DD-BF93447E1D6F}"/>
    <cellStyle name=" _대표공종내역_공사비집계표(품의용)_2007년_사업계획_070116_전사VM_송부후_수정(2)" xfId="3953" xr:uid="{FCC07C59-D305-4EB9-B9A8-2FA9FEB29DA5}"/>
    <cellStyle name=" _대표공종내역_공사비집계표(품의용)_2007년_사업계획_070116_전사VM_송부후_수정(2)_2007년 3_4분기 QPRC자료(최종본)" xfId="5098" xr:uid="{A6C4DBDB-0DBA-4D58-B619-1D9882349234}"/>
    <cellStyle name=" _대표공종내역_공사비집계표(품의용)_2007년_사업계획_070116_전사VM_송부후_수정(2)_QPRC_업적보고_VM 관련 양식(업무팀 초안)071011" xfId="4187" xr:uid="{62185E52-272B-485F-9697-1C327822D89E}"/>
    <cellStyle name=" _대표공종내역_공사비집계표(품의용)_QPRC&amp;VM_프로젝트부문_2008_V01_071008" xfId="5392" xr:uid="{FD6D3FD2-0C59-4D2F-8A6D-9EF69D1BEA0F}"/>
    <cellStyle name=" _대표공종내역_공사비집계표(품의용)_보령78 건설공사" xfId="5349" xr:uid="{9E6B902C-882C-4E3A-B5D9-AC9BA031B392}"/>
    <cellStyle name=" _대표공종내역_공사비집계표(품의용)_보령78 건설공사_2007년_사업계획_070116_전사VM_송부후_수정(2)" xfId="5414" xr:uid="{66730690-316B-45A2-B037-7B3DA6C44607}"/>
    <cellStyle name=" _대표공종내역_공사비집계표(품의용)_보령78 건설공사_2007년_사업계획_070116_전사VM_송부후_수정(2)_2007년 3_4분기 QPRC자료(최종본)" xfId="4188" xr:uid="{229DB3C2-4228-4D84-AAFF-82191FF1A15D}"/>
    <cellStyle name=" _대표공종내역_공사비집계표(품의용)_보령78 건설공사_2007년_사업계획_070116_전사VM_송부후_수정(2)_QPRC_업적보고_VM 관련 양식(업무팀 초안)071011" xfId="5317" xr:uid="{9FC56AF9-D638-4B3B-8D54-FFB45824669D}"/>
    <cellStyle name=" _대표공종내역_공사비집계표(품의용)_보령78 건설공사_QPRC&amp;VM_프로젝트부문_2008_V01_071008" xfId="4189" xr:uid="{7A2B6B07-F3C8-4E7B-A731-93B2BDF809EC}"/>
    <cellStyle name=" _대표공종내역_보령78 건설공사" xfId="4190" xr:uid="{9C2C2BFC-6EA7-4B56-968F-877EB7C9CECA}"/>
    <cellStyle name=" _대표공종내역_보령78 건설공사_2007년_사업계획_070116_전사VM_송부후_수정(2)" xfId="5362" xr:uid="{CB049B8C-53A3-4653-984D-A450A733AEB9}"/>
    <cellStyle name=" _대표공종내역_보령78 건설공사_2007년_사업계획_070116_전사VM_송부후_수정(2)_2007년 3_4분기 QPRC자료(최종본)" xfId="4191" xr:uid="{66A09E91-AC46-4DE5-845E-EFE048719479}"/>
    <cellStyle name=" _대표공종내역_보령78 건설공사_2007년_사업계획_070116_전사VM_송부후_수정(2)_QPRC_업적보고_VM 관련 양식(업무팀 초안)071011" xfId="4000" xr:uid="{D347B6CE-D74B-4123-BEFA-EEA326546ABC}"/>
    <cellStyle name=" _대표공종내역_보령78 건설공사_QPRC&amp;VM_프로젝트부문_2008_V01_071008" xfId="4192" xr:uid="{E93164FE-808C-43BD-82C1-483DECA74A82}"/>
    <cellStyle name=" _사급자재단가산출" xfId="5324" xr:uid="{E8700D86-7293-4994-8852-4B1728DD3433}"/>
    <cellStyle name=" _사급자재단가산출_2007년_사업계획_070116_전사VM_송부후_수정(2)" xfId="5282" xr:uid="{32E97FEF-6FC7-4D3D-BCF5-D688A003A394}"/>
    <cellStyle name=" _사급자재단가산출_2007년_사업계획_070116_전사VM_송부후_수정(2)_2007년 3_4분기 QPRC자료(최종본)" xfId="5419" xr:uid="{429B9590-7E96-4BAD-ADC0-94D6ED791C25}"/>
    <cellStyle name=" _사급자재단가산출_2007년_사업계획_070116_전사VM_송부후_수정(2)_QPRC_업적보고_VM 관련 양식(업무팀 초안)071011" xfId="4193" xr:uid="{B9AE512B-D310-492E-9AA5-7CD81828C1C7}"/>
    <cellStyle name=" _사급자재단가산출_325전기설비기초" xfId="3891" xr:uid="{4F78B5EF-335E-4CC0-AC71-088AD15DF5D1}"/>
    <cellStyle name=" _사급자재단가산출_325전기설비기초_2007년_사업계획_070116_전사VM_송부후_수정(2)" xfId="4194" xr:uid="{3466337E-4217-470B-A040-7A71A2A5260E}"/>
    <cellStyle name=" _사급자재단가산출_325전기설비기초_2007년_사업계획_070116_전사VM_송부후_수정(2)_2007년 3_4분기 QPRC자료(최종본)" xfId="4195" xr:uid="{045B8F62-A119-4FF0-BAEC-3DA4FC1F731A}"/>
    <cellStyle name=" _사급자재단가산출_325전기설비기초_2007년_사업계획_070116_전사VM_송부후_수정(2)_QPRC_업적보고_VM 관련 양식(업무팀 초안)071011" xfId="5294" xr:uid="{BF2C0951-477E-4F39-A97D-1CA3ACAFB39E}"/>
    <cellStyle name=" _사급자재단가산출_325전기설비기초_QPRC&amp;VM_프로젝트부문_2008_V01_071008" xfId="4196" xr:uid="{45C0C1DA-DEE4-4F7A-9D29-4515B8E27091}"/>
    <cellStyle name=" _사급자재단가산출_325전기설비기초_공사비집계표(품의용)" xfId="4038" xr:uid="{EF55A3D2-C0D3-47BF-90F3-6C875F7E8FE7}"/>
    <cellStyle name=" _사급자재단가산출_325전기설비기초_공사비집계표(품의용)_2007년_사업계획_070116_전사VM_송부후_수정(2)" xfId="4197" xr:uid="{CFA08820-D700-459D-8AFE-E4CF26D015B5}"/>
    <cellStyle name=" _사급자재단가산출_325전기설비기초_공사비집계표(품의용)_2007년_사업계획_070116_전사VM_송부후_수정(2)_2007년 3_4분기 QPRC자료(최종본)" xfId="5258" xr:uid="{8ED704BC-B72F-40D4-99B8-50AA2D70B0E8}"/>
    <cellStyle name=" _사급자재단가산출_325전기설비기초_공사비집계표(품의용)_2007년_사업계획_070116_전사VM_송부후_수정(2)_QPRC_업적보고_VM 관련 양식(업무팀 초안)071011" xfId="5234" xr:uid="{0B69204B-59B8-4D8D-A248-10AB2B65FC0D}"/>
    <cellStyle name=" _사급자재단가산출_325전기설비기초_공사비집계표(품의용)_QPRC&amp;VM_프로젝트부문_2008_V01_071008" xfId="5338" xr:uid="{815D5044-8AA6-4C24-B084-8783791F974C}"/>
    <cellStyle name=" _사급자재단가산출_325전기설비기초_공사비집계표(품의용)_보령78 건설공사" xfId="4198" xr:uid="{3452203C-F953-4B72-B967-325D052BA68A}"/>
    <cellStyle name=" _사급자재단가산출_325전기설비기초_공사비집계표(품의용)_보령78 건설공사_2007년_사업계획_070116_전사VM_송부후_수정(2)" xfId="4199" xr:uid="{F73C1F77-91EF-4241-9D03-11C40518530A}"/>
    <cellStyle name=" _사급자재단가산출_325전기설비기초_공사비집계표(품의용)_보령78 건설공사_2007년_사업계획_070116_전사VM_송부후_수정(2)_2007년 3_4분기 QPRC자료(최종본)" xfId="4200" xr:uid="{B1774328-668B-41E6-A199-4C94FCC2A8DF}"/>
    <cellStyle name=" _사급자재단가산출_325전기설비기초_공사비집계표(품의용)_보령78 건설공사_2007년_사업계획_070116_전사VM_송부후_수정(2)_QPRC_업적보고_VM 관련 양식(업무팀 초안)071011" xfId="4201" xr:uid="{773F1EBE-D90F-4C5E-B3D5-219BBA06E5D6}"/>
    <cellStyle name=" _사급자재단가산출_325전기설비기초_공사비집계표(품의용)_보령78 건설공사_QPRC&amp;VM_프로젝트부문_2008_V01_071008" xfId="4202" xr:uid="{6FE49414-44A6-4FE9-9226-68EFB0D8FDC1}"/>
    <cellStyle name=" _사급자재단가산출_325전기설비기초_보령78 건설공사" xfId="4203" xr:uid="{ECCFE7A1-3ACF-40AA-84B2-C20548B2683F}"/>
    <cellStyle name=" _사급자재단가산출_325전기설비기초_보령78 건설공사_2007년_사업계획_070116_전사VM_송부후_수정(2)" xfId="4204" xr:uid="{5FF4DBB9-9BD1-40F4-BEB3-3A0244A038AD}"/>
    <cellStyle name=" _사급자재단가산출_325전기설비기초_보령78 건설공사_2007년_사업계획_070116_전사VM_송부후_수정(2)_2007년 3_4분기 QPRC자료(최종본)" xfId="4205" xr:uid="{ED123383-9899-4318-82CF-4DC88C983CFB}"/>
    <cellStyle name=" _사급자재단가산출_325전기설비기초_보령78 건설공사_2007년_사업계획_070116_전사VM_송부후_수정(2)_QPRC_업적보고_VM 관련 양식(업무팀 초안)071011" xfId="4206" xr:uid="{5C0C667D-9342-43E1-9B4C-20A5F79890DA}"/>
    <cellStyle name=" _사급자재단가산출_325전기설비기초_보령78 건설공사_QPRC&amp;VM_프로젝트부문_2008_V01_071008" xfId="4207" xr:uid="{39729505-1489-4B2B-88D6-6A8EDB2FCE09}"/>
    <cellStyle name=" _사급자재단가산출_QPRC&amp;VM_프로젝트부문_2008_V01_071008" xfId="4208" xr:uid="{B9E643A6-6853-416A-8020-ADAEA02DC0E7}"/>
    <cellStyle name=" _사급자재단가산출_공사비집계표(품의용)" xfId="4209" xr:uid="{107DEFFE-6C47-4F57-AF9A-A14702FF8C1C}"/>
    <cellStyle name=" _사급자재단가산출_공사비집계표(품의용)_2007년_사업계획_070116_전사VM_송부후_수정(2)" xfId="4210" xr:uid="{9455B54E-4CFB-4FD2-BF5C-0460C839C20E}"/>
    <cellStyle name=" _사급자재단가산출_공사비집계표(품의용)_2007년_사업계획_070116_전사VM_송부후_수정(2)_2007년 3_4분기 QPRC자료(최종본)" xfId="4211" xr:uid="{0295D65A-505D-4379-B136-3B251C02881C}"/>
    <cellStyle name=" _사급자재단가산출_공사비집계표(품의용)_2007년_사업계획_070116_전사VM_송부후_수정(2)_QPRC_업적보고_VM 관련 양식(업무팀 초안)071011" xfId="4212" xr:uid="{93D29CBC-9771-47E3-B1EA-4C09B4CFF4E9}"/>
    <cellStyle name=" _사급자재단가산출_공사비집계표(품의용)_QPRC&amp;VM_프로젝트부문_2008_V01_071008" xfId="4213" xr:uid="{BF7BD2E2-A076-4945-AD2D-DD77119723B7}"/>
    <cellStyle name=" _사급자재단가산출_공사비집계표(품의용)_보령78 건설공사" xfId="4214" xr:uid="{52A2C2CD-19C7-4569-870B-7AD08FBDE19F}"/>
    <cellStyle name=" _사급자재단가산출_공사비집계표(품의용)_보령78 건설공사_2007년_사업계획_070116_전사VM_송부후_수정(2)" xfId="4215" xr:uid="{CCB3B9B9-ABBC-42C1-A777-9BA9570867BE}"/>
    <cellStyle name=" _사급자재단가산출_공사비집계표(품의용)_보령78 건설공사_2007년_사업계획_070116_전사VM_송부후_수정(2)_2007년 3_4분기 QPRC자료(최종본)" xfId="4216" xr:uid="{E15CD103-7472-4436-BDF2-DA8600C0B72E}"/>
    <cellStyle name=" _사급자재단가산출_공사비집계표(품의용)_보령78 건설공사_2007년_사업계획_070116_전사VM_송부후_수정(2)_QPRC_업적보고_VM 관련 양식(업무팀 초안)071011" xfId="4217" xr:uid="{4293916F-CE67-4157-9E79-8AD7E1D98FE1}"/>
    <cellStyle name=" _사급자재단가산출_공사비집계표(품의용)_보령78 건설공사_QPRC&amp;VM_프로젝트부문_2008_V01_071008" xfId="4218" xr:uid="{256A88F1-BB34-40FA-8B1D-8F714F907B39}"/>
    <cellStyle name=" _사급자재단가산출_대표공종 분류내역" xfId="4219" xr:uid="{8221D923-413F-42E3-A598-C858FD41CE27}"/>
    <cellStyle name=" _사급자재단가산출_대표공종 분류내역_2007년_사업계획_070116_전사VM_송부후_수정(2)" xfId="4220" xr:uid="{0A5A329C-DE5C-466A-988A-E5F45AEF2DEC}"/>
    <cellStyle name=" _사급자재단가산출_대표공종 분류내역_2007년_사업계획_070116_전사VM_송부후_수정(2)_2007년 3_4분기 QPRC자료(최종본)" xfId="4221" xr:uid="{C31FCC86-977E-49E9-B2C9-760962E588B1}"/>
    <cellStyle name=" _사급자재단가산출_대표공종 분류내역_2007년_사업계획_070116_전사VM_송부후_수정(2)_QPRC_업적보고_VM 관련 양식(업무팀 초안)071011" xfId="4222" xr:uid="{939802EF-992A-4E4F-9566-66A9CA7536ED}"/>
    <cellStyle name=" _사급자재단가산출_대표공종 분류내역_QPRC&amp;VM_프로젝트부문_2008_V01_071008" xfId="4223" xr:uid="{7C0D87F4-7741-4C9C-8F46-5E9E6AF96515}"/>
    <cellStyle name=" _사급자재단가산출_대표공종 분류내역_공사비집계표(품의용)" xfId="4224" xr:uid="{D327AB43-85E3-496D-8359-467DF7D60ED2}"/>
    <cellStyle name=" _사급자재단가산출_대표공종 분류내역_공사비집계표(품의용)_2007년_사업계획_070116_전사VM_송부후_수정(2)" xfId="4225" xr:uid="{1535EBAB-300C-46CD-8774-C63FAE7E8045}"/>
    <cellStyle name=" _사급자재단가산출_대표공종 분류내역_공사비집계표(품의용)_2007년_사업계획_070116_전사VM_송부후_수정(2)_2007년 3_4분기 QPRC자료(최종본)" xfId="4226" xr:uid="{165F02DC-6E1B-4656-8083-1749A12079B0}"/>
    <cellStyle name=" _사급자재단가산출_대표공종 분류내역_공사비집계표(품의용)_2007년_사업계획_070116_전사VM_송부후_수정(2)_QPRC_업적보고_VM 관련 양식(업무팀 초안)071011" xfId="4227" xr:uid="{A5AA7E38-B85B-4D3C-8B3B-DD2817FAF581}"/>
    <cellStyle name=" _사급자재단가산출_대표공종 분류내역_공사비집계표(품의용)_QPRC&amp;VM_프로젝트부문_2008_V01_071008" xfId="4228" xr:uid="{B39C1877-AE47-42D6-ABDE-93BE5DA2D177}"/>
    <cellStyle name=" _사급자재단가산출_대표공종 분류내역_공사비집계표(품의용)_보령78 건설공사" xfId="4229" xr:uid="{CEB1C593-FB40-4FB8-ADF1-8D7B33D93F8E}"/>
    <cellStyle name=" _사급자재단가산출_대표공종 분류내역_공사비집계표(품의용)_보령78 건설공사_2007년_사업계획_070116_전사VM_송부후_수정(2)" xfId="4230" xr:uid="{A8237D7E-3D6F-4AEB-90B1-7717692821C1}"/>
    <cellStyle name=" _사급자재단가산출_대표공종 분류내역_공사비집계표(품의용)_보령78 건설공사_2007년_사업계획_070116_전사VM_송부후_수정(2)_2007년 3_4분기 QPRC자료(최종본)" xfId="4231" xr:uid="{9449196F-7933-42DB-877B-9536946B0171}"/>
    <cellStyle name=" _사급자재단가산출_대표공종 분류내역_공사비집계표(품의용)_보령78 건설공사_2007년_사업계획_070116_전사VM_송부후_수정(2)_QPRC_업적보고_VM 관련 양식(업무팀 초안)071011" xfId="4232" xr:uid="{6EDB0A23-526A-4D6F-B27B-BA7FD7EB8842}"/>
    <cellStyle name=" _사급자재단가산출_대표공종 분류내역_공사비집계표(품의용)_보령78 건설공사_QPRC&amp;VM_프로젝트부문_2008_V01_071008" xfId="4233" xr:uid="{734CD171-0B28-4FAA-B35A-4238D404DE53}"/>
    <cellStyle name=" _사급자재단가산출_대표공종 분류내역_보령78 건설공사" xfId="4234" xr:uid="{01E48F64-7AB4-437A-8116-1FBA1A1F77B8}"/>
    <cellStyle name=" _사급자재단가산출_대표공종 분류내역_보령78 건설공사_2007년_사업계획_070116_전사VM_송부후_수정(2)" xfId="4235" xr:uid="{A0B4975B-C7FC-4AD1-A846-19CE4EDBDE27}"/>
    <cellStyle name=" _사급자재단가산출_대표공종 분류내역_보령78 건설공사_2007년_사업계획_070116_전사VM_송부후_수정(2)_2007년 3_4분기 QPRC자료(최종본)" xfId="4236" xr:uid="{9D18B946-1839-4475-A8C9-560C4B202EE0}"/>
    <cellStyle name=" _사급자재단가산출_대표공종 분류내역_보령78 건설공사_2007년_사업계획_070116_전사VM_송부후_수정(2)_QPRC_업적보고_VM 관련 양식(업무팀 초안)071011" xfId="4237" xr:uid="{4885B9EC-0F07-4A52-8D18-5F18EE5DB99D}"/>
    <cellStyle name=" _사급자재단가산출_대표공종 분류내역_보령78 건설공사_QPRC&amp;VM_프로젝트부문_2008_V01_071008" xfId="4238" xr:uid="{969BEEA0-3635-4578-8F71-537B1DE3A52E}"/>
    <cellStyle name=" _사급자재단가산출_대표공종분류" xfId="4239" xr:uid="{DAF94ED3-BC82-4746-B3B1-C7B3B6E580B6}"/>
    <cellStyle name=" _사급자재단가산출_대표공종분류_2007년_사업계획_070116_전사VM_송부후_수정(2)" xfId="4240" xr:uid="{3CE49C2C-9D2A-4ED1-BA4F-269D1D1172A9}"/>
    <cellStyle name=" _사급자재단가산출_대표공종분류_2007년_사업계획_070116_전사VM_송부후_수정(2)_2007년 3_4분기 QPRC자료(최종본)" xfId="4241" xr:uid="{58F4A49A-9670-4E72-99A1-52D0A15090E6}"/>
    <cellStyle name=" _사급자재단가산출_대표공종분류_2007년_사업계획_070116_전사VM_송부후_수정(2)_QPRC_업적보고_VM 관련 양식(업무팀 초안)071011" xfId="4242" xr:uid="{7C5B410A-7EDB-41E1-9EF7-A75A9F6A5B2D}"/>
    <cellStyle name=" _사급자재단가산출_대표공종분류_QPRC&amp;VM_프로젝트부문_2008_V01_071008" xfId="4243" xr:uid="{448CE357-FB09-4489-9149-31B72FEBDFE5}"/>
    <cellStyle name=" _사급자재단가산출_대표공종분류_공사비집계표(품의용)" xfId="4244" xr:uid="{1151145F-9C6D-4999-BE92-DFD44ABD38BE}"/>
    <cellStyle name=" _사급자재단가산출_대표공종분류_공사비집계표(품의용)_2007년_사업계획_070116_전사VM_송부후_수정(2)" xfId="4245" xr:uid="{3CD6D7CC-DC12-42E8-84ED-700C385B7106}"/>
    <cellStyle name=" _사급자재단가산출_대표공종분류_공사비집계표(품의용)_2007년_사업계획_070116_전사VM_송부후_수정(2)_2007년 3_4분기 QPRC자료(최종본)" xfId="4246" xr:uid="{9E8ABA1B-5EDB-444C-909C-2A8DF21A17A7}"/>
    <cellStyle name=" _사급자재단가산출_대표공종분류_공사비집계표(품의용)_2007년_사업계획_070116_전사VM_송부후_수정(2)_QPRC_업적보고_VM 관련 양식(업무팀 초안)071011" xfId="4247" xr:uid="{C8C401F8-51E8-473B-9654-001C3C678C42}"/>
    <cellStyle name=" _사급자재단가산출_대표공종분류_공사비집계표(품의용)_QPRC&amp;VM_프로젝트부문_2008_V01_071008" xfId="4248" xr:uid="{40A5863B-EDC0-4C0E-9393-59E73D46C30E}"/>
    <cellStyle name=" _사급자재단가산출_대표공종분류_공사비집계표(품의용)_보령78 건설공사" xfId="4249" xr:uid="{896B4B62-9529-4379-8C21-F0B1D2E35D58}"/>
    <cellStyle name=" _사급자재단가산출_대표공종분류_공사비집계표(품의용)_보령78 건설공사_2007년_사업계획_070116_전사VM_송부후_수정(2)" xfId="4250" xr:uid="{73D868CF-93ED-459B-91AA-C978B1B0E7B0}"/>
    <cellStyle name=" _사급자재단가산출_대표공종분류_공사비집계표(품의용)_보령78 건설공사_2007년_사업계획_070116_전사VM_송부후_수정(2)_2007년 3_4분기 QPRC자료(최종본)" xfId="4251" xr:uid="{6D4768D6-BDF4-45B6-A3F3-81D521024B7F}"/>
    <cellStyle name=" _사급자재단가산출_대표공종분류_공사비집계표(품의용)_보령78 건설공사_2007년_사업계획_070116_전사VM_송부후_수정(2)_QPRC_업적보고_VM 관련 양식(업무팀 초안)071011" xfId="4252" xr:uid="{C56C59C0-4AB6-4D5C-B6A6-B14CEA694AC9}"/>
    <cellStyle name=" _사급자재단가산출_대표공종분류_공사비집계표(품의용)_보령78 건설공사_QPRC&amp;VM_프로젝트부문_2008_V01_071008" xfId="4253" xr:uid="{E0D5BCB3-4FA5-4C0F-84CB-31D80E56837E}"/>
    <cellStyle name=" _사급자재단가산출_대표공종분류_보령78 건설공사" xfId="4254" xr:uid="{0B6E62F2-54B9-4CDF-BEF5-B028F276BB65}"/>
    <cellStyle name=" _사급자재단가산출_대표공종분류_보령78 건설공사_2007년_사업계획_070116_전사VM_송부후_수정(2)" xfId="4255" xr:uid="{158AC6AE-D675-451F-9CDA-7E9B97B28183}"/>
    <cellStyle name=" _사급자재단가산출_대표공종분류_보령78 건설공사_2007년_사업계획_070116_전사VM_송부후_수정(2)_2007년 3_4분기 QPRC자료(최종본)" xfId="4256" xr:uid="{1501A2C1-81B5-4194-8AF4-F7FFE950583A}"/>
    <cellStyle name=" _사급자재단가산출_대표공종분류_보령78 건설공사_2007년_사업계획_070116_전사VM_송부후_수정(2)_QPRC_업적보고_VM 관련 양식(업무팀 초안)071011" xfId="4257" xr:uid="{E7815941-3E5B-4B1B-9B12-02DD55C96F99}"/>
    <cellStyle name=" _사급자재단가산출_대표공종분류_보령78 건설공사_QPRC&amp;VM_프로젝트부문_2008_V01_071008" xfId="4258" xr:uid="{E7F34C1A-C775-4CD6-AD8F-3C1F95B012A3}"/>
    <cellStyle name=" _사급자재단가산출_보령78 건설공사" xfId="4259" xr:uid="{2A9609A4-2781-48F8-AF81-B2AF17EFA7D2}"/>
    <cellStyle name=" _사급자재단가산출_보령78 건설공사_2007년_사업계획_070116_전사VM_송부후_수정(2)" xfId="4260" xr:uid="{49A1FD1A-CF99-41AF-913B-2ABC147B5E11}"/>
    <cellStyle name=" _사급자재단가산출_보령78 건설공사_2007년_사업계획_070116_전사VM_송부후_수정(2)_2007년 3_4분기 QPRC자료(최종본)" xfId="4261" xr:uid="{24B94214-E249-40EE-BBD2-A903864EFB46}"/>
    <cellStyle name=" _사급자재단가산출_보령78 건설공사_2007년_사업계획_070116_전사VM_송부후_수정(2)_QPRC_업적보고_VM 관련 양식(업무팀 초안)071011" xfId="4262" xr:uid="{63D65656-420B-4B10-B4FF-6EE396417408}"/>
    <cellStyle name=" _사급자재단가산출_보령78 건설공사_QPRC&amp;VM_프로젝트부문_2008_V01_071008" xfId="4263" xr:uid="{3F3BAD83-70F4-4E59-B52E-D9D0208FE94C}"/>
    <cellStyle name=" _사급자재단가산출_사급자재총괄표" xfId="4264" xr:uid="{C20812EB-5473-4DD2-84C5-A1C63E9F8CE1}"/>
    <cellStyle name=" _사급자재단가산출_사급자재총괄표_2007년_사업계획_070116_전사VM_송부후_수정(2)" xfId="4265" xr:uid="{30263CB7-3B27-4B93-A23A-2DA144E197EE}"/>
    <cellStyle name=" _사급자재단가산출_사급자재총괄표_2007년_사업계획_070116_전사VM_송부후_수정(2)_2007년 3_4분기 QPRC자료(최종본)" xfId="4266" xr:uid="{44113BD8-9F32-410A-9849-4AB71D6BFADD}"/>
    <cellStyle name=" _사급자재단가산출_사급자재총괄표_2007년_사업계획_070116_전사VM_송부후_수정(2)_QPRC_업적보고_VM 관련 양식(업무팀 초안)071011" xfId="4267" xr:uid="{189B01EF-7FF4-4F7D-832C-FFE07335DA6E}"/>
    <cellStyle name=" _사급자재단가산출_사급자재총괄표_QPRC&amp;VM_프로젝트부문_2008_V01_071008" xfId="4268" xr:uid="{1ADA67FD-0014-48B7-BEA1-1289BF42F9EA}"/>
    <cellStyle name=" _사급자재단가산출_사급자재총괄표_공사비집계표(품의용)" xfId="4269" xr:uid="{CB61F2E4-601E-498A-9698-7E3AC9E303FC}"/>
    <cellStyle name=" _사급자재단가산출_사급자재총괄표_공사비집계표(품의용)_2007년_사업계획_070116_전사VM_송부후_수정(2)" xfId="4270" xr:uid="{645A2166-BD88-4D2C-8211-2D131F59A632}"/>
    <cellStyle name=" _사급자재단가산출_사급자재총괄표_공사비집계표(품의용)_2007년_사업계획_070116_전사VM_송부후_수정(2)_2007년 3_4분기 QPRC자료(최종본)" xfId="4271" xr:uid="{F2EBE484-3D2C-48AC-BB86-E420D7FB3305}"/>
    <cellStyle name=" _사급자재단가산출_사급자재총괄표_공사비집계표(품의용)_2007년_사업계획_070116_전사VM_송부후_수정(2)_QPRC_업적보고_VM 관련 양식(업무팀 초안)071011" xfId="4272" xr:uid="{7A8B5D20-708F-4D4A-B8CF-D06108A18730}"/>
    <cellStyle name=" _사급자재단가산출_사급자재총괄표_공사비집계표(품의용)_QPRC&amp;VM_프로젝트부문_2008_V01_071008" xfId="4273" xr:uid="{A06C7BED-FC6D-46A3-AD41-07D0DBBEDB55}"/>
    <cellStyle name=" _사급자재단가산출_사급자재총괄표_공사비집계표(품의용)_보령78 건설공사" xfId="4274" xr:uid="{D1FE0125-6178-4050-981F-FF5C8E0EE94B}"/>
    <cellStyle name=" _사급자재단가산출_사급자재총괄표_공사비집계표(품의용)_보령78 건설공사_2007년_사업계획_070116_전사VM_송부후_수정(2)" xfId="5407" xr:uid="{C4719158-9051-4B8E-8415-5E572A7F606C}"/>
    <cellStyle name=" _사급자재단가산출_사급자재총괄표_공사비집계표(품의용)_보령78 건설공사_2007년_사업계획_070116_전사VM_송부후_수정(2)_2007년 3_4분기 QPRC자료(최종본)" xfId="4275" xr:uid="{364596CE-FEBB-4F6D-840B-A1B087BEC2F7}"/>
    <cellStyle name=" _사급자재단가산출_사급자재총괄표_공사비집계표(품의용)_보령78 건설공사_2007년_사업계획_070116_전사VM_송부후_수정(2)_QPRC_업적보고_VM 관련 양식(업무팀 초안)071011" xfId="5453" xr:uid="{FF03AFF3-75E3-400C-B3F4-C2D5A30A6EBD}"/>
    <cellStyle name=" _사급자재단가산출_사급자재총괄표_공사비집계표(품의용)_보령78 건설공사_QPRC&amp;VM_프로젝트부문_2008_V01_071008" xfId="5460" xr:uid="{E6D80697-35EE-4F2D-9553-C40616E6B952}"/>
    <cellStyle name=" _사급자재단가산출_사급자재총괄표_보령78 건설공사" xfId="5451" xr:uid="{AA858B46-4844-41F1-A463-E83949EAFBFF}"/>
    <cellStyle name=" _사급자재단가산출_사급자재총괄표_보령78 건설공사_2007년_사업계획_070116_전사VM_송부후_수정(2)" xfId="3887" xr:uid="{BE570550-520D-419B-9F32-769D8B4FA0DA}"/>
    <cellStyle name=" _사급자재단가산출_사급자재총괄표_보령78 건설공사_2007년_사업계획_070116_전사VM_송부후_수정(2)_2007년 3_4분기 QPRC자료(최종본)" xfId="4276" xr:uid="{4A9B34ED-A89D-42E7-B05E-40B20190F358}"/>
    <cellStyle name=" _사급자재단가산출_사급자재총괄표_보령78 건설공사_2007년_사업계획_070116_전사VM_송부후_수정(2)_QPRC_업적보고_VM 관련 양식(업무팀 초안)071011" xfId="5346" xr:uid="{CC025835-007E-4F88-8093-E0869E141A9A}"/>
    <cellStyle name=" _사급자재단가산출_사급자재총괄표_보령78 건설공사_QPRC&amp;VM_프로젝트부문_2008_V01_071008" xfId="5354" xr:uid="{7C1C5EF0-816A-41B1-BAB3-BB815591417D}"/>
    <cellStyle name=" _사급자재단가산출_설계개요" xfId="5344" xr:uid="{B574A767-8BB8-41A0-8F0A-01C67BFDB116}"/>
    <cellStyle name=" _사급자재단가산출_설계개요_2007년_사업계획_070116_전사VM_송부후_수정(2)" xfId="5428" xr:uid="{E72C5F76-B73B-4DAA-AA58-9D1DE9249891}"/>
    <cellStyle name=" _사급자재단가산출_설계개요_2007년_사업계획_070116_전사VM_송부후_수정(2)_2007년 3_4분기 QPRC자료(최종본)" xfId="5461" xr:uid="{9533DD2D-A9B2-43C8-9BF2-BF50084FFE6C}"/>
    <cellStyle name=" _사급자재단가산출_설계개요_2007년_사업계획_070116_전사VM_송부후_수정(2)_QPRC_업적보고_VM 관련 양식(업무팀 초안)071011" xfId="5280" xr:uid="{19BA0C19-901E-4D45-BB8C-6D0B1B166D3B}"/>
    <cellStyle name=" _사급자재단가산출_설계개요_QPRC&amp;VM_프로젝트부문_2008_V01_071008" xfId="5287" xr:uid="{F2038F60-9840-442C-8E5A-BE1925ADB6A7}"/>
    <cellStyle name=" _사급자재단가산출_설계개요_공사비집계표(품의용)" xfId="5278" xr:uid="{100C5C3E-297A-48E3-802B-B44C09659AAD}"/>
    <cellStyle name=" _사급자재단가산출_설계개요_공사비집계표(품의용)_2007년_사업계획_070116_전사VM_송부후_수정(2)" xfId="5421" xr:uid="{CC85221D-64AA-46D3-A3C2-998D6872999B}"/>
    <cellStyle name=" _사급자재단가산출_설계개요_공사비집계표(품의용)_2007년_사업계획_070116_전사VM_송부후_수정(2)_2007년 3_4분기 QPRC자료(최종본)" xfId="5355" xr:uid="{D579178C-1F71-41B6-97FC-4350E41DC407}"/>
    <cellStyle name=" _사급자재단가산출_설계개요_공사비집계표(품의용)_2007년_사업계획_070116_전사VM_송부후_수정(2)_QPRC_업적보고_VM 관련 양식(업무팀 초안)071011" xfId="5231" xr:uid="{E3958E02-0660-44AB-BDD5-958A8DE752CF}"/>
    <cellStyle name=" _사급자재단가산출_설계개요_공사비집계표(품의용)_QPRC&amp;VM_프로젝트부문_2008_V01_071008" xfId="5239" xr:uid="{CC5D72B5-2E70-40EC-B00F-AB64F19568BB}"/>
    <cellStyle name=" _사급자재단가산출_설계개요_공사비집계표(품의용)_보령78 건설공사" xfId="5229" xr:uid="{84044300-53E8-479E-8838-A214580635F5}"/>
    <cellStyle name=" _사급자재단가산출_설계개요_공사비집계표(품의용)_보령78 건설공사_2007년_사업계획_070116_전사VM_송부후_수정(2)" xfId="3881" xr:uid="{3A069141-C8B0-482B-9E43-674ACE0ABD7D}"/>
    <cellStyle name=" _사급자재단가산출_설계개요_공사비집계표(품의용)_보령78 건설공사_2007년_사업계획_070116_전사VM_송부후_수정(2)_2007년 3_4분기 QPRC자료(최종본)" xfId="5288" xr:uid="{604B01B5-BD45-4A37-B5B2-31E5129F65DE}"/>
    <cellStyle name=" _사급자재단가산출_설계개요_공사비집계표(품의용)_보령78 건설공사_2007년_사업계획_070116_전사VM_송부후_수정(2)_QPRC_업적보고_VM 관련 양식(업무팀 초안)071011" xfId="5191" xr:uid="{BE197235-3483-4FC7-9F8D-776A05B07720}"/>
    <cellStyle name=" _사급자재단가산출_설계개요_공사비집계표(품의용)_보령78 건설공사_QPRC&amp;VM_프로젝트부문_2008_V01_071008" xfId="5198" xr:uid="{E3526464-85A1-4A70-8B37-0B7D63307DBC}"/>
    <cellStyle name=" _사급자재단가산출_설계개요_보령78 건설공사" xfId="5190" xr:uid="{8CA4C451-E1FF-4235-9639-0BEC43CD7B82}"/>
    <cellStyle name=" _사급자재단가산출_설계개요_보령78 건설공사_2007년_사업계획_070116_전사VM_송부후_수정(2)" xfId="3950" xr:uid="{AC28764D-559F-47E6-86B1-1234342564DD}"/>
    <cellStyle name=" _사급자재단가산출_설계개요_보령78 건설공사_2007년_사업계획_070116_전사VM_송부후_수정(2)_2007년 3_4분기 QPRC자료(최종본)" xfId="5240" xr:uid="{1CD6194F-0655-4794-A564-83FCC60F5959}"/>
    <cellStyle name=" _사급자재단가산출_설계개요_보령78 건설공사_2007년_사업계획_070116_전사VM_송부후_수정(2)_QPRC_업적보고_VM 관련 양식(업무팀 초안)071011" xfId="5411" xr:uid="{9D4F29A8-F3D9-4690-9A8C-70E6568BA392}"/>
    <cellStyle name=" _사급자재단가산출_설계개요_보령78 건설공사_QPRC&amp;VM_프로젝트부문_2008_V01_071008" xfId="5160" xr:uid="{A6B218E9-BD28-47FA-A12D-7AC3999C3773}"/>
    <cellStyle name=" _사급자재단가산출_설계명세서" xfId="5156" xr:uid="{B9BF3465-452F-46C1-85D2-E880BE443331}"/>
    <cellStyle name=" _사급자재단가산출_설계명세서_2007년_사업계획_070116_전사VM_송부후_수정(2)" xfId="3997" xr:uid="{EDDB2474-6548-4431-A0C9-CB209B6D5F6B}"/>
    <cellStyle name=" _사급자재단가산출_설계명세서_2007년_사업계획_070116_전사VM_송부후_수정(2)_2007년 3_4분기 QPRC자료(최종본)" xfId="5199" xr:uid="{5A644A79-23F6-4441-AFC2-71A3457791A4}"/>
    <cellStyle name=" _사급자재단가산출_설계명세서_2007년_사업계획_070116_전사VM_송부후_수정(2)_QPRC_업적보고_VM 관련 양식(업무팀 초안)071011" xfId="3885" xr:uid="{6F967A7B-CC18-4EB0-9664-4C63E3308AD6}"/>
    <cellStyle name=" _사급자재단가산출_설계명세서_325전기설비기초" xfId="5126" xr:uid="{01015CF1-5B99-4444-83FA-F1A1F610A1D4}"/>
    <cellStyle name=" _사급자재단가산출_설계명세서_325전기설비기초_2007년_사업계획_070116_전사VM_송부후_수정(2)" xfId="5402" xr:uid="{1D493724-B9D8-4565-B1B1-93A625704C87}"/>
    <cellStyle name=" _사급자재단가산출_설계명세서_325전기설비기초_2007년_사업계획_070116_전사VM_송부후_수정(2)_2007년 3_4분기 QPRC자료(최종본)" xfId="4035" xr:uid="{84370018-070C-4C7B-9666-7E38B5FAE6D6}"/>
    <cellStyle name=" _사급자재단가산출_설계명세서_325전기설비기초_2007년_사업계획_070116_전사VM_송부후_수정(2)_QPRC_업적보고_VM 관련 양식(업무팀 초안)071011" xfId="5161" xr:uid="{E5B2290C-1CCF-4140-86F1-14BEF1E6AA18}"/>
    <cellStyle name=" _사급자재단가산출_설계명세서_325전기설비기초_QPRC&amp;VM_프로젝트부문_2008_V01_071008" xfId="5427" xr:uid="{1EEC23DE-AF60-46A1-990D-0FA9741D8F31}"/>
    <cellStyle name=" _사급자재단가산출_설계명세서_325전기설비기초_공사비집계표(품의용)" xfId="3910" xr:uid="{F3383097-58A2-48F4-8CFD-FD072BBD0F9C}"/>
    <cellStyle name=" _사급자재단가산출_설계명세서_325전기설비기초_공사비집계표(품의용)_2007년_사업계획_070116_전사VM_송부후_수정(2)" xfId="5333" xr:uid="{69DC4145-7125-4919-9DA3-674D938E8C7D}"/>
    <cellStyle name=" _사급자재단가산출_설계명세서_325전기설비기초_공사비집계표(품의용)_2007년_사업계획_070116_전사VM_송부후_수정(2)_2007년 3_4분기 QPRC자료(최종본)" xfId="4069" xr:uid="{8649862D-4CCB-4987-9236-E94EA7F9C07F}"/>
    <cellStyle name=" _사급자재단가산출_설계명세서_325전기설비기초_공사비집계표(품의용)_2007년_사업계획_070116_전사VM_송부후_수정(2)_QPRC_업적보고_VM 관련 양식(업무팀 초안)071011" xfId="5127" xr:uid="{8188F0F6-28C5-410D-A3F9-52DF1A55753D}"/>
    <cellStyle name=" _사급자재단가산출_설계명세서_325전기설비기초_공사비집계표(품의용)_QPRC&amp;VM_프로젝트부문_2008_V01_071008" xfId="3878" xr:uid="{93342B65-FE93-4E1F-A30C-C080DC54A7E6}"/>
    <cellStyle name=" _사급자재단가산출_설계명세서_325전기설비기초_공사비집계표(품의용)_보령78 건설공사" xfId="3961" xr:uid="{935D6EC7-E126-4F38-9675-1480767FA183}"/>
    <cellStyle name=" _사급자재단가산출_설계명세서_325전기설비기초_공사비집계표(품의용)_보령78 건설공사_2007년_사업계획_070116_전사VM_송부후_수정(2)" xfId="5267" xr:uid="{30715A00-BF8D-4FFC-A8DA-E8EAE4792B52}"/>
    <cellStyle name=" _사급자재단가산출_설계명세서_325전기설비기초_공사비집계표(품의용)_보령78 건설공사_2007년_사업계획_070116_전사VM_송부후_수정(2)_2007년 3_4분기 QPRC자료(최종본)" xfId="4102" xr:uid="{34A09535-329D-4E97-9851-651006C59329}"/>
    <cellStyle name=" _사급자재단가산출_설계명세서_325전기설비기초_공사비집계표(품의용)_보령78 건설공사_2007년_사업계획_070116_전사VM_송부후_수정(2)_QPRC_업적보고_VM 관련 양식(업무팀 초안)071011" xfId="3865" xr:uid="{64F2FB53-011C-476F-A74D-16D644347D38}"/>
    <cellStyle name=" _사급자재단가산출_설계명세서_325전기설비기초_공사비집계표(품의용)_보령78 건설공사_QPRC&amp;VM_프로젝트부문_2008_V01_071008" xfId="3916" xr:uid="{F2DFE323-85D8-47F2-AD3D-E70442709B82}"/>
    <cellStyle name=" _사급자재단가산출_설계명세서_325전기설비기초_보령78 건설공사" xfId="4005" xr:uid="{A0231857-D73B-4008-B0C0-F8559BCB1EE0}"/>
    <cellStyle name=" _사급자재단가산출_설계명세서_325전기설비기초_보령78 건설공사_2007년_사업계획_070116_전사VM_송부후_수정(2)" xfId="5220" xr:uid="{661F777F-F6BE-4EFA-BD2E-96EAFB81B25E}"/>
    <cellStyle name=" _사급자재단가산출_설계명세서_325전기설비기초_보령78 건설공사_2007년_사업계획_070116_전사VM_송부후_수정(2)_2007년 3_4분기 QPRC자료(최종본)" xfId="4113" xr:uid="{CEBABDFB-34E4-4B21-A0FF-3AD506741108}"/>
    <cellStyle name=" _사급자재단가산출_설계명세서_325전기설비기초_보령78 건설공사_2007년_사업계획_070116_전사VM_송부후_수정(2)_QPRC_업적보고_VM 관련 양식(업무팀 초안)071011" xfId="3935" xr:uid="{B39124AE-5190-4EF9-B2B6-D52887A1F1A9}"/>
    <cellStyle name=" _사급자재단가산출_설계명세서_325전기설비기초_보령78 건설공사_QPRC&amp;VM_프로젝트부문_2008_V01_071008" xfId="3967" xr:uid="{786906FE-1FA7-4BEC-947F-E1CD90569A24}"/>
    <cellStyle name=" _사급자재단가산출_설계명세서_QPRC&amp;VM_프로젝트부문_2008_V01_071008" xfId="4043" xr:uid="{343E255B-8320-4CEF-AAFA-BBC9A6F85BD3}"/>
    <cellStyle name=" _사급자재단가산출_설계명세서_공사비집계표(품의용)" xfId="5183" xr:uid="{8C9EB1DC-3EA2-4813-B9FD-5767EF638D04}"/>
    <cellStyle name=" _사급자재단가산출_설계명세서_공사비집계표(품의용)_2007년_사업계획_070116_전사VM_송부후_수정(2)" xfId="4124" xr:uid="{875DCF7D-E076-4577-9DAA-51E57DA6836B}"/>
    <cellStyle name=" _사급자재단가산출_설계명세서_공사비집계표(품의용)_2007년_사업계획_070116_전사VM_송부후_수정(2)_2007년 3_4분기 QPRC자료(최종본)" xfId="5375" xr:uid="{66E77E06-28FA-4B31-B395-C83325D07683}"/>
    <cellStyle name=" _사급자재단가산출_설계명세서_공사비집계표(품의용)_2007년_사업계획_070116_전사VM_송부후_수정(2)_QPRC_업적보고_VM 관련 양식(업무팀 초안)071011" xfId="4011" xr:uid="{861254E1-91F9-4A49-AC30-4DE4FF4655C1}"/>
    <cellStyle name=" _사급자재단가산출_설계명세서_공사비집계표(품의용)_QPRC&amp;VM_프로젝트부문_2008_V01_071008" xfId="4077" xr:uid="{FBF5C91D-33D3-4E34-9BAB-4261A3DAEFB9}"/>
    <cellStyle name=" _사급자재단가산출_설계명세서_공사비집계표(품의용)_보령78 건설공사" xfId="5149" xr:uid="{858D73DD-C4AF-4C41-BAD0-F5D2473FFED5}"/>
    <cellStyle name=" _사급자재단가산출_설계명세서_공사비집계표(품의용)_보령78 건설공사_2007년_사업계획_070116_전사VM_송부후_수정(2)" xfId="4132" xr:uid="{0338160B-B1C3-4090-A4F7-839FC5E73EE2}"/>
    <cellStyle name=" _사급자재단가산출_설계명세서_공사비집계표(품의용)_보령78 건설공사_2007년_사업계획_070116_전사VM_송부후_수정(2)_2007년 3_4분기 QPRC자료(최종본)" xfId="5308" xr:uid="{F8257930-2833-4160-8569-0F7966706E11}"/>
    <cellStyle name=" _사급자재단가산출_설계명세서_공사비집계표(품의용)_보령78 건설공사_2007년_사업계획_070116_전사VM_송부후_수정(2)_QPRC_업적보고_VM 관련 양식(업무팀 초안)071011" xfId="4049" xr:uid="{FA68C8A9-C3EB-40D3-B7DB-83179DE59B4B}"/>
    <cellStyle name=" _사급자재단가산출_설계명세서_공사비집계표(품의용)_보령78 건설공사_QPRC&amp;VM_프로젝트부문_2008_V01_071008" xfId="4104" xr:uid="{2296B8C4-DF84-486D-B9DF-BD6561BBCAB2}"/>
    <cellStyle name=" _사급자재단가산출_설계명세서_보령78 건설공사" xfId="5116" xr:uid="{A49FCFCF-3164-43D5-8028-016DA5F1FFBE}"/>
    <cellStyle name=" _사급자재단가산출_설계명세서_보령78 건설공사_2007년_사업계획_070116_전사VM_송부후_수정(2)" xfId="4137" xr:uid="{1DACEDF3-B2FD-4CDE-874F-9C938A3D3DAA}"/>
    <cellStyle name=" _사급자재단가산출_설계명세서_보령78 건설공사_2007년_사업계획_070116_전사VM_송부후_수정(2)_2007년 3_4분기 QPRC자료(최종본)" xfId="5399" xr:uid="{8EDD43F4-14D6-4BC8-A72D-0F0D550F2379}"/>
    <cellStyle name=" _사급자재단가산출_설계명세서_보령78 건설공사_2007년_사업계획_070116_전사VM_송부후_수정(2)_QPRC_업적보고_VM 관련 양식(업무팀 초안)071011" xfId="4083" xr:uid="{C9DFB590-7102-4513-81E0-C9D2BA5E3C01}"/>
    <cellStyle name=" _사급자재단가산출_설계명세서_보령78 건설공사_QPRC&amp;VM_프로젝트부문_2008_V01_071008" xfId="4115" xr:uid="{7D0A2906-8ECD-42A5-A611-FA3223430656}"/>
    <cellStyle name=" _사급자재단가산출_설계명세서_설계개요" xfId="5104" xr:uid="{13693E3D-996C-4308-817A-0B9C8BE5DA0F}"/>
    <cellStyle name=" _사급자재단가산출_설계명세서_설계개요_2007년_사업계획_070116_전사VM_송부후_수정(2)" xfId="5330" xr:uid="{78008603-8C71-4471-8D3C-F01C385CD03A}"/>
    <cellStyle name=" _사급자재단가산출_설계명세서_설계개요_2007년_사업계획_070116_전사VM_송부후_수정(2)_2007년 3_4분기 QPRC자료(최종본)" xfId="5264" xr:uid="{5621744E-498F-493B-86EB-A02BA4F07DBF}"/>
    <cellStyle name=" _사급자재단가산출_설계명세서_설계개요_2007년_사업계획_070116_전사VM_송부후_수정(2)_QPRC_업적보고_VM 관련 양식(업무팀 초안)071011" xfId="4277" xr:uid="{584590A0-DA75-4F05-8E36-CB8FE1C0AF45}"/>
    <cellStyle name=" _사급자재단가산출_설계명세서_설계개요_QPRC&amp;VM_프로젝트부문_2008_V01_071008" xfId="4278" xr:uid="{D8976574-C240-4CD1-ADD0-6AD76ABC0F62}"/>
    <cellStyle name=" _사급자재단가산출_설계명세서_설계개요_공사비집계표(품의용)" xfId="4279" xr:uid="{B827B1C1-195A-4CD2-8D0A-0766ADB0164B}"/>
    <cellStyle name=" _사급자재단가산출_설계명세서_설계개요_공사비집계표(품의용)_2007년_사업계획_070116_전사VM_송부후_수정(2)" xfId="4280" xr:uid="{C92E2F5B-7CB1-4BB5-BE29-8B43CC1FEB08}"/>
    <cellStyle name=" _사급자재단가산출_설계명세서_설계개요_공사비집계표(품의용)_2007년_사업계획_070116_전사VM_송부후_수정(2)_2007년 3_4분기 QPRC자료(최종본)" xfId="4281" xr:uid="{3C28CA0F-B692-4CCD-8ECE-98A028C36C89}"/>
    <cellStyle name=" _사급자재단가산출_설계명세서_설계개요_공사비집계표(품의용)_2007년_사업계획_070116_전사VM_송부후_수정(2)_QPRC_업적보고_VM 관련 양식(업무팀 초안)071011" xfId="4282" xr:uid="{13ED237C-F0B3-4250-8470-6A43C6F904BC}"/>
    <cellStyle name=" _사급자재단가산출_설계명세서_설계개요_공사비집계표(품의용)_QPRC&amp;VM_프로젝트부문_2008_V01_071008" xfId="4283" xr:uid="{6DF9B0B8-614E-4B35-9FC6-13A309E6D457}"/>
    <cellStyle name=" _사급자재단가산출_설계명세서_설계개요_공사비집계표(품의용)_보령78 건설공사" xfId="4284" xr:uid="{E938850F-C708-4864-A71C-456A0A5D76D1}"/>
    <cellStyle name=" _사급자재단가산출_설계명세서_설계개요_공사비집계표(품의용)_보령78 건설공사_2007년_사업계획_070116_전사VM_송부후_수정(2)" xfId="4285" xr:uid="{50850CF9-BE34-4F28-99B6-F87C6034B811}"/>
    <cellStyle name=" _사급자재단가산출_설계명세서_설계개요_공사비집계표(품의용)_보령78 건설공사_2007년_사업계획_070116_전사VM_송부후_수정(2)_2007년 3_4분기 QPRC자료(최종본)" xfId="4286" xr:uid="{79BE9206-CE4F-4AF4-93A4-6E41EA877A48}"/>
    <cellStyle name=" _사급자재단가산출_설계명세서_설계개요_공사비집계표(품의용)_보령78 건설공사_2007년_사업계획_070116_전사VM_송부후_수정(2)_QPRC_업적보고_VM 관련 양식(업무팀 초안)071011" xfId="4287" xr:uid="{90B26626-2C3A-429B-8D1B-97071E27D96D}"/>
    <cellStyle name=" _사급자재단가산출_설계명세서_설계개요_공사비집계표(품의용)_보령78 건설공사_QPRC&amp;VM_프로젝트부문_2008_V01_071008" xfId="4288" xr:uid="{C4728FF0-8DB8-4498-96C2-E23075C3E9CF}"/>
    <cellStyle name=" _사급자재단가산출_설계명세서_설계개요_보령78 건설공사" xfId="4289" xr:uid="{B09CF353-35C9-4FD3-A827-7239AC148A18}"/>
    <cellStyle name=" _사급자재단가산출_설계명세서_설계개요_보령78 건설공사_2007년_사업계획_070116_전사VM_송부후_수정(2)" xfId="4290" xr:uid="{A3BA7348-AA68-4731-8D8E-8F21B88567D8}"/>
    <cellStyle name=" _사급자재단가산출_설계명세서_설계개요_보령78 건설공사_2007년_사업계획_070116_전사VM_송부후_수정(2)_2007년 3_4분기 QPRC자료(최종본)" xfId="4291" xr:uid="{FAFE615E-A790-4939-ABFE-EF53AD894605}"/>
    <cellStyle name=" _사급자재단가산출_설계명세서_설계개요_보령78 건설공사_2007년_사업계획_070116_전사VM_송부후_수정(2)_QPRC_업적보고_VM 관련 양식(업무팀 초안)071011" xfId="4292" xr:uid="{4C09EA0C-8A20-4ADE-9A1E-44A9399E7ED6}"/>
    <cellStyle name=" _사급자재단가산출_설계명세서_설계개요_보령78 건설공사_QPRC&amp;VM_프로젝트부문_2008_V01_071008" xfId="4293" xr:uid="{FEE705D0-9C64-4562-93ED-F94CB8B67E18}"/>
    <cellStyle name=" _사급자재단가산출_옥외탱크기초(단가)" xfId="4294" xr:uid="{C7F9BA3F-D270-4475-9B16-7DCB4E7F67D1}"/>
    <cellStyle name=" _사급자재단가산출_옥외탱크기초(단가)_2007년_사업계획_070116_전사VM_송부후_수정(2)" xfId="4295" xr:uid="{001BE1D5-F566-4304-9606-89EF59C62349}"/>
    <cellStyle name=" _사급자재단가산출_옥외탱크기초(단가)_2007년_사업계획_070116_전사VM_송부후_수정(2)_2007년 3_4분기 QPRC자료(최종본)" xfId="4296" xr:uid="{62A43432-D083-4A56-A7D9-834A315BAD84}"/>
    <cellStyle name=" _사급자재단가산출_옥외탱크기초(단가)_2007년_사업계획_070116_전사VM_송부후_수정(2)_QPRC_업적보고_VM 관련 양식(업무팀 초안)071011" xfId="4297" xr:uid="{16831504-064A-428E-9BAF-F9D7093DD608}"/>
    <cellStyle name=" _사급자재단가산출_옥외탱크기초(단가)_QPRC&amp;VM_프로젝트부문_2008_V01_071008" xfId="4298" xr:uid="{2CA8A43F-3668-4EEA-B9C2-B4C16C5AB01A}"/>
    <cellStyle name=" _사급자재단가산출_옥외탱크기초(단가)_공사비집계표(품의용)" xfId="4299" xr:uid="{0245E55D-0ADB-42D7-AE6B-16F6DD3373FC}"/>
    <cellStyle name=" _사급자재단가산출_옥외탱크기초(단가)_공사비집계표(품의용)_2007년_사업계획_070116_전사VM_송부후_수정(2)" xfId="4300" xr:uid="{3C79377E-FA38-4DBB-B1CD-27EB92578496}"/>
    <cellStyle name=" _사급자재단가산출_옥외탱크기초(단가)_공사비집계표(품의용)_2007년_사업계획_070116_전사VM_송부후_수정(2)_2007년 3_4분기 QPRC자료(최종본)" xfId="4301" xr:uid="{2BDBA048-8102-43B9-BFE1-CF6AE034C075}"/>
    <cellStyle name=" _사급자재단가산출_옥외탱크기초(단가)_공사비집계표(품의용)_2007년_사업계획_070116_전사VM_송부후_수정(2)_QPRC_업적보고_VM 관련 양식(업무팀 초안)071011" xfId="4302" xr:uid="{C4483E7B-A076-470D-8516-35483C78AE45}"/>
    <cellStyle name=" _사급자재단가산출_옥외탱크기초(단가)_공사비집계표(품의용)_QPRC&amp;VM_프로젝트부문_2008_V01_071008" xfId="4303" xr:uid="{187DE649-5402-4AEF-9A4F-B079B6CBB95D}"/>
    <cellStyle name=" _사급자재단가산출_옥외탱크기초(단가)_공사비집계표(품의용)_보령78 건설공사" xfId="4304" xr:uid="{0B11A506-04C6-4853-8BEF-2B3ABEB7AD4E}"/>
    <cellStyle name=" _사급자재단가산출_옥외탱크기초(단가)_공사비집계표(품의용)_보령78 건설공사_2007년_사업계획_070116_전사VM_송부후_수정(2)" xfId="4305" xr:uid="{6A611F95-9268-4EA6-BF37-DC38A660390C}"/>
    <cellStyle name=" _사급자재단가산출_옥외탱크기초(단가)_공사비집계표(품의용)_보령78 건설공사_2007년_사업계획_070116_전사VM_송부후_수정(2)_2007년 3_4분기 QPRC자료(최종본)" xfId="4306" xr:uid="{0507B882-C4B3-4E5F-B47D-BF740BE865CD}"/>
    <cellStyle name=" _사급자재단가산출_옥외탱크기초(단가)_공사비집계표(품의용)_보령78 건설공사_2007년_사업계획_070116_전사VM_송부후_수정(2)_QPRC_업적보고_VM 관련 양식(업무팀 초안)071011" xfId="4307" xr:uid="{5CF0C598-D4C2-4CCD-A7EF-153644922D1B}"/>
    <cellStyle name=" _사급자재단가산출_옥외탱크기초(단가)_공사비집계표(품의용)_보령78 건설공사_QPRC&amp;VM_프로젝트부문_2008_V01_071008" xfId="4308" xr:uid="{83A71CC3-DCBB-4564-B99E-95B4D2F8FDD0}"/>
    <cellStyle name=" _사급자재단가산출_옥외탱크기초(단가)_보령78 건설공사" xfId="4309" xr:uid="{35066B50-0AF8-4F05-A8A1-C602E95C18A6}"/>
    <cellStyle name=" _사급자재단가산출_옥외탱크기초(단가)_보령78 건설공사_2007년_사업계획_070116_전사VM_송부후_수정(2)" xfId="4310" xr:uid="{5FA8864B-8E0B-4DA1-AE2F-CF8A46B64FAA}"/>
    <cellStyle name=" _사급자재단가산출_옥외탱크기초(단가)_보령78 건설공사_2007년_사업계획_070116_전사VM_송부후_수정(2)_2007년 3_4분기 QPRC자료(최종본)" xfId="4311" xr:uid="{0456A689-04E9-4BC9-BF3D-3C9FBCF70720}"/>
    <cellStyle name=" _사급자재단가산출_옥외탱크기초(단가)_보령78 건설공사_2007년_사업계획_070116_전사VM_송부후_수정(2)_QPRC_업적보고_VM 관련 양식(업무팀 초안)071011" xfId="4312" xr:uid="{8DF4CED1-6477-4F96-92F3-CCC89DEDBC64}"/>
    <cellStyle name=" _사급자재단가산출_옥외탱크기초(단가)_보령78 건설공사_QPRC&amp;VM_프로젝트부문_2008_V01_071008" xfId="4313" xr:uid="{C8990C55-5801-4525-A163-F43DB97475C8}"/>
    <cellStyle name=" _사급자재단가산출_옥외탱크및기기기초(단가)" xfId="4314" xr:uid="{0ABA292D-117E-498A-88F6-EFF6E1A52EC6}"/>
    <cellStyle name=" _사급자재단가산출_옥외탱크및기기기초(단가)_2007년_사업계획_070116_전사VM_송부후_수정(2)" xfId="4315" xr:uid="{5B8CC359-1F05-404C-9611-2E82868F0177}"/>
    <cellStyle name=" _사급자재단가산출_옥외탱크및기기기초(단가)_2007년_사업계획_070116_전사VM_송부후_수정(2)_2007년 3_4분기 QPRC자료(최종본)" xfId="4316" xr:uid="{995F472A-D010-4164-B49E-84BE5E454B21}"/>
    <cellStyle name=" _사급자재단가산출_옥외탱크및기기기초(단가)_2007년_사업계획_070116_전사VM_송부후_수정(2)_QPRC_업적보고_VM 관련 양식(업무팀 초안)071011" xfId="4317" xr:uid="{5E647859-B31A-4BC5-BB57-37841D45ADC9}"/>
    <cellStyle name=" _사급자재단가산출_옥외탱크및기기기초(단가)_QPRC&amp;VM_프로젝트부문_2008_V01_071008" xfId="4318" xr:uid="{A3DA836F-C826-44B1-8766-49072787639D}"/>
    <cellStyle name=" _사급자재단가산출_옥외탱크및기기기초(단가)_공사비집계표(품의용)" xfId="4319" xr:uid="{0BAC14F1-4332-48B0-B492-C08AA4A3F91D}"/>
    <cellStyle name=" _사급자재단가산출_옥외탱크및기기기초(단가)_공사비집계표(품의용)_2007년_사업계획_070116_전사VM_송부후_수정(2)" xfId="4320" xr:uid="{7FA9D9A7-4550-463A-8D08-2B97CD3C9765}"/>
    <cellStyle name=" _사급자재단가산출_옥외탱크및기기기초(단가)_공사비집계표(품의용)_2007년_사업계획_070116_전사VM_송부후_수정(2)_2007년 3_4분기 QPRC자료(최종본)" xfId="4321" xr:uid="{3F1AE1D0-8D62-4CCD-BE88-DFF56D4C0C71}"/>
    <cellStyle name=" _사급자재단가산출_옥외탱크및기기기초(단가)_공사비집계표(품의용)_2007년_사업계획_070116_전사VM_송부후_수정(2)_QPRC_업적보고_VM 관련 양식(업무팀 초안)071011" xfId="4322" xr:uid="{2F83BB6A-E3AB-4379-AD77-A43194E3F0A7}"/>
    <cellStyle name=" _사급자재단가산출_옥외탱크및기기기초(단가)_공사비집계표(품의용)_QPRC&amp;VM_프로젝트부문_2008_V01_071008" xfId="4323" xr:uid="{8863E5B6-9FB1-4550-82A8-3F759D159E78}"/>
    <cellStyle name=" _사급자재단가산출_옥외탱크및기기기초(단가)_공사비집계표(품의용)_보령78 건설공사" xfId="4324" xr:uid="{82A360DC-B1F9-447A-8A2D-B4BF96EDBCBD}"/>
    <cellStyle name=" _사급자재단가산출_옥외탱크및기기기초(단가)_공사비집계표(품의용)_보령78 건설공사_2007년_사업계획_070116_전사VM_송부후_수정(2)" xfId="4325" xr:uid="{747CBE0C-EAEC-4886-B5ED-BE6F9C422238}"/>
    <cellStyle name=" _사급자재단가산출_옥외탱크및기기기초(단가)_공사비집계표(품의용)_보령78 건설공사_2007년_사업계획_070116_전사VM_송부후_수정(2)_2007년 3_4분기 QPRC자료(최종본)" xfId="4326" xr:uid="{8AD978A7-25B8-4FD0-B11F-DC01B6BB387C}"/>
    <cellStyle name=" _사급자재단가산출_옥외탱크및기기기초(단가)_공사비집계표(품의용)_보령78 건설공사_2007년_사업계획_070116_전사VM_송부후_수정(2)_QPRC_업적보고_VM 관련 양식(업무팀 초안)071011" xfId="4327" xr:uid="{33D3EC50-F1D6-47ED-B7DE-61E0110BB1D1}"/>
    <cellStyle name=" _사급자재단가산출_옥외탱크및기기기초(단가)_공사비집계표(품의용)_보령78 건설공사_QPRC&amp;VM_프로젝트부문_2008_V01_071008" xfId="4328" xr:uid="{8B6AA69F-13DB-420B-BCC2-A32D06FAB654}"/>
    <cellStyle name=" _사급자재단가산출_옥외탱크및기기기초(단가)_보령78 건설공사" xfId="4329" xr:uid="{002DA60F-4B2E-4F03-B79C-14F12563C97E}"/>
    <cellStyle name=" _사급자재단가산출_옥외탱크및기기기초(단가)_보령78 건설공사_2007년_사업계획_070116_전사VM_송부후_수정(2)" xfId="4330" xr:uid="{825C4D31-F70E-4A8A-8346-628AF401344F}"/>
    <cellStyle name=" _사급자재단가산출_옥외탱크및기기기초(단가)_보령78 건설공사_2007년_사업계획_070116_전사VM_송부후_수정(2)_2007년 3_4분기 QPRC자료(최종본)" xfId="4331" xr:uid="{E06DFED0-C599-469C-847C-7D18C7A40D21}"/>
    <cellStyle name=" _사급자재단가산출_옥외탱크및기기기초(단가)_보령78 건설공사_2007년_사업계획_070116_전사VM_송부후_수정(2)_QPRC_업적보고_VM 관련 양식(업무팀 초안)071011" xfId="4332" xr:uid="{03FAD2D2-BCCD-4CCD-AD99-4EE8A1DD08E7}"/>
    <cellStyle name=" _사급자재단가산출_옥외탱크및기기기초(단가)_보령78 건설공사_QPRC&amp;VM_프로젝트부문_2008_V01_071008" xfId="4333" xr:uid="{47015C01-1814-4FB2-B790-82FC98682B81}"/>
    <cellStyle name=" _사급자재단가산출_추가품셈1" xfId="4334" xr:uid="{41F0A526-2AC5-4D0D-B2C6-259EE3C901CB}"/>
    <cellStyle name=" _사급자재단가산출_추가품셈1_2007년_사업계획_070116_전사VM_송부후_수정(2)" xfId="4335" xr:uid="{4EFF0013-5D8A-43BB-8832-6A946396B8BF}"/>
    <cellStyle name=" _사급자재단가산출_추가품셈1_2007년_사업계획_070116_전사VM_송부후_수정(2)_2007년 3_4분기 QPRC자료(최종본)" xfId="4336" xr:uid="{F951AC79-7B65-445A-B751-945607160036}"/>
    <cellStyle name=" _사급자재단가산출_추가품셈1_2007년_사업계획_070116_전사VM_송부후_수정(2)_QPRC_업적보고_VM 관련 양식(업무팀 초안)071011" xfId="4337" xr:uid="{2590C709-E9C6-4A0E-A7D3-D0CF99D5186E}"/>
    <cellStyle name=" _사급자재단가산출_추가품셈1_QPRC&amp;VM_프로젝트부문_2008_V01_071008" xfId="4338" xr:uid="{F843F65F-9630-4AD7-9982-B66ED4BC787D}"/>
    <cellStyle name=" _사급자재단가산출_추가품셈1_공사비집계표(품의용)" xfId="4339" xr:uid="{382F737C-B0ED-4918-A2F8-C57A075B78FF}"/>
    <cellStyle name=" _사급자재단가산출_추가품셈1_공사비집계표(품의용)_2007년_사업계획_070116_전사VM_송부후_수정(2)" xfId="4340" xr:uid="{5A8926E9-53DE-4395-8E7B-2AF6AFF63496}"/>
    <cellStyle name=" _사급자재단가산출_추가품셈1_공사비집계표(품의용)_2007년_사업계획_070116_전사VM_송부후_수정(2)_2007년 3_4분기 QPRC자료(최종본)" xfId="4341" xr:uid="{BF41C9CB-0967-4464-A3B3-DEE64DCE82E4}"/>
    <cellStyle name=" _사급자재단가산출_추가품셈1_공사비집계표(품의용)_2007년_사업계획_070116_전사VM_송부후_수정(2)_QPRC_업적보고_VM 관련 양식(업무팀 초안)071011" xfId="4342" xr:uid="{967D16D4-9A25-4E49-A7CE-9299393A36A7}"/>
    <cellStyle name=" _사급자재단가산출_추가품셈1_공사비집계표(품의용)_QPRC&amp;VM_프로젝트부문_2008_V01_071008" xfId="4343" xr:uid="{2AAA7C4C-60CF-4964-BBF6-BA57426C27E4}"/>
    <cellStyle name=" _사급자재단가산출_추가품셈1_공사비집계표(품의용)_보령78 건설공사" xfId="4344" xr:uid="{731252D1-761F-4798-8116-01562B0A833A}"/>
    <cellStyle name=" _사급자재단가산출_추가품셈1_공사비집계표(품의용)_보령78 건설공사_2007년_사업계획_070116_전사VM_송부후_수정(2)" xfId="4345" xr:uid="{0AE57169-AF41-4FC7-B4FE-1B9AA438A86E}"/>
    <cellStyle name=" _사급자재단가산출_추가품셈1_공사비집계표(품의용)_보령78 건설공사_2007년_사업계획_070116_전사VM_송부후_수정(2)_2007년 3_4분기 QPRC자료(최종본)" xfId="4346" xr:uid="{10E2C990-E7B5-4413-ACE7-72ED09D9FAA6}"/>
    <cellStyle name=" _사급자재단가산출_추가품셈1_공사비집계표(품의용)_보령78 건설공사_2007년_사업계획_070116_전사VM_송부후_수정(2)_QPRC_업적보고_VM 관련 양식(업무팀 초안)071011" xfId="4347" xr:uid="{9F3AC578-B39E-44F8-9793-0C38986C737E}"/>
    <cellStyle name=" _사급자재단가산출_추가품셈1_공사비집계표(품의용)_보령78 건설공사_QPRC&amp;VM_프로젝트부문_2008_V01_071008" xfId="4348" xr:uid="{FE372ECF-5151-4338-9F8C-542939D2B491}"/>
    <cellStyle name=" _사급자재단가산출_추가품셈1_보령78 건설공사" xfId="4349" xr:uid="{2369CDD1-C4E0-4DBD-A379-8C406CFAEC86}"/>
    <cellStyle name=" _사급자재단가산출_추가품셈1_보령78 건설공사_2007년_사업계획_070116_전사VM_송부후_수정(2)" xfId="4350" xr:uid="{D8F50206-C34C-4354-8B27-F483A7E48163}"/>
    <cellStyle name=" _사급자재단가산출_추가품셈1_보령78 건설공사_2007년_사업계획_070116_전사VM_송부후_수정(2)_2007년 3_4분기 QPRC자료(최종본)" xfId="4351" xr:uid="{B668CBE1-462B-47D6-A6C1-1B0E94C09BBE}"/>
    <cellStyle name=" _사급자재단가산출_추가품셈1_보령78 건설공사_2007년_사업계획_070116_전사VM_송부후_수정(2)_QPRC_업적보고_VM 관련 양식(업무팀 초안)071011" xfId="4352" xr:uid="{610D73E5-6F3C-45EB-9F1D-CCA38B53CC89}"/>
    <cellStyle name=" _사급자재단가산출_추가품셈1_보령78 건설공사_QPRC&amp;VM_프로젝트부문_2008_V01_071008" xfId="4353" xr:uid="{95AB28F8-1628-4E8C-9B63-FB3050EF6008}"/>
    <cellStyle name=" _사급재료비및운반비" xfId="4354" xr:uid="{1DBC30EF-5F57-40FC-8316-C62DBA36A953}"/>
    <cellStyle name=" _사급재료비및운반비_2007년_사업계획_070116_전사VM_송부후_수정(2)" xfId="4355" xr:uid="{4859D1BC-DC03-4574-974E-8C2A94D7525E}"/>
    <cellStyle name=" _사급재료비및운반비_2007년_사업계획_070116_전사VM_송부후_수정(2)_2007년 3_4분기 QPRC자료(최종본)" xfId="4356" xr:uid="{05A52DBE-0490-47A3-8973-7D3E3DE85271}"/>
    <cellStyle name=" _사급재료비및운반비_2007년_사업계획_070116_전사VM_송부후_수정(2)_QPRC_업적보고_VM 관련 양식(업무팀 초안)071011" xfId="4357" xr:uid="{E9A2A5C2-3F3A-4115-9BA6-0D4171216BA9}"/>
    <cellStyle name=" _사급재료비및운반비_AC-01터빈주제어및보일러기초" xfId="4358" xr:uid="{F27CB97C-76E9-4F65-8A6A-229B89697F42}"/>
    <cellStyle name=" _사급재료비및운반비_AC-01터빈주제어및보일러기초_2007년_사업계획_070116_전사VM_송부후_수정(2)" xfId="4359" xr:uid="{7C7D22C9-DC4B-44CE-ADC6-87C6EFB0964A}"/>
    <cellStyle name=" _사급재료비및운반비_AC-01터빈주제어및보일러기초_2007년_사업계획_070116_전사VM_송부후_수정(2)_2007년 3_4분기 QPRC자료(최종본)" xfId="4360" xr:uid="{B4BC57EE-6550-425B-89C3-8796FB5D01FA}"/>
    <cellStyle name=" _사급재료비및운반비_AC-01터빈주제어및보일러기초_2007년_사업계획_070116_전사VM_송부후_수정(2)_QPRC_업적보고_VM 관련 양식(업무팀 초안)071011" xfId="4361" xr:uid="{7EB2DE92-C50E-47B8-A8BE-1067CE7985FF}"/>
    <cellStyle name=" _사급재료비및운반비_AC-01터빈주제어및보일러기초_QPRC&amp;VM_프로젝트부문_2008_V01_071008" xfId="4362" xr:uid="{C91B72E4-F614-460B-AE8A-E65B2F02FFF6}"/>
    <cellStyle name=" _사급재료비및운반비_AC-04터빈발전기기초" xfId="4363" xr:uid="{55F54900-83AD-4D40-9727-2FF984F49276}"/>
    <cellStyle name=" _사급재료비및운반비_AC-04터빈발전기기초_2007년_사업계획_070116_전사VM_송부후_수정(2)" xfId="4364" xr:uid="{4D1C4E57-25F3-4A41-A0CE-ABC85F431DF5}"/>
    <cellStyle name=" _사급재료비및운반비_AC-04터빈발전기기초_2007년_사업계획_070116_전사VM_송부후_수정(2)_2007년 3_4분기 QPRC자료(최종본)" xfId="4365" xr:uid="{03A15165-EFBD-48B6-8639-065F645E9B57}"/>
    <cellStyle name=" _사급재료비및운반비_AC-04터빈발전기기초_2007년_사업계획_070116_전사VM_송부후_수정(2)_QPRC_업적보고_VM 관련 양식(업무팀 초안)071011" xfId="4366" xr:uid="{3A1FE392-4E4B-4058-820E-63EDFFF9E517}"/>
    <cellStyle name=" _사급재료비및운반비_AC-04터빈발전기기초_QPRC&amp;VM_프로젝트부문_2008_V01_071008" xfId="4367" xr:uid="{B472C7E1-41B7-43FB-B294-37C8D7B30AC5}"/>
    <cellStyle name=" _사급재료비및운반비_AC-05옥내기기기초" xfId="4368" xr:uid="{E184C309-AB06-40FA-88C7-EC9A0922201E}"/>
    <cellStyle name=" _사급재료비및운반비_AC-05옥내기기기초_2007년_사업계획_070116_전사VM_송부후_수정(2)" xfId="4369" xr:uid="{821F7B8B-ADC6-4DA2-8733-D66BC84A69AB}"/>
    <cellStyle name=" _사급재료비및운반비_AC-05옥내기기기초_2007년_사업계획_070116_전사VM_송부후_수정(2)_2007년 3_4분기 QPRC자료(최종본)" xfId="4370" xr:uid="{0E5B7A6B-8455-4B45-8D00-8EB0FA9AABDF}"/>
    <cellStyle name=" _사급재료비및운반비_AC-05옥내기기기초_2007년_사업계획_070116_전사VM_송부후_수정(2)_QPRC_업적보고_VM 관련 양식(업무팀 초안)071011" xfId="4371" xr:uid="{2A44876B-6861-491A-BC8E-2272DB8E624D}"/>
    <cellStyle name=" _사급재료비및운반비_AC-05옥내기기기초_QPRC&amp;VM_프로젝트부문_2008_V01_071008" xfId="4372" xr:uid="{87749CCE-21D5-4784-A482-5A7C1F9C60F8}"/>
    <cellStyle name=" _사급재료비및운반비_AC-06옥내기기기초(최종)-1129" xfId="4373" xr:uid="{65C094F3-DF50-476E-84B7-DBD1BFB40FA9}"/>
    <cellStyle name=" _사급재료비및운반비_AC-06옥내기기기초(최종)-1129_2007년_사업계획_070116_전사VM_송부후_수정(2)" xfId="4374" xr:uid="{DB2376A1-66CC-4FD2-B66E-444C53F5084B}"/>
    <cellStyle name=" _사급재료비및운반비_AC-06옥내기기기초(최종)-1129_2007년_사업계획_070116_전사VM_송부후_수정(2)_2007년 3_4분기 QPRC자료(최종본)" xfId="4375" xr:uid="{55257FE2-6E55-4816-BFA3-04BA4D3A026E}"/>
    <cellStyle name=" _사급재료비및운반비_AC-06옥내기기기초(최종)-1129_2007년_사업계획_070116_전사VM_송부후_수정(2)_QPRC_업적보고_VM 관련 양식(업무팀 초안)071011" xfId="4376" xr:uid="{0807B5D9-0D05-4EBF-9E5F-CA117B08555C}"/>
    <cellStyle name=" _사급재료비및운반비_AC-06옥내기기기초(최종)-1129_QPRC&amp;VM_프로젝트부문_2008_V01_071008" xfId="4377" xr:uid="{DF2348B3-2819-4D6E-89D1-6014D0294A2A}"/>
    <cellStyle name=" _사급재료비및운반비_QPRC&amp;VM_프로젝트부문_2008_V01_071008" xfId="4378" xr:uid="{36E8E1A1-3884-4DC3-BB60-D2545FA09C20}"/>
    <cellStyle name=" _사급재료비및운반비_터빈발전기기초(단가)" xfId="4379" xr:uid="{D959F5EC-C62A-4829-B17F-86098746F936}"/>
    <cellStyle name=" _사급재료비및운반비_터빈발전기기초(단가)_1" xfId="4380" xr:uid="{36553B7A-3475-4932-B908-853DB655C5FF}"/>
    <cellStyle name=" _사급재료비및운반비_터빈발전기기초(단가)_1_2007년_사업계획_070116_전사VM_송부후_수정(2)" xfId="4381" xr:uid="{D0366CE2-5DB2-4A77-93B0-7C3E158263A8}"/>
    <cellStyle name=" _사급재료비및운반비_터빈발전기기초(단가)_1_2007년_사업계획_070116_전사VM_송부후_수정(2)_2007년 3_4분기 QPRC자료(최종본)" xfId="4382" xr:uid="{6036E5ED-AF09-4232-9ACA-CD9E44CCF761}"/>
    <cellStyle name=" _사급재료비및운반비_터빈발전기기초(단가)_1_2007년_사업계획_070116_전사VM_송부후_수정(2)_QPRC_업적보고_VM 관련 양식(업무팀 초안)071011" xfId="4383" xr:uid="{C1EC9053-1A77-4EDF-9A54-289F8F1A5659}"/>
    <cellStyle name=" _사급재료비및운반비_터빈발전기기초(단가)_1_AC-05옥내기기기초" xfId="4384" xr:uid="{890D16D9-2313-4714-BE7D-4B406A686EF2}"/>
    <cellStyle name=" _사급재료비및운반비_터빈발전기기초(단가)_1_AC-05옥내기기기초_2007년_사업계획_070116_전사VM_송부후_수정(2)" xfId="4385" xr:uid="{B4A3F30F-D4B8-402C-B252-29AB2E9599C8}"/>
    <cellStyle name=" _사급재료비및운반비_터빈발전기기초(단가)_1_AC-05옥내기기기초_2007년_사업계획_070116_전사VM_송부후_수정(2)_2007년 3_4분기 QPRC자료(최종본)" xfId="4386" xr:uid="{0790C9DE-1304-41A6-AB2B-34937D0BBC5D}"/>
    <cellStyle name=" _사급재료비및운반비_터빈발전기기초(단가)_1_AC-05옥내기기기초_2007년_사업계획_070116_전사VM_송부후_수정(2)_QPRC_업적보고_VM 관련 양식(업무팀 초안)071011" xfId="4387" xr:uid="{25506F5F-EBDD-4366-B3EE-DB029A1851D1}"/>
    <cellStyle name=" _사급재료비및운반비_터빈발전기기초(단가)_1_AC-05옥내기기기초_QPRC&amp;VM_프로젝트부문_2008_V01_071008" xfId="4388" xr:uid="{E4A8C418-94C6-47DA-9692-14BECD8169B3}"/>
    <cellStyle name=" _사급재료비및운반비_터빈발전기기초(단가)_1_QPRC&amp;VM_프로젝트부문_2008_V01_071008" xfId="4389" xr:uid="{6281B27F-6F6F-454C-9B26-D3CF26F629AD}"/>
    <cellStyle name=" _사급재료비및운반비_터빈발전기기초(단가)_2007년_사업계획_070116_전사VM_송부후_수정(2)" xfId="4390" xr:uid="{7E7FF918-677B-4F5B-B81B-1AD54E3E2E56}"/>
    <cellStyle name=" _사급재료비및운반비_터빈발전기기초(단가)_2007년_사업계획_070116_전사VM_송부후_수정(2)_2007년 3_4분기 QPRC자료(최종본)" xfId="4391" xr:uid="{CDE72347-6939-4A8C-877A-40D8DC72A555}"/>
    <cellStyle name=" _사급재료비및운반비_터빈발전기기초(단가)_2007년_사업계획_070116_전사VM_송부후_수정(2)_QPRC_업적보고_VM 관련 양식(업무팀 초안)071011" xfId="4392" xr:uid="{CAAA0047-64F8-4B1B-8754-0DC1A6645D3A}"/>
    <cellStyle name=" _사급재료비및운반비_터빈발전기기초(단가)_AC-05옥내기기기초" xfId="4393" xr:uid="{D4C81B5C-ED7E-482C-9B33-C7B839B3AEBB}"/>
    <cellStyle name=" _사급재료비및운반비_터빈발전기기초(단가)_AC-05옥내기기기초_2007년_사업계획_070116_전사VM_송부후_수정(2)" xfId="4394" xr:uid="{B84BBF29-2259-42C7-B4EF-2D6F99E56680}"/>
    <cellStyle name=" _사급재료비및운반비_터빈발전기기초(단가)_AC-05옥내기기기초_2007년_사업계획_070116_전사VM_송부후_수정(2)_2007년 3_4분기 QPRC자료(최종본)" xfId="4395" xr:uid="{502F5D40-87E1-48C1-A09A-448A0CE3D7C8}"/>
    <cellStyle name=" _사급재료비및운반비_터빈발전기기초(단가)_AC-05옥내기기기초_2007년_사업계획_070116_전사VM_송부후_수정(2)_QPRC_업적보고_VM 관련 양식(업무팀 초안)071011" xfId="4396" xr:uid="{26DC501A-3C3E-4F8A-8906-2FCB56C47C94}"/>
    <cellStyle name=" _사급재료비및운반비_터빈발전기기초(단가)_AC-05옥내기기기초_QPRC&amp;VM_프로젝트부문_2008_V01_071008" xfId="4397" xr:uid="{CAB1C8B2-EDA9-4CCE-9E73-05FE27308764}"/>
    <cellStyle name=" _사급재료비및운반비_터빈발전기기초(단가)_QPRC&amp;VM_프로젝트부문_2008_V01_071008" xfId="4398" xr:uid="{68659ABB-7AD0-4705-8EBD-E154DD05215C}"/>
    <cellStyle name=" _설계명세서" xfId="4399" xr:uid="{C3F3A6E6-5BB1-4900-A029-90508F8CABBE}"/>
    <cellStyle name=" _설계명세서_1" xfId="4400" xr:uid="{82889E8B-DC79-40C1-AF7D-BBF9E0C0353F}"/>
    <cellStyle name=" _설계명세서_2007년_사업계획_070116_전사VM_송부후_수정(2)" xfId="4401" xr:uid="{374B359C-6D05-4ECD-B8EF-32FCA6EE7E0E}"/>
    <cellStyle name=" _설계명세서_2007년_사업계획_070116_전사VM_송부후_수정(2)_2007년 3_4분기 QPRC자료(최종본)" xfId="4402" xr:uid="{63C0F897-7397-4707-B8A4-D2B6D2269C28}"/>
    <cellStyle name=" _설계명세서_2007년_사업계획_070116_전사VM_송부후_수정(2)_QPRC_업적보고_VM 관련 양식(업무팀 초안)071011" xfId="4403" xr:uid="{2F01941F-B537-4F2D-937D-4EE671517201}"/>
    <cellStyle name=" _설계명세서_QPRC&amp;VM_프로젝트부문_2008_V01_071008" xfId="4404" xr:uid="{F5CC7D40-BBDF-4C5C-8638-22E8910694DC}"/>
    <cellStyle name=" _설계명세서_공사비집계표(품의용)" xfId="4405" xr:uid="{E7426FE7-A03A-4CCE-8B30-10E3E4AF8C83}"/>
    <cellStyle name=" _설계명세서_공사비집계표(품의용)_2007년_사업계획_070116_전사VM_송부후_수정(2)" xfId="4406" xr:uid="{43B0F7FF-66AC-4BC0-B382-B93CAD5230AF}"/>
    <cellStyle name=" _설계명세서_공사비집계표(품의용)_2007년_사업계획_070116_전사VM_송부후_수정(2)_2007년 3_4분기 QPRC자료(최종본)" xfId="4407" xr:uid="{97583C69-6AC5-49DD-95AE-55A30E73BB3D}"/>
    <cellStyle name=" _설계명세서_공사비집계표(품의용)_2007년_사업계획_070116_전사VM_송부후_수정(2)_QPRC_업적보고_VM 관련 양식(업무팀 초안)071011" xfId="4408" xr:uid="{6B845476-AE6A-45C6-BFC1-786CF6561F23}"/>
    <cellStyle name=" _설계명세서_공사비집계표(품의용)_QPRC&amp;VM_프로젝트부문_2008_V01_071008" xfId="4409" xr:uid="{28994D53-FAE1-4A3D-B57C-D7D60BA74577}"/>
    <cellStyle name=" _설계명세서_공사비집계표(품의용)_보령78 건설공사" xfId="4410" xr:uid="{AF6BDB5A-B4E0-42DE-9CE6-B9192A89ECA8}"/>
    <cellStyle name=" _설계명세서_공사비집계표(품의용)_보령78 건설공사_2007년_사업계획_070116_전사VM_송부후_수정(2)" xfId="4411" xr:uid="{146E4878-ED5E-4CD7-8DF7-8BB4DED675AF}"/>
    <cellStyle name=" _설계명세서_공사비집계표(품의용)_보령78 건설공사_2007년_사업계획_070116_전사VM_송부후_수정(2)_2007년 3_4분기 QPRC자료(최종본)" xfId="4412" xr:uid="{5AFB544A-0795-4652-BE4B-02653F8DD3DA}"/>
    <cellStyle name=" _설계명세서_공사비집계표(품의용)_보령78 건설공사_2007년_사업계획_070116_전사VM_송부후_수정(2)_QPRC_업적보고_VM 관련 양식(업무팀 초안)071011" xfId="4413" xr:uid="{585694B9-817A-4C6D-83C6-C1C305946187}"/>
    <cellStyle name=" _설계명세서_공사비집계표(품의용)_보령78 건설공사_QPRC&amp;VM_프로젝트부문_2008_V01_071008" xfId="4414" xr:uid="{9407A5F0-1CA9-4A5E-A887-C3505C813035}"/>
    <cellStyle name=" _설계명세서_보령78 건설공사" xfId="4415" xr:uid="{A78E2E97-B214-4A75-A384-A7A862973F76}"/>
    <cellStyle name=" _설계명세서_보령78 건설공사_2007년_사업계획_070116_전사VM_송부후_수정(2)" xfId="4416" xr:uid="{2A63D98F-446D-447B-87AE-4F9798088EF6}"/>
    <cellStyle name=" _설계명세서_보령78 건설공사_2007년_사업계획_070116_전사VM_송부후_수정(2)_2007년 3_4분기 QPRC자료(최종본)" xfId="4417" xr:uid="{8C6FCC83-BF25-4720-AFC6-B186CC7407DD}"/>
    <cellStyle name=" _설계명세서_보령78 건설공사_2007년_사업계획_070116_전사VM_송부후_수정(2)_QPRC_업적보고_VM 관련 양식(업무팀 초안)071011" xfId="4418" xr:uid="{1607CCD0-39BA-44FB-9BE3-81E375926B13}"/>
    <cellStyle name=" _설계명세서_보령78 건설공사_QPRC&amp;VM_프로젝트부문_2008_V01_071008" xfId="4419" xr:uid="{B71DA101-AF7F-4933-8FF5-8A710027CAC5}"/>
    <cellStyle name=" _수량및 단가 산출내용표" xfId="4420" xr:uid="{C5BE522A-7EE7-42E4-9832-0B02632BBC1D}"/>
    <cellStyle name=" _수량및 단가 산출내용표_20030310150903590-E1C865BF" xfId="4421" xr:uid="{DD9DF4A0-5D4A-4075-A461-10A855BC01C5}"/>
    <cellStyle name=" _수량및 단가 산출내용표_20030310150903590-E1C865BF_2007년_사업계획_070116_전사VM_송부후_수정(2)" xfId="4422" xr:uid="{E9BE31E0-E86A-4DF3-B0F3-985F4469D482}"/>
    <cellStyle name=" _수량및 단가 산출내용표_20030310150903590-E1C865BF_2007년_사업계획_070116_전사VM_송부후_수정(2)_2007년 3_4분기 QPRC자료(최종본)" xfId="4423" xr:uid="{13C0157B-D193-4D31-AED1-D8985BC62973}"/>
    <cellStyle name=" _수량및 단가 산출내용표_20030310150903590-E1C865BF_2007년_사업계획_070116_전사VM_송부후_수정(2)_QPRC_업적보고_VM 관련 양식(업무팀 초안)071011" xfId="4424" xr:uid="{F31944B6-E83F-4709-9378-08ACB2650470}"/>
    <cellStyle name=" _수량및 단가 산출내용표_20030310150903590-E1C865BF_QPRC&amp;VM_프로젝트부문_2008_V01_071008" xfId="4425" xr:uid="{3B6CD37B-B2FF-40FC-A4D3-9E99E85155AF}"/>
    <cellStyle name=" _수량및 단가 산출내용표_20030310150903590-E1C865BF_공사비집계표(품의용)" xfId="4426" xr:uid="{D7138F1F-D960-42BF-8880-7D680F59D660}"/>
    <cellStyle name=" _수량및 단가 산출내용표_20030310150903590-E1C865BF_공사비집계표(품의용)_2007년_사업계획_070116_전사VM_송부후_수정(2)" xfId="4427" xr:uid="{590C82FD-EDC4-4799-8C14-B027F5704497}"/>
    <cellStyle name=" _수량및 단가 산출내용표_20030310150903590-E1C865BF_공사비집계표(품의용)_2007년_사업계획_070116_전사VM_송부후_수정(2)_2007년 3_4분기 QPRC자료(최종본)" xfId="4428" xr:uid="{30D1367D-F5BE-498A-81D8-AA43F49F2D20}"/>
    <cellStyle name=" _수량및 단가 산출내용표_20030310150903590-E1C865BF_공사비집계표(품의용)_2007년_사업계획_070116_전사VM_송부후_수정(2)_QPRC_업적보고_VM 관련 양식(업무팀 초안)071011" xfId="4429" xr:uid="{01196F46-718B-4BC4-9660-B01032B04049}"/>
    <cellStyle name=" _수량및 단가 산출내용표_20030310150903590-E1C865BF_공사비집계표(품의용)_QPRC&amp;VM_프로젝트부문_2008_V01_071008" xfId="4430" xr:uid="{0D7EB0DE-20B9-4D74-A71C-043553C0C4E5}"/>
    <cellStyle name=" _수량및 단가 산출내용표_20030310150903590-E1C865BF_공사비집계표(품의용)_보령78 건설공사" xfId="4431" xr:uid="{05FFE658-6C90-4BCD-B5CC-01602A3AF472}"/>
    <cellStyle name=" _수량및 단가 산출내용표_20030310150903590-E1C865BF_공사비집계표(품의용)_보령78 건설공사_2007년_사업계획_070116_전사VM_송부후_수정(2)" xfId="4432" xr:uid="{4F0BF82C-385C-4342-BBCC-65A26B1B84FC}"/>
    <cellStyle name=" _수량및 단가 산출내용표_20030310150903590-E1C865BF_공사비집계표(품의용)_보령78 건설공사_2007년_사업계획_070116_전사VM_송부후_수정(2)_2007년 3_4분기 QPRC자료(최종본)" xfId="4433" xr:uid="{A24EC362-D452-4642-B8F0-2C32F03D702F}"/>
    <cellStyle name=" _수량및 단가 산출내용표_20030310150903590-E1C865BF_공사비집계표(품의용)_보령78 건설공사_2007년_사업계획_070116_전사VM_송부후_수정(2)_QPRC_업적보고_VM 관련 양식(업무팀 초안)071011" xfId="4434" xr:uid="{4AC04395-726E-4955-B2E5-0CCB29F74953}"/>
    <cellStyle name=" _수량및 단가 산출내용표_20030310150903590-E1C865BF_공사비집계표(품의용)_보령78 건설공사_QPRC&amp;VM_프로젝트부문_2008_V01_071008" xfId="4435" xr:uid="{7BE9C89B-7D77-47EC-B160-F4E2D70C43EF}"/>
    <cellStyle name=" _수량및 단가 산출내용표_20030310150903590-E1C865BF_보령78 건설공사" xfId="4436" xr:uid="{34A4DBD3-E460-4E30-9AD9-EC6CE2D264DC}"/>
    <cellStyle name=" _수량및 단가 산출내용표_20030310150903590-E1C865BF_보령78 건설공사_2007년_사업계획_070116_전사VM_송부후_수정(2)" xfId="4437" xr:uid="{07F238BD-D65F-4966-9AB6-1417F83E6C86}"/>
    <cellStyle name=" _수량및 단가 산출내용표_20030310150903590-E1C865BF_보령78 건설공사_2007년_사업계획_070116_전사VM_송부후_수정(2)_2007년 3_4분기 QPRC자료(최종본)" xfId="4438" xr:uid="{2F3EE945-6A4E-490C-844B-F1338C6AAF9F}"/>
    <cellStyle name=" _수량및 단가 산출내용표_20030310150903590-E1C865BF_보령78 건설공사_2007년_사업계획_070116_전사VM_송부후_수정(2)_QPRC_업적보고_VM 관련 양식(업무팀 초안)071011" xfId="4439" xr:uid="{10134A49-8361-4A5C-93A6-5850EC73D93F}"/>
    <cellStyle name=" _수량및 단가 산출내용표_20030310150903590-E1C865BF_보령78 건설공사_QPRC&amp;VM_프로젝트부문_2008_V01_071008" xfId="4440" xr:uid="{635852CF-7201-4E57-9291-0E02E7DCD3A0}"/>
    <cellStyle name=" _수량및 단가 산출내용표_2007년_사업계획_070116_전사VM_송부후_수정(2)" xfId="4441" xr:uid="{7EBA5F0C-FB1E-42D3-9078-4B5465102C06}"/>
    <cellStyle name=" _수량및 단가 산출내용표_2007년_사업계획_070116_전사VM_송부후_수정(2)_2007년 3_4분기 QPRC자료(최종본)" xfId="4442" xr:uid="{DA3A7CE1-6A5E-44F3-B09D-8798CF0E7FD8}"/>
    <cellStyle name=" _수량및 단가 산출내용표_2007년_사업계획_070116_전사VM_송부후_수정(2)_QPRC_업적보고_VM 관련 양식(업무팀 초안)071011" xfId="4443" xr:uid="{C5A037F0-236F-4929-947C-2B4E7EF78B72}"/>
    <cellStyle name=" _수량및 단가 산출내용표_AC-01터빈주제어및보일러기초" xfId="4444" xr:uid="{35B6D019-A7C2-4DD6-99CF-CD0EC0F964D8}"/>
    <cellStyle name=" _수량및 단가 산출내용표_AC-01터빈주제어및보일러기초_2007년_사업계획_070116_전사VM_송부후_수정(2)" xfId="4445" xr:uid="{D05DD5CA-2612-47E8-81D1-C8AFEB43EA24}"/>
    <cellStyle name=" _수량및 단가 산출내용표_AC-01터빈주제어및보일러기초_2007년_사업계획_070116_전사VM_송부후_수정(2)_2007년 3_4분기 QPRC자료(최종본)" xfId="4446" xr:uid="{08D3DA85-CB87-4C98-934D-8E34E1BE93F1}"/>
    <cellStyle name=" _수량및 단가 산출내용표_AC-01터빈주제어및보일러기초_2007년_사업계획_070116_전사VM_송부후_수정(2)_QPRC_업적보고_VM 관련 양식(업무팀 초안)071011" xfId="4447" xr:uid="{C62D84FD-0064-4577-A81C-FB5768CA7A05}"/>
    <cellStyle name=" _수량및 단가 산출내용표_AC-01터빈주제어및보일러기초_QPRC&amp;VM_프로젝트부문_2008_V01_071008" xfId="4448" xr:uid="{44F05001-D07D-4516-8E5A-4DE45AC9F989}"/>
    <cellStyle name=" _수량및 단가 산출내용표_AC-02터빈및주제어철골(사급-최종-1)-1201" xfId="4449" xr:uid="{888346F9-4E73-43F9-8BD9-B8E2D700F1B8}"/>
    <cellStyle name=" _수량및 단가 산출내용표_AC-02터빈및주제어철골(사급-최종-1)-1201_2007년_사업계획_070116_전사VM_송부후_수정(2)" xfId="4450" xr:uid="{795CB294-C77D-40FF-AD22-CB0582953B0C}"/>
    <cellStyle name=" _수량및 단가 산출내용표_AC-02터빈및주제어철골(사급-최종-1)-1201_2007년_사업계획_070116_전사VM_송부후_수정(2)_2007년 3_4분기 QPRC자료(최종본)" xfId="4451" xr:uid="{10C33279-549F-46EA-94CF-692FF4BC9F59}"/>
    <cellStyle name=" _수량및 단가 산출내용표_AC-02터빈및주제어철골(사급-최종-1)-1201_2007년_사업계획_070116_전사VM_송부후_수정(2)_QPRC_업적보고_VM 관련 양식(업무팀 초안)071011" xfId="4452" xr:uid="{BF8A790C-DD9B-43B1-83A7-9904E904C031}"/>
    <cellStyle name=" _수량및 단가 산출내용표_AC-02터빈및주제어철골(사급-최종-1)-1201_QPRC&amp;VM_프로젝트부문_2008_V01_071008" xfId="4453" xr:uid="{D5A54223-7793-41EB-BF26-7A9233BB023E}"/>
    <cellStyle name=" _수량및 단가 산출내용표_AC-04터빈발전기기초" xfId="4454" xr:uid="{3EA2A84B-3588-4176-A576-AA826A88DBAA}"/>
    <cellStyle name=" _수량및 단가 산출내용표_AC-04터빈발전기기초_2007년_사업계획_070116_전사VM_송부후_수정(2)" xfId="4455" xr:uid="{249733F6-D413-40FD-ABAC-F3331E1A85C2}"/>
    <cellStyle name=" _수량및 단가 산출내용표_AC-04터빈발전기기초_2007년_사업계획_070116_전사VM_송부후_수정(2)_2007년 3_4분기 QPRC자료(최종본)" xfId="4456" xr:uid="{7ED0C0AF-4CC2-486F-AF78-AB89F0E6469D}"/>
    <cellStyle name=" _수량및 단가 산출내용표_AC-04터빈발전기기초_2007년_사업계획_070116_전사VM_송부후_수정(2)_QPRC_업적보고_VM 관련 양식(업무팀 초안)071011" xfId="4457" xr:uid="{30260EE0-FC5B-4D25-9FF9-A02E6286C521}"/>
    <cellStyle name=" _수량및 단가 산출내용표_AC-04터빈발전기기초_QPRC&amp;VM_프로젝트부문_2008_V01_071008" xfId="4458" xr:uid="{FFBAD210-AE3E-4EDA-8C01-30F8154E71F1}"/>
    <cellStyle name=" _수량및 단가 산출내용표_AC-05옥내기기기초" xfId="4459" xr:uid="{972E0A27-2F0E-4881-82F3-881E20DE4735}"/>
    <cellStyle name=" _수량및 단가 산출내용표_AC-05옥내기기기초_2007년_사업계획_070116_전사VM_송부후_수정(2)" xfId="4460" xr:uid="{22995B20-E148-4D62-B825-6F974D712DBF}"/>
    <cellStyle name=" _수량및 단가 산출내용표_AC-05옥내기기기초_2007년_사업계획_070116_전사VM_송부후_수정(2)_2007년 3_4분기 QPRC자료(최종본)" xfId="4461" xr:uid="{253AE9C0-F71B-415F-AF2A-1F0022A4FA06}"/>
    <cellStyle name=" _수량및 단가 산출내용표_AC-05옥내기기기초_2007년_사업계획_070116_전사VM_송부후_수정(2)_QPRC_업적보고_VM 관련 양식(업무팀 초안)071011" xfId="4462" xr:uid="{48403DBA-42ED-46F0-8B26-9A405047270B}"/>
    <cellStyle name=" _수량및 단가 산출내용표_AC-05옥내기기기초_QPRC&amp;VM_프로젝트부문_2008_V01_071008" xfId="4463" xr:uid="{F01EB7B7-CBA9-49AD-B36B-2FA3B1C2E459}"/>
    <cellStyle name=" _수량및 단가 산출내용표_QPRC&amp;VM_프로젝트부문_2008_V01_071008" xfId="4464" xr:uid="{8EC894B8-C33D-4DAA-9144-C88EAC7FB87C}"/>
    <cellStyle name=" _수량및 단가 산출내용표_간지" xfId="4465" xr:uid="{384DC40A-7F7A-43F3-BD1E-27FC0A728169}"/>
    <cellStyle name=" _수량및 단가 산출내용표_간지_2007년_사업계획_070116_전사VM_송부후_수정(2)" xfId="4466" xr:uid="{AA3DFB62-2615-46B4-A850-46A6B76E1106}"/>
    <cellStyle name=" _수량및 단가 산출내용표_간지_2007년_사업계획_070116_전사VM_송부후_수정(2)_2007년 3_4분기 QPRC자료(최종본)" xfId="4467" xr:uid="{807F46C5-A556-49CA-8219-34172CE1EEFB}"/>
    <cellStyle name=" _수량및 단가 산출내용표_간지_2007년_사업계획_070116_전사VM_송부후_수정(2)_QPRC_업적보고_VM 관련 양식(업무팀 초안)071011" xfId="4468" xr:uid="{52D607F4-7A4C-4A1B-BEE3-B267F3921A76}"/>
    <cellStyle name=" _수량및 단가 산출내용표_간지_325전기설비기초" xfId="4469" xr:uid="{9569B216-093A-4572-8FB3-1FF26406F1F5}"/>
    <cellStyle name=" _수량및 단가 산출내용표_간지_325전기설비기초_2007년_사업계획_070116_전사VM_송부후_수정(2)" xfId="4470" xr:uid="{1490539A-928B-40F1-A9EE-0330435FCC8C}"/>
    <cellStyle name=" _수량및 단가 산출내용표_간지_325전기설비기초_2007년_사업계획_070116_전사VM_송부후_수정(2)_2007년 3_4분기 QPRC자료(최종본)" xfId="4471" xr:uid="{42BB6C78-90F5-4327-A9DE-53B2B9EC3B0F}"/>
    <cellStyle name=" _수량및 단가 산출내용표_간지_325전기설비기초_2007년_사업계획_070116_전사VM_송부후_수정(2)_QPRC_업적보고_VM 관련 양식(업무팀 초안)071011" xfId="4472" xr:uid="{EF1EF156-4E28-49C4-932A-43636ADE0A01}"/>
    <cellStyle name=" _수량및 단가 산출내용표_간지_325전기설비기초_QPRC&amp;VM_프로젝트부문_2008_V01_071008" xfId="4473" xr:uid="{CFB46C9C-FE6E-452B-B1BF-495E790CF503}"/>
    <cellStyle name=" _수량및 단가 산출내용표_간지_325전기설비기초_공사비집계표(품의용)" xfId="4474" xr:uid="{1EA8A0EE-0C8A-4205-BB60-CA9F23A3DA06}"/>
    <cellStyle name=" _수량및 단가 산출내용표_간지_325전기설비기초_공사비집계표(품의용)_2007년_사업계획_070116_전사VM_송부후_수정(2)" xfId="4475" xr:uid="{5E3A2691-8F9E-4C56-9902-E8C5F56BF9BB}"/>
    <cellStyle name=" _수량및 단가 산출내용표_간지_325전기설비기초_공사비집계표(품의용)_2007년_사업계획_070116_전사VM_송부후_수정(2)_2007년 3_4분기 QPRC자료(최종본)" xfId="4476" xr:uid="{A8D23379-1743-4BCE-AC6B-1F3837082468}"/>
    <cellStyle name=" _수량및 단가 산출내용표_간지_325전기설비기초_공사비집계표(품의용)_2007년_사업계획_070116_전사VM_송부후_수정(2)_QPRC_업적보고_VM 관련 양식(업무팀 초안)071011" xfId="4477" xr:uid="{CBB624FE-978E-4F45-8576-15624330E959}"/>
    <cellStyle name=" _수량및 단가 산출내용표_간지_325전기설비기초_공사비집계표(품의용)_QPRC&amp;VM_프로젝트부문_2008_V01_071008" xfId="4478" xr:uid="{A308B29A-9C79-45E9-ADB1-D0C5ABF15A66}"/>
    <cellStyle name=" _수량및 단가 산출내용표_간지_325전기설비기초_공사비집계표(품의용)_보령78 건설공사" xfId="4479" xr:uid="{87AD1129-C868-4DEB-AA4B-56CAAF47B202}"/>
    <cellStyle name=" _수량및 단가 산출내용표_간지_325전기설비기초_공사비집계표(품의용)_보령78 건설공사_2007년_사업계획_070116_전사VM_송부후_수정(2)" xfId="4480" xr:uid="{676AC51B-D3B0-4E03-BC11-1B0C97A29AE7}"/>
    <cellStyle name=" _수량및 단가 산출내용표_간지_325전기설비기초_공사비집계표(품의용)_보령78 건설공사_2007년_사업계획_070116_전사VM_송부후_수정(2)_2007년 3_4분기 QPRC자료(최종본)" xfId="4481" xr:uid="{41CA3D9B-EF79-4D3A-8B2D-E8C178D14371}"/>
    <cellStyle name=" _수량및 단가 산출내용표_간지_325전기설비기초_공사비집계표(품의용)_보령78 건설공사_2007년_사업계획_070116_전사VM_송부후_수정(2)_QPRC_업적보고_VM 관련 양식(업무팀 초안)071011" xfId="4482" xr:uid="{5849C06D-8EDC-4334-B373-131E5D0FB76F}"/>
    <cellStyle name=" _수량및 단가 산출내용표_간지_325전기설비기초_공사비집계표(품의용)_보령78 건설공사_QPRC&amp;VM_프로젝트부문_2008_V01_071008" xfId="4483" xr:uid="{D2548583-8B83-48AC-9C76-9E8EBFD5D416}"/>
    <cellStyle name=" _수량및 단가 산출내용표_간지_325전기설비기초_보령78 건설공사" xfId="4484" xr:uid="{235E0559-39F1-445D-9A73-AC08151829B1}"/>
    <cellStyle name=" _수량및 단가 산출내용표_간지_325전기설비기초_보령78 건설공사_2007년_사업계획_070116_전사VM_송부후_수정(2)" xfId="4485" xr:uid="{0173A2F9-9893-4E05-9C94-47538DA5EA05}"/>
    <cellStyle name=" _수량및 단가 산출내용표_간지_325전기설비기초_보령78 건설공사_2007년_사업계획_070116_전사VM_송부후_수정(2)_2007년 3_4분기 QPRC자료(최종본)" xfId="4486" xr:uid="{CCF3B2AC-9217-4950-BE5C-94304BE0C3BA}"/>
    <cellStyle name=" _수량및 단가 산출내용표_간지_325전기설비기초_보령78 건설공사_2007년_사업계획_070116_전사VM_송부후_수정(2)_QPRC_업적보고_VM 관련 양식(업무팀 초안)071011" xfId="4487" xr:uid="{6750B38F-5CC8-422E-9DC4-1B81A46D3B13}"/>
    <cellStyle name=" _수량및 단가 산출내용표_간지_325전기설비기초_보령78 건설공사_QPRC&amp;VM_프로젝트부문_2008_V01_071008" xfId="4488" xr:uid="{92FFEC34-DC57-43B4-A0BA-5D4D506A9E02}"/>
    <cellStyle name=" _수량및 단가 산출내용표_간지_QPRC&amp;VM_프로젝트부문_2008_V01_071008" xfId="4489" xr:uid="{96EDECF2-BF91-414E-8D70-6E637D18D284}"/>
    <cellStyle name=" _수량및 단가 산출내용표_간지_공사비집계표(품의용)" xfId="4490" xr:uid="{7074DFCB-C65E-48E1-AA52-C05B1FEFAECE}"/>
    <cellStyle name=" _수량및 단가 산출내용표_간지_공사비집계표(품의용)_2007년_사업계획_070116_전사VM_송부후_수정(2)" xfId="4491" xr:uid="{1CA7D011-60A8-4F61-B6F3-618E028B1D78}"/>
    <cellStyle name=" _수량및 단가 산출내용표_간지_공사비집계표(품의용)_2007년_사업계획_070116_전사VM_송부후_수정(2)_2007년 3_4분기 QPRC자료(최종본)" xfId="4492" xr:uid="{3AA10A56-3970-41BC-9AE0-F285279EE8C3}"/>
    <cellStyle name=" _수량및 단가 산출내용표_간지_공사비집계표(품의용)_2007년_사업계획_070116_전사VM_송부후_수정(2)_QPRC_업적보고_VM 관련 양식(업무팀 초안)071011" xfId="4493" xr:uid="{C9D13696-0EE8-410A-9790-A0BB5E504E52}"/>
    <cellStyle name=" _수량및 단가 산출내용표_간지_공사비집계표(품의용)_QPRC&amp;VM_프로젝트부문_2008_V01_071008" xfId="4494" xr:uid="{77C666B8-AE68-4A85-B023-0C8079EBD54D}"/>
    <cellStyle name=" _수량및 단가 산출내용표_간지_공사비집계표(품의용)_보령78 건설공사" xfId="4495" xr:uid="{2ED21E40-01FA-4D71-9784-060C9987CB5D}"/>
    <cellStyle name=" _수량및 단가 산출내용표_간지_공사비집계표(품의용)_보령78 건설공사_2007년_사업계획_070116_전사VM_송부후_수정(2)" xfId="4496" xr:uid="{92534164-FE14-48A2-97DF-8EAAFC9FDEFA}"/>
    <cellStyle name=" _수량및 단가 산출내용표_간지_공사비집계표(품의용)_보령78 건설공사_2007년_사업계획_070116_전사VM_송부후_수정(2)_2007년 3_4분기 QPRC자료(최종본)" xfId="4497" xr:uid="{9718EB94-AF1D-462A-9BB4-4FFBE315C111}"/>
    <cellStyle name=" _수량및 단가 산출내용표_간지_공사비집계표(품의용)_보령78 건설공사_2007년_사업계획_070116_전사VM_송부후_수정(2)_QPRC_업적보고_VM 관련 양식(업무팀 초안)071011" xfId="4498" xr:uid="{A6AC4865-715C-4820-BBC6-370FB6E1F884}"/>
    <cellStyle name=" _수량및 단가 산출내용표_간지_공사비집계표(품의용)_보령78 건설공사_QPRC&amp;VM_프로젝트부문_2008_V01_071008" xfId="4499" xr:uid="{5321C9C1-E2FE-4323-ABF0-4DB84DF5C2C7}"/>
    <cellStyle name=" _수량및 단가 산출내용표_간지_대표공종 분류내역" xfId="4500" xr:uid="{63006A24-320B-4108-B6CB-59EF98CE221F}"/>
    <cellStyle name=" _수량및 단가 산출내용표_간지_대표공종 분류내역_2007년_사업계획_070116_전사VM_송부후_수정(2)" xfId="4501" xr:uid="{AE968D02-4474-4972-8F69-ABA65A40C0E3}"/>
    <cellStyle name=" _수량및 단가 산출내용표_간지_대표공종 분류내역_2007년_사업계획_070116_전사VM_송부후_수정(2)_2007년 3_4분기 QPRC자료(최종본)" xfId="4502" xr:uid="{EE49DB19-AA09-44A7-948B-1D73CC803328}"/>
    <cellStyle name=" _수량및 단가 산출내용표_간지_대표공종 분류내역_2007년_사업계획_070116_전사VM_송부후_수정(2)_QPRC_업적보고_VM 관련 양식(업무팀 초안)071011" xfId="4503" xr:uid="{A8DDC706-A0DD-45F6-A573-4614358164BD}"/>
    <cellStyle name=" _수량및 단가 산출내용표_간지_대표공종 분류내역_QPRC&amp;VM_프로젝트부문_2008_V01_071008" xfId="4504" xr:uid="{164038F8-DA3D-4698-A32F-D80BAE01DCA8}"/>
    <cellStyle name=" _수량및 단가 산출내용표_간지_대표공종 분류내역_공사비집계표(품의용)" xfId="4505" xr:uid="{200EBA21-FB3F-4603-848B-695C08BA382F}"/>
    <cellStyle name=" _수량및 단가 산출내용표_간지_대표공종 분류내역_공사비집계표(품의용)_2007년_사업계획_070116_전사VM_송부후_수정(2)" xfId="4506" xr:uid="{945E1A4C-44F5-4379-B287-7E63B95DD7E3}"/>
    <cellStyle name=" _수량및 단가 산출내용표_간지_대표공종 분류내역_공사비집계표(품의용)_2007년_사업계획_070116_전사VM_송부후_수정(2)_2007년 3_4분기 QPRC자료(최종본)" xfId="4507" xr:uid="{DBFAEEBE-5C35-4A1C-B640-1B6CB59024AF}"/>
    <cellStyle name=" _수량및 단가 산출내용표_간지_대표공종 분류내역_공사비집계표(품의용)_2007년_사업계획_070116_전사VM_송부후_수정(2)_QPRC_업적보고_VM 관련 양식(업무팀 초안)071011" xfId="4508" xr:uid="{D0A1554C-B913-405E-B419-B2F895074F67}"/>
    <cellStyle name=" _수량및 단가 산출내용표_간지_대표공종 분류내역_공사비집계표(품의용)_QPRC&amp;VM_프로젝트부문_2008_V01_071008" xfId="4509" xr:uid="{DFB540D1-373C-4B10-8115-CB23268DCBD9}"/>
    <cellStyle name=" _수량및 단가 산출내용표_간지_대표공종 분류내역_공사비집계표(품의용)_보령78 건설공사" xfId="4510" xr:uid="{C0F6B784-9856-45A8-A8A4-E29BC5371B2D}"/>
    <cellStyle name=" _수량및 단가 산출내용표_간지_대표공종 분류내역_공사비집계표(품의용)_보령78 건설공사_2007년_사업계획_070116_전사VM_송부후_수정(2)" xfId="4511" xr:uid="{F796F315-F77E-4C53-8864-4932570B5124}"/>
    <cellStyle name=" _수량및 단가 산출내용표_간지_대표공종 분류내역_공사비집계표(품의용)_보령78 건설공사_2007년_사업계획_070116_전사VM_송부후_수정(2)_2007년 3_4분기 QPRC자료(최종본)" xfId="4512" xr:uid="{34D4ACCF-0814-45EE-8004-2FF01A1E6E4B}"/>
    <cellStyle name=" _수량및 단가 산출내용표_간지_대표공종 분류내역_공사비집계표(품의용)_보령78 건설공사_2007년_사업계획_070116_전사VM_송부후_수정(2)_QPRC_업적보고_VM 관련 양식(업무팀 초안)071011" xfId="4513" xr:uid="{51365490-1C6D-4D29-BCEE-D58DADD8A3A5}"/>
    <cellStyle name=" _수량및 단가 산출내용표_간지_대표공종 분류내역_공사비집계표(품의용)_보령78 건설공사_QPRC&amp;VM_프로젝트부문_2008_V01_071008" xfId="4514" xr:uid="{BB6341D6-9F96-4096-95DD-75D8775A7A01}"/>
    <cellStyle name=" _수량및 단가 산출내용표_간지_대표공종 분류내역_보령78 건설공사" xfId="4515" xr:uid="{F6F57407-AE45-4D0C-BBEF-24CADF7905F5}"/>
    <cellStyle name=" _수량및 단가 산출내용표_간지_대표공종 분류내역_보령78 건설공사_2007년_사업계획_070116_전사VM_송부후_수정(2)" xfId="4516" xr:uid="{4FFD426C-3A73-4C9D-B1F1-63E44EF0A165}"/>
    <cellStyle name=" _수량및 단가 산출내용표_간지_대표공종 분류내역_보령78 건설공사_2007년_사업계획_070116_전사VM_송부후_수정(2)_2007년 3_4분기 QPRC자료(최종본)" xfId="4517" xr:uid="{870C080E-7C6B-4FC4-A265-95CEC10E4249}"/>
    <cellStyle name=" _수량및 단가 산출내용표_간지_대표공종 분류내역_보령78 건설공사_2007년_사업계획_070116_전사VM_송부후_수정(2)_QPRC_업적보고_VM 관련 양식(업무팀 초안)071011" xfId="4518" xr:uid="{23635930-8769-4F4D-AC1D-7D1911BC8910}"/>
    <cellStyle name=" _수량및 단가 산출내용표_간지_대표공종 분류내역_보령78 건설공사_QPRC&amp;VM_프로젝트부문_2008_V01_071008" xfId="4519" xr:uid="{DFCF656B-6EB1-4211-968A-18AC9F2E8E0B}"/>
    <cellStyle name=" _수량및 단가 산출내용표_간지_대표공종분류" xfId="4520" xr:uid="{43001AA9-2C8B-4C96-B0B1-ADF52EB032C0}"/>
    <cellStyle name=" _수량및 단가 산출내용표_간지_대표공종분류_2007년_사업계획_070116_전사VM_송부후_수정(2)" xfId="4521" xr:uid="{F24D7A50-F242-4605-9D65-BE347FC3583C}"/>
    <cellStyle name=" _수량및 단가 산출내용표_간지_대표공종분류_2007년_사업계획_070116_전사VM_송부후_수정(2)_2007년 3_4분기 QPRC자료(최종본)" xfId="4522" xr:uid="{CFE25CC8-AD17-4EE9-AF45-48064D889EAD}"/>
    <cellStyle name=" _수량및 단가 산출내용표_간지_대표공종분류_2007년_사업계획_070116_전사VM_송부후_수정(2)_QPRC_업적보고_VM 관련 양식(업무팀 초안)071011" xfId="4523" xr:uid="{CDE4040D-D20F-4663-847A-8D0DC5FEF67E}"/>
    <cellStyle name=" _수량및 단가 산출내용표_간지_대표공종분류_QPRC&amp;VM_프로젝트부문_2008_V01_071008" xfId="4524" xr:uid="{0F4AE1BF-D537-4318-968F-61ADC94B31AB}"/>
    <cellStyle name=" _수량및 단가 산출내용표_간지_대표공종분류_공사비집계표(품의용)" xfId="4525" xr:uid="{36AE2897-C955-4BA7-9032-5E481DB01A22}"/>
    <cellStyle name=" _수량및 단가 산출내용표_간지_대표공종분류_공사비집계표(품의용)_2007년_사업계획_070116_전사VM_송부후_수정(2)" xfId="4526" xr:uid="{6E635B16-9469-4810-81CE-131698F8E739}"/>
    <cellStyle name=" _수량및 단가 산출내용표_간지_대표공종분류_공사비집계표(품의용)_2007년_사업계획_070116_전사VM_송부후_수정(2)_2007년 3_4분기 QPRC자료(최종본)" xfId="4527" xr:uid="{81DCD9B7-CB17-4443-B92C-AA0543EF60E7}"/>
    <cellStyle name=" _수량및 단가 산출내용표_간지_대표공종분류_공사비집계표(품의용)_2007년_사업계획_070116_전사VM_송부후_수정(2)_QPRC_업적보고_VM 관련 양식(업무팀 초안)071011" xfId="4528" xr:uid="{E6ED62CF-EB20-4C75-A9C1-1C455F76C409}"/>
    <cellStyle name=" _수량및 단가 산출내용표_간지_대표공종분류_공사비집계표(품의용)_QPRC&amp;VM_프로젝트부문_2008_V01_071008" xfId="4529" xr:uid="{AEAB7587-1E22-468E-88E5-F4488EE0D2DE}"/>
    <cellStyle name=" _수량및 단가 산출내용표_간지_대표공종분류_공사비집계표(품의용)_보령78 건설공사" xfId="4530" xr:uid="{B358297A-B294-4401-8B43-7D80D440A371}"/>
    <cellStyle name=" _수량및 단가 산출내용표_간지_대표공종분류_공사비집계표(품의용)_보령78 건설공사_2007년_사업계획_070116_전사VM_송부후_수정(2)" xfId="4531" xr:uid="{F5F7C83C-C024-4142-AA9F-C1775E8CE9C1}"/>
    <cellStyle name=" _수량및 단가 산출내용표_간지_대표공종분류_공사비집계표(품의용)_보령78 건설공사_2007년_사업계획_070116_전사VM_송부후_수정(2)_2007년 3_4분기 QPRC자료(최종본)" xfId="4532" xr:uid="{FB09EF54-45D8-4109-830F-C27B14EC981C}"/>
    <cellStyle name=" _수량및 단가 산출내용표_간지_대표공종분류_공사비집계표(품의용)_보령78 건설공사_2007년_사업계획_070116_전사VM_송부후_수정(2)_QPRC_업적보고_VM 관련 양식(업무팀 초안)071011" xfId="4533" xr:uid="{9236BEEE-41FA-4923-AED8-D17FBCE804F7}"/>
    <cellStyle name=" _수량및 단가 산출내용표_간지_대표공종분류_공사비집계표(품의용)_보령78 건설공사_QPRC&amp;VM_프로젝트부문_2008_V01_071008" xfId="4534" xr:uid="{2FA5D3A6-262F-457A-9865-B77463FD38A9}"/>
    <cellStyle name=" _수량및 단가 산출내용표_간지_대표공종분류_보령78 건설공사" xfId="4535" xr:uid="{CDDEE620-4610-4359-8289-1298C30D467B}"/>
    <cellStyle name=" _수량및 단가 산출내용표_간지_대표공종분류_보령78 건설공사_2007년_사업계획_070116_전사VM_송부후_수정(2)" xfId="4536" xr:uid="{3DA81E3B-4749-40ED-95C8-BF5A2B4864A4}"/>
    <cellStyle name=" _수량및 단가 산출내용표_간지_대표공종분류_보령78 건설공사_2007년_사업계획_070116_전사VM_송부후_수정(2)_2007년 3_4분기 QPRC자료(최종본)" xfId="4537" xr:uid="{09114E7F-7882-4076-8D5A-B2E026CA24C5}"/>
    <cellStyle name=" _수량및 단가 산출내용표_간지_대표공종분류_보령78 건설공사_2007년_사업계획_070116_전사VM_송부후_수정(2)_QPRC_업적보고_VM 관련 양식(업무팀 초안)071011" xfId="4538" xr:uid="{F55827EC-D543-40F0-8487-2A9D12003F9C}"/>
    <cellStyle name=" _수량및 단가 산출내용표_간지_대표공종분류_보령78 건설공사_QPRC&amp;VM_프로젝트부문_2008_V01_071008" xfId="4539" xr:uid="{DA2DFBE6-9945-4F83-8F85-6DC388C234CF}"/>
    <cellStyle name=" _수량및 단가 산출내용표_간지_보령78 건설공사" xfId="4540" xr:uid="{91CC9DAA-F604-4F98-8B89-5700B1948742}"/>
    <cellStyle name=" _수량및 단가 산출내용표_간지_보령78 건설공사_2007년_사업계획_070116_전사VM_송부후_수정(2)" xfId="4541" xr:uid="{524FE192-5C98-4F23-B8F1-75C3C54A86F4}"/>
    <cellStyle name=" _수량및 단가 산출내용표_간지_보령78 건설공사_2007년_사업계획_070116_전사VM_송부후_수정(2)_2007년 3_4분기 QPRC자료(최종본)" xfId="4542" xr:uid="{7FDB4CAA-BC09-48D1-BBA5-70BCB03A0817}"/>
    <cellStyle name=" _수량및 단가 산출내용표_간지_보령78 건설공사_2007년_사업계획_070116_전사VM_송부후_수정(2)_QPRC_업적보고_VM 관련 양식(업무팀 초안)071011" xfId="4543" xr:uid="{4EEAB451-21C9-4E79-BF71-5634D99ABCC5}"/>
    <cellStyle name=" _수량및 단가 산출내용표_간지_보령78 건설공사_QPRC&amp;VM_프로젝트부문_2008_V01_071008" xfId="4544" xr:uid="{8201C28C-E424-44EA-87CD-7B8D7FFA6FF6}"/>
    <cellStyle name=" _수량및 단가 산출내용표_간지_사급자재총괄표" xfId="4545" xr:uid="{CB87AA30-8BE3-490A-9407-2486FB457164}"/>
    <cellStyle name=" _수량및 단가 산출내용표_간지_사급자재총괄표_2007년_사업계획_070116_전사VM_송부후_수정(2)" xfId="4546" xr:uid="{1B30EEC4-E81C-4936-B6C7-772D46EBD69D}"/>
    <cellStyle name=" _수량및 단가 산출내용표_간지_사급자재총괄표_2007년_사업계획_070116_전사VM_송부후_수정(2)_2007년 3_4분기 QPRC자료(최종본)" xfId="4547" xr:uid="{E27E9284-9DA5-4CF2-A22A-1529DA331518}"/>
    <cellStyle name=" _수량및 단가 산출내용표_간지_사급자재총괄표_2007년_사업계획_070116_전사VM_송부후_수정(2)_QPRC_업적보고_VM 관련 양식(업무팀 초안)071011" xfId="4548" xr:uid="{802DC8B3-CD6C-4A12-BE99-1F55A609F6D0}"/>
    <cellStyle name=" _수량및 단가 산출내용표_간지_사급자재총괄표_QPRC&amp;VM_프로젝트부문_2008_V01_071008" xfId="4549" xr:uid="{071EA7A5-B061-46E3-9897-EE03F7C933C2}"/>
    <cellStyle name=" _수량및 단가 산출내용표_간지_사급자재총괄표_공사비집계표(품의용)" xfId="4550" xr:uid="{D6D2BF81-2E75-470B-AA6C-F071B5F8746F}"/>
    <cellStyle name=" _수량및 단가 산출내용표_간지_사급자재총괄표_공사비집계표(품의용)_2007년_사업계획_070116_전사VM_송부후_수정(2)" xfId="4551" xr:uid="{8827071E-EBFC-47A4-BBDB-2F20B36031F3}"/>
    <cellStyle name=" _수량및 단가 산출내용표_간지_사급자재총괄표_공사비집계표(품의용)_2007년_사업계획_070116_전사VM_송부후_수정(2)_2007년 3_4분기 QPRC자료(최종본)" xfId="4552" xr:uid="{EEDF2EFE-5DFF-4B2D-B369-238D06A6488E}"/>
    <cellStyle name=" _수량및 단가 산출내용표_간지_사급자재총괄표_공사비집계표(품의용)_2007년_사업계획_070116_전사VM_송부후_수정(2)_QPRC_업적보고_VM 관련 양식(업무팀 초안)071011" xfId="4553" xr:uid="{8E3302C2-7516-4EE1-9FCD-7316244FC3CD}"/>
    <cellStyle name=" _수량및 단가 산출내용표_간지_사급자재총괄표_공사비집계표(품의용)_QPRC&amp;VM_프로젝트부문_2008_V01_071008" xfId="4554" xr:uid="{E2C7B44B-8360-4CD1-8067-0E0093383052}"/>
    <cellStyle name=" _수량및 단가 산출내용표_간지_사급자재총괄표_공사비집계표(품의용)_보령78 건설공사" xfId="4555" xr:uid="{13636A9B-4D9D-468B-867A-BA73EB991C07}"/>
    <cellStyle name=" _수량및 단가 산출내용표_간지_사급자재총괄표_공사비집계표(품의용)_보령78 건설공사_2007년_사업계획_070116_전사VM_송부후_수정(2)" xfId="4556" xr:uid="{ECA7338D-2FF3-41C1-B19A-7116172EACCC}"/>
    <cellStyle name=" _수량및 단가 산출내용표_간지_사급자재총괄표_공사비집계표(품의용)_보령78 건설공사_2007년_사업계획_070116_전사VM_송부후_수정(2)_2007년 3_4분기 QPRC자료(최종본)" xfId="4557" xr:uid="{3ACDA19E-E762-431C-9290-219712EB4C3C}"/>
    <cellStyle name=" _수량및 단가 산출내용표_간지_사급자재총괄표_공사비집계표(품의용)_보령78 건설공사_2007년_사업계획_070116_전사VM_송부후_수정(2)_QPRC_업적보고_VM 관련 양식(업무팀 초안)071011" xfId="4558" xr:uid="{09224C37-FD99-4952-BAA9-5B76F0BDE9CC}"/>
    <cellStyle name=" _수량및 단가 산출내용표_간지_사급자재총괄표_공사비집계표(품의용)_보령78 건설공사_QPRC&amp;VM_프로젝트부문_2008_V01_071008" xfId="4559" xr:uid="{18E8D054-7B15-4C59-AA0F-B78056ACAF83}"/>
    <cellStyle name=" _수량및 단가 산출내용표_간지_사급자재총괄표_보령78 건설공사" xfId="4560" xr:uid="{6585EC98-67C9-4C22-B302-03E5C8ABC7FE}"/>
    <cellStyle name=" _수량및 단가 산출내용표_간지_사급자재총괄표_보령78 건설공사_2007년_사업계획_070116_전사VM_송부후_수정(2)" xfId="4561" xr:uid="{3D062D68-E447-45D3-B9A6-28F022010611}"/>
    <cellStyle name=" _수량및 단가 산출내용표_간지_사급자재총괄표_보령78 건설공사_2007년_사업계획_070116_전사VM_송부후_수정(2)_2007년 3_4분기 QPRC자료(최종본)" xfId="4562" xr:uid="{A5441FF0-C612-4D18-B0CD-3E96D0AD89D9}"/>
    <cellStyle name=" _수량및 단가 산출내용표_간지_사급자재총괄표_보령78 건설공사_2007년_사업계획_070116_전사VM_송부후_수정(2)_QPRC_업적보고_VM 관련 양식(업무팀 초안)071011" xfId="4563" xr:uid="{ECDE6B7B-4B6D-46A0-8E17-1B3596BEFBF0}"/>
    <cellStyle name=" _수량및 단가 산출내용표_간지_사급자재총괄표_보령78 건설공사_QPRC&amp;VM_프로젝트부문_2008_V01_071008" xfId="4564" xr:uid="{BA0066D1-7B66-44D4-A59D-D29307BFD246}"/>
    <cellStyle name=" _수량및 단가 산출내용표_간지_설계개요" xfId="4565" xr:uid="{82E30CEE-4F10-4674-B14E-2584F1579766}"/>
    <cellStyle name=" _수량및 단가 산출내용표_간지_설계개요_2007년_사업계획_070116_전사VM_송부후_수정(2)" xfId="4566" xr:uid="{3893BC3E-86B0-4D49-8218-F0160B752FA4}"/>
    <cellStyle name=" _수량및 단가 산출내용표_간지_설계개요_2007년_사업계획_070116_전사VM_송부후_수정(2)_2007년 3_4분기 QPRC자료(최종본)" xfId="4567" xr:uid="{2E4FFAF5-4734-4431-8139-90AA2B3CD12A}"/>
    <cellStyle name=" _수량및 단가 산출내용표_간지_설계개요_2007년_사업계획_070116_전사VM_송부후_수정(2)_QPRC_업적보고_VM 관련 양식(업무팀 초안)071011" xfId="4568" xr:uid="{E4946A42-51FE-4970-91B2-BD42F5C4EE12}"/>
    <cellStyle name=" _수량및 단가 산출내용표_간지_설계개요_QPRC&amp;VM_프로젝트부문_2008_V01_071008" xfId="4569" xr:uid="{F4727D06-D552-401D-8891-ED3C654B71E7}"/>
    <cellStyle name=" _수량및 단가 산출내용표_간지_설계개요_공사비집계표(품의용)" xfId="4570" xr:uid="{244B7561-C041-47DF-908C-97B643B42D3F}"/>
    <cellStyle name=" _수량및 단가 산출내용표_간지_설계개요_공사비집계표(품의용)_2007년_사업계획_070116_전사VM_송부후_수정(2)" xfId="4571" xr:uid="{73555AF5-24A7-4A23-A958-A610DDB8843C}"/>
    <cellStyle name=" _수량및 단가 산출내용표_간지_설계개요_공사비집계표(품의용)_2007년_사업계획_070116_전사VM_송부후_수정(2)_2007년 3_4분기 QPRC자료(최종본)" xfId="4572" xr:uid="{7EF1E928-3549-4605-BDE4-3FB45EB35471}"/>
    <cellStyle name=" _수량및 단가 산출내용표_간지_설계개요_공사비집계표(품의용)_2007년_사업계획_070116_전사VM_송부후_수정(2)_QPRC_업적보고_VM 관련 양식(업무팀 초안)071011" xfId="4573" xr:uid="{BA90A3BE-A6D4-4986-BDF8-03FCE89CD75F}"/>
    <cellStyle name=" _수량및 단가 산출내용표_간지_설계개요_공사비집계표(품의용)_QPRC&amp;VM_프로젝트부문_2008_V01_071008" xfId="4574" xr:uid="{9B0A23AC-E001-4FCE-A037-70CDA918BE77}"/>
    <cellStyle name=" _수량및 단가 산출내용표_간지_설계개요_공사비집계표(품의용)_보령78 건설공사" xfId="4575" xr:uid="{D58F8AE7-1E06-455D-B284-4BD06D5FAD39}"/>
    <cellStyle name=" _수량및 단가 산출내용표_간지_설계개요_공사비집계표(품의용)_보령78 건설공사_2007년_사업계획_070116_전사VM_송부후_수정(2)" xfId="4576" xr:uid="{DBDE8D4F-1791-4EDA-8878-49F03C4C934D}"/>
    <cellStyle name=" _수량및 단가 산출내용표_간지_설계개요_공사비집계표(품의용)_보령78 건설공사_2007년_사업계획_070116_전사VM_송부후_수정(2)_2007년 3_4분기 QPRC자료(최종본)" xfId="4577" xr:uid="{0779BF74-F59B-4B81-B3CA-0C6D4C2720C9}"/>
    <cellStyle name=" _수량및 단가 산출내용표_간지_설계개요_공사비집계표(품의용)_보령78 건설공사_2007년_사업계획_070116_전사VM_송부후_수정(2)_QPRC_업적보고_VM 관련 양식(업무팀 초안)071011" xfId="4578" xr:uid="{BB536FEC-FCAD-4FA2-887B-47D396C797A3}"/>
    <cellStyle name=" _수량및 단가 산출내용표_간지_설계개요_공사비집계표(품의용)_보령78 건설공사_QPRC&amp;VM_프로젝트부문_2008_V01_071008" xfId="4579" xr:uid="{3EC40C64-3663-496E-81A3-4CE03EAD2D67}"/>
    <cellStyle name=" _수량및 단가 산출내용표_간지_설계개요_보령78 건설공사" xfId="4580" xr:uid="{A4484400-63D7-4073-8092-1545FC6B78BF}"/>
    <cellStyle name=" _수량및 단가 산출내용표_간지_설계개요_보령78 건설공사_2007년_사업계획_070116_전사VM_송부후_수정(2)" xfId="4581" xr:uid="{A0267E3E-484B-464A-8F95-B67637DF68BB}"/>
    <cellStyle name=" _수량및 단가 산출내용표_간지_설계개요_보령78 건설공사_2007년_사업계획_070116_전사VM_송부후_수정(2)_2007년 3_4분기 QPRC자료(최종본)" xfId="4582" xr:uid="{9B189D3C-DA01-484E-96E5-0B475F14CD27}"/>
    <cellStyle name=" _수량및 단가 산출내용표_간지_설계개요_보령78 건설공사_2007년_사업계획_070116_전사VM_송부후_수정(2)_QPRC_업적보고_VM 관련 양식(업무팀 초안)071011" xfId="4583" xr:uid="{4EF5AB64-1CA3-42AB-BAB7-42A94F273D59}"/>
    <cellStyle name=" _수량및 단가 산출내용표_간지_설계개요_보령78 건설공사_QPRC&amp;VM_프로젝트부문_2008_V01_071008" xfId="4584" xr:uid="{CF53657A-B860-48D0-9287-724C27E1AD69}"/>
    <cellStyle name=" _수량및 단가 산출내용표_간지_설계명세서" xfId="4585" xr:uid="{70FB0CA5-5D4D-4D93-B59F-3CF3983FF3C0}"/>
    <cellStyle name=" _수량및 단가 산출내용표_간지_설계명세서_2007년_사업계획_070116_전사VM_송부후_수정(2)" xfId="4586" xr:uid="{B275C830-5CAE-470A-9A6E-CAD60345E665}"/>
    <cellStyle name=" _수량및 단가 산출내용표_간지_설계명세서_2007년_사업계획_070116_전사VM_송부후_수정(2)_2007년 3_4분기 QPRC자료(최종본)" xfId="4587" xr:uid="{EA74CDDF-6D4C-4E29-9F37-83D20A1FAAAF}"/>
    <cellStyle name=" _수량및 단가 산출내용표_간지_설계명세서_2007년_사업계획_070116_전사VM_송부후_수정(2)_QPRC_업적보고_VM 관련 양식(업무팀 초안)071011" xfId="4588" xr:uid="{1D47FBA0-3B95-4B1E-B977-AF303EBB04FA}"/>
    <cellStyle name=" _수량및 단가 산출내용표_간지_설계명세서_325전기설비기초" xfId="4589" xr:uid="{EBD56BC3-D182-4ACC-85EC-7E6632F60102}"/>
    <cellStyle name=" _수량및 단가 산출내용표_간지_설계명세서_325전기설비기초_2007년_사업계획_070116_전사VM_송부후_수정(2)" xfId="4590" xr:uid="{49338A77-86D1-4B0A-9EBA-1904B2B9EF52}"/>
    <cellStyle name=" _수량및 단가 산출내용표_간지_설계명세서_325전기설비기초_2007년_사업계획_070116_전사VM_송부후_수정(2)_2007년 3_4분기 QPRC자료(최종본)" xfId="4591" xr:uid="{32C4979B-9051-4994-A1BB-676CAA8421E5}"/>
    <cellStyle name=" _수량및 단가 산출내용표_간지_설계명세서_325전기설비기초_2007년_사업계획_070116_전사VM_송부후_수정(2)_QPRC_업적보고_VM 관련 양식(업무팀 초안)071011" xfId="4592" xr:uid="{2E224BBB-AC05-4491-B481-9423C98CD7D0}"/>
    <cellStyle name=" _수량및 단가 산출내용표_간지_설계명세서_325전기설비기초_QPRC&amp;VM_프로젝트부문_2008_V01_071008" xfId="4593" xr:uid="{0F99EA02-E381-4FF6-8216-F0202ECD4229}"/>
    <cellStyle name=" _수량및 단가 산출내용표_간지_설계명세서_325전기설비기초_공사비집계표(품의용)" xfId="4594" xr:uid="{E305BCF2-93A8-489D-85CE-8C89A6E55F0B}"/>
    <cellStyle name=" _수량및 단가 산출내용표_간지_설계명세서_325전기설비기초_공사비집계표(품의용)_2007년_사업계획_070116_전사VM_송부후_수정(2)" xfId="4595" xr:uid="{780141AD-19D3-4D90-A56C-C551F907EF7D}"/>
    <cellStyle name=" _수량및 단가 산출내용표_간지_설계명세서_325전기설비기초_공사비집계표(품의용)_2007년_사업계획_070116_전사VM_송부후_수정(2)_2007년 3_4분기 QPRC자료(최종본)" xfId="4596" xr:uid="{8A6ADFFD-568D-4D14-BF5D-B01B37097D9B}"/>
    <cellStyle name=" _수량및 단가 산출내용표_간지_설계명세서_325전기설비기초_공사비집계표(품의용)_2007년_사업계획_070116_전사VM_송부후_수정(2)_QPRC_업적보고_VM 관련 양식(업무팀 초안)071011" xfId="4597" xr:uid="{90F67B7C-172D-44D1-BCBA-439C775EC426}"/>
    <cellStyle name=" _수량및 단가 산출내용표_간지_설계명세서_325전기설비기초_공사비집계표(품의용)_QPRC&amp;VM_프로젝트부문_2008_V01_071008" xfId="4598" xr:uid="{DDE91D3E-C8CA-48D0-BCD1-B9A2B079DDF9}"/>
    <cellStyle name=" _수량및 단가 산출내용표_간지_설계명세서_325전기설비기초_공사비집계표(품의용)_보령78 건설공사" xfId="4599" xr:uid="{A872619A-AF38-4C22-B79C-2CFD90775B0B}"/>
    <cellStyle name=" _수량및 단가 산출내용표_간지_설계명세서_325전기설비기초_공사비집계표(품의용)_보령78 건설공사_2007년_사업계획_070116_전사VM_송부후_수정(2)" xfId="4600" xr:uid="{67CE216D-76EE-408A-B6F9-A2B5E4079224}"/>
    <cellStyle name=" _수량및 단가 산출내용표_간지_설계명세서_325전기설비기초_공사비집계표(품의용)_보령78 건설공사_2007년_사업계획_070116_전사VM_송부후_수정(2)_2007년 3_4분기 QPRC자료(최종본)" xfId="4601" xr:uid="{77791E66-8F74-4CF4-86B5-A71BBE5EFE3C}"/>
    <cellStyle name=" _수량및 단가 산출내용표_간지_설계명세서_325전기설비기초_공사비집계표(품의용)_보령78 건설공사_2007년_사업계획_070116_전사VM_송부후_수정(2)_QPRC_업적보고_VM 관련 양식(업무팀 초안)071011" xfId="4602" xr:uid="{227D5063-8433-4264-A6D5-78A119B2DF85}"/>
    <cellStyle name=" _수량및 단가 산출내용표_간지_설계명세서_325전기설비기초_공사비집계표(품의용)_보령78 건설공사_QPRC&amp;VM_프로젝트부문_2008_V01_071008" xfId="4603" xr:uid="{F4909AF9-4F62-4198-9D79-2A7A0A5A73F8}"/>
    <cellStyle name=" _수량및 단가 산출내용표_간지_설계명세서_325전기설비기초_보령78 건설공사" xfId="4604" xr:uid="{FC63E28D-768F-4F08-8275-BCDAC4147C6C}"/>
    <cellStyle name=" _수량및 단가 산출내용표_간지_설계명세서_325전기설비기초_보령78 건설공사_2007년_사업계획_070116_전사VM_송부후_수정(2)" xfId="4605" xr:uid="{78E716C2-08E9-466C-B523-3CC95F2CC805}"/>
    <cellStyle name=" _수량및 단가 산출내용표_간지_설계명세서_325전기설비기초_보령78 건설공사_2007년_사업계획_070116_전사VM_송부후_수정(2)_2007년 3_4분기 QPRC자료(최종본)" xfId="4606" xr:uid="{85075886-D1E3-4505-8A53-17A8D240FDBC}"/>
    <cellStyle name=" _수량및 단가 산출내용표_간지_설계명세서_325전기설비기초_보령78 건설공사_2007년_사업계획_070116_전사VM_송부후_수정(2)_QPRC_업적보고_VM 관련 양식(업무팀 초안)071011" xfId="4607" xr:uid="{0ADC158F-3623-4676-9BC2-831A9FCFDCD8}"/>
    <cellStyle name=" _수량및 단가 산출내용표_간지_설계명세서_325전기설비기초_보령78 건설공사_QPRC&amp;VM_프로젝트부문_2008_V01_071008" xfId="4608" xr:uid="{3B41D2F1-1019-4C05-AADB-404DC709FDEA}"/>
    <cellStyle name=" _수량및 단가 산출내용표_간지_설계명세서_QPRC&amp;VM_프로젝트부문_2008_V01_071008" xfId="4609" xr:uid="{0AC34EB3-15B8-4E34-B331-A1E96C66C96D}"/>
    <cellStyle name=" _수량및 단가 산출내용표_간지_설계명세서_공사비집계표(품의용)" xfId="4610" xr:uid="{2F1C7C62-2C15-4EBE-B0F2-33CA91A1BE32}"/>
    <cellStyle name=" _수량및 단가 산출내용표_간지_설계명세서_공사비집계표(품의용)_2007년_사업계획_070116_전사VM_송부후_수정(2)" xfId="4611" xr:uid="{F3461BED-9953-467E-A388-E589E5396662}"/>
    <cellStyle name=" _수량및 단가 산출내용표_간지_설계명세서_공사비집계표(품의용)_2007년_사업계획_070116_전사VM_송부후_수정(2)_2007년 3_4분기 QPRC자료(최종본)" xfId="4612" xr:uid="{0D28B8B1-2B28-4449-A022-CBE411FA2623}"/>
    <cellStyle name=" _수량및 단가 산출내용표_간지_설계명세서_공사비집계표(품의용)_2007년_사업계획_070116_전사VM_송부후_수정(2)_QPRC_업적보고_VM 관련 양식(업무팀 초안)071011" xfId="4613" xr:uid="{A18ECB7D-7C54-4DC8-B3B3-A30110D9266A}"/>
    <cellStyle name=" _수량및 단가 산출내용표_간지_설계명세서_공사비집계표(품의용)_QPRC&amp;VM_프로젝트부문_2008_V01_071008" xfId="4614" xr:uid="{33819BF4-D42B-472F-B993-3AC7608EB466}"/>
    <cellStyle name=" _수량및 단가 산출내용표_간지_설계명세서_공사비집계표(품의용)_보령78 건설공사" xfId="4615" xr:uid="{90979D0A-3E7C-4A8B-AB58-57BDEB885BF5}"/>
    <cellStyle name=" _수량및 단가 산출내용표_간지_설계명세서_공사비집계표(품의용)_보령78 건설공사_2007년_사업계획_070116_전사VM_송부후_수정(2)" xfId="4616" xr:uid="{413B79CF-3DD0-440E-AD98-384889070533}"/>
    <cellStyle name=" _수량및 단가 산출내용표_간지_설계명세서_공사비집계표(품의용)_보령78 건설공사_2007년_사업계획_070116_전사VM_송부후_수정(2)_2007년 3_4분기 QPRC자료(최종본)" xfId="4617" xr:uid="{8B83757F-DFD2-4E16-B7C7-F4FE1FC72BD1}"/>
    <cellStyle name=" _수량및 단가 산출내용표_간지_설계명세서_공사비집계표(품의용)_보령78 건설공사_2007년_사업계획_070116_전사VM_송부후_수정(2)_QPRC_업적보고_VM 관련 양식(업무팀 초안)071011" xfId="4618" xr:uid="{D429DD8A-459B-4CB7-8B0B-ECB3B4C9DD80}"/>
    <cellStyle name=" _수량및 단가 산출내용표_간지_설계명세서_공사비집계표(품의용)_보령78 건설공사_QPRC&amp;VM_프로젝트부문_2008_V01_071008" xfId="4619" xr:uid="{EA16BE4C-795C-4125-878C-27E948702B23}"/>
    <cellStyle name=" _수량및 단가 산출내용표_간지_설계명세서_보령78 건설공사" xfId="4620" xr:uid="{B74A3C0D-4619-4F89-96B9-A97EB6067A6E}"/>
    <cellStyle name=" _수량및 단가 산출내용표_간지_설계명세서_보령78 건설공사_2007년_사업계획_070116_전사VM_송부후_수정(2)" xfId="4621" xr:uid="{E26D73AF-A23F-464F-B0FF-A52E9F801E57}"/>
    <cellStyle name=" _수량및 단가 산출내용표_간지_설계명세서_보령78 건설공사_2007년_사업계획_070116_전사VM_송부후_수정(2)_2007년 3_4분기 QPRC자료(최종본)" xfId="4622" xr:uid="{A4A30C0F-D315-4409-A023-D9B1E5A968A4}"/>
    <cellStyle name=" _수량및 단가 산출내용표_간지_설계명세서_보령78 건설공사_2007년_사업계획_070116_전사VM_송부후_수정(2)_QPRC_업적보고_VM 관련 양식(업무팀 초안)071011" xfId="4623" xr:uid="{AF126F18-57D2-4B82-8E26-E08EA58A08E3}"/>
    <cellStyle name=" _수량및 단가 산출내용표_간지_설계명세서_보령78 건설공사_QPRC&amp;VM_프로젝트부문_2008_V01_071008" xfId="4624" xr:uid="{FB1B776C-954C-421C-BC52-156735AE3019}"/>
    <cellStyle name=" _수량및 단가 산출내용표_간지_설계명세서_설계개요" xfId="4625" xr:uid="{DE22ED43-C1F6-4809-B9FB-58EB90697CCA}"/>
    <cellStyle name=" _수량및 단가 산출내용표_간지_설계명세서_설계개요_2007년_사업계획_070116_전사VM_송부후_수정(2)" xfId="4626" xr:uid="{80B8A5D1-A02C-4E40-AE60-D34755F86E6D}"/>
    <cellStyle name=" _수량및 단가 산출내용표_간지_설계명세서_설계개요_2007년_사업계획_070116_전사VM_송부후_수정(2)_2007년 3_4분기 QPRC자료(최종본)" xfId="4627" xr:uid="{AFD6BC4A-6535-4D0C-B20A-BB3B5497E2BD}"/>
    <cellStyle name=" _수량및 단가 산출내용표_간지_설계명세서_설계개요_2007년_사업계획_070116_전사VM_송부후_수정(2)_QPRC_업적보고_VM 관련 양식(업무팀 초안)071011" xfId="4628" xr:uid="{410C573A-39B3-40DF-9F73-0828D6925046}"/>
    <cellStyle name=" _수량및 단가 산출내용표_간지_설계명세서_설계개요_QPRC&amp;VM_프로젝트부문_2008_V01_071008" xfId="4629" xr:uid="{1E20532E-3401-481F-8376-C4577AF9E09A}"/>
    <cellStyle name=" _수량및 단가 산출내용표_간지_설계명세서_설계개요_공사비집계표(품의용)" xfId="4630" xr:uid="{43883CEB-0418-4CEB-BF52-86DD8C502E76}"/>
    <cellStyle name=" _수량및 단가 산출내용표_간지_설계명세서_설계개요_공사비집계표(품의용)_2007년_사업계획_070116_전사VM_송부후_수정(2)" xfId="4631" xr:uid="{E274B164-6273-4609-9801-314316D03200}"/>
    <cellStyle name=" _수량및 단가 산출내용표_간지_설계명세서_설계개요_공사비집계표(품의용)_2007년_사업계획_070116_전사VM_송부후_수정(2)_2007년 3_4분기 QPRC자료(최종본)" xfId="4632" xr:uid="{8EA5CFF2-FC83-4F99-A6E6-F13CEBD2F8D1}"/>
    <cellStyle name=" _수량및 단가 산출내용표_간지_설계명세서_설계개요_공사비집계표(품의용)_2007년_사업계획_070116_전사VM_송부후_수정(2)_QPRC_업적보고_VM 관련 양식(업무팀 초안)071011" xfId="4633" xr:uid="{5929EFA7-9F0E-49B9-B76C-1DE2609063A5}"/>
    <cellStyle name=" _수량및 단가 산출내용표_간지_설계명세서_설계개요_공사비집계표(품의용)_QPRC&amp;VM_프로젝트부문_2008_V01_071008" xfId="4634" xr:uid="{45B1E7CF-1899-4DE5-98A9-9B0F82B60C4A}"/>
    <cellStyle name=" _수량및 단가 산출내용표_간지_설계명세서_설계개요_공사비집계표(품의용)_보령78 건설공사" xfId="4635" xr:uid="{46CC85A8-F14B-4BB9-8E12-1B2A9C6EA443}"/>
    <cellStyle name=" _수량및 단가 산출내용표_간지_설계명세서_설계개요_공사비집계표(품의용)_보령78 건설공사_2007년_사업계획_070116_전사VM_송부후_수정(2)" xfId="4636" xr:uid="{54CED2CA-1272-4331-B879-612B8343DF21}"/>
    <cellStyle name=" _수량및 단가 산출내용표_간지_설계명세서_설계개요_공사비집계표(품의용)_보령78 건설공사_2007년_사업계획_070116_전사VM_송부후_수정(2)_2007년 3_4분기 QPRC자료(최종본)" xfId="4637" xr:uid="{922BE5A9-A23E-49F3-8866-497CEA34A7D0}"/>
    <cellStyle name=" _수량및 단가 산출내용표_간지_설계명세서_설계개요_공사비집계표(품의용)_보령78 건설공사_2007년_사업계획_070116_전사VM_송부후_수정(2)_QPRC_업적보고_VM 관련 양식(업무팀 초안)071011" xfId="4638" xr:uid="{97835699-2FD7-4BEB-B182-70B3C5F87A89}"/>
    <cellStyle name=" _수량및 단가 산출내용표_간지_설계명세서_설계개요_공사비집계표(품의용)_보령78 건설공사_QPRC&amp;VM_프로젝트부문_2008_V01_071008" xfId="4639" xr:uid="{E1522917-5248-4123-80FE-2ACC0826DA79}"/>
    <cellStyle name=" _수량및 단가 산출내용표_간지_설계명세서_설계개요_보령78 건설공사" xfId="4640" xr:uid="{055ADDC3-B3CE-4F2C-ADF0-911D8D2AEFB3}"/>
    <cellStyle name=" _수량및 단가 산출내용표_간지_설계명세서_설계개요_보령78 건설공사_2007년_사업계획_070116_전사VM_송부후_수정(2)" xfId="4641" xr:uid="{9B750C30-1CA0-4238-AA69-286504BECE97}"/>
    <cellStyle name=" _수량및 단가 산출내용표_간지_설계명세서_설계개요_보령78 건설공사_2007년_사업계획_070116_전사VM_송부후_수정(2)_2007년 3_4분기 QPRC자료(최종본)" xfId="4642" xr:uid="{F2CE569C-873A-4616-B9B6-EDBBFA2842F1}"/>
    <cellStyle name=" _수량및 단가 산출내용표_간지_설계명세서_설계개요_보령78 건설공사_2007년_사업계획_070116_전사VM_송부후_수정(2)_QPRC_업적보고_VM 관련 양식(업무팀 초안)071011" xfId="4643" xr:uid="{1069F73B-0C54-46F3-95AA-DF63A8F4C9C4}"/>
    <cellStyle name=" _수량및 단가 산출내용표_간지_설계명세서_설계개요_보령78 건설공사_QPRC&amp;VM_프로젝트부문_2008_V01_071008" xfId="4644" xr:uid="{1F942F14-3021-44CD-8EA3-6148FD4FFE66}"/>
    <cellStyle name=" _수량및 단가 산출내용표_간지_옥외탱크기초(단가)" xfId="4645" xr:uid="{0B3C40B2-4BF6-404E-9EFE-6326677063A6}"/>
    <cellStyle name=" _수량및 단가 산출내용표_간지_옥외탱크기초(단가)_2007년_사업계획_070116_전사VM_송부후_수정(2)" xfId="4646" xr:uid="{28DC314B-58A0-4DAE-8A73-1075536376BF}"/>
    <cellStyle name=" _수량및 단가 산출내용표_간지_옥외탱크기초(단가)_2007년_사업계획_070116_전사VM_송부후_수정(2)_2007년 3_4분기 QPRC자료(최종본)" xfId="4647" xr:uid="{0BAD71BB-F993-4E73-AACD-92C0E230D1BD}"/>
    <cellStyle name=" _수량및 단가 산출내용표_간지_옥외탱크기초(단가)_2007년_사업계획_070116_전사VM_송부후_수정(2)_QPRC_업적보고_VM 관련 양식(업무팀 초안)071011" xfId="4648" xr:uid="{1F740F2D-044D-45B1-877A-971E298C9F9E}"/>
    <cellStyle name=" _수량및 단가 산출내용표_간지_옥외탱크기초(단가)_QPRC&amp;VM_프로젝트부문_2008_V01_071008" xfId="4649" xr:uid="{568A637A-F6C7-4F14-BC1A-CFD902E5C36E}"/>
    <cellStyle name=" _수량및 단가 산출내용표_간지_옥외탱크기초(단가)_공사비집계표(품의용)" xfId="4650" xr:uid="{7D70056D-9C6F-4064-98D2-0542CA25798F}"/>
    <cellStyle name=" _수량및 단가 산출내용표_간지_옥외탱크기초(단가)_공사비집계표(품의용)_2007년_사업계획_070116_전사VM_송부후_수정(2)" xfId="4651" xr:uid="{DFC04BDE-5B0F-4DA9-8EE9-8BBC1CE2704B}"/>
    <cellStyle name=" _수량및 단가 산출내용표_간지_옥외탱크기초(단가)_공사비집계표(품의용)_2007년_사업계획_070116_전사VM_송부후_수정(2)_2007년 3_4분기 QPRC자료(최종본)" xfId="4652" xr:uid="{A01A13A4-DCE9-48C2-9324-962434B579A3}"/>
    <cellStyle name=" _수량및 단가 산출내용표_간지_옥외탱크기초(단가)_공사비집계표(품의용)_2007년_사업계획_070116_전사VM_송부후_수정(2)_QPRC_업적보고_VM 관련 양식(업무팀 초안)071011" xfId="4653" xr:uid="{1B852262-CAE0-4535-8DE9-747EE3AFF6E7}"/>
    <cellStyle name=" _수량및 단가 산출내용표_간지_옥외탱크기초(단가)_공사비집계표(품의용)_QPRC&amp;VM_프로젝트부문_2008_V01_071008" xfId="4654" xr:uid="{F76E5167-0B91-4C0C-8F78-E03E015C08D9}"/>
    <cellStyle name=" _수량및 단가 산출내용표_간지_옥외탱크기초(단가)_공사비집계표(품의용)_보령78 건설공사" xfId="4655" xr:uid="{5597C0FE-2BAE-460A-B362-4B868217916B}"/>
    <cellStyle name=" _수량및 단가 산출내용표_간지_옥외탱크기초(단가)_공사비집계표(품의용)_보령78 건설공사_2007년_사업계획_070116_전사VM_송부후_수정(2)" xfId="4656" xr:uid="{2368DA6F-3793-4333-BCF3-ECEAD1EDD06D}"/>
    <cellStyle name=" _수량및 단가 산출내용표_간지_옥외탱크기초(단가)_공사비집계표(품의용)_보령78 건설공사_2007년_사업계획_070116_전사VM_송부후_수정(2)_2007년 3_4분기 QPRC자료(최종본)" xfId="4657" xr:uid="{6A6C39EF-8DE0-4961-A59C-C81F15FCFB89}"/>
    <cellStyle name=" _수량및 단가 산출내용표_간지_옥외탱크기초(단가)_공사비집계표(품의용)_보령78 건설공사_2007년_사업계획_070116_전사VM_송부후_수정(2)_QPRC_업적보고_VM 관련 양식(업무팀 초안)071011" xfId="4658" xr:uid="{DEB200D9-E7F2-448F-8803-C05EED9DF74B}"/>
    <cellStyle name=" _수량및 단가 산출내용표_간지_옥외탱크기초(단가)_공사비집계표(품의용)_보령78 건설공사_QPRC&amp;VM_프로젝트부문_2008_V01_071008" xfId="4659" xr:uid="{D1812830-5526-48B3-9CFE-9A13C80E33B1}"/>
    <cellStyle name=" _수량및 단가 산출내용표_간지_옥외탱크기초(단가)_보령78 건설공사" xfId="4660" xr:uid="{DE22934B-3851-452F-9784-31BFB99F5ED2}"/>
    <cellStyle name=" _수량및 단가 산출내용표_간지_옥외탱크기초(단가)_보령78 건설공사_2007년_사업계획_070116_전사VM_송부후_수정(2)" xfId="4661" xr:uid="{E5BB90D6-6B49-4043-9C30-2A04D16BB201}"/>
    <cellStyle name=" _수량및 단가 산출내용표_간지_옥외탱크기초(단가)_보령78 건설공사_2007년_사업계획_070116_전사VM_송부후_수정(2)_2007년 3_4분기 QPRC자료(최종본)" xfId="4662" xr:uid="{8396D1C8-E0B6-4413-9617-3CC21FE20628}"/>
    <cellStyle name=" _수량및 단가 산출내용표_간지_옥외탱크기초(단가)_보령78 건설공사_2007년_사업계획_070116_전사VM_송부후_수정(2)_QPRC_업적보고_VM 관련 양식(업무팀 초안)071011" xfId="4663" xr:uid="{3B0B9112-9E42-46DC-A35B-7A745E540494}"/>
    <cellStyle name=" _수량및 단가 산출내용표_간지_옥외탱크기초(단가)_보령78 건설공사_QPRC&amp;VM_프로젝트부문_2008_V01_071008" xfId="4664" xr:uid="{F7035179-8493-4332-8499-B27EB640AC93}"/>
    <cellStyle name=" _수량및 단가 산출내용표_간지_추가품셈1" xfId="4665" xr:uid="{523BA01C-3E83-4793-8B9B-0B69A1B2576A}"/>
    <cellStyle name=" _수량및 단가 산출내용표_간지_추가품셈1_2007년_사업계획_070116_전사VM_송부후_수정(2)" xfId="4666" xr:uid="{20BA94C4-5BFF-4373-BB74-34328C269A85}"/>
    <cellStyle name=" _수량및 단가 산출내용표_간지_추가품셈1_2007년_사업계획_070116_전사VM_송부후_수정(2)_2007년 3_4분기 QPRC자료(최종본)" xfId="4667" xr:uid="{4D9F5125-0C6B-4FC4-8726-9F1CD712B990}"/>
    <cellStyle name=" _수량및 단가 산출내용표_간지_추가품셈1_2007년_사업계획_070116_전사VM_송부후_수정(2)_QPRC_업적보고_VM 관련 양식(업무팀 초안)071011" xfId="4668" xr:uid="{258F1D43-D99E-435D-9EFA-35F2D84B6C9D}"/>
    <cellStyle name=" _수량및 단가 산출내용표_간지_추가품셈1_QPRC&amp;VM_프로젝트부문_2008_V01_071008" xfId="4669" xr:uid="{5A5710F3-514B-41F5-9066-A2F6AD0C11B5}"/>
    <cellStyle name=" _수량및 단가 산출내용표_간지_추가품셈1_공사비집계표(품의용)" xfId="4670" xr:uid="{1D6D98B2-2A16-47C6-9078-9E71BB39FCF6}"/>
    <cellStyle name=" _수량및 단가 산출내용표_간지_추가품셈1_공사비집계표(품의용)_2007년_사업계획_070116_전사VM_송부후_수정(2)" xfId="4671" xr:uid="{5FF00341-7F2A-4E82-8823-B57CB3FE9A40}"/>
    <cellStyle name=" _수량및 단가 산출내용표_간지_추가품셈1_공사비집계표(품의용)_2007년_사업계획_070116_전사VM_송부후_수정(2)_2007년 3_4분기 QPRC자료(최종본)" xfId="4672" xr:uid="{38C7D325-6D47-4EAB-98B6-CC6D9902E9A2}"/>
    <cellStyle name=" _수량및 단가 산출내용표_간지_추가품셈1_공사비집계표(품의용)_2007년_사업계획_070116_전사VM_송부후_수정(2)_QPRC_업적보고_VM 관련 양식(업무팀 초안)071011" xfId="4673" xr:uid="{7C1C8A80-3452-4B63-90D4-27FA3972063D}"/>
    <cellStyle name=" _수량및 단가 산출내용표_간지_추가품셈1_공사비집계표(품의용)_QPRC&amp;VM_프로젝트부문_2008_V01_071008" xfId="4674" xr:uid="{248A9049-6BC4-4F0D-B958-A97A79EA95A2}"/>
    <cellStyle name=" _수량및 단가 산출내용표_간지_추가품셈1_공사비집계표(품의용)_보령78 건설공사" xfId="4675" xr:uid="{E1030404-A16D-4308-8529-4CA5BB8DEEED}"/>
    <cellStyle name=" _수량및 단가 산출내용표_간지_추가품셈1_공사비집계표(품의용)_보령78 건설공사_2007년_사업계획_070116_전사VM_송부후_수정(2)" xfId="4676" xr:uid="{0DCCC5EB-6BF1-4108-957B-8627DE323F68}"/>
    <cellStyle name=" _수량및 단가 산출내용표_간지_추가품셈1_공사비집계표(품의용)_보령78 건설공사_2007년_사업계획_070116_전사VM_송부후_수정(2)_2007년 3_4분기 QPRC자료(최종본)" xfId="4677" xr:uid="{8336F71A-7FE4-469F-999B-7AA9EE0F83E5}"/>
    <cellStyle name=" _수량및 단가 산출내용표_간지_추가품셈1_공사비집계표(품의용)_보령78 건설공사_2007년_사업계획_070116_전사VM_송부후_수정(2)_QPRC_업적보고_VM 관련 양식(업무팀 초안)071011" xfId="4678" xr:uid="{E3AD74BF-8E2F-438B-B623-573821B96ADF}"/>
    <cellStyle name=" _수량및 단가 산출내용표_간지_추가품셈1_공사비집계표(품의용)_보령78 건설공사_QPRC&amp;VM_프로젝트부문_2008_V01_071008" xfId="4679" xr:uid="{25983525-144F-4FA3-B3FE-E502EF15ADC5}"/>
    <cellStyle name=" _수량및 단가 산출내용표_간지_추가품셈1_보령78 건설공사" xfId="4680" xr:uid="{8255F2AB-D82E-4716-9612-0F6FF2C2BA98}"/>
    <cellStyle name=" _수량및 단가 산출내용표_간지_추가품셈1_보령78 건설공사_2007년_사업계획_070116_전사VM_송부후_수정(2)" xfId="4681" xr:uid="{5B060F4B-D58D-49F8-8C09-E84EBC6E5229}"/>
    <cellStyle name=" _수량및 단가 산출내용표_간지_추가품셈1_보령78 건설공사_2007년_사업계획_070116_전사VM_송부후_수정(2)_2007년 3_4분기 QPRC자료(최종본)" xfId="4682" xr:uid="{6A9FBB3A-8044-448A-B531-A19DC2FE7564}"/>
    <cellStyle name=" _수량및 단가 산출내용표_간지_추가품셈1_보령78 건설공사_2007년_사업계획_070116_전사VM_송부후_수정(2)_QPRC_업적보고_VM 관련 양식(업무팀 초안)071011" xfId="4683" xr:uid="{5485B9B8-BA73-4E74-9B89-522819FC80FD}"/>
    <cellStyle name=" _수량및 단가 산출내용표_간지_추가품셈1_보령78 건설공사_QPRC&amp;VM_프로젝트부문_2008_V01_071008" xfId="4684" xr:uid="{D012DF42-DD44-4A7A-8F9F-7F5F16FC5200}"/>
    <cellStyle name=" _수량및 단가 산출내용표_공사비집계표(품의용)" xfId="4685" xr:uid="{D08C00CA-D0B9-4AC4-B742-43713C90A96C}"/>
    <cellStyle name=" _수량및 단가 산출내용표_공사비집계표(품의용)_2007년_사업계획_070116_전사VM_송부후_수정(2)" xfId="4686" xr:uid="{07691BD0-5952-4ECB-B0AF-89422DF1D5B7}"/>
    <cellStyle name=" _수량및 단가 산출내용표_공사비집계표(품의용)_2007년_사업계획_070116_전사VM_송부후_수정(2)_2007년 3_4분기 QPRC자료(최종본)" xfId="4687" xr:uid="{6D1DD6F9-63DC-4FEF-8627-7ACC74FDDCB5}"/>
    <cellStyle name=" _수량및 단가 산출내용표_공사비집계표(품의용)_2007년_사업계획_070116_전사VM_송부후_수정(2)_QPRC_업적보고_VM 관련 양식(업무팀 초안)071011" xfId="4688" xr:uid="{18D2A0C9-770E-48EB-87A2-16EB2C6603BE}"/>
    <cellStyle name=" _수량및 단가 산출내용표_공사비집계표(품의용)_QPRC&amp;VM_프로젝트부문_2008_V01_071008" xfId="4689" xr:uid="{2DB8184C-34D2-4004-9153-931C0D90EC03}"/>
    <cellStyle name=" _수량및 단가 산출내용표_공사비집계표(품의용)_보령78 건설공사" xfId="4690" xr:uid="{1B68E860-2567-4F21-9328-5C3A006105AA}"/>
    <cellStyle name=" _수량및 단가 산출내용표_공사비집계표(품의용)_보령78 건설공사_2007년_사업계획_070116_전사VM_송부후_수정(2)" xfId="4691" xr:uid="{37A1336D-29D3-45D2-B9C5-90C6C8097106}"/>
    <cellStyle name=" _수량및 단가 산출내용표_공사비집계표(품의용)_보령78 건설공사_2007년_사업계획_070116_전사VM_송부후_수정(2)_2007년 3_4분기 QPRC자료(최종본)" xfId="4692" xr:uid="{DAC64EC6-47D9-4502-AD4F-B4883B6B9D19}"/>
    <cellStyle name=" _수량및 단가 산출내용표_공사비집계표(품의용)_보령78 건설공사_2007년_사업계획_070116_전사VM_송부후_수정(2)_QPRC_업적보고_VM 관련 양식(업무팀 초안)071011" xfId="4693" xr:uid="{D7C63DC3-6102-4CC0-8EA7-0F8D0B72D456}"/>
    <cellStyle name=" _수량및 단가 산출내용표_공사비집계표(품의용)_보령78 건설공사_QPRC&amp;VM_프로젝트부문_2008_V01_071008" xfId="4694" xr:uid="{56AC7657-4333-44C1-BD48-06174251D823}"/>
    <cellStyle name=" _수량및 단가 산출내용표_구내도로 및 배수(단가)" xfId="4695" xr:uid="{E6BC9EDA-AE59-4A5C-B15D-74ADF099F97C}"/>
    <cellStyle name=" _수량및 단가 산출내용표_구내도로 및 배수(단가)_2007년_사업계획_070116_전사VM_송부후_수정(2)" xfId="4696" xr:uid="{0EBC044A-4742-47DD-A25B-3185B4151A61}"/>
    <cellStyle name=" _수량및 단가 산출내용표_구내도로 및 배수(단가)_2007년_사업계획_070116_전사VM_송부후_수정(2)_2007년 3_4분기 QPRC자료(최종본)" xfId="4697" xr:uid="{72EFF24C-54FD-4C18-8C1E-364854C60FFA}"/>
    <cellStyle name=" _수량및 단가 산출내용표_구내도로 및 배수(단가)_2007년_사업계획_070116_전사VM_송부후_수정(2)_QPRC_업적보고_VM 관련 양식(업무팀 초안)071011" xfId="4698" xr:uid="{FEF22772-F08F-49C1-BED2-BA31010B15F6}"/>
    <cellStyle name=" _수량및 단가 산출내용표_구내도로 및 배수(단가)_QPRC&amp;VM_프로젝트부문_2008_V01_071008" xfId="4699" xr:uid="{D0B59493-4F19-4A6D-AE7B-5B381A1D2288}"/>
    <cellStyle name=" _수량및 단가 산출내용표_구내도로 및 배수(단가)_공사비집계표(품의용)" xfId="4700" xr:uid="{A2A2E0C7-EC43-44A8-B7C7-E5C9B3601EE5}"/>
    <cellStyle name=" _수량및 단가 산출내용표_구내도로 및 배수(단가)_공사비집계표(품의용)_2007년_사업계획_070116_전사VM_송부후_수정(2)" xfId="4701" xr:uid="{278356C1-DC80-4C0E-8494-3F469A4A5536}"/>
    <cellStyle name=" _수량및 단가 산출내용표_구내도로 및 배수(단가)_공사비집계표(품의용)_2007년_사업계획_070116_전사VM_송부후_수정(2)_2007년 3_4분기 QPRC자료(최종본)" xfId="4702" xr:uid="{0E92919C-A1C9-4388-BE4A-645A9ABC175A}"/>
    <cellStyle name=" _수량및 단가 산출내용표_구내도로 및 배수(단가)_공사비집계표(품의용)_2007년_사업계획_070116_전사VM_송부후_수정(2)_QPRC_업적보고_VM 관련 양식(업무팀 초안)071011" xfId="4703" xr:uid="{30A8D5B8-A958-4CA8-8407-1B7722F55F58}"/>
    <cellStyle name=" _수량및 단가 산출내용표_구내도로 및 배수(단가)_공사비집계표(품의용)_QPRC&amp;VM_프로젝트부문_2008_V01_071008" xfId="4704" xr:uid="{E202C2A5-99C8-4D18-BBA7-0C7CCCC65600}"/>
    <cellStyle name=" _수량및 단가 산출내용표_구내도로 및 배수(단가)_공사비집계표(품의용)_보령78 건설공사" xfId="4705" xr:uid="{8DB42D4F-DB5F-4920-B1F9-BA454AF0BA66}"/>
    <cellStyle name=" _수량및 단가 산출내용표_구내도로 및 배수(단가)_공사비집계표(품의용)_보령78 건설공사_2007년_사업계획_070116_전사VM_송부후_수정(2)" xfId="4706" xr:uid="{48FAAD0E-E7B4-4ABA-A2D7-95A4A9990FA2}"/>
    <cellStyle name=" _수량및 단가 산출내용표_구내도로 및 배수(단가)_공사비집계표(품의용)_보령78 건설공사_2007년_사업계획_070116_전사VM_송부후_수정(2)_2007년 3_4분기 QPRC자료(최종본)" xfId="4707" xr:uid="{BEC6DA96-504C-4018-AE33-AB96E9B5E0E8}"/>
    <cellStyle name=" _수량및 단가 산출내용표_구내도로 및 배수(단가)_공사비집계표(품의용)_보령78 건설공사_2007년_사업계획_070116_전사VM_송부후_수정(2)_QPRC_업적보고_VM 관련 양식(업무팀 초안)071011" xfId="4708" xr:uid="{7651CE48-3EE4-4F9F-90FD-560EE91114E2}"/>
    <cellStyle name=" _수량및 단가 산출내용표_구내도로 및 배수(단가)_공사비집계표(품의용)_보령78 건설공사_QPRC&amp;VM_프로젝트부문_2008_V01_071008" xfId="4709" xr:uid="{C0F94675-BD6E-4E94-8217-012EC71F541E}"/>
    <cellStyle name=" _수량및 단가 산출내용표_구내도로 및 배수(단가)_보령78 건설공사" xfId="4710" xr:uid="{0AB81531-2523-45BA-9970-E528F46C292D}"/>
    <cellStyle name=" _수량및 단가 산출내용표_구내도로 및 배수(단가)_보령78 건설공사_2007년_사업계획_070116_전사VM_송부후_수정(2)" xfId="4711" xr:uid="{5A93ED28-239A-45C0-BB80-EBA56CE27711}"/>
    <cellStyle name=" _수량및 단가 산출내용표_구내도로 및 배수(단가)_보령78 건설공사_2007년_사업계획_070116_전사VM_송부후_수정(2)_2007년 3_4분기 QPRC자료(최종본)" xfId="4712" xr:uid="{C7A7E4AA-BC01-4064-BB47-B35FC1EAAADE}"/>
    <cellStyle name=" _수량및 단가 산출내용표_구내도로 및 배수(단가)_보령78 건설공사_2007년_사업계획_070116_전사VM_송부후_수정(2)_QPRC_업적보고_VM 관련 양식(업무팀 초안)071011" xfId="4713" xr:uid="{07EC90AB-7A43-4B7A-A503-BABE2C64B76D}"/>
    <cellStyle name=" _수량및 단가 산출내용표_구내도로 및 배수(단가)_보령78 건설공사_QPRC&amp;VM_프로젝트부문_2008_V01_071008" xfId="4714" xr:uid="{890CA7B0-01D4-4A73-B13A-BCCD8A5337A2}"/>
    <cellStyle name=" _수량및 단가 산출내용표_보령78 건설공사" xfId="4715" xr:uid="{E3F219DA-1EFD-43B4-AF79-B58035022B26}"/>
    <cellStyle name=" _수량및 단가 산출내용표_보령78 건설공사_2007년_사업계획_070116_전사VM_송부후_수정(2)" xfId="4716" xr:uid="{30621A4B-7C46-4777-9A9A-22CDDF8DF859}"/>
    <cellStyle name=" _수량및 단가 산출내용표_보령78 건설공사_2007년_사업계획_070116_전사VM_송부후_수정(2)_2007년 3_4분기 QPRC자료(최종본)" xfId="4717" xr:uid="{A36D083B-76B5-45A0-A519-40F82FF90142}"/>
    <cellStyle name=" _수량및 단가 산출내용표_보령78 건설공사_2007년_사업계획_070116_전사VM_송부후_수정(2)_QPRC_업적보고_VM 관련 양식(업무팀 초안)071011" xfId="4718" xr:uid="{33722695-4F4F-45A8-B825-51CF5690CFC8}"/>
    <cellStyle name=" _수량및 단가 산출내용표_보령78 건설공사_QPRC&amp;VM_프로젝트부문_2008_V01_071008" xfId="4719" xr:uid="{5161EC04-CC00-45C8-A985-C8A6942CA9ED}"/>
    <cellStyle name=" _수량및 단가 산출내용표_사급자재단가산출" xfId="4720" xr:uid="{788742C4-E9AB-4930-A8DA-C59D3EA833EA}"/>
    <cellStyle name=" _수량및 단가 산출내용표_사급자재단가산출_2007년_사업계획_070116_전사VM_송부후_수정(2)" xfId="4721" xr:uid="{6339EC41-870E-4AD9-8E0A-3ADA0B41A3AB}"/>
    <cellStyle name=" _수량및 단가 산출내용표_사급자재단가산출_2007년_사업계획_070116_전사VM_송부후_수정(2)_2007년 3_4분기 QPRC자료(최종본)" xfId="4722" xr:uid="{8254C417-304A-4222-ADB8-87E966E3C55C}"/>
    <cellStyle name=" _수량및 단가 산출내용표_사급자재단가산출_2007년_사업계획_070116_전사VM_송부후_수정(2)_QPRC_업적보고_VM 관련 양식(업무팀 초안)071011" xfId="4723" xr:uid="{99E05C2B-C62A-4A0B-9152-F69AD151C987}"/>
    <cellStyle name=" _수량및 단가 산출내용표_사급자재단가산출_325전기설비기초" xfId="4724" xr:uid="{D8026204-0537-4BDC-B8DB-D8F700E20F3C}"/>
    <cellStyle name=" _수량및 단가 산출내용표_사급자재단가산출_325전기설비기초_2007년_사업계획_070116_전사VM_송부후_수정(2)" xfId="4725" xr:uid="{E6B1F896-7AD7-4B39-B708-AF467A8EB41D}"/>
    <cellStyle name=" _수량및 단가 산출내용표_사급자재단가산출_325전기설비기초_2007년_사업계획_070116_전사VM_송부후_수정(2)_2007년 3_4분기 QPRC자료(최종본)" xfId="4726" xr:uid="{A73F76B4-8AA3-4505-A893-F7CDAA707EF4}"/>
    <cellStyle name=" _수량및 단가 산출내용표_사급자재단가산출_325전기설비기초_2007년_사업계획_070116_전사VM_송부후_수정(2)_QPRC_업적보고_VM 관련 양식(업무팀 초안)071011" xfId="4727" xr:uid="{6FCACF7B-DCFD-437B-AB85-BA06A7F5C69B}"/>
    <cellStyle name=" _수량및 단가 산출내용표_사급자재단가산출_325전기설비기초_QPRC&amp;VM_프로젝트부문_2008_V01_071008" xfId="4728" xr:uid="{FBC34A98-8C05-4DE1-A1DE-7D2F2D12E369}"/>
    <cellStyle name=" _수량및 단가 산출내용표_사급자재단가산출_325전기설비기초_공사비집계표(품의용)" xfId="4729" xr:uid="{EF61C07E-89C7-4F59-9F65-CBDAED393296}"/>
    <cellStyle name=" _수량및 단가 산출내용표_사급자재단가산출_325전기설비기초_공사비집계표(품의용)_2007년_사업계획_070116_전사VM_송부후_수정(2)" xfId="4730" xr:uid="{67ABDA9B-5218-4751-8A72-B41BA63256DC}"/>
    <cellStyle name=" _수량및 단가 산출내용표_사급자재단가산출_325전기설비기초_공사비집계표(품의용)_2007년_사업계획_070116_전사VM_송부후_수정(2)_2007년 3_4분기 QPRC자료(최종본)" xfId="4731" xr:uid="{9AF3E201-861A-48C3-86EB-05ACF848306D}"/>
    <cellStyle name=" _수량및 단가 산출내용표_사급자재단가산출_325전기설비기초_공사비집계표(품의용)_2007년_사업계획_070116_전사VM_송부후_수정(2)_QPRC_업적보고_VM 관련 양식(업무팀 초안)071011" xfId="4732" xr:uid="{62D13D6B-8EDE-404D-8840-D2D2C557D410}"/>
    <cellStyle name=" _수량및 단가 산출내용표_사급자재단가산출_325전기설비기초_공사비집계표(품의용)_QPRC&amp;VM_프로젝트부문_2008_V01_071008" xfId="4733" xr:uid="{F21E56C8-B514-431B-A3ED-3A3BDF3B5429}"/>
    <cellStyle name=" _수량및 단가 산출내용표_사급자재단가산출_325전기설비기초_공사비집계표(품의용)_보령78 건설공사" xfId="4734" xr:uid="{64D0BFD0-D1C6-4AE8-A6DD-FB05E43287A3}"/>
    <cellStyle name=" _수량및 단가 산출내용표_사급자재단가산출_325전기설비기초_공사비집계표(품의용)_보령78 건설공사_2007년_사업계획_070116_전사VM_송부후_수정(2)" xfId="4735" xr:uid="{79D5246C-D8BB-4292-9E67-DF257A856270}"/>
    <cellStyle name=" _수량및 단가 산출내용표_사급자재단가산출_325전기설비기초_공사비집계표(품의용)_보령78 건설공사_2007년_사업계획_070116_전사VM_송부후_수정(2)_2007년 3_4분기 QPRC자료(최종본)" xfId="4736" xr:uid="{1E1A1CBB-7B3C-41B6-91CC-5411514C31D9}"/>
    <cellStyle name=" _수량및 단가 산출내용표_사급자재단가산출_325전기설비기초_공사비집계표(품의용)_보령78 건설공사_2007년_사업계획_070116_전사VM_송부후_수정(2)_QPRC_업적보고_VM 관련 양식(업무팀 초안)071011" xfId="4737" xr:uid="{14FDD1BC-7947-4A5B-AB31-61A66075649F}"/>
    <cellStyle name=" _수량및 단가 산출내용표_사급자재단가산출_325전기설비기초_공사비집계표(품의용)_보령78 건설공사_QPRC&amp;VM_프로젝트부문_2008_V01_071008" xfId="4738" xr:uid="{8621E115-FEF8-48EE-B086-3C2FBB69D6A2}"/>
    <cellStyle name=" _수량및 단가 산출내용표_사급자재단가산출_325전기설비기초_보령78 건설공사" xfId="4739" xr:uid="{E0F6897E-2F3E-40DB-AAF1-A6DEB67AC73F}"/>
    <cellStyle name=" _수량및 단가 산출내용표_사급자재단가산출_325전기설비기초_보령78 건설공사_2007년_사업계획_070116_전사VM_송부후_수정(2)" xfId="4740" xr:uid="{4E3415E9-C94C-4C9C-8FFF-2DC7B1F461FE}"/>
    <cellStyle name=" _수량및 단가 산출내용표_사급자재단가산출_325전기설비기초_보령78 건설공사_2007년_사업계획_070116_전사VM_송부후_수정(2)_2007년 3_4분기 QPRC자료(최종본)" xfId="4741" xr:uid="{F6FDB73D-DDC8-414D-965E-6B9E5D66D42D}"/>
    <cellStyle name=" _수량및 단가 산출내용표_사급자재단가산출_325전기설비기초_보령78 건설공사_2007년_사업계획_070116_전사VM_송부후_수정(2)_QPRC_업적보고_VM 관련 양식(업무팀 초안)071011" xfId="4742" xr:uid="{48B8879D-0275-4211-8732-BE3F9C3B3282}"/>
    <cellStyle name=" _수량및 단가 산출내용표_사급자재단가산출_325전기설비기초_보령78 건설공사_QPRC&amp;VM_프로젝트부문_2008_V01_071008" xfId="4743" xr:uid="{551BE85A-4E60-4DE4-8FDD-7E2AC2B250F4}"/>
    <cellStyle name=" _수량및 단가 산출내용표_사급자재단가산출_QPRC&amp;VM_프로젝트부문_2008_V01_071008" xfId="4744" xr:uid="{9B73A712-B967-4690-8781-59D39254E4FB}"/>
    <cellStyle name=" _수량및 단가 산출내용표_사급자재단가산출_공사비집계표(품의용)" xfId="4745" xr:uid="{A541CA66-637F-48E8-BAD8-20A32D5B699A}"/>
    <cellStyle name=" _수량및 단가 산출내용표_사급자재단가산출_공사비집계표(품의용)_2007년_사업계획_070116_전사VM_송부후_수정(2)" xfId="4746" xr:uid="{76CF4C64-B454-4293-AE4B-5DAEAB7750F7}"/>
    <cellStyle name=" _수량및 단가 산출내용표_사급자재단가산출_공사비집계표(품의용)_2007년_사업계획_070116_전사VM_송부후_수정(2)_2007년 3_4분기 QPRC자료(최종본)" xfId="4747" xr:uid="{B8FBB43E-C991-4701-91E7-25AE0CE7F57B}"/>
    <cellStyle name=" _수량및 단가 산출내용표_사급자재단가산출_공사비집계표(품의용)_2007년_사업계획_070116_전사VM_송부후_수정(2)_QPRC_업적보고_VM 관련 양식(업무팀 초안)071011" xfId="4748" xr:uid="{93D7D19A-F44D-4ADD-9EAD-8040A238D30B}"/>
    <cellStyle name=" _수량및 단가 산출내용표_사급자재단가산출_공사비집계표(품의용)_QPRC&amp;VM_프로젝트부문_2008_V01_071008" xfId="4749" xr:uid="{E86FA423-8303-4D50-978E-B2DF1F9EF853}"/>
    <cellStyle name=" _수량및 단가 산출내용표_사급자재단가산출_공사비집계표(품의용)_보령78 건설공사" xfId="4750" xr:uid="{3EABD9AF-F182-44D2-A301-864A82BEBE16}"/>
    <cellStyle name=" _수량및 단가 산출내용표_사급자재단가산출_공사비집계표(품의용)_보령78 건설공사_2007년_사업계획_070116_전사VM_송부후_수정(2)" xfId="4751" xr:uid="{E8095FC6-8C32-492C-83C2-0E9E7DEB88AB}"/>
    <cellStyle name=" _수량및 단가 산출내용표_사급자재단가산출_공사비집계표(품의용)_보령78 건설공사_2007년_사업계획_070116_전사VM_송부후_수정(2)_2007년 3_4분기 QPRC자료(최종본)" xfId="4752" xr:uid="{21A7C9F9-0DB5-4840-B2B1-C04A5148100D}"/>
    <cellStyle name=" _수량및 단가 산출내용표_사급자재단가산출_공사비집계표(품의용)_보령78 건설공사_2007년_사업계획_070116_전사VM_송부후_수정(2)_QPRC_업적보고_VM 관련 양식(업무팀 초안)071011" xfId="4753" xr:uid="{891FA5C9-99F4-4E04-9308-34F19293288D}"/>
    <cellStyle name=" _수량및 단가 산출내용표_사급자재단가산출_공사비집계표(품의용)_보령78 건설공사_QPRC&amp;VM_프로젝트부문_2008_V01_071008" xfId="4754" xr:uid="{8D9BF088-C748-418E-9AD4-4525704E42E3}"/>
    <cellStyle name=" _수량및 단가 산출내용표_사급자재단가산출_대표공종 분류내역" xfId="4755" xr:uid="{6FDEEB50-E1FA-4B93-BE89-E5BDCEDF833D}"/>
    <cellStyle name=" _수량및 단가 산출내용표_사급자재단가산출_대표공종 분류내역_2007년_사업계획_070116_전사VM_송부후_수정(2)" xfId="4756" xr:uid="{E6C57AC4-BAF5-4F6A-8E96-08CB755E2E92}"/>
    <cellStyle name=" _수량및 단가 산출내용표_사급자재단가산출_대표공종 분류내역_2007년_사업계획_070116_전사VM_송부후_수정(2)_2007년 3_4분기 QPRC자료(최종본)" xfId="4757" xr:uid="{342FA484-187E-463A-AE88-982FF19DE0B0}"/>
    <cellStyle name=" _수량및 단가 산출내용표_사급자재단가산출_대표공종 분류내역_2007년_사업계획_070116_전사VM_송부후_수정(2)_QPRC_업적보고_VM 관련 양식(업무팀 초안)071011" xfId="4758" xr:uid="{275FD499-781F-4552-BC27-CCDB9901C6BF}"/>
    <cellStyle name=" _수량및 단가 산출내용표_사급자재단가산출_대표공종 분류내역_QPRC&amp;VM_프로젝트부문_2008_V01_071008" xfId="4759" xr:uid="{046B14BF-BBEE-49A0-9A12-58BF6D6786CF}"/>
    <cellStyle name=" _수량및 단가 산출내용표_사급자재단가산출_대표공종 분류내역_공사비집계표(품의용)" xfId="4760" xr:uid="{6E56AB20-8E42-453A-BA22-CCE524311093}"/>
    <cellStyle name=" _수량및 단가 산출내용표_사급자재단가산출_대표공종 분류내역_공사비집계표(품의용)_2007년_사업계획_070116_전사VM_송부후_수정(2)" xfId="4761" xr:uid="{18C22189-889B-4BED-A9BD-35E12BE96AE9}"/>
    <cellStyle name=" _수량및 단가 산출내용표_사급자재단가산출_대표공종 분류내역_공사비집계표(품의용)_2007년_사업계획_070116_전사VM_송부후_수정(2)_2007년 3_4분기 QPRC자료(최종본)" xfId="4762" xr:uid="{2C5E2019-DB35-4B82-9F2D-04027F26C0FA}"/>
    <cellStyle name=" _수량및 단가 산출내용표_사급자재단가산출_대표공종 분류내역_공사비집계표(품의용)_2007년_사업계획_070116_전사VM_송부후_수정(2)_QPRC_업적보고_VM 관련 양식(업무팀 초안)071011" xfId="4763" xr:uid="{514F48B6-8199-4D9B-80A1-77F02D8C41A3}"/>
    <cellStyle name=" _수량및 단가 산출내용표_사급자재단가산출_대표공종 분류내역_공사비집계표(품의용)_QPRC&amp;VM_프로젝트부문_2008_V01_071008" xfId="4764" xr:uid="{F9DE4922-2122-415C-B1E5-1A4DD8BFA653}"/>
    <cellStyle name=" _수량및 단가 산출내용표_사급자재단가산출_대표공종 분류내역_공사비집계표(품의용)_보령78 건설공사" xfId="4765" xr:uid="{542728D8-2AF5-472F-A762-C61A8B02FA08}"/>
    <cellStyle name=" _수량및 단가 산출내용표_사급자재단가산출_대표공종 분류내역_공사비집계표(품의용)_보령78 건설공사_2007년_사업계획_070116_전사VM_송부후_수정(2)" xfId="4766" xr:uid="{3755729F-2A9C-4932-A40F-C84A9E901A58}"/>
    <cellStyle name=" _수량및 단가 산출내용표_사급자재단가산출_대표공종 분류내역_공사비집계표(품의용)_보령78 건설공사_2007년_사업계획_070116_전사VM_송부후_수정(2)_2007년 3_4분기 QPRC자료(최종본)" xfId="4767" xr:uid="{C76CD7AD-C403-49B5-B8AD-D4E4128B9665}"/>
    <cellStyle name=" _수량및 단가 산출내용표_사급자재단가산출_대표공종 분류내역_공사비집계표(품의용)_보령78 건설공사_2007년_사업계획_070116_전사VM_송부후_수정(2)_QPRC_업적보고_VM 관련 양식(업무팀 초안)071011" xfId="4768" xr:uid="{7C796B89-B846-4907-9696-1CC1816B82C2}"/>
    <cellStyle name=" _수량및 단가 산출내용표_사급자재단가산출_대표공종 분류내역_공사비집계표(품의용)_보령78 건설공사_QPRC&amp;VM_프로젝트부문_2008_V01_071008" xfId="4769" xr:uid="{E7A93629-3B47-46B5-BE4A-FCBFA7213F55}"/>
    <cellStyle name=" _수량및 단가 산출내용표_사급자재단가산출_대표공종 분류내역_보령78 건설공사" xfId="4770" xr:uid="{79269EDC-2C6C-4C50-A896-1541D677073F}"/>
    <cellStyle name=" _수량및 단가 산출내용표_사급자재단가산출_대표공종 분류내역_보령78 건설공사_2007년_사업계획_070116_전사VM_송부후_수정(2)" xfId="4771" xr:uid="{F8D30CBA-4479-4C7A-8807-BCF65E53799D}"/>
    <cellStyle name=" _수량및 단가 산출내용표_사급자재단가산출_대표공종 분류내역_보령78 건설공사_2007년_사업계획_070116_전사VM_송부후_수정(2)_2007년 3_4분기 QPRC자료(최종본)" xfId="4772" xr:uid="{02CB4D69-8048-462C-8CC0-4C2826FFF5D1}"/>
    <cellStyle name=" _수량및 단가 산출내용표_사급자재단가산출_대표공종 분류내역_보령78 건설공사_2007년_사업계획_070116_전사VM_송부후_수정(2)_QPRC_업적보고_VM 관련 양식(업무팀 초안)071011" xfId="4773" xr:uid="{B5BA2F32-1B84-4725-8E35-6B177348925E}"/>
    <cellStyle name=" _수량및 단가 산출내용표_사급자재단가산출_대표공종 분류내역_보령78 건설공사_QPRC&amp;VM_프로젝트부문_2008_V01_071008" xfId="4774" xr:uid="{D9E986D7-6D86-4318-B981-156B9CCF0D8B}"/>
    <cellStyle name=" _수량및 단가 산출내용표_사급자재단가산출_대표공종분류" xfId="4775" xr:uid="{BA2AE972-D0CE-406D-BFDF-B1A53A32CDC3}"/>
    <cellStyle name=" _수량및 단가 산출내용표_사급자재단가산출_대표공종분류_2007년_사업계획_070116_전사VM_송부후_수정(2)" xfId="4776" xr:uid="{FF67729A-CBE4-4318-8D94-7841442352D3}"/>
    <cellStyle name=" _수량및 단가 산출내용표_사급자재단가산출_대표공종분류_2007년_사업계획_070116_전사VM_송부후_수정(2)_2007년 3_4분기 QPRC자료(최종본)" xfId="4777" xr:uid="{2E18B881-4CD7-4586-ABFE-213C432EABA8}"/>
    <cellStyle name=" _수량및 단가 산출내용표_사급자재단가산출_대표공종분류_2007년_사업계획_070116_전사VM_송부후_수정(2)_QPRC_업적보고_VM 관련 양식(업무팀 초안)071011" xfId="4778" xr:uid="{24508598-9BA4-4D77-ABCF-7CF19BA1CDF6}"/>
    <cellStyle name=" _수량및 단가 산출내용표_사급자재단가산출_대표공종분류_QPRC&amp;VM_프로젝트부문_2008_V01_071008" xfId="4779" xr:uid="{B2D597F7-C9B2-4E5A-90EB-4A1225BE17CD}"/>
    <cellStyle name=" _수량및 단가 산출내용표_사급자재단가산출_대표공종분류_공사비집계표(품의용)" xfId="4780" xr:uid="{4A9D01DA-C8FF-4475-BF99-B11B244EA92E}"/>
    <cellStyle name=" _수량및 단가 산출내용표_사급자재단가산출_대표공종분류_공사비집계표(품의용)_2007년_사업계획_070116_전사VM_송부후_수정(2)" xfId="4781" xr:uid="{4FC81F47-1ADD-431D-9E83-92BFAEF0866C}"/>
    <cellStyle name=" _수량및 단가 산출내용표_사급자재단가산출_대표공종분류_공사비집계표(품의용)_2007년_사업계획_070116_전사VM_송부후_수정(2)_2007년 3_4분기 QPRC자료(최종본)" xfId="4782" xr:uid="{08DCA4ED-147E-4796-B35E-0B74471A8630}"/>
    <cellStyle name=" _수량및 단가 산출내용표_사급자재단가산출_대표공종분류_공사비집계표(품의용)_2007년_사업계획_070116_전사VM_송부후_수정(2)_QPRC_업적보고_VM 관련 양식(업무팀 초안)071011" xfId="4783" xr:uid="{DDF4BBCD-376A-4E7B-B739-2AF380395ACD}"/>
    <cellStyle name=" _수량및 단가 산출내용표_사급자재단가산출_대표공종분류_공사비집계표(품의용)_QPRC&amp;VM_프로젝트부문_2008_V01_071008" xfId="4784" xr:uid="{7E4CDBFA-B121-47DA-81FD-E70281A1098E}"/>
    <cellStyle name=" _수량및 단가 산출내용표_사급자재단가산출_대표공종분류_공사비집계표(품의용)_보령78 건설공사" xfId="4785" xr:uid="{EAD3E56E-20A2-4C54-9AE1-8E18A454E27B}"/>
    <cellStyle name=" _수량및 단가 산출내용표_사급자재단가산출_대표공종분류_공사비집계표(품의용)_보령78 건설공사_2007년_사업계획_070116_전사VM_송부후_수정(2)" xfId="4786" xr:uid="{1EAD7CB9-CBE1-406E-B840-869663BB6283}"/>
    <cellStyle name=" _수량및 단가 산출내용표_사급자재단가산출_대표공종분류_공사비집계표(품의용)_보령78 건설공사_2007년_사업계획_070116_전사VM_송부후_수정(2)_2007년 3_4분기 QPRC자료(최종본)" xfId="4787" xr:uid="{FDB4AE34-FF02-4C2A-BE74-F6EFE0A3DBBA}"/>
    <cellStyle name=" _수량및 단가 산출내용표_사급자재단가산출_대표공종분류_공사비집계표(품의용)_보령78 건설공사_2007년_사업계획_070116_전사VM_송부후_수정(2)_QPRC_업적보고_VM 관련 양식(업무팀 초안)071011" xfId="4788" xr:uid="{28EEF18C-C85A-41BE-9C2D-B71047BBFBFD}"/>
    <cellStyle name=" _수량및 단가 산출내용표_사급자재단가산출_대표공종분류_공사비집계표(품의용)_보령78 건설공사_QPRC&amp;VM_프로젝트부문_2008_V01_071008" xfId="4789" xr:uid="{55586542-0E1E-4D25-8662-FA8DCB76180D}"/>
    <cellStyle name=" _수량및 단가 산출내용표_사급자재단가산출_대표공종분류_보령78 건설공사" xfId="4790" xr:uid="{AA767F81-9628-4A43-A695-7E3534C7DAB4}"/>
    <cellStyle name=" _수량및 단가 산출내용표_사급자재단가산출_대표공종분류_보령78 건설공사_2007년_사업계획_070116_전사VM_송부후_수정(2)" xfId="4791" xr:uid="{F0A89BB6-1089-4726-B2B6-91E52741B3BD}"/>
    <cellStyle name=" _수량및 단가 산출내용표_사급자재단가산출_대표공종분류_보령78 건설공사_2007년_사업계획_070116_전사VM_송부후_수정(2)_2007년 3_4분기 QPRC자료(최종본)" xfId="4792" xr:uid="{7F7B1821-CA91-4BAE-9AF9-68264B4B8D1E}"/>
    <cellStyle name=" _수량및 단가 산출내용표_사급자재단가산출_대표공종분류_보령78 건설공사_2007년_사업계획_070116_전사VM_송부후_수정(2)_QPRC_업적보고_VM 관련 양식(업무팀 초안)071011" xfId="4793" xr:uid="{19586603-6586-4305-A8FC-1725E4CB4A6E}"/>
    <cellStyle name=" _수량및 단가 산출내용표_사급자재단가산출_대표공종분류_보령78 건설공사_QPRC&amp;VM_프로젝트부문_2008_V01_071008" xfId="4794" xr:uid="{DDDF6710-63AB-40ED-B194-6CF882371DC1}"/>
    <cellStyle name=" _수량및 단가 산출내용표_사급자재단가산출_보령78 건설공사" xfId="4795" xr:uid="{7ECFBF52-FCB9-4E07-9998-F23486296742}"/>
    <cellStyle name=" _수량및 단가 산출내용표_사급자재단가산출_보령78 건설공사_2007년_사업계획_070116_전사VM_송부후_수정(2)" xfId="4796" xr:uid="{FD56A1F9-C1BE-476F-A032-4CF52B2C087C}"/>
    <cellStyle name=" _수량및 단가 산출내용표_사급자재단가산출_보령78 건설공사_2007년_사업계획_070116_전사VM_송부후_수정(2)_2007년 3_4분기 QPRC자료(최종본)" xfId="4797" xr:uid="{D8FD1C02-D221-4801-8737-46AE0A78415B}"/>
    <cellStyle name=" _수량및 단가 산출내용표_사급자재단가산출_보령78 건설공사_2007년_사업계획_070116_전사VM_송부후_수정(2)_QPRC_업적보고_VM 관련 양식(업무팀 초안)071011" xfId="4798" xr:uid="{5C10D6F3-FD88-4283-AF8E-D01F4134A3E3}"/>
    <cellStyle name=" _수량및 단가 산출내용표_사급자재단가산출_보령78 건설공사_QPRC&amp;VM_프로젝트부문_2008_V01_071008" xfId="4799" xr:uid="{DF3FF93D-D293-4496-BF99-F6A55E61DDA1}"/>
    <cellStyle name=" _수량및 단가 산출내용표_사급자재단가산출_사급자재총괄표" xfId="4800" xr:uid="{1C32ADD5-74ED-4242-88A6-383FFB215AFF}"/>
    <cellStyle name=" _수량및 단가 산출내용표_사급자재단가산출_사급자재총괄표_2007년_사업계획_070116_전사VM_송부후_수정(2)" xfId="4801" xr:uid="{5C9629F3-344F-4F3B-BB42-AC01F64E5763}"/>
    <cellStyle name=" _수량및 단가 산출내용표_사급자재단가산출_사급자재총괄표_2007년_사업계획_070116_전사VM_송부후_수정(2)_2007년 3_4분기 QPRC자료(최종본)" xfId="4802" xr:uid="{4CBC5163-5B5D-430C-B59F-522ACE3E9212}"/>
    <cellStyle name=" _수량및 단가 산출내용표_사급자재단가산출_사급자재총괄표_2007년_사업계획_070116_전사VM_송부후_수정(2)_QPRC_업적보고_VM 관련 양식(업무팀 초안)071011" xfId="4803" xr:uid="{30F915EF-1E75-43EC-BA1A-A3A6A72CB1E2}"/>
    <cellStyle name=" _수량및 단가 산출내용표_사급자재단가산출_사급자재총괄표_QPRC&amp;VM_프로젝트부문_2008_V01_071008" xfId="4804" xr:uid="{8AEF89CA-2628-47C7-B788-EBE1ACAFB8EE}"/>
    <cellStyle name=" _수량및 단가 산출내용표_사급자재단가산출_사급자재총괄표_공사비집계표(품의용)" xfId="4805" xr:uid="{830FCE7C-AF36-4C2E-AC3B-7A41A9886D91}"/>
    <cellStyle name=" _수량및 단가 산출내용표_사급자재단가산출_사급자재총괄표_공사비집계표(품의용)_2007년_사업계획_070116_전사VM_송부후_수정(2)" xfId="4806" xr:uid="{B6B842BE-0874-4C6C-BE95-762D20050BE2}"/>
    <cellStyle name=" _수량및 단가 산출내용표_사급자재단가산출_사급자재총괄표_공사비집계표(품의용)_2007년_사업계획_070116_전사VM_송부후_수정(2)_2007년 3_4분기 QPRC자료(최종본)" xfId="4807" xr:uid="{C460A522-FCC3-4823-BB53-819AED0A0E7D}"/>
    <cellStyle name=" _수량및 단가 산출내용표_사급자재단가산출_사급자재총괄표_공사비집계표(품의용)_2007년_사업계획_070116_전사VM_송부후_수정(2)_QPRC_업적보고_VM 관련 양식(업무팀 초안)071011" xfId="4808" xr:uid="{CEFBF908-4CC8-4740-B1D1-5747F44ED10B}"/>
    <cellStyle name=" _수량및 단가 산출내용표_사급자재단가산출_사급자재총괄표_공사비집계표(품의용)_QPRC&amp;VM_프로젝트부문_2008_V01_071008" xfId="4809" xr:uid="{4CFB2F4B-8B2B-47E3-909A-75BA2AEB44D3}"/>
    <cellStyle name=" _수량및 단가 산출내용표_사급자재단가산출_사급자재총괄표_공사비집계표(품의용)_보령78 건설공사" xfId="4810" xr:uid="{786FBDAB-A544-4ED7-A6F6-93DB8CFBC554}"/>
    <cellStyle name=" _수량및 단가 산출내용표_사급자재단가산출_사급자재총괄표_공사비집계표(품의용)_보령78 건설공사_2007년_사업계획_070116_전사VM_송부후_수정(2)" xfId="4811" xr:uid="{307C3260-8CC2-4DE9-B6DC-AEDA961EC1A9}"/>
    <cellStyle name=" _수량및 단가 산출내용표_사급자재단가산출_사급자재총괄표_공사비집계표(품의용)_보령78 건설공사_2007년_사업계획_070116_전사VM_송부후_수정(2)_2007년 3_4분기 QPRC자료(최종본)" xfId="4812" xr:uid="{0F10EBE5-FA0B-4281-8CFA-1AB7E4E14F8E}"/>
    <cellStyle name=" _수량및 단가 산출내용표_사급자재단가산출_사급자재총괄표_공사비집계표(품의용)_보령78 건설공사_2007년_사업계획_070116_전사VM_송부후_수정(2)_QPRC_업적보고_VM 관련 양식(업무팀 초안)071011" xfId="4813" xr:uid="{9E519C6A-9281-480C-9729-4EDC61D19D5A}"/>
    <cellStyle name=" _수량및 단가 산출내용표_사급자재단가산출_사급자재총괄표_공사비집계표(품의용)_보령78 건설공사_QPRC&amp;VM_프로젝트부문_2008_V01_071008" xfId="4814" xr:uid="{1F5D3C86-CC12-4E3F-BCA5-B944F0E9F630}"/>
    <cellStyle name=" _수량및 단가 산출내용표_사급자재단가산출_사급자재총괄표_보령78 건설공사" xfId="4815" xr:uid="{840A3F42-BA48-4F6C-AE47-9C6C330E5B35}"/>
    <cellStyle name=" _수량및 단가 산출내용표_사급자재단가산출_사급자재총괄표_보령78 건설공사_2007년_사업계획_070116_전사VM_송부후_수정(2)" xfId="4816" xr:uid="{332E6819-E075-4AE4-A62A-0E17F99B25D5}"/>
    <cellStyle name=" _수량및 단가 산출내용표_사급자재단가산출_사급자재총괄표_보령78 건설공사_2007년_사업계획_070116_전사VM_송부후_수정(2)_2007년 3_4분기 QPRC자료(최종본)" xfId="4817" xr:uid="{988BD657-1C8C-4CE1-8DBB-848D3A04447A}"/>
    <cellStyle name=" _수량및 단가 산출내용표_사급자재단가산출_사급자재총괄표_보령78 건설공사_2007년_사업계획_070116_전사VM_송부후_수정(2)_QPRC_업적보고_VM 관련 양식(업무팀 초안)071011" xfId="4818" xr:uid="{A359D343-88E1-4453-94ED-FA6AEC38EAB5}"/>
    <cellStyle name=" _수량및 단가 산출내용표_사급자재단가산출_사급자재총괄표_보령78 건설공사_QPRC&amp;VM_프로젝트부문_2008_V01_071008" xfId="4819" xr:uid="{3CF35C8D-4BAE-4F68-B029-119D8CBB2D65}"/>
    <cellStyle name=" _수량및 단가 산출내용표_사급자재단가산출_설계개요" xfId="4820" xr:uid="{78C74826-8E4F-4A8A-9626-505B4B5CAD3E}"/>
    <cellStyle name=" _수량및 단가 산출내용표_사급자재단가산출_설계개요_2007년_사업계획_070116_전사VM_송부후_수정(2)" xfId="4821" xr:uid="{0D8E6A45-FD4B-41C3-9148-D64EFC7C9FE4}"/>
    <cellStyle name=" _수량및 단가 산출내용표_사급자재단가산출_설계개요_2007년_사업계획_070116_전사VM_송부후_수정(2)_2007년 3_4분기 QPRC자료(최종본)" xfId="4822" xr:uid="{9814EF81-A61A-4FD6-9E6C-33A14805361E}"/>
    <cellStyle name=" _수량및 단가 산출내용표_사급자재단가산출_설계개요_2007년_사업계획_070116_전사VM_송부후_수정(2)_QPRC_업적보고_VM 관련 양식(업무팀 초안)071011" xfId="4823" xr:uid="{B2C8F105-84D4-4EED-92E8-E57000301351}"/>
    <cellStyle name=" _수량및 단가 산출내용표_사급자재단가산출_설계개요_QPRC&amp;VM_프로젝트부문_2008_V01_071008" xfId="4824" xr:uid="{3632B2BF-051F-429C-BF9A-661E177DAE73}"/>
    <cellStyle name=" _수량및 단가 산출내용표_사급자재단가산출_설계개요_공사비집계표(품의용)" xfId="4825" xr:uid="{073B8DCE-94CE-4174-9BB5-125AAA65D13A}"/>
    <cellStyle name=" _수량및 단가 산출내용표_사급자재단가산출_설계개요_공사비집계표(품의용)_2007년_사업계획_070116_전사VM_송부후_수정(2)" xfId="4826" xr:uid="{A61B3C4F-CC4E-4132-9EF0-CBDAF9F93812}"/>
    <cellStyle name=" _수량및 단가 산출내용표_사급자재단가산출_설계개요_공사비집계표(품의용)_2007년_사업계획_070116_전사VM_송부후_수정(2)_2007년 3_4분기 QPRC자료(최종본)" xfId="4827" xr:uid="{0EFC10CE-D064-454C-9FE1-CE23D358DA8D}"/>
    <cellStyle name=" _수량및 단가 산출내용표_사급자재단가산출_설계개요_공사비집계표(품의용)_2007년_사업계획_070116_전사VM_송부후_수정(2)_QPRC_업적보고_VM 관련 양식(업무팀 초안)071011" xfId="4828" xr:uid="{9EB1C0F0-B57C-4453-BB90-DE84DE35D89D}"/>
    <cellStyle name=" _수량및 단가 산출내용표_사급자재단가산출_설계개요_공사비집계표(품의용)_QPRC&amp;VM_프로젝트부문_2008_V01_071008" xfId="4829" xr:uid="{E1E8E9AF-C44B-4A63-B581-C1B8F4A67880}"/>
    <cellStyle name=" _수량및 단가 산출내용표_사급자재단가산출_설계개요_공사비집계표(품의용)_보령78 건설공사" xfId="4830" xr:uid="{9097BAC8-838B-4881-A7D6-01557C67BE44}"/>
    <cellStyle name=" _수량및 단가 산출내용표_사급자재단가산출_설계개요_공사비집계표(품의용)_보령78 건설공사_2007년_사업계획_070116_전사VM_송부후_수정(2)" xfId="4831" xr:uid="{9AF67B87-14EC-49AC-A55B-6D04DCAAF655}"/>
    <cellStyle name=" _수량및 단가 산출내용표_사급자재단가산출_설계개요_공사비집계표(품의용)_보령78 건설공사_2007년_사업계획_070116_전사VM_송부후_수정(2)_2007년 3_4분기 QPRC자료(최종본)" xfId="4832" xr:uid="{11B7845B-7848-411B-8A51-9B727950EA11}"/>
    <cellStyle name=" _수량및 단가 산출내용표_사급자재단가산출_설계개요_공사비집계표(품의용)_보령78 건설공사_2007년_사업계획_070116_전사VM_송부후_수정(2)_QPRC_업적보고_VM 관련 양식(업무팀 초안)071011" xfId="4833" xr:uid="{E234E7A2-4A53-4937-B78A-DF78F307B6E0}"/>
    <cellStyle name=" _수량및 단가 산출내용표_사급자재단가산출_설계개요_공사비집계표(품의용)_보령78 건설공사_QPRC&amp;VM_프로젝트부문_2008_V01_071008" xfId="4834" xr:uid="{DD74A4A0-4C43-4BB9-A16F-BE81DC94B68F}"/>
    <cellStyle name=" _수량및 단가 산출내용표_사급자재단가산출_설계개요_보령78 건설공사" xfId="4835" xr:uid="{53449F09-FD77-4F87-8425-3098F9E61DEC}"/>
    <cellStyle name=" _수량및 단가 산출내용표_사급자재단가산출_설계개요_보령78 건설공사_2007년_사업계획_070116_전사VM_송부후_수정(2)" xfId="4836" xr:uid="{5A3B9B51-662A-4A75-9B32-C2A007C285FB}"/>
    <cellStyle name=" _수량및 단가 산출내용표_사급자재단가산출_설계개요_보령78 건설공사_2007년_사업계획_070116_전사VM_송부후_수정(2)_2007년 3_4분기 QPRC자료(최종본)" xfId="4837" xr:uid="{3B96335E-9D5B-4E37-9B80-46A4A72C94A0}"/>
    <cellStyle name=" _수량및 단가 산출내용표_사급자재단가산출_설계개요_보령78 건설공사_2007년_사업계획_070116_전사VM_송부후_수정(2)_QPRC_업적보고_VM 관련 양식(업무팀 초안)071011" xfId="4838" xr:uid="{07B519B7-572C-41E1-A194-B4D52C5E3274}"/>
    <cellStyle name=" _수량및 단가 산출내용표_사급자재단가산출_설계개요_보령78 건설공사_QPRC&amp;VM_프로젝트부문_2008_V01_071008" xfId="4839" xr:uid="{89774029-88C0-4314-B30F-43292236BF26}"/>
    <cellStyle name=" _수량및 단가 산출내용표_사급자재단가산출_설계명세서" xfId="4840" xr:uid="{F1D6CA0D-ED40-4464-B6AF-36740563DFE0}"/>
    <cellStyle name=" _수량및 단가 산출내용표_사급자재단가산출_설계명세서_2007년_사업계획_070116_전사VM_송부후_수정(2)" xfId="4841" xr:uid="{92329FF6-8AD9-4AE6-A1C4-D6828D60F42F}"/>
    <cellStyle name=" _수량및 단가 산출내용표_사급자재단가산출_설계명세서_2007년_사업계획_070116_전사VM_송부후_수정(2)_2007년 3_4분기 QPRC자료(최종본)" xfId="4842" xr:uid="{B1553D37-CB9D-4B40-B448-4CB5C775ADCB}"/>
    <cellStyle name=" _수량및 단가 산출내용표_사급자재단가산출_설계명세서_2007년_사업계획_070116_전사VM_송부후_수정(2)_QPRC_업적보고_VM 관련 양식(업무팀 초안)071011" xfId="4843" xr:uid="{03B9DFCF-6037-4EC7-B5E2-ADAAC4AFC7EA}"/>
    <cellStyle name=" _수량및 단가 산출내용표_사급자재단가산출_설계명세서_325전기설비기초" xfId="4844" xr:uid="{849D481E-B548-43B7-A531-D09F2127E8DC}"/>
    <cellStyle name=" _수량및 단가 산출내용표_사급자재단가산출_설계명세서_325전기설비기초_2007년_사업계획_070116_전사VM_송부후_수정(2)" xfId="4845" xr:uid="{61D2BE5D-6782-4B8A-B8D0-1CAC306F150F}"/>
    <cellStyle name=" _수량및 단가 산출내용표_사급자재단가산출_설계명세서_325전기설비기초_2007년_사업계획_070116_전사VM_송부후_수정(2)_2007년 3_4분기 QPRC자료(최종본)" xfId="4846" xr:uid="{E56BD949-90F4-4791-9BB5-7E0D4EAFB11F}"/>
    <cellStyle name=" _수량및 단가 산출내용표_사급자재단가산출_설계명세서_325전기설비기초_2007년_사업계획_070116_전사VM_송부후_수정(2)_QPRC_업적보고_VM 관련 양식(업무팀 초안)071011" xfId="4847" xr:uid="{054C960D-51B5-43DB-9970-524F453FEEE2}"/>
    <cellStyle name=" _수량및 단가 산출내용표_사급자재단가산출_설계명세서_325전기설비기초_QPRC&amp;VM_프로젝트부문_2008_V01_071008" xfId="4848" xr:uid="{481C981D-0F4D-4A8F-B161-7DD38E0334F0}"/>
    <cellStyle name=" _수량및 단가 산출내용표_사급자재단가산출_설계명세서_325전기설비기초_공사비집계표(품의용)" xfId="4849" xr:uid="{D42DC4F4-E077-41D2-AF33-2F919CDD215B}"/>
    <cellStyle name=" _수량및 단가 산출내용표_사급자재단가산출_설계명세서_325전기설비기초_공사비집계표(품의용)_2007년_사업계획_070116_전사VM_송부후_수정(2)" xfId="4850" xr:uid="{72EF9CED-3946-42C3-B03B-8320E73D0DE6}"/>
    <cellStyle name=" _수량및 단가 산출내용표_사급자재단가산출_설계명세서_325전기설비기초_공사비집계표(품의용)_2007년_사업계획_070116_전사VM_송부후_수정(2)_2007년 3_4분기 QPRC자료(최종본)" xfId="4851" xr:uid="{4024FFF7-6755-42F2-BC25-7673ADDF2A33}"/>
    <cellStyle name=" _수량및 단가 산출내용표_사급자재단가산출_설계명세서_325전기설비기초_공사비집계표(품의용)_2007년_사업계획_070116_전사VM_송부후_수정(2)_QPRC_업적보고_VM 관련 양식(업무팀 초안)071011" xfId="4852" xr:uid="{B09A6F59-FC0A-4ABD-BFD2-6862BF8E6155}"/>
    <cellStyle name=" _수량및 단가 산출내용표_사급자재단가산출_설계명세서_325전기설비기초_공사비집계표(품의용)_QPRC&amp;VM_프로젝트부문_2008_V01_071008" xfId="4853" xr:uid="{DC39F12E-4780-4C33-9A17-B5BB9ED0CC93}"/>
    <cellStyle name=" _수량및 단가 산출내용표_사급자재단가산출_설계명세서_325전기설비기초_공사비집계표(품의용)_보령78 건설공사" xfId="4854" xr:uid="{093039BF-3680-49B0-B1A2-B421592BB8EA}"/>
    <cellStyle name=" _수량및 단가 산출내용표_사급자재단가산출_설계명세서_325전기설비기초_공사비집계표(품의용)_보령78 건설공사_2007년_사업계획_070116_전사VM_송부후_수정(2)" xfId="4855" xr:uid="{D789FD8D-C9AD-417A-AB72-A6130DDC22C5}"/>
    <cellStyle name=" _수량및 단가 산출내용표_사급자재단가산출_설계명세서_325전기설비기초_공사비집계표(품의용)_보령78 건설공사_2007년_사업계획_070116_전사VM_송부후_수정(2)_2007년 3_4분기 QPRC자료(최종본)" xfId="4856" xr:uid="{86BB2727-B8D8-45D1-A1C1-45841A5802BB}"/>
    <cellStyle name=" _수량및 단가 산출내용표_사급자재단가산출_설계명세서_325전기설비기초_공사비집계표(품의용)_보령78 건설공사_2007년_사업계획_070116_전사VM_송부후_수정(2)_QPRC_업적보고_VM 관련 양식(업무팀 초안)071011" xfId="4857" xr:uid="{5E036D39-9E1C-4265-875D-63C73E84C49C}"/>
    <cellStyle name=" _수량및 단가 산출내용표_사급자재단가산출_설계명세서_325전기설비기초_공사비집계표(품의용)_보령78 건설공사_QPRC&amp;VM_프로젝트부문_2008_V01_071008" xfId="4858" xr:uid="{1DA6778D-9F5F-46AF-847C-F1C8276B254E}"/>
    <cellStyle name=" _수량및 단가 산출내용표_사급자재단가산출_설계명세서_325전기설비기초_보령78 건설공사" xfId="4859" xr:uid="{55C41449-E35A-4650-A7D8-629E0C07A510}"/>
    <cellStyle name=" _수량및 단가 산출내용표_사급자재단가산출_설계명세서_325전기설비기초_보령78 건설공사_2007년_사업계획_070116_전사VM_송부후_수정(2)" xfId="4860" xr:uid="{7E4D8F3C-528F-413B-97E1-6C0A16374A57}"/>
    <cellStyle name=" _수량및 단가 산출내용표_사급자재단가산출_설계명세서_325전기설비기초_보령78 건설공사_2007년_사업계획_070116_전사VM_송부후_수정(2)_2007년 3_4분기 QPRC자료(최종본)" xfId="4861" xr:uid="{F4874412-890E-4577-BAB8-CE9876936197}"/>
    <cellStyle name=" _수량및 단가 산출내용표_사급자재단가산출_설계명세서_325전기설비기초_보령78 건설공사_2007년_사업계획_070116_전사VM_송부후_수정(2)_QPRC_업적보고_VM 관련 양식(업무팀 초안)071011" xfId="4862" xr:uid="{0414DB49-E15C-48C1-91B5-A4BE6D5E42EA}"/>
    <cellStyle name=" _수량및 단가 산출내용표_사급자재단가산출_설계명세서_325전기설비기초_보령78 건설공사_QPRC&amp;VM_프로젝트부문_2008_V01_071008" xfId="4863" xr:uid="{ECEE22A0-F60A-421A-9117-130ED0BF6B58}"/>
    <cellStyle name=" _수량및 단가 산출내용표_사급자재단가산출_설계명세서_QPRC&amp;VM_프로젝트부문_2008_V01_071008" xfId="4864" xr:uid="{5B7CDECB-92C3-4757-B101-A77E7C4D8D09}"/>
    <cellStyle name=" _수량및 단가 산출내용표_사급자재단가산출_설계명세서_공사비집계표(품의용)" xfId="4865" xr:uid="{A703AA4A-7A59-4936-8567-5425F4D021BE}"/>
    <cellStyle name=" _수량및 단가 산출내용표_사급자재단가산출_설계명세서_공사비집계표(품의용)_2007년_사업계획_070116_전사VM_송부후_수정(2)" xfId="4866" xr:uid="{183A7AFC-FCB3-416A-9A07-B789FA716266}"/>
    <cellStyle name=" _수량및 단가 산출내용표_사급자재단가산출_설계명세서_공사비집계표(품의용)_2007년_사업계획_070116_전사VM_송부후_수정(2)_2007년 3_4분기 QPRC자료(최종본)" xfId="4867" xr:uid="{8BDE864A-D757-4A99-8DEB-90EE1E757C2A}"/>
    <cellStyle name=" _수량및 단가 산출내용표_사급자재단가산출_설계명세서_공사비집계표(품의용)_2007년_사업계획_070116_전사VM_송부후_수정(2)_QPRC_업적보고_VM 관련 양식(업무팀 초안)071011" xfId="4868" xr:uid="{187E5757-82C6-4A0B-847F-F8E3EE83B525}"/>
    <cellStyle name=" _수량및 단가 산출내용표_사급자재단가산출_설계명세서_공사비집계표(품의용)_QPRC&amp;VM_프로젝트부문_2008_V01_071008" xfId="4869" xr:uid="{AB6BA34E-344E-402A-8CD8-BC32B533FFEC}"/>
    <cellStyle name=" _수량및 단가 산출내용표_사급자재단가산출_설계명세서_공사비집계표(품의용)_보령78 건설공사" xfId="4870" xr:uid="{0FC5F1E1-6216-4D8C-B4D9-BCB3F8D4FD83}"/>
    <cellStyle name=" _수량및 단가 산출내용표_사급자재단가산출_설계명세서_공사비집계표(품의용)_보령78 건설공사_2007년_사업계획_070116_전사VM_송부후_수정(2)" xfId="4871" xr:uid="{30D75C24-C488-4E26-A1CA-00A3FFAF4CCF}"/>
    <cellStyle name=" _수량및 단가 산출내용표_사급자재단가산출_설계명세서_공사비집계표(품의용)_보령78 건설공사_2007년_사업계획_070116_전사VM_송부후_수정(2)_2007년 3_4분기 QPRC자료(최종본)" xfId="4872" xr:uid="{FBF8C9E6-B9B8-44DD-9B25-CB49FFE19A56}"/>
    <cellStyle name=" _수량및 단가 산출내용표_사급자재단가산출_설계명세서_공사비집계표(품의용)_보령78 건설공사_2007년_사업계획_070116_전사VM_송부후_수정(2)_QPRC_업적보고_VM 관련 양식(업무팀 초안)071011" xfId="4873" xr:uid="{6AA41EB7-8C09-4F5B-9351-6EE1C36D3608}"/>
    <cellStyle name=" _수량및 단가 산출내용표_사급자재단가산출_설계명세서_공사비집계표(품의용)_보령78 건설공사_QPRC&amp;VM_프로젝트부문_2008_V01_071008" xfId="4874" xr:uid="{BEB71C32-C879-48E8-A095-30F468DC0290}"/>
    <cellStyle name=" _수량및 단가 산출내용표_사급자재단가산출_설계명세서_보령78 건설공사" xfId="4875" xr:uid="{5F248D1E-6E53-4BDD-9BD6-4BCD2A6FB431}"/>
    <cellStyle name=" _수량및 단가 산출내용표_사급자재단가산출_설계명세서_보령78 건설공사_2007년_사업계획_070116_전사VM_송부후_수정(2)" xfId="4876" xr:uid="{4356F923-AD7C-4CEC-AA31-8B469E25CDC1}"/>
    <cellStyle name=" _수량및 단가 산출내용표_사급자재단가산출_설계명세서_보령78 건설공사_2007년_사업계획_070116_전사VM_송부후_수정(2)_2007년 3_4분기 QPRC자료(최종본)" xfId="4877" xr:uid="{28330545-E786-4BEF-B911-7A2FC7B4140B}"/>
    <cellStyle name=" _수량및 단가 산출내용표_사급자재단가산출_설계명세서_보령78 건설공사_2007년_사업계획_070116_전사VM_송부후_수정(2)_QPRC_업적보고_VM 관련 양식(업무팀 초안)071011" xfId="4878" xr:uid="{A33F3E74-5A46-489A-9AF6-95DAE9499783}"/>
    <cellStyle name=" _수량및 단가 산출내용표_사급자재단가산출_설계명세서_보령78 건설공사_QPRC&amp;VM_프로젝트부문_2008_V01_071008" xfId="4879" xr:uid="{A5461A6D-5AAA-4B66-8BCB-E1DA9FB592A2}"/>
    <cellStyle name=" _수량및 단가 산출내용표_사급자재단가산출_설계명세서_설계개요" xfId="4880" xr:uid="{516F2BB3-4647-4AA6-9A58-E87454E76A9A}"/>
    <cellStyle name=" _수량및 단가 산출내용표_사급자재단가산출_설계명세서_설계개요_2007년_사업계획_070116_전사VM_송부후_수정(2)" xfId="4881" xr:uid="{581525F9-FA6B-4AB8-8AAD-AF950FE02983}"/>
    <cellStyle name=" _수량및 단가 산출내용표_사급자재단가산출_설계명세서_설계개요_2007년_사업계획_070116_전사VM_송부후_수정(2)_2007년 3_4분기 QPRC자료(최종본)" xfId="4882" xr:uid="{9C70C886-CEC8-4388-981A-8B9285E0F8F6}"/>
    <cellStyle name=" _수량및 단가 산출내용표_사급자재단가산출_설계명세서_설계개요_2007년_사업계획_070116_전사VM_송부후_수정(2)_QPRC_업적보고_VM 관련 양식(업무팀 초안)071011" xfId="4883" xr:uid="{735338F5-60A2-448B-8D1D-2C9832160AE1}"/>
    <cellStyle name=" _수량및 단가 산출내용표_사급자재단가산출_설계명세서_설계개요_QPRC&amp;VM_프로젝트부문_2008_V01_071008" xfId="4884" xr:uid="{F64B757E-2B24-477B-8DCD-CE6CE1B51D88}"/>
    <cellStyle name=" _수량및 단가 산출내용표_사급자재단가산출_설계명세서_설계개요_공사비집계표(품의용)" xfId="4885" xr:uid="{EFC6128F-C5C9-44B4-AE84-0940D8A92C23}"/>
    <cellStyle name=" _수량및 단가 산출내용표_사급자재단가산출_설계명세서_설계개요_공사비집계표(품의용)_2007년_사업계획_070116_전사VM_송부후_수정(2)" xfId="4886" xr:uid="{069C8B63-8A32-472C-916A-0BE53105E321}"/>
    <cellStyle name=" _수량및 단가 산출내용표_사급자재단가산출_설계명세서_설계개요_공사비집계표(품의용)_2007년_사업계획_070116_전사VM_송부후_수정(2)_2007년 3_4분기 QPRC자료(최종본)" xfId="4887" xr:uid="{31224795-DB45-47B3-8765-164EC475EC1D}"/>
    <cellStyle name=" _수량및 단가 산출내용표_사급자재단가산출_설계명세서_설계개요_공사비집계표(품의용)_2007년_사업계획_070116_전사VM_송부후_수정(2)_QPRC_업적보고_VM 관련 양식(업무팀 초안)071011" xfId="4888" xr:uid="{078F694D-A5BB-478D-AD99-8AD11B0D0AFA}"/>
    <cellStyle name=" _수량및 단가 산출내용표_사급자재단가산출_설계명세서_설계개요_공사비집계표(품의용)_QPRC&amp;VM_프로젝트부문_2008_V01_071008" xfId="4889" xr:uid="{4DBDAAEB-FCA7-45B7-8964-240D2A22A561}"/>
    <cellStyle name=" _수량및 단가 산출내용표_사급자재단가산출_설계명세서_설계개요_공사비집계표(품의용)_보령78 건설공사" xfId="4890" xr:uid="{1E2A1F3B-ACF0-4911-9546-6D88D0C0FF67}"/>
    <cellStyle name=" _수량및 단가 산출내용표_사급자재단가산출_설계명세서_설계개요_공사비집계표(품의용)_보령78 건설공사_2007년_사업계획_070116_전사VM_송부후_수정(2)" xfId="4891" xr:uid="{D31ED89B-AE39-4321-9712-2883FDDA2B89}"/>
    <cellStyle name=" _수량및 단가 산출내용표_사급자재단가산출_설계명세서_설계개요_공사비집계표(품의용)_보령78 건설공사_2007년_사업계획_070116_전사VM_송부후_수정(2)_2007년 3_4분기 QPRC자료(최종본)" xfId="4892" xr:uid="{2C873F5D-8EA2-4515-8D9F-A3DE34C24DAD}"/>
    <cellStyle name=" _수량및 단가 산출내용표_사급자재단가산출_설계명세서_설계개요_공사비집계표(품의용)_보령78 건설공사_2007년_사업계획_070116_전사VM_송부후_수정(2)_QPRC_업적보고_VM 관련 양식(업무팀 초안)071011" xfId="4893" xr:uid="{9D057C49-D104-4441-8F28-C9A2384B1A5A}"/>
    <cellStyle name=" _수량및 단가 산출내용표_사급자재단가산출_설계명세서_설계개요_공사비집계표(품의용)_보령78 건설공사_QPRC&amp;VM_프로젝트부문_2008_V01_071008" xfId="4894" xr:uid="{7FFF23BF-ED34-4E08-8246-33A3A54B0E3D}"/>
    <cellStyle name=" _수량및 단가 산출내용표_사급자재단가산출_설계명세서_설계개요_보령78 건설공사" xfId="4895" xr:uid="{FEE34E6B-8F5F-4CD4-A16C-22BB710544E4}"/>
    <cellStyle name=" _수량및 단가 산출내용표_사급자재단가산출_설계명세서_설계개요_보령78 건설공사_2007년_사업계획_070116_전사VM_송부후_수정(2)" xfId="4896" xr:uid="{0D168435-51A1-4DA8-842F-85100E7E1CBD}"/>
    <cellStyle name=" _수량및 단가 산출내용표_사급자재단가산출_설계명세서_설계개요_보령78 건설공사_2007년_사업계획_070116_전사VM_송부후_수정(2)_2007년 3_4분기 QPRC자료(최종본)" xfId="4897" xr:uid="{FAB18937-A534-4EF2-AD65-C9F182914782}"/>
    <cellStyle name=" _수량및 단가 산출내용표_사급자재단가산출_설계명세서_설계개요_보령78 건설공사_2007년_사업계획_070116_전사VM_송부후_수정(2)_QPRC_업적보고_VM 관련 양식(업무팀 초안)071011" xfId="4898" xr:uid="{1572CCD6-31D8-4AA3-B873-B615416817AC}"/>
    <cellStyle name=" _수량및 단가 산출내용표_사급자재단가산출_설계명세서_설계개요_보령78 건설공사_QPRC&amp;VM_프로젝트부문_2008_V01_071008" xfId="4899" xr:uid="{00476FBD-8324-4B0F-A003-149284482263}"/>
    <cellStyle name=" _수량및 단가 산출내용표_사급자재단가산출_옥외탱크기초(단가)" xfId="4900" xr:uid="{C1E60FC5-04E6-426E-9B5A-2DF760982BB0}"/>
    <cellStyle name=" _수량및 단가 산출내용표_사급자재단가산출_옥외탱크기초(단가)_2007년_사업계획_070116_전사VM_송부후_수정(2)" xfId="4901" xr:uid="{5BA3D79B-E375-4BEE-86EB-5502282E6980}"/>
    <cellStyle name=" _수량및 단가 산출내용표_사급자재단가산출_옥외탱크기초(단가)_2007년_사업계획_070116_전사VM_송부후_수정(2)_2007년 3_4분기 QPRC자료(최종본)" xfId="4902" xr:uid="{0FAEF60B-CC3D-4B11-9A03-8791D67BFBBF}"/>
    <cellStyle name=" _수량및 단가 산출내용표_사급자재단가산출_옥외탱크기초(단가)_2007년_사업계획_070116_전사VM_송부후_수정(2)_QPRC_업적보고_VM 관련 양식(업무팀 초안)071011" xfId="4903" xr:uid="{45D31736-5AE7-4433-912E-151B7D056F6C}"/>
    <cellStyle name=" _수량및 단가 산출내용표_사급자재단가산출_옥외탱크기초(단가)_QPRC&amp;VM_프로젝트부문_2008_V01_071008" xfId="4904" xr:uid="{0F3796E8-1579-4286-B3DE-09E6C265919F}"/>
    <cellStyle name=" _수량및 단가 산출내용표_사급자재단가산출_옥외탱크기초(단가)_공사비집계표(품의용)" xfId="4905" xr:uid="{2DEC5BF9-B3A9-4F50-974B-7874B8544209}"/>
    <cellStyle name=" _수량및 단가 산출내용표_사급자재단가산출_옥외탱크기초(단가)_공사비집계표(품의용)_2007년_사업계획_070116_전사VM_송부후_수정(2)" xfId="4906" xr:uid="{C4161F54-935A-4A68-86E1-DF56EFD8CBEC}"/>
    <cellStyle name=" _수량및 단가 산출내용표_사급자재단가산출_옥외탱크기초(단가)_공사비집계표(품의용)_2007년_사업계획_070116_전사VM_송부후_수정(2)_2007년 3_4분기 QPRC자료(최종본)" xfId="4907" xr:uid="{F09AE553-5AB4-4B5D-966C-07A536F7880F}"/>
    <cellStyle name=" _수량및 단가 산출내용표_사급자재단가산출_옥외탱크기초(단가)_공사비집계표(품의용)_2007년_사업계획_070116_전사VM_송부후_수정(2)_QPRC_업적보고_VM 관련 양식(업무팀 초안)071011" xfId="4908" xr:uid="{A73A8703-C433-49E8-8023-4AA665080696}"/>
    <cellStyle name=" _수량및 단가 산출내용표_사급자재단가산출_옥외탱크기초(단가)_공사비집계표(품의용)_QPRC&amp;VM_프로젝트부문_2008_V01_071008" xfId="4909" xr:uid="{87E89CDA-6AF0-4685-BD7C-D7A28ECF8EA9}"/>
    <cellStyle name=" _수량및 단가 산출내용표_사급자재단가산출_옥외탱크기초(단가)_공사비집계표(품의용)_보령78 건설공사" xfId="4910" xr:uid="{54C17E4B-114B-4EAB-9FF0-C74031C74965}"/>
    <cellStyle name=" _수량및 단가 산출내용표_사급자재단가산출_옥외탱크기초(단가)_공사비집계표(품의용)_보령78 건설공사_2007년_사업계획_070116_전사VM_송부후_수정(2)" xfId="4911" xr:uid="{6C01D30D-787F-4A5A-89E2-3ED29A769660}"/>
    <cellStyle name=" _수량및 단가 산출내용표_사급자재단가산출_옥외탱크기초(단가)_공사비집계표(품의용)_보령78 건설공사_2007년_사업계획_070116_전사VM_송부후_수정(2)_2007년 3_4분기 QPRC자료(최종본)" xfId="4912" xr:uid="{C05B00F8-B947-4169-A85D-EBD0C2A762AF}"/>
    <cellStyle name=" _수량및 단가 산출내용표_사급자재단가산출_옥외탱크기초(단가)_공사비집계표(품의용)_보령78 건설공사_2007년_사업계획_070116_전사VM_송부후_수정(2)_QPRC_업적보고_VM 관련 양식(업무팀 초안)071011" xfId="4913" xr:uid="{D69A738D-CFBA-4218-8935-4412DEAF3A38}"/>
    <cellStyle name=" _수량및 단가 산출내용표_사급자재단가산출_옥외탱크기초(단가)_공사비집계표(품의용)_보령78 건설공사_QPRC&amp;VM_프로젝트부문_2008_V01_071008" xfId="4914" xr:uid="{D9D03B62-E7DD-414A-891B-60C4E0424C35}"/>
    <cellStyle name=" _수량및 단가 산출내용표_사급자재단가산출_옥외탱크기초(단가)_보령78 건설공사" xfId="4915" xr:uid="{BFE1C3E3-D13F-4E28-B91B-B18DB2D778D0}"/>
    <cellStyle name=" _수량및 단가 산출내용표_사급자재단가산출_옥외탱크기초(단가)_보령78 건설공사_2007년_사업계획_070116_전사VM_송부후_수정(2)" xfId="4916" xr:uid="{A5A551CC-4630-4D08-93A5-112747247F05}"/>
    <cellStyle name=" _수량및 단가 산출내용표_사급자재단가산출_옥외탱크기초(단가)_보령78 건설공사_2007년_사업계획_070116_전사VM_송부후_수정(2)_2007년 3_4분기 QPRC자료(최종본)" xfId="4917" xr:uid="{217B7109-31B7-4B74-9301-F072C27DA688}"/>
    <cellStyle name=" _수량및 단가 산출내용표_사급자재단가산출_옥외탱크기초(단가)_보령78 건설공사_2007년_사업계획_070116_전사VM_송부후_수정(2)_QPRC_업적보고_VM 관련 양식(업무팀 초안)071011" xfId="4918" xr:uid="{20FC8A2E-C3BC-4628-970A-BEB62968E243}"/>
    <cellStyle name=" _수량및 단가 산출내용표_사급자재단가산출_옥외탱크기초(단가)_보령78 건설공사_QPRC&amp;VM_프로젝트부문_2008_V01_071008" xfId="4919" xr:uid="{80EE90F2-8047-4A8F-8F07-1D6FA60D8304}"/>
    <cellStyle name=" _수량및 단가 산출내용표_사급자재단가산출_옥외탱크및기기기초(단가)" xfId="4920" xr:uid="{EDB3D5DB-2F64-4330-93BB-F6181CCED8AF}"/>
    <cellStyle name=" _수량및 단가 산출내용표_사급자재단가산출_옥외탱크및기기기초(단가)_2007년_사업계획_070116_전사VM_송부후_수정(2)" xfId="4921" xr:uid="{7A64F249-B348-4D8F-9874-A51D68A0894B}"/>
    <cellStyle name=" _수량및 단가 산출내용표_사급자재단가산출_옥외탱크및기기기초(단가)_2007년_사업계획_070116_전사VM_송부후_수정(2)_2007년 3_4분기 QPRC자료(최종본)" xfId="4922" xr:uid="{0D526862-BEA1-4416-86C4-ABE177F2CCAB}"/>
    <cellStyle name=" _수량및 단가 산출내용표_사급자재단가산출_옥외탱크및기기기초(단가)_2007년_사업계획_070116_전사VM_송부후_수정(2)_QPRC_업적보고_VM 관련 양식(업무팀 초안)071011" xfId="4923" xr:uid="{DFF4811E-3E86-4CC0-93EE-7B07511DB2B5}"/>
    <cellStyle name=" _수량및 단가 산출내용표_사급자재단가산출_옥외탱크및기기기초(단가)_QPRC&amp;VM_프로젝트부문_2008_V01_071008" xfId="4924" xr:uid="{4E2C1662-34EB-477D-8D7C-C69B58AF96E7}"/>
    <cellStyle name=" _수량및 단가 산출내용표_사급자재단가산출_옥외탱크및기기기초(단가)_공사비집계표(품의용)" xfId="4925" xr:uid="{835AC775-D210-4545-9494-A6845A10E99E}"/>
    <cellStyle name=" _수량및 단가 산출내용표_사급자재단가산출_옥외탱크및기기기초(단가)_공사비집계표(품의용)_2007년_사업계획_070116_전사VM_송부후_수정(2)" xfId="4926" xr:uid="{A06E1777-F0AA-4587-A4BA-B64058E091AE}"/>
    <cellStyle name=" _수량및 단가 산출내용표_사급자재단가산출_옥외탱크및기기기초(단가)_공사비집계표(품의용)_2007년_사업계획_070116_전사VM_송부후_수정(2)_2007년 3_4분기 QPRC자료(최종본)" xfId="4927" xr:uid="{C00A2703-B24A-4DDD-9744-12EFF62E006E}"/>
    <cellStyle name=" _수량및 단가 산출내용표_사급자재단가산출_옥외탱크및기기기초(단가)_공사비집계표(품의용)_2007년_사업계획_070116_전사VM_송부후_수정(2)_QPRC_업적보고_VM 관련 양식(업무팀 초안)071011" xfId="4928" xr:uid="{C3F6F8D1-7970-4F44-939D-F233AAE0FA1F}"/>
    <cellStyle name=" _수량및 단가 산출내용표_사급자재단가산출_옥외탱크및기기기초(단가)_공사비집계표(품의용)_QPRC&amp;VM_프로젝트부문_2008_V01_071008" xfId="4929" xr:uid="{7628A86E-3FCA-40D1-99BA-3B26A7C639C7}"/>
    <cellStyle name=" _수량및 단가 산출내용표_사급자재단가산출_옥외탱크및기기기초(단가)_공사비집계표(품의용)_보령78 건설공사" xfId="4930" xr:uid="{87493E32-A30C-4F47-827F-370EC5A6311A}"/>
    <cellStyle name=" _수량및 단가 산출내용표_사급자재단가산출_옥외탱크및기기기초(단가)_공사비집계표(품의용)_보령78 건설공사_2007년_사업계획_070116_전사VM_송부후_수정(2)" xfId="4931" xr:uid="{44A39FD2-0782-4C7F-9ABC-A75D4BC577A2}"/>
    <cellStyle name=" _수량및 단가 산출내용표_사급자재단가산출_옥외탱크및기기기초(단가)_공사비집계표(품의용)_보령78 건설공사_2007년_사업계획_070116_전사VM_송부후_수정(2)_2007년 3_4분기 QPRC자료(최종본)" xfId="4932" xr:uid="{16B606B6-D424-419D-96F4-3D0CB7254CD3}"/>
    <cellStyle name=" _수량및 단가 산출내용표_사급자재단가산출_옥외탱크및기기기초(단가)_공사비집계표(품의용)_보령78 건설공사_2007년_사업계획_070116_전사VM_송부후_수정(2)_QPRC_업적보고_VM 관련 양식(업무팀 초안)071011" xfId="4933" xr:uid="{B0EACA23-44AD-4B5C-99F0-1EC7A209220F}"/>
    <cellStyle name=" _수량및 단가 산출내용표_사급자재단가산출_옥외탱크및기기기초(단가)_공사비집계표(품의용)_보령78 건설공사_QPRC&amp;VM_프로젝트부문_2008_V01_071008" xfId="4934" xr:uid="{89D07C17-D13B-4572-950B-9A5049F8C6EE}"/>
    <cellStyle name=" _수량및 단가 산출내용표_사급자재단가산출_옥외탱크및기기기초(단가)_보령78 건설공사" xfId="4935" xr:uid="{72E6170E-E6E9-48DB-808B-36A98CBE039D}"/>
    <cellStyle name=" _수량및 단가 산출내용표_사급자재단가산출_옥외탱크및기기기초(단가)_보령78 건설공사_2007년_사업계획_070116_전사VM_송부후_수정(2)" xfId="4936" xr:uid="{6684E1CC-C00B-4079-B56A-06E7ED3F0D50}"/>
    <cellStyle name=" _수량및 단가 산출내용표_사급자재단가산출_옥외탱크및기기기초(단가)_보령78 건설공사_2007년_사업계획_070116_전사VM_송부후_수정(2)_2007년 3_4분기 QPRC자료(최종본)" xfId="4937" xr:uid="{4998860F-ADA1-4E41-8633-B665C0273D2D}"/>
    <cellStyle name=" _수량및 단가 산출내용표_사급자재단가산출_옥외탱크및기기기초(단가)_보령78 건설공사_2007년_사업계획_070116_전사VM_송부후_수정(2)_QPRC_업적보고_VM 관련 양식(업무팀 초안)071011" xfId="4938" xr:uid="{DDBA4EF0-819B-413B-BD45-762DF4DEA0AC}"/>
    <cellStyle name=" _수량및 단가 산출내용표_사급자재단가산출_옥외탱크및기기기초(단가)_보령78 건설공사_QPRC&amp;VM_프로젝트부문_2008_V01_071008" xfId="4939" xr:uid="{C306AFDE-1C5B-4C05-BCFA-B6E957D2F40B}"/>
    <cellStyle name=" _수량및 단가 산출내용표_사급자재단가산출_추가품셈1" xfId="3992" xr:uid="{83F5058E-C4EA-4E48-B87F-434C28951118}"/>
    <cellStyle name=" _수량및 단가 산출내용표_사급자재단가산출_추가품셈1_2007년_사업계획_070116_전사VM_송부후_수정(2)" xfId="3945" xr:uid="{E1495064-2F26-4516-B9F4-FF1ED7DDF04B}"/>
    <cellStyle name=" _수량및 단가 산출내용표_사급자재단가산출_추가품셈1_2007년_사업계획_070116_전사VM_송부후_수정(2)_2007년 3_4분기 QPRC자료(최종본)" xfId="4119" xr:uid="{8FCDBBED-3992-482A-9773-E75F313C095A}"/>
    <cellStyle name=" _수량및 단가 산출내용표_사급자재단가산출_추가품셈1_2007년_사업계획_070116_전사VM_송부후_수정(2)_QPRC_업적보고_VM 관련 양식(업무팀 초안)071011" xfId="5097" xr:uid="{E081A131-AA28-47BF-9DF0-01DC482C566D}"/>
    <cellStyle name=" _수량및 단가 산출내용표_사급자재단가산출_추가품셈1_QPRC&amp;VM_프로젝트부문_2008_V01_071008" xfId="5129" xr:uid="{5748F36D-2D39-4BAE-B681-62AB8E319260}"/>
    <cellStyle name=" _수량및 단가 산출내용표_사급자재단가산출_추가품셈1_공사비집계표(품의용)" xfId="3875" xr:uid="{F4ECFCCF-2356-4FED-944A-73255A24B0C8}"/>
    <cellStyle name=" _수량및 단가 산출내용표_사급자재단가산출_추가품셈1_공사비집계표(품의용)_2007년_사업계획_070116_전사VM_송부후_수정(2)" xfId="5078" xr:uid="{9D56FCBB-20AB-495A-882A-8B00B6BFB581}"/>
    <cellStyle name=" _수량및 단가 산출내용표_사급자재단가산출_추가품셈1_공사비집계표(품의용)_2007년_사업계획_070116_전사VM_송부후_수정(2)_2007년 3_4분기 QPRC자료(최종본)" xfId="4108" xr:uid="{3218AD45-D34F-4F38-8EB1-B8EA2B42C8FB}"/>
    <cellStyle name=" _수량및 단가 산출내용표_사급자재단가산출_추가품셈1_공사비집계표(품의용)_2007년_사업계획_070116_전사VM_송부후_수정(2)_QPRC_업적보고_VM 관련 양식(업무팀 초안)071011" xfId="5108" xr:uid="{B283AE70-00EE-46E9-9C95-72B3B7A13E98}"/>
    <cellStyle name=" _수량및 단가 산출내용표_사급자재단가산출_추가품셈1_공사비집계표(품의용)_QPRC&amp;VM_프로젝트부문_2008_V01_071008" xfId="5163" xr:uid="{DC23E9B4-AD45-476C-B426-05FFD7005426}"/>
    <cellStyle name=" _수량및 단가 산출내용표_사급자재단가산출_추가품셈1_공사비집계표(품의용)_보령78 건설공사" xfId="5434" xr:uid="{6B4BCEA9-8F36-4FD4-88B6-8DD908B84AAD}"/>
    <cellStyle name=" _수량및 단가 산출내용표_사급자재단가산출_추가품셈1_공사비집계표(품의용)_보령78 건설공사_2007년_사업계획_070116_전사VM_송부후_수정(2)" xfId="5083" xr:uid="{2D696FBC-330B-43FD-9E75-8C4FD7860063}"/>
    <cellStyle name=" _수량및 단가 산출내용표_사급자재단가산출_추가품셈1_공사비집계표(품의용)_보령78 건설공사_2007년_사업계획_070116_전사VM_송부후_수정(2)_2007년 3_4분기 QPRC자료(최종본)" xfId="4096" xr:uid="{09B92B58-B9AC-430E-BACA-6F9F1AE88D1E}"/>
    <cellStyle name=" _수량및 단가 산출내용표_사급자재단가산출_추가품셈1_공사비집계표(품의용)_보령78 건설공사_2007년_사업계획_070116_전사VM_송부후_수정(2)_QPRC_업적보고_VM 관련 양식(업무팀 초안)071011" xfId="5135" xr:uid="{865B9EA5-9B8E-4BE4-A99A-8D6AC7440912}"/>
    <cellStyle name=" _수량및 단가 산출내용표_사급자재단가산출_추가품셈1_공사비집계표(품의용)_보령78 건설공사_QPRC&amp;VM_프로젝트부문_2008_V01_071008" xfId="5201" xr:uid="{E953BA9E-C97E-4836-B021-CEE26F0FFE75}"/>
    <cellStyle name=" _수량및 단가 산출내용표_사급자재단가산출_추가품셈1_보령78 건설공사" xfId="3899" xr:uid="{2F4E8A2A-490F-4BF7-9992-F34F95FF24D9}"/>
    <cellStyle name=" _수량및 단가 산출내용표_사급자재단가산출_추가품셈1_보령78 건설공사_2007년_사업계획_070116_전사VM_송부후_수정(2)" xfId="5089" xr:uid="{B9FE1755-6C45-45E6-B973-6A593A6891AE}"/>
    <cellStyle name=" _수량및 단가 산출내용표_사급자재단가산출_추가품셈1_보령78 건설공사_2007년_사업계획_070116_전사VM_송부후_수정(2)_2007년 3_4분기 QPRC자료(최종본)" xfId="4063" xr:uid="{05FC29BD-E282-4AC1-AB2A-0D1731C22627}"/>
    <cellStyle name=" _수량및 단가 산출내용표_사급자재단가산출_추가품셈1_보령78 건설공사_2007년_사업계획_070116_전사VM_송부후_수정(2)_QPRC_업적보고_VM 관련 양식(업무팀 초안)071011" xfId="5169" xr:uid="{EDE8B312-61F9-4D30-B209-9DBCAE43E180}"/>
    <cellStyle name=" _수량및 단가 산출내용표_사급자재단가산출_추가품셈1_보령78 건설공사_QPRC&amp;VM_프로젝트부문_2008_V01_071008" xfId="5242" xr:uid="{A5A4BB8B-196A-4C35-86EF-F93B39AC1482}"/>
    <cellStyle name=" _옥내기기기초공설" xfId="5274" xr:uid="{D8B01E0C-04E5-4864-9AE3-0392DC0CE23D}"/>
    <cellStyle name=" _옥외탱크및기기기초(단가)" xfId="5099" xr:uid="{E7AD12BD-F108-491C-9E1E-5A892072B5DE}"/>
    <cellStyle name=" _철근운반비" xfId="4030" xr:uid="{AE6F26C2-3C5F-4D12-A815-DB064CDCF2E5}"/>
    <cellStyle name=" _철근운반비_2007년_사업계획_070116_전사VM_송부후_수정(2)" xfId="5207" xr:uid="{1A07F5A0-8266-4A68-ACE0-CE14A75597BB}"/>
    <cellStyle name=" _철근운반비_2007년_사업계획_070116_전사VM_송부후_수정(2)_2007년 3_4분기 QPRC자료(최종본)" xfId="5291" xr:uid="{1CF28674-A150-4401-B66F-00C9C87AA9A7}"/>
    <cellStyle name=" _철근운반비_2007년_사업계획_070116_전사VM_송부후_수정(2)_QPRC_업적보고_VM 관련 양식(업무팀 초안)071011" xfId="5340" xr:uid="{6B0AFE22-058C-4742-9611-D87DB466CF8A}"/>
    <cellStyle name=" _철근운반비_7,8물량반영-전기설비기초0224" xfId="5110" xr:uid="{BBAB679C-EB1F-4602-A1B0-EC4B565C4F77}"/>
    <cellStyle name=" _철근운반비_7,8물량반영-전기설비기초0224_2007년_사업계획_070116_전사VM_송부후_수정(2)" xfId="3989" xr:uid="{54A64CE9-7A98-4391-9D1B-9458D8F55829}"/>
    <cellStyle name=" _철근운반비_7,8물량반영-전기설비기초0224_2007년_사업계획_070116_전사VM_송부후_수정(2)_2007년 3_4분기 QPRC자료(최종본)" xfId="5248" xr:uid="{E2F5FB1D-CEED-424C-9883-BBF21AD76668}"/>
    <cellStyle name=" _철근운반비_7,8물량반영-전기설비기초0224_2007년_사업계획_070116_전사VM_송부후_수정(2)_QPRC_업적보고_VM 관련 양식(업무팀 초안)071011" xfId="5359" xr:uid="{D0DFFF25-F48E-429F-8C37-8E8CE5C0FB94}"/>
    <cellStyle name=" _철근운반비_7,8물량반영-전기설비기초0224_QPRC&amp;VM_프로젝트부문_2008_V01_071008" xfId="5445" xr:uid="{DE38AF29-5C5A-441A-8D7E-7E6BBB1CF98D}"/>
    <cellStyle name=" _철근운반비_7,8물량반영-전기설비기초0224_공사비집계표(품의용)" xfId="5143" xr:uid="{C77958D0-80C3-40F3-AEF3-0F37E20CE6D2}"/>
    <cellStyle name=" _철근운반비_7,8물량반영-전기설비기초0224_공사비집계표(품의용)_2007년_사업계획_070116_전사VM_송부후_수정(2)" xfId="3942" xr:uid="{596505B9-0F32-4467-A0E6-8558C44EB98C}"/>
    <cellStyle name=" _철근운반비_7,8물량반영-전기설비기초0224_공사비집계표(품의용)_2007년_사업계획_070116_전사VM_송부후_수정(2)_2007년 3_4분기 QPRC자료(최종본)" xfId="5297" xr:uid="{60631F13-7F77-46F5-A8C6-152764B4D6F3}"/>
    <cellStyle name=" _철근운반비_7,8물량반영-전기설비기초0224_공사비집계표(품의용)_2007년_사업계획_070116_전사VM_송부후_수정(2)_QPRC_업적보고_VM 관련 양식(업무팀 초안)071011" xfId="5396" xr:uid="{60023721-5033-42AE-A66F-720ADC131B08}"/>
    <cellStyle name=" _철근운반비_7,8물량반영-전기설비기초0224_공사비집계표(품의용)_QPRC&amp;VM_프로젝트부문_2008_V01_071008" xfId="4085" xr:uid="{96541B54-46DC-436E-A839-9916EF894623}"/>
    <cellStyle name=" _철근운반비_7,8물량반영-전기설비기초0224_공사비집계표(품의용)_보령78 건설공사" xfId="5177" xr:uid="{1F02C5DD-F8FA-42F0-B56D-3252EF4AC169}"/>
    <cellStyle name=" _철근운반비_7,8물량반영-전기설비기초0224_공사비집계표(품의용)_보령78 건설공사_2007년_사업계획_070116_전사VM_송부후_수정(2)" xfId="3872" xr:uid="{A0511CF0-6A10-47CD-8AAA-E47C82DC8C9B}"/>
    <cellStyle name=" _철근운반비_7,8물량반영-전기설비기초0224_공사비집계표(품의용)_보령78 건설공사_2007년_사업계획_070116_전사VM_송부후_수정(2)_2007년 3_4분기 QPRC자료(최종본)" xfId="5365" xr:uid="{A3012F25-1353-4E48-8303-A5B608CC3389}"/>
    <cellStyle name=" _철근운반비_7,8물량반영-전기설비기초0224_공사비집계표(품의용)_보령78 건설공사_2007년_사업계획_070116_전사VM_송부후_수정(2)_QPRC_업적보고_VM 관련 양식(업무팀 초안)071011" xfId="5322" xr:uid="{26E50F6B-9126-422E-9FDE-6E673BD9BF56}"/>
    <cellStyle name=" _철근운반비_7,8물량반영-전기설비기초0224_공사비집계표(품의용)_보령78 건설공사_QPRC&amp;VM_프로젝트부문_2008_V01_071008" xfId="4051" xr:uid="{82DE7E7E-6D6E-4042-B7AA-668165727998}"/>
    <cellStyle name=" _철근운반비_7,8물량반영-전기설비기초0224_보령78 건설공사" xfId="5214" xr:uid="{B08AD387-51B2-4E6D-A0E5-E14CEF3D859F}"/>
    <cellStyle name=" _철근운반비_7,8물량반영-전기설비기초0224_보령78 건설공사_2007년_사업계획_070116_전사VM_송부후_수정(2)" xfId="5440" xr:uid="{9A994D89-FBBB-4198-964A-57DFBBE3A687}"/>
    <cellStyle name=" _철근운반비_7,8물량반영-전기설비기초0224_보령78 건설공사_2007년_사업계획_070116_전사VM_송부후_수정(2)_2007년 3_4분기 QPRC자료(최종본)" xfId="4086" xr:uid="{4027767D-7CF1-48AC-8B41-703D1D969770}"/>
    <cellStyle name=" _철근운반비_7,8물량반영-전기설비기초0224_보령78 건설공사_2007년_사업계획_070116_전사VM_송부후_수정(2)_QPRC_업적보고_VM 관련 양식(업무팀 초안)071011" xfId="5389" xr:uid="{4E0AA328-3A74-4862-84E9-685C03970275}"/>
    <cellStyle name=" _철근운반비_7,8물량반영-전기설비기초0224_보령78 건설공사_QPRC&amp;VM_프로젝트부문_2008_V01_071008" xfId="4013" xr:uid="{09D6497A-B0DA-498C-B50D-6ABD04E2019F}"/>
    <cellStyle name=" _철근운반비_QPRC&amp;VM_프로젝트부문_2008_V01_071008" xfId="5259" xr:uid="{C8E7BBB9-6106-4F7A-B04F-98B2844C77AB}"/>
    <cellStyle name=" _철근운반비_공사비집계표(품의용)" xfId="4056" xr:uid="{E8BC672E-75AB-4F50-ACC6-278171CA18FD}"/>
    <cellStyle name=" _철근운반비_공사비집계표(품의용)_2007년_사업계획_070116_전사VM_송부후_수정(2)" xfId="4052" xr:uid="{27BB60A9-1E5C-4712-A994-B903A7CBDC4E}"/>
    <cellStyle name=" _철근운반비_공사비집계표(품의용)_2007년_사업계획_070116_전사VM_송부후_수정(2)_2007년 3_4분기 QPRC자료(최종본)" xfId="5439" xr:uid="{84D9B76F-4ED0-44A4-A65B-774C0A912081}"/>
    <cellStyle name=" _철근운반비_공사비집계표(품의용)_2007년_사업계획_070116_전사VM_송부후_수정(2)_QPRC_업적보고_VM 관련 양식(업무팀 초안)071011" xfId="3969" xr:uid="{699BAC97-09E5-434E-B276-45F16FE4EC27}"/>
    <cellStyle name=" _철근운반비_공사비집계표(품의용)_QPRC&amp;VM_프로젝트부문_2008_V01_071008" xfId="5325" xr:uid="{A73C8B58-E75B-4F71-9D36-9E7D36A41CA1}"/>
    <cellStyle name=" _철근운반비_공사비집계표(품의용)_보령78 건설공사" xfId="4024" xr:uid="{726E851B-045A-4D51-B0B2-4362C8CB8087}"/>
    <cellStyle name=" _철근운반비_공사비집계표(품의용)_보령78 건설공사_2007년_사업계획_070116_전사VM_송부후_수정(2)" xfId="4014" xr:uid="{FB4D4C0A-0C03-4C24-A882-4C0301A378EF}"/>
    <cellStyle name=" _철근운반비_공사비집계표(품의용)_보령78 건설공사_2007년_사업계획_070116_전사VM_송부후_수정(2)_2007년 3_4분기 QPRC자료(최종본)" xfId="4022" xr:uid="{73F5BC4B-055C-417D-9B42-F2410A34AD52}"/>
    <cellStyle name=" _철근운반비_공사비집계표(품의용)_보령78 건설공사_2007년_사업계획_070116_전사VM_송부후_수정(2)_QPRC_업적보고_VM 관련 양식(업무팀 초안)071011" xfId="3920" xr:uid="{1ED71D85-31D2-4879-B1A5-AF281B2ACD81}"/>
    <cellStyle name=" _철근운반비_공사비집계표(품의용)_보령78 건설공사_QPRC&amp;VM_프로젝트부문_2008_V01_071008" xfId="5393" xr:uid="{6EE84536-F04F-4EA9-96C6-78B6CAF9D0A2}"/>
    <cellStyle name=" _철근운반비_구내도로 및 배수(단가)" xfId="3980" xr:uid="{E89F58E1-3686-4CF3-B577-B0FD986B2767}"/>
    <cellStyle name=" _철근운반비_구내도로 및 배수(단가)_2007년_사업계획_070116_전사VM_송부후_수정(2)" xfId="3970" xr:uid="{8FAFFF6A-797D-4E3C-99AD-6C6EDE86A3AF}"/>
    <cellStyle name=" _철근운반비_구내도로 및 배수(단가)_2007년_사업계획_070116_전사VM_송부후_수정(2)_2007년 3_4분기 QPRC자료(최종본)" xfId="3978" xr:uid="{7B0810A0-A37A-4299-9FFE-0267634A3123}"/>
    <cellStyle name=" _철근운반비_구내도로 및 배수(단가)_2007년_사업계획_070116_전사VM_송부후_수정(2)_QPRC_업적보고_VM 관련 양식(업무팀 초안)071011" xfId="3818" xr:uid="{2666BDEA-F18A-47B7-A749-6DD07197FF1B}"/>
    <cellStyle name=" _철근운반비_구내도로 및 배수(단가)_QPRC&amp;VM_프로젝트부문_2008_V01_071008" xfId="5416" xr:uid="{3D579917-D2FD-4745-93C4-A5FB87A3C335}"/>
    <cellStyle name=" _철근운반비_구내도로 및 배수(단가)_공사비집계표(품의용)" xfId="3931" xr:uid="{5F9784A9-76BC-4735-98DA-90DF3C713A19}"/>
    <cellStyle name=" _철근운반비_구내도로 및 배수(단가)_공사비집계표(품의용)_2007년_사업계획_070116_전사VM_송부후_수정(2)" xfId="3921" xr:uid="{38C48DED-A7E5-427C-8F83-5C156FB435A5}"/>
    <cellStyle name=" _철근운반비_구내도로 및 배수(단가)_공사비집계표(품의용)_2007년_사업계획_070116_전사VM_송부후_수정(2)_2007년 3_4분기 QPRC자료(최종본)" xfId="3929" xr:uid="{174FDEF5-4BE1-4830-B757-F27031A44DB3}"/>
    <cellStyle name=" _철근운반비_구내도로 및 배수(단가)_공사비집계표(품의용)_2007년_사업계획_070116_전사VM_송부후_수정(2)_QPRC_업적보고_VM 관련 양식(업무팀 초안)071011" xfId="4940" xr:uid="{8E19A949-A34A-4629-9D1B-4CEBA6EA28CE}"/>
    <cellStyle name=" _철근운반비_구내도로 및 배수(단가)_공사비집계표(품의용)_QPRC&amp;VM_프로젝트부문_2008_V01_071008" xfId="5320" xr:uid="{C130D33F-2859-4CA3-A910-7575B31C2D9C}"/>
    <cellStyle name=" _철근운반비_구내도로 및 배수(단가)_공사비집계표(품의용)_보령78 건설공사" xfId="3860" xr:uid="{366C4205-A8AC-48BB-9813-6E513B0747C8}"/>
    <cellStyle name=" _철근운반비_구내도로 및 배수(단가)_공사비집계표(품의용)_보령78 건설공사_2007년_사업계획_070116_전사VM_송부후_수정(2)" xfId="3828" xr:uid="{8D69A244-AEE2-43D9-90A9-CEBAC98908D0}"/>
    <cellStyle name=" _철근운반비_구내도로 및 배수(단가)_공사비집계표(품의용)_보령78 건설공사_2007년_사업계획_070116_전사VM_송부후_수정(2)_2007년 3_4분기 QPRC자료(최종본)" xfId="3858" xr:uid="{EEC971B2-AB94-4173-8905-8170CA40C1CF}"/>
    <cellStyle name=" _철근운반비_구내도로 및 배수(단가)_공사비집계표(품의용)_보령78 건설공사_2007년_사업계획_070116_전사VM_송부후_수정(2)_QPRC_업적보고_VM 관련 양식(업무팀 초안)071011" xfId="4941" xr:uid="{1FA01B57-DDBF-4046-ACF3-F34387ABC545}"/>
    <cellStyle name=" _철근운반비_구내도로 및 배수(단가)_공사비집계표(품의용)_보령78 건설공사_QPRC&amp;VM_프로젝트부문_2008_V01_071008" xfId="5387" xr:uid="{84245388-E7DE-4077-81AF-2D8467515D3C}"/>
    <cellStyle name=" _철근운반비_구내도로 및 배수(단가)_보령78 건설공사" xfId="4942" xr:uid="{826DAA9F-6C02-4E39-9A20-EFD8553FF4B0}"/>
    <cellStyle name=" _철근운반비_구내도로 및 배수(단가)_보령78 건설공사_2007년_사업계획_070116_전사VM_송부후_수정(2)" xfId="4943" xr:uid="{A3D3CBAD-C8C4-4FEF-9312-D9B15D046E35}"/>
    <cellStyle name=" _철근운반비_구내도로 및 배수(단가)_보령78 건설공사_2007년_사업계획_070116_전사VM_송부후_수정(2)_2007년 3_4분기 QPRC자료(최종본)" xfId="4944" xr:uid="{FAFD8C4B-D674-4EBF-99A9-A05AC1F46984}"/>
    <cellStyle name=" _철근운반비_구내도로 및 배수(단가)_보령78 건설공사_2007년_사업계획_070116_전사VM_송부후_수정(2)_QPRC_업적보고_VM 관련 양식(업무팀 초안)071011" xfId="4945" xr:uid="{B49DE3A3-7434-410A-9DE5-6AF25C2319A2}"/>
    <cellStyle name=" _철근운반비_구내도로 및 배수(단가)_보령78 건설공사_QPRC&amp;VM_프로젝트부문_2008_V01_071008" xfId="4946" xr:uid="{9DB00CE7-AF86-4833-B68D-8CC46BB8F8C6}"/>
    <cellStyle name=" _철근운반비_보령78 건설공사" xfId="4947" xr:uid="{E1EA364E-2679-450A-9777-A966FA580AAD}"/>
    <cellStyle name=" _철근운반비_보령78 건설공사_2007년_사업계획_070116_전사VM_송부후_수정(2)" xfId="4948" xr:uid="{C0CB2F50-CEE7-4B1F-8BC1-F8B413DDAE59}"/>
    <cellStyle name=" _철근운반비_보령78 건설공사_2007년_사업계획_070116_전사VM_송부후_수정(2)_2007년 3_4분기 QPRC자료(최종본)" xfId="4949" xr:uid="{E309023A-ED6D-48CB-A636-AFF1B00C00DE}"/>
    <cellStyle name=" _철근운반비_보령78 건설공사_2007년_사업계획_070116_전사VM_송부후_수정(2)_QPRC_업적보고_VM 관련 양식(업무팀 초안)071011" xfId="4950" xr:uid="{475B656B-6AE7-4330-8C77-EB344A5C7E9F}"/>
    <cellStyle name=" _철근운반비_보령78 건설공사_QPRC&amp;VM_프로젝트부문_2008_V01_071008" xfId="4951" xr:uid="{1C347CEB-2252-47E4-A96E-72615F71AC70}"/>
    <cellStyle name=" _철근운반비_옥외탱크및기기기초(단가)" xfId="4952" xr:uid="{07749E33-4FAB-492A-91B9-94C3BE4E4C58}"/>
    <cellStyle name=" _철근운반비_옥외탱크및기기기초(단가)_2007년_사업계획_070116_전사VM_송부후_수정(2)" xfId="4953" xr:uid="{F3AAE0C1-8681-40B8-A42C-22E250C2E80A}"/>
    <cellStyle name=" _철근운반비_옥외탱크및기기기초(단가)_2007년_사업계획_070116_전사VM_송부후_수정(2)_2007년 3_4분기 QPRC자료(최종본)" xfId="4954" xr:uid="{271A51CF-C4D3-44B3-BDA8-E480062C566E}"/>
    <cellStyle name=" _철근운반비_옥외탱크및기기기초(단가)_2007년_사업계획_070116_전사VM_송부후_수정(2)_QPRC_업적보고_VM 관련 양식(업무팀 초안)071011" xfId="4955" xr:uid="{E3962F7D-FA53-468E-91F6-EF0563A836B8}"/>
    <cellStyle name=" _철근운반비_옥외탱크및기기기초(단가)_QPRC&amp;VM_프로젝트부문_2008_V01_071008" xfId="4956" xr:uid="{91EE1CE8-5708-4379-88FD-61DE1979C3BE}"/>
    <cellStyle name=" _철근운반비_옥외탱크및기기기초(단가)_공사비집계표(품의용)" xfId="4957" xr:uid="{C54A5779-51F0-4C0C-99EA-8AD674F21AF3}"/>
    <cellStyle name=" _철근운반비_옥외탱크및기기기초(단가)_공사비집계표(품의용)_2007년_사업계획_070116_전사VM_송부후_수정(2)" xfId="4958" xr:uid="{7C94C2B4-BCF2-4E17-80BE-83B43E9D2BFF}"/>
    <cellStyle name=" _철근운반비_옥외탱크및기기기초(단가)_공사비집계표(품의용)_2007년_사업계획_070116_전사VM_송부후_수정(2)_2007년 3_4분기 QPRC자료(최종본)" xfId="4959" xr:uid="{19AA5684-378F-4CDF-9B3E-D2366C8EE8E7}"/>
    <cellStyle name=" _철근운반비_옥외탱크및기기기초(단가)_공사비집계표(품의용)_2007년_사업계획_070116_전사VM_송부후_수정(2)_QPRC_업적보고_VM 관련 양식(업무팀 초안)071011" xfId="4960" xr:uid="{09CD40AF-192A-4CE0-BEE3-7244EC637D61}"/>
    <cellStyle name=" _철근운반비_옥외탱크및기기기초(단가)_공사비집계표(품의용)_QPRC&amp;VM_프로젝트부문_2008_V01_071008" xfId="4961" xr:uid="{CCC9CCA1-31DE-44CD-8B16-EB3039125F2A}"/>
    <cellStyle name=" _철근운반비_옥외탱크및기기기초(단가)_공사비집계표(품의용)_보령78 건설공사" xfId="4962" xr:uid="{CF3969AF-19AA-4736-A39D-90F593F15383}"/>
    <cellStyle name=" _철근운반비_옥외탱크및기기기초(단가)_공사비집계표(품의용)_보령78 건설공사_2007년_사업계획_070116_전사VM_송부후_수정(2)" xfId="4963" xr:uid="{455E74EE-6B60-49CC-AE5E-7FEECF51A520}"/>
    <cellStyle name=" _철근운반비_옥외탱크및기기기초(단가)_공사비집계표(품의용)_보령78 건설공사_2007년_사업계획_070116_전사VM_송부후_수정(2)_2007년 3_4분기 QPRC자료(최종본)" xfId="4964" xr:uid="{F72CB852-7852-45DF-B11A-61DDC9E55D59}"/>
    <cellStyle name=" _철근운반비_옥외탱크및기기기초(단가)_공사비집계표(품의용)_보령78 건설공사_2007년_사업계획_070116_전사VM_송부후_수정(2)_QPRC_업적보고_VM 관련 양식(업무팀 초안)071011" xfId="4965" xr:uid="{9CD118F7-7028-40AA-A39A-A067A375A09A}"/>
    <cellStyle name=" _철근운반비_옥외탱크및기기기초(단가)_공사비집계표(품의용)_보령78 건설공사_QPRC&amp;VM_프로젝트부문_2008_V01_071008" xfId="4966" xr:uid="{97D2AC23-7913-4596-8079-A0EDACFAFF9D}"/>
    <cellStyle name=" _철근운반비_옥외탱크및기기기초(단가)_보령78 건설공사" xfId="4967" xr:uid="{260EF18F-D286-487E-8253-F8A7BD92D30C}"/>
    <cellStyle name=" _철근운반비_옥외탱크및기기기초(단가)_보령78 건설공사_2007년_사업계획_070116_전사VM_송부후_수정(2)" xfId="4968" xr:uid="{CF849AED-5013-485B-AB82-CDFC017E8EC9}"/>
    <cellStyle name=" _철근운반비_옥외탱크및기기기초(단가)_보령78 건설공사_2007년_사업계획_070116_전사VM_송부후_수정(2)_2007년 3_4분기 QPRC자료(최종본)" xfId="4969" xr:uid="{B85651BC-110A-476C-BB95-11C318A93750}"/>
    <cellStyle name=" _철근운반비_옥외탱크및기기기초(단가)_보령78 건설공사_2007년_사업계획_070116_전사VM_송부후_수정(2)_QPRC_업적보고_VM 관련 양식(업무팀 초안)071011" xfId="4970" xr:uid="{5491699E-E70C-478E-A0D0-4A3D1861DA0B}"/>
    <cellStyle name=" _철근운반비_옥외탱크및기기기초(단가)_보령78 건설공사_QPRC&amp;VM_프로젝트부문_2008_V01_071008" xfId="4971" xr:uid="{051B8685-64EB-45F3-843E-A96AEA13B5FA}"/>
    <cellStyle name=" _콘크리트품" xfId="4972" xr:uid="{8414D548-86A5-4D1A-B7E4-616C4F7C56BD}"/>
    <cellStyle name=" _터빈발전기기초(단가)" xfId="4973" xr:uid="{C8BD4F65-66A9-4A23-A8CA-14C81A5AFC6F}"/>
    <cellStyle name=" _터빈발전기기초(단가)_2007년_사업계획_070116_전사VM_송부후_수정(2)" xfId="4974" xr:uid="{7352C761-4777-47EC-946E-E668DB4C172F}"/>
    <cellStyle name=" _터빈발전기기초(단가)_2007년_사업계획_070116_전사VM_송부후_수정(2)_2007년 3_4분기 QPRC자료(최종본)" xfId="4975" xr:uid="{C0791224-617D-47B0-A0B5-1AD82E4D92D5}"/>
    <cellStyle name=" _터빈발전기기초(단가)_2007년_사업계획_070116_전사VM_송부후_수정(2)_QPRC_업적보고_VM 관련 양식(업무팀 초안)071011" xfId="4976" xr:uid="{3DA29BAA-23AA-40A9-8AEC-007709F58B23}"/>
    <cellStyle name=" _터빈발전기기초(단가)_AC-05옥내기기기초" xfId="4977" xr:uid="{B653A450-BFFB-4B0B-B702-485229EE5410}"/>
    <cellStyle name=" _터빈발전기기초(단가)_AC-05옥내기기기초_2007년_사업계획_070116_전사VM_송부후_수정(2)" xfId="4978" xr:uid="{AB1CAED0-86AE-43A9-8DAA-9F423D9DAD2B}"/>
    <cellStyle name=" _터빈발전기기초(단가)_AC-05옥내기기기초_2007년_사업계획_070116_전사VM_송부후_수정(2)_2007년 3_4분기 QPRC자료(최종본)" xfId="4979" xr:uid="{ABE3ED58-0797-475E-B489-84DE1E2EBB94}"/>
    <cellStyle name=" _터빈발전기기초(단가)_AC-05옥내기기기초_2007년_사업계획_070116_전사VM_송부후_수정(2)_QPRC_업적보고_VM 관련 양식(업무팀 초안)071011" xfId="4980" xr:uid="{71D30AEC-70A5-46CE-AF4B-8C7877D3EAF2}"/>
    <cellStyle name=" _터빈발전기기초(단가)_AC-05옥내기기기초_QPRC&amp;VM_프로젝트부문_2008_V01_071008" xfId="4981" xr:uid="{1A1A40BC-9562-4E25-9DB3-EA5D8FD3EF1A}"/>
    <cellStyle name=" _터빈발전기기초(단가)_QPRC&amp;VM_프로젝트부문_2008_V01_071008" xfId="4982" xr:uid="{ED4A7552-889A-4900-BEB5-A5D4F5B240C6}"/>
    <cellStyle name=" _품셈" xfId="4983" xr:uid="{11CC8A05-AD51-4FA6-96AD-472D71BFBEAE}"/>
    <cellStyle name=" _품셈_2007년_사업계획_070116_전사VM_송부후_수정(2)" xfId="4984" xr:uid="{720AC8DA-57E4-45EC-9096-BA3B19B2D4F8}"/>
    <cellStyle name=" _품셈_2007년_사업계획_070116_전사VM_송부후_수정(2)_2007년 3_4분기 QPRC자료(최종본)" xfId="4985" xr:uid="{B0225FF1-81B4-442F-A40F-155862FE392F}"/>
    <cellStyle name=" _품셈_2007년_사업계획_070116_전사VM_송부후_수정(2)_QPRC_업적보고_VM 관련 양식(업무팀 초안)071011" xfId="4986" xr:uid="{FD2DACAC-C2BF-4F79-BDFE-B8B2349782AC}"/>
    <cellStyle name=" _품셈_7,8물량반영-전기설비기초0224" xfId="4987" xr:uid="{8BA41EF3-E422-4A05-869E-2B14303D16C6}"/>
    <cellStyle name=" _품셈_AC-01터빈주제어및보일러기초" xfId="4988" xr:uid="{FA8E8376-C4D6-4EBF-ADF5-7DD5C80AD0A7}"/>
    <cellStyle name=" _품셈_AC-01터빈주제어및보일러기초_2007년_사업계획_070116_전사VM_송부후_수정(2)" xfId="4989" xr:uid="{646EFEEA-0461-4561-BBA3-E6968561D7F5}"/>
    <cellStyle name=" _품셈_AC-01터빈주제어및보일러기초_2007년_사업계획_070116_전사VM_송부후_수정(2)_2007년 3_4분기 QPRC자료(최종본)" xfId="4990" xr:uid="{D34C1E06-4DD0-434E-90C3-51185036E225}"/>
    <cellStyle name=" _품셈_AC-01터빈주제어및보일러기초_2007년_사업계획_070116_전사VM_송부후_수정(2)_QPRC_업적보고_VM 관련 양식(업무팀 초안)071011" xfId="4991" xr:uid="{AC8BCE8E-421E-41AD-839B-B3910196766B}"/>
    <cellStyle name=" _품셈_AC-01터빈주제어및보일러기초_QPRC&amp;VM_프로젝트부문_2008_V01_071008" xfId="4992" xr:uid="{D95CDD46-04C1-4A89-AACE-0586EE03B668}"/>
    <cellStyle name=" _품셈_AC-04터빈발전기기초" xfId="4993" xr:uid="{04BB58CF-7BF2-49B1-87CB-A3E0102DC0B2}"/>
    <cellStyle name=" _품셈_AC-04터빈발전기기초_2007년_사업계획_070116_전사VM_송부후_수정(2)" xfId="4994" xr:uid="{D973BEE0-E0A6-4A82-B1F7-F1EB8A6D620F}"/>
    <cellStyle name=" _품셈_AC-04터빈발전기기초_2007년_사업계획_070116_전사VM_송부후_수정(2)_2007년 3_4분기 QPRC자료(최종본)" xfId="4995" xr:uid="{B86A6A17-2810-4B7A-9749-8E3360200E37}"/>
    <cellStyle name=" _품셈_AC-04터빈발전기기초_2007년_사업계획_070116_전사VM_송부후_수정(2)_QPRC_업적보고_VM 관련 양식(업무팀 초안)071011" xfId="4996" xr:uid="{A0E228D7-5B73-46BD-9D92-65FAA5C4D487}"/>
    <cellStyle name=" _품셈_AC-04터빈발전기기초_QPRC&amp;VM_프로젝트부문_2008_V01_071008" xfId="4997" xr:uid="{2745D393-6C47-4CC5-9969-C39FA56446C9}"/>
    <cellStyle name=" _품셈_AC-05옥내기기기초" xfId="4998" xr:uid="{5ABCE31E-2368-450A-88C5-A3C0D059543B}"/>
    <cellStyle name=" _품셈_AC-05옥내기기기초_2007년_사업계획_070116_전사VM_송부후_수정(2)" xfId="4999" xr:uid="{7C843F7E-20BA-43B9-94FA-9789C18CC541}"/>
    <cellStyle name=" _품셈_AC-05옥내기기기초_2007년_사업계획_070116_전사VM_송부후_수정(2)_2007년 3_4분기 QPRC자료(최종본)" xfId="5000" xr:uid="{3C2E4383-6637-415D-A2C6-9F3EEE7939A4}"/>
    <cellStyle name=" _품셈_AC-05옥내기기기초_2007년_사업계획_070116_전사VM_송부후_수정(2)_QPRC_업적보고_VM 관련 양식(업무팀 초안)071011" xfId="5001" xr:uid="{8B7F413B-6AD7-441E-8758-C4876DE0C433}"/>
    <cellStyle name=" _품셈_AC-05옥내기기기초_QPRC&amp;VM_프로젝트부문_2008_V01_071008" xfId="5002" xr:uid="{717748B2-0EE9-491D-8972-BFEDFF06552B}"/>
    <cellStyle name=" _품셈_QPRC&amp;VM_프로젝트부문_2008_V01_071008" xfId="5003" xr:uid="{32B1583F-89E5-44AF-98A3-D37AD3036337}"/>
    <cellStyle name=" _품셈_구내도로 및 배수(단가)" xfId="5004" xr:uid="{A500B724-1799-4903-8991-E02AC6913F68}"/>
    <cellStyle name=" _품셈_기계 및 배관 기자재비(당진56기준)" xfId="5005" xr:uid="{14315383-5AA9-4438-BE76-8A5C30295BCD}"/>
    <cellStyle name=" _품셈_옥외탱크및기기기초(단가)" xfId="5006" xr:uid="{E6327F2F-3D2A-48B7-9427-925CD8EEA508}"/>
    <cellStyle name=" _품셈_철근운반비" xfId="5007" xr:uid="{033E77F0-AAAF-46E9-A6AD-711340FDC44F}"/>
    <cellStyle name=" _품셈_철근운반비_2007년_사업계획_070116_전사VM_송부후_수정(2)" xfId="5008" xr:uid="{C485F99D-9709-4CFD-A10B-80C6947502D0}"/>
    <cellStyle name=" _품셈_철근운반비_2007년_사업계획_070116_전사VM_송부후_수정(2)_2007년 3_4분기 QPRC자료(최종본)" xfId="5009" xr:uid="{FE4ACBC8-7424-4AF7-975F-6C078E3D0B12}"/>
    <cellStyle name=" _품셈_철근운반비_2007년_사업계획_070116_전사VM_송부후_수정(2)_QPRC_업적보고_VM 관련 양식(업무팀 초안)071011" xfId="5010" xr:uid="{D43C7B02-CE43-472A-A18A-668D4363F7C8}"/>
    <cellStyle name=" _품셈_철근운반비_7,8물량반영-전기설비기초0224" xfId="5011" xr:uid="{32838E40-9B4F-44FE-B4DC-871AEF5FC955}"/>
    <cellStyle name=" _품셈_철근운반비_7,8물량반영-전기설비기초0224_2007년_사업계획_070116_전사VM_송부후_수정(2)" xfId="5012" xr:uid="{D1999714-450D-45E9-89CC-6332F282901F}"/>
    <cellStyle name=" _품셈_철근운반비_7,8물량반영-전기설비기초0224_2007년_사업계획_070116_전사VM_송부후_수정(2)_2007년 3_4분기 QPRC자료(최종본)" xfId="5013" xr:uid="{C78B704A-507C-4C96-B30C-BE9C7A1D1BDB}"/>
    <cellStyle name=" _품셈_철근운반비_7,8물량반영-전기설비기초0224_2007년_사업계획_070116_전사VM_송부후_수정(2)_QPRC_업적보고_VM 관련 양식(업무팀 초안)071011" xfId="5014" xr:uid="{33A26853-101A-4C9B-9388-4058615401CC}"/>
    <cellStyle name=" _품셈_철근운반비_7,8물량반영-전기설비기초0224_QPRC&amp;VM_프로젝트부문_2008_V01_071008" xfId="5015" xr:uid="{5753B93A-26CB-49B1-B379-C9E81BFA1A94}"/>
    <cellStyle name=" _품셈_철근운반비_7,8물량반영-전기설비기초0224_공사비집계표(품의용)" xfId="5016" xr:uid="{ECA32D83-238E-4DC1-B9D6-F7AAA65809F6}"/>
    <cellStyle name=" _품셈_철근운반비_7,8물량반영-전기설비기초0224_공사비집계표(품의용)_2007년_사업계획_070116_전사VM_송부후_수정(2)" xfId="5017" xr:uid="{70083833-9755-4FBC-B7E6-6CEB5107F508}"/>
    <cellStyle name=" _품셈_철근운반비_7,8물량반영-전기설비기초0224_공사비집계표(품의용)_2007년_사업계획_070116_전사VM_송부후_수정(2)_2007년 3_4분기 QPRC자료(최종본)" xfId="5018" xr:uid="{94B2C193-87C1-424F-BCE5-0B2128CEBBC8}"/>
    <cellStyle name=" _품셈_철근운반비_7,8물량반영-전기설비기초0224_공사비집계표(품의용)_2007년_사업계획_070116_전사VM_송부후_수정(2)_QPRC_업적보고_VM 관련 양식(업무팀 초안)071011" xfId="3937" xr:uid="{141654F5-84E4-4E41-889A-A8E91B17EDC2}"/>
    <cellStyle name=" _품셈_철근운반비_7,8물량반영-전기설비기초0224_공사비집계표(품의용)_QPRC&amp;VM_프로젝트부문_2008_V01_071008" xfId="4019" xr:uid="{42CE2BE7-52C4-4B31-9039-6BC714D7578D}"/>
    <cellStyle name=" _품셈_철근운반비_7,8물량반영-전기설비기초0224_공사비집계표(품의용)_보령78 건설공사" xfId="3998" xr:uid="{7C07BC14-FF53-49E0-9217-62C2CA65FAF2}"/>
    <cellStyle name=" _품셈_철근운반비_7,8물량반영-전기설비기초0224_공사비집계표(품의용)_보령78 건설공사_2007년_사업계획_070116_전사VM_송부후_수정(2)" xfId="5019" xr:uid="{3EB4971A-720F-4FFA-84BA-1835DD956A08}"/>
    <cellStyle name=" _품셈_철근운반비_7,8물량반영-전기설비기초0224_공사비집계표(품의용)_보령78 건설공사_2007년_사업계획_070116_전사VM_송부후_수정(2)_2007년 3_4분기 QPRC자료(최종본)" xfId="5174" xr:uid="{6AD6EA20-DD41-44B8-A59F-22EC533E5690}"/>
    <cellStyle name=" _품셈_철근운반비_7,8물량반영-전기설비기초0224_공사비집계표(품의용)_보령78 건설공사_2007년_사업계획_070116_전사VM_송부후_수정(2)_QPRC_업적보고_VM 관련 양식(업무팀 초안)071011" xfId="5020" xr:uid="{4425C9D8-5FD8-4D5A-BF32-A19A4F352922}"/>
    <cellStyle name=" _품셈_철근운반비_7,8물량반영-전기설비기초0224_공사비집계표(품의용)_보령78 건설공사_QPRC&amp;VM_프로젝트부문_2008_V01_071008" xfId="3964" xr:uid="{33C209FA-41C8-45BD-B1B5-42498D25D8B5}"/>
    <cellStyle name=" _품셈_철근운반비_7,8물량반영-전기설비기초0224_보령78 건설공사" xfId="5021" xr:uid="{26EDA581-2B2A-4917-B37A-F1051AF365C0}"/>
    <cellStyle name=" _품셈_철근운반비_7,8물량반영-전기설비기초0224_보령78 건설공사_2007년_사업계획_070116_전사VM_송부후_수정(2)" xfId="5022" xr:uid="{E4E4A526-CA61-45B2-AF7A-9454FE2E336A}"/>
    <cellStyle name=" _품셈_철근운반비_7,8물량반영-전기설비기초0224_보령78 건설공사_2007년_사업계획_070116_전사VM_송부후_수정(2)_2007년 3_4분기 QPRC자료(최종본)" xfId="5316" xr:uid="{54539485-4761-48B0-A98A-D2CD8DA9498B}"/>
    <cellStyle name=" _품셈_철근운반비_7,8물량반영-전기설비기초0224_보령78 건설공사_2007년_사업계획_070116_전사VM_송부후_수정(2)_QPRC_업적보고_VM 관련 양식(업무팀 초안)071011" xfId="5023" xr:uid="{3EE6A13F-134A-4FA5-A9B3-5AEF7F0D6BC5}"/>
    <cellStyle name=" _품셈_철근운반비_7,8물량반영-전기설비기초0224_보령78 건설공사_QPRC&amp;VM_프로젝트부문_2008_V01_071008" xfId="3867" xr:uid="{40452240-31C8-4F74-A9C7-5D8C691A2086}"/>
    <cellStyle name=" _품셈_철근운반비_QPRC&amp;VM_프로젝트부문_2008_V01_071008" xfId="3975" xr:uid="{9533A4DD-0215-4942-B6C7-32EF25442437}"/>
    <cellStyle name=" _품셈_철근운반비_공사비집계표(품의용)" xfId="3951" xr:uid="{831CCD4C-7F46-49D2-AB6D-13F9BB370C66}"/>
    <cellStyle name=" _품셈_철근운반비_공사비집계표(품의용)_2007년_사업계획_070116_전사VM_송부후_수정(2)" xfId="5024" xr:uid="{E113A910-F69F-4CD9-9971-27A62C339CC9}"/>
    <cellStyle name=" _품셈_철근운반비_공사비집계표(품의용)_2007년_사업계획_070116_전사VM_송부후_수정(2)_2007년 3_4분기 QPRC자료(최종본)" xfId="5212" xr:uid="{C92D6DB7-C20C-4075-8E1D-AC29EEA60822}"/>
    <cellStyle name=" _품셈_철근운반비_공사비집계표(품의용)_2007년_사업계획_070116_전사VM_송부후_수정(2)_QPRC_업적보고_VM 관련 양식(업무팀 초안)071011" xfId="5025" xr:uid="{189DF3EA-83D5-4F52-9857-C85748F14FCD}"/>
    <cellStyle name=" _품셈_철근운반비_공사비집계표(품의용)_QPRC&amp;VM_프로젝트부문_2008_V01_071008" xfId="3913" xr:uid="{D6244D94-30A5-47DD-9538-96298FD0322C}"/>
    <cellStyle name=" _품셈_철근운반비_공사비집계표(품의용)_보령78 건설공사" xfId="5026" xr:uid="{C3502664-0B75-429F-90BF-F4B468AE5DD5}"/>
    <cellStyle name=" _품셈_철근운반비_공사비집계표(품의용)_보령78 건설공사_2007년_사업계획_070116_전사VM_송부후_수정(2)" xfId="5027" xr:uid="{9638D5B5-FF42-44A0-8AC9-FAC5ECE0F5D5}"/>
    <cellStyle name=" _품셈_철근운반비_공사비집계표(품의용)_보령78 건설공사_2007년_사업계획_070116_전사VM_송부후_수정(2)_2007년 3_4분기 QPRC자료(최종본)" xfId="5383" xr:uid="{7F64AC11-1859-47B8-B077-D5F7B70D4D29}"/>
    <cellStyle name=" _품셈_철근운반비_공사비집계표(품의용)_보령78 건설공사_2007년_사업계획_070116_전사VM_송부후_수정(2)_QPRC_업적보고_VM 관련 양식(업무팀 초안)071011" xfId="5028" xr:uid="{658BF768-E6F8-4148-8DF7-A406F5F81835}"/>
    <cellStyle name=" _품셈_철근운반비_공사비집계표(품의용)_보령78 건설공사_QPRC&amp;VM_프로젝트부문_2008_V01_071008" xfId="5422" xr:uid="{5A92ED4B-5EE5-4EF0-82B7-6C953A9CE4E6}"/>
    <cellStyle name=" _품셈_철근운반비_구내도로 및 배수(단가)" xfId="3926" xr:uid="{6078F5B6-70C6-4234-A3B4-0B45FF830FFC}"/>
    <cellStyle name=" _품셈_철근운반비_구내도로 및 배수(단가)_2007년_사업계획_070116_전사VM_송부후_수정(2)" xfId="3882" xr:uid="{9EB70F93-DA7F-4ECB-BEF8-7042FA898EDF}"/>
    <cellStyle name=" _품셈_철근운반비_구내도로 및 배수(단가)_2007년_사업계획_070116_전사VM_송부후_수정(2)_2007년 3_4분기 QPRC자료(최종본)" xfId="5029" xr:uid="{A3995133-6386-4D58-A6E9-D31AD32A119E}"/>
    <cellStyle name=" _품셈_철근운반비_구내도로 및 배수(단가)_2007년_사업계획_070116_전사VM_송부후_수정(2)_QPRC_업적보고_VM 관련 양식(업무팀 초안)071011" xfId="4125" xr:uid="{5148F4BF-0254-41B7-BD4B-F2C9484A7E15}"/>
    <cellStyle name=" _품셈_철근운반비_구내도로 및 배수(단가)_QPRC&amp;VM_프로젝트부문_2008_V01_071008" xfId="5256" xr:uid="{0710283F-367C-4F31-A56C-E77C01214783}"/>
    <cellStyle name=" _품셈_철근운반비_구내도로 및 배수(단가)_공사비집계표(품의용)" xfId="5030" xr:uid="{5445CFEA-2E15-42EA-AF18-F2626B4B1A63}"/>
    <cellStyle name=" _품셈_철근운반비_구내도로 및 배수(단가)_공사비집계표(품의용)_2007년_사업계획_070116_전사VM_송부후_수정(2)" xfId="5120" xr:uid="{4F77EEBB-2AF4-4D0A-AE89-FB2755EB20CF}"/>
    <cellStyle name=" _품셈_철근운반비_구내도로 및 배수(단가)_공사비집계표(품의용)_2007년_사업계획_070116_전사VM_송부후_수정(2)_2007년 3_4분기 QPRC자료(최종본)" xfId="5031" xr:uid="{51E6853E-DC33-4EF9-B1E5-C6933A3D0B48}"/>
    <cellStyle name=" _품셈_철근운반비_구내도로 및 배수(단가)_공사비집계표(품의용)_2007년_사업계획_070116_전사VM_송부후_수정(2)_QPRC_업적보고_VM 관련 양식(업무팀 초안)071011" xfId="5032" xr:uid="{4F6D61E3-4281-447F-93D0-4C16F675228A}"/>
    <cellStyle name=" _품셈_철근운반비_구내도로 및 배수(단가)_공사비집계표(품의용)_QPRC&amp;VM_프로젝트부문_2008_V01_071008" xfId="5326" xr:uid="{D7FA1CD0-1334-480A-9C06-E820D0904F00}"/>
    <cellStyle name=" _품셈_철근운반비_구내도로 및 배수(단가)_공사비집계표(품의용)_보령78 건설공사" xfId="3946" xr:uid="{DEF1EFE2-ECE3-4048-855C-9210C0FA6D7B}"/>
    <cellStyle name=" _품셈_철근운반비_구내도로 및 배수(단가)_공사비집계표(품의용)_보령78 건설공사_2007년_사업계획_070116_전사VM_송부후_수정(2)" xfId="5095" xr:uid="{2497F679-ADAB-4D7E-A7D7-3025BA925F20}"/>
    <cellStyle name=" _품셈_철근운반비_구내도로 및 배수(단가)_공사비집계표(품의용)_보령78 건설공사_2007년_사업계획_070116_전사VM_송부후_수정(2)_2007년 3_4분기 QPRC자료(최종본)" xfId="3908" xr:uid="{7739F6E3-08D5-4BA4-9B55-6ACC63975D93}"/>
    <cellStyle name=" _품셈_철근운반비_구내도로 및 배수(단가)_공사비집계표(품의용)_보령78 건설공사_2007년_사업계획_070116_전사VM_송부후_수정(2)_QPRC_업적보고_VM 관련 양식(업무팀 초안)071011" xfId="3862" xr:uid="{D507079D-0797-4FB6-A33D-D77B3ADFA598}"/>
    <cellStyle name=" _품셈_철근운반비_구내도로 및 배수(단가)_공사비집계표(품의용)_보령78 건설공사_QPRC&amp;VM_프로젝트부문_2008_V01_071008" xfId="4158" xr:uid="{6C615564-0AA1-4869-905D-59F0AEA561EC}"/>
    <cellStyle name=" _품셈_철근운반비_구내도로 및 배수(단가)_보령78 건설공사" xfId="5233" xr:uid="{59CF2BA1-E612-4FC4-8417-AD3D62309EBF}"/>
    <cellStyle name=" _품셈_철근운반비_구내도로 및 배수(단가)_보령78 건설공사_2007년_사업계획_070116_전사VM_송부후_수정(2)" xfId="5159" xr:uid="{B560D52A-82DE-4819-9A74-DDE31B0A954F}"/>
    <cellStyle name=" _품셈_철근운반비_구내도로 및 배수(단가)_보령78 건설공사_2007년_사업계획_070116_전사VM_송부후_수정(2)_2007년 3_4분기 QPRC자료(최종본)" xfId="3932" xr:uid="{48963B95-3C5B-4F5B-8958-30311AC80FCE}"/>
    <cellStyle name=" _품셈_철근운반비_구내도로 및 배수(단가)_보령78 건설공사_2007년_사업계획_070116_전사VM_송부후_수정(2)_QPRC_업적보고_VM 관련 양식(업무팀 초안)071011" xfId="5157" xr:uid="{B64F0DAD-5213-4ED3-BE80-B0D72B650776}"/>
    <cellStyle name=" _품셈_철근운반비_구내도로 및 배수(단가)_보령78 건설공사_QPRC&amp;VM_프로젝트부문_2008_V01_071008" xfId="3869" xr:uid="{862CE4E0-554F-4234-AAE9-BED672E9A1DB}"/>
    <cellStyle name=" _품셈_철근운반비_보령78 건설공사" xfId="5179" xr:uid="{A3536803-1EAE-460E-A7FC-B8CC40ED8094}"/>
    <cellStyle name=" _품셈_철근운반비_보령78 건설공사_2007년_사업계획_070116_전사VM_송부후_수정(2)" xfId="5300" xr:uid="{FB8D421A-9428-479E-94B3-04E3CD4DC1FC}"/>
    <cellStyle name=" _품셈_철근운반비_보령78 건설공사_2007년_사업계획_070116_전사VM_송부후_수정(2)_2007년 3_4분기 QPRC자료(최종본)" xfId="5175" xr:uid="{B9DA39EA-7F2B-44F1-AAA8-8D9ADDC86C03}"/>
    <cellStyle name=" _품셈_철근운반비_보령78 건설공사_2007년_사업계획_070116_전사VM_송부후_수정(2)_QPRC_업적보고_VM 관련 양식(업무팀 초안)071011" xfId="5101" xr:uid="{1AD63C4E-72F5-4538-AAFD-A4BF9B59FB2A}"/>
    <cellStyle name=" _품셈_철근운반비_보령78 건설공사_QPRC&amp;VM_프로젝트부문_2008_V01_071008" xfId="3890" xr:uid="{76C17B1A-A3A1-4C20-8EBD-853913C56047}"/>
    <cellStyle name=" _품셈_철근운반비_옥외탱크및기기기초(단가)" xfId="5033" xr:uid="{8D425701-A88D-4F18-9BC3-2DE928EFD7EB}"/>
    <cellStyle name=" _품셈_철근운반비_옥외탱크및기기기초(단가)_2007년_사업계획_070116_전사VM_송부후_수정(2)" xfId="5433" xr:uid="{F696D302-CB52-4676-A1F1-68E5A327BE37}"/>
    <cellStyle name=" _품셈_철근운반비_옥외탱크및기기기초(단가)_2007년_사업계획_070116_전사VM_송부후_수정(2)_2007년 3_4분기 QPRC자료(최종본)" xfId="3820" xr:uid="{15EC310E-5AAD-4A7E-8812-9C55F234F5E7}"/>
    <cellStyle name=" _품셈_철근운반비_옥외탱크및기기기초(단가)_2007년_사업계획_070116_전사VM_송부후_수정(2)_QPRC_업적보고_VM 관련 양식(업무팀 초안)071011" xfId="5417" xr:uid="{B8273842-4972-4B35-A8C7-C9717697C07B}"/>
    <cellStyle name=" _품셈_철근운반비_옥외탱크및기기기초(단가)_QPRC&amp;VM_프로젝트부문_2008_V01_071008" xfId="5306" xr:uid="{9AB05912-F1EC-425A-9461-C04EF579E2C9}"/>
    <cellStyle name=" _품셈_철근운반비_옥외탱크및기기기초(단가)_공사비집계표(품의용)" xfId="5458" xr:uid="{8BD02A4C-74DE-4851-BD9F-11AEC8668DCA}"/>
    <cellStyle name=" _품셈_철근운반비_옥외탱크및기기기초(단가)_공사비집계표(품의용)_2007년_사업계획_070116_전사VM_송부후_수정(2)" xfId="5457" xr:uid="{53E73F1C-701B-4BD3-BA93-F57ACB338836}"/>
    <cellStyle name=" _품셈_철근운반비_옥외탱크및기기기초(단가)_공사비집계표(품의용)_2007년_사업계획_070116_전사VM_송부후_수정(2)_2007년 3_4분기 QPRC자료(최종본)" xfId="5385" xr:uid="{DFC76CE6-1F23-4FD3-A06D-0B087B87F10C}"/>
    <cellStyle name=" _품셈_철근운반비_옥외탱크및기기기초(단가)_공사비집계표(품의용)_2007년_사업계획_070116_전사VM_송부후_수정(2)_QPRC_업적보고_VM 관련 양식(업무팀 초안)071011" xfId="5247" xr:uid="{50145E24-A151-4558-BCA1-606F53BDB02C}"/>
    <cellStyle name=" _품셈_철근운반비_옥외탱크및기기기초(단가)_공사비집계표(품의용)_QPRC&amp;VM_프로젝트부문_2008_V01_071008" xfId="5368" xr:uid="{073414B2-326B-433E-BC8D-AAE921DC2EC3}"/>
    <cellStyle name=" _품셈_철근운반비_옥외탱크및기기기초(단가)_공사비집계표(품의용)_보령78 건설공사" xfId="5034" xr:uid="{17DB285D-8C17-4DF5-AFC6-6D2A0F30F11D}"/>
    <cellStyle name=" _품셈_철근운반비_옥외탱크및기기기초(단가)_공사비집계표(품의용)_보령78 건설공사_2007년_사업계획_070116_전사VM_송부후_수정(2)" xfId="4114" xr:uid="{EAE1E8D9-F763-45C8-9B0A-84CF491679F3}"/>
    <cellStyle name=" _품셈_철근운반비_옥외탱크및기기기초(단가)_공사비집계표(품의용)_보령78 건설공사_2007년_사업계획_070116_전사VM_송부후_수정(2)_2007년 3_4분기 QPRC자료(최종본)" xfId="5307" xr:uid="{B696372A-A3A4-4ACB-8D56-3C78EA774C53}"/>
    <cellStyle name=" _품셈_철근운반비_옥외탱크및기기기초(단가)_공사비집계표(품의용)_보령78 건설공사_2007년_사업계획_070116_전사VM_송부후_수정(2)_QPRC_업적보고_VM 관련 양식(업무팀 초안)071011" xfId="5035" xr:uid="{BC9F3F3E-804A-43EC-BFB5-9813C7C38417}"/>
    <cellStyle name=" _품셈_철근운반비_옥외탱크및기기기초(단가)_공사비집계표(품의용)_보령78 건설공사_QPRC&amp;VM_프로젝트부문_2008_V01_071008" xfId="5153" xr:uid="{14061E39-328E-4B51-8B83-0F870E70B2EF}"/>
    <cellStyle name=" _품셈_철근운반비_옥외탱크및기기기초(단가)_보령78 건설공사" xfId="5036" xr:uid="{CCAB529F-E4FB-46E9-8D14-6696FE77A595}"/>
    <cellStyle name=" _품셈_철근운반비_옥외탱크및기기기초(단가)_보령78 건설공사_2007년_사업계획_070116_전사VM_송부후_수정(2)" xfId="5037" xr:uid="{2AABDECD-EE8D-42F3-9DF3-52FCCE321101}"/>
    <cellStyle name=" _품셈_철근운반비_옥외탱크및기기기초(단가)_보령78 건설공사_2007년_사업계획_070116_전사VM_송부후_수정(2)_2007년 3_4분기 QPRC자료(최종본)" xfId="5394" xr:uid="{0C24289A-C607-4486-85EC-C3E4867711BD}"/>
    <cellStyle name=" _품셈_철근운반비_옥외탱크및기기기초(단가)_보령78 건설공사_2007년_사업계획_070116_전사VM_송부후_수정(2)_QPRC_업적보고_VM 관련 양식(업무팀 초안)071011" xfId="3876" xr:uid="{45F33D2E-8BFB-4E90-98F2-C41002A7CB31}"/>
    <cellStyle name=" _품셈_철근운반비_옥외탱크및기기기초(단가)_보령78 건설공사_QPRC&amp;VM_프로젝트부문_2008_V01_071008" xfId="5106" xr:uid="{1943A1CB-07EB-4834-B6BB-2FC3A2D5E202}"/>
    <cellStyle name=" _품질관리비" xfId="5130" xr:uid="{07A4C606-05A3-46CB-BAD0-7D0EEAB96930}"/>
    <cellStyle name=" _품질관리비산출" xfId="5121" xr:uid="{73A8AB6D-EC28-4A07-B80A-844CBDB03317}"/>
    <cellStyle name="_x000a_386grabber=M" xfId="4153" xr:uid="{251E2150-8890-4194-859A-72278D526D69}"/>
    <cellStyle name="#" xfId="51" xr:uid="{6566FBB3-16AA-45BB-AE0B-2FF80A68A4B5}"/>
    <cellStyle name="$m" xfId="52" xr:uid="{5F266E44-A58F-4329-8B5E-C61D559C57D7}"/>
    <cellStyle name="??&amp;O?&amp;H?_x0008__x000f__x0007_?_x0007__x0001__x0001_" xfId="53" xr:uid="{F68C837E-C8D9-4062-B4FC-21EFF00B26A0}"/>
    <cellStyle name="???­ [0]_INQUIRY ¿?¾÷?ß?ø " xfId="54" xr:uid="{FC297577-52B6-4644-B614-18CD62238E5C}"/>
    <cellStyle name="???­_INQUIRY ¿?¾÷?ß?ø " xfId="55" xr:uid="{BA8E4521-9D09-45F5-ACE6-F094163F5FEB}"/>
    <cellStyle name="???Ø_??¾÷º?º° ??°? " xfId="56" xr:uid="{A462FA55-574C-4908-A3E8-5CBF9A83EE84}"/>
    <cellStyle name="?Þ¸¶ [0]_INQUIRY ¿?¾÷?ß?ø " xfId="57" xr:uid="{AB337C4F-F2F5-42C0-9839-58C9EAD5F874}"/>
    <cellStyle name="?Þ¸¶_INQUIRY ¿?¾÷?ß?ø " xfId="58" xr:uid="{FF8A0BC2-2521-4052-A16E-02E1006C9413}"/>
    <cellStyle name="_03년44통계 상용자가 및 인원 (거래소)" xfId="59" xr:uid="{A30435B7-12CC-4CB6-B862-8F7FAB6D4FFE}"/>
    <cellStyle name="_08 BP model_080125_rev1" xfId="5113" xr:uid="{D37E4B25-5988-4DBD-B8A7-9C39C8D51573}"/>
    <cellStyle name="_08 BP model_080126_rev8_연료전지포함" xfId="5319" xr:uid="{978D1D7C-4444-4A6C-86AB-72C763B564D3}"/>
    <cellStyle name="_08 BP model_080127_rev12_연료전지포함_1.4억" xfId="5038" xr:uid="{F1B92229-67D7-4FBB-A5D4-19C24753311E}"/>
    <cellStyle name="_08 BP_손익_OpEx_첨부자료_080124_rev0(1)" xfId="3897" xr:uid="{121B59E7-3139-43A1-AC5B-5974E795B4A6}"/>
    <cellStyle name="_08 BP_손익_OpEx_첨부자료_080124_rev0(2)" xfId="5226" xr:uid="{C1ACFC14-134C-438B-9830-BC3C2707AF03}"/>
    <cellStyle name="_08 VM_BP_손익_OpEx_첨부자료_080106_rev3" xfId="5406" xr:uid="{C47AF1FB-68FA-442F-825A-A1791529D584}"/>
    <cellStyle name="_08 VM_BP_손익_OpEx_첨부자료_080114_rev4" xfId="5373" xr:uid="{D3BEBCC7-C4D8-47BB-B912-0540117E15FB}"/>
    <cellStyle name="_20030218144011020-E1C865BF" xfId="3994" xr:uid="{DB7EEFCA-4BED-475C-AA00-D248D1254E68}"/>
    <cellStyle name="_2007년_사업계획_070116_전사VM_송부후_수정(2)" xfId="3991" xr:uid="{6F10EC14-33DB-4AB4-A2D6-86058BE0865A}"/>
    <cellStyle name="_2007년_사업계획_070116_전사VM_송부후_수정(2)_2007년 3_4분기 QPRC자료(최종본)" xfId="3886" xr:uid="{DB5A3E3A-64E2-49E6-8B38-57DB139DD4B8}"/>
    <cellStyle name="_2007년_사업계획_070116_전사VM_송부후_수정(2)_QPRC_업적보고_VM 관련 양식(업무팀 초안)071011" xfId="5296" xr:uid="{8871F74C-DD29-44B3-B42A-0FBAC0B257C7}"/>
    <cellStyle name="_2008 VM_프로젝트_Rev2_080111" xfId="4074" xr:uid="{E10F8780-7F5A-4AEA-A4EA-D67D5632398D}"/>
    <cellStyle name="_2008_VM_Rev0" xfId="5039" xr:uid="{E62D4809-1F45-4A00-99E6-6B83229BE743}"/>
    <cellStyle name="_2008_VM_양식(1)" xfId="4103" xr:uid="{9F033EBD-86D4-48AF-A5C7-FD1669649601}"/>
    <cellStyle name="_2008년 V-Meeting 신사업팀" xfId="5374" xr:uid="{86F93ACF-10C8-47F2-9FD1-27E3DDD32417}"/>
    <cellStyle name="_2008년 V-Meeting 양식_부문(New 양식)" xfId="5040" xr:uid="{1D10B559-3619-4911-86A0-65B15C2E3779}"/>
    <cellStyle name="_2008년 V-Meeting 양식_부문_GSEPS(NewNew)(1)" xfId="5187" xr:uid="{8CC0367D-7137-4495-A944-EE4B9611C076}"/>
    <cellStyle name="_2008년 V-Meeting 프로젝트_신양식" xfId="5041" xr:uid="{73AF6CE2-4F27-4DFF-BD95-06BD783D3932}"/>
    <cellStyle name="_AC-01터빈주제어및보일러기초" xfId="5042" xr:uid="{FB3987C0-4301-4344-BD01-83EB93DC5AF5}"/>
    <cellStyle name="_AC-01터빈주제어및보일러기초_2007년_사업계획_070116_전사VM_송부후_수정(2)" xfId="5412" xr:uid="{7710B800-B625-4A68-B4EF-254050E9F1E1}"/>
    <cellStyle name="_AC-01터빈주제어및보일러기초_2007년_사업계획_070116_전사VM_송부후_수정(2)_2007년 3_4분기 QPRC자료(최종본)" xfId="5431" xr:uid="{B8E02A85-2CF8-4B29-81AF-E97D209603AC}"/>
    <cellStyle name="_AC-01터빈주제어및보일러기초_2007년_사업계획_070116_전사VM_송부후_수정(2)_QPRC_업적보고_VM 관련 양식(업무팀 초안)071011" xfId="5133" xr:uid="{80C77A4E-FD49-4B05-ADFD-8B54111E3F5C}"/>
    <cellStyle name="_AC-01터빈주제어및보일러기초_QPRC&amp;VM_프로젝트부문_2008_V01_071008" xfId="5164" xr:uid="{81EECD42-67B7-4A90-8D12-D9418AEAAE70}"/>
    <cellStyle name="_AC-02터빈및주제어철골(사급-최종-1)-1201" xfId="5154" xr:uid="{8D878B14-4966-412E-9663-A2EA5D894A3B}"/>
    <cellStyle name="_AC-02터빈및주제어철골(사급-최종-1)-1201_2007년_사업계획_070116_전사VM_송부후_수정(2)" xfId="4148" xr:uid="{5B06E502-972A-4B59-80A0-66ADED413DD8}"/>
    <cellStyle name="_AC-02터빈및주제어철골(사급-최종-1)-1201_2007년_사업계획_070116_전사VM_송부후_수정(2)_2007년 3_4분기 QPRC자료(최종본)" xfId="5071" xr:uid="{26A4062E-C578-44B4-A663-B15AE5BB2055}"/>
    <cellStyle name="_AC-02터빈및주제어철골(사급-최종-1)-1201_2007년_사업계획_070116_전사VM_송부후_수정(2)_QPRC_업적보고_VM 관련 양식(업무팀 초안)071011" xfId="5348" xr:uid="{F3B5A1AF-1C68-46DA-BDA5-7909875B6A96}"/>
    <cellStyle name="_AC-02터빈및주제어철골(사급-최종-1)-1201_QPRC&amp;VM_프로젝트부문_2008_V01_071008" xfId="4029" xr:uid="{77BA18D4-0E16-44C2-A373-7B27FE1019E1}"/>
    <cellStyle name="_AC-04터빈발전기기초" xfId="5192" xr:uid="{0C0BCEA7-6D0B-4DCB-9CE7-DEDE9608846E}"/>
    <cellStyle name="_AC-04터빈발전기기초_2007년_사업계획_070116_전사VM_송부후_수정(2)" xfId="5066" xr:uid="{2126B03C-5B90-45F2-954E-2AAFB9319FEE}"/>
    <cellStyle name="_AC-04터빈발전기기초_2007년_사업계획_070116_전사VM_송부후_수정(2)_2007년 3_4분기 QPRC자료(최종본)" xfId="5115" xr:uid="{CF4C536D-93A5-473E-BF93-AE58DC884287}"/>
    <cellStyle name="_AC-04터빈발전기기초_2007년_사업계획_070116_전사VM_송부후_수정(2)_QPRC_업적보고_VM 관련 양식(업무팀 초안)071011" xfId="5238" xr:uid="{EAF7BD59-D724-4C26-B499-AEBB0437E1C5}"/>
    <cellStyle name="_AC-04터빈발전기기초_QPRC&amp;VM_프로젝트부문_2008_V01_071008" xfId="5128" xr:uid="{C4B8697D-7D69-43A4-B5EE-69AA21DA12C7}"/>
    <cellStyle name="_AC-06옥내기기기초(최종)-1129" xfId="5357" xr:uid="{3D13A955-30F7-43AF-99CC-659D0BBC614E}"/>
    <cellStyle name="_Book2" xfId="5119" xr:uid="{2649510F-33DF-4A9E-B0A3-512761B32892}"/>
    <cellStyle name="_Book2_Ichon April-Variance.Analysis 수정" xfId="5230" xr:uid="{FBCD6F5B-4DDD-4232-A3E4-A8FB83BD833D}"/>
    <cellStyle name="_Book2_Ichon April-VarianceAnalysis fm Seonghwi" xfId="5102" xr:uid="{4EA52CDB-35DB-4A53-9A46-78FCB625A270}"/>
    <cellStyle name="_Book2_New Monthly report May2001-1" xfId="5261" xr:uid="{3CAD0987-777F-47D5-B8CF-D9C4771B1D7A}"/>
    <cellStyle name="_Book3" xfId="4081" xr:uid="{0F705BFC-68AB-4C5B-AB48-88BFB4CCB186}"/>
    <cellStyle name="_C7_2008년_사업계획_VM용_080106" xfId="5257" xr:uid="{224F536E-35D4-44BD-BCB0-A7DBBCA1A497}"/>
    <cellStyle name="_C7_2008년_사업계획_VM용_080120_rev13_보정계수" xfId="5146" xr:uid="{05D81F20-5573-424E-AFA3-BB55710A201A}"/>
    <cellStyle name="_Ichon April-Variance.Analysis 수정" xfId="5386" xr:uid="{FF4A1E1B-378F-4442-B178-8A192851BE7B}"/>
    <cellStyle name="_Ichon April-VarianceAnalysis fm Seonghwi" xfId="5043" xr:uid="{7F3726ED-9169-490D-A106-2ED267968627}"/>
    <cellStyle name="_New Monthly report May2001-1" xfId="5290" xr:uid="{61AE36C6-4E2C-4B3B-9B8A-A2C8E89D4FEB}"/>
    <cellStyle name="_note" xfId="5275" xr:uid="{BAEB77A2-5C22-428A-B91F-1EF5D12FCB15}"/>
    <cellStyle name="_note(3)" xfId="4123" xr:uid="{34E6C9E5-09EA-4872-80B5-D68976E2BD11}"/>
    <cellStyle name="_note(3)_note" xfId="4016" xr:uid="{50301974-6962-4BD6-B0F2-132454B12703}"/>
    <cellStyle name="_note(3)_note(2)" xfId="3947" xr:uid="{58D6882F-3328-4D27-9BDC-DB6A355ED115}"/>
    <cellStyle name="_note(3)_note(3)" xfId="3944" xr:uid="{496BCAAD-97A0-407D-B912-4E29DB2DA4FA}"/>
    <cellStyle name="_note_note" xfId="5409" xr:uid="{483C6C1A-4E4B-4362-823C-0BA34ED81845}"/>
    <cellStyle name="_note_note(2)" xfId="5364" xr:uid="{1CEE6C23-C4E3-4D63-8CAD-B6B7DE6854E4}"/>
    <cellStyle name="_note_note(3)" xfId="4040" xr:uid="{B8128D47-9C7E-48EA-9960-BEFDC438732F}"/>
    <cellStyle name="_p021201" xfId="5044" xr:uid="{C3B96233-3959-4C1F-8D71-1FA227C932DB}"/>
    <cellStyle name="_p021201-1" xfId="4076" xr:uid="{D07E709E-4226-4E9D-AF7B-87B3A0386EC3}"/>
    <cellStyle name="_p030701-1" xfId="3957" xr:uid="{B8A6277C-AE77-42DD-997F-06304EF6FD85}"/>
    <cellStyle name="_p030701-1_1" xfId="5221" xr:uid="{CAA7330C-EDDD-49BB-ADBE-112C8297D114}"/>
    <cellStyle name="_p040130" xfId="5045" xr:uid="{34DD996D-B852-465E-AEC2-D5852841F420}"/>
    <cellStyle name="_p040305" xfId="5225" xr:uid="{6E508F9A-5DEE-4584-AF12-FEA4445BE66F}"/>
    <cellStyle name="_p040713" xfId="3919" xr:uid="{70ACD968-2128-451D-9F07-378844162685}"/>
    <cellStyle name="_QPRC&amp;VM_프로젝트부문_2008_V01_071008" xfId="5046" xr:uid="{5584F492-7393-4AB7-A669-BE8D702ABDA7}"/>
    <cellStyle name="_SCFS1q98" xfId="5047" xr:uid="{F5B10C2B-CD12-4BFE-9532-75ABCC34C290}"/>
    <cellStyle name="_SCFS1q98_Ichon April-Variance.Analysis 수정" xfId="5196" xr:uid="{B049F18B-6FFC-4E03-B9FD-2DC2666CBD9B}"/>
    <cellStyle name="_SCFS1q98_Ichon April-VarianceAnalysis fm Seonghwi" xfId="3893" xr:uid="{B1359B9E-D5C0-4A29-B2D3-F6B9138CF04A}"/>
    <cellStyle name="_SCFS1q98_New Monthly report May2001-1" xfId="5096" xr:uid="{92E4F9DF-AD87-45A3-865A-92B3C5B7BFB9}"/>
    <cellStyle name="_scfs-1q99final-hongkong" xfId="5167" xr:uid="{4D4752E1-94FB-4156-B0C4-9C08AC5D5C13}"/>
    <cellStyle name="_scfs-1q99final-hongkong_Ichon April-Variance.Analysis 수정" xfId="5202" xr:uid="{08928CC5-0695-4C0A-8B92-206765681AFF}"/>
    <cellStyle name="_scfs-1q99final-hongkong_Ichon April-VarianceAnalysis fm Seonghwi" xfId="3943" xr:uid="{BF74AEF0-37A1-4795-9DB9-A36FF7013EAE}"/>
    <cellStyle name="_scfs-1q99final-hongkong_New Monthly report May2001-1" xfId="5188" xr:uid="{B48FCFC2-452B-4C95-8EAD-D48991EE697B}"/>
    <cellStyle name="_scfs-699" xfId="4143" xr:uid="{15F8436B-BC96-4BAD-8622-CA8CC3B380A5}"/>
    <cellStyle name="_scfs-699_Ichon April-Variance.Analysis 수정" xfId="5076" xr:uid="{B0B0E978-7717-46C3-ACBA-86953561DC47}"/>
    <cellStyle name="_scfs-699_Ichon April-VarianceAnalysis fm Seonghwi" xfId="5454" xr:uid="{858B6BA2-11D8-4535-BA4D-115AC97365F8}"/>
    <cellStyle name="_scfs-699_New Monthly report May2001-1" xfId="3987" xr:uid="{CB30B54D-9711-441E-B8B1-7C2F6E29E706}"/>
    <cellStyle name="_가격표 final 00" xfId="5232" xr:uid="{EF9A266E-2006-49B0-BA96-6820DB9A3DBE}"/>
    <cellStyle name="_가격표 산출 0107" xfId="5070" xr:uid="{DB7AD999-8CE8-40F4-99EF-802E74452D4D}"/>
    <cellStyle name="_가격표 산출 0109" xfId="5148" xr:uid="{B4654B95-543A-4134-8488-65E257789ACB}"/>
    <cellStyle name="_가격표 산출 0109_1" xfId="5286" xr:uid="{8F4C0100-FBC9-488B-8147-AA15900AF4D1}"/>
    <cellStyle name="_가격표 산출 011024" xfId="5162" xr:uid="{D4E20124-1330-428D-93B4-061A2E0F8FCC}"/>
    <cellStyle name="_가격표 산출 020201" xfId="5450" xr:uid="{E4B1BCDC-23C8-4D65-88D5-805F88B0D92E}"/>
    <cellStyle name="_가격표 산출 020701" xfId="5152" xr:uid="{529F96D9-D399-405E-A26B-0B2611C3AD8D}"/>
    <cellStyle name="_가격표-9910sy" xfId="5279" xr:uid="{65B55D36-F9A2-465C-A9C8-889F159595CF}"/>
    <cellStyle name="_기계 및 배관 기자재비(당진56기준)" xfId="5114" xr:uid="{CFA3A3BC-49A4-47D6-97B9-24C0AEC366E6}"/>
    <cellStyle name="_남동model designing_071228(연료비공식재수정_final)" xfId="5327" xr:uid="{E83393AD-D9B0-4B52-AA61-8DB41997F565}"/>
    <cellStyle name="_메이야율촌 발전실적_200611" xfId="4047" xr:uid="{48EF616E-61E9-4AC6-912D-8219CBE13C04}"/>
    <cellStyle name="_발전인원(전통)" xfId="60" xr:uid="{6E3C455F-6AAF-479C-91FA-6E4C89428433}"/>
    <cellStyle name="_비용(08~10)(1)" xfId="5180" xr:uid="{D537FE2D-9284-4681-83A7-65CD83BD3D06}"/>
    <cellStyle name="_사급재료비및운반비" xfId="3884" xr:uid="{219AC721-E6C0-4C0A-B0CA-72BB623987E4}"/>
    <cellStyle name="_사급재료비및운반비_2007년_사업계획_070116_전사VM_송부후_수정(2)" xfId="5048" xr:uid="{103E6411-03A6-4897-B6BD-BFB15A821A96}"/>
    <cellStyle name="_사급재료비및운반비_2007년_사업계획_070116_전사VM_송부후_수정(2)_2007년 3_4분기 QPRC자료(최종본)" xfId="5358" xr:uid="{F80BDD50-9BB2-47D9-AD1D-2FAAE1E1A7D4}"/>
    <cellStyle name="_사급재료비및운반비_2007년_사업계획_070116_전사VM_송부후_수정(2)_QPRC_업적보고_VM 관련 양식(업무팀 초안)071011" xfId="5341" xr:uid="{531D08CB-385A-40A3-80CF-6BB0A7776081}"/>
    <cellStyle name="_사급재료비및운반비_AC-01터빈주제어및보일러기초" xfId="4112" xr:uid="{6D5F3E2D-8851-4A01-8754-E205ED3BEE9F}"/>
    <cellStyle name="_사급재료비및운반비_AC-01터빈주제어및보일러기초_2007년_사업계획_070116_전사VM_송부후_수정(2)" xfId="3972" xr:uid="{A561EB2C-4E3F-4D98-9E4C-8FD51158F47F}"/>
    <cellStyle name="_사급재료비및운반비_AC-01터빈주제어및보일러기초_2007년_사업계획_070116_전사VM_송부후_수정(2)_2007년 3_4분기 QPRC자료(최종본)" xfId="3877" xr:uid="{EF84EF94-EBA3-4224-92E3-3312C56E860E}"/>
    <cellStyle name="_사급재료비및운반비_AC-01터빈주제어및보일러기초_2007년_사업계획_070116_전사VM_송부후_수정(2)_QPRC_업적보고_VM 관련 양식(업무팀 초안)071011" xfId="4003" xr:uid="{09F4DCCC-3524-4C97-9926-A9E8160A4517}"/>
    <cellStyle name="_사급재료비및운반비_AC-01터빈주제어및보일러기초_QPRC&amp;VM_프로젝트부문_2008_V01_071008" xfId="5253" xr:uid="{6883EFCA-D0CB-4B82-A3D2-292A3A9BFDF3}"/>
    <cellStyle name="_사급재료비및운반비_AC-04터빈발전기기초" xfId="4130" xr:uid="{CDA2D2D7-C876-4FC4-BB34-ED9AC08EEAE8}"/>
    <cellStyle name="_사급재료비및운반비_AC-04터빈발전기기초_2007년_사업계획_070116_전사VM_송부후_수정(2)" xfId="3874" xr:uid="{44110ED8-11DE-4754-BBEB-9002404142E4}"/>
    <cellStyle name="_사급재료비및운반비_AC-04터빈발전기기초_2007년_사업계획_070116_전사VM_송부후_수정(2)_2007년 3_4분기 QPRC자료(최종본)" xfId="5137" xr:uid="{BE2C5BBE-5444-4EEF-BF0A-09593E1E045C}"/>
    <cellStyle name="_사급재료비및운반비_AC-04터빈발전기기초_2007년_사업계획_070116_전사VM_송부후_수정(2)_QPRC_업적보고_VM 관련 양식(업무팀 초안)071011" xfId="4088" xr:uid="{BEC9113F-2381-4C29-A33F-23DA90593B32}"/>
    <cellStyle name="_사급재료비및운반비_AC-04터빈발전기기초_QPRC&amp;VM_프로젝트부문_2008_V01_071008" xfId="4002" xr:uid="{2C3BD70C-5B74-4B76-9261-5841166ED2FD}"/>
    <cellStyle name="_사급재료비및운반비_AC-05옥내기기기초" xfId="5049" xr:uid="{039FCA72-5290-4837-82D2-870EC023C85C}"/>
    <cellStyle name="_사급재료비및운반비_AC-05옥내기기기초_2007년_사업계획_070116_전사VM_송부후_수정(2)" xfId="4042" xr:uid="{019A4CB8-4D9C-419B-95B7-51B11D87B578}"/>
    <cellStyle name="_사급재료비및운반비_AC-05옥내기기기초_2007년_사업계획_070116_전사VM_송부후_수정(2)_2007년 3_4분기 QPRC자료(최종본)" xfId="3904" xr:uid="{5F12EA01-9B0C-40FB-A749-1977479518AF}"/>
    <cellStyle name="_사급재료비및운반비_AC-05옥내기기기초_2007년_사업계획_070116_전사VM_송부후_수정(2)_QPRC_업적보고_VM 관련 양식(업무팀 초안)071011" xfId="5268" xr:uid="{7B40B86B-0BB6-4E05-AD69-64E4BE045CCA}"/>
    <cellStyle name="_사급재료비및운반비_AC-05옥내기기기초_QPRC&amp;VM_프로젝트부문_2008_V01_071008" xfId="5050" xr:uid="{E02F94DD-D297-40AA-B614-8145EB827E91}"/>
    <cellStyle name="_사급재료비및운반비_AC-06옥내기기기초(최종)-1129" xfId="5273" xr:uid="{697FC712-2824-4DF6-AC77-C85915EF8667}"/>
    <cellStyle name="_사급재료비및운반비_AC-06옥내기기기초(최종)-1129_2007년_사업계획_070116_전사VM_송부후_수정(2)" xfId="3830" xr:uid="{983C3411-D082-4891-B861-B27DBEAEA653}"/>
    <cellStyle name="_사급재료비및운반비_AC-06옥내기기기초(최종)-1129_2007년_사업계획_070116_전사VM_송부후_수정(2)_2007년 3_4분기 QPRC자료(최종본)" xfId="5051" xr:uid="{CF08A5C9-8593-41F7-9FE4-2558798EED2B}"/>
    <cellStyle name="_사급재료비및운반비_AC-06옥내기기기초(최종)-1129_2007년_사업계획_070116_전사VM_송부후_수정(2)_QPRC_업적보고_VM 관련 양식(업무팀 초안)071011" xfId="5052" xr:uid="{3202B262-41DA-4E0A-BF81-A4191098C3CB}"/>
    <cellStyle name="_사급재료비및운반비_AC-06옥내기기기초(최종)-1129_QPRC&amp;VM_프로젝트부문_2008_V01_071008" xfId="5236" xr:uid="{F6F1134D-5C76-41B1-8CC6-2BD2586A46CB}"/>
    <cellStyle name="_사급재료비및운반비_QPRC&amp;VM_프로젝트부문_2008_V01_071008" xfId="5313" xr:uid="{00E06FBA-C190-4784-962D-112BDE115176}"/>
    <cellStyle name="_사급재료비및운반비_터빈발전기기초(단가)" xfId="5166" xr:uid="{34FE1824-6FF4-4151-969A-B27D102ECBA4}"/>
    <cellStyle name="_사급재료비및운반비_터빈발전기기초(단가)_1" xfId="5107" xr:uid="{71BFD7D9-36C0-45DD-AE88-01550F9AEF43}"/>
    <cellStyle name="_사급재료비및운반비_터빈발전기기초(단가)_1_2007년_사업계획_070116_전사VM_송부후_수정(2)" xfId="5205" xr:uid="{406D3DA8-1434-4B4E-9D71-D64DE11CA6E8}"/>
    <cellStyle name="_사급재료비및운반비_터빈발전기기초(단가)_1_2007년_사업계획_070116_전사VM_송부후_수정(2)_2007년 3_4분기 QPRC자료(최종본)" xfId="5243" xr:uid="{394C8874-6674-4DC3-8B8D-5945A63486A7}"/>
    <cellStyle name="_사급재료비및운반비_터빈발전기기초(단가)_1_2007년_사업계획_070116_전사VM_송부후_수정(2)_QPRC_업적보고_VM 관련 양식(업무팀 초안)071011" xfId="3898" xr:uid="{63ED9064-29EA-4CE5-8A11-9BFD19E8E9A2}"/>
    <cellStyle name="_사급재료비및운반비_터빈발전기기초(단가)_1_AC-05옥내기기기초" xfId="3873" xr:uid="{BCD9B82E-6FC0-4813-B4C2-A773D2F7C699}"/>
    <cellStyle name="_사급재료비및운반비_터빈발전기기초(단가)_1_AC-05옥내기기기초_2007년_사업계획_070116_전사VM_송부후_수정(2)" xfId="5227" xr:uid="{5E3C7E2D-36B1-4173-B990-C691FA641929}"/>
    <cellStyle name="_사급재료비및운반비_터빈발전기기초(단가)_1_AC-05옥내기기기초_2007년_사업계획_070116_전사VM_송부후_수정(2)_2007년 3_4분기 QPRC자료(최종본)" xfId="4138" xr:uid="{E7FE7683-494F-43C1-A71E-6B4C1122B98B}"/>
    <cellStyle name="_사급재료비및운반비_터빈발전기기초(단가)_1_AC-05옥내기기기초_2007년_사업계획_070116_전사VM_송부후_수정(2)_QPRC_업적보고_VM 관련 양식(업무팀 초안)071011" xfId="5081" xr:uid="{F0420E60-4699-4EDA-968A-3AB29ADCDE54}"/>
    <cellStyle name="_사급재료비및운반비_터빈발전기기초(단가)_1_AC-05옥내기기기초_QPRC&amp;VM_프로젝트부문_2008_V01_071008" xfId="3955" xr:uid="{436D166F-812E-423A-BA79-C58AB9B1C0C6}"/>
    <cellStyle name="_사급재료비및운반비_터빈발전기기초(단가)_1_QPRC&amp;VM_프로젝트부문_2008_V01_071008" xfId="3940" xr:uid="{298B8940-DF26-4DDE-BFA5-C1B36A2BB016}"/>
    <cellStyle name="_사급재료비및운반비_터빈발전기기초(단가)_2007년_사업계획_070116_전사VM_송부후_수정(2)" xfId="5281" xr:uid="{A8DE54EC-5A75-4818-9CFB-F62A7FB06509}"/>
    <cellStyle name="_사급재료비및운반비_터빈발전기기초(단가)_2007년_사업계획_070116_전사VM_송부후_수정(2)_2007년 3_4분기 QPRC자료(최종본)" xfId="5075" xr:uid="{8E09B2D5-ADDD-4E71-A609-B17D833645B9}"/>
    <cellStyle name="_사급재료비및운반비_터빈발전기기초(단가)_2007년_사업계획_070116_전사VM_송부후_수정(2)_QPRC_업적보고_VM 관련 양식(업무팀 초안)071011" xfId="5182" xr:uid="{FC31C188-6436-4FFB-A914-D169B0C6874C}"/>
    <cellStyle name="_사급재료비및운반비_터빈발전기기초(단가)_AC-05옥내기기기초" xfId="5353" xr:uid="{812900B9-3906-4974-956D-441FE1842B03}"/>
    <cellStyle name="_사급재료비및운반비_터빈발전기기초(단가)_AC-05옥내기기기초_2007년_사업계획_070116_전사VM_송부후_수정(2)" xfId="5200" xr:uid="{1B3922D7-837D-4BAE-B903-5B15C1D2664D}"/>
    <cellStyle name="_사급재료비및운반비_터빈발전기기초(단가)_AC-05옥내기기기초_2007년_사업계획_070116_전사VM_송부후_수정(2)_2007년 3_4분기 QPRC자료(최종본)" xfId="4095" xr:uid="{41439FD8-7F21-4B2A-AB53-607D1F746B1B}"/>
    <cellStyle name="_사급재료비및운반비_터빈발전기기초(단가)_AC-05옥내기기기초_2007년_사업계획_070116_전사VM_송부후_수정(2)_QPRC_업적보고_VM 관련 양식(업무팀 초안)071011" xfId="5186" xr:uid="{85F2D4E1-61E9-4047-87DB-19FEC3B65CFE}"/>
    <cellStyle name="_사급재료비및운반비_터빈발전기기초(단가)_AC-05옥내기기기초_QPRC&amp;VM_프로젝트부문_2008_V01_071008" xfId="5345" xr:uid="{7193A7A7-B1F7-48BF-AEA5-44EDCB8D7AE7}"/>
    <cellStyle name="_사급재료비및운반비_터빈발전기기초(단가)_QPRC&amp;VM_프로젝트부문_2008_V01_071008" xfId="5147" xr:uid="{470BA389-A769-4A84-82C5-6C4ADB335E80}"/>
    <cellStyle name="_수량및 단가 산출내용표" xfId="5395" xr:uid="{55F41A0A-F9F5-4D7E-B7EC-9CEDAF82F370}"/>
    <cellStyle name="_수량및 단가 산출내용표_2007년_사업계획_070116_전사VM_송부후_수정(2)" xfId="4034" xr:uid="{9638708D-EAEF-4DFD-95D6-5680F9677F02}"/>
    <cellStyle name="_수량및 단가 산출내용표_2007년_사업계획_070116_전사VM_송부후_수정(2)_2007년 3_4분기 QPRC자료(최종본)" xfId="5189" xr:uid="{D54D5F45-69F2-419B-BC64-5BD18406AE00}"/>
    <cellStyle name="_수량및 단가 산출내용표_2007년_사업계획_070116_전사VM_송부후_수정(2)_QPRC_업적보고_VM 관련 양식(업무팀 초안)071011" xfId="4009" xr:uid="{D1A7A516-38EF-4EE2-8AD1-C5A0C459BB0D}"/>
    <cellStyle name="_수량및 단가 산출내용표_AC-01터빈주제어및보일러기초" xfId="5391" xr:uid="{59F5B1B4-278A-42CC-A5B5-1A4CC83B82E4}"/>
    <cellStyle name="_수량및 단가 산출내용표_AC-01터빈주제어및보일러기초_2007년_사업계획_070116_전사VM_송부후_수정(2)" xfId="5217" xr:uid="{334D1834-68D3-4838-80E6-B9023ED924C3}"/>
    <cellStyle name="_수량및 단가 산출내용표_AC-01터빈주제어및보일러기초_2007년_사업계획_070116_전사VM_송부후_수정(2)_2007년 3_4분기 QPRC자료(최종본)" xfId="5413" xr:uid="{A58F5E91-0502-49AC-8F65-BF4E2DD0A022}"/>
    <cellStyle name="_수량및 단가 산출내용표_AC-01터빈주제어및보일러기초_2007년_사업계획_070116_전사VM_송부후_수정(2)_QPRC_업적보고_VM 관련 양식(업무팀 초안)071011" xfId="5053" xr:uid="{46B6D1DC-079B-454A-88DD-384915F8B800}"/>
    <cellStyle name="_수량및 단가 산출내용표_AC-01터빈주제어및보일러기초_QPRC&amp;VM_프로젝트부문_2008_V01_071008" xfId="5446" xr:uid="{72871CD3-ED17-46A4-8FD9-3C71A26AE666}"/>
    <cellStyle name="_수량및 단가 산출내용표_AC-04터빈발전기기초" xfId="5447" xr:uid="{03D1ABD4-7B74-47BA-992A-E7C83BAF2BFF}"/>
    <cellStyle name="_수량및 단가 산출내용표_AC-04터빈발전기기초_2007년_사업계획_070116_전사VM_송부후_수정(2)" xfId="4100" xr:uid="{9B5EC6B2-7563-4E8E-A215-6378AC2149C9}"/>
    <cellStyle name="_수량및 단가 산출내용표_AC-04터빈발전기기초_2007년_사업계획_070116_전사VM_송부후_수정(2)_2007년 3_4분기 QPRC자료(최종본)" xfId="5441" xr:uid="{FC998AB6-6127-4360-B7B0-2905D73602BE}"/>
    <cellStyle name="_수량및 단가 산출내용표_AC-04터빈발전기기초_2007년_사업계획_070116_전사VM_송부후_수정(2)_QPRC_업적보고_VM 관련 양식(업무팀 초안)071011" xfId="4131" xr:uid="{F7177848-7DFD-4E15-B0F2-C7E221BA0E92}"/>
    <cellStyle name="_수량및 단가 산출내용표_AC-04터빈발전기기초_QPRC&amp;VM_프로젝트부문_2008_V01_071008" xfId="3923" xr:uid="{D2AC2871-10C5-45A1-8C30-75DC64799E33}"/>
    <cellStyle name="_수량및 단가 산출내용표_AC-05옥내기기기초" xfId="5429" xr:uid="{9061441D-390D-4527-99C7-D21EEC265859}"/>
    <cellStyle name="_수량및 단가 산출내용표_AC-05옥내기기기초_2007년_사업계획_070116_전사VM_송부후_수정(2)" xfId="3959" xr:uid="{9C896844-4175-4F26-BA4D-34DE98E8C7AA}"/>
    <cellStyle name="_수량및 단가 산출내용표_AC-05옥내기기기초_2007년_사업계획_070116_전사VM_송부후_수정(2)_2007년 3_4분기 QPRC자료(최종본)" xfId="5304" xr:uid="{911E0501-1CED-4300-8A76-59B993F2C218}"/>
    <cellStyle name="_수량및 단가 산출내용표_AC-05옥내기기기초_2007년_사업계획_070116_전사VM_송부후_수정(2)_QPRC_업적보고_VM 관련 양식(업무팀 초안)071011" xfId="4120" xr:uid="{CFEB2D87-8D22-4629-A83F-70D8C11A2FBB}"/>
    <cellStyle name="_수량및 단가 산출내용표_AC-05옥내기기기초_QPRC&amp;VM_프로젝트부문_2008_V01_071008" xfId="5436" xr:uid="{912D3D98-754A-433A-B0DE-40B97955E1D4}"/>
    <cellStyle name="_수량및 단가 산출내용표_QPRC&amp;VM_프로젝트부문_2008_V01_071008" xfId="5171" xr:uid="{8FF871D3-F14C-4611-9C02-391170BCAE9F}"/>
    <cellStyle name="_신사업_사업관리_투자비toOpEx" xfId="3895" xr:uid="{78BEDE35-8D1B-42E2-A2C4-1189159DA485}"/>
    <cellStyle name="_터빈발전기기초(단가)" xfId="4107" xr:uid="{E865FCE9-2A33-4902-93D5-7164928E98B3}"/>
    <cellStyle name="_터빈발전기기초(단가)_2007년_사업계획_070116_전사VM_송부후_수정(2)" xfId="4090" xr:uid="{02A721C4-4ED0-4CD6-A235-10CD419FD44C}"/>
    <cellStyle name="_터빈발전기기초(단가)_2007년_사업계획_070116_전사VM_송부후_수정(2)_2007년 3_4분기 QPRC자료(최종본)" xfId="5079" xr:uid="{B8DCC269-8C2A-4C8F-8549-20FD903BB233}"/>
    <cellStyle name="_터빈발전기기초(단가)_2007년_사업계획_070116_전사VM_송부후_수정(2)_QPRC_업적보고_VM 관련 양식(업무팀 초안)071011" xfId="5094" xr:uid="{5D6E6B9C-FB9D-4854-A074-AD4655BB7080}"/>
    <cellStyle name="_터빈발전기기초(단가)_AC-05옥내기기기초" xfId="4146" xr:uid="{07CF0F87-D862-43BD-8FA5-1E6EDD3E1F06}"/>
    <cellStyle name="_터빈발전기기초(단가)_AC-05옥내기기기초_2007년_사업계획_070116_전사VM_송부후_수정(2)" xfId="5065" xr:uid="{E6195597-7235-4E00-8B94-69816F17DAFE}"/>
    <cellStyle name="_터빈발전기기초(단가)_AC-05옥내기기기초_2007년_사업계획_070116_전사VM_송부후_수정(2)_2007년 3_4분기 QPRC자료(최종본)" xfId="5382" xr:uid="{AE1BFC6D-D98F-4C93-B067-2F2D25E7DBEB}"/>
    <cellStyle name="_터빈발전기기초(단가)_AC-05옥내기기기초_2007년_사업계획_070116_전사VM_송부후_수정(2)_QPRC_업적보고_VM 관련 양식(업무팀 초안)071011" xfId="5283" xr:uid="{43733869-CB76-4CC3-89BD-B95BD61980FC}"/>
    <cellStyle name="_터빈발전기기초(단가)_AC-05옥내기기기초_QPRC&amp;VM_프로젝트부문_2008_V01_071008" xfId="3821" xr:uid="{9F0F0DB1-2B70-4E2E-8C08-D5E9282CE383}"/>
    <cellStyle name="_터빈발전기기초(단가)_QPRC&amp;VM_프로젝트부문_2008_V01_071008" xfId="5139" xr:uid="{3D9A3E90-4B3B-4FC7-AA6E-980ECFFA3F8D}"/>
    <cellStyle name="_품셈" xfId="3986" xr:uid="{B5B4A3E7-3497-4EA2-A151-FC1843BB1E35}"/>
    <cellStyle name="_품셈_2007년_사업계획_070116_전사VM_송부후_수정(2)" xfId="5068" xr:uid="{9095E16E-8FC0-4788-BEC9-B55FB8A5783A}"/>
    <cellStyle name="_품셈_2007년_사업계획_070116_전사VM_송부후_수정(2)_2007년 3_4분기 QPRC자료(최종본)" xfId="4039" xr:uid="{14A3668E-8ACB-4D8B-AD7C-E79698FD2AA6}"/>
    <cellStyle name="_품셈_2007년_사업계획_070116_전사VM_송부후_수정(2)_QPRC_업적보고_VM 관련 양식(업무팀 초안)071011" xfId="5118" xr:uid="{9B24891E-22E0-4EFE-B57F-73F8B07D9EF5}"/>
    <cellStyle name="_품셈_AC-01터빈주제어및보일러기초" xfId="5337" xr:uid="{8E50D982-81CE-4351-A173-49A7A8CE01D4}"/>
    <cellStyle name="_품셈_AC-01터빈주제어및보일러기초_2007년_사업계획_070116_전사VM_송부후_수정(2)" xfId="4054" xr:uid="{EDFA941E-B0B4-4042-8FB1-3AEC3CC7511F}"/>
    <cellStyle name="_품셈_AC-01터빈주제어및보일러기초_2007년_사업계획_070116_전사VM_송부후_수정(2)_2007년 3_4분기 QPRC자료(최종본)" xfId="3958" xr:uid="{3AB5A02B-86E3-4E2B-B378-69012FD1F457}"/>
    <cellStyle name="_품셈_AC-01터빈주제어및보일러기초_2007년_사업계획_070116_전사VM_송부후_수정(2)_QPRC_업적보고_VM 관련 양식(업무팀 초안)071011" xfId="5054" xr:uid="{FB699896-DF08-459F-9C2D-275D59C8D480}"/>
    <cellStyle name="_품셈_AC-01터빈주제어및보일러기초_QPRC&amp;VM_프로젝트부문_2008_V01_071008" xfId="4004" xr:uid="{6FC9182F-528D-40CC-AE1F-980C6332EE70}"/>
    <cellStyle name="_품셈_AC-04터빈발전기기초" xfId="5142" xr:uid="{C17793ED-D839-4ABA-9E08-C843A74446F6}"/>
    <cellStyle name="_품셈_AC-04터빈발전기기초_2007년_사업계획_070116_전사VM_송부후_수정(2)" xfId="5334" xr:uid="{D0BBB95D-69D0-4657-9C44-F7600156F928}"/>
    <cellStyle name="_품셈_AC-04터빈발전기기초_2007년_사업계획_070116_전사VM_송부후_수정(2)_2007년 3_4분기 QPRC자료(최종본)" xfId="5055" xr:uid="{8E2AD7A9-97A7-4BD1-9570-162BF94B68F5}"/>
    <cellStyle name="_품셈_AC-04터빈발전기기초_2007년_사업계획_070116_전사VM_송부후_수정(2)_QPRC_업적보고_VM 관련 양식(업무팀 초안)071011" xfId="5339" xr:uid="{1ADB8AD6-D8CE-4458-8991-1C39E6BC2694}"/>
    <cellStyle name="_품셈_AC-04터빈발전기기초_QPRC&amp;VM_프로젝트부문_2008_V01_071008" xfId="4101" xr:uid="{14ADF0B0-0F04-4BDB-B89C-F1921C6CFFD7}"/>
    <cellStyle name="_품셈_AC-05옥내기기기초" xfId="5056" xr:uid="{6846B9FD-7D80-4169-A58E-A54CC789B729}"/>
    <cellStyle name="_품셈_AC-05옥내기기기초_2007년_사업계획_070116_전사VM_송부후_수정(2)" xfId="5057" xr:uid="{D65B2EE1-8C23-47F1-9517-29F24D3009C3}"/>
    <cellStyle name="_품셈_AC-05옥내기기기초_2007년_사업계획_070116_전사VM_송부후_수정(2)_2007년 3_4분기 QPRC자료(최종본)" xfId="5284" xr:uid="{41AE7345-93DD-42BC-804A-99F582790CF6}"/>
    <cellStyle name="_품셈_AC-05옥내기기기초_2007년_사업계획_070116_전사VM_송부후_수정(2)_QPRC_업적보고_VM 관련 양식(업무팀 초안)071011" xfId="5380" xr:uid="{BFDC46E7-5A94-4488-AED1-84797D7C8E5C}"/>
    <cellStyle name="_품셈_AC-05옥내기기기초_QPRC&amp;VM_프로젝트부문_2008_V01_071008" xfId="5204" xr:uid="{E8828315-246F-4E09-8E9D-D058B2DED121}"/>
    <cellStyle name="_품셈_QPRC&amp;VM_프로젝트부문_2008_V01_071008" xfId="5134" xr:uid="{D5FC57D1-2024-4DED-817B-5275F989FA86}"/>
    <cellStyle name="¡" xfId="5246" xr:uid="{9ECEE749-7D87-4241-8B1E-01861E67C0F4}"/>
    <cellStyle name="¡_20030218144011020-E1C865BF" xfId="5292" xr:uid="{3B3475F0-D2CB-43FC-A9D1-DABD5E97D35C}"/>
    <cellStyle name="¡_20030218144011020-E1C865BF_2007년_사업계획_070116_전사VM_송부후_수정(2)" xfId="5270" xr:uid="{C27FD123-EE28-4863-A19C-ED27660FF748}"/>
    <cellStyle name="¡_20030218144011020-E1C865BF_2007년_사업계획_070116_전사VM_송부후_수정(2)_2007년 3_4분기 QPRC자료(최종본)" xfId="5438" xr:uid="{16248A4A-C011-431E-AAF7-1F635C7C9B90}"/>
    <cellStyle name="¡_20030218144011020-E1C865BF_2007년_사업계획_070116_전사VM_송부후_수정(2)_QPRC_업적보고_VM 관련 양식(업무팀 초안)071011" xfId="5276" xr:uid="{A170FA18-E952-4F1C-B6BA-A0239E9CA3A6}"/>
    <cellStyle name="¡_20030218144011020-E1C865BF_AC-01터빈주제어및보일러기초" xfId="4133" xr:uid="{154446BD-4BE3-4007-805D-856BF70DC5A6}"/>
    <cellStyle name="¡_20030218144011020-E1C865BF_AC-01터빈주제어및보일러기초_2007년_사업계획_070116_전사VM_송부후_수정(2)" xfId="5086" xr:uid="{ACDB1231-2281-40B0-B2D4-8B8A7F34A860}"/>
    <cellStyle name="¡_20030218144011020-E1C865BF_AC-01터빈주제어및보일러기초_2007년_사업계획_070116_전사VM_송부후_수정(2)_2007년 3_4분기 QPRC자료(최종본)" xfId="3902" xr:uid="{266DCD9E-8D42-4098-B1A1-A9E49E73E55B}"/>
    <cellStyle name="¡_20030218144011020-E1C865BF_AC-01터빈주제어및보일러기초_2007년_사업계획_070116_전사VM_송부후_수정(2)_QPRC_업적보고_VM 관련 양식(업무팀 초안)071011" xfId="3870" xr:uid="{D778ED82-6530-4A3D-BE7E-FFA42CB23D33}"/>
    <cellStyle name="¡_20030218144011020-E1C865BF_AC-01터빈주제어및보일러기초_QPRC&amp;VM_프로젝트부문_2008_V01_071008" xfId="5347" xr:uid="{DF1B729F-AFC4-45CB-A282-44B4E9C0C7F8}"/>
    <cellStyle name="¡_20030218144011020-E1C865BF_AC-04터빈발전기기초" xfId="5080" xr:uid="{B6DA3B18-DFEF-4AF0-B52B-3A3BF4C722CB}"/>
    <cellStyle name="¡_20030218144011020-E1C865BF_AC-04터빈발전기기초_2007년_사업계획_070116_전사VM_송부후_수정(2)" xfId="5219" xr:uid="{715EC283-354C-42C9-AAB9-0D523FEE4419}"/>
    <cellStyle name="¡_20030218144011020-E1C865BF_AC-04터빈발전기기초_2007년_사업계획_070116_전사VM_송부후_수정(2)_2007년 3_4분기 QPRC자료(최종본)" xfId="5459" xr:uid="{A22F0AE6-70CD-4437-9F57-E914B7BBBF1B}"/>
    <cellStyle name="¡_20030218144011020-E1C865BF_AC-04터빈발전기기초_2007년_사업계획_070116_전사VM_송부후_수정(2)_QPRC_업적보고_VM 관련 양식(업무팀 초안)071011" xfId="5241" xr:uid="{09A6A593-4E78-4432-9780-9757B42375BC}"/>
    <cellStyle name="¡_20030218144011020-E1C865BF_AC-04터빈발전기기초_QPRC&amp;VM_프로젝트부문_2008_V01_071008" xfId="4062" xr:uid="{77941F08-0554-42B4-BABB-FB8790932693}"/>
    <cellStyle name="¡_20030218144011020-E1C865BF_AC-05옥내기기기초" xfId="5224" xr:uid="{7DC62ECC-D47B-4EF5-AFDD-B81C778BDA45}"/>
    <cellStyle name="¡_20030218144011020-E1C865BF_AC-05옥내기기기초_2007년_사업계획_070116_전사VM_송부후_수정(2)" xfId="5452" xr:uid="{97820DE2-81AC-43D1-B3E5-EF3AF5E94CD8}"/>
    <cellStyle name="¡_20030218144011020-E1C865BF_AC-05옥내기기기초_2007년_사업계획_070116_전사VM_송부후_수정(2)_2007년 3_4분기 QPRC자료(최종본)" xfId="5181" xr:uid="{BA545A2A-B962-4968-8A6C-200C52316674}"/>
    <cellStyle name="¡_20030218144011020-E1C865BF_AC-05옥내기기기초_2007년_사업계획_070116_전사VM_송부후_수정(2)_QPRC_업적보고_VM 관련 양식(업무팀 초안)071011" xfId="5408" xr:uid="{B360FACD-19A4-4328-9B5F-7FE2F4DD540A}"/>
    <cellStyle name="¡_20030218144011020-E1C865BF_AC-05옥내기기기초_QPRC&amp;VM_프로젝트부문_2008_V01_071008" xfId="3996" xr:uid="{6F3A73B9-1DCF-4882-A2AF-DAC3C27E23D5}"/>
    <cellStyle name="¡_20030218144011020-E1C865BF_QPRC&amp;VM_프로젝트부문_2008_V01_071008" xfId="5228" xr:uid="{0D43C90D-FF41-46AE-905C-BA22E37E7907}"/>
    <cellStyle name="¡_2007년_사업계획_070116_전사VM_송부후_수정(2)" xfId="3965" xr:uid="{2F6C7B78-10EE-41F3-A707-485C713708BC}"/>
    <cellStyle name="¡_2007년_사업계획_070116_전사VM_송부후_수정(2)_2007년 3_4분기 QPRC자료(최종본)" xfId="5430" xr:uid="{285BFA39-01DF-4788-9BBF-1475371003CC}"/>
    <cellStyle name="¡_2007년_사업계획_070116_전사VM_송부후_수정(2)_QPRC_업적보고_VM 관련 양식(업무팀 초안)071011" xfId="5263" xr:uid="{CCAB6949-8A64-4061-9445-B016E5E94CD7}"/>
    <cellStyle name="¡_AC-01터빈주제어및보일러기초" xfId="5299" xr:uid="{2E9DCFDE-C93D-4C39-AC62-9FCB6FEAFBBF}"/>
    <cellStyle name="¡_AC-01터빈주제어및보일러기초_2007년_사업계획_070116_전사VM_송부후_수정(2)" xfId="5058" xr:uid="{A34FF175-6143-4BBD-9981-7162DD5E8965}"/>
    <cellStyle name="¡_AC-01터빈주제어및보일러기초_2007년_사업계획_070116_전사VM_송부후_수정(2)_2007년 3_4분기 QPRC자료(최종본)" xfId="4087" xr:uid="{1A693620-501F-43AC-9AFE-09237DBE79EC}"/>
    <cellStyle name="¡_AC-01터빈주제어및보일러기초_2007년_사업계획_070116_전사VM_송부후_수정(2)_QPRC_업적보고_VM 관련 양식(업무팀 초안)071011" xfId="4089" xr:uid="{CCC760D3-451E-4565-BDE0-5E9BFCF050CD}"/>
    <cellStyle name="¡_AC-01터빈주제어및보일러기초_QPRC&amp;VM_프로젝트부문_2008_V01_071008" xfId="4067" xr:uid="{643D361A-9274-44B7-B3E4-7C59B264B075}"/>
    <cellStyle name="¡_AC-02터빈및주제어철골(사급-최종-1)-1201" xfId="4071" xr:uid="{8878EEB9-935F-490E-BF25-C84879BB286B}"/>
    <cellStyle name="¡_AC-02터빈및주제어철골(사급-최종-1)-1201_2007년_사업계획_070116_전사VM_송부후_수정(2)" xfId="4122" xr:uid="{2F77E018-F8D1-4CAF-A090-96C47E318703}"/>
    <cellStyle name="¡_AC-02터빈및주제어철골(사급-최종-1)-1201_2007년_사업계획_070116_전사VM_송부후_수정(2)_2007년 3_4분기 QPRC자료(최종본)" xfId="3823" xr:uid="{E82C181D-8C63-4FC5-A370-C168C9BF2262}"/>
    <cellStyle name="¡_AC-02터빈및주제어철골(사급-최종-1)-1201_2007년_사업계획_070116_전사VM_송부후_수정(2)_QPRC_업적보고_VM 관련 양식(업무팀 초안)071011" xfId="3889" xr:uid="{4A19AD56-F634-43AB-8C27-9298A264ABB8}"/>
    <cellStyle name="¡_AC-02터빈및주제어철골(사급-최종-1)-1201_QPRC&amp;VM_프로젝트부문_2008_V01_071008" xfId="3906" xr:uid="{E3A63CD2-1CD0-472A-BE5A-70A9202E674C}"/>
    <cellStyle name="¡_AC-04터빈발전기기초" xfId="5371" xr:uid="{D364820E-379D-477E-B389-AC4EEB050DD8}"/>
    <cellStyle name="¡_AC-04터빈발전기기초_2007년_사업계획_070116_전사VM_송부후_수정(2)" xfId="4109" xr:uid="{2DD52251-6032-4A2C-AB41-D04AAF002D68}"/>
    <cellStyle name="¡_AC-04터빈발전기기초_2007년_사업계획_070116_전사VM_송부후_수정(2)_2007년 3_4분기 QPRC자료(최종본)" xfId="3918" xr:uid="{A73B1B9D-D32E-48CB-BEF6-03AD62A78BC2}"/>
    <cellStyle name="¡_AC-04터빈발전기기초_2007년_사업계획_070116_전사VM_송부후_수정(2)_QPRC_업적보고_VM 관련 양식(업무팀 초안)071011" xfId="5209" xr:uid="{C3724062-054C-4389-878E-50F99E06D3C4}"/>
    <cellStyle name="¡_AC-04터빈발전기기초_QPRC&amp;VM_프로젝트부문_2008_V01_071008" xfId="5309" xr:uid="{B1A72303-B4CD-472A-AA18-657FA671CAC0}"/>
    <cellStyle name="¡_AC-06옥내기기기초(최종)-1129" xfId="4080" xr:uid="{D933D634-F1DE-44CC-A649-CCEBB99C62F8}"/>
    <cellStyle name="¡_QPRC&amp;VM_프로젝트부문_2008_V01_071008" xfId="4057" xr:uid="{4166E4C9-B4CD-44B2-BBC5-C9BDD55D0CEB}"/>
    <cellStyle name="¡_사급재료비및운반비" xfId="5084" xr:uid="{1305F0EB-B776-428B-8709-36EB958FC82F}"/>
    <cellStyle name="¡_사급재료비및운반비_2007년_사업계획_070116_전사VM_송부후_수정(2)" xfId="5105" xr:uid="{5442F781-E6A5-4962-A339-0244FB775D9C}"/>
    <cellStyle name="¡_사급재료비및운반비_2007년_사업계획_070116_전사VM_송부후_수정(2)_2007년 3_4분기 QPRC자료(최종본)" xfId="4141" xr:uid="{D70AABE2-2FE6-4806-A7B6-E2642FFEEC55}"/>
    <cellStyle name="¡_사급재료비및운반비_2007년_사업계획_070116_전사VM_송부후_수정(2)_QPRC_업적보고_VM 관련 양식(업무팀 초안)071011" xfId="5069" xr:uid="{3F0276D3-25EC-49D1-978C-FE8D0BBAEC74}"/>
    <cellStyle name="¡_사급재료비및운반비_AC-01터빈주제어및보일러기초" xfId="3892" xr:uid="{92CAB126-8111-4AAF-AA1F-7009E320A557}"/>
    <cellStyle name="¡_사급재료비및운반비_AC-01터빈주제어및보일러기초_2007년_사업계획_070116_전사VM_송부후_수정(2)" xfId="5350" xr:uid="{459A9B4D-076D-41BC-A852-40BE5388CC91}"/>
    <cellStyle name="¡_사급재료비및운반비_AC-01터빈주제어및보일러기초_2007년_사업계획_070116_전사VM_송부후_수정(2)_2007년 3_4분기 QPRC자료(최종본)" xfId="5223" xr:uid="{963CC430-B34C-4DF4-9978-183D9B614B45}"/>
    <cellStyle name="¡_사급재료비및운반비_AC-01터빈주제어및보일러기초_2007년_사업계획_070116_전사VM_송부후_수정(2)_QPRC_업적보고_VM 관련 양식(업무팀 초안)071011" xfId="5173" xr:uid="{CF2A6359-06A6-4003-8CD3-D221122CBA61}"/>
    <cellStyle name="¡_사급재료비및운반비_AC-01터빈주제어및보일러기초_QPRC&amp;VM_프로젝트부문_2008_V01_071008" xfId="3938" xr:uid="{D758E3CA-4244-4D3F-8706-CDCD888D69E1}"/>
    <cellStyle name="¡_사급재료비및운반비_AC-04터빈발전기기초" xfId="5073" xr:uid="{2010848A-C48A-4E0F-A572-90E18634A43C}"/>
    <cellStyle name="¡_사급재료비및운반비_AC-04터빈발전기기초_2007년_사업계획_070116_전사VM_송부후_수정(2)" xfId="4001" xr:uid="{FB67C9B7-6494-4036-9246-B322C39F8E17}"/>
    <cellStyle name="¡_사급재료비및운반비_AC-04터빈발전기기초_2007년_사업계획_070116_전사VM_송부후_수정(2)_2007년 3_4분기 QPRC자료(최종본)" xfId="5151" xr:uid="{D5A5ECEC-E194-44B9-9DB9-2F1BBEA2B467}"/>
    <cellStyle name="¡_사급재료비및운반비_AC-04터빈발전기기초_2007년_사업계획_070116_전사VM_송부후_수정(2)_QPRC_업적보고_VM 관련 양식(업무팀 초안)071011" xfId="5418" xr:uid="{5EFCEA68-040E-422C-97E5-101D7BF762E4}"/>
    <cellStyle name="¡_사급재료비및운반비_AC-04터빈발전기기초_QPRC&amp;VM_프로젝트부문_2008_V01_071008" xfId="4018" xr:uid="{D28428DC-BD0E-4A02-8835-47A337AE8606}"/>
    <cellStyle name="¡_사급재료비및운반비_AC-05옥내기기기초" xfId="3905" xr:uid="{1EABED88-B08F-4A3A-8A43-F1C9A6C5AA77}"/>
    <cellStyle name="¡_사급재료비및운반비_AC-05옥내기기기초_2007년_사업계획_070116_전사VM_송부후_수정(2)" xfId="5059" xr:uid="{3D00F84C-DF48-478C-A1D1-38BE324972F6}"/>
    <cellStyle name="¡_사급재료비및운반비_AC-05옥내기기기초_2007년_사업계획_070116_전사VM_송부후_수정(2)_2007년 3_4분기 QPRC자료(최종본)" xfId="3960" xr:uid="{98AAF54A-BBA1-45A1-A921-64DDF8ACCDF3}"/>
    <cellStyle name="¡_사급재료비및운반비_AC-05옥내기기기초_2007년_사업계획_070116_전사VM_송부후_수정(2)_QPRC_업적보고_VM 관련 양식(업무팀 초안)071011" xfId="5176" xr:uid="{7C988E4B-94D4-40DE-9433-A6F71A9AD366}"/>
    <cellStyle name="¡_사급재료비및운반비_AC-05옥내기기기초_QPRC&amp;VM_프로젝트부문_2008_V01_071008" xfId="3914" xr:uid="{3DA1F4D2-0BE5-4A47-ABA6-10D58371965E}"/>
    <cellStyle name="¡_사급재료비및운반비_AC-06옥내기기기초(최종)-1129" xfId="5403" xr:uid="{76D7B3CC-7CC0-444D-A6EA-AFA34D3745B4}"/>
    <cellStyle name="¡_사급재료비및운반비_AC-06옥내기기기초(최종)-1129_2007년_사업계획_070116_전사VM_송부후_수정(2)" xfId="5060" xr:uid="{C5DB2D15-42CA-401C-87CE-14AFC1469404}"/>
    <cellStyle name="¡_사급재료비및운반비_AC-06옥내기기기초(최종)-1129_2007년_사업계획_070116_전사VM_송부후_수정(2)_2007년 3_4분기 QPRC자료(최종본)" xfId="5432" xr:uid="{F0F8B363-76DE-4B24-97AE-CD401F93865E}"/>
    <cellStyle name="¡_사급재료비및운반비_AC-06옥내기기기초(최종)-1129_2007년_사업계획_070116_전사VM_송부후_수정(2)_QPRC_업적보고_VM 관련 양식(업무팀 초안)071011" xfId="4068" xr:uid="{7DD43F6D-FE7E-45B6-ACD0-C42EA6CCF550}"/>
    <cellStyle name="¡_사급재료비및운반비_AC-06옥내기기기초(최종)-1129_QPRC&amp;VM_프로젝트부문_2008_V01_071008" xfId="5061" xr:uid="{D7B6F25F-CA4B-4008-9CF9-D7240B75EE60}"/>
    <cellStyle name="¡_사급재료비및운반비_QPRC&amp;VM_프로젝트부문_2008_V01_071008" xfId="5062" xr:uid="{D88E9EE1-3B45-401E-9993-857867928E2C}"/>
    <cellStyle name="¡_사급재료비및운반비_터빈발전기기초(단가)" xfId="5351" xr:uid="{305D0F99-D16B-4990-9B5A-E9FD58C9F2C4}"/>
    <cellStyle name="¡_사급재료비및운반비_터빈발전기기초(단가)_1" xfId="3896" xr:uid="{69F74B36-4A57-4A7A-BDB3-2BAF55A80240}"/>
    <cellStyle name="¡_사급재료비및운반비_터빈발전기기초(단가)_1_2007년_사업계획_070116_전사VM_송부후_수정(2)" xfId="5245" xr:uid="{D7D7E6CC-48F4-42A5-98F3-1B88D0566192}"/>
    <cellStyle name="¡_사급재료비및운반비_터빈발전기기초(단가)_1_2007년_사업계획_070116_전사VM_송부후_수정(2)_2007년 3_4분기 QPRC자료(최종본)" xfId="4072" xr:uid="{E33EBFFB-A5D1-4DBF-B9A3-E9D3C8C5F6E8}"/>
    <cellStyle name="¡_사급재료비및운반비_터빈발전기기초(단가)_1_2007년_사업계획_070116_전사VM_송부후_수정(2)_QPRC_업적보고_VM 관련 양식(업무팀 초안)071011" xfId="4142" xr:uid="{E9C2B40C-353B-4B7A-8DA4-BFC6F2D51B67}"/>
    <cellStyle name="¡_사급재료비및운반비_터빈발전기기초(단가)_1_AC-05옥내기기기초" xfId="5213" xr:uid="{589626FA-BF81-4C0A-A8F6-4F1B2E8F0866}"/>
    <cellStyle name="¡_사급재료비및운반비_터빈발전기기초(단가)_1_AC-05옥내기기기초_2007년_사업계획_070116_전사VM_송부후_수정(2)" xfId="5255" xr:uid="{0FE93C6B-ACE8-4355-9F80-9D2CFC099365}"/>
    <cellStyle name="¡_사급재료비및운반비_터빈발전기기초(단가)_1_AC-05옥내기기기초_2007년_사업계획_070116_전사VM_송부후_수정(2)_2007년 3_4분기 QPRC자료(최종본)" xfId="5206" xr:uid="{088894A9-48E2-4D4D-8939-54F5206072B4}"/>
    <cellStyle name="¡_사급재료비및운반비_터빈발전기기초(단가)_1_AC-05옥내기기기초_2007년_사업계획_070116_전사VM_송부후_수정(2)_QPRC_업적보고_VM 관련 양식(업무팀 초안)071011" xfId="4061" xr:uid="{AE69074E-3E24-49A7-A09A-6A03FA4046E8}"/>
    <cellStyle name="¡_사급재료비및운반비_터빈발전기기초(단가)_1_AC-05옥내기기기초_QPRC&amp;VM_프로젝트부문_2008_V01_071008" xfId="3909" xr:uid="{810EBE0A-8E4B-418E-BD96-0F288777C60F}"/>
    <cellStyle name="¡_사급재료비및운반비_터빈발전기기초(단가)_1_QPRC&amp;VM_프로젝트부문_2008_V01_071008" xfId="5424" xr:uid="{BCB2AF43-CAD2-4AA7-BF81-7CE044C87FD6}"/>
    <cellStyle name="¡_사급재료비및운반비_터빈발전기기초(단가)_2007년_사업계획_070116_전사VM_송부후_수정(2)" xfId="5363" xr:uid="{0EB3D76F-7D99-4B46-B73F-ADF2DF726AF1}"/>
    <cellStyle name="¡_사급재료비및운반비_터빈발전기기초(단가)_2007년_사업계획_070116_전사VM_송부후_수정(2)_2007년 3_4분기 QPRC자료(최종본)" xfId="5235" xr:uid="{24E1D5C6-E9F5-4D58-A3DE-86EF69A1ABDC}"/>
    <cellStyle name="¡_사급재료비및운반비_터빈발전기기초(단가)_2007년_사업계획_070116_전사VM_송부후_수정(2)_QPRC_업적보고_VM 관련 양식(업무팀 초안)071011" xfId="5064" xr:uid="{4677B73B-8BE8-4EC0-9A92-D504A2E70888}"/>
    <cellStyle name="¡_사급재료비및운반비_터빈발전기기초(단가)_AC-05옥내기기기초" xfId="5369" xr:uid="{18CED8BD-DC22-4F0E-BE61-76C17604183A}"/>
    <cellStyle name="¡_사급재료비및운반비_터빈발전기기초(단가)_AC-05옥내기기기초_2007년_사업계획_070116_전사VM_송부후_수정(2)" xfId="5168" xr:uid="{C7334F61-BE38-4369-BF76-90E831C4F17F}"/>
    <cellStyle name="¡_사급재료비및운반비_터빈발전기기초(단가)_AC-05옥내기기기초_2007년_사업계획_070116_전사VM_송부후_수정(2)_2007년 3_4분기 QPRC자료(최종본)" xfId="5295" xr:uid="{69EFC81A-B58A-44BB-B228-A70D916B48FB}"/>
    <cellStyle name="¡_사급재료비및운반비_터빈발전기기초(단가)_AC-05옥내기기기초_2007년_사업계획_070116_전사VM_송부후_수정(2)_QPRC_업적보고_VM 관련 양식(업무팀 초안)071011" xfId="5420" xr:uid="{9833C76B-6E50-428F-8BA0-41401F6C630A}"/>
    <cellStyle name="¡_사급재료비및운반비_터빈발전기기초(단가)_AC-05옥내기기기초_QPRC&amp;VM_프로젝트부문_2008_V01_071008" xfId="4157" xr:uid="{F3DEC802-8076-4A65-83B2-4BEEC4154E4A}"/>
    <cellStyle name="¡_사급재료비및운반비_터빈발전기기초(단가)_QPRC&amp;VM_프로젝트부문_2008_V01_071008" xfId="3912" xr:uid="{28371B7E-0BF7-4CCE-A66F-E64DC8367978}"/>
    <cellStyle name="¡_수량및 단가 산출내용표" xfId="5298" xr:uid="{B6B062FB-09E6-427A-8625-DB1F44AEAEB2}"/>
    <cellStyle name="¡_수량및 단가 산출내용표_2007년_사업계획_070116_전사VM_송부후_수정(2)" xfId="4044" xr:uid="{F4D5F1E2-B775-4EDA-B481-F7DC8DC6B9AC}"/>
    <cellStyle name="¡_수량및 단가 산출내용표_2007년_사업계획_070116_전사VM_송부후_수정(2)_2007년 3_4분기 QPRC자료(최종본)" xfId="4036" xr:uid="{CA6029CC-E3D3-4154-81FA-9CFE6AF0DC08}"/>
    <cellStyle name="¡_수량및 단가 산출내용표_2007년_사업계획_070116_전사VM_송부후_수정(2)_QPRC_업적보고_VM 관련 양식(업무팀 초안)071011" xfId="5140" xr:uid="{E9F9BABE-780E-403E-898B-4E85454DB42C}"/>
    <cellStyle name="¡_수량및 단가 산출내용표_AC-01터빈주제어및보일러기초" xfId="5361" xr:uid="{70D8F21B-142E-489B-8281-ADBC25FD0358}"/>
    <cellStyle name="¡_수량및 단가 산출내용표_AC-01터빈주제어및보일러기초_2007년_사업계획_070116_전사VM_송부후_수정(2)" xfId="4152" xr:uid="{4FF76FA7-3B25-4D4E-9623-1707C312BB40}"/>
    <cellStyle name="¡_수량및 단가 산출내용표_AC-01터빈주제어및보일러기초_2007년_사업계획_070116_전사VM_송부후_수정(2)_2007년 3_4분기 QPRC자료(최종본)" xfId="5442" xr:uid="{41A2DCBA-1625-4DE7-9C97-F2DA1B55B059}"/>
    <cellStyle name="¡_수량및 단가 산출내용표_AC-01터빈주제어및보일러기초_2007년_사업계획_070116_전사VM_송부후_수정(2)_QPRC_업적보고_VM 관련 양식(업무팀 초안)071011" xfId="3974" xr:uid="{92C3909E-CB49-49AC-93EE-3D9D22EF500C}"/>
    <cellStyle name="¡_수량및 단가 산출내용표_AC-01터빈주제어및보일러기초_QPRC&amp;VM_프로젝트부문_2008_V01_071008" xfId="4156" xr:uid="{55B0BB8E-3665-4DBE-93BD-0C905DB0AC82}"/>
    <cellStyle name="¡_수량및 단가 산출내용표_AC-04터빈발전기기초" xfId="5360" xr:uid="{58733ADC-7538-496A-9843-843A80F55FF7}"/>
    <cellStyle name="¡_수량및 단가 산출내용표_AC-04터빈발전기기초_2007년_사업계획_070116_전사VM_송부후_수정(2)" xfId="5122" xr:uid="{64983CF8-DF84-4A16-836C-0CA05A588F69}"/>
    <cellStyle name="¡_수량및 단가 산출내용표_AC-04터빈발전기기초_2007년_사업계획_070116_전사VM_송부후_수정(2)_2007년 3_4분기 QPRC자료(최종본)" xfId="5312" xr:uid="{ADCFE7AD-60A3-4D3C-9B09-0171E7348BD4}"/>
    <cellStyle name="¡_수량및 단가 산출내용표_AC-04터빈발전기기초_2007년_사업계획_070116_전사VM_송부후_수정(2)_QPRC_업적보고_VM 관련 양식(업무팀 초안)071011" xfId="5410" xr:uid="{E26D774E-2A11-4E8A-88E7-12AAE31E5FC5}"/>
    <cellStyle name="¡_수량및 단가 산출내용표_AC-04터빈발전기기초_QPRC&amp;VM_프로젝트부문_2008_V01_071008" xfId="5178" xr:uid="{6145238D-EDBA-471B-A376-8DFAD2BE815E}"/>
    <cellStyle name="¡_수량및 단가 산출내용표_AC-05옥내기기기초" xfId="5366" xr:uid="{F0F796BD-471D-47F6-9A3E-E0C8DE93B92D}"/>
    <cellStyle name="¡_수량및 단가 산출내용표_AC-05옥내기기기초_2007년_사업계획_070116_전사VM_송부후_수정(2)" xfId="4155" xr:uid="{D82ACB2D-8711-4745-99B0-7BEA2A668115}"/>
    <cellStyle name="¡_수량및 단가 산출내용표_AC-05옥내기기기초_2007년_사업계획_070116_전사VM_송부후_수정(2)_2007년 3_4분기 QPRC자료(최종본)" xfId="5185" xr:uid="{89D16B6D-A068-4A15-951F-7A984F265C10}"/>
    <cellStyle name="¡_수량및 단가 산출내용표_AC-05옥내기기기초_2007년_사업계획_070116_전사VM_송부후_수정(2)_QPRC_업적보고_VM 관련 양식(업무팀 초안)071011" xfId="4154" xr:uid="{F0E57304-8E8F-49FB-9036-4BE2493A5B63}"/>
    <cellStyle name="¡_수량및 단가 산출내용표_AC-05옥내기기기초_QPRC&amp;VM_프로젝트부문_2008_V01_071008" xfId="4006" xr:uid="{331B17CD-0E3A-4345-A045-53BAEA37825F}"/>
    <cellStyle name="¡_수량및 단가 산출내용표_QPRC&amp;VM_프로젝트부문_2008_V01_071008" xfId="3822" xr:uid="{F7E9DE7E-AA82-43C6-9C71-7B6D2E790201}"/>
    <cellStyle name="¡_터빈발전기기초(단가)" xfId="3954" xr:uid="{A2293D8E-1984-4C1F-B47E-EE18C0BC860F}"/>
    <cellStyle name="¡_터빈발전기기초(단가)_2007년_사업계획_070116_전사VM_송부후_수정(2)" xfId="5378" xr:uid="{06AF993F-2EF7-4B07-ADBC-7426685B5E3D}"/>
    <cellStyle name="¡_터빈발전기기초(단가)_2007년_사업계획_070116_전사VM_송부후_수정(2)_2007년 3_4분기 QPRC자료(최종본)" xfId="5336" xr:uid="{5C388962-8A74-4F45-9CAF-D831D8AB4997}"/>
    <cellStyle name="¡_터빈발전기기초(단가)_2007년_사업계획_070116_전사VM_송부후_수정(2)_QPRC_업적보고_VM 관련 양식(업무팀 초안)071011" xfId="5277" xr:uid="{44D73068-8534-4E12-82E3-8178CD486A16}"/>
    <cellStyle name="¡_터빈발전기기초(단가)_AC-05옥내기기기초" xfId="4020" xr:uid="{F9C7C7E7-2A39-499E-9110-D963AD541FA4}"/>
    <cellStyle name="¡_터빈발전기기초(단가)_AC-05옥내기기기초_2007년_사업계획_070116_전사VM_송부후_수정(2)" xfId="5342" xr:uid="{644D209E-7AAA-48CE-82B0-B7A33205E320}"/>
    <cellStyle name="¡_터빈발전기기초(단가)_AC-05옥내기기기초_2007년_사업계획_070116_전사VM_송부후_수정(2)_2007년 3_4분기 QPRC자료(최종본)" xfId="4128" xr:uid="{8331FE45-1EC5-4AE5-A561-DF2CF6D5E541}"/>
    <cellStyle name="¡_터빈발전기기초(단가)_AC-05옥내기기기초_2007년_사업계획_070116_전사VM_송부후_수정(2)_QPRC_업적보고_VM 관련 양식(업무팀 초안)071011" xfId="3949" xr:uid="{2DB29EAB-A159-4B04-B929-AF84FC2F918F}"/>
    <cellStyle name="¡_터빈발전기기초(단가)_AC-05옥내기기기초_QPRC&amp;VM_프로젝트부문_2008_V01_071008" xfId="5093" xr:uid="{7F91F967-4E0F-42EE-8D37-4F1C95F59C58}"/>
    <cellStyle name="¡_터빈발전기기초(단가)_QPRC&amp;VM_프로젝트부문_2008_V01_071008" xfId="5194" xr:uid="{03DAF494-D5CB-43A3-8FE1-E269BF9D080C}"/>
    <cellStyle name="¡§i" xfId="5444" xr:uid="{594D5AE7-6AC3-40D6-8EEC-AE160A4D124C}"/>
    <cellStyle name="¡E￠￥@?e_TEST-1 " xfId="61" xr:uid="{AB7FFF25-8366-44EE-A7D6-FA3784F9025C}"/>
    <cellStyle name="¡ër" xfId="5085" xr:uid="{93F2D8CA-5AAE-40FB-AC25-000893557921}"/>
    <cellStyle name="¨i" xfId="5266" xr:uid="{FFB73427-2752-41EA-9417-4ED3439D00E2}"/>
    <cellStyle name="¨ïo" xfId="4127" xr:uid="{C002E023-3497-4C9C-9726-09535EF2545C}"/>
    <cellStyle name="¢" xfId="62" xr:uid="{B34A5E1C-95ED-46F6-A5BB-7F7D0D75F8E8}"/>
    <cellStyle name="¢_Cost of Capital &amp; ARP1" xfId="63" xr:uid="{81972CE9-2464-4368-B6FA-AAD228018D39}"/>
    <cellStyle name="¢®¡" xfId="5272" xr:uid="{147BB8B6-072C-494E-95B9-DBBB12AA959F}"/>
    <cellStyle name="¢®e" xfId="4126" xr:uid="{F913C253-8530-499A-A800-02F1E4C2705F}"/>
    <cellStyle name="¤@?e_TEST-1 " xfId="64" xr:uid="{594B31BF-3BDE-440E-AC86-9875F5FCF223}"/>
    <cellStyle name="©öe" xfId="5462" xr:uid="{A71B88E1-B7EC-427B-A3CD-465D1B76CF6A}"/>
    <cellStyle name="0.0%" xfId="65" xr:uid="{8EA13108-EFB9-4362-81E4-337483965930}"/>
    <cellStyle name="0.00%" xfId="66" xr:uid="{06962F45-854A-4057-8AD2-5F24DADE615A}"/>
    <cellStyle name="0000" xfId="67" xr:uid="{8E8A7907-DCC3-472C-B6FF-2EA6A7FCABCF}"/>
    <cellStyle name="0x" xfId="68" xr:uid="{1268B7AB-8B79-4506-A80D-FCF9E11206DD}"/>
    <cellStyle name="1997" xfId="5463" xr:uid="{EA849177-6677-4987-A5E8-C55DF60A90B4}"/>
    <cellStyle name="¹e" xfId="5464" xr:uid="{25DAF60A-F3D5-482D-8A2D-DF42ED1CAF57}"/>
    <cellStyle name="¹éº" xfId="5465" xr:uid="{3A3599C1-56AE-41B3-B9F4-76B4BEC9F12C}"/>
    <cellStyle name="20% - Accent1" xfId="33" xr:uid="{B3F43638-C1F6-4D9E-BC4F-AA8AD87ABF65}"/>
    <cellStyle name="20% - Accent2" xfId="36" xr:uid="{58F4EF9B-7248-4B71-A0FF-F11AA3747AE7}"/>
    <cellStyle name="20% - Accent3" xfId="39" xr:uid="{0E066B24-7BFA-4C27-9FB1-DD932ABBAEC2}"/>
    <cellStyle name="20% - Accent4" xfId="42" xr:uid="{02FCECFC-D764-4E54-A2C8-777A2BF14DAC}"/>
    <cellStyle name="20% - Accent5" xfId="45" xr:uid="{9C76986E-0D7B-46C6-98FA-7831D0486A2C}"/>
    <cellStyle name="20% - Accent6" xfId="48" xr:uid="{ED6A9726-084F-47E8-94DA-07D41C3EFD3F}"/>
    <cellStyle name="20% - 강조색1 10" xfId="69" xr:uid="{0F19D405-D386-4C43-881C-99A47EF27E24}"/>
    <cellStyle name="20% - 강조색1 11" xfId="70" xr:uid="{3FD001F4-4E1C-40C5-870F-EBAC90C00442}"/>
    <cellStyle name="20% - 강조색1 12" xfId="71" xr:uid="{DC218AD5-82DD-42CA-8968-7F11B63A2BBB}"/>
    <cellStyle name="20% - 강조색1 13" xfId="72" xr:uid="{A9881C60-183F-45EF-9EB5-4EA337237805}"/>
    <cellStyle name="20% - 강조색1 14" xfId="3088" xr:uid="{30F6FA2F-33C7-45DE-9EC7-C9FEB95ECB1B}"/>
    <cellStyle name="20% - 강조색1 14 2" xfId="3290" xr:uid="{6BFC7C10-B692-4F64-8A73-2D1348EECDBD}"/>
    <cellStyle name="20% - 강조색1 14 2 2" xfId="3699" xr:uid="{90AF4AF9-B629-439A-90A7-966E160881C3}"/>
    <cellStyle name="20% - 강조색1 14 2 2 2" xfId="56936" xr:uid="{9D6AC4A4-9564-4344-8293-83F47616A3BE}"/>
    <cellStyle name="20% - 강조색1 14 2 3" xfId="56547" xr:uid="{D32199AE-632D-4EF5-BE88-0B1F4F351F46}"/>
    <cellStyle name="20% - 강조색1 14 3" xfId="3504" xr:uid="{39522F11-E569-4BD4-8D73-976007D7B0AA}"/>
    <cellStyle name="20% - 강조색1 14 3 2" xfId="56741" xr:uid="{CA70734F-2146-47E6-BFFE-5EDC483ADB84}"/>
    <cellStyle name="20% - 강조색1 14 4" xfId="56350" xr:uid="{3AB03066-D66C-46BA-BC56-04FEB52657F1}"/>
    <cellStyle name="20% - 강조색1 15" xfId="3191" xr:uid="{531EC844-B95F-4A89-B6C6-5C6E36FBD23B}"/>
    <cellStyle name="20% - 강조색1 15 2" xfId="3390" xr:uid="{25206533-2F44-4FE4-AF27-B3F09A1534A9}"/>
    <cellStyle name="20% - 강조색1 15 2 2" xfId="3799" xr:uid="{AE75A522-473A-4E51-A044-9BFE8A2B9183}"/>
    <cellStyle name="20% - 강조색1 15 2 2 2" xfId="57036" xr:uid="{D8F8A275-79A8-4BF1-918F-96F1AA73741D}"/>
    <cellStyle name="20% - 강조색1 15 2 3" xfId="56647" xr:uid="{5D2B8A57-2D95-40A7-83F2-2C98A713D833}"/>
    <cellStyle name="20% - 강조색1 15 3" xfId="3604" xr:uid="{CAC1AAC0-E037-4D4F-BB43-8956357CAC54}"/>
    <cellStyle name="20% - 강조색1 15 3 2" xfId="56841" xr:uid="{EE4DAA11-E2D4-482B-9F21-119399651276}"/>
    <cellStyle name="20% - 강조색1 15 4" xfId="56452" xr:uid="{B1FCD2FC-3A90-4195-BF21-B47A4C213E6F}"/>
    <cellStyle name="20% - 강조색1 16" xfId="3204" xr:uid="{B4FB8337-AB9D-4576-9158-EADDADD0CB35}"/>
    <cellStyle name="20% - 강조색1 16 2" xfId="3617" xr:uid="{46B601E3-6976-4DFC-939B-7E8323C27A68}"/>
    <cellStyle name="20% - 강조색1 16 2 2" xfId="56854" xr:uid="{072896CD-1AEF-4E97-9B84-3BD527970763}"/>
    <cellStyle name="20% - 강조색1 16 3" xfId="56465" xr:uid="{CD4BA101-0CEF-4FD3-AE1D-6E44907B4FFE}"/>
    <cellStyle name="20% - 강조색1 17" xfId="3422" xr:uid="{0CC1CF47-F9BE-4DBE-BF6C-2FDB1410ED4D}"/>
    <cellStyle name="20% - 강조색1 17 2" xfId="56659" xr:uid="{658611A4-4BB7-43F3-95CF-8B33793CBB8F}"/>
    <cellStyle name="20% - 강조색1 18" xfId="49471" xr:uid="{06C33E37-D2C1-4BC4-B471-7C17AD72F0D6}"/>
    <cellStyle name="20% - 강조색1 19" xfId="3006" xr:uid="{147A5A08-F261-4DEE-9DF6-AA73230F1757}"/>
    <cellStyle name="20% - 강조색1 2" xfId="73" xr:uid="{BB10108A-D3CB-4673-A3F1-EEBB1351C41D}"/>
    <cellStyle name="20% - 강조색1 2 2" xfId="74" xr:uid="{E8BF3964-4874-4C86-BDB5-B78E6C8DB836}"/>
    <cellStyle name="20% - 강조색1 2 2 2" xfId="49654" xr:uid="{D94E4A71-7973-4551-B7A4-9F601BEE419E}"/>
    <cellStyle name="20% - 강조색1 2 2 3" xfId="8056" xr:uid="{4F627336-AAC3-47C4-A808-20055316275B}"/>
    <cellStyle name="20% - 강조색1 2 3" xfId="75" xr:uid="{87327B27-752D-433C-90AD-71A4A221E519}"/>
    <cellStyle name="20% - 강조색1 2 3 2" xfId="50103" xr:uid="{4DA59A7E-F2FB-4927-90B8-8B7612DD70DE}"/>
    <cellStyle name="20% - 강조색1 2 3 3" xfId="5467" xr:uid="{C9E8FEC8-8DB9-4EB2-9700-0C62CE78582D}"/>
    <cellStyle name="20% - 강조색1 2 4" xfId="2864" xr:uid="{F35E3E13-131C-4D67-BC29-765545076A80}"/>
    <cellStyle name="20% - 강조색1 2 4 2" xfId="50102" xr:uid="{0FD676D3-BEC2-4985-813B-8D2992001EF0}"/>
    <cellStyle name="20% - 강조색1 2 4 3" xfId="49820" xr:uid="{B8E171DF-A56C-48C0-BAD4-A3CC9F4264B4}"/>
    <cellStyle name="20% - 강조색1 2 5" xfId="50031" xr:uid="{DEF920BF-68A1-4585-BA37-D8278690157E}"/>
    <cellStyle name="20% - 강조색1 20" xfId="57266" xr:uid="{4B1CD15C-EF6C-463D-8095-3A701E01A3F0}"/>
    <cellStyle name="20% - 강조색1 21" xfId="57603" xr:uid="{38801106-87DD-4664-9DDF-FA5CA1EC8FA3}"/>
    <cellStyle name="20% - 강조색1 22" xfId="58155" xr:uid="{CBDFAEA0-A441-4E39-80C5-F71F0BDFD46C}"/>
    <cellStyle name="20% - 강조색1 23" xfId="58309" xr:uid="{F3985F4F-A7FF-4D4B-9CF0-3C51E75486AC}"/>
    <cellStyle name="20% - 강조색1 24" xfId="58354" xr:uid="{619AC9DC-9D01-4BBF-B93E-1E301AEB0421}"/>
    <cellStyle name="20% - 강조색1 25" xfId="58450" xr:uid="{D3DFEB88-5478-48CB-A05C-93CEDBC65D9E}"/>
    <cellStyle name="20% - 강조색1 26" xfId="58488" xr:uid="{D47BF805-81AD-4BC9-BCAA-3D9308C1CB49}"/>
    <cellStyle name="20% - 강조색1 27" xfId="58519" xr:uid="{A98675AD-BAF0-43F9-A479-748678C1C3AF}"/>
    <cellStyle name="20% - 강조색1 28" xfId="58587" xr:uid="{211D4560-BACC-4205-8EBC-7A664BEEC866}"/>
    <cellStyle name="20% - 강조색1 29" xfId="58810" xr:uid="{C7DC3D32-18D8-4B44-A386-D7B0843DB55E}"/>
    <cellStyle name="20% - 강조색1 3" xfId="76" xr:uid="{99E266CB-2EEF-4BE1-B616-ED0F7CF9FECA}"/>
    <cellStyle name="20% - 강조색1 3 2" xfId="77" xr:uid="{17ED980D-F1F4-47E9-91C8-CF911BF6F7F8}"/>
    <cellStyle name="20% - 강조색1 3 2 2" xfId="49655" xr:uid="{8B407AAB-2AFC-425B-969F-9B05057A01D4}"/>
    <cellStyle name="20% - 강조색1 3 2 3" xfId="5468" xr:uid="{A5FA3A5D-7C7D-4701-909C-7C72F5A98E6D}"/>
    <cellStyle name="20% - 강조색1 3 3" xfId="49819" xr:uid="{75F82E31-46FB-4A5B-9504-A21DB5BDAE79}"/>
    <cellStyle name="20% - 강조색1 30" xfId="58865" xr:uid="{01AA7BE2-CDDC-433D-B444-5EFCD19EAB85}"/>
    <cellStyle name="20% - 강조색1 31" xfId="59098" xr:uid="{0A0B88DD-8460-49B1-9BD0-8FC336209917}"/>
    <cellStyle name="20% - 강조색1 32" xfId="59183" xr:uid="{4310AE4F-77D8-4779-8EAF-2C43EBC5B8CF}"/>
    <cellStyle name="20% - 강조색1 33" xfId="59372" xr:uid="{D2FF5428-88D5-4CF7-9C2B-FACF5023EEBD}"/>
    <cellStyle name="20% - 강조색1 34" xfId="59418" xr:uid="{DD6507C0-6F1A-429C-B65D-1A610C3C947C}"/>
    <cellStyle name="20% - 강조색1 4" xfId="78" xr:uid="{5CE69928-A2E0-41AE-AFC5-ECF6F30648A7}"/>
    <cellStyle name="20% - 강조색1 4 2" xfId="49736" xr:uid="{65ADDBAB-EAE8-4879-99EE-A238607835CE}"/>
    <cellStyle name="20% - 강조색1 4 3" xfId="49645" xr:uid="{F747F58D-2027-4B7C-8DD4-FF16A8DAC199}"/>
    <cellStyle name="20% - 강조색1 4 4" xfId="5466" xr:uid="{36804B4C-E96C-4DDB-9BF9-6DE8D14F524B}"/>
    <cellStyle name="20% - 강조색1 5" xfId="79" xr:uid="{9FBB2B6F-9DDB-4D4F-9FC5-E32CAAF6FB77}"/>
    <cellStyle name="20% - 강조색1 5 2" xfId="49643" xr:uid="{ED1B39E1-7DA5-4404-AC88-CE479DCE2DD0}"/>
    <cellStyle name="20% - 강조색1 5 3" xfId="49646" xr:uid="{6E2EACEE-6D3B-498C-B9BE-E7C165B3E642}"/>
    <cellStyle name="20% - 강조색1 6" xfId="80" xr:uid="{24AF5E79-8E0E-4EAA-A65B-D5F916309686}"/>
    <cellStyle name="20% - 강조색1 6 2" xfId="49826" xr:uid="{1E7CB487-94DC-4279-ACB5-848280447055}"/>
    <cellStyle name="20% - 강조색1 6 3" xfId="14566" xr:uid="{44E8FA08-AC1D-4092-B31E-1D44952E93A8}"/>
    <cellStyle name="20% - 강조색1 7" xfId="81" xr:uid="{D0242932-0262-4337-B802-F369085E6001}"/>
    <cellStyle name="20% - 강조색1 7 2" xfId="49647" xr:uid="{679C77D4-B4D2-4F1B-B39A-9E3DA88733D7}"/>
    <cellStyle name="20% - 강조색1 7 3" xfId="18577" xr:uid="{C266A805-855B-4977-9006-77A0B8FDB904}"/>
    <cellStyle name="20% - 강조색1 8" xfId="82" xr:uid="{D9ECCD84-0976-4B6D-A835-6815D307DA9F}"/>
    <cellStyle name="20% - 강조색1 8 2" xfId="49825" xr:uid="{B5BF8A31-8E72-43AA-B29F-7BB05ADF7A93}"/>
    <cellStyle name="20% - 강조색1 8 3" xfId="50104" xr:uid="{04D3F846-8FB8-45B2-900A-5E088FE665D3}"/>
    <cellStyle name="20% - 강조색1 8 4" xfId="10595" xr:uid="{4D95B503-58C7-40AE-9DAF-795B51060D0A}"/>
    <cellStyle name="20% - 강조색1 9" xfId="83" xr:uid="{B265C6D4-E084-4436-B263-180C957A8444}"/>
    <cellStyle name="20% - 강조색2 10" xfId="84" xr:uid="{7280D672-CABF-43DF-8FE8-92FC15086B6F}"/>
    <cellStyle name="20% - 강조색2 11" xfId="85" xr:uid="{9E0232BD-4E27-49F4-8A97-B2AC89C58D9C}"/>
    <cellStyle name="20% - 강조색2 12" xfId="86" xr:uid="{D13C0343-2810-427F-A16E-D01D319449E6}"/>
    <cellStyle name="20% - 강조색2 13" xfId="87" xr:uid="{9B37723D-7B6E-4679-9EDE-1340AE6BF106}"/>
    <cellStyle name="20% - 강조색2 14" xfId="3092" xr:uid="{DB59C242-83AE-4313-83F3-E225EAD12BE3}"/>
    <cellStyle name="20% - 강조색2 14 2" xfId="3294" xr:uid="{D5DEF03C-2BB8-45FF-9025-DABE3A726D79}"/>
    <cellStyle name="20% - 강조색2 14 2 2" xfId="3703" xr:uid="{CE5BC88F-71A1-4EFE-BF73-C743AA0D859A}"/>
    <cellStyle name="20% - 강조색2 14 2 2 2" xfId="56940" xr:uid="{66342A0E-44E6-45A2-8A9A-268CE23B4B58}"/>
    <cellStyle name="20% - 강조색2 14 2 3" xfId="56551" xr:uid="{551FAB20-3BAD-4B77-9E66-7DFDFC8CC069}"/>
    <cellStyle name="20% - 강조색2 14 3" xfId="3508" xr:uid="{F74D3872-F5B0-4681-BFFD-1B5B846F4FBA}"/>
    <cellStyle name="20% - 강조색2 14 3 2" xfId="56745" xr:uid="{AD2B599A-2FEE-48D6-BCD6-1480BA737D1E}"/>
    <cellStyle name="20% - 강조색2 14 4" xfId="56354" xr:uid="{C31FBF53-E4F2-4DD0-B5B0-D16FBD5AE7B6}"/>
    <cellStyle name="20% - 강조색2 15" xfId="3193" xr:uid="{58E5A01A-E69A-4CB8-803E-F1929B6C110C}"/>
    <cellStyle name="20% - 강조색2 15 2" xfId="3392" xr:uid="{E4F2B364-EB38-499F-A2EB-5DFD7DBA621F}"/>
    <cellStyle name="20% - 강조색2 15 2 2" xfId="3801" xr:uid="{1E045739-C8AB-4731-AE13-0225E51654A1}"/>
    <cellStyle name="20% - 강조색2 15 2 2 2" xfId="57038" xr:uid="{C4567299-C291-4582-8E9F-E6AF0C5F85D8}"/>
    <cellStyle name="20% - 강조색2 15 2 3" xfId="56649" xr:uid="{03761847-71A9-45E6-92AD-4D384959F159}"/>
    <cellStyle name="20% - 강조색2 15 3" xfId="3606" xr:uid="{FC9ACF46-4E4D-4DB7-B78B-1D41455EC9FD}"/>
    <cellStyle name="20% - 강조색2 15 3 2" xfId="56843" xr:uid="{C6DB7B57-0FB0-4791-9F7C-4603FD08D168}"/>
    <cellStyle name="20% - 강조색2 15 4" xfId="56454" xr:uid="{0EE64804-3911-4D2C-B904-56538D3700CA}"/>
    <cellStyle name="20% - 강조색2 16" xfId="3206" xr:uid="{B2C87D0C-CDBA-4F91-A9E1-ACD9713EAD94}"/>
    <cellStyle name="20% - 강조색2 16 2" xfId="3619" xr:uid="{0BBFB43C-4939-41F0-AFAA-BEE06C6E7640}"/>
    <cellStyle name="20% - 강조색2 16 2 2" xfId="56856" xr:uid="{3B5E99DB-ABB3-48C8-B8FA-0794F88EF154}"/>
    <cellStyle name="20% - 강조색2 16 3" xfId="56467" xr:uid="{A50AAC60-7FCE-4D03-9E36-BDC81702B386}"/>
    <cellStyle name="20% - 강조색2 17" xfId="3424" xr:uid="{395DBAAF-E549-4853-8BDB-FA56A9627FEF}"/>
    <cellStyle name="20% - 강조색2 17 2" xfId="56661" xr:uid="{668AE55C-5CD0-4E35-B007-21D3C9293DA5}"/>
    <cellStyle name="20% - 강조색2 18" xfId="49473" xr:uid="{EA148F1C-1B12-4CF7-883E-8E593E010249}"/>
    <cellStyle name="20% - 강조색2 19" xfId="3008" xr:uid="{09B6884F-FF58-4E8B-B541-16EF9E8449C0}"/>
    <cellStyle name="20% - 강조색2 2" xfId="88" xr:uid="{00030B95-E717-4B1B-B4F9-6D874A2455D1}"/>
    <cellStyle name="20% - 강조색2 2 2" xfId="89" xr:uid="{9BE656C3-9699-46EA-8E61-B99536257DA4}"/>
    <cellStyle name="20% - 강조색2 2 2 2" xfId="49649" xr:uid="{0C110B38-AC3F-460E-9F91-F1A236AD651D}"/>
    <cellStyle name="20% - 강조색2 2 2 3" xfId="8057" xr:uid="{E9C33945-93D7-4F43-B6EB-59C2BB38ED52}"/>
    <cellStyle name="20% - 강조색2 2 3" xfId="90" xr:uid="{4DA942D4-7FEE-490A-B93C-FE0359CB77FA}"/>
    <cellStyle name="20% - 강조색2 2 3 2" xfId="50106" xr:uid="{EB35EB99-4443-49A3-B729-31812A6CE15F}"/>
    <cellStyle name="20% - 강조색2 2 3 3" xfId="5470" xr:uid="{B8614307-D2B8-49CC-8AE2-F1F702F6FFBE}"/>
    <cellStyle name="20% - 강조색2 2 4" xfId="2865" xr:uid="{27BCAE5D-D3A3-4ED4-AB11-5CDFDFE3D928}"/>
    <cellStyle name="20% - 강조색2 2 4 2" xfId="50105" xr:uid="{CC65CE30-8076-475F-B001-FBD8D701A6AF}"/>
    <cellStyle name="20% - 강조색2 2 4 3" xfId="49824" xr:uid="{A1D3ED66-1765-46E5-B6F8-84E322BB38E5}"/>
    <cellStyle name="20% - 강조색2 20" xfId="57270" xr:uid="{2618822D-8A08-4AEC-87A9-E2E60219B357}"/>
    <cellStyle name="20% - 강조색2 21" xfId="57607" xr:uid="{96359816-9341-4F2A-8865-D9BA9E7D0E03}"/>
    <cellStyle name="20% - 강조색2 22" xfId="58159" xr:uid="{6B9A905B-8399-4529-8EC9-BB3829F8325B}"/>
    <cellStyle name="20% - 강조색2 23" xfId="58313" xr:uid="{B93944D3-9674-43FB-8D71-762E2A32C1C8}"/>
    <cellStyle name="20% - 강조색2 24" xfId="58358" xr:uid="{F9DA859B-924D-4C10-B5D2-3192576CCEB0}"/>
    <cellStyle name="20% - 강조색2 25" xfId="58453" xr:uid="{E9487FE9-8428-4333-A874-469CEE132A4B}"/>
    <cellStyle name="20% - 강조색2 26" xfId="58491" xr:uid="{81CD9AC5-97B2-45D0-A489-BA1C5B564BE4}"/>
    <cellStyle name="20% - 강조색2 27" xfId="58522" xr:uid="{334AB034-D5C0-4D73-B77D-CC67071EB837}"/>
    <cellStyle name="20% - 강조색2 28" xfId="58591" xr:uid="{B03D4BE4-7979-41B4-B3B8-772992A7048D}"/>
    <cellStyle name="20% - 강조색2 29" xfId="58814" xr:uid="{F49F99A2-FBC4-442E-94E2-5F40CF9562A7}"/>
    <cellStyle name="20% - 강조색2 3" xfId="91" xr:uid="{2FBAA3DE-2EA8-43E3-BC86-D521E9C77440}"/>
    <cellStyle name="20% - 강조색2 3 2" xfId="92" xr:uid="{3D2FFCF2-F7CA-492C-A1C7-E0A3B44487FB}"/>
    <cellStyle name="20% - 강조색2 3 2 2" xfId="49656" xr:uid="{1B5DB67B-E931-4D52-8184-A470E3E0D89B}"/>
    <cellStyle name="20% - 강조색2 3 2 3" xfId="5471" xr:uid="{858B28C8-56D9-424F-A072-124368E9BA35}"/>
    <cellStyle name="20% - 강조색2 3 3" xfId="49734" xr:uid="{ACA994FF-3360-4EB0-895A-3CD65D090738}"/>
    <cellStyle name="20% - 강조색2 30" xfId="58869" xr:uid="{010B23FC-AFD7-463F-BE65-BA7C682AC821}"/>
    <cellStyle name="20% - 강조색2 31" xfId="59102" xr:uid="{338C7423-6858-4775-BCE8-BC33E70FE68C}"/>
    <cellStyle name="20% - 강조색2 32" xfId="59187" xr:uid="{8B8A77A6-3B5C-43DB-8B06-D04C606A7F4D}"/>
    <cellStyle name="20% - 강조색2 33" xfId="59376" xr:uid="{6309C351-8B6A-4FB3-AE9C-FA319064C5FD}"/>
    <cellStyle name="20% - 강조색2 34" xfId="59420" xr:uid="{AA73FBEE-E403-45C9-B97C-B29A9C95C5F9}"/>
    <cellStyle name="20% - 강조색2 4" xfId="93" xr:uid="{9D181892-AA3F-4003-AB24-C9F43BF19E0D}"/>
    <cellStyle name="20% - 강조색2 4 2" xfId="49818" xr:uid="{2A85828D-8964-4569-ACB0-5F2397CB589F}"/>
    <cellStyle name="20% - 강조색2 4 3" xfId="49653" xr:uid="{AA9FE9E0-31C5-484A-859A-5698BBD2F0D4}"/>
    <cellStyle name="20% - 강조색2 4 4" xfId="5469" xr:uid="{D55F6719-251E-4036-9B56-F5C66DBAA94A}"/>
    <cellStyle name="20% - 강조색2 5" xfId="94" xr:uid="{195AB038-8F61-45C8-B161-6818E3EEB8B5}"/>
    <cellStyle name="20% - 강조색2 5 2" xfId="49650" xr:uid="{82D350E1-CBAF-48D1-8087-C1A1EF8D36A0}"/>
    <cellStyle name="20% - 강조색2 5 3" xfId="49823" xr:uid="{F70A4B18-1BA1-41A0-A9F7-B9390D4094FE}"/>
    <cellStyle name="20% - 강조색2 6" xfId="95" xr:uid="{AEEDEF42-89CF-4DE5-BA69-18F8ED7F8CE7}"/>
    <cellStyle name="20% - 강조색2 6 2" xfId="49735" xr:uid="{CED35AD5-A022-41D7-A4DC-298BFEC90FDC}"/>
    <cellStyle name="20% - 강조색2 6 3" xfId="14570" xr:uid="{CA50D893-4EF7-42C2-B04A-D89D21191CE7}"/>
    <cellStyle name="20% - 강조색2 7" xfId="96" xr:uid="{FD8C0E35-C468-4F00-AC6C-97553B7B8A08}"/>
    <cellStyle name="20% - 강조색2 7 2" xfId="49651" xr:uid="{845733EA-7268-4EDD-B42F-B3E72FA85518}"/>
    <cellStyle name="20% - 강조색2 7 3" xfId="18581" xr:uid="{8EBE1832-9F16-42CC-8235-555D6A79FC5A}"/>
    <cellStyle name="20% - 강조색2 8" xfId="97" xr:uid="{BFFEB6B5-61BB-4A15-8BAB-5B58A311EF31}"/>
    <cellStyle name="20% - 강조색2 8 2" xfId="49648" xr:uid="{826B74ED-ED63-424E-9CBB-BF16199C6FFB}"/>
    <cellStyle name="20% - 강조색2 8 3" xfId="50107" xr:uid="{D5274003-7DDE-42B0-A0BA-1D9574A76314}"/>
    <cellStyle name="20% - 강조색2 8 4" xfId="10599" xr:uid="{64D1980A-C2BF-46C5-B9DA-AEC15E34143F}"/>
    <cellStyle name="20% - 강조색2 9" xfId="98" xr:uid="{150F5B00-E34C-410E-ADAD-ED1495AB867F}"/>
    <cellStyle name="20% - 강조색3 10" xfId="99" xr:uid="{6F70A2B4-1A1D-4036-BABD-F5401913F0F0}"/>
    <cellStyle name="20% - 강조색3 11" xfId="100" xr:uid="{032F1488-9EC5-4A1A-9C7D-0B28D001C15C}"/>
    <cellStyle name="20% - 강조색3 12" xfId="101" xr:uid="{A585F0C3-9EC4-45D3-B8D7-D87A4FED757A}"/>
    <cellStyle name="20% - 강조색3 13" xfId="102" xr:uid="{3C1AAB23-3F4B-42E2-A27A-7210478F07D7}"/>
    <cellStyle name="20% - 강조색3 14" xfId="3095" xr:uid="{1D80D3A6-3C23-4927-BB15-4EE8BCB62486}"/>
    <cellStyle name="20% - 강조색3 14 2" xfId="3297" xr:uid="{356097C5-17FA-498B-91D2-F51B1E2310AB}"/>
    <cellStyle name="20% - 강조색3 14 2 2" xfId="3706" xr:uid="{895E859E-E4A3-47E3-9392-D81C90B27EB2}"/>
    <cellStyle name="20% - 강조색3 14 2 2 2" xfId="56943" xr:uid="{00299803-2F72-4F23-8F86-27807D26FE1B}"/>
    <cellStyle name="20% - 강조색3 14 2 3" xfId="56554" xr:uid="{44AE83BD-515A-4C91-9674-054EDA3023EF}"/>
    <cellStyle name="20% - 강조색3 14 3" xfId="3511" xr:uid="{8BD6DC0A-61AC-470D-814D-F83DB4472E24}"/>
    <cellStyle name="20% - 강조색3 14 3 2" xfId="56748" xr:uid="{A26CE786-0305-4FA1-88A3-C4259D748990}"/>
    <cellStyle name="20% - 강조색3 14 4" xfId="56357" xr:uid="{3495E64C-9A6D-425F-B375-42042A264F68}"/>
    <cellStyle name="20% - 강조색3 15" xfId="3195" xr:uid="{EB88AFD0-B5FD-4A83-9D9F-336474B8A0B4}"/>
    <cellStyle name="20% - 강조색3 15 2" xfId="3394" xr:uid="{9BBB97CA-111A-474D-B314-88F9377CC408}"/>
    <cellStyle name="20% - 강조색3 15 2 2" xfId="3803" xr:uid="{356EEE61-84D8-4C94-A94E-178CCAA49ADA}"/>
    <cellStyle name="20% - 강조색3 15 2 2 2" xfId="57040" xr:uid="{1864101C-3C1C-4EF4-A555-FC2EF8885D4A}"/>
    <cellStyle name="20% - 강조색3 15 2 3" xfId="56651" xr:uid="{C916D716-3EAA-4921-88D1-481382C113D2}"/>
    <cellStyle name="20% - 강조색3 15 3" xfId="3608" xr:uid="{24F7FE81-5810-43A4-92C8-11EEE01A7258}"/>
    <cellStyle name="20% - 강조색3 15 3 2" xfId="56845" xr:uid="{CB69271E-9AB1-4BD1-AFD9-9BE32CB1D4DC}"/>
    <cellStyle name="20% - 강조색3 15 4" xfId="56456" xr:uid="{35D9C21A-26B1-4B6A-A44C-F1BEC2B28061}"/>
    <cellStyle name="20% - 강조색3 16" xfId="3208" xr:uid="{2319B56C-A338-4FB9-8E66-B6849F575ABE}"/>
    <cellStyle name="20% - 강조색3 16 2" xfId="3621" xr:uid="{2510506C-2DC2-4E28-AD0F-727FF5D7FA4F}"/>
    <cellStyle name="20% - 강조색3 16 2 2" xfId="56858" xr:uid="{8B0208BA-9A8E-41B9-92F6-E5850B871CFE}"/>
    <cellStyle name="20% - 강조색3 16 3" xfId="56469" xr:uid="{F37C4DA5-A421-4F6B-9913-6888D12EC016}"/>
    <cellStyle name="20% - 강조색3 17" xfId="3426" xr:uid="{F4BE0B04-C37B-4D1D-A3B7-79771965E345}"/>
    <cellStyle name="20% - 강조색3 17 2" xfId="56663" xr:uid="{04285171-DA37-43FC-8B81-906A821D9C48}"/>
    <cellStyle name="20% - 강조색3 18" xfId="49475" xr:uid="{F9A6FB3E-2D85-4259-AB0F-C9E46FD2737C}"/>
    <cellStyle name="20% - 강조색3 19" xfId="3010" xr:uid="{DBAB2634-B6F5-454F-B5B2-6B7E3D611F73}"/>
    <cellStyle name="20% - 강조색3 2" xfId="103" xr:uid="{6BEC0DDF-E92A-4F24-9A9A-947DA4D10B63}"/>
    <cellStyle name="20% - 강조색3 2 2" xfId="104" xr:uid="{85CD61D8-9F68-4FF8-BF01-89B78445C6E7}"/>
    <cellStyle name="20% - 강조색3 2 2 2" xfId="49821" xr:uid="{8B089026-8771-40D3-BC9C-41E235EE1A76}"/>
    <cellStyle name="20% - 강조색3 2 2 3" xfId="8058" xr:uid="{0D506A04-D154-4D50-B41F-3B9A52D3EF0D}"/>
    <cellStyle name="20% - 강조색3 2 3" xfId="105" xr:uid="{8AD1F87E-DE03-4FB1-9A34-C2D55A5323F2}"/>
    <cellStyle name="20% - 강조색3 2 3 2" xfId="50109" xr:uid="{10F7D216-F95E-42F6-BAFB-F992EE6D5EBF}"/>
    <cellStyle name="20% - 강조색3 2 3 3" xfId="5473" xr:uid="{C679B8D3-F2DD-418F-9F85-8737B1ADC143}"/>
    <cellStyle name="20% - 강조색3 2 4" xfId="2866" xr:uid="{98A43F70-C3A2-4667-8080-01F77EE71D59}"/>
    <cellStyle name="20% - 강조색3 2 4 2" xfId="50108" xr:uid="{6EF28423-8E16-4964-89DD-082440B107DA}"/>
    <cellStyle name="20% - 강조색3 2 4 3" xfId="49822" xr:uid="{D149DA93-FE95-4084-95C2-66402A49A8FC}"/>
    <cellStyle name="20% - 강조색3 20" xfId="57274" xr:uid="{5984B1D5-A36B-4CAC-8355-9D8F8ADC03DC}"/>
    <cellStyle name="20% - 강조색3 21" xfId="57611" xr:uid="{1941D8F8-987E-4547-9832-B5F40E47F566}"/>
    <cellStyle name="20% - 강조색3 22" xfId="58163" xr:uid="{BD00BABC-D267-45A7-8A28-34686C46D2BE}"/>
    <cellStyle name="20% - 강조색3 23" xfId="58316" xr:uid="{178E73A6-AF1B-4583-A813-847F7B183324}"/>
    <cellStyle name="20% - 강조색3 24" xfId="58362" xr:uid="{BBE97F00-AB25-49BA-B02D-825CD564445E}"/>
    <cellStyle name="20% - 강조색3 25" xfId="58455" xr:uid="{4F85A72D-9AFF-4F8B-BCCE-626B4BC3FCB1}"/>
    <cellStyle name="20% - 강조색3 26" xfId="58493" xr:uid="{B1CFCDD2-5F66-4A1C-BE23-4682D77FB848}"/>
    <cellStyle name="20% - 강조색3 27" xfId="58526" xr:uid="{7B93C3BD-C880-449D-AF32-F003F3DE04E5}"/>
    <cellStyle name="20% - 강조색3 28" xfId="58595" xr:uid="{D1F7388B-360D-456F-84FF-9FCD3406C14E}"/>
    <cellStyle name="20% - 강조색3 29" xfId="58818" xr:uid="{E2C57B47-26E9-45B3-9722-FCAA34393862}"/>
    <cellStyle name="20% - 강조색3 3" xfId="106" xr:uid="{CC0F7E6C-1C3F-4779-A0F0-42AEDD843CEF}"/>
    <cellStyle name="20% - 강조색3 3 2" xfId="107" xr:uid="{A985350B-61FC-4F12-AC45-4FD424CA786A}"/>
    <cellStyle name="20% - 강조색3 3 2 2" xfId="49817" xr:uid="{703CC0B3-ADD9-4121-8C27-1A4281D64573}"/>
    <cellStyle name="20% - 강조색3 3 2 3" xfId="5474" xr:uid="{3EE7DAB2-A440-49F1-BD91-B3F34FDFF242}"/>
    <cellStyle name="20% - 강조색3 3 3" xfId="49780" xr:uid="{D5B2E87A-C9F8-4FD0-879B-C709F40C20E6}"/>
    <cellStyle name="20% - 강조색3 30" xfId="58873" xr:uid="{635A84B7-55D8-47A8-8011-7A2D820F1410}"/>
    <cellStyle name="20% - 강조색3 31" xfId="59106" xr:uid="{71D50378-D98A-4FBE-A1F5-918248D4F383}"/>
    <cellStyle name="20% - 강조색3 32" xfId="59191" xr:uid="{EA96A512-7A2B-4252-9055-437348F5114E}"/>
    <cellStyle name="20% - 강조색3 33" xfId="59380" xr:uid="{57F45365-8D46-4BC0-A614-D803EBA9EDFD}"/>
    <cellStyle name="20% - 강조색3 34" xfId="59422" xr:uid="{27D8558A-219F-45DA-996D-F7D53B4C57A4}"/>
    <cellStyle name="20% - 강조색3 4" xfId="108" xr:uid="{469C9A54-BCA6-49A0-9FD6-71200D1BCD4A}"/>
    <cellStyle name="20% - 강조색3 4 2" xfId="49816" xr:uid="{566E9B7D-E44E-44E3-933F-77C06B39A4F1}"/>
    <cellStyle name="20% - 강조색3 4 3" xfId="49658" xr:uid="{CEC71116-3A79-4C60-BCC3-1367EBA96AA7}"/>
    <cellStyle name="20% - 강조색3 4 4" xfId="5472" xr:uid="{E39490D6-2369-4538-A3F8-8428607FB7A3}"/>
    <cellStyle name="20% - 강조색3 5" xfId="109" xr:uid="{860A1B29-D574-4991-AB76-8A6B516501C2}"/>
    <cellStyle name="20% - 강조색3 5 2" xfId="49733" xr:uid="{8D5A4F16-5395-4FF5-950F-6112A732937C}"/>
    <cellStyle name="20% - 강조색3 5 3" xfId="49659" xr:uid="{34806228-92D5-41EE-9984-5212BA515C05}"/>
    <cellStyle name="20% - 강조색3 6" xfId="110" xr:uid="{3D7F8269-B0F8-4323-81C0-484B77E6E870}"/>
    <cellStyle name="20% - 강조색3 6 2" xfId="49660" xr:uid="{3702436C-7B3E-4FA5-B520-ADFE4E8818C5}"/>
    <cellStyle name="20% - 강조색3 6 3" xfId="14574" xr:uid="{51962B5F-4D63-45BB-AC89-BBA51BE764EC}"/>
    <cellStyle name="20% - 강조색3 7" xfId="111" xr:uid="{BBCCED9C-C4A7-4CE6-AB05-B218C0053F11}"/>
    <cellStyle name="20% - 강조색3 7 2" xfId="49657" xr:uid="{67F1A1DB-C588-46E4-B81B-02434BD7B101}"/>
    <cellStyle name="20% - 강조색3 7 3" xfId="18585" xr:uid="{B8875C95-A2B6-4DC3-9BDE-0B8CBDC425A5}"/>
    <cellStyle name="20% - 강조색3 8" xfId="112" xr:uid="{15FF279E-C518-41A9-9415-CE653E1763FF}"/>
    <cellStyle name="20% - 강조색3 8 2" xfId="49815" xr:uid="{931B8EB0-7DBC-445E-B0DA-804707ADD1E9}"/>
    <cellStyle name="20% - 강조색3 8 3" xfId="50110" xr:uid="{34B4AB72-4B75-4158-BEE1-13F2ADA04C1D}"/>
    <cellStyle name="20% - 강조색3 8 4" xfId="10603" xr:uid="{A916A366-1FFE-4049-AF41-274D4D69B3BD}"/>
    <cellStyle name="20% - 강조색3 9" xfId="113" xr:uid="{180AB75D-E825-4A43-9819-28449E496A70}"/>
    <cellStyle name="20% - 강조색4 10" xfId="114" xr:uid="{5724E949-188A-4447-BF16-011EEC810FBB}"/>
    <cellStyle name="20% - 강조색4 11" xfId="115" xr:uid="{6DA2F472-CE65-4921-9268-BC0BFBA80595}"/>
    <cellStyle name="20% - 강조색4 12" xfId="116" xr:uid="{C3596F80-84B4-43AD-BAE7-DF8B822933AD}"/>
    <cellStyle name="20% - 강조색4 13" xfId="117" xr:uid="{CD8F5521-10E9-4DB9-A575-A89FE89ADF0E}"/>
    <cellStyle name="20% - 강조색4 14" xfId="3099" xr:uid="{CED2F4E3-56F1-462E-A42F-76AF286AACC4}"/>
    <cellStyle name="20% - 강조색4 14 2" xfId="3301" xr:uid="{A4AF04C1-DC41-48D3-8AEC-DB3F845F6931}"/>
    <cellStyle name="20% - 강조색4 14 2 2" xfId="3710" xr:uid="{42A47CC0-C1D0-4EE8-8F4F-C4704DCE2136}"/>
    <cellStyle name="20% - 강조색4 14 2 2 2" xfId="56947" xr:uid="{04FB3C29-B871-4322-8994-43F9C347190C}"/>
    <cellStyle name="20% - 강조색4 14 2 3" xfId="56558" xr:uid="{9B3ABB52-B1C5-4BA3-A6BF-690946EA28F5}"/>
    <cellStyle name="20% - 강조색4 14 3" xfId="3515" xr:uid="{004BEA2B-7029-49D1-9CA4-72C2FD12714D}"/>
    <cellStyle name="20% - 강조색4 14 3 2" xfId="56752" xr:uid="{0E452885-08D2-4624-A45B-52F433B920A8}"/>
    <cellStyle name="20% - 강조색4 14 4" xfId="56361" xr:uid="{3897EC99-B22B-4D0B-A857-463DC9433FDD}"/>
    <cellStyle name="20% - 강조색4 15" xfId="3197" xr:uid="{EDA55ECE-D492-446B-99BF-BEEDF8DE49C1}"/>
    <cellStyle name="20% - 강조색4 15 2" xfId="3396" xr:uid="{A54D858B-C320-4110-B11C-620378F2A21F}"/>
    <cellStyle name="20% - 강조색4 15 2 2" xfId="3805" xr:uid="{D790D956-B22E-4464-8BA3-6E9EEE50A9AD}"/>
    <cellStyle name="20% - 강조색4 15 2 2 2" xfId="57042" xr:uid="{C5AF4C8E-B495-49B4-A6E0-35F25FE23AF9}"/>
    <cellStyle name="20% - 강조색4 15 2 3" xfId="56653" xr:uid="{FC80A396-54BB-42BB-A91C-569D8E85A096}"/>
    <cellStyle name="20% - 강조색4 15 3" xfId="3610" xr:uid="{BECA60B1-841E-4416-803D-31DE28B49A2D}"/>
    <cellStyle name="20% - 강조색4 15 3 2" xfId="56847" xr:uid="{D9633F49-D7C9-494F-A703-E196F16FEA66}"/>
    <cellStyle name="20% - 강조색4 15 4" xfId="56458" xr:uid="{3F1775F1-5B25-4393-9EA6-95AD312AC606}"/>
    <cellStyle name="20% - 강조색4 16" xfId="3210" xr:uid="{A5E6DFEE-DC9E-4C8B-BCF8-0128CC75EC19}"/>
    <cellStyle name="20% - 강조색4 16 2" xfId="3623" xr:uid="{631D53AB-E17D-46D4-992D-380129C34ABB}"/>
    <cellStyle name="20% - 강조색4 16 2 2" xfId="56860" xr:uid="{822837B9-0266-4249-82BE-4F8298D5340E}"/>
    <cellStyle name="20% - 강조색4 16 3" xfId="56471" xr:uid="{F237CF9D-1D8B-4D65-BEDB-6F09DD8B78A7}"/>
    <cellStyle name="20% - 강조색4 17" xfId="3428" xr:uid="{DA844F29-83D1-4753-BCBA-CDEFDD44BF95}"/>
    <cellStyle name="20% - 강조색4 17 2" xfId="56665" xr:uid="{95552B88-06FD-430C-8C30-0B0C525BF8E1}"/>
    <cellStyle name="20% - 강조색4 18" xfId="49477" xr:uid="{0F95552A-8BE1-45C4-B3CE-10877F00E52E}"/>
    <cellStyle name="20% - 강조색4 19" xfId="3012" xr:uid="{BA3944F3-0A86-4CAB-9BAF-94F4F6B925EE}"/>
    <cellStyle name="20% - 강조색4 2" xfId="118" xr:uid="{8BB051B9-2EE5-45BC-9C48-41A1CDAE200E}"/>
    <cellStyle name="20% - 강조색4 2 2" xfId="119" xr:uid="{1D19ACD4-CA95-4211-BD45-988C0191855E}"/>
    <cellStyle name="20% - 강조색4 2 2 2" xfId="49662" xr:uid="{E85C2EED-68B2-41FA-8E43-4BEA9713136F}"/>
    <cellStyle name="20% - 강조색4 2 2 3" xfId="8059" xr:uid="{B516D626-9D8F-4859-980B-3B9B82F74CE0}"/>
    <cellStyle name="20% - 강조색4 2 3" xfId="120" xr:uid="{385A8E88-B8C9-47A4-A787-8A10AA45C786}"/>
    <cellStyle name="20% - 강조색4 2 3 2" xfId="50112" xr:uid="{7B5587A1-8187-4E01-AF00-BEAD36D34518}"/>
    <cellStyle name="20% - 강조색4 2 3 3" xfId="5476" xr:uid="{C81E23F5-56AB-45FD-89C4-6CC7DA40BC87}"/>
    <cellStyle name="20% - 강조색4 2 4" xfId="2867" xr:uid="{4AC4F9F1-A216-465F-9C4E-C53EE3CB959E}"/>
    <cellStyle name="20% - 강조색4 2 4 2" xfId="50111" xr:uid="{E669B0DE-CB07-4FF1-A5EE-0AB910912C15}"/>
    <cellStyle name="20% - 강조색4 2 4 3" xfId="49977" xr:uid="{DE2FF9AB-46E0-49A0-A700-354B6465DB33}"/>
    <cellStyle name="20% - 강조색4 20" xfId="57278" xr:uid="{0ECE0892-073A-4196-A069-AB22E72D5407}"/>
    <cellStyle name="20% - 강조색4 21" xfId="57615" xr:uid="{E3B41D3E-0ABA-45D5-A2C3-5D7A19719C67}"/>
    <cellStyle name="20% - 강조색4 22" xfId="58167" xr:uid="{5F8D6412-04E5-458E-B797-BDC29D838D72}"/>
    <cellStyle name="20% - 강조색4 23" xfId="58320" xr:uid="{F0BD3161-E6EC-4721-B7BD-748DF7684084}"/>
    <cellStyle name="20% - 강조색4 24" xfId="58366" xr:uid="{4CEB986F-8977-452C-849B-136BB2F06DCF}"/>
    <cellStyle name="20% - 강조색4 25" xfId="58459" xr:uid="{C158D39D-23FE-47B8-A5DA-5AD13191D9DE}"/>
    <cellStyle name="20% - 강조색4 26" xfId="58496" xr:uid="{98036D9A-670B-4153-A547-E4263F9DD9F9}"/>
    <cellStyle name="20% - 강조색4 27" xfId="58530" xr:uid="{554284D6-0ED8-4E92-A0CF-B1D57BFC33C3}"/>
    <cellStyle name="20% - 강조색4 28" xfId="58599" xr:uid="{CAA1DDE9-B060-4D9A-B271-219C5D84963E}"/>
    <cellStyle name="20% - 강조색4 29" xfId="58822" xr:uid="{83BC524E-BE73-4E50-A665-EA6E329B6CAF}"/>
    <cellStyle name="20% - 강조색4 3" xfId="121" xr:uid="{21A8E0E7-5B14-40AE-A261-A0EE2C9DDFD1}"/>
    <cellStyle name="20% - 강조색4 3 2" xfId="122" xr:uid="{07CBCCB5-668D-450A-A004-42C29161E703}"/>
    <cellStyle name="20% - 강조색4 3 2 2" xfId="49663" xr:uid="{C111C240-46F6-4BBF-8A3A-20A0ADA7D644}"/>
    <cellStyle name="20% - 강조색4 3 2 3" xfId="5477" xr:uid="{EF6DB1A0-C42F-4D0B-8266-34DAB0E30B97}"/>
    <cellStyle name="20% - 강조색4 3 3" xfId="49814" xr:uid="{AD483601-4D3D-4A13-8AEF-BD9F91733A69}"/>
    <cellStyle name="20% - 강조색4 30" xfId="58877" xr:uid="{DC5E1067-D781-483D-9C64-FBAD392BEF73}"/>
    <cellStyle name="20% - 강조색4 31" xfId="59110" xr:uid="{CD281FEB-5E79-4C68-A65B-BF8E2BE2C2B7}"/>
    <cellStyle name="20% - 강조색4 32" xfId="59195" xr:uid="{4EA51E59-6C7C-40DC-8B65-BE3AFA91B2E1}"/>
    <cellStyle name="20% - 강조색4 33" xfId="59384" xr:uid="{95C125BE-A685-4755-A728-C93F021F5485}"/>
    <cellStyle name="20% - 강조색4 34" xfId="59424" xr:uid="{38620356-88B4-46DB-8E2F-0C2E50ED6052}"/>
    <cellStyle name="20% - 강조색4 4" xfId="123" xr:uid="{610D5DAC-3288-4B05-BEA3-14E609EEB5AA}"/>
    <cellStyle name="20% - 강조색4 4 2" xfId="49664" xr:uid="{FDA59ABC-563E-4AB2-9682-23A02D464AE7}"/>
    <cellStyle name="20% - 강조색4 4 3" xfId="49732" xr:uid="{36EBFF81-0F25-4A22-B199-575EB50CC856}"/>
    <cellStyle name="20% - 강조색4 4 4" xfId="5475" xr:uid="{A870A9F3-E103-4F73-9F4E-A9CA75F02DB5}"/>
    <cellStyle name="20% - 강조색4 5" xfId="124" xr:uid="{9D207966-B38B-4788-91E6-E9CDACA41775}"/>
    <cellStyle name="20% - 강조색4 5 2" xfId="49813" xr:uid="{D7CFC30D-0666-41D7-8FC3-04ED9A3E4376}"/>
    <cellStyle name="20% - 강조색4 5 3" xfId="49661" xr:uid="{2AB15436-4782-4F13-979C-F8011CACE869}"/>
    <cellStyle name="20% - 강조색4 6" xfId="125" xr:uid="{5FE1548B-F777-405A-80F1-808BE33FA80C}"/>
    <cellStyle name="20% - 강조색4 6 2" xfId="49665" xr:uid="{86E75212-D7E8-4983-9C44-5E65B80DA667}"/>
    <cellStyle name="20% - 강조색4 6 3" xfId="14578" xr:uid="{DA0F953F-E408-4447-A784-3C0677012D21}"/>
    <cellStyle name="20% - 강조색4 7" xfId="126" xr:uid="{FF31CF02-EDB1-4466-922B-76DED566ACCD}"/>
    <cellStyle name="20% - 강조색4 7 2" xfId="49812" xr:uid="{CF20CA66-F4E0-4A49-920B-DA5E9FAE0398}"/>
    <cellStyle name="20% - 강조색4 7 3" xfId="18589" xr:uid="{585F84D6-9A85-44FF-B6CF-ED45159621AD}"/>
    <cellStyle name="20% - 강조색4 8" xfId="127" xr:uid="{882C2213-FD56-4588-AB55-CBDA74506AF3}"/>
    <cellStyle name="20% - 강조색4 8 2" xfId="49666" xr:uid="{587DD950-29A2-47F9-8D3E-4D4551BF93FE}"/>
    <cellStyle name="20% - 강조색4 8 3" xfId="50113" xr:uid="{D1294C7B-659A-430A-A3F7-7A0D9AA98347}"/>
    <cellStyle name="20% - 강조색4 8 4" xfId="10607" xr:uid="{CEAD8EEA-4E27-41F9-BA71-3857A9DA4AE1}"/>
    <cellStyle name="20% - 강조색4 9" xfId="128" xr:uid="{259B548E-B3C6-48D0-91CC-3E249D68B3B1}"/>
    <cellStyle name="20% - 강조색5 10" xfId="129" xr:uid="{909EEA24-184E-4E90-B28D-822FC059CFE6}"/>
    <cellStyle name="20% - 강조색5 11" xfId="130" xr:uid="{B7890004-5C24-4413-879D-2BB3B4E7A028}"/>
    <cellStyle name="20% - 강조색5 12" xfId="131" xr:uid="{7935737D-E2E2-4590-8836-FFFFC81C00E8}"/>
    <cellStyle name="20% - 강조색5 13" xfId="132" xr:uid="{B3F4CE58-CF47-42AE-8474-719530848A0D}"/>
    <cellStyle name="20% - 강조색5 14" xfId="3103" xr:uid="{60A37F7E-EB85-42BD-A2FB-99CDDF9CEC40}"/>
    <cellStyle name="20% - 강조색5 14 2" xfId="3305" xr:uid="{4A5FC05B-8CD8-4953-B01F-36F019492DE1}"/>
    <cellStyle name="20% - 강조색5 14 2 2" xfId="3714" xr:uid="{554E836D-FE88-46F6-B8A6-07F3BC741404}"/>
    <cellStyle name="20% - 강조색5 14 2 2 2" xfId="56951" xr:uid="{A553332D-46DF-4D54-A934-A6F0EA784E99}"/>
    <cellStyle name="20% - 강조색5 14 2 3" xfId="56562" xr:uid="{6FB4D82D-38FF-4D4B-AE34-1C304D9D55E2}"/>
    <cellStyle name="20% - 강조색5 14 3" xfId="3519" xr:uid="{C6260EF5-80E7-4ED6-B23B-A2382D2ECA7D}"/>
    <cellStyle name="20% - 강조색5 14 3 2" xfId="56756" xr:uid="{EEA20694-B777-42A9-B907-342F845ADD8C}"/>
    <cellStyle name="20% - 강조색5 14 4" xfId="56365" xr:uid="{78D40F9F-6C93-4435-8493-5B9E517E0238}"/>
    <cellStyle name="20% - 강조색5 15" xfId="3199" xr:uid="{FCE2B289-57E1-4DDD-88E9-0166F4BD8BF2}"/>
    <cellStyle name="20% - 강조색5 15 2" xfId="3398" xr:uid="{E9DC4B87-CF8C-4504-9BE1-20404884FF92}"/>
    <cellStyle name="20% - 강조색5 15 2 2" xfId="3807" xr:uid="{526B11DE-972B-459F-97CA-56BE938D5847}"/>
    <cellStyle name="20% - 강조색5 15 2 2 2" xfId="57044" xr:uid="{2F279C0D-D6FD-4E58-AF71-BA8C17FB1896}"/>
    <cellStyle name="20% - 강조색5 15 2 3" xfId="56655" xr:uid="{2310FAE5-A5D4-4ED6-9E19-6F7ACE3ADF45}"/>
    <cellStyle name="20% - 강조색5 15 3" xfId="3612" xr:uid="{E19F9F6E-A64E-4F5F-A0FD-C84BD223B9C0}"/>
    <cellStyle name="20% - 강조색5 15 3 2" xfId="56849" xr:uid="{823312C7-0EF9-410B-89C1-85371F9F24EE}"/>
    <cellStyle name="20% - 강조색5 15 4" xfId="56460" xr:uid="{B0FD9AD2-4330-4026-9409-E20FDEDA4D04}"/>
    <cellStyle name="20% - 강조색5 16" xfId="3212" xr:uid="{3C6245CE-D249-434B-BB76-FE7AADB306CC}"/>
    <cellStyle name="20% - 강조색5 16 2" xfId="3625" xr:uid="{5C299E04-F0BA-4103-9420-8725B37F0FB0}"/>
    <cellStyle name="20% - 강조색5 16 2 2" xfId="56862" xr:uid="{28B0FB85-B94D-4FBF-9D68-B7BB040C4471}"/>
    <cellStyle name="20% - 강조색5 16 3" xfId="56473" xr:uid="{F486538B-751A-4FB2-800A-D40AB50BA2DF}"/>
    <cellStyle name="20% - 강조색5 17" xfId="3430" xr:uid="{FD4B18D1-8795-4D65-9F7A-008B90359102}"/>
    <cellStyle name="20% - 강조색5 17 2" xfId="56667" xr:uid="{1EC4F3FE-BB51-4CAB-A911-822A33006767}"/>
    <cellStyle name="20% - 강조색5 18" xfId="49479" xr:uid="{87CF79D4-2EB7-4390-9B8C-42C129BA0AFC}"/>
    <cellStyle name="20% - 강조색5 19" xfId="3014" xr:uid="{5B47D0C4-8BA5-4D06-9000-BA074AC43B7B}"/>
    <cellStyle name="20% - 강조색5 2" xfId="133" xr:uid="{F96126D9-8D8B-48F6-BB66-DBA96227683F}"/>
    <cellStyle name="20% - 강조색5 2 2" xfId="134" xr:uid="{6DC988A7-0C1A-48C2-A558-85B84CE82996}"/>
    <cellStyle name="20% - 강조색5 2 3" xfId="135" xr:uid="{790D994A-41B5-4944-9727-4CB478B39E0F}"/>
    <cellStyle name="20% - 강조색5 2 3 2" xfId="50115" xr:uid="{12BC179D-54F9-443A-B20C-6BD4A4C50D36}"/>
    <cellStyle name="20% - 강조색5 2 3 3" xfId="5478" xr:uid="{EF5DD126-AC8B-4AC3-AF0E-B42310934816}"/>
    <cellStyle name="20% - 강조색5 2 4" xfId="2868" xr:uid="{5990B207-32EE-4162-AB14-30FE0776894B}"/>
    <cellStyle name="20% - 강조색5 2 4 2" xfId="50114" xr:uid="{BBB976F3-89BA-4646-B0BE-A6541A95F554}"/>
    <cellStyle name="20% - 강조색5 2 4 3" xfId="49779" xr:uid="{D98FBC8A-B4DD-45FF-B502-7B1338CDB2E6}"/>
    <cellStyle name="20% - 강조색5 2 5" xfId="50032" xr:uid="{D29996D4-4575-4B9A-9DD1-2DCC377DADC5}"/>
    <cellStyle name="20% - 강조색5 20" xfId="57282" xr:uid="{95090FD6-9673-43F4-808F-1E31D52A4788}"/>
    <cellStyle name="20% - 강조색5 21" xfId="57619" xr:uid="{6E305BB6-8A0E-40A3-9D54-97F3C80C9DB5}"/>
    <cellStyle name="20% - 강조색5 22" xfId="58171" xr:uid="{DDBD394B-2686-4857-A0D1-36E39FE64D41}"/>
    <cellStyle name="20% - 강조색5 23" xfId="58323" xr:uid="{8D218235-C625-439D-9362-14FFD442037E}"/>
    <cellStyle name="20% - 강조색5 24" xfId="58369" xr:uid="{9C9B86F0-E9FF-4868-8545-4D4C706836BA}"/>
    <cellStyle name="20% - 강조색5 25" xfId="58463" xr:uid="{19B7BCD6-0BA6-4089-B524-319F05A5EACB}"/>
    <cellStyle name="20% - 강조색5 26" xfId="58499" xr:uid="{7EA6C40F-FC1C-4373-AF07-6D838F5DEFAD}"/>
    <cellStyle name="20% - 강조색5 27" xfId="58534" xr:uid="{5C02BC16-5095-42DE-BE94-8E01C54BBB69}"/>
    <cellStyle name="20% - 강조색5 28" xfId="58603" xr:uid="{3F67EAC5-B7DD-4FDA-B8BA-F58473BCE681}"/>
    <cellStyle name="20% - 강조색5 29" xfId="58826" xr:uid="{99DCE445-7BC0-4487-BEC8-5B9205052675}"/>
    <cellStyle name="20% - 강조색5 3" xfId="136" xr:uid="{38640F43-0D7C-49E9-B054-F4D8AC5602F8}"/>
    <cellStyle name="20% - 강조색5 3 2" xfId="137" xr:uid="{BE4A6FEC-D138-493D-947B-988B4FB44702}"/>
    <cellStyle name="20% - 강조색5 3 3" xfId="49667" xr:uid="{2C6A8739-D1A7-4077-81A9-3CA06CB5BA4E}"/>
    <cellStyle name="20% - 강조색5 30" xfId="58881" xr:uid="{77D7BB98-B3A1-4A6E-81E4-54CA0EE99B70}"/>
    <cellStyle name="20% - 강조색5 31" xfId="59113" xr:uid="{876EE24B-17A0-4081-A0BF-D05BCDE9B25D}"/>
    <cellStyle name="20% - 강조색5 32" xfId="59199" xr:uid="{D4090909-11B6-4A0D-9B48-E3A5DF0FDE21}"/>
    <cellStyle name="20% - 강조색5 33" xfId="59386" xr:uid="{82ABA1E0-4CE0-4AF9-94CB-853FA12CC97A}"/>
    <cellStyle name="20% - 강조색5 34" xfId="59426" xr:uid="{C80269FA-3AF7-42D1-AA8E-D609E90B6E38}"/>
    <cellStyle name="20% - 강조색5 4" xfId="138" xr:uid="{D8F30F4A-1318-4BEF-9829-28201C0CEC92}"/>
    <cellStyle name="20% - 강조색5 4 2" xfId="49712" xr:uid="{BED3266C-3376-4221-836A-EF5195A2ED35}"/>
    <cellStyle name="20% - 강조색5 4 3" xfId="49652" xr:uid="{F2CE4432-1EC6-418E-B50C-E9180481899A}"/>
    <cellStyle name="20% - 강조색5 5" xfId="139" xr:uid="{5F2DD280-2E5F-4B8B-9CFF-A96C47A7374D}"/>
    <cellStyle name="20% - 강조색5 5 2" xfId="49724" xr:uid="{9B72CBF3-8FFC-4A90-B773-435E2DFF7CAC}"/>
    <cellStyle name="20% - 강조색5 5 3" xfId="49715" xr:uid="{F348D139-6922-4438-ABA5-3825DD5AA06B}"/>
    <cellStyle name="20% - 강조색5 5 4" xfId="14582" xr:uid="{61B57BE9-F08F-4521-A013-56D52AABFCEA}"/>
    <cellStyle name="20% - 강조색5 6" xfId="140" xr:uid="{6CE316F2-6CCF-401E-9788-A11B30873713}"/>
    <cellStyle name="20% - 강조색5 6 2" xfId="49668" xr:uid="{D5CF633E-816D-4D77-8781-79D0C8169930}"/>
    <cellStyle name="20% - 강조색5 6 3" xfId="18593" xr:uid="{CAE25C20-2815-48AD-89ED-2FBD0ED6AB79}"/>
    <cellStyle name="20% - 강조색5 7" xfId="141" xr:uid="{4B643319-0527-4B3B-81B6-51403E5E9508}"/>
    <cellStyle name="20% - 강조색5 7 2" xfId="50021" xr:uid="{232548BF-EE4D-4077-B89D-337E636DEC94}"/>
    <cellStyle name="20% - 강조색5 7 3" xfId="10611" xr:uid="{66A0F22A-D310-4A54-9F54-57319265A219}"/>
    <cellStyle name="20% - 강조색5 8" xfId="142" xr:uid="{22F1F269-922F-4842-8F2A-B58319F9C8DB}"/>
    <cellStyle name="20% - 강조색5 8 2" xfId="50116" xr:uid="{EE357384-A389-49AB-AE43-9CFEA23B5748}"/>
    <cellStyle name="20% - 강조색5 8 3" xfId="49669" xr:uid="{5A6A9653-6A14-4214-84CF-48945576A2D3}"/>
    <cellStyle name="20% - 강조색5 9" xfId="143" xr:uid="{AE3F422C-EA2F-4EAD-A87A-AA1AB9D94197}"/>
    <cellStyle name="20% - 강조색6 10" xfId="144" xr:uid="{E7F2B514-80BC-4632-AA01-FD3E13BA7DDC}"/>
    <cellStyle name="20% - 강조색6 11" xfId="145" xr:uid="{105A3FCB-A841-468B-AC21-65D57688B634}"/>
    <cellStyle name="20% - 강조색6 12" xfId="146" xr:uid="{2AD34B00-287C-48AF-B914-BF0C33DB2126}"/>
    <cellStyle name="20% - 강조색6 13" xfId="147" xr:uid="{3D4D1A88-C8F8-41BC-8CB8-6BCDE2DE4406}"/>
    <cellStyle name="20% - 강조색6 14" xfId="3107" xr:uid="{04027465-07D9-4296-B285-53DF2816CB11}"/>
    <cellStyle name="20% - 강조색6 14 2" xfId="3309" xr:uid="{F3C01C8A-49F5-429B-8D33-E8F31BDD360C}"/>
    <cellStyle name="20% - 강조색6 14 2 2" xfId="3718" xr:uid="{2A9AD786-9710-4B45-8EF1-DE0299195659}"/>
    <cellStyle name="20% - 강조색6 14 2 2 2" xfId="56955" xr:uid="{A70F0ABB-FB1B-4B2A-A4FF-8A0287B55D10}"/>
    <cellStyle name="20% - 강조색6 14 2 3" xfId="56566" xr:uid="{B980ED2F-3709-458F-91BF-CDD3E62DA82B}"/>
    <cellStyle name="20% - 강조색6 14 3" xfId="3523" xr:uid="{FE5004AE-6E0F-4AE5-8C13-B4E0802FE9B9}"/>
    <cellStyle name="20% - 강조색6 14 3 2" xfId="56760" xr:uid="{AA3A24A9-0C57-4B36-8C1F-7165A61A3775}"/>
    <cellStyle name="20% - 강조색6 14 4" xfId="56369" xr:uid="{1E9E5BD6-E700-4309-9CF3-E85A7E673A3A}"/>
    <cellStyle name="20% - 강조색6 15" xfId="3201" xr:uid="{2BF49846-E89F-481F-B7F6-6B4EFC4233F8}"/>
    <cellStyle name="20% - 강조색6 15 2" xfId="3400" xr:uid="{5396035D-EA82-4114-BD34-2C1E8DEEEF18}"/>
    <cellStyle name="20% - 강조색6 15 2 2" xfId="3809" xr:uid="{319A7CCF-790C-464B-B27A-3C672D1A4240}"/>
    <cellStyle name="20% - 강조색6 15 2 2 2" xfId="57046" xr:uid="{43848554-E9E0-4E06-AD65-8D06FC3280C4}"/>
    <cellStyle name="20% - 강조색6 15 2 3" xfId="56657" xr:uid="{0ABB15C4-3D43-4149-A9C7-E7E804F8C657}"/>
    <cellStyle name="20% - 강조색6 15 3" xfId="3614" xr:uid="{6C802D4F-0EEF-4B28-A2DF-EAFA81D50387}"/>
    <cellStyle name="20% - 강조색6 15 3 2" xfId="56851" xr:uid="{734C1B6F-5530-4A99-8B68-23BD22D178FA}"/>
    <cellStyle name="20% - 강조색6 15 4" xfId="56462" xr:uid="{C4D75443-C487-466F-A7AD-B4D5F6BCBD78}"/>
    <cellStyle name="20% - 강조색6 16" xfId="3214" xr:uid="{48A46A46-6CA0-42D0-B139-5EEBD1695EA0}"/>
    <cellStyle name="20% - 강조색6 16 2" xfId="3627" xr:uid="{D7139849-4C96-43E1-9DD3-8FA1FF77DD0A}"/>
    <cellStyle name="20% - 강조색6 16 2 2" xfId="56864" xr:uid="{3181092B-5EAC-44C7-894F-2C8B09F75E81}"/>
    <cellStyle name="20% - 강조색6 16 3" xfId="56475" xr:uid="{4CE4FA39-81B7-48B0-89F5-943FD64E7A7C}"/>
    <cellStyle name="20% - 강조색6 17" xfId="3432" xr:uid="{449C700D-EC93-4F55-A5B8-A8A0C402B34A}"/>
    <cellStyle name="20% - 강조색6 17 2" xfId="56669" xr:uid="{5FB970D5-D81B-4CE6-AD29-E596B8E8FDC4}"/>
    <cellStyle name="20% - 강조색6 18" xfId="49481" xr:uid="{B0D511EE-DF7E-4340-B312-85BBBEFF7421}"/>
    <cellStyle name="20% - 강조색6 19" xfId="3016" xr:uid="{F5EF4405-3436-436C-A20D-10AC516939ED}"/>
    <cellStyle name="20% - 강조색6 2" xfId="148" xr:uid="{C277D6EF-6E32-44FE-9D6B-EDE230F5522F}"/>
    <cellStyle name="20% - 강조색6 2 2" xfId="149" xr:uid="{42A8D67F-0476-411B-A9F7-AFBB7E55DBD7}"/>
    <cellStyle name="20% - 강조색6 2 2 2" xfId="49811" xr:uid="{8575EE18-1640-4A0A-867A-8E92790DE79A}"/>
    <cellStyle name="20% - 강조색6 2 2 3" xfId="8060" xr:uid="{DA89BA0D-910A-4B47-A35A-F399D5B82EF3}"/>
    <cellStyle name="20% - 강조색6 2 3" xfId="150" xr:uid="{3E9818C1-3776-428D-93C0-3E3E64207800}"/>
    <cellStyle name="20% - 강조색6 2 3 2" xfId="50117" xr:uid="{F14E35A5-FC27-416A-8253-FAA0A938D406}"/>
    <cellStyle name="20% - 강조색6 2 3 3" xfId="5480" xr:uid="{94A2065A-68E0-4A6D-A925-08249C2E6ED5}"/>
    <cellStyle name="20% - 강조색6 2 4" xfId="2869" xr:uid="{77601C9C-4316-4026-8D0A-637729B5C7A4}"/>
    <cellStyle name="20% - 강조색6 20" xfId="57286" xr:uid="{07DBCA13-F4E1-4483-802E-5C7523F7275E}"/>
    <cellStyle name="20% - 강조색6 21" xfId="57623" xr:uid="{9D9B3F90-1FE0-4C7A-862E-718AEC2B7BB5}"/>
    <cellStyle name="20% - 강조색6 22" xfId="58175" xr:uid="{8F2626E0-BAC2-425E-B448-17C0E5E9DDEC}"/>
    <cellStyle name="20% - 강조색6 23" xfId="58326" xr:uid="{4CCCD47E-42D3-4216-826D-9678C16B8C96}"/>
    <cellStyle name="20% - 강조색6 24" xfId="58373" xr:uid="{5E87D210-4061-4B2F-80BA-FBE5A1715A5D}"/>
    <cellStyle name="20% - 강조색6 25" xfId="58466" xr:uid="{49AFE095-1A7E-4A13-BF5B-F2C12B666B72}"/>
    <cellStyle name="20% - 강조색6 26" xfId="58502" xr:uid="{77459E88-234D-4004-99CE-BAE18751D994}"/>
    <cellStyle name="20% - 강조색6 27" xfId="58538" xr:uid="{7361578D-2CB3-4B52-821B-28C88D7BE904}"/>
    <cellStyle name="20% - 강조색6 28" xfId="58607" xr:uid="{03A8B386-F321-4A6B-9CDF-3981AF10CE71}"/>
    <cellStyle name="20% - 강조색6 29" xfId="58829" xr:uid="{6B654154-3760-4DCE-89F2-D491DE10BB7B}"/>
    <cellStyle name="20% - 강조색6 3" xfId="151" xr:uid="{97723AAA-4601-4A50-B7CB-577557F77ED5}"/>
    <cellStyle name="20% - 강조색6 3 2" xfId="152" xr:uid="{606074E2-E946-4A0A-BEF7-BF959B607A22}"/>
    <cellStyle name="20% - 강조색6 3 2 2" xfId="49810" xr:uid="{9362E1D3-C3CF-4137-A471-F7266029BD8D}"/>
    <cellStyle name="20% - 강조색6 3 2 3" xfId="5481" xr:uid="{863FF059-7234-4466-9716-34658F62A45E}"/>
    <cellStyle name="20% - 강조색6 3 3" xfId="49722" xr:uid="{6A1119A7-70E8-4E91-98A3-9E0EBE59BAC0}"/>
    <cellStyle name="20% - 강조색6 30" xfId="58885" xr:uid="{4A24A2BB-41B4-472C-A494-E13D6AB70CF1}"/>
    <cellStyle name="20% - 강조색6 31" xfId="59117" xr:uid="{2A6CDAD1-6371-4769-A4D8-CAC3FA3C8E65}"/>
    <cellStyle name="20% - 강조색6 32" xfId="59203" xr:uid="{644B38AC-905B-4B16-BAD6-3BBA449601DB}"/>
    <cellStyle name="20% - 강조색6 33" xfId="59390" xr:uid="{D179E548-2541-4499-9F70-99513155FD76}"/>
    <cellStyle name="20% - 강조색6 34" xfId="59428" xr:uid="{A8E0529E-15A1-480F-9C52-716DCA080250}"/>
    <cellStyle name="20% - 강조색6 4" xfId="153" xr:uid="{9EC9A271-897C-4217-835D-52C8EF50A31D}"/>
    <cellStyle name="20% - 강조색6 4 2" xfId="49670" xr:uid="{93B42419-9165-4CD0-A573-6FABF4681C3D}"/>
    <cellStyle name="20% - 강조색6 4 3" xfId="49671" xr:uid="{9A1F8D3F-D99F-4594-BEC1-2C86A7DA0D8C}"/>
    <cellStyle name="20% - 강조색6 4 4" xfId="5479" xr:uid="{6271578E-AE2F-4A8E-ABEC-65CFFBEE12CF}"/>
    <cellStyle name="20% - 강조색6 5" xfId="154" xr:uid="{66483354-E0DC-4D78-8781-85BF8E14BAEE}"/>
    <cellStyle name="20% - 강조색6 5 2" xfId="49484" xr:uid="{BD806187-C04F-48E5-AF54-DC57552D0267}"/>
    <cellStyle name="20% - 강조색6 5 3" xfId="49809" xr:uid="{7A61642D-B339-4FAF-8216-683C0DE49FAA}"/>
    <cellStyle name="20% - 강조색6 6" xfId="155" xr:uid="{408668F7-74C8-42AD-8FB2-3850CB3DAE9D}"/>
    <cellStyle name="20% - 강조색6 6 2" xfId="49723" xr:uid="{FD46A20F-309F-4679-8AE9-76D61D528D8B}"/>
    <cellStyle name="20% - 강조색6 6 3" xfId="14586" xr:uid="{FFD790C6-B5FC-455A-89B6-9A8E428E275E}"/>
    <cellStyle name="20% - 강조색6 7" xfId="156" xr:uid="{9E1058CB-1A86-445A-869F-B52AA17E0101}"/>
    <cellStyle name="20% - 강조색6 7 2" xfId="49716" xr:uid="{37F4614A-9541-45D6-8A4A-B15B5842E260}"/>
    <cellStyle name="20% - 강조색6 7 3" xfId="18597" xr:uid="{CEAB3160-1699-473F-B369-74928E298209}"/>
    <cellStyle name="20% - 강조색6 8" xfId="157" xr:uid="{17BE2E3A-8C0D-4932-AC60-A2EA081AF4AD}"/>
    <cellStyle name="20% - 강조색6 8 2" xfId="49808" xr:uid="{A8EF75D5-71E9-4C87-9DFB-2CD6DA894B31}"/>
    <cellStyle name="20% - 강조색6 8 3" xfId="50118" xr:uid="{B6DF0B82-2464-4395-9839-F7B0D0A2603F}"/>
    <cellStyle name="20% - 강조색6 8 4" xfId="10615" xr:uid="{0CC492A8-CB50-4662-9061-B07E2350D65C}"/>
    <cellStyle name="20% - 강조색6 9" xfId="158" xr:uid="{B19FF66E-AC3D-45B7-A37C-B710416282FD}"/>
    <cellStyle name="4" xfId="159" xr:uid="{A3D30515-9A03-4BE6-90AA-CB34592E1BFB}"/>
    <cellStyle name="40% - Accent1" xfId="34" xr:uid="{1C5B6358-E872-4D7F-99DD-AEE1B1E389E1}"/>
    <cellStyle name="40% - Accent2" xfId="37" xr:uid="{C03496B9-2665-4EF9-81A6-86B40C8536B8}"/>
    <cellStyle name="40% - Accent3" xfId="40" xr:uid="{30FE51DF-4AB0-4F46-9AB9-6EB0567792BE}"/>
    <cellStyle name="40% - Accent4" xfId="43" xr:uid="{A9F61209-9A13-480B-8045-709DB329D564}"/>
    <cellStyle name="40% - Accent5" xfId="46" xr:uid="{A5C386F2-C1B3-4133-8A4E-B672378D133E}"/>
    <cellStyle name="40% - Accent6" xfId="49" xr:uid="{527B3AF3-EFA3-455A-8152-6A6398DEDCD4}"/>
    <cellStyle name="40% - 강조색1 10" xfId="160" xr:uid="{3C1FB309-E962-49A3-B479-DD4CCC0FAB59}"/>
    <cellStyle name="40% - 강조색1 11" xfId="161" xr:uid="{F4C92D72-EC07-422A-95D2-49B887C1E40D}"/>
    <cellStyle name="40% - 강조색1 12" xfId="162" xr:uid="{F39305E9-F79B-46FD-8D0F-3AAF2829D6F7}"/>
    <cellStyle name="40% - 강조색1 13" xfId="163" xr:uid="{AA124968-311E-46F0-BFA9-0463F2CDBBB9}"/>
    <cellStyle name="40% - 강조색1 14" xfId="3089" xr:uid="{6D05DB15-9035-40C5-87F5-3C2AA6EFF3D5}"/>
    <cellStyle name="40% - 강조색1 14 2" xfId="3291" xr:uid="{74F0ECD8-E1C0-4ED2-A57A-C2F4D061B72F}"/>
    <cellStyle name="40% - 강조색1 14 2 2" xfId="3700" xr:uid="{8F8FE3E5-4A36-46EB-BE93-D2CB51441FDB}"/>
    <cellStyle name="40% - 강조색1 14 2 2 2" xfId="56937" xr:uid="{69AE6AED-9905-43AB-908D-6A371B343C4E}"/>
    <cellStyle name="40% - 강조색1 14 2 3" xfId="56548" xr:uid="{4CB2EF40-0650-4996-896C-D25AB1B3E478}"/>
    <cellStyle name="40% - 강조색1 14 3" xfId="3505" xr:uid="{AE2BDF88-0484-49BA-A800-94C55C05DF25}"/>
    <cellStyle name="40% - 강조색1 14 3 2" xfId="56742" xr:uid="{62E7FFD7-7525-453A-A1A1-ADEA504C3000}"/>
    <cellStyle name="40% - 강조색1 14 4" xfId="56351" xr:uid="{1A797FCA-ADE1-404D-8D01-549187FB0C9A}"/>
    <cellStyle name="40% - 강조색1 15" xfId="3192" xr:uid="{05AFCD39-EA62-4D27-BD9B-A2C084D538D9}"/>
    <cellStyle name="40% - 강조색1 15 2" xfId="3391" xr:uid="{9D08D244-59B3-4032-9563-E8D5ED00CD95}"/>
    <cellStyle name="40% - 강조색1 15 2 2" xfId="3800" xr:uid="{76082D52-D046-424E-B783-179C7AA319CC}"/>
    <cellStyle name="40% - 강조색1 15 2 2 2" xfId="57037" xr:uid="{0AC31BC6-F585-43AF-BEF5-5ACC4D0DE000}"/>
    <cellStyle name="40% - 강조색1 15 2 3" xfId="56648" xr:uid="{2EC4C9E7-162A-46BC-8FB6-39481B8807D8}"/>
    <cellStyle name="40% - 강조색1 15 3" xfId="3605" xr:uid="{E2DCD398-11D0-4EDF-A5AF-4C15A7589658}"/>
    <cellStyle name="40% - 강조색1 15 3 2" xfId="56842" xr:uid="{4C3B293D-29DC-443E-9DFD-FBA1C41D3E27}"/>
    <cellStyle name="40% - 강조색1 15 4" xfId="56453" xr:uid="{62AF963E-06E4-41DC-AB29-343E276F0B95}"/>
    <cellStyle name="40% - 강조색1 16" xfId="3205" xr:uid="{A60F5D6E-7220-4E97-ACB0-B12A9236765E}"/>
    <cellStyle name="40% - 강조색1 16 2" xfId="3618" xr:uid="{3605335C-7BF1-47EF-BE78-0DB94D2526B6}"/>
    <cellStyle name="40% - 강조색1 16 2 2" xfId="56855" xr:uid="{266ACB1B-1D57-439A-922F-FF52805CDA12}"/>
    <cellStyle name="40% - 강조색1 16 3" xfId="56466" xr:uid="{540B5F49-0BD8-4DD6-AD67-D2F78D3130A9}"/>
    <cellStyle name="40% - 강조색1 17" xfId="3423" xr:uid="{7B1E0942-6618-4FA4-9E3B-5333848933A0}"/>
    <cellStyle name="40% - 강조색1 17 2" xfId="56660" xr:uid="{F8CD94B4-FADC-43EE-A595-6B124EF8B362}"/>
    <cellStyle name="40% - 강조색1 18" xfId="49472" xr:uid="{01814B63-71F3-492F-8A4B-415EDF17FE0C}"/>
    <cellStyle name="40% - 강조색1 19" xfId="3007" xr:uid="{C81E6DD6-9B67-4022-B33D-5E8717743BAC}"/>
    <cellStyle name="40% - 강조색1 2" xfId="164" xr:uid="{8E25C7A6-FABC-4472-B506-00451BBBDE3C}"/>
    <cellStyle name="40% - 강조색1 2 2" xfId="165" xr:uid="{0297D6BA-E951-44B4-B6F0-D6253114F819}"/>
    <cellStyle name="40% - 강조색1 2 2 2" xfId="49806" xr:uid="{9665562F-B4AA-45DE-A5CA-1301EEF38D1C}"/>
    <cellStyle name="40% - 강조색1 2 2 3" xfId="8061" xr:uid="{044D3045-4CE7-4EFB-BB22-2EE0F9D582E6}"/>
    <cellStyle name="40% - 강조색1 2 3" xfId="166" xr:uid="{F64F217E-7B5F-47C2-8643-A5C1537D084F}"/>
    <cellStyle name="40% - 강조색1 2 3 2" xfId="50120" xr:uid="{91A1314B-5A91-49EB-B235-CF719DFDA22F}"/>
    <cellStyle name="40% - 강조색1 2 3 3" xfId="5483" xr:uid="{67517F32-0CA2-4BA7-9EAB-85F0764BD50F}"/>
    <cellStyle name="40% - 강조색1 2 4" xfId="2870" xr:uid="{01BDC620-D6A1-4584-A0A1-59A18353E317}"/>
    <cellStyle name="40% - 강조색1 2 4 2" xfId="50119" xr:uid="{AA6FF2C2-D871-4A58-8E60-73C8A9DA2FB0}"/>
    <cellStyle name="40% - 강조색1 2 4 3" xfId="49807" xr:uid="{BBBB69CA-40B8-463E-9289-2CDEE8C99CDC}"/>
    <cellStyle name="40% - 강조색1 2 5" xfId="50033" xr:uid="{174DAF16-632C-4D06-BD56-596D0A4533C1}"/>
    <cellStyle name="40% - 강조색1 20" xfId="57267" xr:uid="{1A14C05C-9EFC-4367-8957-E6E127A0AB72}"/>
    <cellStyle name="40% - 강조색1 21" xfId="57604" xr:uid="{80991F0A-4E3A-4A06-A90F-DF96F5B5E42E}"/>
    <cellStyle name="40% - 강조색1 22" xfId="58156" xr:uid="{C21E5A7B-4512-4A52-8C2B-25CB7B012C25}"/>
    <cellStyle name="40% - 강조색1 23" xfId="58310" xr:uid="{E6D9C794-56BC-4CA1-BCA9-FBAAB7337BC1}"/>
    <cellStyle name="40% - 강조색1 24" xfId="58355" xr:uid="{63851409-C29A-428C-82E3-34FD276E500F}"/>
    <cellStyle name="40% - 강조색1 25" xfId="58451" xr:uid="{B00C10AB-B34F-4C70-9C5A-351A38344598}"/>
    <cellStyle name="40% - 강조색1 26" xfId="58489" xr:uid="{09D9D431-8B1A-4B79-A888-3885D34F0268}"/>
    <cellStyle name="40% - 강조색1 27" xfId="58520" xr:uid="{5BE07E7C-2C45-4AD3-8469-9C0EC97E5078}"/>
    <cellStyle name="40% - 강조색1 28" xfId="58588" xr:uid="{F819894F-223F-4166-A847-D52BBED0B159}"/>
    <cellStyle name="40% - 강조색1 29" xfId="58811" xr:uid="{A512E7CC-8DD2-4F56-ADB9-A7CF41E867CF}"/>
    <cellStyle name="40% - 강조색1 3" xfId="167" xr:uid="{096CF81E-7936-4DE0-BD73-CB0D1676E71A}"/>
    <cellStyle name="40% - 강조색1 3 2" xfId="168" xr:uid="{271A6457-4C2B-4D08-A316-2FA62CB35882}"/>
    <cellStyle name="40% - 강조색1 3 2 2" xfId="49805" xr:uid="{B9252B67-B1F5-4B5F-B9BE-A48FFF642F3B}"/>
    <cellStyle name="40% - 강조색1 3 2 3" xfId="5484" xr:uid="{F99C79C5-9A74-4F95-9416-C2619FA2B370}"/>
    <cellStyle name="40% - 강조색1 3 3" xfId="49672" xr:uid="{D6496CCC-46CE-4F2A-9A39-F28EE49817BD}"/>
    <cellStyle name="40% - 강조색1 30" xfId="58866" xr:uid="{BD784905-71C0-44EC-B30B-14DC7069428F}"/>
    <cellStyle name="40% - 강조색1 31" xfId="59099" xr:uid="{153CDBDA-E47C-48A6-A151-8173AC33A818}"/>
    <cellStyle name="40% - 강조색1 32" xfId="59184" xr:uid="{72A8399E-046F-428F-83A0-5609652A71F3}"/>
    <cellStyle name="40% - 강조색1 33" xfId="59373" xr:uid="{A94C9806-D8F1-412E-AA6D-023A86E46F57}"/>
    <cellStyle name="40% - 강조색1 34" xfId="59419" xr:uid="{9AE055EF-4D7B-4841-8E5C-BCBE8D098EF0}"/>
    <cellStyle name="40% - 강조색1 4" xfId="169" xr:uid="{0F95EB7C-2022-42A5-9960-1E441612F613}"/>
    <cellStyle name="40% - 강조색1 4 2" xfId="49731" xr:uid="{E2D1FD82-B371-401E-B37B-7ECA836104D9}"/>
    <cellStyle name="40% - 강조색1 4 3" xfId="49720" xr:uid="{A8473400-2C19-41F2-847C-58A7859A56EF}"/>
    <cellStyle name="40% - 강조색1 4 4" xfId="5482" xr:uid="{4B9D31A9-474A-40C4-A1FE-9F158E3FDBE9}"/>
    <cellStyle name="40% - 강조색1 5" xfId="170" xr:uid="{9F078B52-C5E7-4423-B92F-B92158EC33EF}"/>
    <cellStyle name="40% - 강조색1 5 2" xfId="49483" xr:uid="{045B68B6-6CD3-4888-A105-D17BBE3010F9}"/>
    <cellStyle name="40% - 강조색1 5 3" xfId="49673" xr:uid="{CD6B2322-E990-4352-A188-2B2AD13F1552}"/>
    <cellStyle name="40% - 강조색1 6" xfId="171" xr:uid="{3931D495-4319-4476-A10A-8C512E89A0E0}"/>
    <cellStyle name="40% - 강조색1 6 2" xfId="49804" xr:uid="{D4A77F3B-0094-4C1B-9371-6FCEE07BE7DB}"/>
    <cellStyle name="40% - 강조색1 6 3" xfId="14567" xr:uid="{20C36893-9106-4839-9F5C-ABC83D2DD4C9}"/>
    <cellStyle name="40% - 강조색1 7" xfId="172" xr:uid="{B8D36752-CF02-4D99-9C0F-424374F4E66F}"/>
    <cellStyle name="40% - 강조색1 7 2" xfId="49674" xr:uid="{D71832C9-941D-4614-AE94-E4A4D2154643}"/>
    <cellStyle name="40% - 강조색1 7 3" xfId="18578" xr:uid="{DBA52667-CCA1-4C47-9BC9-52D674FE3EE9}"/>
    <cellStyle name="40% - 강조색1 8" xfId="173" xr:uid="{631381A2-21C8-42B2-BF6F-4785084268B4}"/>
    <cellStyle name="40% - 강조색1 8 2" xfId="49803" xr:uid="{3AC4D12A-BBFB-492C-8A78-2DA872CB9364}"/>
    <cellStyle name="40% - 강조색1 8 3" xfId="50121" xr:uid="{CBFE2109-945A-4D72-B37E-2EEA599E79B4}"/>
    <cellStyle name="40% - 강조색1 8 4" xfId="10596" xr:uid="{B02794AB-3B06-43F7-9654-14ACA7324991}"/>
    <cellStyle name="40% - 강조색1 9" xfId="174" xr:uid="{E16205D8-06B0-4FAB-A1F6-2F1C2C4B2F23}"/>
    <cellStyle name="40% - 강조색2 10" xfId="175" xr:uid="{266711C3-8B84-4AF3-A952-50C02BD31463}"/>
    <cellStyle name="40% - 강조색2 11" xfId="176" xr:uid="{14CB3D4F-0138-4DBE-A8BB-A6FDA74E47D9}"/>
    <cellStyle name="40% - 강조색2 12" xfId="177" xr:uid="{E54D1767-7101-4460-9616-C067F9167E05}"/>
    <cellStyle name="40% - 강조색2 13" xfId="178" xr:uid="{1C611F83-E5BC-4E39-B2FC-A8802077236C}"/>
    <cellStyle name="40% - 강조색2 14" xfId="3093" xr:uid="{177E73D6-4B82-422B-86CD-BB3A926915FF}"/>
    <cellStyle name="40% - 강조색2 14 2" xfId="3295" xr:uid="{235ECC5E-CE37-4B73-8EB2-FDB11C94B3DC}"/>
    <cellStyle name="40% - 강조색2 14 2 2" xfId="3704" xr:uid="{F274A991-B6AB-436D-82BA-A466EABBCC10}"/>
    <cellStyle name="40% - 강조색2 14 2 2 2" xfId="56941" xr:uid="{D5F07984-1E21-47F5-B778-04D3947DB9E6}"/>
    <cellStyle name="40% - 강조색2 14 2 3" xfId="56552" xr:uid="{A030F5B5-F165-4854-8B41-AA5B68AF7B87}"/>
    <cellStyle name="40% - 강조색2 14 3" xfId="3509" xr:uid="{BE073ECE-850C-4475-92F1-ED4F3C12146C}"/>
    <cellStyle name="40% - 강조색2 14 3 2" xfId="56746" xr:uid="{5D680DBD-C50B-4F6A-AED4-1F471C36C499}"/>
    <cellStyle name="40% - 강조색2 14 4" xfId="56355" xr:uid="{BF01FDC7-F97A-48A2-88E8-7B631F1AF56C}"/>
    <cellStyle name="40% - 강조색2 15" xfId="3194" xr:uid="{AEAB8B46-7611-48E9-970E-AC4FAF6353DC}"/>
    <cellStyle name="40% - 강조색2 15 2" xfId="3393" xr:uid="{0D97DEB4-1881-40AD-AB5E-89CFDE141E6A}"/>
    <cellStyle name="40% - 강조색2 15 2 2" xfId="3802" xr:uid="{5C03F658-3F7F-47C6-973F-DEED3794B794}"/>
    <cellStyle name="40% - 강조색2 15 2 2 2" xfId="57039" xr:uid="{FD067A98-5ED3-4B09-B433-E3646907307F}"/>
    <cellStyle name="40% - 강조색2 15 2 3" xfId="56650" xr:uid="{D85A4EF9-E514-499F-9283-B5A24A93ED9B}"/>
    <cellStyle name="40% - 강조색2 15 3" xfId="3607" xr:uid="{A1AB808D-43A9-4F39-9F0F-04F7D4EDC7BF}"/>
    <cellStyle name="40% - 강조색2 15 3 2" xfId="56844" xr:uid="{CD3FFE4D-7BEE-428B-9344-4720014B7519}"/>
    <cellStyle name="40% - 강조색2 15 4" xfId="56455" xr:uid="{6F6167A1-1AA4-41BB-8D47-757FBDB791FA}"/>
    <cellStyle name="40% - 강조색2 16" xfId="3207" xr:uid="{13DF5E65-5638-4948-9B54-47E8601DD647}"/>
    <cellStyle name="40% - 강조색2 16 2" xfId="3620" xr:uid="{45F48EC1-24B7-4821-81B1-0E487C2D52DD}"/>
    <cellStyle name="40% - 강조색2 16 2 2" xfId="56857" xr:uid="{04836896-CDB5-4974-B5DB-4235114C9FE2}"/>
    <cellStyle name="40% - 강조색2 16 3" xfId="56468" xr:uid="{99082A2D-B3E7-4B61-A6EB-8AEE6EF6C278}"/>
    <cellStyle name="40% - 강조색2 17" xfId="3425" xr:uid="{A7C2719C-9824-456E-BA4E-3BF61E7A6C56}"/>
    <cellStyle name="40% - 강조색2 17 2" xfId="56662" xr:uid="{EF7C98DE-0A6B-4D1F-B021-D4E7F3BF4F2A}"/>
    <cellStyle name="40% - 강조색2 18" xfId="49474" xr:uid="{7F2FD825-F4EC-45D9-9A51-03CE4AFC7DBD}"/>
    <cellStyle name="40% - 강조색2 19" xfId="3009" xr:uid="{9F1AEC51-D9DC-4A66-AAAE-AA8941154128}"/>
    <cellStyle name="40% - 강조색2 2" xfId="179" xr:uid="{815BEC35-D715-454E-B3F8-CAA6CFADE795}"/>
    <cellStyle name="40% - 강조색2 2 2" xfId="180" xr:uid="{123CFE00-2CF3-429D-A680-0CB1C6FB554B}"/>
    <cellStyle name="40% - 강조색2 2 3" xfId="5485" xr:uid="{26C44AB0-E565-4674-B84C-02ADB79DAD8F}"/>
    <cellStyle name="40% - 강조색2 20" xfId="57271" xr:uid="{3C356D95-F9C5-4096-903F-86BB07BF789E}"/>
    <cellStyle name="40% - 강조색2 21" xfId="57608" xr:uid="{21383882-5074-4A60-BBAA-C650DBFF8585}"/>
    <cellStyle name="40% - 강조색2 22" xfId="58160" xr:uid="{7D4C5B39-DE21-4F12-BFFF-800254B0215C}"/>
    <cellStyle name="40% - 강조색2 23" xfId="58314" xr:uid="{A8B56C1B-750A-4482-84D7-10F77DEC01A8}"/>
    <cellStyle name="40% - 강조색2 24" xfId="58359" xr:uid="{1D36292B-EC59-45E7-A1B9-C496E8E1F73B}"/>
    <cellStyle name="40% - 강조색2 25" xfId="58454" xr:uid="{B74FC50E-2DAC-44D1-B6DD-F8116F6BCE89}"/>
    <cellStyle name="40% - 강조색2 26" xfId="58492" xr:uid="{D770BA15-350E-47AF-8446-8EEE93E82253}"/>
    <cellStyle name="40% - 강조색2 27" xfId="58523" xr:uid="{B98AA664-DB82-46A6-91C7-24C2BA07B728}"/>
    <cellStyle name="40% - 강조색2 28" xfId="58592" xr:uid="{FB702D71-C714-4717-BD7C-67A44B69026C}"/>
    <cellStyle name="40% - 강조색2 29" xfId="58815" xr:uid="{424B133F-312F-4E5B-9022-5C65FD2FC241}"/>
    <cellStyle name="40% - 강조색2 3" xfId="181" xr:uid="{129466D7-2B4D-4F5B-BC98-4A684D53AC58}"/>
    <cellStyle name="40% - 강조색2 3 2" xfId="182" xr:uid="{A0FF3189-9DEC-4BC3-8973-BF9BB79BE38F}"/>
    <cellStyle name="40% - 강조색2 3 3" xfId="49774" xr:uid="{0A96EBA9-9A73-48DE-9265-6297AFFBBB68}"/>
    <cellStyle name="40% - 강조색2 30" xfId="58870" xr:uid="{AA29B518-44B8-431B-8052-5A4706E4C0C0}"/>
    <cellStyle name="40% - 강조색2 31" xfId="59103" xr:uid="{ADCC332E-CC77-44B5-9091-BBEA26B8CACD}"/>
    <cellStyle name="40% - 강조색2 32" xfId="59188" xr:uid="{30AAFE30-D0D2-4885-88BB-10CA59867085}"/>
    <cellStyle name="40% - 강조색2 33" xfId="59377" xr:uid="{53A06353-0B4C-4112-BF85-08DB04F951A4}"/>
    <cellStyle name="40% - 강조색2 34" xfId="59421" xr:uid="{ABCA6774-627A-4F16-902B-8E2BFDF79B16}"/>
    <cellStyle name="40% - 강조색2 4" xfId="183" xr:uid="{274D128E-5461-4D80-8ECC-9AB01242264C}"/>
    <cellStyle name="40% - 강조색2 4 2" xfId="49721" xr:uid="{D1205D33-4EE3-42EC-9F5D-4968A3DD3958}"/>
    <cellStyle name="40% - 강조색2 4 3" xfId="49675" xr:uid="{73780F27-6F4D-4730-8AE3-566CB825F8EC}"/>
    <cellStyle name="40% - 강조색2 5" xfId="184" xr:uid="{21060285-AD44-4C9B-AEBA-B5F92E77B682}"/>
    <cellStyle name="40% - 강조색2 5 2" xfId="49717" xr:uid="{33420A9A-42A9-4F45-8A31-08BF452A3CE7}"/>
    <cellStyle name="40% - 강조색2 5 3" xfId="49713" xr:uid="{5A878A0F-5073-4238-98F0-7828C7A93422}"/>
    <cellStyle name="40% - 강조색2 5 4" xfId="14571" xr:uid="{4A07FFC1-7F0D-4773-AB6D-EE6B9C3DC6FE}"/>
    <cellStyle name="40% - 강조색2 6" xfId="185" xr:uid="{9DD5D067-1C48-418C-85F1-E9A729931882}"/>
    <cellStyle name="40% - 강조색2 6 2" xfId="49802" xr:uid="{9AD50878-988E-415D-9962-D1EF61DF9218}"/>
    <cellStyle name="40% - 강조색2 6 3" xfId="18582" xr:uid="{130088C5-CF0C-4E63-96A8-FD0CC76153E5}"/>
    <cellStyle name="40% - 강조색2 7" xfId="186" xr:uid="{4921FA45-186C-4D02-81AF-E9BDB1436FEC}"/>
    <cellStyle name="40% - 강조색2 7 2" xfId="49801" xr:uid="{6D57A7DD-72B9-4BCE-AD69-76D71BA2ED08}"/>
    <cellStyle name="40% - 강조색2 7 3" xfId="10600" xr:uid="{42E99DAE-2C6C-48E6-8283-8F31B2317459}"/>
    <cellStyle name="40% - 강조색2 8" xfId="187" xr:uid="{7F5D993C-FC4D-4D5B-9175-822F4B879658}"/>
    <cellStyle name="40% - 강조색2 8 2" xfId="50122" xr:uid="{E706EEC7-4714-444C-97BD-3B1879466B55}"/>
    <cellStyle name="40% - 강조색2 8 3" xfId="49800" xr:uid="{2AE7063D-A0C2-4D2E-9271-A803D7ECD336}"/>
    <cellStyle name="40% - 강조색2 9" xfId="188" xr:uid="{103E7E43-2819-4100-AF18-4F42988B0C97}"/>
    <cellStyle name="40% - 강조색3 10" xfId="189" xr:uid="{DAFB73FA-9F79-450F-8FC1-E4F99FFAB845}"/>
    <cellStyle name="40% - 강조색3 11" xfId="190" xr:uid="{BB8C33F3-F9DF-4040-BBD4-9F3281FD865A}"/>
    <cellStyle name="40% - 강조색3 12" xfId="191" xr:uid="{0612E998-914A-4E45-9681-8FCB8A3055E6}"/>
    <cellStyle name="40% - 강조색3 13" xfId="192" xr:uid="{49A2D488-8481-429D-9BAA-D79B8C2F89B6}"/>
    <cellStyle name="40% - 강조색3 14" xfId="3096" xr:uid="{B1FDB1B6-B72A-4341-91FC-8345549158B0}"/>
    <cellStyle name="40% - 강조색3 14 2" xfId="3298" xr:uid="{7C4A7055-31BC-4FA3-8B42-09C63EEFF936}"/>
    <cellStyle name="40% - 강조색3 14 2 2" xfId="3707" xr:uid="{D1930843-2628-48D6-8418-989DE90D8789}"/>
    <cellStyle name="40% - 강조색3 14 2 2 2" xfId="56944" xr:uid="{5C695738-B623-4FD7-857D-B44129764542}"/>
    <cellStyle name="40% - 강조색3 14 2 3" xfId="56555" xr:uid="{C1D4F29E-9F7B-4748-8E37-307AA04EE038}"/>
    <cellStyle name="40% - 강조색3 14 3" xfId="3512" xr:uid="{ABAD4E11-E3AB-4BD9-A974-031B59EDC7F8}"/>
    <cellStyle name="40% - 강조색3 14 3 2" xfId="56749" xr:uid="{5D238534-E39D-47DF-954D-BF754D29CBA2}"/>
    <cellStyle name="40% - 강조색3 14 4" xfId="56358" xr:uid="{9955A8DE-D7F2-4CD1-B673-91C808EED944}"/>
    <cellStyle name="40% - 강조색3 15" xfId="3196" xr:uid="{3602B621-1B22-4816-9CC8-5DE197CA9AEC}"/>
    <cellStyle name="40% - 강조색3 15 2" xfId="3395" xr:uid="{26DBC676-E972-474A-AB0C-C267619A924F}"/>
    <cellStyle name="40% - 강조색3 15 2 2" xfId="3804" xr:uid="{62ACAD6C-272D-4FC2-84F7-75BF2E403829}"/>
    <cellStyle name="40% - 강조색3 15 2 2 2" xfId="57041" xr:uid="{EB321A9E-8B3F-4B63-8D24-83D4E2742AF7}"/>
    <cellStyle name="40% - 강조색3 15 2 3" xfId="56652" xr:uid="{C3A2E42D-76A5-4E43-B87A-86B579EF2944}"/>
    <cellStyle name="40% - 강조색3 15 3" xfId="3609" xr:uid="{F981BA12-0D41-4DDD-B8F2-7CE5038CEEBF}"/>
    <cellStyle name="40% - 강조색3 15 3 2" xfId="56846" xr:uid="{67C134BE-1F41-446F-AA27-A03496CD40D9}"/>
    <cellStyle name="40% - 강조색3 15 4" xfId="56457" xr:uid="{BC056609-6EAD-4F3C-88EC-478F6A634B27}"/>
    <cellStyle name="40% - 강조색3 16" xfId="3209" xr:uid="{1F0A1B66-FB90-47B9-8696-126BC475EF78}"/>
    <cellStyle name="40% - 강조색3 16 2" xfId="3622" xr:uid="{97546DDA-87F0-4C2B-BD4F-3999000020B3}"/>
    <cellStyle name="40% - 강조색3 16 2 2" xfId="56859" xr:uid="{7DF83DA4-A2C2-4A70-BB0E-883014EB0E34}"/>
    <cellStyle name="40% - 강조색3 16 3" xfId="56470" xr:uid="{DC8C10EE-AF48-4834-83C5-590FFACB66AD}"/>
    <cellStyle name="40% - 강조색3 17" xfId="3427" xr:uid="{1F067F30-49D2-44C4-8096-286828AD5B90}"/>
    <cellStyle name="40% - 강조색3 17 2" xfId="56664" xr:uid="{56C6A75F-9809-402D-BD5D-B360A913CF95}"/>
    <cellStyle name="40% - 강조색3 18" xfId="49476" xr:uid="{4202B6B6-9D2B-42A6-A4D2-449C977829CC}"/>
    <cellStyle name="40% - 강조색3 19" xfId="3011" xr:uid="{E7124A4C-8102-41D4-9622-2F5F9674D4FE}"/>
    <cellStyle name="40% - 강조색3 2" xfId="193" xr:uid="{B601ADAB-7639-41D5-BDA0-8C813821B83C}"/>
    <cellStyle name="40% - 강조색3 2 2" xfId="194" xr:uid="{68DE415F-B155-4964-83E7-05184B76A636}"/>
    <cellStyle name="40% - 강조색3 2 2 2" xfId="49799" xr:uid="{AD1BBC46-9B93-4700-AF08-0A61DF32D016}"/>
    <cellStyle name="40% - 강조색3 2 2 3" xfId="8062" xr:uid="{B1893539-9821-4E0F-A3B8-3D70FFED5A68}"/>
    <cellStyle name="40% - 강조색3 2 3" xfId="195" xr:uid="{4B35E088-9F5E-410B-A15C-A778F2555D7E}"/>
    <cellStyle name="40% - 강조색3 2 3 2" xfId="50124" xr:uid="{B0D32F3C-67BB-473D-A87E-40D890DB4A0A}"/>
    <cellStyle name="40% - 강조색3 2 3 3" xfId="5487" xr:uid="{1B7A4DC2-AB98-41DD-9F47-1F39305978A7}"/>
    <cellStyle name="40% - 강조색3 2 4" xfId="2871" xr:uid="{D88FEFD9-8C6C-41DF-9A72-849A27251F11}"/>
    <cellStyle name="40% - 강조색3 2 4 2" xfId="50123" xr:uid="{C662924C-7F1E-4E38-93C8-B0BFBD34CE13}"/>
    <cellStyle name="40% - 강조색3 2 4 3" xfId="49678" xr:uid="{2E27CAD1-C23B-4F57-B6FB-D90B7A0F7DC0}"/>
    <cellStyle name="40% - 강조색3 20" xfId="57275" xr:uid="{0921BD75-5FDC-4F0F-A7C5-B6F9BFE5E752}"/>
    <cellStyle name="40% - 강조색3 21" xfId="57612" xr:uid="{AD94B6AF-FE91-41B1-BCE3-ED59F4C9A711}"/>
    <cellStyle name="40% - 강조색3 22" xfId="58164" xr:uid="{66E5A046-6405-43B8-A1B5-D9DD571AD4B0}"/>
    <cellStyle name="40% - 강조색3 23" xfId="58317" xr:uid="{07943895-3ED9-45F2-A272-C744826F85C6}"/>
    <cellStyle name="40% - 강조색3 24" xfId="58363" xr:uid="{3EA69160-502C-482B-872D-DDDF94B4CFAF}"/>
    <cellStyle name="40% - 강조색3 25" xfId="58456" xr:uid="{6B04BD2A-7FED-4305-8DA6-D135E459F8B0}"/>
    <cellStyle name="40% - 강조색3 26" xfId="58494" xr:uid="{D787189B-CD32-4906-9E47-AA877CCBB03E}"/>
    <cellStyle name="40% - 강조색3 27" xfId="58527" xr:uid="{9E963310-EE76-4AF8-8720-3739889A0A98}"/>
    <cellStyle name="40% - 강조색3 28" xfId="58596" xr:uid="{7B9472EC-9CD5-4BB5-B16E-ABC3EE48A40D}"/>
    <cellStyle name="40% - 강조색3 29" xfId="58819" xr:uid="{7EB9CBC8-148F-47E6-A7C0-25507BF7A416}"/>
    <cellStyle name="40% - 강조색3 3" xfId="196" xr:uid="{6A9A74EC-3349-4C84-AF22-0A48F124B324}"/>
    <cellStyle name="40% - 강조색3 3 2" xfId="197" xr:uid="{F1D9CB03-9571-486E-9BF0-870C9F51D45B}"/>
    <cellStyle name="40% - 강조색3 3 2 2" xfId="49729" xr:uid="{E88CFCB9-CA91-42D9-8EB7-F44AE44610B4}"/>
    <cellStyle name="40% - 강조색3 3 2 3" xfId="5488" xr:uid="{2DA5865D-76E7-4BB6-90B2-7213DFE24443}"/>
    <cellStyle name="40% - 강조색3 3 3" xfId="49679" xr:uid="{3DFEC099-DD4B-4DFB-AD98-E9CF55806650}"/>
    <cellStyle name="40% - 강조색3 30" xfId="58874" xr:uid="{C043BA17-20DB-45EF-A063-D932CB0BBC6F}"/>
    <cellStyle name="40% - 강조색3 31" xfId="59107" xr:uid="{A80DAAAB-AA92-4E2F-8FB5-40A8B74B5FC7}"/>
    <cellStyle name="40% - 강조색3 32" xfId="59192" xr:uid="{BE4CBCCC-C2A7-426F-B8F9-DD564DA9B3C5}"/>
    <cellStyle name="40% - 강조색3 33" xfId="59381" xr:uid="{00FC6669-B8E4-4D10-9E1E-9646264140AE}"/>
    <cellStyle name="40% - 강조색3 34" xfId="59423" xr:uid="{70A4DDFD-E1E3-4D6F-9496-185D21EF5409}"/>
    <cellStyle name="40% - 강조색3 4" xfId="198" xr:uid="{2FB1ED31-8EBD-40D0-AA80-FE3EA6718640}"/>
    <cellStyle name="40% - 강조색3 4 2" xfId="49677" xr:uid="{634FD041-6FBC-46AA-837C-5D142BFFDF3E}"/>
    <cellStyle name="40% - 강조색3 4 3" xfId="49680" xr:uid="{578BC4E3-DEC3-47E6-9689-164308127A91}"/>
    <cellStyle name="40% - 강조색3 4 4" xfId="5486" xr:uid="{1B0188FC-DA00-4DC8-A341-E30A126254E3}"/>
    <cellStyle name="40% - 강조색3 5" xfId="199" xr:uid="{2CDFF629-8DD3-4A6E-9A87-18929808DBF9}"/>
    <cellStyle name="40% - 강조색3 5 2" xfId="49797" xr:uid="{53EAFA73-769B-410D-951E-55911B97AFE8}"/>
    <cellStyle name="40% - 강조색3 5 3" xfId="49798" xr:uid="{A59F276C-0A04-465E-A107-8D0E36D826D5}"/>
    <cellStyle name="40% - 강조색3 6" xfId="200" xr:uid="{C913FDE9-9E45-4729-944B-BB75FF6E6036}"/>
    <cellStyle name="40% - 강조색3 6 2" xfId="49682" xr:uid="{3B073746-F63A-47EA-8A33-6E2B68C0E55F}"/>
    <cellStyle name="40% - 강조색3 6 3" xfId="14575" xr:uid="{E9D96F9D-5674-4834-A00F-F91FF0702411}"/>
    <cellStyle name="40% - 강조색3 7" xfId="201" xr:uid="{69A5FD7A-5BC1-4A36-9656-32D0FE3D1F1F}"/>
    <cellStyle name="40% - 강조색3 7 2" xfId="49796" xr:uid="{61971AE8-083F-43A2-93B1-18FA5DDA87BE}"/>
    <cellStyle name="40% - 강조색3 7 3" xfId="18586" xr:uid="{3207E66A-D72C-4C99-9A34-26C7094C2E9D}"/>
    <cellStyle name="40% - 강조색3 8" xfId="202" xr:uid="{74FECF33-A266-4EC0-A7F4-B010DA06A3D2}"/>
    <cellStyle name="40% - 강조색3 8 2" xfId="49683" xr:uid="{8FE44B28-8167-4413-A6C0-E1FECA53C1F5}"/>
    <cellStyle name="40% - 강조색3 8 3" xfId="50125" xr:uid="{181B1C1B-FAC3-43D6-875A-15372D1519A5}"/>
    <cellStyle name="40% - 강조색3 8 4" xfId="10604" xr:uid="{70C9DF57-A85A-4604-9B42-328E22F6EDA1}"/>
    <cellStyle name="40% - 강조색3 9" xfId="203" xr:uid="{74E3386A-66A4-4521-A510-897F25791BFA}"/>
    <cellStyle name="40% - 강조색4 10" xfId="204" xr:uid="{8285CA06-F16C-430C-8378-55082F101E86}"/>
    <cellStyle name="40% - 강조색4 11" xfId="205" xr:uid="{A563578B-F900-4ED1-BC28-73406D751643}"/>
    <cellStyle name="40% - 강조색4 12" xfId="206" xr:uid="{DB3D1502-F5A1-4EE8-96D2-41D5459906B8}"/>
    <cellStyle name="40% - 강조색4 13" xfId="207" xr:uid="{799AFD33-33A4-4ED2-92A3-22597FAFB0C8}"/>
    <cellStyle name="40% - 강조색4 14" xfId="3100" xr:uid="{9DCFE02F-98E3-4D81-AF77-41B451FEDF2D}"/>
    <cellStyle name="40% - 강조색4 14 2" xfId="3302" xr:uid="{BCBDFF80-BC69-4409-9D69-B23ED3757546}"/>
    <cellStyle name="40% - 강조색4 14 2 2" xfId="3711" xr:uid="{1D603759-ABFD-4848-911B-D68376FB0C66}"/>
    <cellStyle name="40% - 강조색4 14 2 2 2" xfId="56948" xr:uid="{49AD445E-3290-4D2C-9766-21FEF3805EE0}"/>
    <cellStyle name="40% - 강조색4 14 2 3" xfId="56559" xr:uid="{412A15E4-77FC-487D-8494-C27B024F2F90}"/>
    <cellStyle name="40% - 강조색4 14 3" xfId="3516" xr:uid="{42F6B411-56EA-4B85-B2EF-8E09A9D76C0E}"/>
    <cellStyle name="40% - 강조색4 14 3 2" xfId="56753" xr:uid="{65655EB8-1677-4A92-B1FF-640131854D22}"/>
    <cellStyle name="40% - 강조색4 14 4" xfId="56362" xr:uid="{D12293F5-7566-4988-B6E8-674CA1981107}"/>
    <cellStyle name="40% - 강조색4 15" xfId="3198" xr:uid="{527F6EF9-6F94-4352-B8A1-29DB51E94308}"/>
    <cellStyle name="40% - 강조색4 15 2" xfId="3397" xr:uid="{29F65138-2329-4EF0-ADBD-5C0502A44981}"/>
    <cellStyle name="40% - 강조색4 15 2 2" xfId="3806" xr:uid="{5E1C15B3-AAC9-4358-90BB-FB932E15F1E1}"/>
    <cellStyle name="40% - 강조색4 15 2 2 2" xfId="57043" xr:uid="{CA0FE208-DF98-4354-9BDF-BF54FC808789}"/>
    <cellStyle name="40% - 강조색4 15 2 3" xfId="56654" xr:uid="{19995588-580C-49E6-9F2B-0BFFABA6F824}"/>
    <cellStyle name="40% - 강조색4 15 3" xfId="3611" xr:uid="{CD708FC1-2F7B-40B6-B22A-4FC7B0A2BB87}"/>
    <cellStyle name="40% - 강조색4 15 3 2" xfId="56848" xr:uid="{AD305BEF-7585-4569-8ABD-D4E5626D449C}"/>
    <cellStyle name="40% - 강조색4 15 4" xfId="56459" xr:uid="{A5FC17B4-A650-40B5-B92F-EA2E7D66D5C7}"/>
    <cellStyle name="40% - 강조색4 16" xfId="3211" xr:uid="{C110D719-788B-49B5-A9B8-DD5309B3E344}"/>
    <cellStyle name="40% - 강조색4 16 2" xfId="3624" xr:uid="{BC6C84A1-788D-47E6-AAF7-CB1765652591}"/>
    <cellStyle name="40% - 강조색4 16 2 2" xfId="56861" xr:uid="{C6DB6339-0C5D-493C-8D97-457744BB2999}"/>
    <cellStyle name="40% - 강조색4 16 3" xfId="56472" xr:uid="{810D62DA-39F9-4180-A86D-1433453963C4}"/>
    <cellStyle name="40% - 강조색4 17" xfId="3429" xr:uid="{76DF5525-FA88-4017-A50B-98858907669A}"/>
    <cellStyle name="40% - 강조색4 17 2" xfId="56666" xr:uid="{95D1949A-ABC3-4B1C-B48A-3AC07672FC23}"/>
    <cellStyle name="40% - 강조색4 18" xfId="49478" xr:uid="{86257B23-4D7A-4DFF-8055-76941B9B2824}"/>
    <cellStyle name="40% - 강조색4 19" xfId="3013" xr:uid="{8761A0A5-C848-46C3-81ED-E269A132BC71}"/>
    <cellStyle name="40% - 강조색4 2" xfId="208" xr:uid="{A753D048-ECA6-455A-A141-3941B085A320}"/>
    <cellStyle name="40% - 강조색4 2 2" xfId="209" xr:uid="{0B5AB04D-3273-462E-9359-6AFF6980B1D8}"/>
    <cellStyle name="40% - 강조색4 2 2 2" xfId="49684" xr:uid="{74850B4E-6475-4A0B-A49B-19D567DEE0C2}"/>
    <cellStyle name="40% - 강조색4 2 2 3" xfId="8063" xr:uid="{EF9398B9-3626-43F2-985C-5F25D91AA5B7}"/>
    <cellStyle name="40% - 강조색4 2 3" xfId="210" xr:uid="{002C0225-CEAD-4E29-A320-9162F211C106}"/>
    <cellStyle name="40% - 강조색4 2 3 2" xfId="50127" xr:uid="{5FAF4C1D-6519-46E3-B354-98239E8181E3}"/>
    <cellStyle name="40% - 강조색4 2 3 3" xfId="5490" xr:uid="{1C65E151-39E1-4BCC-9D51-9194E555F229}"/>
    <cellStyle name="40% - 강조색4 2 4" xfId="2872" xr:uid="{A6F1F7E8-D57C-4425-A395-B400BE0C81CD}"/>
    <cellStyle name="40% - 강조색4 2 4 2" xfId="50126" xr:uid="{0E797B9E-E427-4CED-97AD-5A0FF37C292B}"/>
    <cellStyle name="40% - 강조색4 2 4 3" xfId="49728" xr:uid="{844A3937-8AFD-437C-A608-2A3A56459F89}"/>
    <cellStyle name="40% - 강조색4 2 5" xfId="50034" xr:uid="{858074B6-5339-42FC-89BC-13A9AAD81573}"/>
    <cellStyle name="40% - 강조색4 20" xfId="57279" xr:uid="{CF8617CE-4C54-445B-8AF5-359D84FEBF47}"/>
    <cellStyle name="40% - 강조색4 21" xfId="57616" xr:uid="{4836B34B-D071-449E-852C-F2410B3CEF12}"/>
    <cellStyle name="40% - 강조색4 22" xfId="58168" xr:uid="{2C250969-C4B9-4219-9F4C-0AD16C2A7B6C}"/>
    <cellStyle name="40% - 강조색4 23" xfId="58321" xr:uid="{0438CBE7-C04B-46D3-80E8-F10BBA847C65}"/>
    <cellStyle name="40% - 강조색4 24" xfId="58367" xr:uid="{337CE7EC-84CD-4613-93F8-FC7FB606709A}"/>
    <cellStyle name="40% - 강조색4 25" xfId="58460" xr:uid="{34ECD53D-7F2E-4A53-9009-10F626D1DEC4}"/>
    <cellStyle name="40% - 강조색4 26" xfId="58497" xr:uid="{213FD20B-34AB-47C9-8F1E-E0F6D9FFD9FB}"/>
    <cellStyle name="40% - 강조색4 27" xfId="58531" xr:uid="{2B0AD0B2-4D1E-4071-AEC7-42ABDA9F7E39}"/>
    <cellStyle name="40% - 강조색4 28" xfId="58600" xr:uid="{E3917B36-CB5B-461D-83DA-9D7FD6BFA803}"/>
    <cellStyle name="40% - 강조색4 29" xfId="58823" xr:uid="{87B4F074-EE50-4187-812F-E638EACFB957}"/>
    <cellStyle name="40% - 강조색4 3" xfId="211" xr:uid="{0CF1C40D-9355-4B57-823D-48F4EF656BD1}"/>
    <cellStyle name="40% - 강조색4 3 2" xfId="212" xr:uid="{4795AB2E-AB3E-4EDA-A593-E9A30F57495D}"/>
    <cellStyle name="40% - 강조색4 3 2 2" xfId="49795" xr:uid="{B4124841-D7BB-4CCA-8068-0FEA8EC535DD}"/>
    <cellStyle name="40% - 강조색4 3 2 3" xfId="5491" xr:uid="{AA297095-E0B5-43A8-8853-3F8625167CBA}"/>
    <cellStyle name="40% - 강조색4 3 3" xfId="49681" xr:uid="{CB90A790-20C3-468D-9B8A-7A6887FBA319}"/>
    <cellStyle name="40% - 강조색4 30" xfId="58878" xr:uid="{0C5B26A5-AD62-41BA-8125-BC0E889B061D}"/>
    <cellStyle name="40% - 강조색4 31" xfId="59111" xr:uid="{8CF90EB3-A783-43D2-B7AE-8E18AF3EA25F}"/>
    <cellStyle name="40% - 강조색4 32" xfId="59196" xr:uid="{48104078-CAA0-4A81-BB5C-9BB88260E693}"/>
    <cellStyle name="40% - 강조색4 33" xfId="59385" xr:uid="{CCA25C79-51C5-4674-9A1B-514810D43B19}"/>
    <cellStyle name="40% - 강조색4 34" xfId="59425" xr:uid="{E16340A5-8946-4873-9B2D-EC3DC289795A}"/>
    <cellStyle name="40% - 강조색4 4" xfId="213" xr:uid="{E49249E7-B4E2-40C5-B5FC-D0A1B8775A84}"/>
    <cellStyle name="40% - 강조색4 4 2" xfId="49794" xr:uid="{C31B1CBC-1843-4D01-94CC-E5343AEC4E17}"/>
    <cellStyle name="40% - 강조색4 4 3" xfId="49685" xr:uid="{C220140C-94BB-4C99-8759-A7CC2D560B12}"/>
    <cellStyle name="40% - 강조색4 4 4" xfId="5489" xr:uid="{0BE74A7B-7093-4B44-A1E2-95BC696866F2}"/>
    <cellStyle name="40% - 강조색4 5" xfId="214" xr:uid="{EDABE782-4623-4201-A879-24EF53B765E1}"/>
    <cellStyle name="40% - 강조색4 5 2" xfId="50024" xr:uid="{1D6FA910-EB8D-49A5-BDC4-FB65E0E0107C}"/>
    <cellStyle name="40% - 강조색4 5 3" xfId="49686" xr:uid="{A6EA4BF1-4626-4E5A-985F-206269CCD0FF}"/>
    <cellStyle name="40% - 강조색4 6" xfId="215" xr:uid="{656D354D-8E05-46F5-A93A-1C2905F30C2B}"/>
    <cellStyle name="40% - 강조색4 6 2" xfId="49687" xr:uid="{D791439C-E6E2-4C66-A443-A86C265268E4}"/>
    <cellStyle name="40% - 강조색4 6 3" xfId="14579" xr:uid="{0A92B40A-DE36-431B-9B3D-D9141DEBD013}"/>
    <cellStyle name="40% - 강조색4 7" xfId="216" xr:uid="{CCA2FC52-B3CF-49C4-B444-92C10ADD266B}"/>
    <cellStyle name="40% - 강조색4 7 2" xfId="49730" xr:uid="{347C815B-909A-4FDA-B544-866CF4C81F72}"/>
    <cellStyle name="40% - 강조색4 7 3" xfId="18590" xr:uid="{59ED8572-D74F-4F57-8775-F2F66F64C64A}"/>
    <cellStyle name="40% - 강조색4 8" xfId="217" xr:uid="{F054A6C4-0CC0-4F81-BB6D-CBC8F59E75A7}"/>
    <cellStyle name="40% - 강조색4 8 2" xfId="49688" xr:uid="{3530F0A6-3706-470F-B14D-885EFDB08EC4}"/>
    <cellStyle name="40% - 강조색4 8 3" xfId="50128" xr:uid="{D71B3223-A725-43AE-AA0D-EB559EE27068}"/>
    <cellStyle name="40% - 강조색4 8 4" xfId="10608" xr:uid="{EBD76CAA-B043-4BD6-94BC-0EFC79517B65}"/>
    <cellStyle name="40% - 강조색4 9" xfId="218" xr:uid="{D2099DDA-6807-4157-8C0D-B9E2690AF9AE}"/>
    <cellStyle name="40% - 강조색5 10" xfId="219" xr:uid="{A516EE6A-85F6-4B7F-BDC9-E703DA009A13}"/>
    <cellStyle name="40% - 강조색5 11" xfId="220" xr:uid="{24C9F23E-C2BE-41F2-83F6-BE0308543D35}"/>
    <cellStyle name="40% - 강조색5 12" xfId="221" xr:uid="{593B539C-4AC5-404E-84A4-7E994C298A87}"/>
    <cellStyle name="40% - 강조색5 13" xfId="222" xr:uid="{982A0FA6-748B-454D-B256-591B16516050}"/>
    <cellStyle name="40% - 강조색5 14" xfId="3104" xr:uid="{7CC490F2-C5CB-4F00-B4E4-4C9755726585}"/>
    <cellStyle name="40% - 강조색5 14 2" xfId="3306" xr:uid="{EFECAFDE-8142-4978-8611-D326E248314B}"/>
    <cellStyle name="40% - 강조색5 14 2 2" xfId="3715" xr:uid="{A1D64897-2C8E-47DE-AC83-0B579D2DDD9E}"/>
    <cellStyle name="40% - 강조색5 14 2 2 2" xfId="56952" xr:uid="{4DE3DC79-3065-46D2-A5FF-4C54483BE44C}"/>
    <cellStyle name="40% - 강조색5 14 2 3" xfId="56563" xr:uid="{57EC24E6-13D4-40FC-A410-7AAA6441F8BE}"/>
    <cellStyle name="40% - 강조색5 14 3" xfId="3520" xr:uid="{19C02EC1-602E-4630-8965-12B03B304DD7}"/>
    <cellStyle name="40% - 강조색5 14 3 2" xfId="56757" xr:uid="{150F089D-D1F9-46D4-90C6-5DC484C9B083}"/>
    <cellStyle name="40% - 강조색5 14 4" xfId="56366" xr:uid="{8C882C66-8A06-49BF-A29C-C24945793C70}"/>
    <cellStyle name="40% - 강조색5 15" xfId="3200" xr:uid="{3754AEA6-9BD5-4083-9D88-EF246FED8328}"/>
    <cellStyle name="40% - 강조색5 15 2" xfId="3399" xr:uid="{AC503FE5-A697-4D22-84BC-22440EB47E4D}"/>
    <cellStyle name="40% - 강조색5 15 2 2" xfId="3808" xr:uid="{F5EC68CA-353A-4C36-8FC0-55DE1D0F7E51}"/>
    <cellStyle name="40% - 강조색5 15 2 2 2" xfId="57045" xr:uid="{0ED448B8-68F9-40B3-8945-9B692DE464CC}"/>
    <cellStyle name="40% - 강조색5 15 2 3" xfId="56656" xr:uid="{B42B6B24-B545-4AF1-A5A3-FE0A35AE05BB}"/>
    <cellStyle name="40% - 강조색5 15 3" xfId="3613" xr:uid="{58104CF6-D39A-472C-A4ED-71DF7EA476DC}"/>
    <cellStyle name="40% - 강조색5 15 3 2" xfId="56850" xr:uid="{B8ABF829-BA4D-4F77-A10B-2ED4FECA9FEB}"/>
    <cellStyle name="40% - 강조색5 15 4" xfId="56461" xr:uid="{17EFA66F-528C-4F5C-9DBE-8B444C53CDD1}"/>
    <cellStyle name="40% - 강조색5 16" xfId="3213" xr:uid="{E30722B2-0381-433B-B778-154436ED4CF5}"/>
    <cellStyle name="40% - 강조색5 16 2" xfId="3626" xr:uid="{D56C0797-DEF9-4CBC-A893-003F7409AD10}"/>
    <cellStyle name="40% - 강조색5 16 2 2" xfId="56863" xr:uid="{68AFE132-4D84-4EF0-93BC-DB035EA29D0A}"/>
    <cellStyle name="40% - 강조색5 16 3" xfId="56474" xr:uid="{0A800106-5A2F-4211-B494-CB9B5BB0A262}"/>
    <cellStyle name="40% - 강조색5 17" xfId="3431" xr:uid="{60F3D799-70A9-461A-A75C-5185D88AEEBD}"/>
    <cellStyle name="40% - 강조색5 17 2" xfId="56668" xr:uid="{BECA8B34-BA02-4B47-94B3-8193BAA6A669}"/>
    <cellStyle name="40% - 강조색5 18" xfId="49480" xr:uid="{32618F04-154E-4C0A-B8EE-CE48AB50C468}"/>
    <cellStyle name="40% - 강조색5 19" xfId="3015" xr:uid="{02BC3552-EE08-44AF-BE03-D5F9399C8505}"/>
    <cellStyle name="40% - 강조색5 2" xfId="223" xr:uid="{48620E9F-309E-4BCC-BD00-83EEA5E71B5D}"/>
    <cellStyle name="40% - 강조색5 2 2" xfId="224" xr:uid="{C2AF2654-2EB9-4BA9-AB6C-A8A9C0F727CD}"/>
    <cellStyle name="40% - 강조색5 2 3" xfId="225" xr:uid="{10FA64C7-8421-4250-9278-DED25FE58414}"/>
    <cellStyle name="40% - 강조색5 2 3 2" xfId="50130" xr:uid="{3904AD70-8607-49D7-A053-B765BEA99A63}"/>
    <cellStyle name="40% - 강조색5 2 3 3" xfId="5492" xr:uid="{61EBC02C-FB05-488B-8F76-66EED0539A66}"/>
    <cellStyle name="40% - 강조색5 2 4" xfId="2873" xr:uid="{4EE9DE74-16F4-4EA6-84BD-B59B930E76B8}"/>
    <cellStyle name="40% - 강조색5 2 4 2" xfId="50129" xr:uid="{3031EA5A-A31B-45F1-AA80-FF7D948A8BA4}"/>
    <cellStyle name="40% - 강조색5 2 4 3" xfId="49676" xr:uid="{A27C80B7-CAAF-4F28-BE5C-5FB7B2250DAA}"/>
    <cellStyle name="40% - 강조색5 2 5" xfId="50035" xr:uid="{5291CC54-8E38-4A80-A832-56F96599CB73}"/>
    <cellStyle name="40% - 강조색5 20" xfId="57283" xr:uid="{94393A67-F52C-49F3-98E1-82E4C7A6403B}"/>
    <cellStyle name="40% - 강조색5 21" xfId="57620" xr:uid="{05692C9D-E0EA-4345-B609-AACB143381C8}"/>
    <cellStyle name="40% - 강조색5 22" xfId="58172" xr:uid="{7339DF3C-1158-4B6A-A68C-3F5902936003}"/>
    <cellStyle name="40% - 강조색5 23" xfId="58324" xr:uid="{BC3C70B8-9A16-41EC-9ECE-8E2DD85CB9E2}"/>
    <cellStyle name="40% - 강조색5 24" xfId="58370" xr:uid="{1F06C0A9-ED97-4B05-829D-A6002278F5C0}"/>
    <cellStyle name="40% - 강조색5 25" xfId="58464" xr:uid="{3F8B2A9C-F159-4E55-AA99-06B66E9DF31F}"/>
    <cellStyle name="40% - 강조색5 26" xfId="58500" xr:uid="{AD4CBAD2-D3E4-4760-A13C-17812F454977}"/>
    <cellStyle name="40% - 강조색5 27" xfId="58535" xr:uid="{BE039C60-552E-48DE-808B-713E779773FC}"/>
    <cellStyle name="40% - 강조색5 28" xfId="58604" xr:uid="{A23E38B7-6A8D-45E0-8CC2-1D36FAD7085A}"/>
    <cellStyle name="40% - 강조색5 29" xfId="58827" xr:uid="{CF3F7530-D3BD-4945-8B66-F06B5AD185A0}"/>
    <cellStyle name="40% - 강조색5 3" xfId="226" xr:uid="{7802A7F8-ED45-4800-9926-B4587BACDCEF}"/>
    <cellStyle name="40% - 강조색5 3 2" xfId="227" xr:uid="{433813BC-9B71-4950-88B3-5CAD4B9C9A10}"/>
    <cellStyle name="40% - 강조색5 3 3" xfId="49718" xr:uid="{ABFC0CFB-4615-4202-B7A2-5641B2ED9BAB}"/>
    <cellStyle name="40% - 강조색5 30" xfId="58882" xr:uid="{425FADF7-2E58-4BB8-B0D1-82B57E2088C1}"/>
    <cellStyle name="40% - 강조색5 31" xfId="59114" xr:uid="{AE4BE3EE-8F7D-4D9A-9670-C8FD331F26B9}"/>
    <cellStyle name="40% - 강조색5 32" xfId="59200" xr:uid="{1D76AA6B-71C4-41A2-BBAE-FD93DD36E3EA}"/>
    <cellStyle name="40% - 강조색5 33" xfId="59387" xr:uid="{B69280C6-5995-47A1-ADE1-5595B6BC9BB1}"/>
    <cellStyle name="40% - 강조색5 34" xfId="59427" xr:uid="{F88A7B8F-4824-475D-9687-2D2DE3DF0B97}"/>
    <cellStyle name="40% - 강조색5 4" xfId="228" xr:uid="{CB78444D-B2D3-493D-9B3A-4C5EE7492031}"/>
    <cellStyle name="40% - 강조색5 4 2" xfId="49792" xr:uid="{46B101F3-5E40-461B-83B4-595AA8DC15D8}"/>
    <cellStyle name="40% - 강조색5 4 3" xfId="49793" xr:uid="{A0A0B6D0-4CBA-4E13-85A5-15F020360880}"/>
    <cellStyle name="40% - 강조색5 5" xfId="229" xr:uid="{34720392-3CDF-4217-BA29-6C96C508FD18}"/>
    <cellStyle name="40% - 강조색5 5 2" xfId="49791" xr:uid="{B28A7B38-0D37-4BA6-B173-66953D19C42A}"/>
    <cellStyle name="40% - 강조색5 5 3" xfId="49691" xr:uid="{A83BEFB8-EA4E-4B29-A5F6-EAF006E49B04}"/>
    <cellStyle name="40% - 강조색5 5 4" xfId="14583" xr:uid="{8D27F3CC-8EF9-4323-9552-815117C6ED00}"/>
    <cellStyle name="40% - 강조색5 6" xfId="230" xr:uid="{70D0C925-B176-4242-9229-8CCE4A2A58C4}"/>
    <cellStyle name="40% - 강조색5 6 2" xfId="49692" xr:uid="{38835359-A3C5-4988-97F1-649CF57F8158}"/>
    <cellStyle name="40% - 강조색5 6 3" xfId="18594" xr:uid="{4099DFCC-14C5-40E6-8FA6-A05675C2CE02}"/>
    <cellStyle name="40% - 강조색5 7" xfId="231" xr:uid="{6D2210DD-23DD-4E95-9EBD-6DA09554E9F5}"/>
    <cellStyle name="40% - 강조색5 7 2" xfId="49726" xr:uid="{416B189D-5D2E-4C30-B8C6-114214DB0F70}"/>
    <cellStyle name="40% - 강조색5 7 3" xfId="10612" xr:uid="{1349285C-D860-4040-AF76-23745920F440}"/>
    <cellStyle name="40% - 강조색5 8" xfId="232" xr:uid="{0452BA02-B41A-4FF2-A9CB-0341179C8076}"/>
    <cellStyle name="40% - 강조색5 8 2" xfId="50131" xr:uid="{71A73C5D-32F4-450D-AA34-E04862BC4292}"/>
    <cellStyle name="40% - 강조색5 8 3" xfId="49693" xr:uid="{43643BED-246D-4CAC-9775-C65C89E6DCA5}"/>
    <cellStyle name="40% - 강조색5 9" xfId="233" xr:uid="{A6613D1E-D062-4314-BC66-7BCB29A26B91}"/>
    <cellStyle name="40% - 강조색6 10" xfId="234" xr:uid="{DE2129E3-2B11-4018-8E4D-519DDCF51473}"/>
    <cellStyle name="40% - 강조색6 11" xfId="235" xr:uid="{6EEB61AD-FAB1-4FFF-B91A-FB1CDB189CE7}"/>
    <cellStyle name="40% - 강조색6 12" xfId="236" xr:uid="{4EF31D4A-71EC-4098-A5EB-F8FAC9229A27}"/>
    <cellStyle name="40% - 강조색6 13" xfId="237" xr:uid="{50231D88-4874-4DDF-8826-4ED3B6545AAA}"/>
    <cellStyle name="40% - 강조색6 14" xfId="3108" xr:uid="{2C211E05-8CF6-47CF-AD89-C7493D3B661D}"/>
    <cellStyle name="40% - 강조색6 14 2" xfId="3310" xr:uid="{941DA3C9-E190-455B-BB9E-CED6A107EB4F}"/>
    <cellStyle name="40% - 강조색6 14 2 2" xfId="3719" xr:uid="{86407417-0AD7-40E8-837B-03FCACEA0931}"/>
    <cellStyle name="40% - 강조색6 14 2 2 2" xfId="56956" xr:uid="{3243C7D9-9584-496E-BACF-3EB2AAA307BA}"/>
    <cellStyle name="40% - 강조색6 14 2 3" xfId="56567" xr:uid="{D1A28746-E57C-4E70-BFAC-1E10BB84E74E}"/>
    <cellStyle name="40% - 강조색6 14 3" xfId="3524" xr:uid="{799C6837-3237-4945-8C6F-FED864AEB243}"/>
    <cellStyle name="40% - 강조색6 14 3 2" xfId="56761" xr:uid="{950DDBC2-3494-436C-B5B6-50978C038D69}"/>
    <cellStyle name="40% - 강조색6 14 4" xfId="56370" xr:uid="{1EDDE633-2F7A-4F00-AF98-C5759D2DFFA7}"/>
    <cellStyle name="40% - 강조색6 15" xfId="3202" xr:uid="{B4972793-897D-49C6-B9FD-5A738FF18C55}"/>
    <cellStyle name="40% - 강조색6 15 2" xfId="3401" xr:uid="{35E19BA4-F5D0-4958-B68F-D38BDA333CF9}"/>
    <cellStyle name="40% - 강조색6 15 2 2" xfId="3810" xr:uid="{4E922F6F-D741-4997-A843-73F2BD7578B9}"/>
    <cellStyle name="40% - 강조색6 15 2 2 2" xfId="57047" xr:uid="{1E0597C0-1850-40E5-8E3F-A81F6EBAC0F1}"/>
    <cellStyle name="40% - 강조색6 15 2 3" xfId="56658" xr:uid="{7C878185-F0AB-4977-9EB5-F48EB713CC19}"/>
    <cellStyle name="40% - 강조색6 15 3" xfId="3615" xr:uid="{5307BF21-376D-49D6-8E28-C227767DCC55}"/>
    <cellStyle name="40% - 강조색6 15 3 2" xfId="56852" xr:uid="{08CABD0A-9C60-47E5-912E-BB96CEE1CEA6}"/>
    <cellStyle name="40% - 강조색6 15 4" xfId="56463" xr:uid="{672E848C-E745-465C-BC68-D80291EC41DD}"/>
    <cellStyle name="40% - 강조색6 16" xfId="3215" xr:uid="{421E88C1-26F4-4888-B056-CC5676BE68E8}"/>
    <cellStyle name="40% - 강조색6 16 2" xfId="3628" xr:uid="{02E47AAB-F80A-4112-80B9-651C2B1B1F0C}"/>
    <cellStyle name="40% - 강조색6 16 2 2" xfId="56865" xr:uid="{D91099F1-3ECE-4E0C-8F53-2BA3050F06EF}"/>
    <cellStyle name="40% - 강조색6 16 3" xfId="56476" xr:uid="{B089E43F-C057-44F0-98F6-39BA778C3EB8}"/>
    <cellStyle name="40% - 강조색6 17" xfId="3433" xr:uid="{AFC29674-4ACA-42C5-86F8-219E8218CEC5}"/>
    <cellStyle name="40% - 강조색6 17 2" xfId="56670" xr:uid="{E3814455-4223-4C25-A7B2-9015F78EB864}"/>
    <cellStyle name="40% - 강조색6 18" xfId="49482" xr:uid="{283A25AC-49AD-4C69-A5E7-61ABB0655498}"/>
    <cellStyle name="40% - 강조색6 19" xfId="3017" xr:uid="{E37EB0D8-1AF4-4BA7-AB32-22E51AC9A3B7}"/>
    <cellStyle name="40% - 강조색6 2" xfId="238" xr:uid="{B27AE4DB-24EA-4080-ADEC-CB468C9351E7}"/>
    <cellStyle name="40% - 강조색6 2 2" xfId="239" xr:uid="{357F9E76-577A-46E7-A147-83D5A4FFC05D}"/>
    <cellStyle name="40% - 강조색6 2 2 2" xfId="49790" xr:uid="{53C52DD8-D188-444F-A73B-3AA3F6533A67}"/>
    <cellStyle name="40% - 강조색6 2 2 3" xfId="8064" xr:uid="{4DE3BDDA-59FD-49F8-9D81-860008447B2C}"/>
    <cellStyle name="40% - 강조색6 2 3" xfId="240" xr:uid="{E7D55D74-74BF-4CAE-90BB-3689AE1D67AC}"/>
    <cellStyle name="40% - 강조색6 2 3 2" xfId="50133" xr:uid="{44A29029-1D6E-42EB-BEBE-99F8FD12EAE3}"/>
    <cellStyle name="40% - 강조색6 2 3 3" xfId="5494" xr:uid="{53ADBDBD-AEC3-481B-B3BA-833EF2ED7B0B}"/>
    <cellStyle name="40% - 강조색6 2 4" xfId="2874" xr:uid="{FD42FE44-7418-40D5-B3FB-1EBCF5939F5F}"/>
    <cellStyle name="40% - 강조색6 2 4 2" xfId="50132" xr:uid="{D9FFC13F-9AD2-4DD9-97E9-07F924EDFBFE}"/>
    <cellStyle name="40% - 강조색6 2 4 3" xfId="49690" xr:uid="{1B55E2B6-30C1-4A5B-9717-632D1DC6F1E3}"/>
    <cellStyle name="40% - 강조색6 2 5" xfId="50036" xr:uid="{CA8D462C-250B-4B41-9B7E-FD65FC9C33D8}"/>
    <cellStyle name="40% - 강조색6 20" xfId="57287" xr:uid="{8A9D0C79-C70B-480E-8AA1-21F511BEF651}"/>
    <cellStyle name="40% - 강조색6 21" xfId="57624" xr:uid="{80B462CD-7DAC-4977-9D33-6F4E40E90676}"/>
    <cellStyle name="40% - 강조색6 22" xfId="58176" xr:uid="{E5332C49-09A9-4FF2-8C7D-832912F4681D}"/>
    <cellStyle name="40% - 강조색6 23" xfId="58327" xr:uid="{04DE0C5B-E689-4DFF-85D3-98C1F5A9DE83}"/>
    <cellStyle name="40% - 강조색6 24" xfId="58374" xr:uid="{E038C214-EF0F-40C5-9ADF-4127E0BAE4FB}"/>
    <cellStyle name="40% - 강조색6 25" xfId="58467" xr:uid="{AE0748EA-920A-4345-BE4A-7946D5B2C0C5}"/>
    <cellStyle name="40% - 강조색6 26" xfId="58503" xr:uid="{DA1988F8-1709-4B74-A658-8676257D1F1C}"/>
    <cellStyle name="40% - 강조색6 27" xfId="58539" xr:uid="{6EE88FA6-ABFA-446D-A500-3903849E93D1}"/>
    <cellStyle name="40% - 강조색6 28" xfId="58608" xr:uid="{CA4587B5-C0C9-4463-88FD-37E2674E3A33}"/>
    <cellStyle name="40% - 강조색6 29" xfId="58830" xr:uid="{0DD0E1AB-7083-4903-88A5-DB26AF29F619}"/>
    <cellStyle name="40% - 강조색6 3" xfId="241" xr:uid="{9CCD69DE-98E6-44F6-8DD1-0430878AFA31}"/>
    <cellStyle name="40% - 강조색6 3 2" xfId="242" xr:uid="{D2B5C16F-B176-471E-B911-75FCCEEDF0AC}"/>
    <cellStyle name="40% - 강조색6 3 2 2" xfId="49789" xr:uid="{7566A631-AD6D-4681-9163-81A4D297FE9F}"/>
    <cellStyle name="40% - 강조색6 3 2 3" xfId="5495" xr:uid="{CD527ADA-2F0E-4ED9-822A-00E946D0E8FA}"/>
    <cellStyle name="40% - 강조색6 3 3" xfId="49694" xr:uid="{91003C5A-7511-4676-9000-EA6096EA8590}"/>
    <cellStyle name="40% - 강조색6 30" xfId="58886" xr:uid="{F681ABAC-29FD-46AE-8EFF-D1964005EF05}"/>
    <cellStyle name="40% - 강조색6 31" xfId="59118" xr:uid="{10EB3A23-05B2-47FC-B526-A05DFC735920}"/>
    <cellStyle name="40% - 강조색6 32" xfId="59204" xr:uid="{E5D6CC45-A7F1-4911-BD87-326E1AE4956C}"/>
    <cellStyle name="40% - 강조색6 33" xfId="59391" xr:uid="{F7D1C904-4CF8-4C22-8CA5-90F06F6C31B5}"/>
    <cellStyle name="40% - 강조색6 34" xfId="59429" xr:uid="{C1BA271D-AEB0-4737-AD46-2E3C0D763ED3}"/>
    <cellStyle name="40% - 강조색6 4" xfId="243" xr:uid="{497A5FDB-6862-416E-B32A-615FA8DE99AA}"/>
    <cellStyle name="40% - 강조색6 4 2" xfId="49788" xr:uid="{D41B56E3-C1AA-4A23-A320-1E457DB2B960}"/>
    <cellStyle name="40% - 강조색6 4 3" xfId="49695" xr:uid="{59C1EF48-7495-4182-AA8D-AD08C6B5A824}"/>
    <cellStyle name="40% - 강조색6 4 4" xfId="5493" xr:uid="{4860AE2E-55B8-4249-96E9-1A96FAA42AE4}"/>
    <cellStyle name="40% - 강조색6 5" xfId="244" xr:uid="{A3C4B81E-BEB2-48F7-B44A-5ACE36CC209D}"/>
    <cellStyle name="40% - 강조색6 5 2" xfId="49727" xr:uid="{58525DAB-70C7-49A0-8EFE-E5C8DCD17BBC}"/>
    <cellStyle name="40% - 강조색6 5 3" xfId="49696" xr:uid="{323421E1-F807-4202-AF9B-8071F76A21D3}"/>
    <cellStyle name="40% - 강조색6 6" xfId="245" xr:uid="{41D1B58E-4D83-4984-B48D-15EF712518B7}"/>
    <cellStyle name="40% - 강조색6 6 2" xfId="49697" xr:uid="{02987152-8FC5-45CF-ADB2-240FE161C326}"/>
    <cellStyle name="40% - 강조색6 6 3" xfId="14587" xr:uid="{419D4789-5609-46D7-875E-4608580DCAFC}"/>
    <cellStyle name="40% - 강조색6 7" xfId="246" xr:uid="{C5284780-7636-4433-B049-41D443C73C45}"/>
    <cellStyle name="40% - 강조색6 7 2" xfId="49689" xr:uid="{B39193AC-0EF7-4392-A717-1C59B67CA9CB}"/>
    <cellStyle name="40% - 강조색6 7 3" xfId="18598" xr:uid="{07F60171-87B2-4059-BB01-3DC82EE5159D}"/>
    <cellStyle name="40% - 강조색6 8" xfId="247" xr:uid="{8A1BEB66-7AB4-4E77-8477-5ED947AD742C}"/>
    <cellStyle name="40% - 강조색6 8 2" xfId="49714" xr:uid="{D7DEBDE6-310E-48DB-94EC-F996CCBBB0B1}"/>
    <cellStyle name="40% - 강조색6 8 3" xfId="50134" xr:uid="{31A89D39-1747-46CF-9B95-F9A6E6EE9D6C}"/>
    <cellStyle name="40% - 강조색6 8 4" xfId="10616" xr:uid="{EBCD7111-2D00-41ED-9248-2D5C42EA31C0}"/>
    <cellStyle name="40% - 강조색6 9" xfId="248" xr:uid="{B10B0B51-F845-4880-A04F-437DC4890C19}"/>
    <cellStyle name="5" xfId="249" xr:uid="{AEEDB499-D49B-4248-9958-B347875999AE}"/>
    <cellStyle name="6" xfId="250" xr:uid="{B74F166D-9D28-4B26-BE29-8EED77C527D1}"/>
    <cellStyle name="60% - Accent1" xfId="57085" xr:uid="{8B92738D-627B-45A7-B6B6-92EC0D3FF433}"/>
    <cellStyle name="60% - Accent2" xfId="57086" xr:uid="{A6F5C8DA-786D-4DAC-87BF-E22D89C7F7B4}"/>
    <cellStyle name="60% - Accent3" xfId="57087" xr:uid="{15C08C68-E9F4-42D3-84DC-E76569F0CE0C}"/>
    <cellStyle name="60% - Accent4" xfId="57088" xr:uid="{20C0FC85-D906-40C7-9515-057301500A79}"/>
    <cellStyle name="60% - Accent5" xfId="57089" xr:uid="{2D400033-5127-4C8B-8ABE-7CC305356FB5}"/>
    <cellStyle name="60% - Accent6" xfId="57090" xr:uid="{08C4043C-E740-4F68-804B-D1F7A04A6422}"/>
    <cellStyle name="60% - 강조색1 10" xfId="251" xr:uid="{3CC18145-72BC-4F74-8A24-9FF5C8FF64EA}"/>
    <cellStyle name="60% - 강조색1 11" xfId="252" xr:uid="{1001DFE9-B748-45EB-9C96-ACC179CFEBBF}"/>
    <cellStyle name="60% - 강조색1 12" xfId="253" xr:uid="{7B6945BC-6212-46AB-80B8-06693894CD74}"/>
    <cellStyle name="60% - 강조색1 13" xfId="254" xr:uid="{1B0293E0-EAE0-4683-A4D9-8D02947AE58F}"/>
    <cellStyle name="60% - 강조색1 14" xfId="2571" xr:uid="{3CE8C71F-863B-4BE4-9A8C-357734B9C8F9}"/>
    <cellStyle name="60% - 강조색1 2" xfId="255" xr:uid="{44C6F5A6-8432-444D-8FC3-35645E426A24}"/>
    <cellStyle name="60% - 강조색1 2 2" xfId="256" xr:uid="{A4107AE1-9CCA-4BA2-AD33-34C544EBE237}"/>
    <cellStyle name="60% - 강조색1 2 2 2" xfId="49787" xr:uid="{9C420CAB-EEE6-4982-8FAD-3596B29E8BDF}"/>
    <cellStyle name="60% - 강조색1 2 2 3" xfId="8065" xr:uid="{24A5A4E8-3F33-4EBC-8E03-56850A5895AB}"/>
    <cellStyle name="60% - 강조색1 2 3" xfId="257" xr:uid="{1210166A-4379-4F0B-AE19-58BC79D31E46}"/>
    <cellStyle name="60% - 강조색1 2 3 2" xfId="50136" xr:uid="{2600E3EB-E5A7-455A-AB44-869B2D27D5FE}"/>
    <cellStyle name="60% - 강조색1 2 3 3" xfId="5497" xr:uid="{91CE2DF9-BEE7-44E7-ADA9-0742D8BD94F5}"/>
    <cellStyle name="60% - 강조색1 2 4" xfId="2875" xr:uid="{B0C5749A-CC58-4F62-A770-20704C06DEB4}"/>
    <cellStyle name="60% - 강조색1 2 4 2" xfId="50135" xr:uid="{EBE5FFEC-E1DD-4765-8035-AFFDDFBDE84E}"/>
    <cellStyle name="60% - 강조색1 2 4 3" xfId="49719" xr:uid="{AA9C7F12-C5CB-44FB-B10D-D874478A6036}"/>
    <cellStyle name="60% - 강조색1 2 5" xfId="50037" xr:uid="{F041C80D-865C-4279-8898-AD3A4646A0EB}"/>
    <cellStyle name="60% - 강조색1 3" xfId="258" xr:uid="{4B73D333-6567-4389-A8DD-51C7910CDFB5}"/>
    <cellStyle name="60% - 강조색1 3 2" xfId="259" xr:uid="{DEE4C691-D7C8-4EED-864F-BCEB017BDE15}"/>
    <cellStyle name="60% - 강조색1 3 2 2" xfId="49699" xr:uid="{98399930-4AE1-4018-85C3-5323DF0C3F1C}"/>
    <cellStyle name="60% - 강조색1 3 2 3" xfId="5498" xr:uid="{4E595E69-1D6F-4CA1-994F-21B736490452}"/>
    <cellStyle name="60% - 강조색1 3 3" xfId="49786" xr:uid="{5A2A0B9C-41D4-416F-9F3B-A59FED81751E}"/>
    <cellStyle name="60% - 강조색1 4" xfId="260" xr:uid="{E1066660-1D24-427C-BB4A-875FD08307A2}"/>
    <cellStyle name="60% - 강조색1 4 2" xfId="49700" xr:uid="{DC7C8758-5972-4AF0-9F7A-43B7166188D0}"/>
    <cellStyle name="60% - 강조색1 4 3" xfId="49785" xr:uid="{A1548B42-7BEA-4770-8AD1-90CA0BDE13F6}"/>
    <cellStyle name="60% - 강조색1 4 4" xfId="5496" xr:uid="{0700306B-BDEF-4AD6-B098-AB1EB267CEE6}"/>
    <cellStyle name="60% - 강조색1 5" xfId="261" xr:uid="{AC6284C6-24F0-49FA-B0BF-2D8203E86AF6}"/>
    <cellStyle name="60% - 강조색1 5 2" xfId="49976" xr:uid="{8E31C36D-EDBE-4079-A925-C86650CB8051}"/>
    <cellStyle name="60% - 강조색1 5 3" xfId="49778" xr:uid="{3F60A821-2450-438A-91CC-78125795114A}"/>
    <cellStyle name="60% - 강조색1 6" xfId="262" xr:uid="{225FFDFD-0913-4323-89E3-B46690D15430}"/>
    <cellStyle name="60% - 강조색1 6 2" xfId="49702" xr:uid="{2D73C3FC-FA9F-488E-B19B-6EAC671766D0}"/>
    <cellStyle name="60% - 강조색1 6 3" xfId="14568" xr:uid="{A819FD9C-1410-4C11-A5F5-685C758E6C34}"/>
    <cellStyle name="60% - 강조색1 7" xfId="263" xr:uid="{CB67A58C-2046-4456-A7A4-D475084F913B}"/>
    <cellStyle name="60% - 강조색1 7 2" xfId="49701" xr:uid="{7826759C-7FB0-4852-BF7E-D61389F72D0E}"/>
    <cellStyle name="60% - 강조색1 7 3" xfId="18579" xr:uid="{F808628A-1C68-4514-AE1B-ADF217D91740}"/>
    <cellStyle name="60% - 강조색1 8" xfId="264" xr:uid="{B20388A2-CB8E-4110-B4AF-85B1579BFA3B}"/>
    <cellStyle name="60% - 강조색1 8 2" xfId="49698" xr:uid="{E16403B3-49F4-4955-B7B1-6355ED2EDBA3}"/>
    <cellStyle name="60% - 강조색1 8 3" xfId="50137" xr:uid="{C9933C74-F0ED-493D-9633-11E69B0B3499}"/>
    <cellStyle name="60% - 강조색1 8 4" xfId="10597" xr:uid="{48BE38FF-5F81-4140-B994-A07E355E71BC}"/>
    <cellStyle name="60% - 강조색1 9" xfId="265" xr:uid="{0ECCA6D2-963E-43F5-82C4-EE67365B3D10}"/>
    <cellStyle name="60% - 강조색2 10" xfId="266" xr:uid="{1FCBC7FB-0C06-4F85-A5DD-497F480C5EB8}"/>
    <cellStyle name="60% - 강조색2 11" xfId="267" xr:uid="{930DDB61-65B1-458B-8061-867D2ACEE406}"/>
    <cellStyle name="60% - 강조색2 12" xfId="268" xr:uid="{02A56038-E3D2-4197-BDBB-653C419E830D}"/>
    <cellStyle name="60% - 강조색2 13" xfId="269" xr:uid="{08E16B8A-B8CB-495F-BA9F-3E84A63DCC9A}"/>
    <cellStyle name="60% - 강조색2 14" xfId="2572" xr:uid="{497269C5-93AC-4414-B5C9-6D89EE4879B4}"/>
    <cellStyle name="60% - 강조색2 2" xfId="270" xr:uid="{744E2551-6F72-4736-9F64-845073A43FCD}"/>
    <cellStyle name="60% - 강조색2 2 2" xfId="271" xr:uid="{BCB5B60F-67BA-44F7-ACFB-25C1F95615FF}"/>
    <cellStyle name="60% - 강조색2 2 3" xfId="272" xr:uid="{85E5D8E2-F408-459D-8F1D-2031848DC221}"/>
    <cellStyle name="60% - 강조색2 2 3 2" xfId="50138" xr:uid="{B7D3F0A5-BC6C-4C98-8B75-7D88FD98483C}"/>
    <cellStyle name="60% - 강조색2 2 3 3" xfId="5499" xr:uid="{D5C539FF-0676-487B-AE80-FED2E88BE8A8}"/>
    <cellStyle name="60% - 강조색2 2 4" xfId="2876" xr:uid="{DB642D61-7C4F-44A6-B43E-E314A8F80BF1}"/>
    <cellStyle name="60% - 강조색2 2 5" xfId="50038" xr:uid="{D3B166E2-4328-4B7A-B94A-DCD8CB010089}"/>
    <cellStyle name="60% - 강조색2 3" xfId="273" xr:uid="{F06F0B17-302B-4A5B-A255-8227A2366EA6}"/>
    <cellStyle name="60% - 강조색2 3 2" xfId="274" xr:uid="{2DB97D11-42B2-4E18-B606-1BF0940A468C}"/>
    <cellStyle name="60% - 강조색2 3 3" xfId="49704" xr:uid="{3F5CECBC-F103-4DF0-B11C-AAD706EF3346}"/>
    <cellStyle name="60% - 강조색2 4" xfId="275" xr:uid="{DBB04BEC-235B-4E35-B425-225CFF03CE3C}"/>
    <cellStyle name="60% - 강조색2 4 2" xfId="49777" xr:uid="{C86E7A68-9981-4FDA-8A94-52E9D398FBD7}"/>
    <cellStyle name="60% - 강조색2 4 3" xfId="49705" xr:uid="{54E69ED4-E9CB-4AFB-AF4A-BE8CF1DB8A00}"/>
    <cellStyle name="60% - 강조색2 5" xfId="276" xr:uid="{902365F3-90B6-4532-B3CC-7D16E41ACE04}"/>
    <cellStyle name="60% - 강조색2 5 2" xfId="49707" xr:uid="{E337666D-8FDE-4170-96FC-0DC05F34C014}"/>
    <cellStyle name="60% - 강조색2 5 3" xfId="49773" xr:uid="{07CE28C0-3CF1-4380-A2E5-7D2BE865989A}"/>
    <cellStyle name="60% - 강조색2 5 4" xfId="14572" xr:uid="{2D4ED6E1-5662-4EC8-A20E-DDABA8F97247}"/>
    <cellStyle name="60% - 강조색2 6" xfId="277" xr:uid="{25898ED5-5DE2-48B5-B4DA-781F425AA3A4}"/>
    <cellStyle name="60% - 강조색2 6 2" xfId="49706" xr:uid="{D1F5A4D3-A807-4340-8F05-A7ABC8592835}"/>
    <cellStyle name="60% - 강조색2 6 3" xfId="18583" xr:uid="{447E267D-4A69-4A1A-9464-E027A5DCAEFD}"/>
    <cellStyle name="60% - 강조색2 7" xfId="278" xr:uid="{CE2D43D1-0928-4F40-8E7E-4F28001C458F}"/>
    <cellStyle name="60% - 강조색2 7 2" xfId="49703" xr:uid="{6E4ADA56-90B2-465C-92B8-BC28B1D20C9B}"/>
    <cellStyle name="60% - 강조색2 7 3" xfId="10601" xr:uid="{54511E56-84EA-49AD-A544-0ECED85531EF}"/>
    <cellStyle name="60% - 강조색2 8" xfId="279" xr:uid="{4550030B-AED7-4B99-AD14-D66FD84FFB92}"/>
    <cellStyle name="60% - 강조색2 8 2" xfId="50139" xr:uid="{F1159FD7-B939-4DF1-B827-FB2B01D25315}"/>
    <cellStyle name="60% - 강조색2 8 3" xfId="49784" xr:uid="{E269DD41-A193-42B8-AA9A-96C542EDEDBE}"/>
    <cellStyle name="60% - 강조색2 9" xfId="280" xr:uid="{D2BF3526-53C1-4A1D-A93F-CEAFFB61FE2E}"/>
    <cellStyle name="60% - 강조색3 10" xfId="281" xr:uid="{F05BA549-D9BA-47C4-B5D5-A266BB90F503}"/>
    <cellStyle name="60% - 강조색3 11" xfId="282" xr:uid="{2D42D741-415F-445F-B140-407E5031D347}"/>
    <cellStyle name="60% - 강조색3 12" xfId="283" xr:uid="{72F0A105-5C01-4E4A-BA6A-550BD0186404}"/>
    <cellStyle name="60% - 강조색3 13" xfId="284" xr:uid="{2ED00C57-910D-434D-886E-10C500D54AAF}"/>
    <cellStyle name="60% - 강조색3 14" xfId="2573" xr:uid="{5AD58228-C8C8-4BDD-BA11-F3BE53182B61}"/>
    <cellStyle name="60% - 강조색3 2" xfId="285" xr:uid="{948A6752-5761-4FF7-A5A5-BA5D2F47D58A}"/>
    <cellStyle name="60% - 강조색3 2 2" xfId="286" xr:uid="{089ADB92-FBF0-409D-9448-64C9AC3DEC54}"/>
    <cellStyle name="60% - 강조색3 2 2 2" xfId="49782" xr:uid="{CACA51B0-7333-46E5-AA3A-774705AE4DB6}"/>
    <cellStyle name="60% - 강조색3 2 2 3" xfId="8066" xr:uid="{DB0E3C0D-1155-4BE1-B16B-82A9B2603558}"/>
    <cellStyle name="60% - 강조색3 2 3" xfId="287" xr:uid="{A5F8B42A-C677-4F9C-9C51-68AC23C7AA48}"/>
    <cellStyle name="60% - 강조색3 2 3 2" xfId="50141" xr:uid="{EBBB5485-567E-432C-AFCD-7AF9F42F239A}"/>
    <cellStyle name="60% - 강조색3 2 3 3" xfId="5501" xr:uid="{16B5AC5C-B1A4-4EA2-B05F-122F964FA7A4}"/>
    <cellStyle name="60% - 강조색3 2 4" xfId="2877" xr:uid="{F3278F59-5BA6-4DE8-AB24-69B73CACD1FB}"/>
    <cellStyle name="60% - 강조색3 2 4 2" xfId="50140" xr:uid="{8925EDBF-F0B2-4BE8-9391-37A9CD8D4CB8}"/>
    <cellStyle name="60% - 강조색3 2 4 3" xfId="49783" xr:uid="{3DAA8379-A8C1-45DE-9C97-70735895E4DD}"/>
    <cellStyle name="60% - 강조색3 2 5" xfId="50039" xr:uid="{690869ED-9A21-4000-AAAA-2708097C5E01}"/>
    <cellStyle name="60% - 강조색3 3" xfId="288" xr:uid="{F568AF37-D8E6-4A2C-A0C8-7B78C858AD85}"/>
    <cellStyle name="60% - 강조색3 3 2" xfId="289" xr:uid="{B205604A-63FE-4015-960B-63B0B51D5828}"/>
    <cellStyle name="60% - 강조색3 3 2 2" xfId="49781" xr:uid="{06382542-0EE4-4ECB-8581-7782ABEBBFCE}"/>
    <cellStyle name="60% - 강조색3 3 2 3" xfId="5502" xr:uid="{742E4B65-82F7-48C5-A844-A767B2857641}"/>
    <cellStyle name="60% - 강조색3 3 3" xfId="49709" xr:uid="{4E966D0B-6D46-4D4A-A2AC-F02D6EB1A3EF}"/>
    <cellStyle name="60% - 강조색3 4" xfId="290" xr:uid="{98A822AC-17F9-435D-94E4-F4187508E152}"/>
    <cellStyle name="60% - 강조색3 4 2" xfId="49725" xr:uid="{7AC5041A-28FB-4FE5-98AA-051DA4E6D6D3}"/>
    <cellStyle name="60% - 강조색3 4 3" xfId="49710" xr:uid="{20E8B17B-98BE-4277-9B73-20112082BE7C}"/>
    <cellStyle name="60% - 강조색3 4 4" xfId="5500" xr:uid="{4B428D94-2FCF-4AB4-B5C1-4B6C74185D89}"/>
    <cellStyle name="60% - 강조색3 5" xfId="291" xr:uid="{4A03B9B8-DD3E-4756-8F88-DEDB40850576}"/>
    <cellStyle name="60% - 강조색3 5 2" xfId="49708" xr:uid="{9D03EE82-06AA-46FD-979C-239721FA413D}"/>
    <cellStyle name="60% - 강조색3 5 3" xfId="49711" xr:uid="{CC2F3CFF-39B9-4F80-806E-F754C0E3AF4F}"/>
    <cellStyle name="60% - 강조색3 6" xfId="292" xr:uid="{F81617DD-ECDD-4091-942E-39F753D25D29}"/>
    <cellStyle name="60% - 강조색3 6 2" xfId="49635" xr:uid="{326DFD2D-49AF-409A-A002-6435D974A359}"/>
    <cellStyle name="60% - 강조색3 6 3" xfId="14576" xr:uid="{4AA13A95-A7FC-46EF-9B6F-CBF0E0BF59A0}"/>
    <cellStyle name="60% - 강조색3 7" xfId="293" xr:uid="{871BF7C3-F8EA-4CF4-B07B-718156540FBB}"/>
    <cellStyle name="60% - 강조색3 7 2" xfId="49832" xr:uid="{9EB86E79-02BA-4F2F-B9F0-2F2433A89D05}"/>
    <cellStyle name="60% - 강조색3 7 3" xfId="18587" xr:uid="{44C22D78-7C1E-4DFE-83E7-4D780C85051A}"/>
    <cellStyle name="60% - 강조색3 8" xfId="294" xr:uid="{3BDE680A-1E06-4ADA-9592-BBF2CE1E4313}"/>
    <cellStyle name="60% - 강조색3 8 2" xfId="49833" xr:uid="{0D989941-4DEC-4E4B-8DA8-639113A0C772}"/>
    <cellStyle name="60% - 강조색3 8 3" xfId="50142" xr:uid="{D4BEFF8D-8533-4CD8-BE3E-F448503ACF14}"/>
    <cellStyle name="60% - 강조색3 8 4" xfId="10605" xr:uid="{C2003DE7-B787-417D-9655-C9B271B7FB69}"/>
    <cellStyle name="60% - 강조색3 9" xfId="295" xr:uid="{C8239069-F3D4-433A-BBE4-720669E1AF25}"/>
    <cellStyle name="60% - 강조색4 10" xfId="296" xr:uid="{B6DA3F7D-E26C-4A34-8983-0FBEFCBF6BDD}"/>
    <cellStyle name="60% - 강조색4 11" xfId="297" xr:uid="{EE5147A7-0D4D-4201-AB2B-6188758E7339}"/>
    <cellStyle name="60% - 강조색4 12" xfId="298" xr:uid="{EC046785-0C14-4D42-AE3B-3738A2FFB224}"/>
    <cellStyle name="60% - 강조색4 13" xfId="299" xr:uid="{87AFC209-71AE-445A-84BB-78CFC78B4D76}"/>
    <cellStyle name="60% - 강조색4 14" xfId="2574" xr:uid="{35DC745B-A5FC-403E-99BC-378747B21D59}"/>
    <cellStyle name="60% - 강조색4 2" xfId="300" xr:uid="{245047F0-25B6-484E-8C92-65EEC9A17207}"/>
    <cellStyle name="60% - 강조색4 2 2" xfId="301" xr:uid="{37C271B6-AAF6-4191-B22A-3B1B95DA6A7E}"/>
    <cellStyle name="60% - 강조색4 2 2 2" xfId="49634" xr:uid="{BD09DAA5-2F37-4342-B411-7982FE95BE71}"/>
    <cellStyle name="60% - 강조색4 2 2 3" xfId="8067" xr:uid="{292B4FF6-312D-4C4E-B4F7-66B0E22A4E38}"/>
    <cellStyle name="60% - 강조색4 2 3" xfId="302" xr:uid="{B09244E9-0E9B-4DCB-A20E-5A5FA0AF37F8}"/>
    <cellStyle name="60% - 강조색4 2 3 2" xfId="50144" xr:uid="{72423E6D-00D8-491F-AB92-6032F693F175}"/>
    <cellStyle name="60% - 강조색4 2 3 3" xfId="5504" xr:uid="{539C19DB-48D7-4743-BC1B-58C97E63847A}"/>
    <cellStyle name="60% - 강조색4 2 4" xfId="2878" xr:uid="{3971D1AE-0B90-4818-925C-36EB2554D0ED}"/>
    <cellStyle name="60% - 강조색4 2 4 2" xfId="50143" xr:uid="{1486C3E3-5A0D-40D0-8805-052A3516DA27}"/>
    <cellStyle name="60% - 강조색4 2 4 3" xfId="49631" xr:uid="{122DC75A-F5A5-4A6D-9FC8-71FAEDC7C93B}"/>
    <cellStyle name="60% - 강조색4 2 5" xfId="50040" xr:uid="{0EA82AB7-D697-45AF-A4C9-C1B51B60BF48}"/>
    <cellStyle name="60% - 강조색4 3" xfId="303" xr:uid="{0F57B7C8-7660-43AA-97DA-87C0E4F2AEBC}"/>
    <cellStyle name="60% - 강조색4 3 2" xfId="304" xr:uid="{59787150-D1E3-4EB9-BBB3-0AFEBA85F860}"/>
    <cellStyle name="60% - 강조색4 3 2 2" xfId="49633" xr:uid="{3F38FA49-08B3-403D-BC1A-421A1C77F779}"/>
    <cellStyle name="60% - 강조색4 3 2 3" xfId="5505" xr:uid="{8A46F6C7-E609-4F2B-806D-B6F1CE065DB4}"/>
    <cellStyle name="60% - 강조색4 3 3" xfId="49739" xr:uid="{FE0CDAC1-D465-4A98-BEB5-A199423D7D49}"/>
    <cellStyle name="60% - 강조색4 4" xfId="305" xr:uid="{4CC69151-E1C6-4B4C-B92A-84FC114ECE37}"/>
    <cellStyle name="60% - 강조색4 4 2" xfId="49632" xr:uid="{F6B9A1CA-DB4F-47DD-89E7-5F9A7838F301}"/>
    <cellStyle name="60% - 강조색4 4 3" xfId="49834" xr:uid="{A3817BBD-08B0-4188-BAF4-2E0FD6C773FF}"/>
    <cellStyle name="60% - 강조색4 4 4" xfId="5503" xr:uid="{4A660064-ADDC-41A5-A127-408B6D06EDA0}"/>
    <cellStyle name="60% - 강조색4 5" xfId="306" xr:uid="{FAA653D1-E81C-477C-9F9A-77A7A03586E6}"/>
    <cellStyle name="60% - 강조색4 5 2" xfId="49836" xr:uid="{9665E072-7568-4DD6-AD6C-D95B09CD1131}"/>
    <cellStyle name="60% - 강조색4 5 3" xfId="49835" xr:uid="{1887C46C-7FA7-49B6-BA64-E42A3D6B652B}"/>
    <cellStyle name="60% - 강조색4 6" xfId="307" xr:uid="{87B0C7D6-FD8E-49E0-9C25-225AC9414B8D}"/>
    <cellStyle name="60% - 강조색4 6 2" xfId="49627" xr:uid="{F3E059AA-5C6D-4DD3-9D26-34AE13BAB157}"/>
    <cellStyle name="60% - 강조색4 6 3" xfId="14580" xr:uid="{EE5D997C-EBDB-4DF0-9AA3-9E50B5161A86}"/>
    <cellStyle name="60% - 강조색4 7" xfId="308" xr:uid="{C3D807E9-B837-4B25-95B8-AB4C07B5F32C}"/>
    <cellStyle name="60% - 강조색4 7 2" xfId="49630" xr:uid="{FBC840F7-EC5B-453C-A302-A2858DE9A253}"/>
    <cellStyle name="60% - 강조색4 7 3" xfId="18591" xr:uid="{BA8A927D-C5CC-4C5C-92C4-380A52553E83}"/>
    <cellStyle name="60% - 강조색4 8" xfId="309" xr:uid="{6DB2299A-1797-47A7-AADA-0656D31342BD}"/>
    <cellStyle name="60% - 강조색4 8 2" xfId="49740" xr:uid="{8F00E059-153B-4D20-BCC1-DC6AADE0ED8B}"/>
    <cellStyle name="60% - 강조색4 8 3" xfId="50145" xr:uid="{F81AF779-B8DD-4F3B-8E38-4C23A9790767}"/>
    <cellStyle name="60% - 강조색4 8 4" xfId="10609" xr:uid="{05CCB19A-9A15-466C-868D-013CA5A0E648}"/>
    <cellStyle name="60% - 강조색4 9" xfId="310" xr:uid="{E4D805A0-55D8-4D5B-B15B-764ECDB41760}"/>
    <cellStyle name="60% - 강조색5 10" xfId="311" xr:uid="{57C962AD-5045-47A7-8B29-417A466ACB6F}"/>
    <cellStyle name="60% - 강조색5 11" xfId="312" xr:uid="{6A42FAFB-35D9-4017-9365-D80F12254218}"/>
    <cellStyle name="60% - 강조색5 12" xfId="313" xr:uid="{7DAF2203-A0B3-474A-8192-7238448599BF}"/>
    <cellStyle name="60% - 강조색5 13" xfId="314" xr:uid="{B6C5A5AE-2907-4DE0-821F-B4C165578B88}"/>
    <cellStyle name="60% - 강조색5 14" xfId="2575" xr:uid="{CF0FFF1A-1D47-4B68-8D54-A94958BCE169}"/>
    <cellStyle name="60% - 강조색5 2" xfId="315" xr:uid="{C273E686-4D48-45DE-A339-3563E781F18C}"/>
    <cellStyle name="60% - 강조색5 2 2" xfId="316" xr:uid="{30B3A455-130E-4B0F-89D5-CE74DD1295A5}"/>
    <cellStyle name="60% - 강조색5 2 3" xfId="317" xr:uid="{91E99BDB-E512-426F-A15E-B32D93C6F2A8}"/>
    <cellStyle name="60% - 강조색5 2 3 2" xfId="50147" xr:uid="{0DABD6E8-E6A7-4145-958B-616D713D693B}"/>
    <cellStyle name="60% - 강조색5 2 3 3" xfId="5506" xr:uid="{BAE06648-8E87-4337-8BAD-0817A6645B2B}"/>
    <cellStyle name="60% - 강조색5 2 4" xfId="2879" xr:uid="{C79FE016-C4E7-455F-9613-BD0A524D293C}"/>
    <cellStyle name="60% - 강조색5 2 4 2" xfId="50146" xr:uid="{7F6B031C-A151-4120-BB20-7CA01B9D0D81}"/>
    <cellStyle name="60% - 강조색5 2 4 3" xfId="49629" xr:uid="{33A0B21B-7E55-4CD2-B505-EDA6506BDF1C}"/>
    <cellStyle name="60% - 강조색5 2 5" xfId="50041" xr:uid="{598BA955-C8BE-4FAA-BC1B-4F2E78A3CE47}"/>
    <cellStyle name="60% - 강조색5 3" xfId="318" xr:uid="{A8129779-0C26-47EF-9B52-84A18BB7379D}"/>
    <cellStyle name="60% - 강조색5 3 2" xfId="319" xr:uid="{DDA04E95-3A6F-4916-81A2-343F34D5558F}"/>
    <cellStyle name="60% - 강조색5 3 3" xfId="49628" xr:uid="{9E646467-A497-4345-8EE8-149A993ED66F}"/>
    <cellStyle name="60% - 강조색5 4" xfId="320" xr:uid="{B34676FD-7AAC-4688-AA3F-A2695A5FFE3B}"/>
    <cellStyle name="60% - 강조색5 4 2" xfId="49623" xr:uid="{723B0367-A1B3-46F4-A978-142C7C77F5C3}"/>
    <cellStyle name="60% - 강조색5 4 3" xfId="49837" xr:uid="{9A40DDF0-490B-4CAD-93C7-D529000EEC44}"/>
    <cellStyle name="60% - 강조색5 5" xfId="321" xr:uid="{8BBADA02-A20B-4533-9ED0-95986D95B588}"/>
    <cellStyle name="60% - 강조색5 5 2" xfId="49741" xr:uid="{C49DB49A-E898-45B6-ABD0-F7A69168C6B2}"/>
    <cellStyle name="60% - 강조색5 5 3" xfId="49626" xr:uid="{9A1FF273-1703-4977-AC15-608D5656DBEB}"/>
    <cellStyle name="60% - 강조색5 5 4" xfId="14584" xr:uid="{9337097D-E0C5-48D4-A842-9B127C003A05}"/>
    <cellStyle name="60% - 강조색5 6" xfId="322" xr:uid="{ABB8CCE6-35E2-4C15-97C4-3E6DE4C622F5}"/>
    <cellStyle name="60% - 강조색5 6 2" xfId="49625" xr:uid="{1194AA48-CF56-4815-8870-B9EE0F9E66D3}"/>
    <cellStyle name="60% - 강조색5 6 3" xfId="18595" xr:uid="{92E3588C-5523-494F-8615-F18BDADA1F7D}"/>
    <cellStyle name="60% - 강조색5 7" xfId="323" xr:uid="{DAC309D7-A217-49DE-9DFA-8AAF1E68D884}"/>
    <cellStyle name="60% - 강조색5 7 2" xfId="49838" xr:uid="{A8C3AB7C-C5C9-40A3-AC5C-1E8FC450C26C}"/>
    <cellStyle name="60% - 강조색5 7 3" xfId="10613" xr:uid="{D54CAED1-2218-48B5-B2B3-C1FDD6F234DD}"/>
    <cellStyle name="60% - 강조색5 8" xfId="324" xr:uid="{2CC5A8E9-24F2-48F1-B1FB-F170524B5A0A}"/>
    <cellStyle name="60% - 강조색5 8 2" xfId="50148" xr:uid="{74A7B074-9503-4451-8A05-9153A85B9D93}"/>
    <cellStyle name="60% - 강조색5 8 3" xfId="49624" xr:uid="{699F9EB6-92CC-42E4-A864-3D349C50189A}"/>
    <cellStyle name="60% - 강조색5 9" xfId="325" xr:uid="{1F7080E3-8A06-423A-8263-AD5580F1B140}"/>
    <cellStyle name="60% - 강조색6 10" xfId="326" xr:uid="{B9C9C62F-6A66-4B5C-A130-1FC3F9B0C014}"/>
    <cellStyle name="60% - 강조색6 11" xfId="327" xr:uid="{754F6392-7F2D-4BFC-8502-82F232F0D4B2}"/>
    <cellStyle name="60% - 강조색6 12" xfId="328" xr:uid="{21CE64C8-7F66-49F2-8AC8-2AF1ED74CDDD}"/>
    <cellStyle name="60% - 강조색6 13" xfId="329" xr:uid="{D4822076-43D6-4A9B-BC6F-1AC81E2104C5}"/>
    <cellStyle name="60% - 강조색6 14" xfId="2576" xr:uid="{5DB12FFA-0060-4095-905E-B77487B18DE6}"/>
    <cellStyle name="60% - 강조색6 2" xfId="330" xr:uid="{F181EC48-5CB9-4A0E-91DB-B6928ED7F37E}"/>
    <cellStyle name="60% - 강조색6 2 2" xfId="331" xr:uid="{AD0568B1-F0C8-4A5F-85BD-1D9C3558AD82}"/>
    <cellStyle name="60% - 강조색6 2 2 2" xfId="49952" xr:uid="{3E9829F6-274C-4351-8796-481BCC325144}"/>
    <cellStyle name="60% - 강조색6 2 2 3" xfId="8068" xr:uid="{264EABE0-0982-472F-AEB6-EF5DD3CF166A}"/>
    <cellStyle name="60% - 강조색6 2 3" xfId="332" xr:uid="{FCEE7628-6A96-4D6D-9FDE-2069D3B25642}"/>
    <cellStyle name="60% - 강조색6 2 3 2" xfId="50150" xr:uid="{C0C813EB-DEE9-42C4-8D6B-BA169215956A}"/>
    <cellStyle name="60% - 강조색6 2 3 3" xfId="5508" xr:uid="{5877630B-3C97-4538-A749-DD54B6F96BEF}"/>
    <cellStyle name="60% - 강조색6 2 4" xfId="2880" xr:uid="{8AAD3088-2888-46D5-9AC9-9D2FB6FA5034}"/>
    <cellStyle name="60% - 강조색6 2 4 2" xfId="50149" xr:uid="{53FBA729-A944-4E7A-B4C8-7EFD40057041}"/>
    <cellStyle name="60% - 강조색6 2 4 3" xfId="49949" xr:uid="{6F6109AE-D3C1-4C7F-B7CB-9A5CCF5E4DC9}"/>
    <cellStyle name="60% - 강조색6 3" xfId="333" xr:uid="{CFB9CD4A-1936-4ED2-ADF2-A9C3862C0FD9}"/>
    <cellStyle name="60% - 강조색6 3 2" xfId="334" xr:uid="{696E18B6-CF24-4086-A898-70092198B490}"/>
    <cellStyle name="60% - 강조색6 3 2 2" xfId="49622" xr:uid="{7816068A-86C7-4213-8E89-274539598B50}"/>
    <cellStyle name="60% - 강조색6 3 2 3" xfId="5509" xr:uid="{C5B60DE3-D208-476B-A294-E1C69D545177}"/>
    <cellStyle name="60% - 강조색6 3 3" xfId="49618" xr:uid="{636F78ED-D286-4269-BAAD-405E48A56336}"/>
    <cellStyle name="60% - 강조색6 4" xfId="335" xr:uid="{2E4E201C-00F1-4683-83B9-AB04FF44BC42}"/>
    <cellStyle name="60% - 강조색6 4 2" xfId="49621" xr:uid="{8EB7266F-FE32-4C88-BF0E-22FAF7722ADC}"/>
    <cellStyle name="60% - 강조색6 4 3" xfId="49742" xr:uid="{402B96E4-7DB8-48D2-8949-BE1AA5207D1F}"/>
    <cellStyle name="60% - 강조색6 4 4" xfId="5507" xr:uid="{09126DE3-EDD6-440B-92CE-B26C335C7D67}"/>
    <cellStyle name="60% - 강조색6 5" xfId="336" xr:uid="{7071ABB6-A953-43D6-937F-CC278382A049}"/>
    <cellStyle name="60% - 강조색6 5 2" xfId="49620" xr:uid="{DB9C9617-2712-47C4-9275-CFF5B6A2BC59}"/>
    <cellStyle name="60% - 강조색6 5 3" xfId="49839" xr:uid="{D34DFB02-0FAD-4A77-9AAE-E1A6F84AC387}"/>
    <cellStyle name="60% - 강조색6 6" xfId="337" xr:uid="{E8923584-3DD7-4B59-926E-DEF04D990658}"/>
    <cellStyle name="60% - 강조색6 6 2" xfId="49840" xr:uid="{E8DDCBF8-62B1-4831-990E-1CA3B57771B0}"/>
    <cellStyle name="60% - 강조색6 6 3" xfId="14588" xr:uid="{80B8935A-C364-4A22-BE97-A9082A3E82D9}"/>
    <cellStyle name="60% - 강조색6 7" xfId="338" xr:uid="{BB2CC110-A795-4B1F-B4B6-5F499F9B9B34}"/>
    <cellStyle name="60% - 강조색6 7 2" xfId="49619" xr:uid="{2DB561AA-ACCE-4BCD-A0D8-A1C7D03A3EFE}"/>
    <cellStyle name="60% - 강조색6 7 3" xfId="18599" xr:uid="{8AE1ED22-EF66-4209-B30A-A76EC37687F5}"/>
    <cellStyle name="60% - 강조색6 8" xfId="339" xr:uid="{DDA56FE6-5476-4D12-B5C4-0B0ABA43AE56}"/>
    <cellStyle name="60% - 강조색6 8 2" xfId="49841" xr:uid="{FD3C2CEC-3EED-435A-9D3A-08BD3A5997C3}"/>
    <cellStyle name="60% - 강조색6 8 3" xfId="50151" xr:uid="{893FEF0E-E4E4-4F10-A93F-F9D644B8912B}"/>
    <cellStyle name="60% - 강조색6 8 4" xfId="10617" xr:uid="{81FF24B7-02FB-4995-85D9-759B6C0C45C5}"/>
    <cellStyle name="60% - 강조색6 9" xfId="340" xr:uid="{74FC1FE2-1334-4B37-BFEF-76BACD9D31D9}"/>
    <cellStyle name="A" xfId="5510" xr:uid="{C2A58286-3EED-4504-996F-799F57B4E233}"/>
    <cellStyle name="A_20030218144011020-E1C865BF" xfId="5511" xr:uid="{A06E3359-BEB8-4DE6-A685-29C8B2C4C7D5}"/>
    <cellStyle name="A_20030218144011020-E1C865BF_2007년_사업계획_070116_전사VM_송부후_수정(2)" xfId="5512" xr:uid="{17225A7E-2649-476A-8D55-6BF44CA9815B}"/>
    <cellStyle name="A_20030218144011020-E1C865BF_2007년_사업계획_070116_전사VM_송부후_수정(2)_2007년 3_4분기 QPRC자료(최종본)" xfId="5513" xr:uid="{277A4C86-1BF6-4C51-90B2-53088AE1A914}"/>
    <cellStyle name="A_20030218144011020-E1C865BF_2007년_사업계획_070116_전사VM_송부후_수정(2)_QPRC_업적보고_VM 관련 양식(업무팀 초안)071011" xfId="5514" xr:uid="{2BDB0BC7-25A7-4035-B641-001625C54971}"/>
    <cellStyle name="A_20030218144011020-E1C865BF_AC-01터빈주제어및보일러기초" xfId="5515" xr:uid="{91BEF0FD-9097-4265-8D52-7C877E6BA1A2}"/>
    <cellStyle name="A_20030218144011020-E1C865BF_AC-01터빈주제어및보일러기초_2007년_사업계획_070116_전사VM_송부후_수정(2)" xfId="5516" xr:uid="{CD317426-A456-42D5-A00D-47A2FFF2A727}"/>
    <cellStyle name="A_20030218144011020-E1C865BF_AC-01터빈주제어및보일러기초_2007년_사업계획_070116_전사VM_송부후_수정(2)_2007년 3_4분기 QPRC자료(최종본)" xfId="5517" xr:uid="{3A5B45F0-8461-4A9D-877A-D25078DC23E4}"/>
    <cellStyle name="A_20030218144011020-E1C865BF_AC-01터빈주제어및보일러기초_2007년_사업계획_070116_전사VM_송부후_수정(2)_QPRC_업적보고_VM 관련 양식(업무팀 초안)071011" xfId="5518" xr:uid="{45294508-39DF-4D1D-BED7-E8ACA85F1340}"/>
    <cellStyle name="A_20030218144011020-E1C865BF_AC-01터빈주제어및보일러기초_QPRC&amp;VM_프로젝트부문_2008_V01_071008" xfId="5519" xr:uid="{3F0C42EE-E3FF-42D4-9E97-A6B28648F368}"/>
    <cellStyle name="A_20030218144011020-E1C865BF_AC-04터빈발전기기초" xfId="5520" xr:uid="{F2D576A4-89C8-4D1F-BCE5-87D31C3AD6E2}"/>
    <cellStyle name="A_20030218144011020-E1C865BF_AC-04터빈발전기기초_2007년_사업계획_070116_전사VM_송부후_수정(2)" xfId="5521" xr:uid="{F1CB5D3A-A3C6-48BC-9F2F-D86F64DBA6FE}"/>
    <cellStyle name="A_20030218144011020-E1C865BF_AC-04터빈발전기기초_2007년_사업계획_070116_전사VM_송부후_수정(2)_2007년 3_4분기 QPRC자료(최종본)" xfId="5522" xr:uid="{097A6F87-CE62-4F4C-AEEF-53ABBACE9AEC}"/>
    <cellStyle name="A_20030218144011020-E1C865BF_AC-04터빈발전기기초_2007년_사업계획_070116_전사VM_송부후_수정(2)_QPRC_업적보고_VM 관련 양식(업무팀 초안)071011" xfId="5523" xr:uid="{6B269C18-DF26-409F-91B2-C3A7897A7E74}"/>
    <cellStyle name="A_20030218144011020-E1C865BF_AC-04터빈발전기기초_QPRC&amp;VM_프로젝트부문_2008_V01_071008" xfId="5524" xr:uid="{C65FEA67-6769-4C84-B883-860CCDE78A18}"/>
    <cellStyle name="A_20030218144011020-E1C865BF_AC-05옥내기기기초" xfId="5525" xr:uid="{6F4086B8-2455-4718-86A6-90724B242999}"/>
    <cellStyle name="A_20030218144011020-E1C865BF_AC-05옥내기기기초_2007년_사업계획_070116_전사VM_송부후_수정(2)" xfId="5526" xr:uid="{60C217B2-ED9F-468F-AE3D-E883F731903C}"/>
    <cellStyle name="A_20030218144011020-E1C865BF_AC-05옥내기기기초_2007년_사업계획_070116_전사VM_송부후_수정(2)_2007년 3_4분기 QPRC자료(최종본)" xfId="5527" xr:uid="{F0B66B99-6A7B-48A6-8968-B30E35262E39}"/>
    <cellStyle name="A_20030218144011020-E1C865BF_AC-05옥내기기기초_2007년_사업계획_070116_전사VM_송부후_수정(2)_QPRC_업적보고_VM 관련 양식(업무팀 초안)071011" xfId="5528" xr:uid="{BCF3C974-DB1B-4D8C-9D3B-956CB3CFBBA1}"/>
    <cellStyle name="A_20030218144011020-E1C865BF_AC-05옥내기기기초_QPRC&amp;VM_프로젝트부문_2008_V01_071008" xfId="5529" xr:uid="{D6B98C90-24B7-4424-B543-3EF0409F1526}"/>
    <cellStyle name="A_20030218144011020-E1C865BF_QPRC&amp;VM_프로젝트부문_2008_V01_071008" xfId="5530" xr:uid="{64EC5FAE-E794-459E-9F2C-F82AAC7E893F}"/>
    <cellStyle name="A_2007년_사업계획_070116_전사VM_송부후_수정(2)" xfId="5531" xr:uid="{B2A0AB79-A469-430F-A603-2B30EA6BC741}"/>
    <cellStyle name="A_2007년_사업계획_070116_전사VM_송부후_수정(2)_2007년 3_4분기 QPRC자료(최종본)" xfId="5532" xr:uid="{7D75DA26-1A22-42DA-978D-F518B72F72BD}"/>
    <cellStyle name="A_2007년_사업계획_070116_전사VM_송부후_수정(2)_QPRC_업적보고_VM 관련 양식(업무팀 초안)071011" xfId="5533" xr:uid="{9010798B-B81F-40C0-95E5-F238CE0F32AF}"/>
    <cellStyle name="A_AC-01터빈주제어및보일러기초" xfId="5534" xr:uid="{E47DEDC7-724C-4451-9573-627173800072}"/>
    <cellStyle name="A_AC-01터빈주제어및보일러기초_2007년_사업계획_070116_전사VM_송부후_수정(2)" xfId="5535" xr:uid="{99B845EF-679A-4CD0-BD1F-226DDCF15619}"/>
    <cellStyle name="A_AC-01터빈주제어및보일러기초_2007년_사업계획_070116_전사VM_송부후_수정(2)_2007년 3_4분기 QPRC자료(최종본)" xfId="5536" xr:uid="{7D2786D4-E037-4946-8794-9B370B8D1E30}"/>
    <cellStyle name="A_AC-01터빈주제어및보일러기초_2007년_사업계획_070116_전사VM_송부후_수정(2)_QPRC_업적보고_VM 관련 양식(업무팀 초안)071011" xfId="5537" xr:uid="{D5F5B691-004B-4986-B37B-AFC2A61CACBA}"/>
    <cellStyle name="A_AC-01터빈주제어및보일러기초_QPRC&amp;VM_프로젝트부문_2008_V01_071008" xfId="5538" xr:uid="{0A7B2BB9-A9DE-4878-B886-3A9C66DF8450}"/>
    <cellStyle name="A_AC-02터빈및주제어철골(사급-최종-1)-1201" xfId="5539" xr:uid="{D79B0AF6-0B47-419C-8661-5700FC249BB1}"/>
    <cellStyle name="A_AC-02터빈및주제어철골(사급-최종-1)-1201_2007년_사업계획_070116_전사VM_송부후_수정(2)" xfId="5540" xr:uid="{B99C0CDB-34A1-4207-AC5B-E7E520106FCE}"/>
    <cellStyle name="A_AC-02터빈및주제어철골(사급-최종-1)-1201_2007년_사업계획_070116_전사VM_송부후_수정(2)_2007년 3_4분기 QPRC자료(최종본)" xfId="5541" xr:uid="{6D82DD21-B93D-41DD-8D80-761A6F0EE5ED}"/>
    <cellStyle name="A_AC-02터빈및주제어철골(사급-최종-1)-1201_2007년_사업계획_070116_전사VM_송부후_수정(2)_QPRC_업적보고_VM 관련 양식(업무팀 초안)071011" xfId="5542" xr:uid="{1950A960-A6A1-46AA-B7A1-1273C58DBB5B}"/>
    <cellStyle name="A_AC-02터빈및주제어철골(사급-최종-1)-1201_QPRC&amp;VM_프로젝트부문_2008_V01_071008" xfId="5543" xr:uid="{65134A0B-8538-4256-B29B-44AC74369D13}"/>
    <cellStyle name="A_AC-04터빈발전기기초" xfId="5544" xr:uid="{239EBF7B-EB70-4BF5-B008-325436198CE6}"/>
    <cellStyle name="A_AC-04터빈발전기기초_2007년_사업계획_070116_전사VM_송부후_수정(2)" xfId="5545" xr:uid="{8237FDD6-61DE-40E2-ACC3-B1696BCE582F}"/>
    <cellStyle name="A_AC-04터빈발전기기초_2007년_사업계획_070116_전사VM_송부후_수정(2)_2007년 3_4분기 QPRC자료(최종본)" xfId="5546" xr:uid="{F6B08ACC-60F6-4B25-82A8-64F626C3374F}"/>
    <cellStyle name="A_AC-04터빈발전기기초_2007년_사업계획_070116_전사VM_송부후_수정(2)_QPRC_업적보고_VM 관련 양식(업무팀 초안)071011" xfId="5547" xr:uid="{6762A7E1-5FB1-46D9-BE7C-4CF11291B9D7}"/>
    <cellStyle name="A_AC-04터빈발전기기초_QPRC&amp;VM_프로젝트부문_2008_V01_071008" xfId="5548" xr:uid="{34581915-BA7C-418B-A500-03D9EE7C138F}"/>
    <cellStyle name="A_AC-06옥내기기기초(최종)-1129" xfId="5549" xr:uid="{666F1B00-63D8-416D-9B62-D4A34C520686}"/>
    <cellStyle name="A_QPRC&amp;VM_프로젝트부문_2008_V01_071008" xfId="5550" xr:uid="{B9605A3A-1275-4EBE-A345-99D2F49D0353}"/>
    <cellStyle name="A_사급재료비및운반비" xfId="5551" xr:uid="{4662BC9B-85EF-499D-BC33-AE5F15FAE6DE}"/>
    <cellStyle name="A_사급재료비및운반비_2007년_사업계획_070116_전사VM_송부후_수정(2)" xfId="5552" xr:uid="{2A73F891-2124-4517-AD4F-33293CDFFFC6}"/>
    <cellStyle name="A_사급재료비및운반비_2007년_사업계획_070116_전사VM_송부후_수정(2)_2007년 3_4분기 QPRC자료(최종본)" xfId="5553" xr:uid="{660491B7-64E8-47E8-9969-5D4E2A6FF5F1}"/>
    <cellStyle name="A_사급재료비및운반비_2007년_사업계획_070116_전사VM_송부후_수정(2)_QPRC_업적보고_VM 관련 양식(업무팀 초안)071011" xfId="5554" xr:uid="{D900AE20-1148-45CE-8D62-DB66C0F4A288}"/>
    <cellStyle name="A_사급재료비및운반비_AC-01터빈주제어및보일러기초" xfId="5555" xr:uid="{E293D515-1F8D-4677-84CC-E840A01A319C}"/>
    <cellStyle name="A_사급재료비및운반비_AC-01터빈주제어및보일러기초_2007년_사업계획_070116_전사VM_송부후_수정(2)" xfId="5556" xr:uid="{28DF1E83-EA38-41B0-BBF6-93633CBCC68F}"/>
    <cellStyle name="A_사급재료비및운반비_AC-01터빈주제어및보일러기초_2007년_사업계획_070116_전사VM_송부후_수정(2)_2007년 3_4분기 QPRC자료(최종본)" xfId="5557" xr:uid="{A3159FF5-A521-48AB-9331-1D123C9BC1E6}"/>
    <cellStyle name="A_사급재료비및운반비_AC-01터빈주제어및보일러기초_2007년_사업계획_070116_전사VM_송부후_수정(2)_QPRC_업적보고_VM 관련 양식(업무팀 초안)071011" xfId="5558" xr:uid="{1495655B-1892-47C1-90E4-398C82F75178}"/>
    <cellStyle name="A_사급재료비및운반비_AC-01터빈주제어및보일러기초_QPRC&amp;VM_프로젝트부문_2008_V01_071008" xfId="5559" xr:uid="{FD14F6AD-A91D-4477-8585-4CFD20E47C7F}"/>
    <cellStyle name="A_사급재료비및운반비_AC-04터빈발전기기초" xfId="5560" xr:uid="{22AC0D47-F955-47A5-841E-83330C7A4423}"/>
    <cellStyle name="A_사급재료비및운반비_AC-04터빈발전기기초_2007년_사업계획_070116_전사VM_송부후_수정(2)" xfId="5561" xr:uid="{D5004753-0CD4-4BC4-8562-E27B9CC3C3EA}"/>
    <cellStyle name="A_사급재료비및운반비_AC-04터빈발전기기초_2007년_사업계획_070116_전사VM_송부후_수정(2)_2007년 3_4분기 QPRC자료(최종본)" xfId="5562" xr:uid="{7A506027-6E07-4601-BD82-5D35FA3718DA}"/>
    <cellStyle name="A_사급재료비및운반비_AC-04터빈발전기기초_2007년_사업계획_070116_전사VM_송부후_수정(2)_QPRC_업적보고_VM 관련 양식(업무팀 초안)071011" xfId="5563" xr:uid="{322A48B9-D49D-4A8C-848F-46885766FB29}"/>
    <cellStyle name="A_사급재료비및운반비_AC-04터빈발전기기초_QPRC&amp;VM_프로젝트부문_2008_V01_071008" xfId="5564" xr:uid="{0AE08E3E-9BA6-4264-BCA9-E025AA795ED1}"/>
    <cellStyle name="A_사급재료비및운반비_AC-05옥내기기기초" xfId="5565" xr:uid="{261C39B9-589B-4613-98B3-0E33773C88F1}"/>
    <cellStyle name="A_사급재료비및운반비_AC-05옥내기기기초_2007년_사업계획_070116_전사VM_송부후_수정(2)" xfId="5566" xr:uid="{035A37AC-80D9-4500-AFD6-DD5E21541DEB}"/>
    <cellStyle name="A_사급재료비및운반비_AC-05옥내기기기초_2007년_사업계획_070116_전사VM_송부후_수정(2)_2007년 3_4분기 QPRC자료(최종본)" xfId="5567" xr:uid="{4F5EB40A-D190-4F39-B2BB-8286B85A8029}"/>
    <cellStyle name="A_사급재료비및운반비_AC-05옥내기기기초_2007년_사업계획_070116_전사VM_송부후_수정(2)_QPRC_업적보고_VM 관련 양식(업무팀 초안)071011" xfId="5568" xr:uid="{0EE154B1-278B-46A8-8213-722F6708263E}"/>
    <cellStyle name="A_사급재료비및운반비_AC-05옥내기기기초_QPRC&amp;VM_프로젝트부문_2008_V01_071008" xfId="5569" xr:uid="{6806174E-554A-4315-A46E-08ADE8669F87}"/>
    <cellStyle name="A_사급재료비및운반비_AC-06옥내기기기초(최종)-1129" xfId="5570" xr:uid="{578FD785-B05F-47D8-AB4A-E24E2DAC0C92}"/>
    <cellStyle name="A_사급재료비및운반비_AC-06옥내기기기초(최종)-1129_2007년_사업계획_070116_전사VM_송부후_수정(2)" xfId="5571" xr:uid="{3D9050EF-B7BA-41AF-9506-785E162DE877}"/>
    <cellStyle name="A_사급재료비및운반비_AC-06옥내기기기초(최종)-1129_2007년_사업계획_070116_전사VM_송부후_수정(2)_2007년 3_4분기 QPRC자료(최종본)" xfId="5572" xr:uid="{4BC8EBBE-5625-4495-803A-8476D6C82D67}"/>
    <cellStyle name="A_사급재료비및운반비_AC-06옥내기기기초(최종)-1129_2007년_사업계획_070116_전사VM_송부후_수정(2)_QPRC_업적보고_VM 관련 양식(업무팀 초안)071011" xfId="5573" xr:uid="{670DB1ED-1BE9-4609-BFBB-B5B9F718C5BB}"/>
    <cellStyle name="A_사급재료비및운반비_AC-06옥내기기기초(최종)-1129_QPRC&amp;VM_프로젝트부문_2008_V01_071008" xfId="5574" xr:uid="{884BA47E-FDB4-424E-9F97-BB352D7BF29A}"/>
    <cellStyle name="A_사급재료비및운반비_QPRC&amp;VM_프로젝트부문_2008_V01_071008" xfId="5575" xr:uid="{5E80D665-FACC-4783-9074-649522E769A4}"/>
    <cellStyle name="A_사급재료비및운반비_터빈발전기기초(단가)" xfId="5576" xr:uid="{30989759-A1D7-4B03-9165-C6E040F83BFC}"/>
    <cellStyle name="A_사급재료비및운반비_터빈발전기기초(단가)_1" xfId="5577" xr:uid="{09BC2588-50B4-433B-A17F-7113948A4DED}"/>
    <cellStyle name="A_사급재료비및운반비_터빈발전기기초(단가)_1_2007년_사업계획_070116_전사VM_송부후_수정(2)" xfId="5578" xr:uid="{E82C887A-31DD-4682-B813-06730D4B7A36}"/>
    <cellStyle name="A_사급재료비및운반비_터빈발전기기초(단가)_1_2007년_사업계획_070116_전사VM_송부후_수정(2)_2007년 3_4분기 QPRC자료(최종본)" xfId="5579" xr:uid="{A3A30762-472A-43CE-A970-17C9593041EC}"/>
    <cellStyle name="A_사급재료비및운반비_터빈발전기기초(단가)_1_2007년_사업계획_070116_전사VM_송부후_수정(2)_QPRC_업적보고_VM 관련 양식(업무팀 초안)071011" xfId="5580" xr:uid="{D36F856E-13AE-48BE-B541-8540F6EE385B}"/>
    <cellStyle name="A_사급재료비및운반비_터빈발전기기초(단가)_1_AC-05옥내기기기초" xfId="5581" xr:uid="{6EF85536-2011-4441-A444-B860748B0159}"/>
    <cellStyle name="A_사급재료비및운반비_터빈발전기기초(단가)_1_AC-05옥내기기기초_2007년_사업계획_070116_전사VM_송부후_수정(2)" xfId="5582" xr:uid="{668C6FC5-9274-4BE1-8FBD-D4ECEA659515}"/>
    <cellStyle name="A_사급재료비및운반비_터빈발전기기초(단가)_1_AC-05옥내기기기초_2007년_사업계획_070116_전사VM_송부후_수정(2)_2007년 3_4분기 QPRC자료(최종본)" xfId="5583" xr:uid="{9A2B18E7-71FF-4B0A-A717-7C042295EA9B}"/>
    <cellStyle name="A_사급재료비및운반비_터빈발전기기초(단가)_1_AC-05옥내기기기초_2007년_사업계획_070116_전사VM_송부후_수정(2)_QPRC_업적보고_VM 관련 양식(업무팀 초안)071011" xfId="5584" xr:uid="{B96ED06A-BB93-4E22-8208-143CE1F64CA8}"/>
    <cellStyle name="A_사급재료비및운반비_터빈발전기기초(단가)_1_AC-05옥내기기기초_QPRC&amp;VM_프로젝트부문_2008_V01_071008" xfId="5585" xr:uid="{9F1BD219-AB99-4794-9B43-0673DB748B3C}"/>
    <cellStyle name="A_사급재료비및운반비_터빈발전기기초(단가)_1_QPRC&amp;VM_프로젝트부문_2008_V01_071008" xfId="5586" xr:uid="{DFE855AF-0D57-44F6-A5DF-DEC865A65499}"/>
    <cellStyle name="A_사급재료비및운반비_터빈발전기기초(단가)_2007년_사업계획_070116_전사VM_송부후_수정(2)" xfId="5587" xr:uid="{09261F1D-C478-415E-970C-838D27B11779}"/>
    <cellStyle name="A_사급재료비및운반비_터빈발전기기초(단가)_2007년_사업계획_070116_전사VM_송부후_수정(2)_2007년 3_4분기 QPRC자료(최종본)" xfId="5588" xr:uid="{365ABBB8-FFB9-475E-943F-4D4625707A13}"/>
    <cellStyle name="A_사급재료비및운반비_터빈발전기기초(단가)_2007년_사업계획_070116_전사VM_송부후_수정(2)_QPRC_업적보고_VM 관련 양식(업무팀 초안)071011" xfId="5589" xr:uid="{5C2A97C2-A29B-4010-B821-E37E919190D2}"/>
    <cellStyle name="A_사급재료비및운반비_터빈발전기기초(단가)_AC-05옥내기기기초" xfId="5590" xr:uid="{8D381882-C5CB-483F-9174-9101B92752CC}"/>
    <cellStyle name="A_사급재료비및운반비_터빈발전기기초(단가)_AC-05옥내기기기초_2007년_사업계획_070116_전사VM_송부후_수정(2)" xfId="5591" xr:uid="{B400D4FA-561B-4AA8-8B4A-A1DCED2758C1}"/>
    <cellStyle name="A_사급재료비및운반비_터빈발전기기초(단가)_AC-05옥내기기기초_2007년_사업계획_070116_전사VM_송부후_수정(2)_2007년 3_4분기 QPRC자료(최종본)" xfId="5592" xr:uid="{DF1255AF-0EA8-4156-AFFC-C0678963F935}"/>
    <cellStyle name="A_사급재료비및운반비_터빈발전기기초(단가)_AC-05옥내기기기초_2007년_사업계획_070116_전사VM_송부후_수정(2)_QPRC_업적보고_VM 관련 양식(업무팀 초안)071011" xfId="5593" xr:uid="{A3028296-DFF8-4773-B25C-C10D9E460075}"/>
    <cellStyle name="A_사급재료비및운반비_터빈발전기기초(단가)_AC-05옥내기기기초_QPRC&amp;VM_프로젝트부문_2008_V01_071008" xfId="5594" xr:uid="{DD8DA446-6CCB-444A-85A8-696CE1C99B25}"/>
    <cellStyle name="A_사급재료비및운반비_터빈발전기기초(단가)_QPRC&amp;VM_프로젝트부문_2008_V01_071008" xfId="5595" xr:uid="{1E66668C-7D9A-47B3-B5F5-FE139B8174F7}"/>
    <cellStyle name="A_수량및 단가 산출내용표" xfId="5596" xr:uid="{CD9E7C4C-07C9-4B70-A86D-5087E064DE49}"/>
    <cellStyle name="A_수량및 단가 산출내용표_2007년_사업계획_070116_전사VM_송부후_수정(2)" xfId="5597" xr:uid="{B6CBA60F-D253-4C99-884E-3124FC9E86BE}"/>
    <cellStyle name="A_수량및 단가 산출내용표_2007년_사업계획_070116_전사VM_송부후_수정(2)_2007년 3_4분기 QPRC자료(최종본)" xfId="5598" xr:uid="{5587D4D9-7F2D-470E-A986-1951ABCB8E60}"/>
    <cellStyle name="A_수량및 단가 산출내용표_2007년_사업계획_070116_전사VM_송부후_수정(2)_QPRC_업적보고_VM 관련 양식(업무팀 초안)071011" xfId="5599" xr:uid="{E3DFF57E-89FA-478A-ACF6-908DCFB7BCEA}"/>
    <cellStyle name="A_수량및 단가 산출내용표_AC-01터빈주제어및보일러기초" xfId="5600" xr:uid="{3C88534B-5096-4379-BF56-97E6CD98A9DF}"/>
    <cellStyle name="A_수량및 단가 산출내용표_AC-01터빈주제어및보일러기초_2007년_사업계획_070116_전사VM_송부후_수정(2)" xfId="5601" xr:uid="{58C770B1-BE61-4ABB-81A3-DFBCAC064DD9}"/>
    <cellStyle name="A_수량및 단가 산출내용표_AC-01터빈주제어및보일러기초_2007년_사업계획_070116_전사VM_송부후_수정(2)_2007년 3_4분기 QPRC자료(최종본)" xfId="5602" xr:uid="{DB599A9F-1C12-4A6B-87DB-7B1B1B485556}"/>
    <cellStyle name="A_수량및 단가 산출내용표_AC-01터빈주제어및보일러기초_2007년_사업계획_070116_전사VM_송부후_수정(2)_QPRC_업적보고_VM 관련 양식(업무팀 초안)071011" xfId="5603" xr:uid="{FD598F75-1AD6-474D-827C-9F3ACFF9F4D1}"/>
    <cellStyle name="A_수량및 단가 산출내용표_AC-01터빈주제어및보일러기초_QPRC&amp;VM_프로젝트부문_2008_V01_071008" xfId="5604" xr:uid="{73E2E5FE-9107-4AB4-A995-0C1CC591B4B2}"/>
    <cellStyle name="A_수량및 단가 산출내용표_AC-04터빈발전기기초" xfId="5605" xr:uid="{3A7CCBF2-91AA-4F1D-B01F-BEE26F555A04}"/>
    <cellStyle name="A_수량및 단가 산출내용표_AC-04터빈발전기기초_2007년_사업계획_070116_전사VM_송부후_수정(2)" xfId="5606" xr:uid="{3155BD10-9512-491A-93AF-1CFC9F55268E}"/>
    <cellStyle name="A_수량및 단가 산출내용표_AC-04터빈발전기기초_2007년_사업계획_070116_전사VM_송부후_수정(2)_2007년 3_4분기 QPRC자료(최종본)" xfId="5607" xr:uid="{BEE8ED77-A6E0-4BF4-89B9-946F6AE67049}"/>
    <cellStyle name="A_수량및 단가 산출내용표_AC-04터빈발전기기초_2007년_사업계획_070116_전사VM_송부후_수정(2)_QPRC_업적보고_VM 관련 양식(업무팀 초안)071011" xfId="5608" xr:uid="{F7448DA5-266F-4199-A2E7-B5EC2E186949}"/>
    <cellStyle name="A_수량및 단가 산출내용표_AC-04터빈발전기기초_QPRC&amp;VM_프로젝트부문_2008_V01_071008" xfId="5609" xr:uid="{B2F62D3C-7708-46B9-95E3-372D2F4A8EC6}"/>
    <cellStyle name="A_수량및 단가 산출내용표_AC-05옥내기기기초" xfId="5610" xr:uid="{40734B2A-3CE4-49F6-8AEE-66C2979969BF}"/>
    <cellStyle name="A_수량및 단가 산출내용표_AC-05옥내기기기초_2007년_사업계획_070116_전사VM_송부후_수정(2)" xfId="5611" xr:uid="{A82B9826-1037-4114-9B2F-0C09CFAD4158}"/>
    <cellStyle name="A_수량및 단가 산출내용표_AC-05옥내기기기초_2007년_사업계획_070116_전사VM_송부후_수정(2)_2007년 3_4분기 QPRC자료(최종본)" xfId="5612" xr:uid="{1DBAD7BB-627F-4BE0-AABF-F297FEF38D9C}"/>
    <cellStyle name="A_수량및 단가 산출내용표_AC-05옥내기기기초_2007년_사업계획_070116_전사VM_송부후_수정(2)_QPRC_업적보고_VM 관련 양식(업무팀 초안)071011" xfId="5613" xr:uid="{C7846234-1F07-443C-9DFE-7F2B5B5240EF}"/>
    <cellStyle name="A_수량및 단가 산출내용표_AC-05옥내기기기초_QPRC&amp;VM_프로젝트부문_2008_V01_071008" xfId="5614" xr:uid="{11A17AE6-567E-4DE2-BE9F-03A44A0A0E45}"/>
    <cellStyle name="A_수량및 단가 산출내용표_QPRC&amp;VM_프로젝트부문_2008_V01_071008" xfId="5615" xr:uid="{A3D33B5D-2082-4320-8DE1-FF74B4767441}"/>
    <cellStyle name="A_터빈발전기기초(단가)" xfId="5616" xr:uid="{971FC0C6-FA30-412C-945B-ABB42D44A57C}"/>
    <cellStyle name="A_터빈발전기기초(단가)_2007년_사업계획_070116_전사VM_송부후_수정(2)" xfId="5617" xr:uid="{0B12B92F-8A2D-4F20-B0B0-305BFEDFE391}"/>
    <cellStyle name="A_터빈발전기기초(단가)_2007년_사업계획_070116_전사VM_송부후_수정(2)_2007년 3_4분기 QPRC자료(최종본)" xfId="5618" xr:uid="{9EA74840-621E-4E8A-A9C6-D19447BE02D5}"/>
    <cellStyle name="A_터빈발전기기초(단가)_2007년_사업계획_070116_전사VM_송부후_수정(2)_QPRC_업적보고_VM 관련 양식(업무팀 초안)071011" xfId="5619" xr:uid="{A4A1504C-078D-4935-8F3D-EB528C68A1D7}"/>
    <cellStyle name="A_터빈발전기기초(단가)_AC-05옥내기기기초" xfId="5620" xr:uid="{6D92E13D-2F95-4351-8ACB-4F8135079761}"/>
    <cellStyle name="A_터빈발전기기초(단가)_AC-05옥내기기기초_2007년_사업계획_070116_전사VM_송부후_수정(2)" xfId="5621" xr:uid="{3D5E448F-36B0-45D4-B557-AAFAFD57109B}"/>
    <cellStyle name="A_터빈발전기기초(단가)_AC-05옥내기기기초_2007년_사업계획_070116_전사VM_송부후_수정(2)_2007년 3_4분기 QPRC자료(최종본)" xfId="5622" xr:uid="{B6D25E7B-3D1D-4593-B2A2-3256E1F22AE8}"/>
    <cellStyle name="A_터빈발전기기초(단가)_AC-05옥내기기기초_2007년_사업계획_070116_전사VM_송부후_수정(2)_QPRC_업적보고_VM 관련 양식(업무팀 초안)071011" xfId="5623" xr:uid="{B2508255-17E1-4179-9E06-711D81C68E05}"/>
    <cellStyle name="A_터빈발전기기초(단가)_AC-05옥내기기기초_QPRC&amp;VM_프로젝트부문_2008_V01_071008" xfId="5624" xr:uid="{AF90D5F9-772B-44DC-B885-170DC11C2410}"/>
    <cellStyle name="A_터빈발전기기초(단가)_QPRC&amp;VM_프로젝트부문_2008_V01_071008" xfId="5625" xr:uid="{B70E6F17-3FCE-4EFB-A87C-91A94D1BEB71}"/>
    <cellStyle name="A¡" xfId="5626" xr:uid="{03D9EE44-241E-4D34-B9E5-4AA8CB26909A}"/>
    <cellStyle name="A¡§¡ⓒ¡E¡þ¡EO [0]_INQUIRY ¡E?¡Ii¡§u￠RAA¨I¡þA¨I¨￡ " xfId="341" xr:uid="{33EA0EF2-3951-4DE1-A7A5-8E3F93003CF9}"/>
    <cellStyle name="A¡§¡ⓒ¡E¡þ¡EO_INQUIRY ¡E?¡Ii¡§u￠RAA¨I¡þA¨I¨￡ " xfId="342" xr:uid="{6ABF4399-0125-4862-A905-5F08392C83BC}"/>
    <cellStyle name="A¡§i" xfId="5627" xr:uid="{0091EE5D-6DAD-41C2-8FA2-9C157198A8CA}"/>
    <cellStyle name="A¡§i¢®" xfId="5628" xr:uid="{DC4B8D43-877D-4B3C-A379-CD1C3FE48402}"/>
    <cellStyle name="A¡ër¢®" xfId="5629" xr:uid="{2030CED8-AD42-4207-8F3C-AED9877191E7}"/>
    <cellStyle name="A¡ërer" xfId="5630" xr:uid="{697B3454-BCFA-4BBC-9BC8-466397EBB378}"/>
    <cellStyle name="A¨" xfId="5631" xr:uid="{EE94727C-2BE7-4571-8E58-7F46E4D1014F}"/>
    <cellStyle name="A¨­￠￢￠O [0]_ ¨￢n￠￢n¨￢¡Æ ￠?u¨￢¡Æ¡¾a¨uu " xfId="343" xr:uid="{D1F28B37-1E84-4B90-A77A-FF119729DEF1}"/>
    <cellStyle name="A¨­¢¬¢Ò [0]_LIFTING" xfId="5632" xr:uid="{02BA6769-93BB-4192-9F94-632FE65AF10D}"/>
    <cellStyle name="A¨­￠￢￠O_ ¨￢n￠￢n¨￢¡Æ ￠?u¨￢¡Æ¡¾a¨uu " xfId="344" xr:uid="{047BA177-E806-417A-862B-5B8148914C8A}"/>
    <cellStyle name="A¨i¡" xfId="5633" xr:uid="{E6828679-E381-43D6-875C-C770FE76E4A6}"/>
    <cellStyle name="A¨ï¡©¡" xfId="5634" xr:uid="{04F6D99A-4922-4235-A982-C04184D69554}"/>
    <cellStyle name="A¢" xfId="5635" xr:uid="{11A1826E-2E07-4B84-A095-9FA1D248D5E2}"/>
    <cellStyle name="A¢®¡×i" xfId="5636" xr:uid="{012EDFD7-A5F7-4F05-A72A-8AD7BE16989C}"/>
    <cellStyle name="A¢®er¡" xfId="5637" xr:uid="{C7D5523B-E437-465B-AFE6-496ED5ABBBE6}"/>
    <cellStyle name="A¢®ere" xfId="5638" xr:uid="{6B7ACABA-8D07-4625-99E7-B195E76C1CC4}"/>
    <cellStyle name="A￠R¡×￠R¨I￠RE￠Rⓒ­￠REO [0]_INQUIRY ￠RE?￠RIi￠R¡×u¡ERAA¡§I￠Rⓒ­A¡§I¡§¡I " xfId="345" xr:uid="{B9C932C9-D0A1-4826-8EAD-CCCC02225B0E}"/>
    <cellStyle name="A￠R¡×￠R¨I￠RE￠Rⓒ­￠REO_INQUIRY ￠RE?￠RIi￠R¡×u¡ERAA¡§I￠Rⓒ­A¡§I¡§¡I " xfId="346" xr:uid="{411113C2-E6CC-4800-9CD3-C2B8062D8EBF}"/>
    <cellStyle name="A©" xfId="5639" xr:uid="{16E46E2F-2FA3-4F94-92AE-1E3C8DF53AF2}"/>
    <cellStyle name="A©­¢¬¢" xfId="5640" xr:uid="{EA9F7E14-F0F7-4722-9796-0EB42089D125}"/>
    <cellStyle name="Aⓒ­" xfId="5641" xr:uid="{3A4384D0-7E9D-49E3-8DD7-8AED094D0677}"/>
    <cellStyle name="Accent1" xfId="32" xr:uid="{41F35FF4-EEFD-44F6-B93E-8076B703D1DD}"/>
    <cellStyle name="Accent2" xfId="35" xr:uid="{0E913F4C-FDC2-402F-9169-49786CD6F6F0}"/>
    <cellStyle name="Accent3" xfId="38" xr:uid="{89A23597-900C-459D-A8EC-E6172A842993}"/>
    <cellStyle name="Accent4" xfId="41" xr:uid="{4C8AB255-1806-423A-8788-7AEB9B4C6C69}"/>
    <cellStyle name="Accent5" xfId="44" xr:uid="{83AAD7A3-9ACE-412F-943A-D1F284CC5437}"/>
    <cellStyle name="Accent6" xfId="47" xr:uid="{4006F703-2634-4D4C-9762-09CD84588A8D}"/>
    <cellStyle name="adjusted" xfId="5642" xr:uid="{B2E6CDB1-023C-41CC-AE4B-520350ABFC69}"/>
    <cellStyle name="Ae" xfId="5643" xr:uid="{881152EE-862D-4C60-ADF1-398251ABAE8C}"/>
    <cellStyle name="Åë" xfId="5644" xr:uid="{000F2AF8-608A-4591-8F60-B29FEF36D63E}"/>
    <cellStyle name="Ae_20030218144011020-E1C865BF" xfId="5645" xr:uid="{4C984869-4345-4330-A2B9-82BABC7BB4A5}"/>
    <cellStyle name="Åë_20030218144011020-E1C865BF" xfId="5646" xr:uid="{8E485C7D-C52F-44F0-829D-C7FB2C705AD5}"/>
    <cellStyle name="Ae_20030218144011020-E1C865BF_2007년_사업계획_070116_전사VM_송부후_수정(2)" xfId="5647" xr:uid="{CFE4C331-AADC-48A2-AC8B-02E82D79B7F0}"/>
    <cellStyle name="Åë_20030218144011020-E1C865BF_2007년_사업계획_070116_전사VM_송부후_수정(2)" xfId="5648" xr:uid="{3D115E8F-CC4D-48C5-AE8F-9C9919A92F1A}"/>
    <cellStyle name="Ae_20030218144011020-E1C865BF_2007년_사업계획_070116_전사VM_송부후_수정(2)_2007년 3_4분기 QPRC자료(최종본)" xfId="5649" xr:uid="{3BD02DF4-BDE7-42A2-BF96-1CF5EED85982}"/>
    <cellStyle name="Åë_20030218144011020-E1C865BF_2007년_사업계획_070116_전사VM_송부후_수정(2)_2007년 3_4분기 QPRC자료(최종본)" xfId="5650" xr:uid="{71319213-D557-421B-9924-62CEAC407B85}"/>
    <cellStyle name="Ae_20030218144011020-E1C865BF_2007년_사업계획_070116_전사VM_송부후_수정(2)_QPRC_업적보고_VM 관련 양식(업무팀 초안)071011" xfId="5651" xr:uid="{CB819B88-2ABC-4318-9CED-6FBED42C5C55}"/>
    <cellStyle name="Åë_20030218144011020-E1C865BF_2007년_사업계획_070116_전사VM_송부후_수정(2)_QPRC_업적보고_VM 관련 양식(업무팀 초안)071011" xfId="5652" xr:uid="{44ECC539-03BC-47AF-A367-3BB2D8C34807}"/>
    <cellStyle name="Ae_20030218144011020-E1C865BF_AC-01터빈주제어및보일러기초" xfId="5653" xr:uid="{DEA54415-A25A-419D-9CAC-ED7D6DFE544E}"/>
    <cellStyle name="Åë_20030218144011020-E1C865BF_AC-01터빈주제어및보일러기초" xfId="5654" xr:uid="{FE265EB1-F5AA-45D3-9488-EBD1975CC102}"/>
    <cellStyle name="Ae_20030218144011020-E1C865BF_AC-01터빈주제어및보일러기초_2007년_사업계획_070116_전사VM_송부후_수정(2)" xfId="5655" xr:uid="{404FA215-3A33-4C68-9242-9EE1A052E82C}"/>
    <cellStyle name="Åë_20030218144011020-E1C865BF_AC-01터빈주제어및보일러기초_2007년_사업계획_070116_전사VM_송부후_수정(2)" xfId="5656" xr:uid="{99F61A8C-6192-4E14-B477-8B1CB7D9CD59}"/>
    <cellStyle name="Ae_20030218144011020-E1C865BF_AC-01터빈주제어및보일러기초_2007년_사업계획_070116_전사VM_송부후_수정(2)_2007년 3_4분기 QPRC자료(최종본)" xfId="5657" xr:uid="{C1ECCF31-450B-4814-AD98-CC46123D2495}"/>
    <cellStyle name="Åë_20030218144011020-E1C865BF_AC-01터빈주제어및보일러기초_2007년_사업계획_070116_전사VM_송부후_수정(2)_2007년 3_4분기 QPRC자료(최종본)" xfId="5658" xr:uid="{E62EE4D0-C26A-4712-98BD-EDCB8F6BD86A}"/>
    <cellStyle name="Ae_20030218144011020-E1C865BF_AC-01터빈주제어및보일러기초_2007년_사업계획_070116_전사VM_송부후_수정(2)_QPRC_업적보고_VM 관련 양식(업무팀 초안)071011" xfId="5659" xr:uid="{84C657A4-D878-44B9-9BEA-F8A4CFCF771B}"/>
    <cellStyle name="Åë_20030218144011020-E1C865BF_AC-01터빈주제어및보일러기초_2007년_사업계획_070116_전사VM_송부후_수정(2)_QPRC_업적보고_VM 관련 양식(업무팀 초안)071011" xfId="5660" xr:uid="{7A7EEDC6-A5AE-4117-B216-22500AC94263}"/>
    <cellStyle name="Ae_20030218144011020-E1C865BF_AC-01터빈주제어및보일러기초_QPRC&amp;VM_프로젝트부문_2008_V01_071008" xfId="5661" xr:uid="{C079C960-39C9-470F-B6A9-7C68B1B7B0F4}"/>
    <cellStyle name="Åë_20030218144011020-E1C865BF_AC-01터빈주제어및보일러기초_QPRC&amp;VM_프로젝트부문_2008_V01_071008" xfId="5662" xr:uid="{B451BD15-03D9-4C2B-97DE-B682BDF66111}"/>
    <cellStyle name="Ae_20030218144011020-E1C865BF_AC-04터빈발전기기초" xfId="5663" xr:uid="{AC70DFEC-5D5D-47A5-AF85-AC7B1DE9215E}"/>
    <cellStyle name="Åë_20030218144011020-E1C865BF_AC-04터빈발전기기초" xfId="5664" xr:uid="{E84A158E-8E0C-4AD8-AEC1-F43BE30183DF}"/>
    <cellStyle name="Ae_20030218144011020-E1C865BF_AC-04터빈발전기기초_2007년_사업계획_070116_전사VM_송부후_수정(2)" xfId="5665" xr:uid="{4427ACF3-BE8F-4AB2-A074-6071CF8B9657}"/>
    <cellStyle name="Åë_20030218144011020-E1C865BF_AC-04터빈발전기기초_2007년_사업계획_070116_전사VM_송부후_수정(2)" xfId="5666" xr:uid="{E749088A-7A93-4077-8AE6-D53C3528A241}"/>
    <cellStyle name="Ae_20030218144011020-E1C865BF_AC-04터빈발전기기초_2007년_사업계획_070116_전사VM_송부후_수정(2)_2007년 3_4분기 QPRC자료(최종본)" xfId="5667" xr:uid="{349D99F9-BEAC-442D-A6DC-CA331910E075}"/>
    <cellStyle name="Åë_20030218144011020-E1C865BF_AC-04터빈발전기기초_2007년_사업계획_070116_전사VM_송부후_수정(2)_2007년 3_4분기 QPRC자료(최종본)" xfId="5668" xr:uid="{6ADA2D67-3F6B-42EE-ACEB-FB6718F3DC16}"/>
    <cellStyle name="Ae_20030218144011020-E1C865BF_AC-04터빈발전기기초_2007년_사업계획_070116_전사VM_송부후_수정(2)_QPRC_업적보고_VM 관련 양식(업무팀 초안)071011" xfId="5669" xr:uid="{FADDE8D1-0381-4BA7-98B7-FB9D73C48E9B}"/>
    <cellStyle name="Åë_20030218144011020-E1C865BF_AC-04터빈발전기기초_2007년_사업계획_070116_전사VM_송부후_수정(2)_QPRC_업적보고_VM 관련 양식(업무팀 초안)071011" xfId="5670" xr:uid="{656D18DA-49A2-4A1F-80DB-01CFA2E093F5}"/>
    <cellStyle name="Ae_20030218144011020-E1C865BF_AC-04터빈발전기기초_QPRC&amp;VM_프로젝트부문_2008_V01_071008" xfId="5671" xr:uid="{56BCC034-2F89-494A-B9F4-07A1865D3144}"/>
    <cellStyle name="Åë_20030218144011020-E1C865BF_AC-04터빈발전기기초_QPRC&amp;VM_프로젝트부문_2008_V01_071008" xfId="5672" xr:uid="{D8471681-C6E4-412B-AE19-A5CFA474EB05}"/>
    <cellStyle name="Ae_20030218144011020-E1C865BF_AC-05옥내기기기초" xfId="5673" xr:uid="{C15034CF-C894-4D01-BBBF-03C4A67308B6}"/>
    <cellStyle name="Åë_20030218144011020-E1C865BF_AC-05옥내기기기초" xfId="5674" xr:uid="{80AC25CA-181B-4F2C-83F4-C6C04EC81C11}"/>
    <cellStyle name="Ae_20030218144011020-E1C865BF_AC-05옥내기기기초_2007년_사업계획_070116_전사VM_송부후_수정(2)" xfId="5675" xr:uid="{04A0235D-63C8-4670-A78B-EB687C72CBA8}"/>
    <cellStyle name="Åë_20030218144011020-E1C865BF_AC-05옥내기기기초_2007년_사업계획_070116_전사VM_송부후_수정(2)" xfId="5676" xr:uid="{4F85D242-78F5-475E-9BD5-AA4BBDBCFFEF}"/>
    <cellStyle name="Ae_20030218144011020-E1C865BF_AC-05옥내기기기초_2007년_사업계획_070116_전사VM_송부후_수정(2)_2007년 3_4분기 QPRC자료(최종본)" xfId="5677" xr:uid="{7BD903B7-8C8C-4126-AAA0-A0BBD08AB303}"/>
    <cellStyle name="Åë_20030218144011020-E1C865BF_AC-05옥내기기기초_2007년_사업계획_070116_전사VM_송부후_수정(2)_2007년 3_4분기 QPRC자료(최종본)" xfId="5678" xr:uid="{4EAFB4C1-491B-4DA6-A19C-BD71C8EAF035}"/>
    <cellStyle name="Ae_20030218144011020-E1C865BF_AC-05옥내기기기초_2007년_사업계획_070116_전사VM_송부후_수정(2)_QPRC_업적보고_VM 관련 양식(업무팀 초안)071011" xfId="5679" xr:uid="{2BE629AA-025A-48AA-8B55-A1B9AE0992B4}"/>
    <cellStyle name="Åë_20030218144011020-E1C865BF_AC-05옥내기기기초_2007년_사업계획_070116_전사VM_송부후_수정(2)_QPRC_업적보고_VM 관련 양식(업무팀 초안)071011" xfId="5680" xr:uid="{2782FEEE-7652-4DF1-8C93-405CDB3C5D45}"/>
    <cellStyle name="Ae_20030218144011020-E1C865BF_AC-05옥내기기기초_QPRC&amp;VM_프로젝트부문_2008_V01_071008" xfId="5681" xr:uid="{D87617A1-C616-4704-83E5-4B46975C9F68}"/>
    <cellStyle name="Åë_20030218144011020-E1C865BF_AC-05옥내기기기초_QPRC&amp;VM_프로젝트부문_2008_V01_071008" xfId="5682" xr:uid="{D7A5F7BD-FF90-4658-89DE-565E3DE10E73}"/>
    <cellStyle name="Ae_20030218144011020-E1C865BF_QPRC&amp;VM_프로젝트부문_2008_V01_071008" xfId="5683" xr:uid="{5F9D5BAD-3F49-4396-B6B8-999C10087855}"/>
    <cellStyle name="Åë_20030218144011020-E1C865BF_QPRC&amp;VM_프로젝트부문_2008_V01_071008" xfId="5684" xr:uid="{25537DC7-5A7A-4714-BB21-23BE183B6924}"/>
    <cellStyle name="Ae_2007년_사업계획_070116_전사VM_송부후_수정(2)" xfId="5685" xr:uid="{8F7F5C34-C1BE-4FA4-AC19-23CDCE9D492E}"/>
    <cellStyle name="Åë_2007년_사업계획_070116_전사VM_송부후_수정(2)" xfId="5686" xr:uid="{6E812D90-7375-427C-8920-091E3498A4CF}"/>
    <cellStyle name="Ae_2007년_사업계획_070116_전사VM_송부후_수정(2)_2007년 3_4분기 QPRC자료(최종본)" xfId="5687" xr:uid="{2E8DD6E0-CC1E-4A6C-ACAE-7CB1DDC0AB85}"/>
    <cellStyle name="Åë_2007년_사업계획_070116_전사VM_송부후_수정(2)_2007년 3_4분기 QPRC자료(최종본)" xfId="5688" xr:uid="{C8CF70AE-0F92-4C94-86E6-37AB9C9CC232}"/>
    <cellStyle name="Ae_2007년_사업계획_070116_전사VM_송부후_수정(2)_QPRC_업적보고_VM 관련 양식(업무팀 초안)071011" xfId="5689" xr:uid="{5FD85ECD-7B32-42CC-92FE-6CBA6DD50AC0}"/>
    <cellStyle name="Åë_2007년_사업계획_070116_전사VM_송부후_수정(2)_QPRC_업적보고_VM 관련 양식(업무팀 초안)071011" xfId="5690" xr:uid="{91B8DCA9-802F-48AB-A112-4C0B41E95667}"/>
    <cellStyle name="Ae_AC-01터빈주제어및보일러기초" xfId="5691" xr:uid="{36C37BC1-CAE0-4F61-ADFC-99FC99FEED83}"/>
    <cellStyle name="Åë_AC-01터빈주제어및보일러기초" xfId="5692" xr:uid="{AFDD3BF9-4495-44BB-A0F0-9F268A16C8A1}"/>
    <cellStyle name="Ae_AC-01터빈주제어및보일러기초_2007년_사업계획_070116_전사VM_송부후_수정(2)" xfId="5693" xr:uid="{41F86BB5-2F2E-4B07-8D70-566857D790D0}"/>
    <cellStyle name="Åë_AC-01터빈주제어및보일러기초_2007년_사업계획_070116_전사VM_송부후_수정(2)" xfId="5694" xr:uid="{BBFC8B0C-AE1E-4167-AE0B-2660D2237D0B}"/>
    <cellStyle name="Ae_AC-01터빈주제어및보일러기초_2007년_사업계획_070116_전사VM_송부후_수정(2)_2007년 3_4분기 QPRC자료(최종본)" xfId="5695" xr:uid="{7A642A51-F3C6-4684-912A-CA5EB221CB9B}"/>
    <cellStyle name="Åë_AC-01터빈주제어및보일러기초_2007년_사업계획_070116_전사VM_송부후_수정(2)_2007년 3_4분기 QPRC자료(최종본)" xfId="5696" xr:uid="{72E2447B-FA3E-4ECA-9154-0A8A3029D12D}"/>
    <cellStyle name="Ae_AC-01터빈주제어및보일러기초_2007년_사업계획_070116_전사VM_송부후_수정(2)_QPRC_업적보고_VM 관련 양식(업무팀 초안)071011" xfId="5697" xr:uid="{9EE14879-3064-463D-95E1-82CD18EC25D8}"/>
    <cellStyle name="Åë_AC-01터빈주제어및보일러기초_2007년_사업계획_070116_전사VM_송부후_수정(2)_QPRC_업적보고_VM 관련 양식(업무팀 초안)071011" xfId="5698" xr:uid="{9630416C-19E0-4312-A1C6-2EBE7A9CD48E}"/>
    <cellStyle name="Ae_AC-01터빈주제어및보일러기초_QPRC&amp;VM_프로젝트부문_2008_V01_071008" xfId="5699" xr:uid="{FC10FE79-857A-4A70-902C-FDBDD38F288A}"/>
    <cellStyle name="Åë_AC-01터빈주제어및보일러기초_QPRC&amp;VM_프로젝트부문_2008_V01_071008" xfId="5700" xr:uid="{488ECA1C-3897-494C-827B-3DB7F452457D}"/>
    <cellStyle name="Ae_AC-02터빈및주제어철골(사급-최종-1)-1201" xfId="5701" xr:uid="{FEB3E1C2-8CC4-4813-8DBA-CC46D47E4A10}"/>
    <cellStyle name="Åë_AC-02터빈및주제어철골(사급-최종-1)-1201" xfId="5702" xr:uid="{91ABD16A-F010-4572-8B79-3D3D96E80453}"/>
    <cellStyle name="Ae_AC-02터빈및주제어철골(사급-최종-1)-1201_2007년_사업계획_070116_전사VM_송부후_수정(2)" xfId="5703" xr:uid="{4F9C31AF-7B43-4632-9468-56C25899A8A4}"/>
    <cellStyle name="Åë_AC-02터빈및주제어철골(사급-최종-1)-1201_2007년_사업계획_070116_전사VM_송부후_수정(2)" xfId="5704" xr:uid="{5EE13D83-8A66-40A2-B431-283874F7C9D7}"/>
    <cellStyle name="Ae_AC-02터빈및주제어철골(사급-최종-1)-1201_2007년_사업계획_070116_전사VM_송부후_수정(2)_2007년 3_4분기 QPRC자료(최종본)" xfId="5705" xr:uid="{A8D43846-5D4B-496A-8F67-4DB4FBA9649E}"/>
    <cellStyle name="Åë_AC-02터빈및주제어철골(사급-최종-1)-1201_2007년_사업계획_070116_전사VM_송부후_수정(2)_2007년 3_4분기 QPRC자료(최종본)" xfId="5706" xr:uid="{1C23398A-01E0-4322-8616-B3C1F9381F09}"/>
    <cellStyle name="Ae_AC-02터빈및주제어철골(사급-최종-1)-1201_2007년_사업계획_070116_전사VM_송부후_수정(2)_QPRC_업적보고_VM 관련 양식(업무팀 초안)071011" xfId="5707" xr:uid="{649901F8-EE1A-4DEE-A8AF-47E47EAD744F}"/>
    <cellStyle name="Åë_AC-02터빈및주제어철골(사급-최종-1)-1201_2007년_사업계획_070116_전사VM_송부후_수정(2)_QPRC_업적보고_VM 관련 양식(업무팀 초안)071011" xfId="5708" xr:uid="{A68A246C-6CA6-40E7-9F9A-CF046183F9F5}"/>
    <cellStyle name="Ae_AC-02터빈및주제어철골(사급-최종-1)-1201_QPRC&amp;VM_프로젝트부문_2008_V01_071008" xfId="5709" xr:uid="{1AA10CE2-3E43-43B7-B8E7-6395BDAE0DCF}"/>
    <cellStyle name="Åë_AC-02터빈및주제어철골(사급-최종-1)-1201_QPRC&amp;VM_프로젝트부문_2008_V01_071008" xfId="5710" xr:uid="{C56E8368-31CB-4B5A-9804-EFD4299D3CDA}"/>
    <cellStyle name="Ae_AC-04터빈발전기기초" xfId="5711" xr:uid="{6DF801D9-9CEA-4514-9988-6D4A62E266FD}"/>
    <cellStyle name="Åë_AC-04터빈발전기기초" xfId="5712" xr:uid="{B2FD52BE-3E9A-4F96-8614-12DFB6D9B3F0}"/>
    <cellStyle name="Ae_AC-04터빈발전기기초_2007년_사업계획_070116_전사VM_송부후_수정(2)" xfId="5713" xr:uid="{D614E8DD-E195-484D-8887-11BAEB553A9E}"/>
    <cellStyle name="Åë_AC-04터빈발전기기초_2007년_사업계획_070116_전사VM_송부후_수정(2)" xfId="5714" xr:uid="{3E04027B-D35B-478F-9E1E-3B8C8ACEFDAE}"/>
    <cellStyle name="Ae_AC-04터빈발전기기초_2007년_사업계획_070116_전사VM_송부후_수정(2)_2007년 3_4분기 QPRC자료(최종본)" xfId="5715" xr:uid="{791E0A44-C78F-49A0-9156-8E0C1F8DAF68}"/>
    <cellStyle name="Åë_AC-04터빈발전기기초_2007년_사업계획_070116_전사VM_송부후_수정(2)_2007년 3_4분기 QPRC자료(최종본)" xfId="5716" xr:uid="{57BA74D9-BC19-45BC-8280-6706691A551E}"/>
    <cellStyle name="Ae_AC-04터빈발전기기초_2007년_사업계획_070116_전사VM_송부후_수정(2)_QPRC_업적보고_VM 관련 양식(업무팀 초안)071011" xfId="5717" xr:uid="{520CA1B6-5274-4960-AC4B-95038EFADBF4}"/>
    <cellStyle name="Åë_AC-04터빈발전기기초_2007년_사업계획_070116_전사VM_송부후_수정(2)_QPRC_업적보고_VM 관련 양식(업무팀 초안)071011" xfId="5718" xr:uid="{5A5D333A-04B6-448A-9E3F-F04353C3CBF1}"/>
    <cellStyle name="Ae_AC-04터빈발전기기초_QPRC&amp;VM_프로젝트부문_2008_V01_071008" xfId="5719" xr:uid="{CE72ECAD-FD80-4403-AF1E-69D1BA8C7D16}"/>
    <cellStyle name="Åë_AC-04터빈발전기기초_QPRC&amp;VM_프로젝트부문_2008_V01_071008" xfId="5720" xr:uid="{E65DDBC1-27C6-4CA3-9B37-42F83C51BDC8}"/>
    <cellStyle name="Ae_AC-06옥내기기기초(최종)-1129" xfId="5721" xr:uid="{D3A00FDD-C9D8-4B7F-B2DC-ECBE795605A6}"/>
    <cellStyle name="Åë_AC-06옥내기기기초(최종)-1129" xfId="5722" xr:uid="{7AAE3ECA-F4B3-4CFF-82CC-CFB9B4E289F6}"/>
    <cellStyle name="Ae_QPRC&amp;VM_프로젝트부문_2008_V01_071008" xfId="5723" xr:uid="{3A718F1E-73CF-4968-9B23-E436683C2201}"/>
    <cellStyle name="Åë_QPRC&amp;VM_프로젝트부문_2008_V01_071008" xfId="5724" xr:uid="{78609DA9-622B-49B7-9C7E-6296A1B169DB}"/>
    <cellStyle name="Ae_사급재료비및운반비" xfId="5725" xr:uid="{13483AC5-3BFF-4C48-9912-3B1B9936B82C}"/>
    <cellStyle name="Åë_사급재료비및운반비" xfId="5726" xr:uid="{E53D5264-AF98-4730-A475-703157FD4E67}"/>
    <cellStyle name="Ae_사급재료비및운반비_2007년_사업계획_070116_전사VM_송부후_수정(2)" xfId="5727" xr:uid="{2DF5467B-ED83-4E46-B5BD-4C99FA077845}"/>
    <cellStyle name="Åë_사급재료비및운반비_2007년_사업계획_070116_전사VM_송부후_수정(2)" xfId="5728" xr:uid="{1A31C6F9-5D40-42EE-AD02-E3CF7BB0B765}"/>
    <cellStyle name="Ae_사급재료비및운반비_2007년_사업계획_070116_전사VM_송부후_수정(2)_2007년 3_4분기 QPRC자료(최종본)" xfId="5729" xr:uid="{0C667D6A-EE38-4313-A67C-0E62BF2E9675}"/>
    <cellStyle name="Åë_사급재료비및운반비_2007년_사업계획_070116_전사VM_송부후_수정(2)_2007년 3_4분기 QPRC자료(최종본)" xfId="5730" xr:uid="{BEC716AA-37C6-4A83-AC23-1587197237DC}"/>
    <cellStyle name="Ae_사급재료비및운반비_2007년_사업계획_070116_전사VM_송부후_수정(2)_QPRC_업적보고_VM 관련 양식(업무팀 초안)071011" xfId="5731" xr:uid="{5CB72883-BE3D-4067-BE5D-C590B83C707E}"/>
    <cellStyle name="Åë_사급재료비및운반비_2007년_사업계획_070116_전사VM_송부후_수정(2)_QPRC_업적보고_VM 관련 양식(업무팀 초안)071011" xfId="5732" xr:uid="{BB1377C7-8231-43C1-8458-4BDF8CBF9489}"/>
    <cellStyle name="Ae_사급재료비및운반비_AC-01터빈주제어및보일러기초" xfId="5733" xr:uid="{587CC835-8CC5-4FE2-9697-4D845AB1E37B}"/>
    <cellStyle name="Åë_사급재료비및운반비_AC-01터빈주제어및보일러기초" xfId="5734" xr:uid="{686E587C-A121-4E0A-84B1-DE4860DCDE93}"/>
    <cellStyle name="Ae_사급재료비및운반비_AC-01터빈주제어및보일러기초_2007년_사업계획_070116_전사VM_송부후_수정(2)" xfId="5735" xr:uid="{BB6C66B8-7D77-470D-B239-33F4D112422B}"/>
    <cellStyle name="Åë_사급재료비및운반비_AC-01터빈주제어및보일러기초_2007년_사업계획_070116_전사VM_송부후_수정(2)" xfId="5736" xr:uid="{BC466845-8BA1-4B19-A5F1-302538B9F403}"/>
    <cellStyle name="Ae_사급재료비및운반비_AC-01터빈주제어및보일러기초_2007년_사업계획_070116_전사VM_송부후_수정(2)_2007년 3_4분기 QPRC자료(최종본)" xfId="5737" xr:uid="{35178AF3-5837-440B-95AE-945460A195F1}"/>
    <cellStyle name="Åë_사급재료비및운반비_AC-01터빈주제어및보일러기초_2007년_사업계획_070116_전사VM_송부후_수정(2)_2007년 3_4분기 QPRC자료(최종본)" xfId="5738" xr:uid="{0C1CF19B-2B15-45A9-9AF3-3C732F66DBEF}"/>
    <cellStyle name="Ae_사급재료비및운반비_AC-01터빈주제어및보일러기초_2007년_사업계획_070116_전사VM_송부후_수정(2)_QPRC_업적보고_VM 관련 양식(업무팀 초안)071011" xfId="5739" xr:uid="{5E2FA579-1259-4643-A12A-B1C7ABCDE819}"/>
    <cellStyle name="Åë_사급재료비및운반비_AC-01터빈주제어및보일러기초_2007년_사업계획_070116_전사VM_송부후_수정(2)_QPRC_업적보고_VM 관련 양식(업무팀 초안)071011" xfId="5740" xr:uid="{BBC9D50A-6ECA-42DC-AE51-700813090364}"/>
    <cellStyle name="Ae_사급재료비및운반비_AC-01터빈주제어및보일러기초_QPRC&amp;VM_프로젝트부문_2008_V01_071008" xfId="5741" xr:uid="{BA068167-7196-4F0C-A081-6FA08524B370}"/>
    <cellStyle name="Åë_사급재료비및운반비_AC-01터빈주제어및보일러기초_QPRC&amp;VM_프로젝트부문_2008_V01_071008" xfId="5742" xr:uid="{E13A6B53-671A-4140-88DF-92676D84BE1C}"/>
    <cellStyle name="Ae_사급재료비및운반비_AC-04터빈발전기기초" xfId="5743" xr:uid="{52B0C0F9-FE41-4C30-9C81-357E74DFF5D0}"/>
    <cellStyle name="Åë_사급재료비및운반비_AC-04터빈발전기기초" xfId="5744" xr:uid="{D8B3DBD8-4E55-48B0-BB58-F563E8EC6F22}"/>
    <cellStyle name="Ae_사급재료비및운반비_AC-04터빈발전기기초_2007년_사업계획_070116_전사VM_송부후_수정(2)" xfId="5745" xr:uid="{58DC9F4E-E6C9-41FB-BEC5-E7BC6D9B4F76}"/>
    <cellStyle name="Åë_사급재료비및운반비_AC-04터빈발전기기초_2007년_사업계획_070116_전사VM_송부후_수정(2)" xfId="5746" xr:uid="{6F7B4686-A137-4504-B17D-75E99F1919FE}"/>
    <cellStyle name="Ae_사급재료비및운반비_AC-04터빈발전기기초_2007년_사업계획_070116_전사VM_송부후_수정(2)_2007년 3_4분기 QPRC자료(최종본)" xfId="5747" xr:uid="{6A712A8E-E8DE-4BC5-BA89-D4D1E46F3EEC}"/>
    <cellStyle name="Åë_사급재료비및운반비_AC-04터빈발전기기초_2007년_사업계획_070116_전사VM_송부후_수정(2)_2007년 3_4분기 QPRC자료(최종본)" xfId="5748" xr:uid="{1C69803F-1736-4CE2-8FA0-B2CA634265E2}"/>
    <cellStyle name="Ae_사급재료비및운반비_AC-04터빈발전기기초_2007년_사업계획_070116_전사VM_송부후_수정(2)_QPRC_업적보고_VM 관련 양식(업무팀 초안)071011" xfId="5749" xr:uid="{6B20BE7F-E8F4-4FA5-A47E-ADDB23F870DC}"/>
    <cellStyle name="Åë_사급재료비및운반비_AC-04터빈발전기기초_2007년_사업계획_070116_전사VM_송부후_수정(2)_QPRC_업적보고_VM 관련 양식(업무팀 초안)071011" xfId="5750" xr:uid="{BEC942CD-8DFA-474A-9470-A709B5727FD4}"/>
    <cellStyle name="Ae_사급재료비및운반비_AC-04터빈발전기기초_QPRC&amp;VM_프로젝트부문_2008_V01_071008" xfId="5751" xr:uid="{A2466E41-EB53-46B5-8EE3-E1541B4AC8B5}"/>
    <cellStyle name="Åë_사급재료비및운반비_AC-04터빈발전기기초_QPRC&amp;VM_프로젝트부문_2008_V01_071008" xfId="5752" xr:uid="{94BC9410-8CE7-4726-9C0C-E3A5D0A86BCA}"/>
    <cellStyle name="Ae_사급재료비및운반비_AC-05옥내기기기초" xfId="5753" xr:uid="{10EB9D22-5D8E-42B7-ABB8-8282C42EA9A0}"/>
    <cellStyle name="Åë_사급재료비및운반비_AC-05옥내기기기초" xfId="5754" xr:uid="{8608070C-8D11-4BF7-80E4-FC930A128D75}"/>
    <cellStyle name="Ae_사급재료비및운반비_AC-05옥내기기기초_2007년_사업계획_070116_전사VM_송부후_수정(2)" xfId="5755" xr:uid="{B661BE1B-69D3-4A71-84AC-72614F91EE3A}"/>
    <cellStyle name="Åë_사급재료비및운반비_AC-05옥내기기기초_2007년_사업계획_070116_전사VM_송부후_수정(2)" xfId="5756" xr:uid="{8F266500-32D8-4441-8930-320753727148}"/>
    <cellStyle name="Ae_사급재료비및운반비_AC-05옥내기기기초_2007년_사업계획_070116_전사VM_송부후_수정(2)_2007년 3_4분기 QPRC자료(최종본)" xfId="5757" xr:uid="{E51E55ED-254F-431B-BD5B-AAA5645EC482}"/>
    <cellStyle name="Åë_사급재료비및운반비_AC-05옥내기기기초_2007년_사업계획_070116_전사VM_송부후_수정(2)_2007년 3_4분기 QPRC자료(최종본)" xfId="5758" xr:uid="{8DD712AB-6E7A-4B33-AE94-2607F37A0166}"/>
    <cellStyle name="Ae_사급재료비및운반비_AC-05옥내기기기초_2007년_사업계획_070116_전사VM_송부후_수정(2)_QPRC_업적보고_VM 관련 양식(업무팀 초안)071011" xfId="5759" xr:uid="{B651FE2D-B437-4DC1-9D34-0048F49C827B}"/>
    <cellStyle name="Åë_사급재료비및운반비_AC-05옥내기기기초_2007년_사업계획_070116_전사VM_송부후_수정(2)_QPRC_업적보고_VM 관련 양식(업무팀 초안)071011" xfId="5760" xr:uid="{D1A5AF96-B8A4-426C-B107-9B0B2A2C8906}"/>
    <cellStyle name="Ae_사급재료비및운반비_AC-05옥내기기기초_QPRC&amp;VM_프로젝트부문_2008_V01_071008" xfId="5761" xr:uid="{9E630BAF-9072-475D-BBCF-CF159463159A}"/>
    <cellStyle name="Åë_사급재료비및운반비_AC-05옥내기기기초_QPRC&amp;VM_프로젝트부문_2008_V01_071008" xfId="5762" xr:uid="{8C463C8C-6C55-4277-8662-CEEBA9CEA3DC}"/>
    <cellStyle name="Ae_사급재료비및운반비_AC-06옥내기기기초(최종)-1129" xfId="5763" xr:uid="{ED7D7EEA-2B8C-4D7C-B28A-26379BDD0166}"/>
    <cellStyle name="Åë_사급재료비및운반비_AC-06옥내기기기초(최종)-1129" xfId="5764" xr:uid="{574BE22D-9646-4545-A5CF-A9874FFF3E86}"/>
    <cellStyle name="Ae_사급재료비및운반비_AC-06옥내기기기초(최종)-1129_2007년_사업계획_070116_전사VM_송부후_수정(2)" xfId="5765" xr:uid="{EADC988D-50A0-47F7-842A-594D7A1A9884}"/>
    <cellStyle name="Åë_사급재료비및운반비_AC-06옥내기기기초(최종)-1129_2007년_사업계획_070116_전사VM_송부후_수정(2)" xfId="5766" xr:uid="{845EEB09-FD15-434A-B678-97FEA4C9CF48}"/>
    <cellStyle name="Ae_사급재료비및운반비_AC-06옥내기기기초(최종)-1129_2007년_사업계획_070116_전사VM_송부후_수정(2)_2007년 3_4분기 QPRC자료(최종본)" xfId="5767" xr:uid="{F95F4E4D-D048-43AC-B1A5-443B4FD70BEA}"/>
    <cellStyle name="Åë_사급재료비및운반비_AC-06옥내기기기초(최종)-1129_2007년_사업계획_070116_전사VM_송부후_수정(2)_2007년 3_4분기 QPRC자료(최종본)" xfId="5768" xr:uid="{E15547AE-7878-4527-9CEB-32C319C8B2BA}"/>
    <cellStyle name="Ae_사급재료비및운반비_AC-06옥내기기기초(최종)-1129_2007년_사업계획_070116_전사VM_송부후_수정(2)_QPRC_업적보고_VM 관련 양식(업무팀 초안)071011" xfId="5769" xr:uid="{341C7572-11EF-48A6-B2A6-C8A96BF4E340}"/>
    <cellStyle name="Åë_사급재료비및운반비_AC-06옥내기기기초(최종)-1129_2007년_사업계획_070116_전사VM_송부후_수정(2)_QPRC_업적보고_VM 관련 양식(업무팀 초안)071011" xfId="5770" xr:uid="{E4EF4B2A-0706-4713-B594-B36B739936C3}"/>
    <cellStyle name="Ae_사급재료비및운반비_AC-06옥내기기기초(최종)-1129_QPRC&amp;VM_프로젝트부문_2008_V01_071008" xfId="5771" xr:uid="{F4DEE700-518D-4B66-A8A4-7B27D6BF777B}"/>
    <cellStyle name="Åë_사급재료비및운반비_AC-06옥내기기기초(최종)-1129_QPRC&amp;VM_프로젝트부문_2008_V01_071008" xfId="5772" xr:uid="{582D5837-5961-4629-B87F-CDDC319AE465}"/>
    <cellStyle name="Ae_사급재료비및운반비_QPRC&amp;VM_프로젝트부문_2008_V01_071008" xfId="5773" xr:uid="{458E627E-B46B-4F71-8339-64F1B8BBA565}"/>
    <cellStyle name="Åë_사급재료비및운반비_QPRC&amp;VM_프로젝트부문_2008_V01_071008" xfId="5774" xr:uid="{39DF80DA-AA5A-4715-8CC8-98FA061291CA}"/>
    <cellStyle name="Ae_사급재료비및운반비_터빈발전기기초(단가)" xfId="5775" xr:uid="{1EA1659F-3FFB-4959-991C-42CE09FE0F25}"/>
    <cellStyle name="Åë_사급재료비및운반비_터빈발전기기초(단가)" xfId="5776" xr:uid="{827E019F-4D6A-4A0D-8ABF-4CC431926CA4}"/>
    <cellStyle name="Ae_사급재료비및운반비_터빈발전기기초(단가)_1" xfId="5777" xr:uid="{AFF8D1DA-52FD-454F-84EC-B4A5808AFBE5}"/>
    <cellStyle name="Åë_사급재료비및운반비_터빈발전기기초(단가)_1" xfId="5778" xr:uid="{5FA9BF16-34E6-4557-8138-2B334BF64157}"/>
    <cellStyle name="Ae_사급재료비및운반비_터빈발전기기초(단가)_1_2007년_사업계획_070116_전사VM_송부후_수정(2)" xfId="5779" xr:uid="{11C98FA3-63CD-4260-890B-E072A6241DC9}"/>
    <cellStyle name="Åë_사급재료비및운반비_터빈발전기기초(단가)_1_2007년_사업계획_070116_전사VM_송부후_수정(2)" xfId="5780" xr:uid="{2CEFE106-1AE0-4676-A871-6EF0DD2910AA}"/>
    <cellStyle name="Ae_사급재료비및운반비_터빈발전기기초(단가)_1_2007년_사업계획_070116_전사VM_송부후_수정(2)_2007년 3_4분기 QPRC자료(최종본)" xfId="5781" xr:uid="{EDDDE46B-B520-4351-B12E-370EE66A9B72}"/>
    <cellStyle name="Åë_사급재료비및운반비_터빈발전기기초(단가)_1_2007년_사업계획_070116_전사VM_송부후_수정(2)_2007년 3_4분기 QPRC자료(최종본)" xfId="5782" xr:uid="{F5A56307-7DCA-426A-870C-0E784EDF630B}"/>
    <cellStyle name="Ae_사급재료비및운반비_터빈발전기기초(단가)_1_2007년_사업계획_070116_전사VM_송부후_수정(2)_QPRC_업적보고_VM 관련 양식(업무팀 초안)071011" xfId="5783" xr:uid="{F2361788-0C01-4A66-ACF9-08FF5B7ABC64}"/>
    <cellStyle name="Åë_사급재료비및운반비_터빈발전기기초(단가)_1_2007년_사업계획_070116_전사VM_송부후_수정(2)_QPRC_업적보고_VM 관련 양식(업무팀 초안)071011" xfId="5784" xr:uid="{34A43624-A80B-40D6-9849-172780830155}"/>
    <cellStyle name="Ae_사급재료비및운반비_터빈발전기기초(단가)_1_AC-05옥내기기기초" xfId="5785" xr:uid="{F04AB25D-5746-4535-BE4A-B81D54AFC3B2}"/>
    <cellStyle name="Åë_사급재료비및운반비_터빈발전기기초(단가)_1_AC-05옥내기기기초" xfId="5786" xr:uid="{8D5A2541-376A-4A5E-A05B-64D95CC0F9E6}"/>
    <cellStyle name="Ae_사급재료비및운반비_터빈발전기기초(단가)_1_AC-05옥내기기기초_2007년_사업계획_070116_전사VM_송부후_수정(2)" xfId="5787" xr:uid="{4A611255-9B05-490B-B6BC-FDAE6B53EF85}"/>
    <cellStyle name="Åë_사급재료비및운반비_터빈발전기기초(단가)_1_AC-05옥내기기기초_2007년_사업계획_070116_전사VM_송부후_수정(2)" xfId="5788" xr:uid="{2349F82E-A007-4607-9E78-8424D62D7E7B}"/>
    <cellStyle name="Ae_사급재료비및운반비_터빈발전기기초(단가)_1_AC-05옥내기기기초_2007년_사업계획_070116_전사VM_송부후_수정(2)_2007년 3_4분기 QPRC자료(최종본)" xfId="5789" xr:uid="{9459A867-4D4A-4094-A965-DF97AB49A4E3}"/>
    <cellStyle name="Åë_사급재료비및운반비_터빈발전기기초(단가)_1_AC-05옥내기기기초_2007년_사업계획_070116_전사VM_송부후_수정(2)_2007년 3_4분기 QPRC자료(최종본)" xfId="5790" xr:uid="{DC3238D7-FB66-410D-A506-317B8C192273}"/>
    <cellStyle name="Ae_사급재료비및운반비_터빈발전기기초(단가)_1_AC-05옥내기기기초_2007년_사업계획_070116_전사VM_송부후_수정(2)_QPRC_업적보고_VM 관련 양식(업무팀 초안)071011" xfId="5791" xr:uid="{358E7DBF-0A9F-4613-BC7C-13083CD428C7}"/>
    <cellStyle name="Åë_사급재료비및운반비_터빈발전기기초(단가)_1_AC-05옥내기기기초_2007년_사업계획_070116_전사VM_송부후_수정(2)_QPRC_업적보고_VM 관련 양식(업무팀 초안)071011" xfId="5792" xr:uid="{86C416F2-9359-42B8-9FE4-DA44EB3096E2}"/>
    <cellStyle name="Ae_사급재료비및운반비_터빈발전기기초(단가)_1_AC-05옥내기기기초_QPRC&amp;VM_프로젝트부문_2008_V01_071008" xfId="5793" xr:uid="{D4C172F0-8D97-4B52-B17D-6393929EE19E}"/>
    <cellStyle name="Åë_사급재료비및운반비_터빈발전기기초(단가)_1_AC-05옥내기기기초_QPRC&amp;VM_프로젝트부문_2008_V01_071008" xfId="5794" xr:uid="{4D5762F0-68D3-4924-9309-0F2280B12BE4}"/>
    <cellStyle name="Ae_사급재료비및운반비_터빈발전기기초(단가)_1_QPRC&amp;VM_프로젝트부문_2008_V01_071008" xfId="5795" xr:uid="{0AB14124-3CFD-4549-9B5B-7FF4FA7D09A5}"/>
    <cellStyle name="Åë_사급재료비및운반비_터빈발전기기초(단가)_1_QPRC&amp;VM_프로젝트부문_2008_V01_071008" xfId="5796" xr:uid="{20A875B3-0CAB-4076-A6DA-2B4B7206DF8D}"/>
    <cellStyle name="Ae_사급재료비및운반비_터빈발전기기초(단가)_2007년_사업계획_070116_전사VM_송부후_수정(2)" xfId="5797" xr:uid="{BD2D4A8A-1ACA-4800-A2E8-235858326DC7}"/>
    <cellStyle name="Åë_사급재료비및운반비_터빈발전기기초(단가)_2007년_사업계획_070116_전사VM_송부후_수정(2)" xfId="5798" xr:uid="{18AB1740-E5AF-4DCC-83B4-E2B8A893ED65}"/>
    <cellStyle name="Ae_사급재료비및운반비_터빈발전기기초(단가)_2007년_사업계획_070116_전사VM_송부후_수정(2)_2007년 3_4분기 QPRC자료(최종본)" xfId="5799" xr:uid="{E8FF3EDE-79E3-4956-BA23-C0D0F116EA60}"/>
    <cellStyle name="Åë_사급재료비및운반비_터빈발전기기초(단가)_2007년_사업계획_070116_전사VM_송부후_수정(2)_2007년 3_4분기 QPRC자료(최종본)" xfId="5800" xr:uid="{0009D11C-0540-43FF-85C4-6ABE2C9C3AD1}"/>
    <cellStyle name="Ae_사급재료비및운반비_터빈발전기기초(단가)_2007년_사업계획_070116_전사VM_송부후_수정(2)_QPRC_업적보고_VM 관련 양식(업무팀 초안)071011" xfId="5801" xr:uid="{24318248-80BF-44B4-A37D-89F6F9D3F805}"/>
    <cellStyle name="Åë_사급재료비및운반비_터빈발전기기초(단가)_2007년_사업계획_070116_전사VM_송부후_수정(2)_QPRC_업적보고_VM 관련 양식(업무팀 초안)071011" xfId="5802" xr:uid="{1E3BC3D7-D576-4278-8FF1-B35414F5F3A0}"/>
    <cellStyle name="Ae_사급재료비및운반비_터빈발전기기초(단가)_AC-05옥내기기기초" xfId="5803" xr:uid="{4CAB8838-3291-4C5D-8B64-C75C6ACFC477}"/>
    <cellStyle name="Åë_사급재료비및운반비_터빈발전기기초(단가)_AC-05옥내기기기초" xfId="5804" xr:uid="{C59D62EB-E9C0-415D-8E1B-A9376B17CCC4}"/>
    <cellStyle name="Ae_사급재료비및운반비_터빈발전기기초(단가)_AC-05옥내기기기초_2007년_사업계획_070116_전사VM_송부후_수정(2)" xfId="5805" xr:uid="{9B9A181B-8A03-4BF9-A78E-31917E5FF359}"/>
    <cellStyle name="Åë_사급재료비및운반비_터빈발전기기초(단가)_AC-05옥내기기기초_2007년_사업계획_070116_전사VM_송부후_수정(2)" xfId="5806" xr:uid="{FDDBF9A1-9415-4CA3-9426-DAA216ECE23B}"/>
    <cellStyle name="Ae_사급재료비및운반비_터빈발전기기초(단가)_AC-05옥내기기기초_2007년_사업계획_070116_전사VM_송부후_수정(2)_2007년 3_4분기 QPRC자료(최종본)" xfId="5807" xr:uid="{692B7D11-004C-4E30-8EAC-E3BA22DB8746}"/>
    <cellStyle name="Åë_사급재료비및운반비_터빈발전기기초(단가)_AC-05옥내기기기초_2007년_사업계획_070116_전사VM_송부후_수정(2)_2007년 3_4분기 QPRC자료(최종본)" xfId="5808" xr:uid="{E5DBF125-2283-4D6E-9C3A-774B7FA542D8}"/>
    <cellStyle name="Ae_사급재료비및운반비_터빈발전기기초(단가)_AC-05옥내기기기초_2007년_사업계획_070116_전사VM_송부후_수정(2)_QPRC_업적보고_VM 관련 양식(업무팀 초안)071011" xfId="5809" xr:uid="{82995743-BB08-460A-A99F-EAED87C400D1}"/>
    <cellStyle name="Åë_사급재료비및운반비_터빈발전기기초(단가)_AC-05옥내기기기초_2007년_사업계획_070116_전사VM_송부후_수정(2)_QPRC_업적보고_VM 관련 양식(업무팀 초안)071011" xfId="5810" xr:uid="{E8BBF026-B56E-4A01-B614-9AFA79ACED4E}"/>
    <cellStyle name="Ae_사급재료비및운반비_터빈발전기기초(단가)_AC-05옥내기기기초_QPRC&amp;VM_프로젝트부문_2008_V01_071008" xfId="5811" xr:uid="{CCACEF49-CE7E-435D-B068-4FB8F8C56995}"/>
    <cellStyle name="Åë_사급재료비및운반비_터빈발전기기초(단가)_AC-05옥내기기기초_QPRC&amp;VM_프로젝트부문_2008_V01_071008" xfId="5812" xr:uid="{8492FE7E-6AB9-47A6-9A1E-C6024E331D7A}"/>
    <cellStyle name="Ae_사급재료비및운반비_터빈발전기기초(단가)_QPRC&amp;VM_프로젝트부문_2008_V01_071008" xfId="5813" xr:uid="{10B10C9C-1310-4D0F-B879-0404D19DEE7A}"/>
    <cellStyle name="Åë_사급재료비및운반비_터빈발전기기초(단가)_QPRC&amp;VM_프로젝트부문_2008_V01_071008" xfId="5814" xr:uid="{45757A28-3472-46A9-88C6-5DD333E2B5D4}"/>
    <cellStyle name="Ae_수량및 단가 산출내용표" xfId="5815" xr:uid="{85574C64-A0E0-4D25-A311-CCA0277482BD}"/>
    <cellStyle name="Åë_수량및 단가 산출내용표" xfId="5816" xr:uid="{DDCF69F6-D580-41BF-8263-990D62CF5A7D}"/>
    <cellStyle name="Ae_수량및 단가 산출내용표_2007년_사업계획_070116_전사VM_송부후_수정(2)" xfId="5817" xr:uid="{6315F078-F192-4842-805F-34F7F9C3AC86}"/>
    <cellStyle name="Åë_수량및 단가 산출내용표_2007년_사업계획_070116_전사VM_송부후_수정(2)" xfId="5818" xr:uid="{1D5B9C1F-282C-48DB-8D49-166D12B0EAFD}"/>
    <cellStyle name="Ae_수량및 단가 산출내용표_2007년_사업계획_070116_전사VM_송부후_수정(2)_2007년 3_4분기 QPRC자료(최종본)" xfId="5819" xr:uid="{ADC6AA54-6C4F-41E8-80F9-191588D108AB}"/>
    <cellStyle name="Åë_수량및 단가 산출내용표_2007년_사업계획_070116_전사VM_송부후_수정(2)_2007년 3_4분기 QPRC자료(최종본)" xfId="5820" xr:uid="{FEC5FF9C-2CB8-4299-B3D7-47EECFDC2B4C}"/>
    <cellStyle name="Ae_수량및 단가 산출내용표_2007년_사업계획_070116_전사VM_송부후_수정(2)_QPRC_업적보고_VM 관련 양식(업무팀 초안)071011" xfId="5821" xr:uid="{7C6B5E5F-E759-4FAC-A860-BB75B7A247A3}"/>
    <cellStyle name="Åë_수량및 단가 산출내용표_2007년_사업계획_070116_전사VM_송부후_수정(2)_QPRC_업적보고_VM 관련 양식(업무팀 초안)071011" xfId="5822" xr:uid="{68B4E8BB-8D35-450D-BFB7-414210362FA2}"/>
    <cellStyle name="Ae_수량및 단가 산출내용표_AC-01터빈주제어및보일러기초" xfId="5823" xr:uid="{D6A9A4A4-D59C-4F9A-8F56-DB86F9CEBFE4}"/>
    <cellStyle name="Åë_수량및 단가 산출내용표_AC-01터빈주제어및보일러기초" xfId="5824" xr:uid="{714144C8-E2C4-4002-A35E-DA472975041A}"/>
    <cellStyle name="Ae_수량및 단가 산출내용표_AC-01터빈주제어및보일러기초_2007년_사업계획_070116_전사VM_송부후_수정(2)" xfId="5825" xr:uid="{CFFC355E-4FAC-442B-BDD2-B729FE970494}"/>
    <cellStyle name="Åë_수량및 단가 산출내용표_AC-01터빈주제어및보일러기초_2007년_사업계획_070116_전사VM_송부후_수정(2)" xfId="5826" xr:uid="{B75FAEB4-43A7-4CAA-976B-CEF9A38A8E17}"/>
    <cellStyle name="Ae_수량및 단가 산출내용표_AC-01터빈주제어및보일러기초_2007년_사업계획_070116_전사VM_송부후_수정(2)_2007년 3_4분기 QPRC자료(최종본)" xfId="5827" xr:uid="{85DCB289-FA16-4D6B-96C0-10FFC609EA63}"/>
    <cellStyle name="Åë_수량및 단가 산출내용표_AC-01터빈주제어및보일러기초_2007년_사업계획_070116_전사VM_송부후_수정(2)_2007년 3_4분기 QPRC자료(최종본)" xfId="5828" xr:uid="{4CCCDC04-546A-4111-A99D-DBC3B2D7B207}"/>
    <cellStyle name="Ae_수량및 단가 산출내용표_AC-01터빈주제어및보일러기초_2007년_사업계획_070116_전사VM_송부후_수정(2)_QPRC_업적보고_VM 관련 양식(업무팀 초안)071011" xfId="5829" xr:uid="{0E3269ED-3E7A-4A9A-A5F0-BF9661E3C7C2}"/>
    <cellStyle name="Åë_수량및 단가 산출내용표_AC-01터빈주제어및보일러기초_2007년_사업계획_070116_전사VM_송부후_수정(2)_QPRC_업적보고_VM 관련 양식(업무팀 초안)071011" xfId="5830" xr:uid="{16386253-D1FB-4F15-80CF-D709619773C5}"/>
    <cellStyle name="Ae_수량및 단가 산출내용표_AC-01터빈주제어및보일러기초_QPRC&amp;VM_프로젝트부문_2008_V01_071008" xfId="5831" xr:uid="{D4F29647-1908-4992-B24B-D52CB5E3995E}"/>
    <cellStyle name="Åë_수량및 단가 산출내용표_AC-01터빈주제어및보일러기초_QPRC&amp;VM_프로젝트부문_2008_V01_071008" xfId="5832" xr:uid="{879D7910-796A-4986-A732-752183EC92D6}"/>
    <cellStyle name="Ae_수량및 단가 산출내용표_AC-04터빈발전기기초" xfId="5833" xr:uid="{FCAC65FF-F92E-47A1-A6B0-A92FA5785EC7}"/>
    <cellStyle name="Åë_수량및 단가 산출내용표_AC-04터빈발전기기초" xfId="5834" xr:uid="{2480DDD0-7623-4510-8C0E-46437FEFFCE4}"/>
    <cellStyle name="Ae_수량및 단가 산출내용표_AC-04터빈발전기기초_2007년_사업계획_070116_전사VM_송부후_수정(2)" xfId="5835" xr:uid="{8614E0AA-9F24-4B03-A30E-1E0E4920C95C}"/>
    <cellStyle name="Åë_수량및 단가 산출내용표_AC-04터빈발전기기초_2007년_사업계획_070116_전사VM_송부후_수정(2)" xfId="5836" xr:uid="{0DC1289B-2A80-4D14-AE7E-0F10D3A7B9FA}"/>
    <cellStyle name="Ae_수량및 단가 산출내용표_AC-04터빈발전기기초_2007년_사업계획_070116_전사VM_송부후_수정(2)_2007년 3_4분기 QPRC자료(최종본)" xfId="5837" xr:uid="{C8D55748-F402-4445-8AC4-7CB0D502D277}"/>
    <cellStyle name="Åë_수량및 단가 산출내용표_AC-04터빈발전기기초_2007년_사업계획_070116_전사VM_송부후_수정(2)_2007년 3_4분기 QPRC자료(최종본)" xfId="5838" xr:uid="{4C806A66-F7B5-40C5-8554-62A61718E0D4}"/>
    <cellStyle name="Ae_수량및 단가 산출내용표_AC-04터빈발전기기초_2007년_사업계획_070116_전사VM_송부후_수정(2)_QPRC_업적보고_VM 관련 양식(업무팀 초안)071011" xfId="5839" xr:uid="{A078FD61-BDBD-45E0-8E58-EE4650A8DF74}"/>
    <cellStyle name="Åë_수량및 단가 산출내용표_AC-04터빈발전기기초_2007년_사업계획_070116_전사VM_송부후_수정(2)_QPRC_업적보고_VM 관련 양식(업무팀 초안)071011" xfId="5840" xr:uid="{823AFA19-545C-4AB3-8187-77803A3EB9A4}"/>
    <cellStyle name="Ae_수량및 단가 산출내용표_AC-04터빈발전기기초_QPRC&amp;VM_프로젝트부문_2008_V01_071008" xfId="5841" xr:uid="{D94C5B1D-8F5C-4F7C-BF23-7BCE82038D21}"/>
    <cellStyle name="Åë_수량및 단가 산출내용표_AC-04터빈발전기기초_QPRC&amp;VM_프로젝트부문_2008_V01_071008" xfId="5842" xr:uid="{3FCEC0EE-9558-4FB7-9716-944138A16DC5}"/>
    <cellStyle name="Ae_수량및 단가 산출내용표_AC-05옥내기기기초" xfId="5843" xr:uid="{FE010A5B-2FA9-4EF6-8059-55028B23CB93}"/>
    <cellStyle name="Åë_수량및 단가 산출내용표_AC-05옥내기기기초" xfId="5844" xr:uid="{2A4AC28F-A581-44BF-AD5B-5776DECCADF1}"/>
    <cellStyle name="Ae_수량및 단가 산출내용표_AC-05옥내기기기초_2007년_사업계획_070116_전사VM_송부후_수정(2)" xfId="5845" xr:uid="{445D0B45-0350-4070-AB33-92A84D6A359A}"/>
    <cellStyle name="Åë_수량및 단가 산출내용표_AC-05옥내기기기초_2007년_사업계획_070116_전사VM_송부후_수정(2)" xfId="5846" xr:uid="{CE2883E7-F1DF-4761-B9E1-FD1071DFB29B}"/>
    <cellStyle name="Ae_수량및 단가 산출내용표_AC-05옥내기기기초_2007년_사업계획_070116_전사VM_송부후_수정(2)_2007년 3_4분기 QPRC자료(최종본)" xfId="5847" xr:uid="{F999CE87-E7E7-4019-B77E-1CF0CF1D6BD8}"/>
    <cellStyle name="Åë_수량및 단가 산출내용표_AC-05옥내기기기초_2007년_사업계획_070116_전사VM_송부후_수정(2)_2007년 3_4분기 QPRC자료(최종본)" xfId="5848" xr:uid="{362A85B3-BFC8-44B2-B5AA-2E124281B34F}"/>
    <cellStyle name="Ae_수량및 단가 산출내용표_AC-05옥내기기기초_2007년_사업계획_070116_전사VM_송부후_수정(2)_QPRC_업적보고_VM 관련 양식(업무팀 초안)071011" xfId="5849" xr:uid="{DFA94543-13BA-4458-B02B-495D1231507E}"/>
    <cellStyle name="Åë_수량및 단가 산출내용표_AC-05옥내기기기초_2007년_사업계획_070116_전사VM_송부후_수정(2)_QPRC_업적보고_VM 관련 양식(업무팀 초안)071011" xfId="5850" xr:uid="{1C1762DB-8437-4929-88E2-E88DA7605F49}"/>
    <cellStyle name="Ae_수량및 단가 산출내용표_AC-05옥내기기기초_QPRC&amp;VM_프로젝트부문_2008_V01_071008" xfId="5851" xr:uid="{18F4532D-E1C6-40B5-934E-C11355083F5E}"/>
    <cellStyle name="Åë_수량및 단가 산출내용표_AC-05옥내기기기초_QPRC&amp;VM_프로젝트부문_2008_V01_071008" xfId="5852" xr:uid="{A837F178-7DD0-431B-BFAC-9851806E2FC7}"/>
    <cellStyle name="Ae_수량및 단가 산출내용표_QPRC&amp;VM_프로젝트부문_2008_V01_071008" xfId="5853" xr:uid="{8FC1EA63-6641-4EE8-8325-3C871F467BBA}"/>
    <cellStyle name="Åë_수량및 단가 산출내용표_QPRC&amp;VM_프로젝트부문_2008_V01_071008" xfId="5854" xr:uid="{B1E25DF4-B75E-4553-805A-144FF4026AD4}"/>
    <cellStyle name="Ae_터빈발전기기초(단가)" xfId="5855" xr:uid="{503926D5-AC95-40F5-AE15-4E84CF04C87E}"/>
    <cellStyle name="Åë_터빈발전기기초(단가)" xfId="5856" xr:uid="{13C15FD2-FFC3-4E92-9E2F-FBE96027C9E1}"/>
    <cellStyle name="Ae_터빈발전기기초(단가)_2007년_사업계획_070116_전사VM_송부후_수정(2)" xfId="5857" xr:uid="{08E3F050-3C26-45CE-ABD8-504069CEA71C}"/>
    <cellStyle name="Åë_터빈발전기기초(단가)_2007년_사업계획_070116_전사VM_송부후_수정(2)" xfId="5858" xr:uid="{EFED8391-F2BB-4AC5-BC16-735792F2F3B4}"/>
    <cellStyle name="Ae_터빈발전기기초(단가)_2007년_사업계획_070116_전사VM_송부후_수정(2)_2007년 3_4분기 QPRC자료(최종본)" xfId="5859" xr:uid="{1531299D-08D0-4442-905E-5834FE887163}"/>
    <cellStyle name="Åë_터빈발전기기초(단가)_2007년_사업계획_070116_전사VM_송부후_수정(2)_2007년 3_4분기 QPRC자료(최종본)" xfId="5860" xr:uid="{F6DDE6FB-290E-4DAC-BFB4-466C86832D89}"/>
    <cellStyle name="Ae_터빈발전기기초(단가)_2007년_사업계획_070116_전사VM_송부후_수정(2)_QPRC_업적보고_VM 관련 양식(업무팀 초안)071011" xfId="5861" xr:uid="{EC4F35A7-46B9-46ED-A8CC-404098236A11}"/>
    <cellStyle name="Åë_터빈발전기기초(단가)_2007년_사업계획_070116_전사VM_송부후_수정(2)_QPRC_업적보고_VM 관련 양식(업무팀 초안)071011" xfId="5862" xr:uid="{DAF734AE-B2C5-4554-8564-95227A98F1AE}"/>
    <cellStyle name="Ae_터빈발전기기초(단가)_AC-05옥내기기기초" xfId="5863" xr:uid="{9A54F2F1-1A26-4EFC-B307-001D2E4CF554}"/>
    <cellStyle name="Åë_터빈발전기기초(단가)_AC-05옥내기기기초" xfId="5864" xr:uid="{AB208C14-8EE1-4623-A6D3-F7699DD7A82D}"/>
    <cellStyle name="Ae_터빈발전기기초(단가)_AC-05옥내기기기초_2007년_사업계획_070116_전사VM_송부후_수정(2)" xfId="5865" xr:uid="{90A70EC9-3D9A-4901-A980-686516A64148}"/>
    <cellStyle name="Åë_터빈발전기기초(단가)_AC-05옥내기기기초_2007년_사업계획_070116_전사VM_송부후_수정(2)" xfId="5866" xr:uid="{FEDE841B-D730-4039-8BAC-3938DAEFED35}"/>
    <cellStyle name="Ae_터빈발전기기초(단가)_AC-05옥내기기기초_2007년_사업계획_070116_전사VM_송부후_수정(2)_2007년 3_4분기 QPRC자료(최종본)" xfId="5867" xr:uid="{E1747F38-E7A3-4D24-A24E-A268E8534586}"/>
    <cellStyle name="Åë_터빈발전기기초(단가)_AC-05옥내기기기초_2007년_사업계획_070116_전사VM_송부후_수정(2)_2007년 3_4분기 QPRC자료(최종본)" xfId="5868" xr:uid="{6DDB1AFF-E34D-485F-A277-96EE28038210}"/>
    <cellStyle name="Ae_터빈발전기기초(단가)_AC-05옥내기기기초_2007년_사업계획_070116_전사VM_송부후_수정(2)_QPRC_업적보고_VM 관련 양식(업무팀 초안)071011" xfId="5869" xr:uid="{672A124B-DB4D-473D-9232-26051AC64F9C}"/>
    <cellStyle name="Åë_터빈발전기기초(단가)_AC-05옥내기기기초_2007년_사업계획_070116_전사VM_송부후_수정(2)_QPRC_업적보고_VM 관련 양식(업무팀 초안)071011" xfId="5870" xr:uid="{44FFF553-62B2-4DEA-84C1-33E6754A94A8}"/>
    <cellStyle name="Ae_터빈발전기기초(단가)_AC-05옥내기기기초_QPRC&amp;VM_프로젝트부문_2008_V01_071008" xfId="5871" xr:uid="{3628EBF7-CA02-4FB1-A586-D00689CE80D6}"/>
    <cellStyle name="Åë_터빈발전기기초(단가)_AC-05옥내기기기초_QPRC&amp;VM_프로젝트부문_2008_V01_071008" xfId="5872" xr:uid="{BFF4BE2F-BD45-43B2-BDF1-818FC2259658}"/>
    <cellStyle name="Ae_터빈발전기기초(단가)_QPRC&amp;VM_프로젝트부문_2008_V01_071008" xfId="5873" xr:uid="{9D876DE0-3285-4935-BE70-1574A684D62A}"/>
    <cellStyle name="Åë_터빈발전기기초(단가)_QPRC&amp;VM_프로젝트부문_2008_V01_071008" xfId="5874" xr:uid="{CEBC8310-5A09-4EA7-ABEF-63C4E73F5D1B}"/>
    <cellStyle name="Aee" xfId="5875" xr:uid="{13BF84B8-DC82-49B3-9C76-7FCC1B1CCD14}"/>
    <cellStyle name="Aee­ " xfId="5876" xr:uid="{2A89154A-DF62-43D9-8733-50F0DBA87903}"/>
    <cellStyle name="Åëè­ [" xfId="5877" xr:uid="{3FF1C1DE-B70E-4246-BE50-0A0D2BDB95F0}"/>
    <cellStyle name="AeE­ [0]_´e¿UCN¹R°ø¹R " xfId="347" xr:uid="{CF8CAD80-6CF4-427C-9583-3ECB7291730E}"/>
    <cellStyle name="ÅëÈ­ [0]_ASSAY" xfId="5878" xr:uid="{32CFB625-809B-4675-8C14-9FCB3BECC7B0}"/>
    <cellStyle name="AeE­ [0]_Au≫c" xfId="5879" xr:uid="{F25333AC-4B96-4439-862B-E41338BF159E}"/>
    <cellStyle name="ÅëÈ­ [0]_Cal2pims-1" xfId="5880" xr:uid="{AEEBED79-0EA4-4239-BE41-48F55EF04664}"/>
    <cellStyle name="AeE­ [0]_CoAa¹æ¹R" xfId="5881" xr:uid="{4E67A99A-6C64-4420-8205-718F08D3535E}"/>
    <cellStyle name="ÅëÈ­ [0]_Crude Gc" xfId="5882" xr:uid="{1E0C31CF-C956-4C79-ACEC-8E1A0B62A164}"/>
    <cellStyle name="AeE­ [0]_INQUIRY ¿μ¾÷AßAø " xfId="348" xr:uid="{3E032892-0B5F-443C-BA2F-66935DA4EB26}"/>
    <cellStyle name="ÅëÈ­ [0]_May(Forecat) " xfId="5883" xr:uid="{C1C37E72-33A6-4161-905E-452708836AF6}"/>
    <cellStyle name="Aee­ _20030218144011020-E1C865BF" xfId="5884" xr:uid="{02485462-7B70-488B-8943-27C75754FA43}"/>
    <cellStyle name="AeE­_´e¿UCN¹R°ø¹R " xfId="349" xr:uid="{0109637D-537C-448F-9AB7-D6E61C27FF0E}"/>
    <cellStyle name="Aee_20030218144011020-E1C865BF" xfId="5885" xr:uid="{3C801933-D995-4950-BF04-B7896E2084F1}"/>
    <cellStyle name="AeE­_A¾CO½A¼³ " xfId="5886" xr:uid="{2943A238-B857-4F69-8650-0A944EB7505F}"/>
    <cellStyle name="Aee_AC-01터빈주제어및보일러기초" xfId="5887" xr:uid="{DC110DA9-7B1B-4D4C-887A-FA25FC14F00C}"/>
    <cellStyle name="ÅëÈ­_ASSAY" xfId="5888" xr:uid="{451B6ECE-FD91-4C19-A07A-0E1268383E29}"/>
    <cellStyle name="AeE­_Au≫c" xfId="5889" xr:uid="{3C6513D7-E8DE-43D3-8720-C52EC93C54E6}"/>
    <cellStyle name="ÅëÈ­_Cal2pims-1" xfId="5890" xr:uid="{A199E91B-BD34-4052-83C9-5E44DB141CC9}"/>
    <cellStyle name="AeE­_CoAa¹æ¹R" xfId="5891" xr:uid="{EA31F48F-CE70-417C-AA6A-73091FEB65EF}"/>
    <cellStyle name="ÅëÈ­_Crude Gc" xfId="5892" xr:uid="{4F9BA842-3DB0-417F-A707-B33E33863D41}"/>
    <cellStyle name="AeE­_INQUIRY ¿μ¾÷AßAø " xfId="350" xr:uid="{E733C95A-DABB-4E1D-A034-779262D31734}"/>
    <cellStyle name="ÅëÈ­_May(Forecat) " xfId="5893" xr:uid="{16EE7A2E-372F-4311-B5B8-CF84691CB0CE}"/>
    <cellStyle name="Aee¡" xfId="5894" xr:uid="{A7D43399-6071-4153-B8CC-E552582C2542}"/>
    <cellStyle name="Aee¡© " xfId="5895" xr:uid="{4D3C10C3-1639-41E3-BB01-6D016909C2CF}"/>
    <cellStyle name="AeE¡ⓒ [0]_ ¨￢n￠￢n¨￢¡Æ ￠?u¨￢¡Æ¡¾a¨uu " xfId="351" xr:uid="{401E88D9-3B66-4763-A77E-0352D2DD8066}"/>
    <cellStyle name="AeE¡ⓒ_ ¨￢n￠￢n¨￢¡Æ ￠?u¨￢¡Æ¡¾a¨uu " xfId="352" xr:uid="{0D6466C9-69C5-4D05-9D5C-49DF3A270A8E}"/>
    <cellStyle name="Aee¡e" xfId="5896" xr:uid="{48059915-796E-4FB3-81AF-B1AD6901095F}"/>
    <cellStyle name="Aee¡ër" xfId="5897" xr:uid="{5C33BC74-5D7A-42F5-A5D1-DDB3059F67E4}"/>
    <cellStyle name="AeE¡ER¡§I [0]_INQUIRY ￠RE?￠RIi￠R¡×u¡ERAA¡§I￠Rⓒ­A¡§I¡§¡I " xfId="353" xr:uid="{10C4D7F4-9052-496A-9D0A-372905BA3A3C}"/>
    <cellStyle name="AeE¡ER¡§I_INQUIRY ￠RE?￠RIi￠R¡×u¡ERAA¡§I￠Rⓒ­A¡§I¡§¡I " xfId="354" xr:uid="{9CE6455D-35D2-4EE9-B49C-FC88DE5C8003}"/>
    <cellStyle name="Aee¢®¨" xfId="5898" xr:uid="{9DD7EC99-EF8B-4698-B6D9-0FA6FCEF385B}"/>
    <cellStyle name="Aee¢®e" xfId="5899" xr:uid="{489E405B-97AC-4154-92DA-1F6B9B8645CF}"/>
    <cellStyle name="Aee￠r" xfId="5900" xr:uid="{1F8469DD-A36F-430B-A3AE-8913F1D3574F}"/>
    <cellStyle name="AeE￠R¨I [0]_INQUIRY ¡E?¡Ii¡§u￠RAA¨I¡þA¨I¨￡ " xfId="355" xr:uid="{40E9092D-0035-43E5-9F85-C72698FE97C6}"/>
    <cellStyle name="AeE￠R¨I_INQUIRY ¡E?¡Ii¡§u￠RAA¨I¡þA¨I¨￡ " xfId="356" xr:uid="{82D53EBC-4FF3-4C89-A802-03231A5730B7}"/>
    <cellStyle name="ALIGNMENT" xfId="357" xr:uid="{41A07ECA-55DC-413E-B68F-E73B477AE3EE}"/>
    <cellStyle name="array" xfId="358" xr:uid="{B437B768-16B6-478B-8210-909D2D3C1AB4}"/>
    <cellStyle name="Äþ" xfId="5901" xr:uid="{23F67C75-144A-4B6C-ADEC-44B13873075B}"/>
    <cellStyle name="Aþ¸" xfId="5902" xr:uid="{33991CDD-70B0-42AC-8720-6E76E06519CC}"/>
    <cellStyle name="Äþ¸¶ [" xfId="5903" xr:uid="{131ED606-A24B-4EBE-9BE2-F0285A915EF6}"/>
    <cellStyle name="AÞ¸¶ [0]_´e¿UCN¹R°ø¹R " xfId="359" xr:uid="{90EAC0EC-071A-49FE-9BB0-04B94A12890E}"/>
    <cellStyle name="ÄÞ¸¶ [0]_ASSAY" xfId="5904" xr:uid="{A7E292E4-33F4-4EFE-93B7-AB60FCA6476A}"/>
    <cellStyle name="AÞ¸¶ [0]_Au≫c" xfId="5905" xr:uid="{904C1CC5-CEE1-4BB3-9EFC-24C3D4EC472F}"/>
    <cellStyle name="ÄÞ¸¶ [0]_Cal2pims-1" xfId="5906" xr:uid="{B5A3CEF4-64D8-4111-953F-5122D8B521D0}"/>
    <cellStyle name="AÞ¸¶ [0]_CoAa¹æ¹R" xfId="5907" xr:uid="{8B95CBC9-53FD-402E-80B8-82AE0D2E5FBA}"/>
    <cellStyle name="ÄÞ¸¶ [0]_Crude Gc" xfId="5908" xr:uid="{8E7BC5EF-8D2C-46E0-9B59-9098716E48D4}"/>
    <cellStyle name="AÞ¸¶ [0]_INQUIRY ¿μ¾÷AßAø " xfId="360" xr:uid="{C96A13C7-07D9-4BC9-B964-3866981F67D1}"/>
    <cellStyle name="ÄÞ¸¶ [0]_LIFTING" xfId="5909" xr:uid="{6B93E661-C5B0-4F0A-B3BF-8DCCB0D2585A}"/>
    <cellStyle name="AÞ¸¶ [0]_PERSONAL" xfId="5910" xr:uid="{3F45B958-6E21-488D-B1D3-0BE5EB5842E6}"/>
    <cellStyle name="ÄÞ¸¶ [0]_SP 98-07" xfId="5911" xr:uid="{54536719-28D3-452D-857C-6B2CDB649F48}"/>
    <cellStyle name="AÞ¸¶ [0]_S-PL" xfId="5912" xr:uid="{7E19153B-B699-4A8D-A6B7-0706A1D066D3}"/>
    <cellStyle name="AÞ¸¶_´e¿UCN¹R°ø¹R " xfId="361" xr:uid="{B8DF892E-DB50-452E-AC2B-A09ABBA04F56}"/>
    <cellStyle name="ÄÞ¸¶_ASSAY" xfId="5913" xr:uid="{DBF180F3-8BFE-44B1-B950-AFECAA3E3BB9}"/>
    <cellStyle name="AÞ¸¶_Au≫c" xfId="5914" xr:uid="{0FD18F3A-9581-42E2-8DC7-C1B29CCFA3CD}"/>
    <cellStyle name="ÄÞ¸¶_Cal2pims-1" xfId="5915" xr:uid="{8E414205-C651-47BD-903F-43F60C6CECA5}"/>
    <cellStyle name="AÞ¸¶_CoAa¹æ¹R" xfId="5916" xr:uid="{6F080BAD-DC6C-4C79-85A1-10196EF0BE66}"/>
    <cellStyle name="ÄÞ¸¶_Crude Gc" xfId="5917" xr:uid="{F3014171-4FE5-48B0-84F3-42CA61B643E2}"/>
    <cellStyle name="AÞ¸¶_INQUIRY ¿μ¾÷AßAø " xfId="362" xr:uid="{0BD138A1-4C78-42FD-86A9-200148C09641}"/>
    <cellStyle name="ÄÞ¸¶_May(Forecat) " xfId="5918" xr:uid="{0414A574-2107-4391-B59B-6BD186478204}"/>
    <cellStyle name="A貧?Spectre_23_Mar_00" xfId="5919" xr:uid="{586C2C3C-A731-4A14-80A5-8A4A49E7D270}"/>
    <cellStyle name="Bad" xfId="23" xr:uid="{4E4829AB-5A4F-46A0-BCDB-B5BF92D796BE}"/>
    <cellStyle name="Blue" xfId="5920" xr:uid="{9008D782-9D5B-427F-90BA-130371ABF8BE}"/>
    <cellStyle name="BlueH" xfId="5921" xr:uid="{51D16BDA-5073-4016-B3E2-D4C6C34B5323}"/>
    <cellStyle name="Body: normal cell" xfId="4" xr:uid="{00000000-0005-0000-0000-000000000000}"/>
    <cellStyle name="Body: normal cell 2" xfId="11" xr:uid="{00000000-0005-0000-0000-000001000000}"/>
    <cellStyle name="bold" xfId="363" xr:uid="{AB968E61-FDC4-4E60-B6B7-251D1AB6B91F}"/>
    <cellStyle name="Border" xfId="364" xr:uid="{7340F19C-39B3-4322-83A1-BFECE528C238}"/>
    <cellStyle name="C" xfId="5922" xr:uid="{1ECD6957-55C6-4F1B-BAD1-42B14AB8EF39}"/>
    <cellStyle name="C?A?Spectre_23_Mar_00" xfId="5923" xr:uid="{32197B73-B3E9-4042-9AFA-4D2BDC0F9629}"/>
    <cellStyle name="C_20030218144011020-E1C865BF" xfId="5924" xr:uid="{EA50D247-5A6B-4F5D-A758-C14079011BD2}"/>
    <cellStyle name="C_20030218144011020-E1C865BF_2007년_사업계획_070116_전사VM_송부후_수정(2)" xfId="5925" xr:uid="{5B5F4929-9C64-48F5-8198-ABCDFA7C2B27}"/>
    <cellStyle name="C_20030218144011020-E1C865BF_2007년_사업계획_070116_전사VM_송부후_수정(2)_2007년 3_4분기 QPRC자료(최종본)" xfId="5926" xr:uid="{2F56FD72-90E5-4848-B454-E62888178477}"/>
    <cellStyle name="C_20030218144011020-E1C865BF_2007년_사업계획_070116_전사VM_송부후_수정(2)_QPRC_업적보고_VM 관련 양식(업무팀 초안)071011" xfId="5927" xr:uid="{5B2CA4DA-24CD-4785-8276-480365BF5B32}"/>
    <cellStyle name="C_20030218144011020-E1C865BF_AC-01터빈주제어및보일러기초" xfId="5928" xr:uid="{73D13BBB-F514-4725-8CE9-A6830F2335C5}"/>
    <cellStyle name="C_20030218144011020-E1C865BF_AC-01터빈주제어및보일러기초_2007년_사업계획_070116_전사VM_송부후_수정(2)" xfId="5929" xr:uid="{0F850272-85C5-4849-B05D-F55BFEE04C37}"/>
    <cellStyle name="C_20030218144011020-E1C865BF_AC-01터빈주제어및보일러기초_2007년_사업계획_070116_전사VM_송부후_수정(2)_2007년 3_4분기 QPRC자료(최종본)" xfId="5930" xr:uid="{61201520-DC04-41E5-BD99-67DC900BFBB0}"/>
    <cellStyle name="C_20030218144011020-E1C865BF_AC-01터빈주제어및보일러기초_2007년_사업계획_070116_전사VM_송부후_수정(2)_QPRC_업적보고_VM 관련 양식(업무팀 초안)071011" xfId="5931" xr:uid="{77560D05-53DB-4D17-BFA5-347ACC5BBA9F}"/>
    <cellStyle name="C_20030218144011020-E1C865BF_AC-01터빈주제어및보일러기초_QPRC&amp;VM_프로젝트부문_2008_V01_071008" xfId="5932" xr:uid="{6C7B39A2-E56E-4DD4-A25F-612E6BDA313F}"/>
    <cellStyle name="C_20030218144011020-E1C865BF_AC-04터빈발전기기초" xfId="5933" xr:uid="{25248DC8-A0E5-44A0-8048-4EA5BEFC9778}"/>
    <cellStyle name="C_20030218144011020-E1C865BF_AC-04터빈발전기기초_2007년_사업계획_070116_전사VM_송부후_수정(2)" xfId="5934" xr:uid="{FBCA2A36-6A0F-4ABD-9ADA-709069711779}"/>
    <cellStyle name="C_20030218144011020-E1C865BF_AC-04터빈발전기기초_2007년_사업계획_070116_전사VM_송부후_수정(2)_2007년 3_4분기 QPRC자료(최종본)" xfId="5935" xr:uid="{B3E5D85F-6BEA-4D15-835F-9EC4A4E89592}"/>
    <cellStyle name="C_20030218144011020-E1C865BF_AC-04터빈발전기기초_2007년_사업계획_070116_전사VM_송부후_수정(2)_QPRC_업적보고_VM 관련 양식(업무팀 초안)071011" xfId="5936" xr:uid="{8F7CDF55-905F-43F4-B15C-D24759B584C8}"/>
    <cellStyle name="C_20030218144011020-E1C865BF_AC-04터빈발전기기초_QPRC&amp;VM_프로젝트부문_2008_V01_071008" xfId="5937" xr:uid="{4F87935B-4454-4094-BC66-4F3405F66029}"/>
    <cellStyle name="C_20030218144011020-E1C865BF_AC-05옥내기기기초" xfId="5938" xr:uid="{E3B6E424-CB33-4A32-AEC1-8DE74C3FCFD8}"/>
    <cellStyle name="C_20030218144011020-E1C865BF_AC-05옥내기기기초_2007년_사업계획_070116_전사VM_송부후_수정(2)" xfId="5939" xr:uid="{BAA8234D-3397-4EEA-B265-48DF92BED301}"/>
    <cellStyle name="C_20030218144011020-E1C865BF_AC-05옥내기기기초_2007년_사업계획_070116_전사VM_송부후_수정(2)_2007년 3_4분기 QPRC자료(최종본)" xfId="5940" xr:uid="{1EF41709-17CA-473C-818F-22898B85A521}"/>
    <cellStyle name="C_20030218144011020-E1C865BF_AC-05옥내기기기초_2007년_사업계획_070116_전사VM_송부후_수정(2)_QPRC_업적보고_VM 관련 양식(업무팀 초안)071011" xfId="5941" xr:uid="{CF939396-1BAF-47BD-B09F-0F4D972C7E29}"/>
    <cellStyle name="C_20030218144011020-E1C865BF_AC-05옥내기기기초_QPRC&amp;VM_프로젝트부문_2008_V01_071008" xfId="5942" xr:uid="{309D8BBA-F507-4F79-98D5-77CD02C3BE61}"/>
    <cellStyle name="C_20030218144011020-E1C865BF_QPRC&amp;VM_프로젝트부문_2008_V01_071008" xfId="5943" xr:uid="{47EFA290-BD44-4F56-B252-4A320BDCA9C3}"/>
    <cellStyle name="C_2007년_사업계획_070116_전사VM_송부후_수정(2)" xfId="5944" xr:uid="{9C4365F2-C20B-4E4E-8FC3-759FABFBFD96}"/>
    <cellStyle name="C_2007년_사업계획_070116_전사VM_송부후_수정(2)_2007년 3_4분기 QPRC자료(최종본)" xfId="5945" xr:uid="{60008082-CD05-45B6-904B-06DE49A669B9}"/>
    <cellStyle name="C_2007년_사업계획_070116_전사VM_송부후_수정(2)_QPRC_업적보고_VM 관련 양식(업무팀 초안)071011" xfId="5946" xr:uid="{B7E0F2C6-394F-4EFA-B6C4-264A186A265A}"/>
    <cellStyle name="C_AC-01터빈주제어및보일러기초" xfId="5947" xr:uid="{2A27189E-05F7-4EDC-9095-BE2D723BA43B}"/>
    <cellStyle name="C_AC-01터빈주제어및보일러기초_2007년_사업계획_070116_전사VM_송부후_수정(2)" xfId="5948" xr:uid="{E76454E3-5B08-43BD-91E7-4533B139C2A0}"/>
    <cellStyle name="C_AC-01터빈주제어및보일러기초_2007년_사업계획_070116_전사VM_송부후_수정(2)_2007년 3_4분기 QPRC자료(최종본)" xfId="5949" xr:uid="{A1B14FD2-C700-466C-8F6F-86C3CE0A8101}"/>
    <cellStyle name="C_AC-01터빈주제어및보일러기초_2007년_사업계획_070116_전사VM_송부후_수정(2)_QPRC_업적보고_VM 관련 양식(업무팀 초안)071011" xfId="5950" xr:uid="{6A1D7EAF-F7DC-41A5-BC91-C640BB75698D}"/>
    <cellStyle name="C_AC-01터빈주제어및보일러기초_QPRC&amp;VM_프로젝트부문_2008_V01_071008" xfId="5951" xr:uid="{13F7841B-3A34-4265-95E9-FB5602876431}"/>
    <cellStyle name="C_AC-02터빈및주제어철골(사급-최종-1)-1201" xfId="5952" xr:uid="{863660E4-7B96-41CF-B165-FF500218951D}"/>
    <cellStyle name="C_AC-02터빈및주제어철골(사급-최종-1)-1201_2007년_사업계획_070116_전사VM_송부후_수정(2)" xfId="5953" xr:uid="{CA5F7442-C1DC-4F3E-8B30-2B872FCB32B1}"/>
    <cellStyle name="C_AC-02터빈및주제어철골(사급-최종-1)-1201_2007년_사업계획_070116_전사VM_송부후_수정(2)_2007년 3_4분기 QPRC자료(최종본)" xfId="5954" xr:uid="{E58D48DB-E467-4418-86B0-FA8BBDFFB7A9}"/>
    <cellStyle name="C_AC-02터빈및주제어철골(사급-최종-1)-1201_2007년_사업계획_070116_전사VM_송부후_수정(2)_QPRC_업적보고_VM 관련 양식(업무팀 초안)071011" xfId="5955" xr:uid="{8E2EB899-4E27-43C1-9745-3B1F4B5DC780}"/>
    <cellStyle name="C_AC-02터빈및주제어철골(사급-최종-1)-1201_QPRC&amp;VM_프로젝트부문_2008_V01_071008" xfId="5956" xr:uid="{C6C1EC84-A1DF-4381-BDD1-F4B9D0C5D6E0}"/>
    <cellStyle name="C_AC-04터빈발전기기초" xfId="5957" xr:uid="{5DAC320D-B5BA-4F74-8137-55AC7F25D9A2}"/>
    <cellStyle name="C_AC-04터빈발전기기초_2007년_사업계획_070116_전사VM_송부후_수정(2)" xfId="5958" xr:uid="{9C8DA641-719D-4CDA-BB8F-4E85121F7722}"/>
    <cellStyle name="C_AC-04터빈발전기기초_2007년_사업계획_070116_전사VM_송부후_수정(2)_2007년 3_4분기 QPRC자료(최종본)" xfId="5959" xr:uid="{C61029B5-86D4-4E14-81CE-E50C2FD38803}"/>
    <cellStyle name="C_AC-04터빈발전기기초_2007년_사업계획_070116_전사VM_송부후_수정(2)_QPRC_업적보고_VM 관련 양식(업무팀 초안)071011" xfId="5960" xr:uid="{7A7D4F08-030C-41CB-98E5-D81710AB1DB0}"/>
    <cellStyle name="C_AC-04터빈발전기기초_QPRC&amp;VM_프로젝트부문_2008_V01_071008" xfId="5961" xr:uid="{0E2C91F7-413D-46EC-9FE7-D17B0B9C87B1}"/>
    <cellStyle name="C_AC-06옥내기기기초(최종)-1129" xfId="5962" xr:uid="{DA4D47DC-EBFE-41FF-88DA-2F3C8C479234}"/>
    <cellStyle name="C_QPRC&amp;VM_프로젝트부문_2008_V01_071008" xfId="5963" xr:uid="{868EA78C-4D45-4192-AD40-958E5FC96134}"/>
    <cellStyle name="C_사급재료비및운반비" xfId="5964" xr:uid="{612BA59F-3769-42E4-B741-6830FE2A9982}"/>
    <cellStyle name="C_사급재료비및운반비_2007년_사업계획_070116_전사VM_송부후_수정(2)" xfId="5965" xr:uid="{243C0BEB-A62F-43DD-A05E-6997E31539BD}"/>
    <cellStyle name="C_사급재료비및운반비_2007년_사업계획_070116_전사VM_송부후_수정(2)_2007년 3_4분기 QPRC자료(최종본)" xfId="5966" xr:uid="{38514BE6-352B-481E-9AF6-F95F3E51AE4B}"/>
    <cellStyle name="C_사급재료비및운반비_2007년_사업계획_070116_전사VM_송부후_수정(2)_QPRC_업적보고_VM 관련 양식(업무팀 초안)071011" xfId="5967" xr:uid="{97ABA1F7-3220-4278-AAF2-79E92C28DA78}"/>
    <cellStyle name="C_사급재료비및운반비_AC-01터빈주제어및보일러기초" xfId="5968" xr:uid="{290C0C0D-4507-47DD-8CDE-A499E923415D}"/>
    <cellStyle name="C_사급재료비및운반비_AC-01터빈주제어및보일러기초_2007년_사업계획_070116_전사VM_송부후_수정(2)" xfId="5969" xr:uid="{D78AA415-85F9-4672-A237-FE8921A7A30A}"/>
    <cellStyle name="C_사급재료비및운반비_AC-01터빈주제어및보일러기초_2007년_사업계획_070116_전사VM_송부후_수정(2)_2007년 3_4분기 QPRC자료(최종본)" xfId="5970" xr:uid="{AA109719-7D90-43AE-A2F1-467635559A6B}"/>
    <cellStyle name="C_사급재료비및운반비_AC-01터빈주제어및보일러기초_2007년_사업계획_070116_전사VM_송부후_수정(2)_QPRC_업적보고_VM 관련 양식(업무팀 초안)071011" xfId="5971" xr:uid="{246C7B39-2547-4A24-9556-9F0A1F847786}"/>
    <cellStyle name="C_사급재료비및운반비_AC-01터빈주제어및보일러기초_QPRC&amp;VM_프로젝트부문_2008_V01_071008" xfId="5972" xr:uid="{0874CCF5-74BD-4F55-A51D-874BA14D2733}"/>
    <cellStyle name="C_사급재료비및운반비_AC-04터빈발전기기초" xfId="5973" xr:uid="{FCB50633-B69E-49B5-B127-8D2D704D195B}"/>
    <cellStyle name="C_사급재료비및운반비_AC-04터빈발전기기초_2007년_사업계획_070116_전사VM_송부후_수정(2)" xfId="5974" xr:uid="{A7B7D329-453B-4B99-9B91-4C03FB7EE601}"/>
    <cellStyle name="C_사급재료비및운반비_AC-04터빈발전기기초_2007년_사업계획_070116_전사VM_송부후_수정(2)_2007년 3_4분기 QPRC자료(최종본)" xfId="5975" xr:uid="{BF10924A-95E4-4638-81B6-1E043CD011C4}"/>
    <cellStyle name="C_사급재료비및운반비_AC-04터빈발전기기초_2007년_사업계획_070116_전사VM_송부후_수정(2)_QPRC_업적보고_VM 관련 양식(업무팀 초안)071011" xfId="5976" xr:uid="{8961F6BF-2651-4ECB-BF9D-51C32FE377DA}"/>
    <cellStyle name="C_사급재료비및운반비_AC-04터빈발전기기초_QPRC&amp;VM_프로젝트부문_2008_V01_071008" xfId="5977" xr:uid="{7999E74A-AE7B-40EE-B285-8CF58AAD0479}"/>
    <cellStyle name="C_사급재료비및운반비_AC-05옥내기기기초" xfId="5978" xr:uid="{D94F877D-3E95-43D4-8632-EC4A5CA9BFAC}"/>
    <cellStyle name="C_사급재료비및운반비_AC-05옥내기기기초_2007년_사업계획_070116_전사VM_송부후_수정(2)" xfId="5979" xr:uid="{DC0B221D-42C8-4666-B7A6-8421B6092A8D}"/>
    <cellStyle name="C_사급재료비및운반비_AC-05옥내기기기초_2007년_사업계획_070116_전사VM_송부후_수정(2)_2007년 3_4분기 QPRC자료(최종본)" xfId="5980" xr:uid="{CF33A651-6CE1-44BC-99CF-69690211EF8C}"/>
    <cellStyle name="C_사급재료비및운반비_AC-05옥내기기기초_2007년_사업계획_070116_전사VM_송부후_수정(2)_QPRC_업적보고_VM 관련 양식(업무팀 초안)071011" xfId="5981" xr:uid="{03B750C3-80FE-4316-A3A9-769D26121AF5}"/>
    <cellStyle name="C_사급재료비및운반비_AC-05옥내기기기초_QPRC&amp;VM_프로젝트부문_2008_V01_071008" xfId="5982" xr:uid="{E415C0E0-0C7D-4339-BD90-207E91C6C37D}"/>
    <cellStyle name="C_사급재료비및운반비_AC-06옥내기기기초(최종)-1129" xfId="5983" xr:uid="{6CFBBE9D-BCDF-434E-A85A-FD7296FEDE6B}"/>
    <cellStyle name="C_사급재료비및운반비_AC-06옥내기기기초(최종)-1129_2007년_사업계획_070116_전사VM_송부후_수정(2)" xfId="5984" xr:uid="{4E70B610-2170-4608-800E-E3B0B02FBD85}"/>
    <cellStyle name="C_사급재료비및운반비_AC-06옥내기기기초(최종)-1129_2007년_사업계획_070116_전사VM_송부후_수정(2)_2007년 3_4분기 QPRC자료(최종본)" xfId="5985" xr:uid="{09FB6727-3C5E-4386-954C-80796A6459A3}"/>
    <cellStyle name="C_사급재료비및운반비_AC-06옥내기기기초(최종)-1129_2007년_사업계획_070116_전사VM_송부후_수정(2)_QPRC_업적보고_VM 관련 양식(업무팀 초안)071011" xfId="5986" xr:uid="{91CD4C77-14D0-4AC4-9DB2-75C67C076B64}"/>
    <cellStyle name="C_사급재료비및운반비_AC-06옥내기기기초(최종)-1129_QPRC&amp;VM_프로젝트부문_2008_V01_071008" xfId="5987" xr:uid="{8A54E0D3-8556-4434-B178-CC1E0F84BEEB}"/>
    <cellStyle name="C_사급재료비및운반비_QPRC&amp;VM_프로젝트부문_2008_V01_071008" xfId="5988" xr:uid="{33B2A593-A491-49E7-A05C-63EA09439229}"/>
    <cellStyle name="C_사급재료비및운반비_터빈발전기기초(단가)" xfId="5989" xr:uid="{F0E7C71E-5823-422D-B654-B838031D2505}"/>
    <cellStyle name="C_사급재료비및운반비_터빈발전기기초(단가)_1" xfId="5990" xr:uid="{74B42DB4-FDD7-4B05-AD74-1E11BDFDD175}"/>
    <cellStyle name="C_사급재료비및운반비_터빈발전기기초(단가)_1_2007년_사업계획_070116_전사VM_송부후_수정(2)" xfId="5991" xr:uid="{12212D0C-EC36-4112-95A8-35985F411DC6}"/>
    <cellStyle name="C_사급재료비및운반비_터빈발전기기초(단가)_1_2007년_사업계획_070116_전사VM_송부후_수정(2)_2007년 3_4분기 QPRC자료(최종본)" xfId="5992" xr:uid="{CA14E086-57EE-466F-89C3-E65D8A178644}"/>
    <cellStyle name="C_사급재료비및운반비_터빈발전기기초(단가)_1_2007년_사업계획_070116_전사VM_송부후_수정(2)_QPRC_업적보고_VM 관련 양식(업무팀 초안)071011" xfId="5993" xr:uid="{8646C5DE-AFC9-4653-B1F8-84D66B61193C}"/>
    <cellStyle name="C_사급재료비및운반비_터빈발전기기초(단가)_1_AC-05옥내기기기초" xfId="5994" xr:uid="{6DE0CAA0-00A3-4355-8B5E-999085DB92B1}"/>
    <cellStyle name="C_사급재료비및운반비_터빈발전기기초(단가)_1_AC-05옥내기기기초_2007년_사업계획_070116_전사VM_송부후_수정(2)" xfId="5995" xr:uid="{CD1AA325-B435-4DC5-A50B-9DE1CD608BFC}"/>
    <cellStyle name="C_사급재료비및운반비_터빈발전기기초(단가)_1_AC-05옥내기기기초_2007년_사업계획_070116_전사VM_송부후_수정(2)_2007년 3_4분기 QPRC자료(최종본)" xfId="5996" xr:uid="{00F0E625-4B88-4980-B29E-313EEA2D8632}"/>
    <cellStyle name="C_사급재료비및운반비_터빈발전기기초(단가)_1_AC-05옥내기기기초_2007년_사업계획_070116_전사VM_송부후_수정(2)_QPRC_업적보고_VM 관련 양식(업무팀 초안)071011" xfId="5997" xr:uid="{8C70B4BE-A63E-4E71-B7E0-31CD30CF453B}"/>
    <cellStyle name="C_사급재료비및운반비_터빈발전기기초(단가)_1_AC-05옥내기기기초_QPRC&amp;VM_프로젝트부문_2008_V01_071008" xfId="5998" xr:uid="{7D9C9C0F-165B-43C0-9186-066CC4D0B7D8}"/>
    <cellStyle name="C_사급재료비및운반비_터빈발전기기초(단가)_1_QPRC&amp;VM_프로젝트부문_2008_V01_071008" xfId="5999" xr:uid="{4BCAD9CB-2E6F-4309-99DF-8042AEB966FA}"/>
    <cellStyle name="C_사급재료비및운반비_터빈발전기기초(단가)_2007년_사업계획_070116_전사VM_송부후_수정(2)" xfId="6000" xr:uid="{B9D73326-01B4-4DCF-B521-86932F351645}"/>
    <cellStyle name="C_사급재료비및운반비_터빈발전기기초(단가)_2007년_사업계획_070116_전사VM_송부후_수정(2)_2007년 3_4분기 QPRC자료(최종본)" xfId="6001" xr:uid="{B1A6161E-EEB8-40C3-BCC8-85DE370DA3DF}"/>
    <cellStyle name="C_사급재료비및운반비_터빈발전기기초(단가)_2007년_사업계획_070116_전사VM_송부후_수정(2)_QPRC_업적보고_VM 관련 양식(업무팀 초안)071011" xfId="6002" xr:uid="{DDEFDF63-079C-4554-9827-FC79EE05BB42}"/>
    <cellStyle name="C_사급재료비및운반비_터빈발전기기초(단가)_AC-05옥내기기기초" xfId="6003" xr:uid="{977BD6B4-471C-4093-90B1-A2960D237AA3}"/>
    <cellStyle name="C_사급재료비및운반비_터빈발전기기초(단가)_AC-05옥내기기기초_2007년_사업계획_070116_전사VM_송부후_수정(2)" xfId="6004" xr:uid="{B1463F29-E469-4E95-B8B5-BE6561C51498}"/>
    <cellStyle name="C_사급재료비및운반비_터빈발전기기초(단가)_AC-05옥내기기기초_2007년_사업계획_070116_전사VM_송부후_수정(2)_2007년 3_4분기 QPRC자료(최종본)" xfId="6005" xr:uid="{A37DA76F-C2CC-4AEB-A243-EE2A1FB634A2}"/>
    <cellStyle name="C_사급재료비및운반비_터빈발전기기초(단가)_AC-05옥내기기기초_2007년_사업계획_070116_전사VM_송부후_수정(2)_QPRC_업적보고_VM 관련 양식(업무팀 초안)071011" xfId="6006" xr:uid="{44709EA4-66EF-422E-8EBF-355E14B30FF2}"/>
    <cellStyle name="C_사급재료비및운반비_터빈발전기기초(단가)_AC-05옥내기기기초_QPRC&amp;VM_프로젝트부문_2008_V01_071008" xfId="6007" xr:uid="{542AA135-7043-4F64-B58F-00B6FF60B6CD}"/>
    <cellStyle name="C_사급재료비및운반비_터빈발전기기초(단가)_QPRC&amp;VM_프로젝트부문_2008_V01_071008" xfId="6008" xr:uid="{2CB5FCBA-C493-44A4-983D-F29327DF741B}"/>
    <cellStyle name="C_수량및 단가 산출내용표" xfId="6009" xr:uid="{1283AE15-0CF9-4D43-AFC9-4A1E16B04B24}"/>
    <cellStyle name="C_수량및 단가 산출내용표_2007년_사업계획_070116_전사VM_송부후_수정(2)" xfId="6010" xr:uid="{45B14D2B-F718-46DD-AFF7-0D2BF5709535}"/>
    <cellStyle name="C_수량및 단가 산출내용표_2007년_사업계획_070116_전사VM_송부후_수정(2)_2007년 3_4분기 QPRC자료(최종본)" xfId="6011" xr:uid="{BD35C13D-AB1A-4183-8422-38D33200DBB6}"/>
    <cellStyle name="C_수량및 단가 산출내용표_2007년_사업계획_070116_전사VM_송부후_수정(2)_QPRC_업적보고_VM 관련 양식(업무팀 초안)071011" xfId="6012" xr:uid="{605271A7-28E7-4B8F-B42F-01FAD678FB06}"/>
    <cellStyle name="C_수량및 단가 산출내용표_AC-01터빈주제어및보일러기초" xfId="6013" xr:uid="{B89D67EF-855F-4610-961F-F8892F541493}"/>
    <cellStyle name="C_수량및 단가 산출내용표_AC-01터빈주제어및보일러기초_2007년_사업계획_070116_전사VM_송부후_수정(2)" xfId="6014" xr:uid="{26F55183-D3BF-418B-A22D-0DBB3786487C}"/>
    <cellStyle name="C_수량및 단가 산출내용표_AC-01터빈주제어및보일러기초_2007년_사업계획_070116_전사VM_송부후_수정(2)_2007년 3_4분기 QPRC자료(최종본)" xfId="6015" xr:uid="{3227E693-CACD-4483-835A-89669DA3D6BA}"/>
    <cellStyle name="C_수량및 단가 산출내용표_AC-01터빈주제어및보일러기초_2007년_사업계획_070116_전사VM_송부후_수정(2)_QPRC_업적보고_VM 관련 양식(업무팀 초안)071011" xfId="6016" xr:uid="{4E755BBE-56DD-47BB-8C5C-0DA2B95E28F0}"/>
    <cellStyle name="C_수량및 단가 산출내용표_AC-01터빈주제어및보일러기초_QPRC&amp;VM_프로젝트부문_2008_V01_071008" xfId="6017" xr:uid="{E46FBFA1-9859-4F04-93FB-01C84E0407C8}"/>
    <cellStyle name="C_수량및 단가 산출내용표_AC-04터빈발전기기초" xfId="6018" xr:uid="{532C4A9E-C407-4419-9836-45506AADC44C}"/>
    <cellStyle name="C_수량및 단가 산출내용표_AC-04터빈발전기기초_2007년_사업계획_070116_전사VM_송부후_수정(2)" xfId="6019" xr:uid="{4141481D-F9BA-433C-B248-B29B0A794E08}"/>
    <cellStyle name="C_수량및 단가 산출내용표_AC-04터빈발전기기초_2007년_사업계획_070116_전사VM_송부후_수정(2)_2007년 3_4분기 QPRC자료(최종본)" xfId="6020" xr:uid="{66C45A33-FB1F-403C-86C8-AEA8A875DA71}"/>
    <cellStyle name="C_수량및 단가 산출내용표_AC-04터빈발전기기초_2007년_사업계획_070116_전사VM_송부후_수정(2)_QPRC_업적보고_VM 관련 양식(업무팀 초안)071011" xfId="6021" xr:uid="{A0D4EDD5-7A11-4798-9530-B3BA4E6E4EA2}"/>
    <cellStyle name="C_수량및 단가 산출내용표_AC-04터빈발전기기초_QPRC&amp;VM_프로젝트부문_2008_V01_071008" xfId="6022" xr:uid="{6DD929D3-60C9-4EE4-A2A6-2491DAF1B201}"/>
    <cellStyle name="C_수량및 단가 산출내용표_AC-05옥내기기기초" xfId="6023" xr:uid="{F6B3DB06-48FD-4F64-A7AD-860AB55549ED}"/>
    <cellStyle name="C_수량및 단가 산출내용표_AC-05옥내기기기초_2007년_사업계획_070116_전사VM_송부후_수정(2)" xfId="6024" xr:uid="{365FE088-8C39-4D1D-BBA6-64A15478517A}"/>
    <cellStyle name="C_수량및 단가 산출내용표_AC-05옥내기기기초_2007년_사업계획_070116_전사VM_송부후_수정(2)_2007년 3_4분기 QPRC자료(최종본)" xfId="6025" xr:uid="{E850F4F8-3E00-4B4D-8FE8-A8CB815EADF0}"/>
    <cellStyle name="C_수량및 단가 산출내용표_AC-05옥내기기기초_2007년_사업계획_070116_전사VM_송부후_수정(2)_QPRC_업적보고_VM 관련 양식(업무팀 초안)071011" xfId="6026" xr:uid="{40A9F946-AE38-485C-AB38-64610D6DE80C}"/>
    <cellStyle name="C_수량및 단가 산출내용표_AC-05옥내기기기초_QPRC&amp;VM_프로젝트부문_2008_V01_071008" xfId="6027" xr:uid="{32A68448-2925-4239-B627-C32E3A80BB76}"/>
    <cellStyle name="C_수량및 단가 산출내용표_QPRC&amp;VM_프로젝트부문_2008_V01_071008" xfId="6028" xr:uid="{B8444AB3-2C4E-4FA9-B5F9-ED55B9A3A686}"/>
    <cellStyle name="C_터빈발전기기초(단가)" xfId="6029" xr:uid="{FFC1BAC0-D83C-4B49-9508-CB8F8E5C3535}"/>
    <cellStyle name="C_터빈발전기기초(단가)_2007년_사업계획_070116_전사VM_송부후_수정(2)" xfId="6030" xr:uid="{663B4AA0-BD26-487E-B257-F934A8E59FEC}"/>
    <cellStyle name="C_터빈발전기기초(단가)_2007년_사업계획_070116_전사VM_송부후_수정(2)_2007년 3_4분기 QPRC자료(최종본)" xfId="6031" xr:uid="{5A714158-000C-4D6A-9E0D-B89337CAC3BD}"/>
    <cellStyle name="C_터빈발전기기초(단가)_2007년_사업계획_070116_전사VM_송부후_수정(2)_QPRC_업적보고_VM 관련 양식(업무팀 초안)071011" xfId="6032" xr:uid="{AF30A412-23D0-4AAD-AED5-D26B9EE7FDFD}"/>
    <cellStyle name="C_터빈발전기기초(단가)_AC-05옥내기기기초" xfId="6033" xr:uid="{D0CECD5F-F603-4F1A-8A00-1AADAF0D2315}"/>
    <cellStyle name="C_터빈발전기기초(단가)_AC-05옥내기기기초_2007년_사업계획_070116_전사VM_송부후_수정(2)" xfId="6034" xr:uid="{83B70590-0C46-4D67-A7B5-E818662D5A4F}"/>
    <cellStyle name="C_터빈발전기기초(단가)_AC-05옥내기기기초_2007년_사업계획_070116_전사VM_송부후_수정(2)_2007년 3_4분기 QPRC자료(최종본)" xfId="6035" xr:uid="{4A707CC9-B1F0-4E4D-99CA-BC7239918069}"/>
    <cellStyle name="C_터빈발전기기초(단가)_AC-05옥내기기기초_2007년_사업계획_070116_전사VM_송부후_수정(2)_QPRC_업적보고_VM 관련 양식(업무팀 초안)071011" xfId="6036" xr:uid="{C2D90FE1-CE37-40F6-BACA-0362658ABBA1}"/>
    <cellStyle name="C_터빈발전기기초(단가)_AC-05옥내기기기초_QPRC&amp;VM_프로젝트부문_2008_V01_071008" xfId="6037" xr:uid="{B703C677-3E53-489A-8760-6E2A6312D913}"/>
    <cellStyle name="C_터빈발전기기초(단가)_QPRC&amp;VM_프로젝트부문_2008_V01_071008" xfId="6038" xr:uid="{AFCB6B86-7858-4057-AE4C-9D0B478B3690}"/>
    <cellStyle name="C¡" xfId="6039" xr:uid="{A54BF8C5-9953-4AB7-8A51-8D6A043A4C18}"/>
    <cellStyle name="C¡ERERIA￠RER¡ER￠R￠?¡ER￠R¡¿¡ERI_SCHEDU.XLS Chart 1" xfId="6040" xr:uid="{1DB9E917-D2A2-41BF-B523-DC24B8E1ABB0}"/>
    <cellStyle name="C¡ERIA￠R¡×¡§¡I_¡ERic￠R¡×u¡ERA￠R¡×￠Rⓒ­I￠R¡×￠Rⓒ­¡ER¡§￠R AN¡ER¡§￠Re " xfId="365" xr:uid="{323ED5AB-C6EC-4C72-8AA3-A4E7881B7FA3}"/>
    <cellStyle name="C¡IA¨ª_ 1-3 " xfId="366" xr:uid="{6145196A-6E87-4621-BBEC-E54E126B1BAD}"/>
    <cellStyle name="C¡ÍA¨ª_BP_98" xfId="6041" xr:uid="{486C654B-93A9-466C-AC93-97B29283BD30}"/>
    <cellStyle name="C¢" xfId="6042" xr:uid="{FA45C7F5-476B-4BF2-81CF-FE77DDA77A0B}"/>
    <cellStyle name="C¢®IA¡§¨£_SCHEDU.XLS Chart 1" xfId="6043" xr:uid="{6E8E5427-BD02-4F67-8846-1EDFEE11D7AF}"/>
    <cellStyle name="C￠RERERIA¡ERER￠RER¡ER¡E?￠RER¡ER￠R￠?￠RERI_SCHEDU.XLS Chart 1" xfId="6044" xr:uid="{4C532A74-817B-4B0F-8944-BE247A2F9221}"/>
    <cellStyle name="C￠RIA¡§¨￡_¡§￠R?￠R¨ua3_p.mix " xfId="367" xr:uid="{6DFFFDEC-CC4A-4AF1-ABCC-1B81EB4F4B19}"/>
    <cellStyle name="Ç¥" xfId="6045" xr:uid="{EAEAF2F8-AC7E-4289-A21A-67E5DECF61E6}"/>
    <cellStyle name="C￥AØ_´e¿UCN¹R°ø¹R " xfId="368" xr:uid="{C99B5BFF-DCAF-4A03-9410-C794189A7592}"/>
    <cellStyle name="Ç¥ÁØ_»ç¾÷ºÎº° ÃÑ°è " xfId="369" xr:uid="{14C6C2D7-BC0F-4536-8F00-43E5C6E147D8}"/>
    <cellStyle name="C￥AØ_≫c¾÷ºIº° AN°e " xfId="370" xr:uid="{2DC53123-B9C1-4A41-9B24-47717EC5ED18}"/>
    <cellStyle name="Ç¥ÁØ_5-1±¤°í " xfId="371" xr:uid="{7F1A5083-1678-4617-A826-CD07AE0B49ED}"/>
    <cellStyle name="C￥AØ_Back-Review" xfId="6046" xr:uid="{903DC497-19F6-4669-81F2-59C67B691832}"/>
    <cellStyle name="Ç¥ÁØ_basic" xfId="6047" xr:uid="{4D977DB9-3BC8-490B-926E-FFF951EABE07}"/>
    <cellStyle name="C￥AØ_BP-97G" xfId="6048" xr:uid="{6C22DE86-A868-4369-B387-DC5E2E76DF05}"/>
    <cellStyle name="Ç¥ÁØ_BP-97G" xfId="6049" xr:uid="{BD5B9B7B-5320-4CA7-ADF4-4A87B813A151}"/>
    <cellStyle name="C￥AØ_C￥Ao (2)" xfId="6050" xr:uid="{3BFD6CE5-FBF4-4E5B-B45D-A6C7FC903583}"/>
    <cellStyle name="Ç¥ÁØ_Cal2pims-1" xfId="6051" xr:uid="{70D07FC9-A4D5-46D9-BCA7-2791A5D227DD}"/>
    <cellStyle name="C￥AØ_CoAa¹æ¹R" xfId="6052" xr:uid="{10D890A1-BDBF-4256-B140-62F9A7F17E12}"/>
    <cellStyle name="Ç¥ÁØ_Crude Gc" xfId="6053" xr:uid="{F8065A4F-A8D4-4378-9FD8-441927AAA364}"/>
    <cellStyle name="C￥AØ_FEED DEV" xfId="6054" xr:uid="{B4227EBC-E525-40A3-96B6-DD33468CDEBC}"/>
    <cellStyle name="Ç¥ÁØ_IPP-97(LG)" xfId="6055" xr:uid="{3906BF22-0995-44B7-8DF2-A032227FC41F}"/>
    <cellStyle name="C￥AØ_KYUN JUK A (2)" xfId="6056" xr:uid="{6183579D-0B6E-4585-9454-451ACB5C1C34}"/>
    <cellStyle name="Ç¥ÁØ_LANDED (2)" xfId="6057" xr:uid="{688F3D12-A648-4941-ADE0-0A5AD4C377A1}"/>
    <cellStyle name="C￥AØ_laroux" xfId="6058" xr:uid="{6E7AD628-679A-477C-82A5-57084D7F25EA}"/>
    <cellStyle name="Ç¥ÁØ_LIFTING_1" xfId="6059" xr:uid="{4186EFC5-4358-4B8C-A18E-EEBC1FCBD77A}"/>
    <cellStyle name="C￥AØ_MS(F)" xfId="6060" xr:uid="{8D785084-1E95-47CA-A163-3079DBCABA58}"/>
    <cellStyle name="Ç¥ÁØ_SIDECASE 1." xfId="6061" xr:uid="{64B85888-D37C-4B1C-ACE9-5179DB73A2A4}"/>
    <cellStyle name="C￥AØ_SOLUTN01" xfId="6062" xr:uid="{33C182DE-5E34-46E6-BBF2-E08045824C41}"/>
    <cellStyle name="Calc Currency (0)" xfId="372" xr:uid="{3A1DC75A-8A8A-4A1B-A02F-E726E13D3FF8}"/>
    <cellStyle name="Calc Currency (0) 2" xfId="2584" xr:uid="{B8CBDB3E-BEFA-4791-9C00-6FAFADC74313}"/>
    <cellStyle name="Calculation" xfId="26" xr:uid="{2EB060FF-C2FD-4EA9-88C3-F208D59DB175}"/>
    <cellStyle name="Calculation 2" xfId="57091" xr:uid="{E4ACFE4A-9218-4843-B77F-DA9BF93C1B91}"/>
    <cellStyle name="category" xfId="373" xr:uid="{AAC4AD83-32A8-4913-90A9-5E1ECEEF7901}"/>
    <cellStyle name="Check" xfId="374" xr:uid="{3CA38C49-4B81-4662-98E8-5ABD53B7A2A9}"/>
    <cellStyle name="Check Cell" xfId="28" xr:uid="{EE3D1F7C-BC67-4179-982B-EAB2D21482EB}"/>
    <cellStyle name="CIAI?링A?" xfId="6063" xr:uid="{28F15C34-3816-4E4A-91A3-6EE3AA4384FE}"/>
    <cellStyle name="CIAIÆU¸μAⓒ" xfId="6064" xr:uid="{44C2C4C3-0CFD-4D1A-BADB-DD06323472E5}"/>
    <cellStyle name="Ⓒo" xfId="6065" xr:uid="{0C1C3D35-E125-4987-9087-6035D731EC85}"/>
    <cellStyle name="Comma" xfId="6066" xr:uid="{474E8E5D-E4DD-4579-83B5-88BA292DA857}"/>
    <cellStyle name="Comma [0]" xfId="6067" xr:uid="{75CDD508-88A8-4F92-8DFD-19BFC4A4C6EA}"/>
    <cellStyle name="Comma [0] 2" xfId="6068" xr:uid="{C5975EA6-DDE6-4DE8-9570-9E2F57AAAC13}"/>
    <cellStyle name="Comma [0]_ SG&amp;A Bridge " xfId="375" xr:uid="{825DFD5C-8F49-4448-98E7-F0DF55BFE26F}"/>
    <cellStyle name="Comma [2]" xfId="6069" xr:uid="{AFE1B713-A5DE-4B4A-A5BE-619ED1D0F5EC}"/>
    <cellStyle name="Comma 0 [0]" xfId="6070" xr:uid="{74BCB358-A918-4314-84D4-5F4DC2969E70}"/>
    <cellStyle name="Comma_ SG&amp;A Bridge " xfId="376" xr:uid="{7EE7BA6B-7E0F-4325-BC16-A31A14C424C2}"/>
    <cellStyle name="Comma0" xfId="377" xr:uid="{716116C6-E4F6-45BF-9BAA-F8CE6E453B89}"/>
    <cellStyle name="Currency" xfId="6071" xr:uid="{6503BA8E-BF5E-4720-B42B-150FF8FC0BF2}"/>
    <cellStyle name="Currency [0]" xfId="6072" xr:uid="{AF5E846D-CB08-45AE-ADA5-319D7BBD6EC0}"/>
    <cellStyle name="Currency [0] U" xfId="378" xr:uid="{5A564955-03E0-4414-B365-77C499DFF71C}"/>
    <cellStyle name="Currency [0]_ SG&amp;A Bridge " xfId="379" xr:uid="{EB050103-DB82-415C-B3F3-3F01B2C4F394}"/>
    <cellStyle name="Currency_ SG&amp;A Bridge " xfId="380" xr:uid="{F85B4668-4423-4FCA-93BD-09C4E7FD9305}"/>
    <cellStyle name="Currency0" xfId="381" xr:uid="{A8EC7AAB-66C6-49C9-86B7-A48B2D96767F}"/>
    <cellStyle name="Currency0 2" xfId="6073" xr:uid="{D0EA330B-2F23-421C-B653-865BFA47352A}"/>
    <cellStyle name="Currency0 3" xfId="2585" xr:uid="{9E4133AF-A38F-4CA2-859C-4138C9A93DE1}"/>
    <cellStyle name="Currency1" xfId="382" xr:uid="{CD16BF81-974D-4D22-8880-FADACC857483}"/>
    <cellStyle name="Currency1 2" xfId="2586" xr:uid="{B2CC5636-95CA-4849-9026-6A6F954C680F}"/>
    <cellStyle name="Date" xfId="383" xr:uid="{87348DDF-3A48-41F0-B4CA-53462EAB30BC}"/>
    <cellStyle name="Euro" xfId="6074" xr:uid="{AF665F57-56A0-42F0-AA33-52D08D823FB5}"/>
    <cellStyle name="Explanatory Text" xfId="30" xr:uid="{BB8F5DD3-8EC4-43FD-A210-354B23833081}"/>
    <cellStyle name="Fixed" xfId="384" xr:uid="{32AF19D0-1F67-4864-AAEA-DBAA6CA83ADC}"/>
    <cellStyle name="Fixed2 - 유형2" xfId="6075" xr:uid="{98771EE6-846C-43F4-8177-79CB4462BCE0}"/>
    <cellStyle name="Followed Hyperlink" xfId="6076" xr:uid="{6644F9A7-45CF-4039-A7B3-C97B4779D048}"/>
    <cellStyle name="Followed Hyperlink 2" xfId="6077" xr:uid="{EC6C349A-5EFA-4F43-9007-779DD6C8F562}"/>
    <cellStyle name="Followed Hyperlink 2 2" xfId="6078" xr:uid="{0C39654A-8973-44ED-AB4A-109B4DC1FD70}"/>
    <cellStyle name="Followed Hyperlink 3" xfId="8586" xr:uid="{5442171A-0788-4263-AA5D-4EE4C1D24DDC}"/>
    <cellStyle name="Followed Hyperlink 3 2" xfId="10567" xr:uid="{5535AE56-7A6A-45EB-B486-84A037A10757}"/>
    <cellStyle name="Font: Calibri, 9pt regular" xfId="1" xr:uid="{00000000-0005-0000-0000-000002000000}"/>
    <cellStyle name="Font: Calibri, 9pt regular 2" xfId="13" xr:uid="{00000000-0005-0000-0000-000003000000}"/>
    <cellStyle name="Footnotes: top row" xfId="6" xr:uid="{00000000-0005-0000-0000-000004000000}"/>
    <cellStyle name="Footnotes: top row 2" xfId="9" xr:uid="{00000000-0005-0000-0000-000005000000}"/>
    <cellStyle name="Good" xfId="22" xr:uid="{0F7591C3-903A-421F-A0A6-3235CA0C1343}"/>
    <cellStyle name="Grey" xfId="385" xr:uid="{EB72008C-C8C3-4C16-9170-87F0993FD2D8}"/>
    <cellStyle name="Grey 2" xfId="6079" xr:uid="{24F501C9-7297-4458-A3FC-F3DB465D14FA}"/>
    <cellStyle name="HEADER" xfId="386" xr:uid="{4EFAE020-8F7C-4B5C-96B7-B3A68D03E181}"/>
    <cellStyle name="Header: bottom row" xfId="2" xr:uid="{00000000-0005-0000-0000-000006000000}"/>
    <cellStyle name="Header: bottom row 2" xfId="12" xr:uid="{00000000-0005-0000-0000-000007000000}"/>
    <cellStyle name="Header: top rows" xfId="15" xr:uid="{00000000-0005-0000-0000-000008000000}"/>
    <cellStyle name="Header1" xfId="387" xr:uid="{A923602A-9B9C-4D53-BDB6-50F9E74A5168}"/>
    <cellStyle name="Header2" xfId="388" xr:uid="{E6A80FA1-ED96-4450-A18C-F85C20A8F46D}"/>
    <cellStyle name="Header2 10" xfId="54288" xr:uid="{B7788DC7-1D3E-4C7F-9F0B-11FD598CB197}"/>
    <cellStyle name="Header2 11" xfId="57092" xr:uid="{368310BD-852B-4380-B4F2-5EBFD409AD20}"/>
    <cellStyle name="Header2 2" xfId="389" xr:uid="{4CD29092-2731-4649-810C-5E095DAEB601}"/>
    <cellStyle name="Header2 2 2" xfId="10826" xr:uid="{571EDC17-0D9F-42AC-93E3-9001243EB9C6}"/>
    <cellStyle name="Header2 2 2 10" xfId="22510" xr:uid="{EDF5A455-FD9E-43C7-8AC2-DA0C8627AEDF}"/>
    <cellStyle name="Header2 2 2 10 2" xfId="36142" xr:uid="{88D644B9-EF93-4317-BC6D-BC32401A8241}"/>
    <cellStyle name="Header2 2 2 10 3" xfId="45770" xr:uid="{BCF4ADD6-0C78-456A-92E9-D9098C233C56}"/>
    <cellStyle name="Header2 2 2 11" xfId="28378" xr:uid="{FD057DAA-6D01-47BD-AE8C-B20BB88350B1}"/>
    <cellStyle name="Header2 2 2 12" xfId="27944" xr:uid="{832904B6-ED75-4422-854B-247C8C34367B}"/>
    <cellStyle name="Header2 2 2 13" xfId="50438" xr:uid="{B3BB3FA2-2EAE-4A20-9965-9CF40CA38D95}"/>
    <cellStyle name="Header2 2 2 14" xfId="54509" xr:uid="{86BFD38A-41A8-46A4-9862-007BAC32173A}"/>
    <cellStyle name="Header2 2 2 15" xfId="54600" xr:uid="{44304FD3-8350-46B3-A789-EEC9180217BD}"/>
    <cellStyle name="Header2 2 2 16" xfId="54688" xr:uid="{00F559A3-04B0-4DC3-84BC-FAADD24CA4F2}"/>
    <cellStyle name="Header2 2 2 17" xfId="54776" xr:uid="{1F06E568-C161-4E73-AEC8-3313C614DB40}"/>
    <cellStyle name="Header2 2 2 18" xfId="54864" xr:uid="{E5540F14-5A36-4036-857D-0F4EF675207C}"/>
    <cellStyle name="Header2 2 2 19" xfId="54952" xr:uid="{4C1D0D5A-18DA-4A57-BB8E-B3A32EBC305F}"/>
    <cellStyle name="Header2 2 2 2" xfId="10914" xr:uid="{912B14E0-7721-42EE-A98C-86B4C3256AB7}"/>
    <cellStyle name="Header2 2 2 2 2" xfId="13845" xr:uid="{F71085E5-C537-43F8-A8AF-7F2A8F5BEADB}"/>
    <cellStyle name="Header2 2 2 2 2 2" xfId="15794" xr:uid="{612FAB41-844D-464A-9530-90865197A2F2}"/>
    <cellStyle name="Header2 2 2 2 2 2 2" xfId="21713" xr:uid="{FA243CE5-21AB-4278-9C96-2B16E9E1594A}"/>
    <cellStyle name="Header2 2 2 2 2 2 2 2" xfId="35345" xr:uid="{097A018E-88A8-4063-8F98-942683C1FFC8}"/>
    <cellStyle name="Header2 2 2 2 2 2 2 3" xfId="44973" xr:uid="{A3932453-DD2D-4BE0-80F0-F0871B282A48}"/>
    <cellStyle name="Header2 2 2 2 2 2 3" xfId="25504" xr:uid="{1716FFC2-743C-43ED-B62F-7D7548B36FF5}"/>
    <cellStyle name="Header2 2 2 2 2 2 3 2" xfId="39136" xr:uid="{C2E15105-8D2B-4B41-9CF0-85E425715A34}"/>
    <cellStyle name="Header2 2 2 2 2 2 3 3" xfId="48764" xr:uid="{49387520-F41C-4594-B242-9CCDFBDA56DC}"/>
    <cellStyle name="Header2 2 2 2 2 2 4" xfId="31386" xr:uid="{C34DADA0-63C0-4741-8645-0CF78F4F6EF5}"/>
    <cellStyle name="Header2 2 2 2 2 2 5" xfId="41044" xr:uid="{DB407175-667B-46AC-9302-628BF1F96112}"/>
    <cellStyle name="Header2 2 2 2 2 2 6" xfId="53432" xr:uid="{AB1E7F37-A24A-4882-AC54-9AEFEED7DBCA}"/>
    <cellStyle name="Header2 2 2 2 2 3" xfId="19805" xr:uid="{59A4CF9C-72AA-47D5-AF7E-78815B1EDEAC}"/>
    <cellStyle name="Header2 2 2 2 2 3 2" xfId="33437" xr:uid="{1F54538A-2161-41BD-9326-F507ADF293F0}"/>
    <cellStyle name="Header2 2 2 2 2 3 3" xfId="43065" xr:uid="{419204EC-4050-4C61-A897-A4EEC072826C}"/>
    <cellStyle name="Header2 2 2 2 2 4" xfId="23596" xr:uid="{F50951B5-DD2F-4D72-9F0A-786C5AD532CB}"/>
    <cellStyle name="Header2 2 2 2 2 4 2" xfId="37228" xr:uid="{EB19601F-3CBB-4F65-99F1-FEB5340B7410}"/>
    <cellStyle name="Header2 2 2 2 2 4 3" xfId="46856" xr:uid="{9A848D77-72ED-494A-8697-C8CBD7DEBE71}"/>
    <cellStyle name="Header2 2 2 2 2 5" xfId="29471" xr:uid="{A43AD21E-768E-40CC-8555-F26B82117CD0}"/>
    <cellStyle name="Header2 2 2 2 2 6" xfId="26918" xr:uid="{EF3C2303-FCDE-4C7D-8851-F270D8734CF5}"/>
    <cellStyle name="Header2 2 2 2 2 7" xfId="51524" xr:uid="{EF78BBAB-8E43-42EA-931C-66FC381E90E5}"/>
    <cellStyle name="Header2 2 2 2 3" xfId="14796" xr:uid="{3F01CB2F-A0C7-445E-AB94-C0F1F5CF4232}"/>
    <cellStyle name="Header2 2 2 2 3 2" xfId="20715" xr:uid="{D144C7A7-2D24-48E2-9F04-626075E277C5}"/>
    <cellStyle name="Header2 2 2 2 3 2 2" xfId="34347" xr:uid="{59B12C8B-D557-423D-A5E9-8291977F9FC5}"/>
    <cellStyle name="Header2 2 2 2 3 2 3" xfId="43975" xr:uid="{BEEA662E-EDCB-4ECB-BF01-C0DA196A7564}"/>
    <cellStyle name="Header2 2 2 2 3 3" xfId="24506" xr:uid="{25798F3F-0246-49EA-BEBB-2673EB7827E7}"/>
    <cellStyle name="Header2 2 2 2 3 3 2" xfId="38138" xr:uid="{B97BBAD5-D4ED-42EA-A0E8-B5739D1AB922}"/>
    <cellStyle name="Header2 2 2 2 3 3 3" xfId="47766" xr:uid="{74F8A9A3-E3AD-4BA6-B845-55DB78BE2EF9}"/>
    <cellStyle name="Header2 2 2 2 3 4" xfId="30388" xr:uid="{E4B3ADA4-4837-4623-B11D-1A30A475C41B}"/>
    <cellStyle name="Header2 2 2 2 3 5" xfId="40046" xr:uid="{092A7664-75D9-4583-8C9C-D1E5061FBED4}"/>
    <cellStyle name="Header2 2 2 2 3 6" xfId="52434" xr:uid="{82CA1A9C-3ACF-4833-9750-2BEAE322D6D9}"/>
    <cellStyle name="Header2 2 2 2 4" xfId="18807" xr:uid="{18FE208C-0BF2-4A18-BAA9-5310AD5D5926}"/>
    <cellStyle name="Header2 2 2 2 4 2" xfId="32439" xr:uid="{69D5FF72-36CD-4E60-A59F-6E7CAD0DF7A1}"/>
    <cellStyle name="Header2 2 2 2 4 3" xfId="42067" xr:uid="{65888276-E694-4511-AA6D-AEEC02344563}"/>
    <cellStyle name="Header2 2 2 2 5" xfId="22598" xr:uid="{6EEE8A88-A2EF-40E0-AA29-7897065DF1FF}"/>
    <cellStyle name="Header2 2 2 2 5 2" xfId="36230" xr:uid="{5F091946-BAAF-4E1D-A4C0-37EF5CA34403}"/>
    <cellStyle name="Header2 2 2 2 5 3" xfId="45858" xr:uid="{BFF54E24-9CED-4DD5-AB9E-264B3C731942}"/>
    <cellStyle name="Header2 2 2 2 6" xfId="28466" xr:uid="{CE742F82-18AA-4365-8DCE-7614B50C489E}"/>
    <cellStyle name="Header2 2 2 2 7" xfId="27858" xr:uid="{B802BCA6-118E-4C83-B188-BA170E2D7911}"/>
    <cellStyle name="Header2 2 2 2 8" xfId="50526" xr:uid="{471CC3CA-09C0-4248-90B3-2C056FB72124}"/>
    <cellStyle name="Header2 2 2 20" xfId="55040" xr:uid="{90C84860-FF1C-47CA-9EF9-D44C1FF67F59}"/>
    <cellStyle name="Header2 2 2 21" xfId="55128" xr:uid="{E67AB240-0EC2-474C-A174-018E86FC27EA}"/>
    <cellStyle name="Header2 2 2 22" xfId="55216" xr:uid="{4929565F-F9D6-4BF9-B189-C5D2247C9A29}"/>
    <cellStyle name="Header2 2 2 23" xfId="55304" xr:uid="{210EFFA3-2D98-4E94-BCE4-5595FCE586A2}"/>
    <cellStyle name="Header2 2 2 24" xfId="55392" xr:uid="{01F30BE1-E545-4660-A7E6-D21E48450450}"/>
    <cellStyle name="Header2 2 2 25" xfId="55480" xr:uid="{1DFA1571-12A8-4DB4-8488-B61346BFC55A}"/>
    <cellStyle name="Header2 2 2 26" xfId="55568" xr:uid="{F57D6AB9-C501-4971-ACB8-F43980B69AAB}"/>
    <cellStyle name="Header2 2 2 27" xfId="55656" xr:uid="{4BFCD736-4A10-429A-A91F-E5E378953159}"/>
    <cellStyle name="Header2 2 2 28" xfId="55744" xr:uid="{916B72BC-C93E-43C6-8D88-BABCAB42EBC2}"/>
    <cellStyle name="Header2 2 2 29" xfId="55832" xr:uid="{7D6F6C9B-4BCC-442B-BB2D-8C6E0393584E}"/>
    <cellStyle name="Header2 2 2 3" xfId="11002" xr:uid="{63B8EF28-280B-4B95-B550-45A38CFF391F}"/>
    <cellStyle name="Header2 2 2 3 2" xfId="13933" xr:uid="{B5B9F155-969E-4A7D-B449-42A5806D993C}"/>
    <cellStyle name="Header2 2 2 3 2 2" xfId="15882" xr:uid="{08F48742-0CFE-4FEE-9BF3-23D17F0F53FB}"/>
    <cellStyle name="Header2 2 2 3 2 2 2" xfId="21801" xr:uid="{13A0207A-274E-4669-B38C-FF908B29DA27}"/>
    <cellStyle name="Header2 2 2 3 2 2 2 2" xfId="35433" xr:uid="{D52C6403-7B06-4A54-BC40-F544265F3BE9}"/>
    <cellStyle name="Header2 2 2 3 2 2 2 3" xfId="45061" xr:uid="{6FDA6F65-5C8B-4EA1-9740-494FE20C5B9A}"/>
    <cellStyle name="Header2 2 2 3 2 2 3" xfId="25592" xr:uid="{483DD652-AB11-4B70-AF1B-65301CD6C1DA}"/>
    <cellStyle name="Header2 2 2 3 2 2 3 2" xfId="39224" xr:uid="{AD683742-9324-4743-B911-041AE8A32ECA}"/>
    <cellStyle name="Header2 2 2 3 2 2 3 3" xfId="48852" xr:uid="{9382F3D6-2B1A-40C7-AF32-90E21330075E}"/>
    <cellStyle name="Header2 2 2 3 2 2 4" xfId="31474" xr:uid="{541CF9FB-D434-462C-B4E6-A25D4391AB7E}"/>
    <cellStyle name="Header2 2 2 3 2 2 5" xfId="41132" xr:uid="{B61E6E8E-B09F-4A72-9DF5-A437D529C036}"/>
    <cellStyle name="Header2 2 2 3 2 2 6" xfId="53520" xr:uid="{176728CA-598E-4235-BBA7-72058BE1FC1C}"/>
    <cellStyle name="Header2 2 2 3 2 3" xfId="19893" xr:uid="{514777A3-D6D7-4C25-8712-230EE0529E77}"/>
    <cellStyle name="Header2 2 2 3 2 3 2" xfId="33525" xr:uid="{387CBB2D-B235-48EC-B180-CD6BCEFF8E19}"/>
    <cellStyle name="Header2 2 2 3 2 3 3" xfId="43153" xr:uid="{C1134128-B32E-4A49-B4FD-A66CD9D3F11A}"/>
    <cellStyle name="Header2 2 2 3 2 4" xfId="23684" xr:uid="{5B223E92-3D11-4EBD-A6AB-90D900BF93DD}"/>
    <cellStyle name="Header2 2 2 3 2 4 2" xfId="37316" xr:uid="{F04D598E-4827-411F-80DC-1D09F532E000}"/>
    <cellStyle name="Header2 2 2 3 2 4 3" xfId="46944" xr:uid="{4606A580-F8E5-4D32-A732-54511A8E03BF}"/>
    <cellStyle name="Header2 2 2 3 2 5" xfId="29559" xr:uid="{F1094A36-B9A8-4351-B991-F0DF0E2D8CD9}"/>
    <cellStyle name="Header2 2 2 3 2 6" xfId="26830" xr:uid="{6245E0A3-4EA9-437B-84A6-BFCEAC6DB5C4}"/>
    <cellStyle name="Header2 2 2 3 2 7" xfId="51612" xr:uid="{C393DD8F-0F1B-45EE-9604-8E43BE9AE639}"/>
    <cellStyle name="Header2 2 2 3 3" xfId="14884" xr:uid="{6ABE8671-789C-47C7-B93D-9D4C5D0BD04B}"/>
    <cellStyle name="Header2 2 2 3 3 2" xfId="20803" xr:uid="{F6FD7DE7-BCB3-4A8B-8096-297D9653CADA}"/>
    <cellStyle name="Header2 2 2 3 3 2 2" xfId="34435" xr:uid="{37DC60A7-B29B-411E-BD60-FE5BBB4A1B64}"/>
    <cellStyle name="Header2 2 2 3 3 2 3" xfId="44063" xr:uid="{E936F5D7-B580-4560-95A6-D809B6C9ECAD}"/>
    <cellStyle name="Header2 2 2 3 3 3" xfId="24594" xr:uid="{4C4D07CC-ED3E-4B27-B6F2-850061AB11D2}"/>
    <cellStyle name="Header2 2 2 3 3 3 2" xfId="38226" xr:uid="{E509ADBE-C030-4D41-AE34-BA727E80C2AC}"/>
    <cellStyle name="Header2 2 2 3 3 3 3" xfId="47854" xr:uid="{3B2725C8-61E6-4F6B-949C-B8524D068417}"/>
    <cellStyle name="Header2 2 2 3 3 4" xfId="30476" xr:uid="{1D6C1E80-DDE6-441F-AE4B-A816A5B136AA}"/>
    <cellStyle name="Header2 2 2 3 3 5" xfId="40134" xr:uid="{9DFAF4CB-9973-4034-8495-5CA63C775E9F}"/>
    <cellStyle name="Header2 2 2 3 3 6" xfId="52522" xr:uid="{C2677C84-AC0E-4BF1-8EC1-78903A9F7CB3}"/>
    <cellStyle name="Header2 2 2 3 4" xfId="18895" xr:uid="{0D16D6AA-400D-41C9-A5CA-9E0DA1D2861B}"/>
    <cellStyle name="Header2 2 2 3 4 2" xfId="32527" xr:uid="{285ED865-0D8F-42A4-9825-6959524A2FDB}"/>
    <cellStyle name="Header2 2 2 3 4 3" xfId="42155" xr:uid="{A9F695EA-7CBF-464F-8F26-F93447C76CB4}"/>
    <cellStyle name="Header2 2 2 3 5" xfId="22686" xr:uid="{816E43B6-3EE2-48A7-A9E0-2B38F6494AFF}"/>
    <cellStyle name="Header2 2 2 3 5 2" xfId="36318" xr:uid="{6F4C6875-72ED-43B7-B65D-C6DAFBCA2120}"/>
    <cellStyle name="Header2 2 2 3 5 3" xfId="45946" xr:uid="{F182A340-B5CC-4F85-A9B3-2CCD67F94BA7}"/>
    <cellStyle name="Header2 2 2 3 6" xfId="28554" xr:uid="{79F69D41-FEEA-42A8-AB1B-874E3354737B}"/>
    <cellStyle name="Header2 2 2 3 7" xfId="27772" xr:uid="{4A0A7175-B070-4A35-9856-6D8D3C63AE22}"/>
    <cellStyle name="Header2 2 2 3 8" xfId="50614" xr:uid="{77C4981F-A2AB-416F-A71D-AF74825B8702}"/>
    <cellStyle name="Header2 2 2 30" xfId="55920" xr:uid="{5577B404-3BF3-4C51-831C-94340A763D2F}"/>
    <cellStyle name="Header2 2 2 31" xfId="56008" xr:uid="{49850C09-BAAD-4F19-B8E7-54F55DDDA8C8}"/>
    <cellStyle name="Header2 2 2 32" xfId="56096" xr:uid="{6CC741E0-03B1-4EDE-8ED5-2EC61B640C11}"/>
    <cellStyle name="Header2 2 2 33" xfId="56184" xr:uid="{0019A5C2-3023-4226-8A58-863AAA594AAC}"/>
    <cellStyle name="Header2 2 2 4" xfId="11090" xr:uid="{9FDA05C6-0A77-40EB-AF98-3DEB3EF15D37}"/>
    <cellStyle name="Header2 2 2 4 2" xfId="14021" xr:uid="{AB6AABF3-2A16-4049-9C7C-30887B8198B7}"/>
    <cellStyle name="Header2 2 2 4 2 2" xfId="15970" xr:uid="{24FD1969-00EF-45CD-A636-71D63CC98FCF}"/>
    <cellStyle name="Header2 2 2 4 2 2 2" xfId="21889" xr:uid="{C162B459-61BC-4742-9B7D-6D03BB8CB22D}"/>
    <cellStyle name="Header2 2 2 4 2 2 2 2" xfId="35521" xr:uid="{3D7AA178-6FCC-41F8-8C6E-043D97604CD5}"/>
    <cellStyle name="Header2 2 2 4 2 2 2 3" xfId="45149" xr:uid="{F8C768CA-68A0-4643-805D-7061E182505A}"/>
    <cellStyle name="Header2 2 2 4 2 2 3" xfId="25680" xr:uid="{3CDC4FBD-AB85-4B47-85C8-57588908A95E}"/>
    <cellStyle name="Header2 2 2 4 2 2 3 2" xfId="39312" xr:uid="{4EE620D4-9233-429C-97C5-50EC2F4B7262}"/>
    <cellStyle name="Header2 2 2 4 2 2 3 3" xfId="48940" xr:uid="{8E5631E5-F2E1-47A7-9BC7-6564051EC311}"/>
    <cellStyle name="Header2 2 2 4 2 2 4" xfId="31562" xr:uid="{2CB202B8-D958-4DEC-B014-4BB8E0086195}"/>
    <cellStyle name="Header2 2 2 4 2 2 5" xfId="41220" xr:uid="{5A84F33C-5D52-42C3-80C1-3A009B3707CA}"/>
    <cellStyle name="Header2 2 2 4 2 2 6" xfId="53608" xr:uid="{75DEEAE2-A287-42F9-B0EA-588A1897D338}"/>
    <cellStyle name="Header2 2 2 4 2 3" xfId="19981" xr:uid="{2615D688-09B0-4364-B3BB-26F3D457E7F4}"/>
    <cellStyle name="Header2 2 2 4 2 3 2" xfId="33613" xr:uid="{5D6A3C88-7213-4D76-B56B-C6C852CA0552}"/>
    <cellStyle name="Header2 2 2 4 2 3 3" xfId="43241" xr:uid="{780FB681-90D8-4C86-9171-FC69B3075C22}"/>
    <cellStyle name="Header2 2 2 4 2 4" xfId="23772" xr:uid="{6099A728-E15C-498F-B77A-6FEC8638F267}"/>
    <cellStyle name="Header2 2 2 4 2 4 2" xfId="37404" xr:uid="{A30221E5-F21B-4495-802B-BC7261227B4A}"/>
    <cellStyle name="Header2 2 2 4 2 4 3" xfId="47032" xr:uid="{4BB1A788-09C3-40EE-A71E-BC907855F755}"/>
    <cellStyle name="Header2 2 2 4 2 5" xfId="29647" xr:uid="{BC363B95-23DE-440C-8655-74CC4E2043CA}"/>
    <cellStyle name="Header2 2 2 4 2 6" xfId="26742" xr:uid="{8231C3E9-D0E4-43C7-B88A-7BD4E7DFF70C}"/>
    <cellStyle name="Header2 2 2 4 2 7" xfId="51700" xr:uid="{5F679A04-C689-4B68-A677-CA89220EC069}"/>
    <cellStyle name="Header2 2 2 4 3" xfId="14972" xr:uid="{CC9B93A9-ECC3-46AD-B1A1-13A1381CEB3C}"/>
    <cellStyle name="Header2 2 2 4 3 2" xfId="20891" xr:uid="{0931CB16-9654-44D2-A31A-DAA4FFE1A886}"/>
    <cellStyle name="Header2 2 2 4 3 2 2" xfId="34523" xr:uid="{C1B379DF-9888-4F71-9E26-A4EB55AA5007}"/>
    <cellStyle name="Header2 2 2 4 3 2 3" xfId="44151" xr:uid="{6D7C5234-CC73-4933-A3D0-DCE86DD86A84}"/>
    <cellStyle name="Header2 2 2 4 3 3" xfId="24682" xr:uid="{F4382E59-4952-472F-B1D9-158081A5213F}"/>
    <cellStyle name="Header2 2 2 4 3 3 2" xfId="38314" xr:uid="{9499582C-F962-4B80-9802-54AC899C29AA}"/>
    <cellStyle name="Header2 2 2 4 3 3 3" xfId="47942" xr:uid="{C6EBAEA4-F791-4254-B7D0-46E6F2404263}"/>
    <cellStyle name="Header2 2 2 4 3 4" xfId="30564" xr:uid="{D4CB3D08-7EA5-401C-BF0C-C7C61211BDD6}"/>
    <cellStyle name="Header2 2 2 4 3 5" xfId="40222" xr:uid="{D3CD40D8-9ED1-4E7E-ADA1-C2EF8F77E327}"/>
    <cellStyle name="Header2 2 2 4 3 6" xfId="52610" xr:uid="{7D04B1F8-A17C-40AF-B9C7-E8EB0C924480}"/>
    <cellStyle name="Header2 2 2 4 4" xfId="18983" xr:uid="{1FA7A1AB-CEEB-4720-989C-AAF5CDBC4EB0}"/>
    <cellStyle name="Header2 2 2 4 4 2" xfId="32615" xr:uid="{5B69D2E1-88F4-4E9B-98CA-2857BB6D3929}"/>
    <cellStyle name="Header2 2 2 4 4 3" xfId="42243" xr:uid="{4600EEA5-86CC-4144-A1BA-715FF6ABE5B8}"/>
    <cellStyle name="Header2 2 2 4 5" xfId="22774" xr:uid="{D2743400-F57A-4A32-8353-404B95D66EFA}"/>
    <cellStyle name="Header2 2 2 4 5 2" xfId="36406" xr:uid="{4EF8E3EA-F1B3-4358-9482-37BE4C458EF1}"/>
    <cellStyle name="Header2 2 2 4 5 3" xfId="46034" xr:uid="{16F7B08B-DC83-418C-AF54-B948274CA795}"/>
    <cellStyle name="Header2 2 2 4 6" xfId="28642" xr:uid="{36ED3C03-3F27-442F-9890-D743254CFBBD}"/>
    <cellStyle name="Header2 2 2 4 7" xfId="27697" xr:uid="{8387AAFC-B6B5-430C-91E8-B2488D8EED37}"/>
    <cellStyle name="Header2 2 2 4 8" xfId="50702" xr:uid="{DA2A4723-E35D-499C-A912-FE1EE73BF013}"/>
    <cellStyle name="Header2 2 2 5" xfId="11178" xr:uid="{7A7D3120-581B-4FD6-AB85-20AE69F9EEF3}"/>
    <cellStyle name="Header2 2 2 5 2" xfId="14109" xr:uid="{6C2E27AD-6FD4-46AD-8946-D1B1F72195AF}"/>
    <cellStyle name="Header2 2 2 5 2 2" xfId="16058" xr:uid="{930C6F56-DC53-416E-96C0-D069435E0C84}"/>
    <cellStyle name="Header2 2 2 5 2 2 2" xfId="21977" xr:uid="{4502FBEC-AD22-4796-89A8-369793B4E0C1}"/>
    <cellStyle name="Header2 2 2 5 2 2 2 2" xfId="35609" xr:uid="{42E74D20-A5C8-4D56-A0F4-AFA61B1B0C8D}"/>
    <cellStyle name="Header2 2 2 5 2 2 2 3" xfId="45237" xr:uid="{9E37D717-6DDB-4B91-A878-A105D4563C6D}"/>
    <cellStyle name="Header2 2 2 5 2 2 3" xfId="25768" xr:uid="{756EA415-C87F-4F41-A906-9FA1D61675E2}"/>
    <cellStyle name="Header2 2 2 5 2 2 3 2" xfId="39400" xr:uid="{44262A7D-4E51-48E4-A4C0-4FDEFB9A1302}"/>
    <cellStyle name="Header2 2 2 5 2 2 3 3" xfId="49028" xr:uid="{6AF6EBBF-D870-424D-8247-B3C0CA1E4B17}"/>
    <cellStyle name="Header2 2 2 5 2 2 4" xfId="31650" xr:uid="{FD02151F-1940-4503-93A5-4180A9B16A53}"/>
    <cellStyle name="Header2 2 2 5 2 2 5" xfId="41308" xr:uid="{B41882D2-B31F-43DC-A706-CF1F60AC42AE}"/>
    <cellStyle name="Header2 2 2 5 2 2 6" xfId="53696" xr:uid="{66576414-7725-4D9D-97C7-66039B948ABF}"/>
    <cellStyle name="Header2 2 2 5 2 3" xfId="20069" xr:uid="{8D67244F-1C88-4F29-B165-01F16746DA16}"/>
    <cellStyle name="Header2 2 2 5 2 3 2" xfId="33701" xr:uid="{CC01B1E2-DACB-4D93-83AF-1534084AF7F5}"/>
    <cellStyle name="Header2 2 2 5 2 3 3" xfId="43329" xr:uid="{07E64D0A-E250-40C6-B4C6-E45BF0E8C797}"/>
    <cellStyle name="Header2 2 2 5 2 4" xfId="23860" xr:uid="{9EE4B1B7-310C-432A-B7CD-5BC424038C5A}"/>
    <cellStyle name="Header2 2 2 5 2 4 2" xfId="37492" xr:uid="{33679162-8B14-4967-AFA6-175ECAD49871}"/>
    <cellStyle name="Header2 2 2 5 2 4 3" xfId="47120" xr:uid="{E317F5D4-94D3-4760-BE00-67645DBE7DA0}"/>
    <cellStyle name="Header2 2 2 5 2 5" xfId="29735" xr:uid="{0B61D7AC-9637-4A37-961E-BA3F96A126BE}"/>
    <cellStyle name="Header2 2 2 5 2 6" xfId="26654" xr:uid="{2B6AF633-BC65-4ECD-B1AF-C297760881BB}"/>
    <cellStyle name="Header2 2 2 5 2 7" xfId="51788" xr:uid="{3175F51B-3025-4922-A1DD-6C563A05E91E}"/>
    <cellStyle name="Header2 2 2 5 3" xfId="15060" xr:uid="{16792B86-C621-445E-B229-F0DABB46988F}"/>
    <cellStyle name="Header2 2 2 5 3 2" xfId="20979" xr:uid="{F479A48D-01D4-466A-85AC-B0B37793E244}"/>
    <cellStyle name="Header2 2 2 5 3 2 2" xfId="34611" xr:uid="{E95A3FD0-2856-40D9-B530-AF62F9962AF0}"/>
    <cellStyle name="Header2 2 2 5 3 2 3" xfId="44239" xr:uid="{4818F127-6848-4A1E-8E30-F188BC1F80CB}"/>
    <cellStyle name="Header2 2 2 5 3 3" xfId="24770" xr:uid="{979C709E-7715-461A-8BF8-76A191F479FA}"/>
    <cellStyle name="Header2 2 2 5 3 3 2" xfId="38402" xr:uid="{B9A16A3F-63E2-4407-B0D1-5FDAED9BBB1D}"/>
    <cellStyle name="Header2 2 2 5 3 3 3" xfId="48030" xr:uid="{2ACEAC7F-87B5-4931-977D-0CAADBEE3A5C}"/>
    <cellStyle name="Header2 2 2 5 3 4" xfId="30652" xr:uid="{65D8DB8E-B1B8-4620-B0F8-8D8F2E52C442}"/>
    <cellStyle name="Header2 2 2 5 3 5" xfId="40310" xr:uid="{B0F6A2CE-E861-44F0-9C21-9ED60EDF14D1}"/>
    <cellStyle name="Header2 2 2 5 3 6" xfId="52698" xr:uid="{662F350A-3C53-4A8D-8F1E-EDAD9E0FF389}"/>
    <cellStyle name="Header2 2 2 5 4" xfId="19071" xr:uid="{4A78E045-7E42-45A9-B5A0-533A897B33C7}"/>
    <cellStyle name="Header2 2 2 5 4 2" xfId="32703" xr:uid="{2C4D0D19-0D82-4FE0-BE75-D764E4F1C325}"/>
    <cellStyle name="Header2 2 2 5 4 3" xfId="42331" xr:uid="{BCA337DE-96CC-49A5-9160-473E59CCDB59}"/>
    <cellStyle name="Header2 2 2 5 5" xfId="22862" xr:uid="{E81DDD85-4462-4300-80B6-0266B2CC9EFE}"/>
    <cellStyle name="Header2 2 2 5 5 2" xfId="36494" xr:uid="{BD45BBCA-208B-48F3-AC36-DABA9F0823A1}"/>
    <cellStyle name="Header2 2 2 5 5 3" xfId="46122" xr:uid="{CEB43F18-5E32-419F-84F0-0B0A8EFC9445}"/>
    <cellStyle name="Header2 2 2 5 6" xfId="28730" xr:uid="{BF921740-0841-4AA8-97C5-ABB45B9E997C}"/>
    <cellStyle name="Header2 2 2 5 7" xfId="27610" xr:uid="{EBDEFA53-A3C4-4EEF-B9D6-75A243D59DE8}"/>
    <cellStyle name="Header2 2 2 5 8" xfId="50790" xr:uid="{E320C870-2A99-4CA7-8C63-BA7B88294D31}"/>
    <cellStyle name="Header2 2 2 6" xfId="11266" xr:uid="{1CA5D5A9-1DA7-4B16-996D-C8A3D9BA90E7}"/>
    <cellStyle name="Header2 2 2 6 2" xfId="14197" xr:uid="{A2FE5FA2-EB91-4298-A21A-3F73DB56CD29}"/>
    <cellStyle name="Header2 2 2 6 2 2" xfId="16146" xr:uid="{95023706-5AAC-479C-8C3B-F2D3A22B64E8}"/>
    <cellStyle name="Header2 2 2 6 2 2 2" xfId="22065" xr:uid="{7360D2D5-5769-45AD-AF8D-9396A0848ECD}"/>
    <cellStyle name="Header2 2 2 6 2 2 2 2" xfId="35697" xr:uid="{11B80ABC-1150-4E83-8654-0BB8D4E2866A}"/>
    <cellStyle name="Header2 2 2 6 2 2 2 3" xfId="45325" xr:uid="{A968E3D0-4E0C-4F1B-A970-82A7B830DABC}"/>
    <cellStyle name="Header2 2 2 6 2 2 3" xfId="25856" xr:uid="{43B4E42C-E6BD-4417-A2CE-CD36101D5F34}"/>
    <cellStyle name="Header2 2 2 6 2 2 3 2" xfId="39488" xr:uid="{9768359D-69C1-4659-AA4A-08E658183901}"/>
    <cellStyle name="Header2 2 2 6 2 2 3 3" xfId="49116" xr:uid="{D7D0FC6A-49F5-4F9E-847F-E00D052156E8}"/>
    <cellStyle name="Header2 2 2 6 2 2 4" xfId="31738" xr:uid="{4DEBBBFE-CD99-4CFE-A562-387B42B48B73}"/>
    <cellStyle name="Header2 2 2 6 2 2 5" xfId="41396" xr:uid="{52CA3DAF-0E96-485A-B23B-D3A83AA1667D}"/>
    <cellStyle name="Header2 2 2 6 2 2 6" xfId="53784" xr:uid="{A7917C5F-0261-4BC3-AA13-CC9EC6C80926}"/>
    <cellStyle name="Header2 2 2 6 2 3" xfId="20157" xr:uid="{B599CDF2-14AE-4A00-A1F3-C47C1E5A867D}"/>
    <cellStyle name="Header2 2 2 6 2 3 2" xfId="33789" xr:uid="{CA641E5D-9BE3-43E3-8977-A3A68F04B6F6}"/>
    <cellStyle name="Header2 2 2 6 2 3 3" xfId="43417" xr:uid="{25BE1644-3129-40A4-ACE3-A1A1563A780C}"/>
    <cellStyle name="Header2 2 2 6 2 4" xfId="23948" xr:uid="{D7076096-6802-41F9-A324-19F863EA8C9C}"/>
    <cellStyle name="Header2 2 2 6 2 4 2" xfId="37580" xr:uid="{99C4E4F6-55A6-421B-A633-53F87ADA5B0E}"/>
    <cellStyle name="Header2 2 2 6 2 4 3" xfId="47208" xr:uid="{E5CBBDF9-E576-418A-9DE6-DE9E9F2CFB11}"/>
    <cellStyle name="Header2 2 2 6 2 5" xfId="29823" xr:uid="{9EEDEACC-418B-42EC-8878-670BCAE873CC}"/>
    <cellStyle name="Header2 2 2 6 2 6" xfId="26566" xr:uid="{E409EC19-AB8F-4431-AC63-2AC2F118B762}"/>
    <cellStyle name="Header2 2 2 6 2 7" xfId="51876" xr:uid="{6B089A1F-238E-4FBC-B237-7E96F480CF3F}"/>
    <cellStyle name="Header2 2 2 6 3" xfId="15148" xr:uid="{C741AEFC-8DFB-4DDA-BC2E-30FA0FC82784}"/>
    <cellStyle name="Header2 2 2 6 3 2" xfId="21067" xr:uid="{B3F6A07A-2C76-41E4-AA0C-73C7BC6BC1BB}"/>
    <cellStyle name="Header2 2 2 6 3 2 2" xfId="34699" xr:uid="{8509E4D8-CF69-49C2-8A04-76E9802A86B3}"/>
    <cellStyle name="Header2 2 2 6 3 2 3" xfId="44327" xr:uid="{4A59CFE5-A51F-4E5B-87D4-DC961E903F5F}"/>
    <cellStyle name="Header2 2 2 6 3 3" xfId="24858" xr:uid="{A000EE1A-F346-4A79-ABAB-B5AEAC7D4563}"/>
    <cellStyle name="Header2 2 2 6 3 3 2" xfId="38490" xr:uid="{5F1328CC-5744-4951-BA4C-823D405A6C80}"/>
    <cellStyle name="Header2 2 2 6 3 3 3" xfId="48118" xr:uid="{42B2B3D1-77BC-4BB7-AD89-A5CFEA405965}"/>
    <cellStyle name="Header2 2 2 6 3 4" xfId="30740" xr:uid="{DBF3CDBE-F391-46F4-9290-9FF270773566}"/>
    <cellStyle name="Header2 2 2 6 3 5" xfId="40398" xr:uid="{9156AC34-CE12-45E8-B03B-1E71D104DD5E}"/>
    <cellStyle name="Header2 2 2 6 3 6" xfId="52786" xr:uid="{43F0F33E-7C67-4CC6-B7A8-AD60A3AFF2A1}"/>
    <cellStyle name="Header2 2 2 6 4" xfId="19159" xr:uid="{5D1E5D76-2592-4E1B-BE29-34146E34B7E0}"/>
    <cellStyle name="Header2 2 2 6 4 2" xfId="32791" xr:uid="{361FDDB7-A199-4AE5-8B1D-58BDD316E679}"/>
    <cellStyle name="Header2 2 2 6 4 3" xfId="42419" xr:uid="{B24EAEDC-9D3B-4E27-9C69-023CC771BE47}"/>
    <cellStyle name="Header2 2 2 6 5" xfId="22950" xr:uid="{668BA872-6BAA-4E28-88F0-2CE1CF9A60F2}"/>
    <cellStyle name="Header2 2 2 6 5 2" xfId="36582" xr:uid="{82C1D847-86EF-49AE-9E30-CF9277BCAE64}"/>
    <cellStyle name="Header2 2 2 6 5 3" xfId="46210" xr:uid="{C312BF96-2F81-4FB3-BD12-C962F42EE387}"/>
    <cellStyle name="Header2 2 2 6 6" xfId="28818" xr:uid="{F5A8AABF-7282-406A-AEF3-024EAC2EAEA5}"/>
    <cellStyle name="Header2 2 2 6 7" xfId="27522" xr:uid="{E7E8E12F-F662-475D-AC38-2FC36EE74D8C}"/>
    <cellStyle name="Header2 2 2 6 8" xfId="50878" xr:uid="{EC6AF5A2-2B5E-4805-8949-3FFAA3DE24EA}"/>
    <cellStyle name="Header2 2 2 7" xfId="11354" xr:uid="{FCD4A050-79CE-457B-BFC6-7D77AD99FE6A}"/>
    <cellStyle name="Header2 2 2 7 2" xfId="14285" xr:uid="{C1CC687C-E096-432E-BB40-8DBBE0453BBB}"/>
    <cellStyle name="Header2 2 2 7 2 2" xfId="16234" xr:uid="{E8714F0C-CA0B-4482-B86A-E4502FE489AE}"/>
    <cellStyle name="Header2 2 2 7 2 2 2" xfId="22153" xr:uid="{D988C779-ACDF-4B75-B593-3B323BDF8642}"/>
    <cellStyle name="Header2 2 2 7 2 2 2 2" xfId="35785" xr:uid="{CDEB7736-D24F-4265-A003-DEDBCB3DF356}"/>
    <cellStyle name="Header2 2 2 7 2 2 2 3" xfId="45413" xr:uid="{6FC62CD3-DD16-4F90-8ABF-EB78AD80522E}"/>
    <cellStyle name="Header2 2 2 7 2 2 3" xfId="25944" xr:uid="{C275731F-B6BD-4F2D-B1A8-B9CBE1472FA6}"/>
    <cellStyle name="Header2 2 2 7 2 2 3 2" xfId="39576" xr:uid="{CFDBF704-9B20-4F39-AA3F-73F12A22399D}"/>
    <cellStyle name="Header2 2 2 7 2 2 3 3" xfId="49204" xr:uid="{2F13AB58-786E-4537-908D-8F6D69DB3D5C}"/>
    <cellStyle name="Header2 2 2 7 2 2 4" xfId="31826" xr:uid="{5D55ACA2-9B34-4631-97FD-EFEE08493DA8}"/>
    <cellStyle name="Header2 2 2 7 2 2 5" xfId="41484" xr:uid="{2435D114-8B85-4649-AF82-5B6D579EB9A2}"/>
    <cellStyle name="Header2 2 2 7 2 2 6" xfId="53872" xr:uid="{CC7ABB28-5EB4-4397-A8EB-DC6A708C6495}"/>
    <cellStyle name="Header2 2 2 7 2 3" xfId="20245" xr:uid="{8DDB6E98-0CAF-4360-8F5D-5D5DAB852215}"/>
    <cellStyle name="Header2 2 2 7 2 3 2" xfId="33877" xr:uid="{2706F13E-88A4-4659-8A50-3C864F6D4496}"/>
    <cellStyle name="Header2 2 2 7 2 3 3" xfId="43505" xr:uid="{967A61EA-7FCF-4EC8-818B-1ECCD6F59DBD}"/>
    <cellStyle name="Header2 2 2 7 2 4" xfId="24036" xr:uid="{887B1910-079E-4313-A311-E585817B1A22}"/>
    <cellStyle name="Header2 2 2 7 2 4 2" xfId="37668" xr:uid="{87E6E61A-39F6-45B3-B46C-0A4DFB18B37C}"/>
    <cellStyle name="Header2 2 2 7 2 4 3" xfId="47296" xr:uid="{F527ED0B-15BB-4E16-B182-CB811AE24F9E}"/>
    <cellStyle name="Header2 2 2 7 2 5" xfId="29911" xr:uid="{477C4CA3-8EE0-4101-88C6-7E9B581D0921}"/>
    <cellStyle name="Header2 2 2 7 2 6" xfId="26478" xr:uid="{7C9BBF1A-9C55-4F7F-91AD-2CE7F677F3A6}"/>
    <cellStyle name="Header2 2 2 7 2 7" xfId="51964" xr:uid="{458B0EBB-4BD2-4F3C-A01C-ED1051314500}"/>
    <cellStyle name="Header2 2 2 7 3" xfId="15236" xr:uid="{4108EDB8-7DE4-4C2E-B76C-ED561CED179B}"/>
    <cellStyle name="Header2 2 2 7 3 2" xfId="21155" xr:uid="{EC7944CE-B8C2-4A19-B88A-9BE118457BBF}"/>
    <cellStyle name="Header2 2 2 7 3 2 2" xfId="34787" xr:uid="{DFB59872-871A-4B2A-B0A6-9FF1528DC176}"/>
    <cellStyle name="Header2 2 2 7 3 2 3" xfId="44415" xr:uid="{38E37B2B-4D6B-4F81-AD49-02780C86D283}"/>
    <cellStyle name="Header2 2 2 7 3 3" xfId="24946" xr:uid="{E8A83C30-F782-401B-8FE7-848674575505}"/>
    <cellStyle name="Header2 2 2 7 3 3 2" xfId="38578" xr:uid="{A3006455-68D4-469F-A7C5-A726F512754B}"/>
    <cellStyle name="Header2 2 2 7 3 3 3" xfId="48206" xr:uid="{8A9184F0-3B22-45E1-B977-C79EED81D00B}"/>
    <cellStyle name="Header2 2 2 7 3 4" xfId="30828" xr:uid="{5055F9CC-4BF9-45EB-BB27-E84C5A55EB61}"/>
    <cellStyle name="Header2 2 2 7 3 5" xfId="40486" xr:uid="{6B74C1AE-F1E4-492F-A068-B83B2AD988AA}"/>
    <cellStyle name="Header2 2 2 7 3 6" xfId="52874" xr:uid="{846357AE-E4FB-4052-BC6B-7B1E0E8B4C6A}"/>
    <cellStyle name="Header2 2 2 7 4" xfId="19247" xr:uid="{F1F4C5BB-C6D1-4001-B448-A909B97D6397}"/>
    <cellStyle name="Header2 2 2 7 4 2" xfId="32879" xr:uid="{CBB42EC9-B796-4532-BFDC-2DB9111FE653}"/>
    <cellStyle name="Header2 2 2 7 4 3" xfId="42507" xr:uid="{A0D67531-549A-4EF7-B4A1-914528F7DFB4}"/>
    <cellStyle name="Header2 2 2 7 5" xfId="23038" xr:uid="{4BD01F64-B635-4D17-BA2F-77B333245770}"/>
    <cellStyle name="Header2 2 2 7 5 2" xfId="36670" xr:uid="{A55CF027-43FE-403A-BABB-5FCC7EBE10B1}"/>
    <cellStyle name="Header2 2 2 7 5 3" xfId="46298" xr:uid="{0C337517-8192-455E-B0BD-E216A8EFC493}"/>
    <cellStyle name="Header2 2 2 7 6" xfId="28906" xr:uid="{6BDF2F93-3BD9-43F5-A92B-9D3E5CD02BBB}"/>
    <cellStyle name="Header2 2 2 7 7" xfId="27434" xr:uid="{72116EFC-D0B9-4E19-A4CC-2B9C75B45CFF}"/>
    <cellStyle name="Header2 2 2 7 8" xfId="50966" xr:uid="{37BF369E-C040-4DA6-B281-1CC8A3F2FF38}"/>
    <cellStyle name="Header2 2 2 8" xfId="13462" xr:uid="{0C15937C-0A56-4C0A-A633-FF7A797ADD7D}"/>
    <cellStyle name="Header2 2 2 8 2" xfId="14461" xr:uid="{64BF7AF0-B0B4-4A5D-97B6-B2B6EC077305}"/>
    <cellStyle name="Header2 2 2 8 2 2" xfId="16410" xr:uid="{6296052A-ABE9-42D8-82BF-8D464E88504A}"/>
    <cellStyle name="Header2 2 2 8 2 2 2" xfId="22329" xr:uid="{CE643411-6317-4744-9221-4BFA12095192}"/>
    <cellStyle name="Header2 2 2 8 2 2 2 2" xfId="35961" xr:uid="{9CA3C749-4860-4F6B-A569-048F2F8E8E87}"/>
    <cellStyle name="Header2 2 2 8 2 2 2 3" xfId="45589" xr:uid="{45386CF9-61A5-46B4-9921-3AE2AC7C19E2}"/>
    <cellStyle name="Header2 2 2 8 2 2 3" xfId="26120" xr:uid="{234138CA-FB8B-44EA-B34F-312940336BE9}"/>
    <cellStyle name="Header2 2 2 8 2 2 3 2" xfId="39752" xr:uid="{A2044206-572F-43BA-AC4F-8D47E05101A9}"/>
    <cellStyle name="Header2 2 2 8 2 2 3 3" xfId="49380" xr:uid="{4DEB6F1E-F02D-4AA6-89DB-1CF3F36E558A}"/>
    <cellStyle name="Header2 2 2 8 2 2 4" xfId="32002" xr:uid="{7B2E3395-BDBA-4A99-9F37-F84698374528}"/>
    <cellStyle name="Header2 2 2 8 2 2 5" xfId="41660" xr:uid="{30744499-7E8F-492E-A46F-196D11FE1DD8}"/>
    <cellStyle name="Header2 2 2 8 2 2 6" xfId="54048" xr:uid="{D56A92A6-08B6-4C64-9579-8F4EBD923DE2}"/>
    <cellStyle name="Header2 2 2 8 2 3" xfId="20421" xr:uid="{54DCC135-B219-429A-809A-D206FF727549}"/>
    <cellStyle name="Header2 2 2 8 2 3 2" xfId="34053" xr:uid="{06A209BD-0CC8-487E-A1C1-7216F2687809}"/>
    <cellStyle name="Header2 2 2 8 2 3 3" xfId="43681" xr:uid="{F4D1E7AA-E934-4E69-B927-792796099D90}"/>
    <cellStyle name="Header2 2 2 8 2 4" xfId="24212" xr:uid="{9DB9A756-EDC0-4FD9-B1F5-1D5C05946648}"/>
    <cellStyle name="Header2 2 2 8 2 4 2" xfId="37844" xr:uid="{EB01114A-8A0F-4F3F-97E9-EBA77A16266E}"/>
    <cellStyle name="Header2 2 2 8 2 4 3" xfId="47472" xr:uid="{85000961-B59C-417B-8697-695980594617}"/>
    <cellStyle name="Header2 2 2 8 2 5" xfId="30087" xr:uid="{54C5E184-F1C1-4BE9-97F1-C22733DF131B}"/>
    <cellStyle name="Header2 2 2 8 2 6" xfId="26302" xr:uid="{69C66F0E-78B8-4CF5-ABE5-FA4F29EF25E1}"/>
    <cellStyle name="Header2 2 2 8 2 7" xfId="52140" xr:uid="{6C2297D7-7B49-4338-9804-7644C66D4CC3}"/>
    <cellStyle name="Header2 2 2 8 3" xfId="15412" xr:uid="{BC8EB758-A574-4E9A-B95B-DEF6F2432475}"/>
    <cellStyle name="Header2 2 2 8 3 2" xfId="21331" xr:uid="{FA22FCD5-A87B-430E-9C40-2613DE70B379}"/>
    <cellStyle name="Header2 2 2 8 3 2 2" xfId="34963" xr:uid="{C60408A1-1C26-4DF1-A547-71EBBF0FDFC4}"/>
    <cellStyle name="Header2 2 2 8 3 2 3" xfId="44591" xr:uid="{AB6E6F7A-18BA-4129-B4F6-2A3248D94EBD}"/>
    <cellStyle name="Header2 2 2 8 3 3" xfId="25122" xr:uid="{4D708C62-B7F0-4869-8FCF-E10594E19666}"/>
    <cellStyle name="Header2 2 2 8 3 3 2" xfId="38754" xr:uid="{70B3F67F-1DD3-4B2C-A55B-617B71C559A3}"/>
    <cellStyle name="Header2 2 2 8 3 3 3" xfId="48382" xr:uid="{04724DDA-3D7B-4C51-A186-ED08B24208DF}"/>
    <cellStyle name="Header2 2 2 8 3 4" xfId="31004" xr:uid="{A1F0D2D0-A5D0-4E16-BAE4-60B1ADAF74D4}"/>
    <cellStyle name="Header2 2 2 8 3 5" xfId="40662" xr:uid="{9FCA4636-8128-481B-BBD7-AD0C1288D931}"/>
    <cellStyle name="Header2 2 2 8 3 6" xfId="53050" xr:uid="{3A395FE8-02EC-4540-A766-597E55AC5B08}"/>
    <cellStyle name="Header2 2 2 8 4" xfId="19423" xr:uid="{DA3CABAD-D8B1-46CA-B21F-89FB2B414F63}"/>
    <cellStyle name="Header2 2 2 8 4 2" xfId="33055" xr:uid="{BEB0DC86-DA9B-4803-BE3A-9F7C252AB589}"/>
    <cellStyle name="Header2 2 2 8 4 3" xfId="42683" xr:uid="{88F59234-9751-48FD-9FFC-631AEDA3B978}"/>
    <cellStyle name="Header2 2 2 8 5" xfId="23214" xr:uid="{0F7D7930-F259-4F72-8B20-78448DE7886B}"/>
    <cellStyle name="Header2 2 2 8 5 2" xfId="36846" xr:uid="{00FEF290-A51C-4F40-92A4-7C4EF83A9691}"/>
    <cellStyle name="Header2 2 2 8 5 3" xfId="46474" xr:uid="{150B4458-9C7E-4B45-B397-9480C0D205CD}"/>
    <cellStyle name="Header2 2 2 8 6" xfId="29089" xr:uid="{79DBC652-2D2E-4B79-B111-10BC10C11F0F}"/>
    <cellStyle name="Header2 2 2 8 7" xfId="27300" xr:uid="{0C31F987-3FCA-4412-9CF6-23DC5D537647}"/>
    <cellStyle name="Header2 2 2 8 8" xfId="51142" xr:uid="{16611DD1-0F81-4FB4-A988-72DA0C56771E}"/>
    <cellStyle name="Header2 2 2 9" xfId="13757" xr:uid="{2CB7EDEE-21C3-4CF1-95A4-C2AA9CA2CE9F}"/>
    <cellStyle name="Header2 2 2 9 2" xfId="15706" xr:uid="{2916A9D5-997B-4B9E-8138-FE9183C5749D}"/>
    <cellStyle name="Header2 2 2 9 2 2" xfId="21625" xr:uid="{B4D29DB9-120F-464D-9FBD-D92C774D14E5}"/>
    <cellStyle name="Header2 2 2 9 2 2 2" xfId="35257" xr:uid="{72DA8AB3-D33E-41D4-90E5-8935941248E3}"/>
    <cellStyle name="Header2 2 2 9 2 2 3" xfId="44885" xr:uid="{1C9E53E0-166A-4A3C-B312-345F71A61E6E}"/>
    <cellStyle name="Header2 2 2 9 2 3" xfId="25416" xr:uid="{E9D0A9EE-E025-42D1-BA0C-E8A781CA7E5E}"/>
    <cellStyle name="Header2 2 2 9 2 3 2" xfId="39048" xr:uid="{A28DCF49-A6F3-4795-A951-45CB8346DA17}"/>
    <cellStyle name="Header2 2 2 9 2 3 3" xfId="48676" xr:uid="{9408A403-E17E-4E27-B88B-B98BF47601A1}"/>
    <cellStyle name="Header2 2 2 9 2 4" xfId="31298" xr:uid="{14C0456B-A82B-4993-9E9F-27BFDD009093}"/>
    <cellStyle name="Header2 2 2 9 2 5" xfId="40956" xr:uid="{754E5D9A-94FB-4B17-9302-67ED6BC3B587}"/>
    <cellStyle name="Header2 2 2 9 2 6" xfId="53344" xr:uid="{A3761A5F-DC10-4EC0-8306-EA4710043648}"/>
    <cellStyle name="Header2 2 2 9 3" xfId="19717" xr:uid="{5B88FD47-0F41-41FE-B6EC-256AE80E056E}"/>
    <cellStyle name="Header2 2 2 9 3 2" xfId="33349" xr:uid="{7F1D5DEC-1302-477E-82C6-042E6A51F381}"/>
    <cellStyle name="Header2 2 2 9 3 3" xfId="42977" xr:uid="{12067FAB-316D-4505-8FEB-FF869EAE70EE}"/>
    <cellStyle name="Header2 2 2 9 4" xfId="23508" xr:uid="{61F29FA0-6FD1-455F-BE09-56A63CD4D5DF}"/>
    <cellStyle name="Header2 2 2 9 4 2" xfId="37140" xr:uid="{5EB1C697-6C67-41E9-9234-10A748A3CCC5}"/>
    <cellStyle name="Header2 2 2 9 4 3" xfId="46768" xr:uid="{2AFCD7E7-B2E9-4773-B37D-5A85429D234F}"/>
    <cellStyle name="Header2 2 2 9 5" xfId="29383" xr:uid="{84E30EBD-21A8-4997-9436-A44112989BCF}"/>
    <cellStyle name="Header2 2 2 9 6" xfId="27006" xr:uid="{44DC0C0E-0B7E-48FC-8726-67A02D900023}"/>
    <cellStyle name="Header2 2 2 9 7" xfId="51436" xr:uid="{00951A62-BCDF-4278-B745-FE51B1412759}"/>
    <cellStyle name="Header2 2 3" xfId="10759" xr:uid="{453C3207-BD0A-40B3-8548-6521A19CED18}"/>
    <cellStyle name="Header2 2 3 2" xfId="13690" xr:uid="{4CF7EE6E-4675-4A0D-8513-9D3703359BE8}"/>
    <cellStyle name="Header2 2 3 2 2" xfId="15639" xr:uid="{7BF4CA31-3946-4BAA-94A3-5401254D1D03}"/>
    <cellStyle name="Header2 2 3 2 2 2" xfId="21558" xr:uid="{E3BD7D29-5534-4EAA-ABE8-4280990796F9}"/>
    <cellStyle name="Header2 2 3 2 2 2 2" xfId="35190" xr:uid="{20B329C1-154E-4C39-AB8B-439277299A7F}"/>
    <cellStyle name="Header2 2 3 2 2 2 3" xfId="44818" xr:uid="{3DAB6D88-0D93-4AA4-AF63-8E2C96FE6850}"/>
    <cellStyle name="Header2 2 3 2 2 3" xfId="25349" xr:uid="{B23F6B7E-78A1-485F-B0BF-98F3373C4A94}"/>
    <cellStyle name="Header2 2 3 2 2 3 2" xfId="38981" xr:uid="{F26A9A80-34CC-4A68-8FE6-15CB736E6F0B}"/>
    <cellStyle name="Header2 2 3 2 2 3 3" xfId="48609" xr:uid="{47808F95-7B73-4155-97B4-37A256E07789}"/>
    <cellStyle name="Header2 2 3 2 2 4" xfId="31231" xr:uid="{880A6955-927B-4F53-B296-09606DD808FB}"/>
    <cellStyle name="Header2 2 3 2 2 5" xfId="40889" xr:uid="{35743853-4A0C-4501-BACA-CF953934F9A8}"/>
    <cellStyle name="Header2 2 3 2 2 6" xfId="53277" xr:uid="{C11695F4-5A0B-4ECE-AFED-DF007ED1114A}"/>
    <cellStyle name="Header2 2 3 2 3" xfId="19650" xr:uid="{101F24BD-0CF1-4595-B77D-FE4026036866}"/>
    <cellStyle name="Header2 2 3 2 3 2" xfId="33282" xr:uid="{17AF2F11-BF70-41B7-BB5A-161634D23522}"/>
    <cellStyle name="Header2 2 3 2 3 3" xfId="42910" xr:uid="{A1FE43E0-D26A-434B-A4EF-7EBE7ADBFDD3}"/>
    <cellStyle name="Header2 2 3 2 4" xfId="23441" xr:uid="{B7441265-D50F-4288-9FAB-CC681FD52FD6}"/>
    <cellStyle name="Header2 2 3 2 4 2" xfId="37073" xr:uid="{57BA4C6E-A46D-4803-955F-BB256FF59513}"/>
    <cellStyle name="Header2 2 3 2 4 3" xfId="46701" xr:uid="{5FFE87F0-FCE4-470C-902F-1714B6A72014}"/>
    <cellStyle name="Header2 2 3 2 5" xfId="29316" xr:uid="{D21A6366-540A-4937-B9AA-79814C16820C}"/>
    <cellStyle name="Header2 2 3 2 6" xfId="27073" xr:uid="{F985045E-47C0-4888-9FFA-CDA823F4A262}"/>
    <cellStyle name="Header2 2 3 2 7" xfId="51369" xr:uid="{79DE2A0B-88F1-4327-8E73-4E92EC187254}"/>
    <cellStyle name="Header2 2 3 3" xfId="14729" xr:uid="{B4D950A4-91A0-453A-95AC-837E2F60A48C}"/>
    <cellStyle name="Header2 2 3 3 2" xfId="20648" xr:uid="{97AEC3AF-7BAF-4AA2-BA23-8DB1810403B2}"/>
    <cellStyle name="Header2 2 3 3 2 2" xfId="34280" xr:uid="{E39AB0A3-3EB4-4E97-8D5B-F15913600516}"/>
    <cellStyle name="Header2 2 3 3 2 3" xfId="43908" xr:uid="{B4B242B5-05FD-4CDE-95CE-E7459140AD72}"/>
    <cellStyle name="Header2 2 3 3 3" xfId="24439" xr:uid="{4D656DF8-2F29-495E-BFF6-9B6AA3F9FD9F}"/>
    <cellStyle name="Header2 2 3 3 3 2" xfId="38071" xr:uid="{3A8D86F5-7D9F-462C-B0A2-51BB159367FF}"/>
    <cellStyle name="Header2 2 3 3 3 3" xfId="47699" xr:uid="{D87B8AA7-39AF-4873-B851-17692C5E5A03}"/>
    <cellStyle name="Header2 2 3 3 4" xfId="30321" xr:uid="{2C1FDB1D-ED04-48BB-A5BC-1067331C530C}"/>
    <cellStyle name="Header2 2 3 3 5" xfId="39979" xr:uid="{BC52033A-C2AD-43BE-9D08-0FED46827EE8}"/>
    <cellStyle name="Header2 2 3 3 6" xfId="52367" xr:uid="{B4C195C1-D548-4542-88CB-13FA744388FE}"/>
    <cellStyle name="Header2 2 3 4" xfId="18738" xr:uid="{627BDF6C-8267-4302-A58F-AE6C883F35EE}"/>
    <cellStyle name="Header2 2 3 4 2" xfId="32370" xr:uid="{022CAE8B-D505-47CB-A476-357046C6844B}"/>
    <cellStyle name="Header2 2 3 4 3" xfId="41998" xr:uid="{12F79079-9164-4282-B056-FDFE80B2EB44}"/>
    <cellStyle name="Header2 2 3 5" xfId="22443" xr:uid="{731B6766-DF91-49C3-9BC6-D568F3416ADE}"/>
    <cellStyle name="Header2 2 3 5 2" xfId="36075" xr:uid="{C304FB5A-1A74-4AED-9500-C3B6070665FA}"/>
    <cellStyle name="Header2 2 3 5 3" xfId="45703" xr:uid="{CF072FEA-050B-4402-BF5A-A9075D1F7C94}"/>
    <cellStyle name="Header2 2 3 6" xfId="28311" xr:uid="{AF362DAD-2563-45B0-BE19-4E0CA18BED54}"/>
    <cellStyle name="Header2 2 3 7" xfId="28009" xr:uid="{1589252C-1BC5-4979-8CFB-67303F4F1E01}"/>
    <cellStyle name="Header2 2 3 8" xfId="50371" xr:uid="{1CC7921C-2FFD-4A9A-977F-FD7139EB6537}"/>
    <cellStyle name="Header2 2 4" xfId="10696" xr:uid="{1190A76B-34A2-488D-945D-273C42F1FA3A}"/>
    <cellStyle name="Header2 2 4 2" xfId="13627" xr:uid="{390A7432-AA8C-4C99-B152-8560CE1DC569}"/>
    <cellStyle name="Header2 2 4 2 2" xfId="15576" xr:uid="{186717CB-0B8E-4F40-AECB-EDF374A9998C}"/>
    <cellStyle name="Header2 2 4 2 2 2" xfId="21495" xr:uid="{A786CF7A-2A6E-4BFA-A6DD-42013B52FC76}"/>
    <cellStyle name="Header2 2 4 2 2 2 2" xfId="35127" xr:uid="{E3D699A3-B8D5-4F04-96EB-AF025B646020}"/>
    <cellStyle name="Header2 2 4 2 2 2 3" xfId="44755" xr:uid="{7E0D0EAB-EFDA-4133-B98F-82753DAA2B83}"/>
    <cellStyle name="Header2 2 4 2 2 3" xfId="25286" xr:uid="{1BEC71CF-E805-45AB-841C-C7BACE8514D2}"/>
    <cellStyle name="Header2 2 4 2 2 3 2" xfId="38918" xr:uid="{5B2168E2-676D-47FB-9D96-2DCDF9D4D34B}"/>
    <cellStyle name="Header2 2 4 2 2 3 3" xfId="48546" xr:uid="{11D72A36-AAE6-40E4-916D-3F6F70BF7814}"/>
    <cellStyle name="Header2 2 4 2 2 4" xfId="31168" xr:uid="{696E0FA9-2BD8-4E33-B9A4-9E21069966FA}"/>
    <cellStyle name="Header2 2 4 2 2 5" xfId="40826" xr:uid="{C1F6E79A-2936-441A-8D4F-865721932981}"/>
    <cellStyle name="Header2 2 4 2 2 6" xfId="53214" xr:uid="{C80B4098-D9D7-46E8-95AB-145B48B5321A}"/>
    <cellStyle name="Header2 2 4 2 3" xfId="19587" xr:uid="{0534C627-FFB6-4DBE-9210-20785E5623CE}"/>
    <cellStyle name="Header2 2 4 2 3 2" xfId="33219" xr:uid="{5CBDFAF0-9BF4-469B-A1EB-5F68A5BC44F6}"/>
    <cellStyle name="Header2 2 4 2 3 3" xfId="42847" xr:uid="{E80AEE07-B9A6-418E-AF86-B40D0A023F24}"/>
    <cellStyle name="Header2 2 4 2 4" xfId="23378" xr:uid="{5C981A9E-FD83-4F36-AB60-FC38ECC67A4E}"/>
    <cellStyle name="Header2 2 4 2 4 2" xfId="37010" xr:uid="{54F1BB71-B4BF-461D-82D2-B3B0AF150314}"/>
    <cellStyle name="Header2 2 4 2 4 3" xfId="46638" xr:uid="{B7BCA290-9E7D-4A7E-9F80-C7C012E153DC}"/>
    <cellStyle name="Header2 2 4 2 5" xfId="29253" xr:uid="{A798C63C-D95D-418A-8D29-F3A753C176AC}"/>
    <cellStyle name="Header2 2 4 2 6" xfId="27136" xr:uid="{6DE1E29F-6BA4-4BD4-BECB-01B3E06AD4DF}"/>
    <cellStyle name="Header2 2 4 2 7" xfId="51306" xr:uid="{983E1D73-B068-49B8-A890-862B8F9DA8DA}"/>
    <cellStyle name="Header2 2 4 3" xfId="14666" xr:uid="{06BCA5F5-DBB3-460F-93E5-2CAA331484F7}"/>
    <cellStyle name="Header2 2 4 3 2" xfId="20585" xr:uid="{66187946-EC7D-439A-8CF7-B7617D3ED785}"/>
    <cellStyle name="Header2 2 4 3 2 2" xfId="34217" xr:uid="{ABF0D126-A8F6-4655-88D2-06FC6E78126B}"/>
    <cellStyle name="Header2 2 4 3 2 3" xfId="43845" xr:uid="{47902FE6-4401-4DA9-8016-BD29649E05F5}"/>
    <cellStyle name="Header2 2 4 3 3" xfId="24376" xr:uid="{D83CA161-8CF7-4413-8FBC-E2B21E962BE5}"/>
    <cellStyle name="Header2 2 4 3 3 2" xfId="38008" xr:uid="{8832B3CB-4B16-4ABD-B190-EFB40E1A1721}"/>
    <cellStyle name="Header2 2 4 3 3 3" xfId="47636" xr:uid="{69DBE66B-EB19-4886-A026-2E61FB553948}"/>
    <cellStyle name="Header2 2 4 3 4" xfId="30258" xr:uid="{24C1C1CE-C56D-4BF1-9D1D-F98F597CEBCF}"/>
    <cellStyle name="Header2 2 4 3 5" xfId="39916" xr:uid="{26A4C6E6-1905-4244-BF13-2EA9E6C10114}"/>
    <cellStyle name="Header2 2 4 3 6" xfId="52304" xr:uid="{29CE1C8E-E251-4696-8D84-C99858987953}"/>
    <cellStyle name="Header2 2 4 4" xfId="18675" xr:uid="{63A4F062-10B1-4A5D-A21C-11026E40F4BB}"/>
    <cellStyle name="Header2 2 4 4 2" xfId="32307" xr:uid="{19A3C139-FF4D-4C7C-B266-DFD97229B6DD}"/>
    <cellStyle name="Header2 2 4 4 3" xfId="41935" xr:uid="{67A9D953-1DCE-4CD4-9563-869AFA17C8CF}"/>
    <cellStyle name="Header2 2 4 5" xfId="16556" xr:uid="{738351D9-CC54-4C1C-B1EF-0FA36BC8436D}"/>
    <cellStyle name="Header2 2 4 5 2" xfId="32140" xr:uid="{26F6A378-706D-40D5-A90E-3B4E45510841}"/>
    <cellStyle name="Header2 2 4 5 3" xfId="41782" xr:uid="{CDA98F9A-4C8D-4196-ADEF-1E5167F35301}"/>
    <cellStyle name="Header2 2 4 6" xfId="28248" xr:uid="{1B1AE8A8-94F7-4E07-91D8-7BE9DD800451}"/>
    <cellStyle name="Header2 2 4 7" xfId="28071" xr:uid="{1C017C45-EFFF-4F2B-90E1-23A19A935D6D}"/>
    <cellStyle name="Header2 2 4 8" xfId="50308" xr:uid="{A51A8288-8CD8-41C5-86E2-8F5CF5C5481B}"/>
    <cellStyle name="Header2 2 5" xfId="11479" xr:uid="{BA2B4251-7FC5-4385-A7E2-BF09627B79AF}"/>
    <cellStyle name="Header2 2 5 2" xfId="14373" xr:uid="{86917ABC-584A-4A9F-9020-266F52C80835}"/>
    <cellStyle name="Header2 2 5 2 2" xfId="16322" xr:uid="{14F7AEC4-AE27-4F68-86A4-EF9A9AA0E5C0}"/>
    <cellStyle name="Header2 2 5 2 2 2" xfId="22241" xr:uid="{62CFBC9B-82A2-48E9-AF85-A1ACDF51CFE8}"/>
    <cellStyle name="Header2 2 5 2 2 2 2" xfId="35873" xr:uid="{77051A28-BDEB-4F3B-9D24-D78297A49059}"/>
    <cellStyle name="Header2 2 5 2 2 2 3" xfId="45501" xr:uid="{03465847-F965-48DC-A993-BC0B939B5A64}"/>
    <cellStyle name="Header2 2 5 2 2 3" xfId="26032" xr:uid="{D8793863-9323-4FD8-A849-35CF841E92F8}"/>
    <cellStyle name="Header2 2 5 2 2 3 2" xfId="39664" xr:uid="{ADEB82D3-7F8D-4B32-A8DF-D1CF543C4518}"/>
    <cellStyle name="Header2 2 5 2 2 3 3" xfId="49292" xr:uid="{A2587C0F-F4CB-490C-824F-E6CDFE2F7EAC}"/>
    <cellStyle name="Header2 2 5 2 2 4" xfId="31914" xr:uid="{0E75FC42-EDB3-450F-B72B-1BF2C0C076C2}"/>
    <cellStyle name="Header2 2 5 2 2 5" xfId="41572" xr:uid="{BE4DD6F5-C82B-4957-A0BA-8C96C54DA88E}"/>
    <cellStyle name="Header2 2 5 2 2 6" xfId="53960" xr:uid="{7BFB8570-1C30-4B6C-BCED-72AB508C2984}"/>
    <cellStyle name="Header2 2 5 2 3" xfId="20333" xr:uid="{138D1D3C-2D15-40CB-97F6-9AF843A669D2}"/>
    <cellStyle name="Header2 2 5 2 3 2" xfId="33965" xr:uid="{0474271D-0499-4F9F-BEE9-66EAEA14AAF3}"/>
    <cellStyle name="Header2 2 5 2 3 3" xfId="43593" xr:uid="{FC04CCD3-D068-4813-AFD6-C724A545B024}"/>
    <cellStyle name="Header2 2 5 2 4" xfId="24124" xr:uid="{E8A9C52B-9543-4ED3-A4EF-909A569AAC5A}"/>
    <cellStyle name="Header2 2 5 2 4 2" xfId="37756" xr:uid="{33CAF988-83CE-40FE-A7F0-FED4B8A36263}"/>
    <cellStyle name="Header2 2 5 2 4 3" xfId="47384" xr:uid="{77802BB0-77C3-419E-924D-609F7D4754B6}"/>
    <cellStyle name="Header2 2 5 2 5" xfId="29999" xr:uid="{F4B06353-B9EE-44F3-9619-30A2283A95C2}"/>
    <cellStyle name="Header2 2 5 2 6" xfId="26390" xr:uid="{E0896F9D-23C2-4D32-89F2-62BB157D79AB}"/>
    <cellStyle name="Header2 2 5 2 7" xfId="52052" xr:uid="{6882B316-2C21-4F05-BB00-CD7623883B8B}"/>
    <cellStyle name="Header2 2 5 3" xfId="15324" xr:uid="{EE4B12AB-5A4D-4558-BF41-935BD5148090}"/>
    <cellStyle name="Header2 2 5 3 2" xfId="21243" xr:uid="{DD7965BB-C919-4B08-944B-18F90C355533}"/>
    <cellStyle name="Header2 2 5 3 2 2" xfId="34875" xr:uid="{78FA43F6-10D3-49AB-9B37-74747344D64F}"/>
    <cellStyle name="Header2 2 5 3 2 3" xfId="44503" xr:uid="{960E21E7-A281-4BF9-AC45-E0EE700319CC}"/>
    <cellStyle name="Header2 2 5 3 3" xfId="25034" xr:uid="{78B981FD-C5E6-4E38-A03D-B41301CAE43C}"/>
    <cellStyle name="Header2 2 5 3 3 2" xfId="38666" xr:uid="{B1236092-424F-485A-A953-C1D58614088F}"/>
    <cellStyle name="Header2 2 5 3 3 3" xfId="48294" xr:uid="{B07AF1F8-C98C-415B-8D60-E624208ED642}"/>
    <cellStyle name="Header2 2 5 3 4" xfId="30916" xr:uid="{F928CE56-D6DE-46EB-8F50-3E049E720778}"/>
    <cellStyle name="Header2 2 5 3 5" xfId="40574" xr:uid="{628E6074-2984-4E5D-B937-D390B614AEC8}"/>
    <cellStyle name="Header2 2 5 3 6" xfId="52962" xr:uid="{BF136C42-26A9-454E-8345-A8D14F846329}"/>
    <cellStyle name="Header2 2 5 4" xfId="19335" xr:uid="{3B41AE5B-F176-445F-9A97-5EA19F3D8E16}"/>
    <cellStyle name="Header2 2 5 4 2" xfId="32967" xr:uid="{4E414D10-1352-4DA7-A08A-27344C0C85CA}"/>
    <cellStyle name="Header2 2 5 4 3" xfId="42595" xr:uid="{FC929259-B43E-4228-BAC6-B8A261D150EC}"/>
    <cellStyle name="Header2 2 5 5" xfId="23126" xr:uid="{237DB0D9-D046-4A17-9F91-A52F1DE6A9E6}"/>
    <cellStyle name="Header2 2 5 5 2" xfId="36758" xr:uid="{5B9E7C54-3AA6-4B46-AD01-0CF480FD7E2C}"/>
    <cellStyle name="Header2 2 5 5 3" xfId="46386" xr:uid="{8F42D12D-F276-4A40-97FF-67A31BCFF978}"/>
    <cellStyle name="Header2 2 5 6" xfId="28994" xr:uid="{9C231E84-B209-4213-BCF2-BBD242834AA7}"/>
    <cellStyle name="Header2 2 5 7" xfId="28167" xr:uid="{EC24331D-7638-4803-BC61-FAB36E16F47D}"/>
    <cellStyle name="Header2 2 5 8" xfId="51054" xr:uid="{645B63DE-E753-4A7D-984C-04582EEC4171}"/>
    <cellStyle name="Header2 2 6" xfId="50025" xr:uid="{78C889B5-C1DE-4FBA-A08A-73C135B64E5C}"/>
    <cellStyle name="Header2 2 7" xfId="54215" xr:uid="{D948BCA9-7AC2-42D7-80BD-CFE1339516A8}"/>
    <cellStyle name="Header2 2 8" xfId="54449" xr:uid="{13C5EADF-F206-407D-AFC9-86D0737B4175}"/>
    <cellStyle name="Header2 2 9" xfId="54324" xr:uid="{F33982F8-0BC4-4960-A186-E6588DD5263A}"/>
    <cellStyle name="Header2 3" xfId="10825" xr:uid="{9D9251D3-58AE-492B-85D3-DA70F327AD8D}"/>
    <cellStyle name="Header2 3 10" xfId="22509" xr:uid="{7EEA35A2-F048-471D-AA41-E604D8D960E2}"/>
    <cellStyle name="Header2 3 10 2" xfId="36141" xr:uid="{AF6B841F-3000-4451-A505-9049B7DA4FB9}"/>
    <cellStyle name="Header2 3 10 3" xfId="45769" xr:uid="{09B97D25-BA20-41DD-9E13-98FF43386EDA}"/>
    <cellStyle name="Header2 3 11" xfId="28377" xr:uid="{20F045BA-F64C-4129-AD87-5B00F45CB6A0}"/>
    <cellStyle name="Header2 3 12" xfId="27945" xr:uid="{743B652F-C666-4133-A921-5FC67291A7E7}"/>
    <cellStyle name="Header2 3 13" xfId="50437" xr:uid="{2883E291-00BC-4DD0-BA1A-A214E0AE4F16}"/>
    <cellStyle name="Header2 3 14" xfId="54508" xr:uid="{04B22DF4-E549-42A8-8B3C-B10F4CF68AC4}"/>
    <cellStyle name="Header2 3 15" xfId="54599" xr:uid="{8F4BFB15-66C2-4AB5-A7D6-EBD12508E072}"/>
    <cellStyle name="Header2 3 16" xfId="54687" xr:uid="{448D10C5-9339-4CBB-A920-8B2ADEB3063D}"/>
    <cellStyle name="Header2 3 17" xfId="54775" xr:uid="{EF5E91F6-69AB-40E8-B24B-7C6AB630D248}"/>
    <cellStyle name="Header2 3 18" xfId="54863" xr:uid="{BE3C136E-0C9E-477B-B160-ED82FF72C201}"/>
    <cellStyle name="Header2 3 19" xfId="54951" xr:uid="{043E6440-4192-44E0-99E9-AD8CCC7E286F}"/>
    <cellStyle name="Header2 3 2" xfId="10913" xr:uid="{5925B4D8-9114-4FCD-8841-F004CCB69190}"/>
    <cellStyle name="Header2 3 2 2" xfId="13844" xr:uid="{664B77E5-52D3-47B9-97A2-F862B0B75C63}"/>
    <cellStyle name="Header2 3 2 2 2" xfId="15793" xr:uid="{46AC4690-E82E-4721-B92F-D6C5676BEEC8}"/>
    <cellStyle name="Header2 3 2 2 2 2" xfId="21712" xr:uid="{03FA9773-2924-46B2-AE1C-0479A71D8607}"/>
    <cellStyle name="Header2 3 2 2 2 2 2" xfId="35344" xr:uid="{F1514ACE-E4FD-45F2-B7EF-4010F0F96C64}"/>
    <cellStyle name="Header2 3 2 2 2 2 3" xfId="44972" xr:uid="{4A9EB970-0159-478E-BB4C-39F685D13352}"/>
    <cellStyle name="Header2 3 2 2 2 3" xfId="25503" xr:uid="{15DCEE73-0481-4887-8DAC-C9E3640A16D0}"/>
    <cellStyle name="Header2 3 2 2 2 3 2" xfId="39135" xr:uid="{069CBD91-6526-4293-85E9-AE082DD70B28}"/>
    <cellStyle name="Header2 3 2 2 2 3 3" xfId="48763" xr:uid="{14D232A0-A875-40F6-9B19-AE7F280C4A90}"/>
    <cellStyle name="Header2 3 2 2 2 4" xfId="31385" xr:uid="{1A0D8306-0B0D-4AF2-B0CB-FA0BBB5BAE00}"/>
    <cellStyle name="Header2 3 2 2 2 5" xfId="41043" xr:uid="{AD0FCC9F-6701-45F8-B5AE-B569AC257F7B}"/>
    <cellStyle name="Header2 3 2 2 2 6" xfId="53431" xr:uid="{BF3EA1F6-1DD0-4099-A5E3-187AE002F360}"/>
    <cellStyle name="Header2 3 2 2 3" xfId="19804" xr:uid="{D675BE07-D648-4406-A5F0-2983F65A1BEA}"/>
    <cellStyle name="Header2 3 2 2 3 2" xfId="33436" xr:uid="{F522E4A6-4599-4564-BEA2-E2025CE47FFD}"/>
    <cellStyle name="Header2 3 2 2 3 3" xfId="43064" xr:uid="{D08343B0-825D-4107-9B30-2248FB9137A7}"/>
    <cellStyle name="Header2 3 2 2 4" xfId="23595" xr:uid="{D4491B2B-2098-4D66-B1A1-C2148206D5A0}"/>
    <cellStyle name="Header2 3 2 2 4 2" xfId="37227" xr:uid="{ECE8DA2A-11B6-4984-B6FD-E5AA91D83CA0}"/>
    <cellStyle name="Header2 3 2 2 4 3" xfId="46855" xr:uid="{85B9486F-2DA4-4ACF-B650-214E257CD625}"/>
    <cellStyle name="Header2 3 2 2 5" xfId="29470" xr:uid="{CE3DE177-72E8-4E17-97F4-8F4E973ABB97}"/>
    <cellStyle name="Header2 3 2 2 6" xfId="26919" xr:uid="{0094DC71-7087-41AF-A4BA-063EBC30278B}"/>
    <cellStyle name="Header2 3 2 2 7" xfId="51523" xr:uid="{838BC053-2601-413F-8E9E-28B3DFC06171}"/>
    <cellStyle name="Header2 3 2 3" xfId="14795" xr:uid="{0D3E3665-534C-4124-A0FB-C6A6F7097D78}"/>
    <cellStyle name="Header2 3 2 3 2" xfId="20714" xr:uid="{A8C023EB-0A75-4150-BF1E-692ECBEE801A}"/>
    <cellStyle name="Header2 3 2 3 2 2" xfId="34346" xr:uid="{8F3A9205-48F7-4009-926E-2FD303FE73DC}"/>
    <cellStyle name="Header2 3 2 3 2 3" xfId="43974" xr:uid="{6FC71EC5-78F7-4937-87FC-8716CD45A2AE}"/>
    <cellStyle name="Header2 3 2 3 3" xfId="24505" xr:uid="{D0F75A09-A44C-4D5F-8A63-B0B1632AB511}"/>
    <cellStyle name="Header2 3 2 3 3 2" xfId="38137" xr:uid="{B6CC3701-3FAF-4651-A376-C39ABD93AA89}"/>
    <cellStyle name="Header2 3 2 3 3 3" xfId="47765" xr:uid="{55A5C322-78CD-4888-A943-A2CC5CCF6375}"/>
    <cellStyle name="Header2 3 2 3 4" xfId="30387" xr:uid="{770DFB93-E38E-4C4E-832A-64A06C83897E}"/>
    <cellStyle name="Header2 3 2 3 5" xfId="40045" xr:uid="{E043A756-9341-4DA2-9B13-718972E4D6FF}"/>
    <cellStyle name="Header2 3 2 3 6" xfId="52433" xr:uid="{C0D2D3F7-53A3-42ED-A3A1-2A9CEC1BF512}"/>
    <cellStyle name="Header2 3 2 4" xfId="18806" xr:uid="{C276E036-8FF3-448E-8853-13CB03623C6C}"/>
    <cellStyle name="Header2 3 2 4 2" xfId="32438" xr:uid="{7E07FC7D-EB26-40F4-9745-627849B4BA7F}"/>
    <cellStyle name="Header2 3 2 4 3" xfId="42066" xr:uid="{D03A4C4B-58DC-4AEE-9E8D-4A2A8E1ADEF0}"/>
    <cellStyle name="Header2 3 2 5" xfId="22597" xr:uid="{0D64DE8B-916A-4B0A-AC9C-7B8CDC9AA189}"/>
    <cellStyle name="Header2 3 2 5 2" xfId="36229" xr:uid="{F8A7C609-E30D-42AD-8005-36B18166DD73}"/>
    <cellStyle name="Header2 3 2 5 3" xfId="45857" xr:uid="{5F214141-699F-445F-A292-31C21C3CA098}"/>
    <cellStyle name="Header2 3 2 6" xfId="28465" xr:uid="{DC97E622-1463-47A9-A522-D259EDCEB5E4}"/>
    <cellStyle name="Header2 3 2 7" xfId="27859" xr:uid="{31BDC90A-5FE6-4150-8D37-F981AA128843}"/>
    <cellStyle name="Header2 3 2 8" xfId="50525" xr:uid="{AE071B6C-E705-45B7-BC9E-76F45BFD675F}"/>
    <cellStyle name="Header2 3 20" xfId="55039" xr:uid="{9901576B-C7CC-43FE-8E18-A7A3BCB4BFE0}"/>
    <cellStyle name="Header2 3 21" xfId="55127" xr:uid="{BC460139-D317-44EB-8557-497A4C5851B4}"/>
    <cellStyle name="Header2 3 22" xfId="55215" xr:uid="{28EEC88F-102B-4F7B-A5B9-DB4782C492E4}"/>
    <cellStyle name="Header2 3 23" xfId="55303" xr:uid="{37D48FCF-9B18-4F86-A966-7A8BE2E62DBC}"/>
    <cellStyle name="Header2 3 24" xfId="55391" xr:uid="{1D07D997-8702-4E11-BD42-A707A0B7FCB1}"/>
    <cellStyle name="Header2 3 25" xfId="55479" xr:uid="{EC6FE060-CC63-4AF6-8147-D2FB674D83A6}"/>
    <cellStyle name="Header2 3 26" xfId="55567" xr:uid="{574AF519-B019-4B0D-89F1-235E8A6F5AC5}"/>
    <cellStyle name="Header2 3 27" xfId="55655" xr:uid="{E3F334EA-5775-4275-B634-60FFB3A3AA58}"/>
    <cellStyle name="Header2 3 28" xfId="55743" xr:uid="{A820A3D6-C8DC-46B1-92E8-D6CB6CD102FC}"/>
    <cellStyle name="Header2 3 29" xfId="55831" xr:uid="{22B38243-0229-455B-8669-CC3CEF65F763}"/>
    <cellStyle name="Header2 3 3" xfId="11001" xr:uid="{A87A3C92-F017-4D86-A490-CDA6927F3152}"/>
    <cellStyle name="Header2 3 3 2" xfId="13932" xr:uid="{CA755B94-8113-4080-8CBF-F5ECB501C9EB}"/>
    <cellStyle name="Header2 3 3 2 2" xfId="15881" xr:uid="{205E695E-93DB-47E2-82D5-598D682C0CC9}"/>
    <cellStyle name="Header2 3 3 2 2 2" xfId="21800" xr:uid="{22D275C8-0916-4C84-9013-503668D1708C}"/>
    <cellStyle name="Header2 3 3 2 2 2 2" xfId="35432" xr:uid="{94F3EF06-D51D-452B-8C46-CDF7AFFA41D8}"/>
    <cellStyle name="Header2 3 3 2 2 2 3" xfId="45060" xr:uid="{4A8111C7-3472-42B8-8AAE-DFB43D912315}"/>
    <cellStyle name="Header2 3 3 2 2 3" xfId="25591" xr:uid="{0250F30F-B388-4386-93F6-F2BCBB0BA967}"/>
    <cellStyle name="Header2 3 3 2 2 3 2" xfId="39223" xr:uid="{2B3401A8-DCD0-41FD-B2BB-9B70466ABA97}"/>
    <cellStyle name="Header2 3 3 2 2 3 3" xfId="48851" xr:uid="{298AE6EF-5668-4322-A4A1-F95335749EBE}"/>
    <cellStyle name="Header2 3 3 2 2 4" xfId="31473" xr:uid="{1FFFE8F1-D6A4-40AC-A14C-56E831280490}"/>
    <cellStyle name="Header2 3 3 2 2 5" xfId="41131" xr:uid="{862D12CF-AE30-4F24-9BD2-E1E5476AC6B6}"/>
    <cellStyle name="Header2 3 3 2 2 6" xfId="53519" xr:uid="{9946325A-7314-4835-AE4B-2909B1CAC105}"/>
    <cellStyle name="Header2 3 3 2 3" xfId="19892" xr:uid="{161991BE-B696-4B7C-B689-D8A4014412FA}"/>
    <cellStyle name="Header2 3 3 2 3 2" xfId="33524" xr:uid="{38B71541-DC26-43AF-BB27-328DA9229216}"/>
    <cellStyle name="Header2 3 3 2 3 3" xfId="43152" xr:uid="{DFB915CC-6A8E-4DC8-A3C9-22A47177C6C8}"/>
    <cellStyle name="Header2 3 3 2 4" xfId="23683" xr:uid="{28DB5B90-4E0D-4062-8C7E-20AAEBF73B89}"/>
    <cellStyle name="Header2 3 3 2 4 2" xfId="37315" xr:uid="{17D174BD-1075-4BB7-82F8-2E9879F2F732}"/>
    <cellStyle name="Header2 3 3 2 4 3" xfId="46943" xr:uid="{78ED26DD-A665-42C0-9465-F1E1543A4F2F}"/>
    <cellStyle name="Header2 3 3 2 5" xfId="29558" xr:uid="{4A087B47-8D0A-423A-BC02-776106E0A6C3}"/>
    <cellStyle name="Header2 3 3 2 6" xfId="26831" xr:uid="{48958966-C1BF-4DB3-B5CD-0F79E44839D6}"/>
    <cellStyle name="Header2 3 3 2 7" xfId="51611" xr:uid="{700404F6-1F9F-48E9-9065-51CC4DE0E1FF}"/>
    <cellStyle name="Header2 3 3 3" xfId="14883" xr:uid="{6D211CEF-1ACD-4598-8267-36DC90E1FB69}"/>
    <cellStyle name="Header2 3 3 3 2" xfId="20802" xr:uid="{396DF06B-A238-4077-A9D9-0E76CF7F280D}"/>
    <cellStyle name="Header2 3 3 3 2 2" xfId="34434" xr:uid="{706CE74F-0ABB-4A86-B702-F686598616C4}"/>
    <cellStyle name="Header2 3 3 3 2 3" xfId="44062" xr:uid="{0461F562-9077-413A-BADC-5A0E7C6F54AB}"/>
    <cellStyle name="Header2 3 3 3 3" xfId="24593" xr:uid="{54369ED5-AA3E-4C7C-B9D2-504780FA5333}"/>
    <cellStyle name="Header2 3 3 3 3 2" xfId="38225" xr:uid="{7AD47099-0267-4E55-8ABF-B32628E2EC10}"/>
    <cellStyle name="Header2 3 3 3 3 3" xfId="47853" xr:uid="{B5889148-0F8D-47E9-A72E-5D03E8387AA0}"/>
    <cellStyle name="Header2 3 3 3 4" xfId="30475" xr:uid="{F837EB4C-056C-4A03-82AB-BFD87CFFC674}"/>
    <cellStyle name="Header2 3 3 3 5" xfId="40133" xr:uid="{3872C3AB-DEEA-4795-ACFA-2CF6176BE119}"/>
    <cellStyle name="Header2 3 3 3 6" xfId="52521" xr:uid="{23C55842-B71B-4E2F-B5C9-205D22DFBEA3}"/>
    <cellStyle name="Header2 3 3 4" xfId="18894" xr:uid="{6B2BD460-B556-43C3-BBFE-1F4CAD23C144}"/>
    <cellStyle name="Header2 3 3 4 2" xfId="32526" xr:uid="{66B2EC5F-45B6-4D34-A941-4A5397FFEFDF}"/>
    <cellStyle name="Header2 3 3 4 3" xfId="42154" xr:uid="{00053217-BB8C-40DE-B146-F9A860ECDE0F}"/>
    <cellStyle name="Header2 3 3 5" xfId="22685" xr:uid="{909EF19F-DDB6-473C-8976-176ABC3DF119}"/>
    <cellStyle name="Header2 3 3 5 2" xfId="36317" xr:uid="{F699E24C-716B-4AEE-A8EA-83A4016CF087}"/>
    <cellStyle name="Header2 3 3 5 3" xfId="45945" xr:uid="{8D4D49D9-E4FB-4051-87AC-91B856A3C226}"/>
    <cellStyle name="Header2 3 3 6" xfId="28553" xr:uid="{0A085222-2E86-4EFF-B908-721EEA204340}"/>
    <cellStyle name="Header2 3 3 7" xfId="27773" xr:uid="{1F22F304-4F35-4EC2-8842-5A71EA8F3CC5}"/>
    <cellStyle name="Header2 3 3 8" xfId="50613" xr:uid="{F18D02CA-0054-44A9-B099-449D3EFF0E77}"/>
    <cellStyle name="Header2 3 30" xfId="55919" xr:uid="{21BE0F0E-AD72-452B-98DC-4BB85763ECC8}"/>
    <cellStyle name="Header2 3 31" xfId="56007" xr:uid="{D83D9D68-1E1D-454F-AA5F-D49CF8EBE8E2}"/>
    <cellStyle name="Header2 3 32" xfId="56095" xr:uid="{659F4B58-4480-40D5-90B9-6A92CD67FA8D}"/>
    <cellStyle name="Header2 3 33" xfId="56183" xr:uid="{9555FDC1-1B12-4DED-A124-B92A3CBC6EBD}"/>
    <cellStyle name="Header2 3 4" xfId="11089" xr:uid="{108F8A2A-B001-48FF-87BD-8272AF1D926B}"/>
    <cellStyle name="Header2 3 4 2" xfId="14020" xr:uid="{72BA5ED8-07B8-4BA6-A2A6-91D9C93E15D5}"/>
    <cellStyle name="Header2 3 4 2 2" xfId="15969" xr:uid="{7121EAB4-A2B6-4928-AF89-76EF9736A0E3}"/>
    <cellStyle name="Header2 3 4 2 2 2" xfId="21888" xr:uid="{1BA8618D-73F6-43B7-9262-521B2DD817C1}"/>
    <cellStyle name="Header2 3 4 2 2 2 2" xfId="35520" xr:uid="{94FE594D-2EE1-4DAB-AAE4-332CFA53297A}"/>
    <cellStyle name="Header2 3 4 2 2 2 3" xfId="45148" xr:uid="{E08F12A7-DC99-479B-8BD5-5B41CE3A98E1}"/>
    <cellStyle name="Header2 3 4 2 2 3" xfId="25679" xr:uid="{2FEFEB71-896A-40C2-B1FF-C6ED9156E1B2}"/>
    <cellStyle name="Header2 3 4 2 2 3 2" xfId="39311" xr:uid="{CAC933C3-708B-4E1E-8A22-8C3A79E39163}"/>
    <cellStyle name="Header2 3 4 2 2 3 3" xfId="48939" xr:uid="{6E0C7EA5-AA3C-4816-8420-3F0F157385C8}"/>
    <cellStyle name="Header2 3 4 2 2 4" xfId="31561" xr:uid="{E99C47B1-7006-417E-BF4E-C93B759D28E8}"/>
    <cellStyle name="Header2 3 4 2 2 5" xfId="41219" xr:uid="{E379CEEC-A8EB-4778-96C7-2E370E28B5C9}"/>
    <cellStyle name="Header2 3 4 2 2 6" xfId="53607" xr:uid="{E738E61B-564F-44BD-B3C6-24A6EB95A1AC}"/>
    <cellStyle name="Header2 3 4 2 3" xfId="19980" xr:uid="{F70BD5E2-1EAB-4A64-974C-98FD3B6BF0B4}"/>
    <cellStyle name="Header2 3 4 2 3 2" xfId="33612" xr:uid="{B190A5D8-9999-4D9F-8703-4965D5A87DFC}"/>
    <cellStyle name="Header2 3 4 2 3 3" xfId="43240" xr:uid="{D19C533A-0279-4097-87B3-D1896DF8B572}"/>
    <cellStyle name="Header2 3 4 2 4" xfId="23771" xr:uid="{B1B274AE-8A0B-42CF-94C9-BE62410AD8CB}"/>
    <cellStyle name="Header2 3 4 2 4 2" xfId="37403" xr:uid="{A9F8F8F5-C489-477E-BD47-01725D22ECBA}"/>
    <cellStyle name="Header2 3 4 2 4 3" xfId="47031" xr:uid="{8BB39426-86B3-4E4C-80AC-3237B6DBDEDC}"/>
    <cellStyle name="Header2 3 4 2 5" xfId="29646" xr:uid="{FC8AE5FB-48AF-4AB6-8A12-21BCA0CA486A}"/>
    <cellStyle name="Header2 3 4 2 6" xfId="26743" xr:uid="{318C6D20-E3FD-47F2-9871-5D11BE0B8E04}"/>
    <cellStyle name="Header2 3 4 2 7" xfId="51699" xr:uid="{B93204DF-A881-4322-A690-61251A1ED98B}"/>
    <cellStyle name="Header2 3 4 3" xfId="14971" xr:uid="{F31D3199-3899-48A1-8BF2-D65847382CC2}"/>
    <cellStyle name="Header2 3 4 3 2" xfId="20890" xr:uid="{EE8D53B2-BC6D-4B2A-8E7A-B5DF528469BC}"/>
    <cellStyle name="Header2 3 4 3 2 2" xfId="34522" xr:uid="{FB1F3C23-230A-402F-B980-96BA3F5A8424}"/>
    <cellStyle name="Header2 3 4 3 2 3" xfId="44150" xr:uid="{4A71D436-CB30-45AB-97DC-9A5C44B0D0C7}"/>
    <cellStyle name="Header2 3 4 3 3" xfId="24681" xr:uid="{79014FB7-F758-4BCF-89AD-6E914C65FF38}"/>
    <cellStyle name="Header2 3 4 3 3 2" xfId="38313" xr:uid="{9EACDCE7-804B-4B7B-94F7-3509383F7E7C}"/>
    <cellStyle name="Header2 3 4 3 3 3" xfId="47941" xr:uid="{6B1E6DDA-566F-4CE3-A06D-DC93B69D452D}"/>
    <cellStyle name="Header2 3 4 3 4" xfId="30563" xr:uid="{1BE8F0A8-6FE0-4CDE-B24B-3F6030CE6F8F}"/>
    <cellStyle name="Header2 3 4 3 5" xfId="40221" xr:uid="{032823B8-A96C-4E48-80BD-3BE52DE2E307}"/>
    <cellStyle name="Header2 3 4 3 6" xfId="52609" xr:uid="{3106E845-0C07-462F-814A-D631E74450E2}"/>
    <cellStyle name="Header2 3 4 4" xfId="18982" xr:uid="{7F20A92E-D4B6-4AC2-AC6E-4CC5D0CE4194}"/>
    <cellStyle name="Header2 3 4 4 2" xfId="32614" xr:uid="{B8EF1341-5892-4E3A-BD64-4B34E3AA6257}"/>
    <cellStyle name="Header2 3 4 4 3" xfId="42242" xr:uid="{A23540ED-0BFA-4B81-830D-0A03DC63737D}"/>
    <cellStyle name="Header2 3 4 5" xfId="22773" xr:uid="{F0086CF4-56E9-4AC2-85C3-1534837AD17F}"/>
    <cellStyle name="Header2 3 4 5 2" xfId="36405" xr:uid="{D7DFFCDE-8A40-4F3C-8CBA-31157ED21FE8}"/>
    <cellStyle name="Header2 3 4 5 3" xfId="46033" xr:uid="{035E4C4A-68C3-4103-B3E2-97B548C429C9}"/>
    <cellStyle name="Header2 3 4 6" xfId="28641" xr:uid="{E20860C3-635E-430B-A8B0-4A72CE9C1347}"/>
    <cellStyle name="Header2 3 4 7" xfId="27698" xr:uid="{895A0A43-DB6F-4C3C-8036-A4FD012CD6D2}"/>
    <cellStyle name="Header2 3 4 8" xfId="50701" xr:uid="{6C8F4383-2278-4ACE-99FB-4368E499B49F}"/>
    <cellStyle name="Header2 3 5" xfId="11177" xr:uid="{12102D5C-928D-4B25-915E-58B189F4581F}"/>
    <cellStyle name="Header2 3 5 2" xfId="14108" xr:uid="{2F8A3561-8CA3-419B-80BC-C4880EF71609}"/>
    <cellStyle name="Header2 3 5 2 2" xfId="16057" xr:uid="{5D5FEC02-FC40-4B1C-97AD-E64BF4490472}"/>
    <cellStyle name="Header2 3 5 2 2 2" xfId="21976" xr:uid="{C77F4F22-C560-45FB-987C-412F2AD6FB34}"/>
    <cellStyle name="Header2 3 5 2 2 2 2" xfId="35608" xr:uid="{7325A741-7F38-4C7F-AFA9-CC64F1D94338}"/>
    <cellStyle name="Header2 3 5 2 2 2 3" xfId="45236" xr:uid="{CB97ACF1-E140-4745-810E-DE236CD2A9A1}"/>
    <cellStyle name="Header2 3 5 2 2 3" xfId="25767" xr:uid="{62CF1D07-EE56-4767-866D-E7F11B7A67A4}"/>
    <cellStyle name="Header2 3 5 2 2 3 2" xfId="39399" xr:uid="{481D1297-5E29-418D-8362-C7C1C126F3F0}"/>
    <cellStyle name="Header2 3 5 2 2 3 3" xfId="49027" xr:uid="{FA000017-137C-459D-8D1B-BAB55BCF57D0}"/>
    <cellStyle name="Header2 3 5 2 2 4" xfId="31649" xr:uid="{23B1A188-AD3B-4778-B18E-81A60882CAA5}"/>
    <cellStyle name="Header2 3 5 2 2 5" xfId="41307" xr:uid="{78416892-919F-4595-8066-07340525D6B8}"/>
    <cellStyle name="Header2 3 5 2 2 6" xfId="53695" xr:uid="{FEDD0B7B-8D3C-472B-AC5E-72C6E1D63849}"/>
    <cellStyle name="Header2 3 5 2 3" xfId="20068" xr:uid="{93318547-D0AC-44C5-8C29-B9E1294C5780}"/>
    <cellStyle name="Header2 3 5 2 3 2" xfId="33700" xr:uid="{68D8A1B8-AE26-41F4-80BD-6BCBE71C62BE}"/>
    <cellStyle name="Header2 3 5 2 3 3" xfId="43328" xr:uid="{0E996419-E108-46CB-AB9B-A9884631F947}"/>
    <cellStyle name="Header2 3 5 2 4" xfId="23859" xr:uid="{4BEE55E5-D044-46ED-B45D-FA981070AD4A}"/>
    <cellStyle name="Header2 3 5 2 4 2" xfId="37491" xr:uid="{3060407F-81F2-4AF2-BA44-73A28C4FB834}"/>
    <cellStyle name="Header2 3 5 2 4 3" xfId="47119" xr:uid="{A309D16D-2B59-442B-9EF7-D1D3B6FFB71D}"/>
    <cellStyle name="Header2 3 5 2 5" xfId="29734" xr:uid="{34915484-CC42-4330-8245-D8BB3650A9F1}"/>
    <cellStyle name="Header2 3 5 2 6" xfId="26655" xr:uid="{7E429B36-5A6F-416A-8F1B-4ECC42C968E4}"/>
    <cellStyle name="Header2 3 5 2 7" xfId="51787" xr:uid="{AFEAD5F5-0A1C-4CC7-83B7-9E0A68191B82}"/>
    <cellStyle name="Header2 3 5 3" xfId="15059" xr:uid="{B4D3819A-18A1-4617-A814-D90CF09E6654}"/>
    <cellStyle name="Header2 3 5 3 2" xfId="20978" xr:uid="{8846ACD4-9FF7-4018-84BC-43093D7F79AD}"/>
    <cellStyle name="Header2 3 5 3 2 2" xfId="34610" xr:uid="{A3206E91-A5F1-4C91-A8C4-65C93DFF166A}"/>
    <cellStyle name="Header2 3 5 3 2 3" xfId="44238" xr:uid="{09641A63-9262-40E8-8A1B-48E6A521A77A}"/>
    <cellStyle name="Header2 3 5 3 3" xfId="24769" xr:uid="{64E80F49-32B8-4D17-B0F9-F0DDCCB59D7A}"/>
    <cellStyle name="Header2 3 5 3 3 2" xfId="38401" xr:uid="{5E917949-F384-43CF-B2FC-9F83D88A9A14}"/>
    <cellStyle name="Header2 3 5 3 3 3" xfId="48029" xr:uid="{24C9B8EA-E648-475C-B0C5-49F785599DDE}"/>
    <cellStyle name="Header2 3 5 3 4" xfId="30651" xr:uid="{B0462A4E-9D29-462F-9106-E00E91D88FBE}"/>
    <cellStyle name="Header2 3 5 3 5" xfId="40309" xr:uid="{288C4DAF-CC6E-428E-9574-DE198720D1F7}"/>
    <cellStyle name="Header2 3 5 3 6" xfId="52697" xr:uid="{C670ED85-3C51-4399-922A-8048953CF684}"/>
    <cellStyle name="Header2 3 5 4" xfId="19070" xr:uid="{8774C856-E0D3-4C67-B0A7-69BA81A4B8BB}"/>
    <cellStyle name="Header2 3 5 4 2" xfId="32702" xr:uid="{D17097F0-4757-49F5-B39F-97C9066BC30D}"/>
    <cellStyle name="Header2 3 5 4 3" xfId="42330" xr:uid="{32B46CA3-8F4B-4AD9-979B-86A4217BEA85}"/>
    <cellStyle name="Header2 3 5 5" xfId="22861" xr:uid="{F85C90B9-8C3C-4162-BD6A-9D6C7018A91D}"/>
    <cellStyle name="Header2 3 5 5 2" xfId="36493" xr:uid="{BEF293CA-BAA4-4F18-AC64-448AC02437A0}"/>
    <cellStyle name="Header2 3 5 5 3" xfId="46121" xr:uid="{E4EE0153-9170-4471-B6AB-8EB1B1D97100}"/>
    <cellStyle name="Header2 3 5 6" xfId="28729" xr:uid="{200D749A-F24F-4AA0-A285-9A6B7A41D01C}"/>
    <cellStyle name="Header2 3 5 7" xfId="27611" xr:uid="{16D950DD-3CC0-4B8B-BBB9-B3F47CCCF49A}"/>
    <cellStyle name="Header2 3 5 8" xfId="50789" xr:uid="{6A17CE6F-08DB-43DB-9506-979158035175}"/>
    <cellStyle name="Header2 3 6" xfId="11265" xr:uid="{D514B0C8-CE86-4D72-9B03-3AB36EE33507}"/>
    <cellStyle name="Header2 3 6 2" xfId="14196" xr:uid="{4ED5B481-C9CC-498C-BF2D-900C5B71442F}"/>
    <cellStyle name="Header2 3 6 2 2" xfId="16145" xr:uid="{BED095F8-B777-415D-9CC4-E27CF2F8DA1B}"/>
    <cellStyle name="Header2 3 6 2 2 2" xfId="22064" xr:uid="{2D228D74-EFFC-406C-9235-CF377768B091}"/>
    <cellStyle name="Header2 3 6 2 2 2 2" xfId="35696" xr:uid="{46600237-CEB2-4676-A123-4264BBBAB019}"/>
    <cellStyle name="Header2 3 6 2 2 2 3" xfId="45324" xr:uid="{E9496149-FB22-4033-8D75-DA29873957B1}"/>
    <cellStyle name="Header2 3 6 2 2 3" xfId="25855" xr:uid="{A81EC9E7-BF5C-4873-BF53-50AF504590BC}"/>
    <cellStyle name="Header2 3 6 2 2 3 2" xfId="39487" xr:uid="{C5BDEEB0-9A7C-4DCD-B160-0D3894958B29}"/>
    <cellStyle name="Header2 3 6 2 2 3 3" xfId="49115" xr:uid="{5679E8F4-6D08-4323-9E40-BDE724E2AC9C}"/>
    <cellStyle name="Header2 3 6 2 2 4" xfId="31737" xr:uid="{E684D57D-B47D-40DE-A6B8-FBE24AAF34F7}"/>
    <cellStyle name="Header2 3 6 2 2 5" xfId="41395" xr:uid="{DD243473-5A4D-4EA1-AEE6-ACE2EDC2B073}"/>
    <cellStyle name="Header2 3 6 2 2 6" xfId="53783" xr:uid="{B918864C-F2FB-4765-A6DA-EDAF56625FAE}"/>
    <cellStyle name="Header2 3 6 2 3" xfId="20156" xr:uid="{C616F91C-F342-434A-B95E-AC286F152762}"/>
    <cellStyle name="Header2 3 6 2 3 2" xfId="33788" xr:uid="{EECE8D8D-70E3-4721-B106-24CFE1CD5F78}"/>
    <cellStyle name="Header2 3 6 2 3 3" xfId="43416" xr:uid="{EA1FBEB7-932F-41C0-A096-71D41FE28891}"/>
    <cellStyle name="Header2 3 6 2 4" xfId="23947" xr:uid="{211267C3-3E9B-4966-BAD5-03AB4309DDB2}"/>
    <cellStyle name="Header2 3 6 2 4 2" xfId="37579" xr:uid="{72F007E9-986E-49CC-8715-1B97CF74B1E7}"/>
    <cellStyle name="Header2 3 6 2 4 3" xfId="47207" xr:uid="{BFE53E19-A4AD-4789-9F55-779C2CD737E6}"/>
    <cellStyle name="Header2 3 6 2 5" xfId="29822" xr:uid="{0C484ACE-F739-4DAA-A0A4-32AAD897981B}"/>
    <cellStyle name="Header2 3 6 2 6" xfId="26567" xr:uid="{EEFA473F-D94A-4093-9D30-C34B27E21B27}"/>
    <cellStyle name="Header2 3 6 2 7" xfId="51875" xr:uid="{4D981331-5FEB-4794-BFCB-2F55B494C8E2}"/>
    <cellStyle name="Header2 3 6 3" xfId="15147" xr:uid="{528A818B-9CD6-4C6B-B4A1-8D7CE062EBAC}"/>
    <cellStyle name="Header2 3 6 3 2" xfId="21066" xr:uid="{12D8DFE3-EF7D-4041-80FF-94E520343621}"/>
    <cellStyle name="Header2 3 6 3 2 2" xfId="34698" xr:uid="{9CD1EE05-BFDE-4877-91BB-B4FEBD5046F4}"/>
    <cellStyle name="Header2 3 6 3 2 3" xfId="44326" xr:uid="{9A66D0EF-EE25-4F78-BABC-46319B651708}"/>
    <cellStyle name="Header2 3 6 3 3" xfId="24857" xr:uid="{8453ABFA-C61C-4626-BADB-1C7E80A70B2C}"/>
    <cellStyle name="Header2 3 6 3 3 2" xfId="38489" xr:uid="{0AC5171E-ABA5-4571-B14B-2C4C234DFB88}"/>
    <cellStyle name="Header2 3 6 3 3 3" xfId="48117" xr:uid="{32E64752-FF8E-4733-8EF5-D8ED09E55DE0}"/>
    <cellStyle name="Header2 3 6 3 4" xfId="30739" xr:uid="{5A70AB96-5CE0-4600-9343-07E718ECA8BA}"/>
    <cellStyle name="Header2 3 6 3 5" xfId="40397" xr:uid="{F4F019B0-5D0A-4A19-B751-660301153946}"/>
    <cellStyle name="Header2 3 6 3 6" xfId="52785" xr:uid="{A6C6EAE3-7C19-4498-9AF9-C6BE9F6E2943}"/>
    <cellStyle name="Header2 3 6 4" xfId="19158" xr:uid="{A572EB97-1821-4FF8-B081-DE2D9426A551}"/>
    <cellStyle name="Header2 3 6 4 2" xfId="32790" xr:uid="{8F6E8709-41EE-4FC3-8FE7-8A12B17419E4}"/>
    <cellStyle name="Header2 3 6 4 3" xfId="42418" xr:uid="{08E5239B-D400-4EAD-A17B-B5261198860B}"/>
    <cellStyle name="Header2 3 6 5" xfId="22949" xr:uid="{DFD2B8E3-36AE-4745-898C-5FB90535159A}"/>
    <cellStyle name="Header2 3 6 5 2" xfId="36581" xr:uid="{83B1C9A2-8EFF-4FEC-BB53-AC3A4E4CD2B1}"/>
    <cellStyle name="Header2 3 6 5 3" xfId="46209" xr:uid="{F9A4A815-879E-49BA-94E6-EF3C4AB10E8C}"/>
    <cellStyle name="Header2 3 6 6" xfId="28817" xr:uid="{D90162AE-AA7D-46A4-AFB6-0E7EAC7BF1BF}"/>
    <cellStyle name="Header2 3 6 7" xfId="27523" xr:uid="{100D8342-92DC-4B18-A930-09C34C98A6FD}"/>
    <cellStyle name="Header2 3 6 8" xfId="50877" xr:uid="{4417A955-D968-4B7E-A378-2C191250ED6F}"/>
    <cellStyle name="Header2 3 7" xfId="11353" xr:uid="{82BAC16C-7529-4FAB-BFEF-FCD90DA03B3E}"/>
    <cellStyle name="Header2 3 7 2" xfId="14284" xr:uid="{CBB25586-4BAE-4171-A1DF-917B7040CE26}"/>
    <cellStyle name="Header2 3 7 2 2" xfId="16233" xr:uid="{4830969E-98B1-4B60-9679-6C1431E58D37}"/>
    <cellStyle name="Header2 3 7 2 2 2" xfId="22152" xr:uid="{92C8A5EA-82C4-49E7-A3A6-567330707E50}"/>
    <cellStyle name="Header2 3 7 2 2 2 2" xfId="35784" xr:uid="{54C6E417-D635-4C9E-BD5F-B8FD8C1379DB}"/>
    <cellStyle name="Header2 3 7 2 2 2 3" xfId="45412" xr:uid="{4C0992C9-1578-4FBB-BB16-CAED88CDBA68}"/>
    <cellStyle name="Header2 3 7 2 2 3" xfId="25943" xr:uid="{FDC0487D-34AB-43F8-8CFD-902C755B20D9}"/>
    <cellStyle name="Header2 3 7 2 2 3 2" xfId="39575" xr:uid="{0F2571A9-599D-422B-BF4A-F53DFAF638DB}"/>
    <cellStyle name="Header2 3 7 2 2 3 3" xfId="49203" xr:uid="{D6F37706-95DC-4963-85C1-75F9D3E04BE6}"/>
    <cellStyle name="Header2 3 7 2 2 4" xfId="31825" xr:uid="{907883C2-CDCD-4486-8E87-7473F4F67FF7}"/>
    <cellStyle name="Header2 3 7 2 2 5" xfId="41483" xr:uid="{0497362D-1083-40FB-84D0-78CB425F064E}"/>
    <cellStyle name="Header2 3 7 2 2 6" xfId="53871" xr:uid="{2F471F19-C43A-46E0-9583-AE895B60ABAC}"/>
    <cellStyle name="Header2 3 7 2 3" xfId="20244" xr:uid="{776685F5-9549-4415-BA7F-9B1C0DDA97B7}"/>
    <cellStyle name="Header2 3 7 2 3 2" xfId="33876" xr:uid="{D018E868-4BB6-458A-A9FE-8D7C4D1AA61C}"/>
    <cellStyle name="Header2 3 7 2 3 3" xfId="43504" xr:uid="{3417D771-D953-4BC6-8ED9-9A931ECEFD0C}"/>
    <cellStyle name="Header2 3 7 2 4" xfId="24035" xr:uid="{C1F6F177-B22C-4820-B070-FCBC0192D15A}"/>
    <cellStyle name="Header2 3 7 2 4 2" xfId="37667" xr:uid="{4D61100E-F283-4BB5-9D69-D061FBBC21D1}"/>
    <cellStyle name="Header2 3 7 2 4 3" xfId="47295" xr:uid="{00B35AA2-2C5D-495D-AA6E-448672367889}"/>
    <cellStyle name="Header2 3 7 2 5" xfId="29910" xr:uid="{F969AC3C-D716-40A9-8631-E0D2C01C9258}"/>
    <cellStyle name="Header2 3 7 2 6" xfId="26479" xr:uid="{B55E88CD-CFF8-4340-8E56-995C75EC66DF}"/>
    <cellStyle name="Header2 3 7 2 7" xfId="51963" xr:uid="{1E25BC4D-7E4E-4CB6-8BDF-33DC22AC9F11}"/>
    <cellStyle name="Header2 3 7 3" xfId="15235" xr:uid="{873893D5-3A9E-4AA3-BA0F-D64A7AF130E6}"/>
    <cellStyle name="Header2 3 7 3 2" xfId="21154" xr:uid="{3DBEF9D3-3409-4F23-8E57-37FC3044402E}"/>
    <cellStyle name="Header2 3 7 3 2 2" xfId="34786" xr:uid="{C0C86D4A-38AD-4AC1-A912-2B99338E3C00}"/>
    <cellStyle name="Header2 3 7 3 2 3" xfId="44414" xr:uid="{74B7739C-5FDA-4235-AC31-8CCA82ECC8EE}"/>
    <cellStyle name="Header2 3 7 3 3" xfId="24945" xr:uid="{210D210F-6586-409F-B89B-24637B3F0F4B}"/>
    <cellStyle name="Header2 3 7 3 3 2" xfId="38577" xr:uid="{482F9FEC-7F93-490B-95F3-ECC6BEC94ACE}"/>
    <cellStyle name="Header2 3 7 3 3 3" xfId="48205" xr:uid="{A95F9C85-0935-445B-BB34-D702669FD8CA}"/>
    <cellStyle name="Header2 3 7 3 4" xfId="30827" xr:uid="{0401AAA9-FFBD-403F-A3F8-F2BD63A687EF}"/>
    <cellStyle name="Header2 3 7 3 5" xfId="40485" xr:uid="{DA2C46DE-1D69-4B1B-981F-412F174186DD}"/>
    <cellStyle name="Header2 3 7 3 6" xfId="52873" xr:uid="{D69CAD4A-7CBE-4AD7-A6AF-D094EBBB5679}"/>
    <cellStyle name="Header2 3 7 4" xfId="19246" xr:uid="{4A68AB4D-A445-46F7-AB0C-BDC943625A28}"/>
    <cellStyle name="Header2 3 7 4 2" xfId="32878" xr:uid="{450000C1-652F-42FB-99C2-65965E0CBAB3}"/>
    <cellStyle name="Header2 3 7 4 3" xfId="42506" xr:uid="{C2F23D86-CF0D-4E80-AD50-5FCB11B78263}"/>
    <cellStyle name="Header2 3 7 5" xfId="23037" xr:uid="{23C90EC7-D92B-410A-B1A4-7C79C44A3291}"/>
    <cellStyle name="Header2 3 7 5 2" xfId="36669" xr:uid="{2001F1B2-7D76-4E3B-8110-F9420598C84F}"/>
    <cellStyle name="Header2 3 7 5 3" xfId="46297" xr:uid="{B3E30374-D7C8-447A-9C77-7375ACE9B10C}"/>
    <cellStyle name="Header2 3 7 6" xfId="28905" xr:uid="{D3E46F78-EBAE-4C42-B483-F0AC58BDCCED}"/>
    <cellStyle name="Header2 3 7 7" xfId="27435" xr:uid="{8F46C319-4D13-45C5-B4EB-59D03BAA2E8D}"/>
    <cellStyle name="Header2 3 7 8" xfId="50965" xr:uid="{0A8C4550-2932-495B-921F-21895C20563F}"/>
    <cellStyle name="Header2 3 8" xfId="13461" xr:uid="{64F2C66F-62A1-4E2F-82D2-FD220E4F1A71}"/>
    <cellStyle name="Header2 3 8 2" xfId="14460" xr:uid="{F06364CF-1C1D-4617-BAAB-4950A0C6EC47}"/>
    <cellStyle name="Header2 3 8 2 2" xfId="16409" xr:uid="{32F633E8-008B-4CB6-9A35-1F96B6C0F38A}"/>
    <cellStyle name="Header2 3 8 2 2 2" xfId="22328" xr:uid="{761DC461-FF56-408E-8C5A-DDDF116E46FD}"/>
    <cellStyle name="Header2 3 8 2 2 2 2" xfId="35960" xr:uid="{30FE93FD-C78A-4065-BD2E-94040632C0B3}"/>
    <cellStyle name="Header2 3 8 2 2 2 3" xfId="45588" xr:uid="{C9104FF3-4D8E-43B8-810B-7307CB9A6AC0}"/>
    <cellStyle name="Header2 3 8 2 2 3" xfId="26119" xr:uid="{FDEB1278-B8CE-4896-BAFB-8F290B90EB97}"/>
    <cellStyle name="Header2 3 8 2 2 3 2" xfId="39751" xr:uid="{FC928290-8997-4ABD-865D-49CF7AF96D45}"/>
    <cellStyle name="Header2 3 8 2 2 3 3" xfId="49379" xr:uid="{E660F00A-0242-4B93-92E3-97BE6D141167}"/>
    <cellStyle name="Header2 3 8 2 2 4" xfId="32001" xr:uid="{8145264D-5FB7-4076-A660-C69BEC33580E}"/>
    <cellStyle name="Header2 3 8 2 2 5" xfId="41659" xr:uid="{4EC7FE62-4245-4D94-819D-8E5100163544}"/>
    <cellStyle name="Header2 3 8 2 2 6" xfId="54047" xr:uid="{66C29369-D3E4-460F-AEE0-0999EC5677CF}"/>
    <cellStyle name="Header2 3 8 2 3" xfId="20420" xr:uid="{C474E7EF-BBF1-4212-8108-24129C47044D}"/>
    <cellStyle name="Header2 3 8 2 3 2" xfId="34052" xr:uid="{D06BCC1B-C511-4923-B5CE-DC1E0A62138E}"/>
    <cellStyle name="Header2 3 8 2 3 3" xfId="43680" xr:uid="{93230873-1772-4F91-BB6C-9D753D28A37C}"/>
    <cellStyle name="Header2 3 8 2 4" xfId="24211" xr:uid="{F4E995C4-7CED-4D24-A9F0-1A5732F30166}"/>
    <cellStyle name="Header2 3 8 2 4 2" xfId="37843" xr:uid="{C7EA7529-890D-46F1-A6DC-3356E48106CA}"/>
    <cellStyle name="Header2 3 8 2 4 3" xfId="47471" xr:uid="{AF0DD10A-CD0D-4F8F-8ADA-9BB02C7FC0C8}"/>
    <cellStyle name="Header2 3 8 2 5" xfId="30086" xr:uid="{BE65BAF5-B2EE-4825-967C-CA5477CDC2B5}"/>
    <cellStyle name="Header2 3 8 2 6" xfId="26303" xr:uid="{225FE64A-EA99-41B3-8621-7E71C066BD3D}"/>
    <cellStyle name="Header2 3 8 2 7" xfId="52139" xr:uid="{A05F3A5E-C4B1-4361-9053-F7BE50211055}"/>
    <cellStyle name="Header2 3 8 3" xfId="15411" xr:uid="{E59B920B-B3A7-4FF0-AE8E-86449CA3E569}"/>
    <cellStyle name="Header2 3 8 3 2" xfId="21330" xr:uid="{AC36E1DA-DEF2-466E-BF07-BC092DCD2072}"/>
    <cellStyle name="Header2 3 8 3 2 2" xfId="34962" xr:uid="{2DC1F436-3D68-4A98-B298-29BA0047ED84}"/>
    <cellStyle name="Header2 3 8 3 2 3" xfId="44590" xr:uid="{65C8EA0C-5EA8-4485-AF18-1ED5376AF69C}"/>
    <cellStyle name="Header2 3 8 3 3" xfId="25121" xr:uid="{1B90197F-C62E-41A9-A45A-2DB178807D86}"/>
    <cellStyle name="Header2 3 8 3 3 2" xfId="38753" xr:uid="{05A82EC0-4326-4299-9445-FED9E11FACD1}"/>
    <cellStyle name="Header2 3 8 3 3 3" xfId="48381" xr:uid="{FFCF0D59-86F4-4789-A922-031B7A87128A}"/>
    <cellStyle name="Header2 3 8 3 4" xfId="31003" xr:uid="{4A7BE279-D2F9-4A32-8693-64BA1C1D7612}"/>
    <cellStyle name="Header2 3 8 3 5" xfId="40661" xr:uid="{8C57D331-A19B-4D2E-BD78-4D50B2B7EF6B}"/>
    <cellStyle name="Header2 3 8 3 6" xfId="53049" xr:uid="{621E4B89-F0CF-4682-B15E-8A1E67F85E1B}"/>
    <cellStyle name="Header2 3 8 4" xfId="19422" xr:uid="{4CCD1A6B-B1D6-4A36-8E56-FE1B128109D0}"/>
    <cellStyle name="Header2 3 8 4 2" xfId="33054" xr:uid="{F2DB97FD-9FC2-45A7-81EA-B963533CD50F}"/>
    <cellStyle name="Header2 3 8 4 3" xfId="42682" xr:uid="{5C370E70-0D7A-4F93-8AB3-B1805491F175}"/>
    <cellStyle name="Header2 3 8 5" xfId="23213" xr:uid="{66587C80-ED03-4BF2-B06A-B05D6C3A5343}"/>
    <cellStyle name="Header2 3 8 5 2" xfId="36845" xr:uid="{B15CB320-F929-43FA-930F-74BA18EF8B41}"/>
    <cellStyle name="Header2 3 8 5 3" xfId="46473" xr:uid="{2C8F40A8-C850-45C7-B430-9EA57EA7812C}"/>
    <cellStyle name="Header2 3 8 6" xfId="29088" xr:uid="{E0C4E3C2-BF7D-41E9-8AF6-80F8CBA03231}"/>
    <cellStyle name="Header2 3 8 7" xfId="27301" xr:uid="{9A43A686-6FEC-43E8-93C7-8219CAE7E409}"/>
    <cellStyle name="Header2 3 8 8" xfId="51141" xr:uid="{78714688-4DEF-488F-9765-A094BB4AF2EB}"/>
    <cellStyle name="Header2 3 9" xfId="13756" xr:uid="{32F970A1-564C-4416-A2E0-E11F0DFEA111}"/>
    <cellStyle name="Header2 3 9 2" xfId="15705" xr:uid="{7FA12FF0-87E0-49D3-8F1A-B2870948CF07}"/>
    <cellStyle name="Header2 3 9 2 2" xfId="21624" xr:uid="{DD561B85-DAFE-4B04-9A04-91A58F744D5A}"/>
    <cellStyle name="Header2 3 9 2 2 2" xfId="35256" xr:uid="{A86EF483-5A46-4928-A9A4-EDA34688AB38}"/>
    <cellStyle name="Header2 3 9 2 2 3" xfId="44884" xr:uid="{E6559875-79F7-450D-B55C-EAA7665CEC59}"/>
    <cellStyle name="Header2 3 9 2 3" xfId="25415" xr:uid="{6C984FAB-9CA8-431C-95C4-1CF1EBA1EB22}"/>
    <cellStyle name="Header2 3 9 2 3 2" xfId="39047" xr:uid="{82724D89-3F87-4239-A7EE-18C7B7CD631A}"/>
    <cellStyle name="Header2 3 9 2 3 3" xfId="48675" xr:uid="{41D7607C-DE54-42A4-894B-F270C41FE8DF}"/>
    <cellStyle name="Header2 3 9 2 4" xfId="31297" xr:uid="{3245B013-E3A7-49A7-B680-BA8FB461F7E1}"/>
    <cellStyle name="Header2 3 9 2 5" xfId="40955" xr:uid="{1720F868-B8E0-40B4-A01A-07DA48E9D8AF}"/>
    <cellStyle name="Header2 3 9 2 6" xfId="53343" xr:uid="{C0B7B27B-B6E6-4810-BB41-C58CC0B60AA3}"/>
    <cellStyle name="Header2 3 9 3" xfId="19716" xr:uid="{FC50DC00-06F8-41F1-B6FE-BCC602EBA2B8}"/>
    <cellStyle name="Header2 3 9 3 2" xfId="33348" xr:uid="{31CBD755-A83B-4FE8-A721-5B58685D0135}"/>
    <cellStyle name="Header2 3 9 3 3" xfId="42976" xr:uid="{89F0D8C1-07E5-47E3-8321-0D5EF1B253A7}"/>
    <cellStyle name="Header2 3 9 4" xfId="23507" xr:uid="{7A7FC511-CA9B-423B-A652-DEA90087DEC3}"/>
    <cellStyle name="Header2 3 9 4 2" xfId="37139" xr:uid="{000422FD-343E-4C6C-961C-C8EAFB2112C9}"/>
    <cellStyle name="Header2 3 9 4 3" xfId="46767" xr:uid="{E0A5E5AA-9C6B-41D5-935C-10C7A7F692E3}"/>
    <cellStyle name="Header2 3 9 5" xfId="29382" xr:uid="{4B0397A6-A59B-4D77-A112-086D9CC705AB}"/>
    <cellStyle name="Header2 3 9 6" xfId="27007" xr:uid="{6FC5554E-7390-4B14-B614-4D3D97F09127}"/>
    <cellStyle name="Header2 3 9 7" xfId="51435" xr:uid="{AC870504-554F-444C-9C41-8D21E728EC6C}"/>
    <cellStyle name="Header2 4" xfId="10809" xr:uid="{E0A1A6CF-8435-4422-9430-944074E87C8C}"/>
    <cellStyle name="Header2 4 2" xfId="13740" xr:uid="{096D6BC1-7913-415E-8371-C1845E1E8704}"/>
    <cellStyle name="Header2 4 2 2" xfId="15689" xr:uid="{16DA7DE4-007E-4CB5-8123-62F9482087A6}"/>
    <cellStyle name="Header2 4 2 2 2" xfId="21608" xr:uid="{6463EF1B-2F80-4102-88E6-24046AB0C07F}"/>
    <cellStyle name="Header2 4 2 2 2 2" xfId="35240" xr:uid="{972D8155-F43A-4866-BE19-0A069D9CA5E6}"/>
    <cellStyle name="Header2 4 2 2 2 3" xfId="44868" xr:uid="{BFF44D62-911B-468A-BC84-9A037C361D53}"/>
    <cellStyle name="Header2 4 2 2 3" xfId="25399" xr:uid="{31685EDE-FA0E-4954-BA5C-6B0563F6616A}"/>
    <cellStyle name="Header2 4 2 2 3 2" xfId="39031" xr:uid="{465E1499-29F9-467F-B0AA-349F24040F37}"/>
    <cellStyle name="Header2 4 2 2 3 3" xfId="48659" xr:uid="{0103271A-DF3B-44A8-A0F3-E984D445ECCA}"/>
    <cellStyle name="Header2 4 2 2 4" xfId="31281" xr:uid="{3A9A34F5-D0D2-4CEB-82B8-B16F07B97276}"/>
    <cellStyle name="Header2 4 2 2 5" xfId="40939" xr:uid="{2FE6A82A-A4A1-42FF-8735-A20894BC3CD9}"/>
    <cellStyle name="Header2 4 2 2 6" xfId="53327" xr:uid="{32D0899C-A756-4EB9-9541-8D6BA92BFC22}"/>
    <cellStyle name="Header2 4 2 3" xfId="19700" xr:uid="{C91C6F8C-F96D-4F0A-8966-DDC16BFC3F16}"/>
    <cellStyle name="Header2 4 2 3 2" xfId="33332" xr:uid="{DADF2052-CE05-45D3-B769-F58BC01AAA49}"/>
    <cellStyle name="Header2 4 2 3 3" xfId="42960" xr:uid="{4062B7B0-0EC0-4D71-9EBD-E04184DF9FB2}"/>
    <cellStyle name="Header2 4 2 4" xfId="23491" xr:uid="{F44EBD8E-B2CC-483F-9B90-65DB9A28005F}"/>
    <cellStyle name="Header2 4 2 4 2" xfId="37123" xr:uid="{67D5CD04-6462-4945-B925-C5544BB27D12}"/>
    <cellStyle name="Header2 4 2 4 3" xfId="46751" xr:uid="{4E0E92CF-093A-4A46-B9E8-BF604F9A0253}"/>
    <cellStyle name="Header2 4 2 5" xfId="29366" xr:uid="{A74584D7-67CE-42A6-9F13-489C62AACDFB}"/>
    <cellStyle name="Header2 4 2 6" xfId="27023" xr:uid="{B874266A-664C-4CDA-89B9-961B5F781B85}"/>
    <cellStyle name="Header2 4 2 7" xfId="51419" xr:uid="{49C8B861-67F4-49AF-A47E-A05E97D3D0B3}"/>
    <cellStyle name="Header2 4 3" xfId="14779" xr:uid="{594D94D8-0315-4629-A59A-76135F7D54EA}"/>
    <cellStyle name="Header2 4 3 2" xfId="20698" xr:uid="{F17710AF-E75C-40EE-B498-B0F4ED4DCD06}"/>
    <cellStyle name="Header2 4 3 2 2" xfId="34330" xr:uid="{012C024A-EDFE-41BC-9B9C-A57DB2D04B8E}"/>
    <cellStyle name="Header2 4 3 2 3" xfId="43958" xr:uid="{10884D9A-59C9-4250-BFF7-A2EEF8072F39}"/>
    <cellStyle name="Header2 4 3 3" xfId="24489" xr:uid="{403FF37C-2C7C-4BEE-AFED-57C34AF071D5}"/>
    <cellStyle name="Header2 4 3 3 2" xfId="38121" xr:uid="{7D0EF10A-DD41-496A-8C24-829431E3F0A6}"/>
    <cellStyle name="Header2 4 3 3 3" xfId="47749" xr:uid="{5A02FAA9-BF4C-47A3-82AF-C3E74A5023DC}"/>
    <cellStyle name="Header2 4 3 4" xfId="30371" xr:uid="{A1DFB16F-CD46-4ECB-9B82-A687644170A1}"/>
    <cellStyle name="Header2 4 3 5" xfId="40029" xr:uid="{E1E0FBBB-45A4-45E0-B930-80829274C235}"/>
    <cellStyle name="Header2 4 3 6" xfId="52417" xr:uid="{1F8A4C10-3127-40A0-9CBF-BB227C17A97D}"/>
    <cellStyle name="Header2 4 4" xfId="18786" xr:uid="{D2A56E76-58C5-4EB6-ACE6-1CBD4CB0DE73}"/>
    <cellStyle name="Header2 4 4 2" xfId="32418" xr:uid="{3D74287B-7BED-4847-A25B-0EDE5755D8E4}"/>
    <cellStyle name="Header2 4 4 3" xfId="42046" xr:uid="{D3661834-2E2C-4037-A02D-1C2A29E24B40}"/>
    <cellStyle name="Header2 4 5" xfId="22493" xr:uid="{2D31D5E3-45D8-43A4-832F-4A86CE97B297}"/>
    <cellStyle name="Header2 4 5 2" xfId="36125" xr:uid="{CCC184A7-0346-49E7-9ECC-DB0750856EDC}"/>
    <cellStyle name="Header2 4 5 3" xfId="45753" xr:uid="{FA54C2AC-EF3A-4DED-B6DC-8DDAAB3A8D5B}"/>
    <cellStyle name="Header2 4 6" xfId="28361" xr:uid="{44AA8F18-9173-4F8F-A2AC-1F697B5AE47E}"/>
    <cellStyle name="Header2 4 7" xfId="27960" xr:uid="{DEA00EBE-3746-4F0B-944D-1D62B2CD92A0}"/>
    <cellStyle name="Header2 4 8" xfId="50421" xr:uid="{8FFA5374-3FBA-402E-A6F4-21FE83BF4C8D}"/>
    <cellStyle name="Header2 5" xfId="10649" xr:uid="{1DC16CEB-1ED7-4892-A3F5-DE3E9A232F37}"/>
    <cellStyle name="Header2 5 2" xfId="13580" xr:uid="{08155388-D600-4948-AD3A-3936C0B12476}"/>
    <cellStyle name="Header2 5 2 2" xfId="15529" xr:uid="{69DC568B-96AF-4593-AD50-5942276C0872}"/>
    <cellStyle name="Header2 5 2 2 2" xfId="21448" xr:uid="{DFBAE2EF-50E7-46D3-BDBB-3614E39F8D87}"/>
    <cellStyle name="Header2 5 2 2 2 2" xfId="35080" xr:uid="{B96595B7-94D5-4CA6-96DB-5C7574862819}"/>
    <cellStyle name="Header2 5 2 2 2 3" xfId="44708" xr:uid="{6C33656D-E612-4FD1-A17E-8685A860303B}"/>
    <cellStyle name="Header2 5 2 2 3" xfId="25239" xr:uid="{2686B4BF-17BD-4AB9-8C54-0EECC2881AEB}"/>
    <cellStyle name="Header2 5 2 2 3 2" xfId="38871" xr:uid="{24B7A178-3BCB-433E-8540-A509C4798E97}"/>
    <cellStyle name="Header2 5 2 2 3 3" xfId="48499" xr:uid="{70EDC831-59E8-43E8-A43A-41B8113085EE}"/>
    <cellStyle name="Header2 5 2 2 4" xfId="31121" xr:uid="{F2B51B3E-00E9-47DF-96F6-B7FC5899E502}"/>
    <cellStyle name="Header2 5 2 2 5" xfId="40779" xr:uid="{A01C4282-0B35-4247-BDAB-2A704B4D6626}"/>
    <cellStyle name="Header2 5 2 2 6" xfId="53167" xr:uid="{CBAFE397-09F0-4322-9026-B5D295E8A60A}"/>
    <cellStyle name="Header2 5 2 3" xfId="19540" xr:uid="{81396B68-D3D8-4DBB-B8B6-E4ADB1ADAEBB}"/>
    <cellStyle name="Header2 5 2 3 2" xfId="33172" xr:uid="{9965F98B-9F4C-4366-862B-7FB06C89AA1F}"/>
    <cellStyle name="Header2 5 2 3 3" xfId="42800" xr:uid="{E312A591-438B-4F2F-94C7-05E83B3FAAE0}"/>
    <cellStyle name="Header2 5 2 4" xfId="23331" xr:uid="{F7BCDDB9-B3DC-402A-88B6-A708D0C861C1}"/>
    <cellStyle name="Header2 5 2 4 2" xfId="36963" xr:uid="{D585BFFE-EB9D-41A7-B35B-B1B553E2F385}"/>
    <cellStyle name="Header2 5 2 4 3" xfId="46591" xr:uid="{35FB91C9-3E60-4A7D-86F6-4E40BC0F4E98}"/>
    <cellStyle name="Header2 5 2 5" xfId="29206" xr:uid="{329E7F34-E021-4BF4-9CC3-42D398B267B9}"/>
    <cellStyle name="Header2 5 2 6" xfId="27183" xr:uid="{62631174-764C-49ED-B598-BCE39BE4FE43}"/>
    <cellStyle name="Header2 5 2 7" xfId="51259" xr:uid="{19B274B5-94C3-4CA6-839C-DFC0B003C655}"/>
    <cellStyle name="Header2 5 3" xfId="14619" xr:uid="{8DB8F10E-D577-49AB-9AD1-66CDD19DD090}"/>
    <cellStyle name="Header2 5 3 2" xfId="20538" xr:uid="{BD128A27-1B23-4305-A1EC-70F8CA3469C3}"/>
    <cellStyle name="Header2 5 3 2 2" xfId="34170" xr:uid="{4B96EEF2-DC21-4259-859C-E67C226F5A49}"/>
    <cellStyle name="Header2 5 3 2 3" xfId="43798" xr:uid="{EEF1EC73-F080-4246-84F7-F8A1C918FAF1}"/>
    <cellStyle name="Header2 5 3 3" xfId="24329" xr:uid="{4BF1791B-7C4D-432D-AAFE-5F0A955CB904}"/>
    <cellStyle name="Header2 5 3 3 2" xfId="37961" xr:uid="{21C690E7-AE87-4B52-9AD4-FC43A7E45C63}"/>
    <cellStyle name="Header2 5 3 3 3" xfId="47589" xr:uid="{9BC93B12-223D-4AA6-BF87-6506FCF2F174}"/>
    <cellStyle name="Header2 5 3 4" xfId="30211" xr:uid="{D76E4651-D080-4DDE-A580-AF2EFDBBB5DE}"/>
    <cellStyle name="Header2 5 3 5" xfId="39869" xr:uid="{AC8ECA36-CDCF-44C9-AAE9-C597C44ED2B0}"/>
    <cellStyle name="Header2 5 3 6" xfId="52257" xr:uid="{1CD4FA01-95F1-4E33-8A10-176326FA563B}"/>
    <cellStyle name="Header2 5 4" xfId="18629" xr:uid="{B5865EC7-2312-49DA-865A-C63F8483CD75}"/>
    <cellStyle name="Header2 5 4 2" xfId="32261" xr:uid="{413F5382-D29B-4C2C-8959-A6A08EECCCDF}"/>
    <cellStyle name="Header2 5 4 3" xfId="41889" xr:uid="{A416D2DB-0DF0-4458-8C20-FA3D498C6059}"/>
    <cellStyle name="Header2 5 5" xfId="16603" xr:uid="{BF48A543-DC7C-41E2-BC2C-C47C1C928568}"/>
    <cellStyle name="Header2 5 5 2" xfId="32187" xr:uid="{12AC1EC2-6A3A-419F-B9C7-A9376FC7DDC0}"/>
    <cellStyle name="Header2 5 5 3" xfId="41829" xr:uid="{660C18AC-B218-4CDB-B262-79CE53CAF204}"/>
    <cellStyle name="Header2 5 6" xfId="28201" xr:uid="{05D50F04-1564-48C2-8632-B90B2A80CF89}"/>
    <cellStyle name="Header2 5 7" xfId="28117" xr:uid="{3212CA3E-0B1C-4AF0-8A9B-B4DB154980D6}"/>
    <cellStyle name="Header2 5 8" xfId="50261" xr:uid="{8B69FF2F-BAB7-46AA-899F-4605A879D0DF}"/>
    <cellStyle name="Header2 6" xfId="11478" xr:uid="{CE2282EA-CF11-4624-B15F-C3348B0FE135}"/>
    <cellStyle name="Header2 6 2" xfId="14372" xr:uid="{B032C217-D09A-40A7-A561-79833166C770}"/>
    <cellStyle name="Header2 6 2 2" xfId="16321" xr:uid="{63431EA2-52A2-403E-A396-8A8E10AE7BAC}"/>
    <cellStyle name="Header2 6 2 2 2" xfId="22240" xr:uid="{A6C12ACE-E19B-425D-B10C-875FDCC240DC}"/>
    <cellStyle name="Header2 6 2 2 2 2" xfId="35872" xr:uid="{D210B1C7-955A-446E-8ECA-881D11096C6C}"/>
    <cellStyle name="Header2 6 2 2 2 3" xfId="45500" xr:uid="{A40CC862-146F-4CC4-9463-1694CDFF4878}"/>
    <cellStyle name="Header2 6 2 2 3" xfId="26031" xr:uid="{230DD5FE-0AF7-4ABD-A913-0106FDEB3EBF}"/>
    <cellStyle name="Header2 6 2 2 3 2" xfId="39663" xr:uid="{D83C1737-91A5-4336-9997-60DB948F6E13}"/>
    <cellStyle name="Header2 6 2 2 3 3" xfId="49291" xr:uid="{5D6C2D22-96F6-4C74-83EB-06A5180DD19C}"/>
    <cellStyle name="Header2 6 2 2 4" xfId="31913" xr:uid="{28D6BF72-D5E3-4F6A-862A-3DAF3DC9A502}"/>
    <cellStyle name="Header2 6 2 2 5" xfId="41571" xr:uid="{9951A15B-5AF6-403D-8FC6-134975EE82EC}"/>
    <cellStyle name="Header2 6 2 2 6" xfId="53959" xr:uid="{EA0D2D03-9BE2-429C-918E-6C232A229C73}"/>
    <cellStyle name="Header2 6 2 3" xfId="20332" xr:uid="{40FE1A8E-01E2-48FA-B789-ADBF53987C85}"/>
    <cellStyle name="Header2 6 2 3 2" xfId="33964" xr:uid="{9C1694EF-AC1A-4624-B03D-A9E805108477}"/>
    <cellStyle name="Header2 6 2 3 3" xfId="43592" xr:uid="{C76A6D05-1DDA-4D9C-84A3-135BD39B1821}"/>
    <cellStyle name="Header2 6 2 4" xfId="24123" xr:uid="{8565DDB5-4D50-40CD-8BEB-1EA2431977BC}"/>
    <cellStyle name="Header2 6 2 4 2" xfId="37755" xr:uid="{AE39540D-3FE8-4B46-93CA-E0EC0E9840C3}"/>
    <cellStyle name="Header2 6 2 4 3" xfId="47383" xr:uid="{9DAA80F7-3544-43A3-A5E4-66180407CCE2}"/>
    <cellStyle name="Header2 6 2 5" xfId="29998" xr:uid="{E4A9DE03-CEAC-4962-A859-34E2A6AA3EF2}"/>
    <cellStyle name="Header2 6 2 6" xfId="26391" xr:uid="{9405F67D-DB21-48D4-9BFC-A867E6BB0800}"/>
    <cellStyle name="Header2 6 2 7" xfId="52051" xr:uid="{8A3E77CB-B9DE-436E-BE22-64C248336A83}"/>
    <cellStyle name="Header2 6 3" xfId="15323" xr:uid="{B55A4802-AE47-41C0-AA00-EEA65D2D669B}"/>
    <cellStyle name="Header2 6 3 2" xfId="21242" xr:uid="{1F28B190-F432-4FCC-8CDE-FE140C7DF96C}"/>
    <cellStyle name="Header2 6 3 2 2" xfId="34874" xr:uid="{DD7E86B0-59AD-42A6-B34E-64A87F461C5A}"/>
    <cellStyle name="Header2 6 3 2 3" xfId="44502" xr:uid="{AFB4CE1C-6B00-44DC-BDF1-9CCBB9EE107B}"/>
    <cellStyle name="Header2 6 3 3" xfId="25033" xr:uid="{D688D4C3-A537-4B61-BDC8-778B16474760}"/>
    <cellStyle name="Header2 6 3 3 2" xfId="38665" xr:uid="{EFF5059E-E138-4069-9657-54FA87AD2E55}"/>
    <cellStyle name="Header2 6 3 3 3" xfId="48293" xr:uid="{6C4F974F-CF22-4768-AC00-69172404812F}"/>
    <cellStyle name="Header2 6 3 4" xfId="30915" xr:uid="{9CD2F775-49C3-4FA0-862C-DB464027C084}"/>
    <cellStyle name="Header2 6 3 5" xfId="40573" xr:uid="{4A829FBE-C5B8-43C7-83BB-EAF286A6E169}"/>
    <cellStyle name="Header2 6 3 6" xfId="52961" xr:uid="{290E5B48-6D07-446D-9B58-B9E8C7D690F0}"/>
    <cellStyle name="Header2 6 4" xfId="19334" xr:uid="{7C69252B-3809-4118-B711-9AE29F774BAE}"/>
    <cellStyle name="Header2 6 4 2" xfId="32966" xr:uid="{68FEDD20-5E0F-4F7A-8405-EC2A77D89CF2}"/>
    <cellStyle name="Header2 6 4 3" xfId="42594" xr:uid="{439FF691-3954-48AE-A55D-55A8090E3B3B}"/>
    <cellStyle name="Header2 6 5" xfId="23125" xr:uid="{CAC08053-42C1-4082-ABED-12C6F45F4FFB}"/>
    <cellStyle name="Header2 6 5 2" xfId="36757" xr:uid="{654143D4-4979-48C0-9C27-09C5848CA3A2}"/>
    <cellStyle name="Header2 6 5 3" xfId="46385" xr:uid="{C22326FA-B70B-40A7-B28D-48D7E96ECDCA}"/>
    <cellStyle name="Header2 6 6" xfId="28993" xr:uid="{3D123201-2F28-44F7-B741-7C048457C3C0}"/>
    <cellStyle name="Header2 6 7" xfId="29082" xr:uid="{A6A6D788-55ED-4703-B402-3171B1541A03}"/>
    <cellStyle name="Header2 6 8" xfId="51053" xr:uid="{998ABD96-1621-49EA-8A42-8EE11540BF64}"/>
    <cellStyle name="Header2 7" xfId="49467" xr:uid="{D9010EE8-C002-4227-B385-B12D298155F9}"/>
    <cellStyle name="Header2 8" xfId="54214" xr:uid="{D5F43439-E7A5-46C0-BB7A-ADCD54277C50}"/>
    <cellStyle name="Header2 9" xfId="54480" xr:uid="{39719176-EFF8-40AF-8BB7-F9D4CB67C898}"/>
    <cellStyle name="Heading" xfId="390" xr:uid="{3BE02AD1-ABEE-40E1-9B4D-76EE1AA92363}"/>
    <cellStyle name="Heading 1" xfId="18" xr:uid="{5381FB4D-557D-427A-B651-24772367534E}"/>
    <cellStyle name="Heading 1 2" xfId="57093" xr:uid="{D9530972-3D57-4D19-84BA-9EE4FA64057E}"/>
    <cellStyle name="Heading 2" xfId="19" xr:uid="{2AA9E6FE-7652-4E56-8667-E8E859CACA6D}"/>
    <cellStyle name="Heading 2 2" xfId="57094" xr:uid="{FB59AE6D-AEA0-49BD-A964-FFBE4F1E6648}"/>
    <cellStyle name="Heading 3" xfId="20" xr:uid="{9D683380-E80B-41F9-BF52-62862162E053}"/>
    <cellStyle name="Heading 3 2" xfId="57095" xr:uid="{0EF9AE5D-B4E7-4145-9101-1245F34A20DF}"/>
    <cellStyle name="Heading 4" xfId="21" xr:uid="{CF8EFD34-C3C7-4891-8193-E44ADE7A0D31}"/>
    <cellStyle name="Heading 4 2" xfId="57096" xr:uid="{9527F67D-F2EE-4C32-B0F9-5662FF1646BD}"/>
    <cellStyle name="Heading_Cost of Capital" xfId="391" xr:uid="{322BD4E0-744F-49FD-8E54-0453E993612C}"/>
    <cellStyle name="Heading1" xfId="6080" xr:uid="{B448C05B-FF8A-4E9A-986B-C2DA6525B824}"/>
    <cellStyle name="Heading2" xfId="6081" xr:uid="{B8B0F0F2-3392-4C5C-B613-214A54659B38}"/>
    <cellStyle name="HEADINGS" xfId="6082" xr:uid="{54F47382-237F-4F52-B226-65F1CDB48069}"/>
    <cellStyle name="Hyperlink" xfId="7" xr:uid="{5CBF6C31-51AC-499E-B888-D6B25FAD7468}"/>
    <cellStyle name="Input" xfId="24" xr:uid="{16175BF6-2374-43B1-ACF2-BA5DEF731CF7}"/>
    <cellStyle name="Input [yellow]" xfId="392" xr:uid="{E17BE37E-DE7F-4C73-A57C-97FDEA714C9A}"/>
    <cellStyle name="Input [yellow] 10" xfId="10704" xr:uid="{396B55E2-FA2B-4CD2-B56B-713AD57CF09D}"/>
    <cellStyle name="Input [yellow] 10 2" xfId="13635" xr:uid="{59A6A589-DDF1-4E65-B6DB-DEDBC635598C}"/>
    <cellStyle name="Input [yellow] 10 2 2" xfId="15584" xr:uid="{42ABFF20-C919-44CD-96ED-198C83056406}"/>
    <cellStyle name="Input [yellow] 10 2 2 2" xfId="21503" xr:uid="{46D735E6-2B08-4E49-AF38-26CC35A951A0}"/>
    <cellStyle name="Input [yellow] 10 2 2 2 2" xfId="35135" xr:uid="{B1A8D809-CB49-44B0-86F9-96F631EC33D4}"/>
    <cellStyle name="Input [yellow] 10 2 2 2 3" xfId="44763" xr:uid="{F5FBAD2E-0811-4ED6-9B9E-B50A79C1D06D}"/>
    <cellStyle name="Input [yellow] 10 2 2 3" xfId="25294" xr:uid="{2EBB9CED-F5EE-4504-9605-58509D9E10A9}"/>
    <cellStyle name="Input [yellow] 10 2 2 3 2" xfId="38926" xr:uid="{014B97F2-4429-4C92-A403-ED3875BB731F}"/>
    <cellStyle name="Input [yellow] 10 2 2 3 3" xfId="48554" xr:uid="{6C9F2160-4478-4E6B-8084-3D97776DB947}"/>
    <cellStyle name="Input [yellow] 10 2 2 4" xfId="31176" xr:uid="{CF783B4A-1389-4E86-8FE2-D11B20C2C594}"/>
    <cellStyle name="Input [yellow] 10 2 2 5" xfId="40834" xr:uid="{2D749512-65AB-450A-B079-59C87D464CCA}"/>
    <cellStyle name="Input [yellow] 10 2 2 6" xfId="53222" xr:uid="{1CF0F992-58B4-4215-AC89-894C1493BD20}"/>
    <cellStyle name="Input [yellow] 10 2 3" xfId="19595" xr:uid="{44FA0FD0-2F5D-40C3-BFEB-768CCE09CF38}"/>
    <cellStyle name="Input [yellow] 10 2 3 2" xfId="33227" xr:uid="{0975340E-CAFC-4796-82E1-DCF2751683B0}"/>
    <cellStyle name="Input [yellow] 10 2 3 3" xfId="42855" xr:uid="{AA9C3899-AD07-4F9C-B7A8-8BD793849244}"/>
    <cellStyle name="Input [yellow] 10 2 4" xfId="23386" xr:uid="{585FAC71-D3AD-465D-84A6-3E516B4EC7E9}"/>
    <cellStyle name="Input [yellow] 10 2 4 2" xfId="37018" xr:uid="{5D43AD53-410E-4C29-9B86-7947E574F07D}"/>
    <cellStyle name="Input [yellow] 10 2 4 3" xfId="46646" xr:uid="{408DA62D-0C32-4D04-9D6E-177FC1823D7D}"/>
    <cellStyle name="Input [yellow] 10 2 5" xfId="29261" xr:uid="{95E92466-2A60-4543-99E5-EEC0D9E031FD}"/>
    <cellStyle name="Input [yellow] 10 2 6" xfId="27128" xr:uid="{F046280E-5B08-40E2-99E6-5E0EDC846086}"/>
    <cellStyle name="Input [yellow] 10 2 7" xfId="51314" xr:uid="{89E676A4-B73F-4C9A-ABA5-C142E27E055C}"/>
    <cellStyle name="Input [yellow] 10 3" xfId="14674" xr:uid="{B0F804E8-D7E0-4404-B456-24DCE89E2259}"/>
    <cellStyle name="Input [yellow] 10 3 2" xfId="20593" xr:uid="{3D4F4415-8376-4F89-BBA2-A1F66F4D00F2}"/>
    <cellStyle name="Input [yellow] 10 3 2 2" xfId="34225" xr:uid="{588115B9-A035-47D4-A949-D1C73F477FE9}"/>
    <cellStyle name="Input [yellow] 10 3 2 3" xfId="43853" xr:uid="{AFB30C5B-454F-49E1-89E7-32A1E9AD0C29}"/>
    <cellStyle name="Input [yellow] 10 3 3" xfId="24384" xr:uid="{53276457-AFD9-4595-A481-1922D2A01CA7}"/>
    <cellStyle name="Input [yellow] 10 3 3 2" xfId="38016" xr:uid="{8914EFAB-3009-41C3-9EBC-7BF5DEBC1CDF}"/>
    <cellStyle name="Input [yellow] 10 3 3 3" xfId="47644" xr:uid="{D7C44AB1-30BD-44A0-A65A-85CD20BB869A}"/>
    <cellStyle name="Input [yellow] 10 3 4" xfId="30266" xr:uid="{98BEA4FD-12EE-4124-8C2A-964B2C792882}"/>
    <cellStyle name="Input [yellow] 10 3 5" xfId="39924" xr:uid="{A3B0EA11-6FAD-4400-A28C-41254138254F}"/>
    <cellStyle name="Input [yellow] 10 3 6" xfId="52312" xr:uid="{A0608923-460F-4ED9-AB98-AF18DD9F2D41}"/>
    <cellStyle name="Input [yellow] 10 4" xfId="18683" xr:uid="{556234D0-78B8-45A8-B784-07FC566834F8}"/>
    <cellStyle name="Input [yellow] 10 4 2" xfId="32315" xr:uid="{F2643BA9-FAFA-4E68-BB5C-BC11F9675B9B}"/>
    <cellStyle name="Input [yellow] 10 4 3" xfId="41943" xr:uid="{6CB0CB0A-1666-4BB1-A30C-8D84D6407694}"/>
    <cellStyle name="Input [yellow] 10 5" xfId="16548" xr:uid="{CBBD1D9B-77D7-4FCE-A45D-F6BDBF2F7D33}"/>
    <cellStyle name="Input [yellow] 10 5 2" xfId="32132" xr:uid="{DDE91CBA-3B36-4CD9-B617-B7F796A07C76}"/>
    <cellStyle name="Input [yellow] 10 5 3" xfId="41774" xr:uid="{83DF9DC8-E46A-4DCE-866D-07A41BB09D7F}"/>
    <cellStyle name="Input [yellow] 10 6" xfId="28256" xr:uid="{7B37B855-DDAE-42DA-9725-3B508A450076}"/>
    <cellStyle name="Input [yellow] 10 7" xfId="28063" xr:uid="{ACA6B334-AE8A-4A78-B4FC-C976CF914FD2}"/>
    <cellStyle name="Input [yellow] 10 8" xfId="50316" xr:uid="{BBEED2D1-AD07-4190-AA82-BDDF171CFB88}"/>
    <cellStyle name="Input [yellow] 11" xfId="10643" xr:uid="{98EE918B-A549-4929-AF48-21195B02026D}"/>
    <cellStyle name="Input [yellow] 11 2" xfId="13574" xr:uid="{3051D56C-639B-4A2A-A833-973A375135BC}"/>
    <cellStyle name="Input [yellow] 11 2 2" xfId="15523" xr:uid="{09FA3631-E51F-4C44-8B20-B0B98D90F37F}"/>
    <cellStyle name="Input [yellow] 11 2 2 2" xfId="21442" xr:uid="{8395860F-8F05-407B-AE9C-C4FF86D05883}"/>
    <cellStyle name="Input [yellow] 11 2 2 2 2" xfId="35074" xr:uid="{096B7121-C7FC-400D-ACE3-15A3AA48098B}"/>
    <cellStyle name="Input [yellow] 11 2 2 2 3" xfId="44702" xr:uid="{8047B8E5-38F1-44A4-8ECA-1E09DF4C350A}"/>
    <cellStyle name="Input [yellow] 11 2 2 3" xfId="25233" xr:uid="{3C60A60A-FA81-4E40-97CC-A5AE06221019}"/>
    <cellStyle name="Input [yellow] 11 2 2 3 2" xfId="38865" xr:uid="{74B0161A-E4ED-40F5-BC73-2E549178BE91}"/>
    <cellStyle name="Input [yellow] 11 2 2 3 3" xfId="48493" xr:uid="{76064245-F803-47D3-BB76-16A686936114}"/>
    <cellStyle name="Input [yellow] 11 2 2 4" xfId="31115" xr:uid="{3CFA6EA9-6F25-485E-98E8-44B949168105}"/>
    <cellStyle name="Input [yellow] 11 2 2 5" xfId="40773" xr:uid="{80A73A1B-034C-4A94-8BA5-6232E0A57DD2}"/>
    <cellStyle name="Input [yellow] 11 2 2 6" xfId="53161" xr:uid="{25DCC8AC-2903-4839-8E0E-BBC45F8EB79C}"/>
    <cellStyle name="Input [yellow] 11 2 3" xfId="19534" xr:uid="{9CD1433E-7CCA-4E74-82C3-05026A7305BE}"/>
    <cellStyle name="Input [yellow] 11 2 3 2" xfId="33166" xr:uid="{08C01C25-38D5-4A4E-A99C-3862851E1704}"/>
    <cellStyle name="Input [yellow] 11 2 3 3" xfId="42794" xr:uid="{1F81747A-62EC-4FDA-9762-8DD14AED2DF8}"/>
    <cellStyle name="Input [yellow] 11 2 4" xfId="23325" xr:uid="{1EFCC8F1-00DD-4FCE-A832-787B7A0DB018}"/>
    <cellStyle name="Input [yellow] 11 2 4 2" xfId="36957" xr:uid="{92BFAF5E-0586-4C42-9B09-BF8A635612EC}"/>
    <cellStyle name="Input [yellow] 11 2 4 3" xfId="46585" xr:uid="{1A1F4BC3-23AC-4296-971C-5784BFD1259A}"/>
    <cellStyle name="Input [yellow] 11 2 5" xfId="29200" xr:uid="{CA9B0D5A-5EFC-433D-8C0D-8CAC13B63431}"/>
    <cellStyle name="Input [yellow] 11 2 6" xfId="27189" xr:uid="{03C6C184-3631-42CC-A43F-DD5247F98C86}"/>
    <cellStyle name="Input [yellow] 11 2 7" xfId="51253" xr:uid="{C7F0C6CE-4534-44EB-8A5D-9F7F7969F5FF}"/>
    <cellStyle name="Input [yellow] 11 3" xfId="14613" xr:uid="{1D766770-99F5-48E5-AFED-2B1FB19513E8}"/>
    <cellStyle name="Input [yellow] 11 3 2" xfId="20532" xr:uid="{D8882167-80CE-408D-8B44-C25D66948292}"/>
    <cellStyle name="Input [yellow] 11 3 2 2" xfId="34164" xr:uid="{B93EA5B9-E2AC-46ED-8077-E07037E112FC}"/>
    <cellStyle name="Input [yellow] 11 3 2 3" xfId="43792" xr:uid="{C8B385DE-9B9D-4E6A-9A11-DF03B657A3BF}"/>
    <cellStyle name="Input [yellow] 11 3 3" xfId="24323" xr:uid="{62151A23-6A08-4E10-9DA0-2AC5680A320A}"/>
    <cellStyle name="Input [yellow] 11 3 3 2" xfId="37955" xr:uid="{69C8A39B-C965-47A7-87B3-DACC892996AC}"/>
    <cellStyle name="Input [yellow] 11 3 3 3" xfId="47583" xr:uid="{4514E371-B712-4DEE-8E08-AE8794371B67}"/>
    <cellStyle name="Input [yellow] 11 3 4" xfId="30205" xr:uid="{39AEABE0-83BB-4B65-B712-16094DC25B16}"/>
    <cellStyle name="Input [yellow] 11 3 5" xfId="39863" xr:uid="{819A5053-E6DC-4906-A932-976D45A80389}"/>
    <cellStyle name="Input [yellow] 11 3 6" xfId="52251" xr:uid="{2AB4DFEF-C0B9-4E5F-B0B5-CD5CA9D5BB2F}"/>
    <cellStyle name="Input [yellow] 11 4" xfId="18624" xr:uid="{520F574E-BB1D-46B0-8B82-B9C70678F9F9}"/>
    <cellStyle name="Input [yellow] 11 4 2" xfId="32256" xr:uid="{878D454C-66AB-4FAE-A4E4-19321891566C}"/>
    <cellStyle name="Input [yellow] 11 4 3" xfId="41884" xr:uid="{9B9B9386-B652-43E6-A2BC-00BC492CBC81}"/>
    <cellStyle name="Input [yellow] 11 5" xfId="16609" xr:uid="{BF191B3B-C3E9-47BC-B3DA-D10EED87F14E}"/>
    <cellStyle name="Input [yellow] 11 5 2" xfId="32193" xr:uid="{3DE1949E-9422-4627-9C18-29EEAA6F4618}"/>
    <cellStyle name="Input [yellow] 11 5 3" xfId="41835" xr:uid="{09A9B9FA-B9BC-4FFC-923D-EEB8F2B75887}"/>
    <cellStyle name="Input [yellow] 11 6" xfId="28195" xr:uid="{90E4A36A-54DF-44AD-A969-8AD42D44083F}"/>
    <cellStyle name="Input [yellow] 11 7" xfId="28123" xr:uid="{536E2934-4020-40A8-9CF8-D8FAE7FE6040}"/>
    <cellStyle name="Input [yellow] 11 8" xfId="50255" xr:uid="{3720A342-07A8-441A-A809-3DF545F58739}"/>
    <cellStyle name="Input [yellow] 12" xfId="11480" xr:uid="{6B9C1CB7-65D2-4595-8C52-19899B2350A6}"/>
    <cellStyle name="Input [yellow] 12 2" xfId="14374" xr:uid="{8E0B6691-1895-4F0B-A224-87F6077BA077}"/>
    <cellStyle name="Input [yellow] 12 2 2" xfId="16323" xr:uid="{5FADB877-B1BA-4053-B0AB-C25633D19157}"/>
    <cellStyle name="Input [yellow] 12 2 2 2" xfId="22242" xr:uid="{DE0A4D9D-A57D-4668-A597-52BF088E4AF1}"/>
    <cellStyle name="Input [yellow] 12 2 2 2 2" xfId="35874" xr:uid="{7E3E5DB5-840B-4969-B166-5A2146B83B28}"/>
    <cellStyle name="Input [yellow] 12 2 2 2 3" xfId="45502" xr:uid="{54D9ED76-CEAD-448F-A8C5-20BAB6CBBC05}"/>
    <cellStyle name="Input [yellow] 12 2 2 3" xfId="26033" xr:uid="{DD22231B-B5B4-45CD-8ECA-BD78CB5BF779}"/>
    <cellStyle name="Input [yellow] 12 2 2 3 2" xfId="39665" xr:uid="{9A8B0D5D-959F-4E12-9BD8-20F5CD7AF852}"/>
    <cellStyle name="Input [yellow] 12 2 2 3 3" xfId="49293" xr:uid="{6810D6CE-44F0-4DD7-8B96-5A424905D21B}"/>
    <cellStyle name="Input [yellow] 12 2 2 4" xfId="31915" xr:uid="{9BAF30BE-779E-4132-B850-D7B19014A6E4}"/>
    <cellStyle name="Input [yellow] 12 2 2 5" xfId="41573" xr:uid="{03788D21-224B-4445-A584-649282B038D9}"/>
    <cellStyle name="Input [yellow] 12 2 2 6" xfId="53961" xr:uid="{C98268A3-99DE-40B2-9214-12FF279CDE2A}"/>
    <cellStyle name="Input [yellow] 12 2 3" xfId="20334" xr:uid="{A677E54F-FB2A-48B8-88C6-E587058790C1}"/>
    <cellStyle name="Input [yellow] 12 2 3 2" xfId="33966" xr:uid="{3FBB9EA7-B40E-4D30-A7B7-998A1C8C40C5}"/>
    <cellStyle name="Input [yellow] 12 2 3 3" xfId="43594" xr:uid="{F24B6847-240D-4843-89CF-FA0B842FA359}"/>
    <cellStyle name="Input [yellow] 12 2 4" xfId="24125" xr:uid="{91274880-E9D1-4017-AC9D-638BE57F47DD}"/>
    <cellStyle name="Input [yellow] 12 2 4 2" xfId="37757" xr:uid="{FA28877A-D993-4268-8D08-A0AE6D25AD75}"/>
    <cellStyle name="Input [yellow] 12 2 4 3" xfId="47385" xr:uid="{D99AAAEB-E544-4D5C-B184-3AB120E876ED}"/>
    <cellStyle name="Input [yellow] 12 2 5" xfId="30000" xr:uid="{C0EA4778-CA18-4C8E-9E68-8C663F37D768}"/>
    <cellStyle name="Input [yellow] 12 2 6" xfId="26389" xr:uid="{14B8F50B-AD66-4AE0-AE61-43B799BFD045}"/>
    <cellStyle name="Input [yellow] 12 2 7" xfId="52053" xr:uid="{52BE05F1-8A69-47C9-AB4B-9F98B89D476F}"/>
    <cellStyle name="Input [yellow] 12 3" xfId="15325" xr:uid="{E2C9D676-DAF0-422B-B1DD-8B7141BC4324}"/>
    <cellStyle name="Input [yellow] 12 3 2" xfId="21244" xr:uid="{953557EC-CCC8-4D9A-B80A-E0B05A26FF30}"/>
    <cellStyle name="Input [yellow] 12 3 2 2" xfId="34876" xr:uid="{B14DD17C-A168-4FA1-AF5D-A035AE471E97}"/>
    <cellStyle name="Input [yellow] 12 3 2 3" xfId="44504" xr:uid="{13E50662-2E36-4BA4-A671-855FC71B64C4}"/>
    <cellStyle name="Input [yellow] 12 3 3" xfId="25035" xr:uid="{15D66F63-19B6-4E2E-B19D-0EA7AF2F47E1}"/>
    <cellStyle name="Input [yellow] 12 3 3 2" xfId="38667" xr:uid="{3368B4CF-1527-4076-9DBE-0CE0F3F04DE6}"/>
    <cellStyle name="Input [yellow] 12 3 3 3" xfId="48295" xr:uid="{5ED1A0D5-F45E-49B2-829D-32FF02F68613}"/>
    <cellStyle name="Input [yellow] 12 3 4" xfId="30917" xr:uid="{CDAD8944-F342-4AE2-9363-7B19F1D9C054}"/>
    <cellStyle name="Input [yellow] 12 3 5" xfId="40575" xr:uid="{4B6A9FD1-B8EA-451C-BE8B-64BCE26E0B36}"/>
    <cellStyle name="Input [yellow] 12 3 6" xfId="52963" xr:uid="{61B82F72-1585-457C-A1F5-7912243BCFFF}"/>
    <cellStyle name="Input [yellow] 12 4" xfId="19336" xr:uid="{15AA4474-4585-4221-935D-90FE0133BC6E}"/>
    <cellStyle name="Input [yellow] 12 4 2" xfId="32968" xr:uid="{42FF820A-F54E-4C5F-8D6F-6D62B3F01564}"/>
    <cellStyle name="Input [yellow] 12 4 3" xfId="42596" xr:uid="{FC5865E2-8776-43D0-AEC5-FE484A467AC1}"/>
    <cellStyle name="Input [yellow] 12 5" xfId="23127" xr:uid="{9437E0F6-89F2-45EA-97FA-4BFF0DB20021}"/>
    <cellStyle name="Input [yellow] 12 5 2" xfId="36759" xr:uid="{FFA7587A-D081-45A7-97EA-8831AFD8CE6C}"/>
    <cellStyle name="Input [yellow] 12 5 3" xfId="46387" xr:uid="{EB851714-4CB7-4999-B2F3-79534D342D4F}"/>
    <cellStyle name="Input [yellow] 12 6" xfId="28995" xr:uid="{D1AE25B7-8585-4D1F-91F9-4AFF1C3FAB5D}"/>
    <cellStyle name="Input [yellow] 12 7" xfId="28155" xr:uid="{10CCBBFF-EB59-4E85-AFFA-F772318562E4}"/>
    <cellStyle name="Input [yellow] 12 8" xfId="51055" xr:uid="{6E18FA62-4312-4871-9ACA-33B72A231034}"/>
    <cellStyle name="Input [yellow] 13" xfId="27304" xr:uid="{6D109DC5-E3BF-4A37-9100-949FAB2D7E57}"/>
    <cellStyle name="Input [yellow] 14" xfId="32219" xr:uid="{58117477-0F18-4189-87E9-44E61B697754}"/>
    <cellStyle name="Input [yellow] 15" xfId="49468" xr:uid="{2209E6D2-A3F0-4E89-A2EA-4075769DD32A}"/>
    <cellStyle name="Input [yellow] 16" xfId="54216" xr:uid="{60EE5889-5ACE-4B07-B71F-090B5173DF9D}"/>
    <cellStyle name="Input [yellow] 17" xfId="54456" xr:uid="{33BDC8CB-514E-4334-9320-CEB91C74D647}"/>
    <cellStyle name="Input [yellow] 18" xfId="54333" xr:uid="{6A066ABD-7634-4C53-8269-5FC0503BEAE5}"/>
    <cellStyle name="Input [yellow] 19" xfId="54436" xr:uid="{CF1D8186-5E0E-4AD2-A247-4F90500F81FB}"/>
    <cellStyle name="Input [yellow] 2" xfId="393" xr:uid="{FD15EF7C-D993-437F-8E9C-145765CDF7E9}"/>
    <cellStyle name="Input [yellow] 2 10" xfId="10646" xr:uid="{2E252224-7DCD-4B6E-A22C-837D3BFF7420}"/>
    <cellStyle name="Input [yellow] 2 10 2" xfId="13577" xr:uid="{421FBE06-460A-42E2-B80A-28506314DBFA}"/>
    <cellStyle name="Input [yellow] 2 10 2 2" xfId="15526" xr:uid="{2B49D4ED-5E38-4F44-AB54-6CC76FC7654E}"/>
    <cellStyle name="Input [yellow] 2 10 2 2 2" xfId="21445" xr:uid="{91909177-2C31-438B-890A-EC5A93D1CF68}"/>
    <cellStyle name="Input [yellow] 2 10 2 2 2 2" xfId="35077" xr:uid="{388EBB96-8328-4DC4-AA7C-8EC4045D9AB9}"/>
    <cellStyle name="Input [yellow] 2 10 2 2 2 3" xfId="44705" xr:uid="{4B567A71-1AAA-4522-9689-68EBB49222BE}"/>
    <cellStyle name="Input [yellow] 2 10 2 2 3" xfId="25236" xr:uid="{1A359983-DC86-4FEB-A70E-6F06BDD2EE22}"/>
    <cellStyle name="Input [yellow] 2 10 2 2 3 2" xfId="38868" xr:uid="{DF2D1267-71D3-4564-8DAB-A9650DE2C1CB}"/>
    <cellStyle name="Input [yellow] 2 10 2 2 3 3" xfId="48496" xr:uid="{62E3D992-3802-45FF-AFF7-9E643A4AB712}"/>
    <cellStyle name="Input [yellow] 2 10 2 2 4" xfId="31118" xr:uid="{1EC60DC7-A9CA-40FD-B995-D54E3927BEB6}"/>
    <cellStyle name="Input [yellow] 2 10 2 2 5" xfId="40776" xr:uid="{C2F48CEF-E7A9-4B75-8AB3-45D6286199D9}"/>
    <cellStyle name="Input [yellow] 2 10 2 2 6" xfId="53164" xr:uid="{87FBB83E-4155-4C80-8AE4-F51BA7648035}"/>
    <cellStyle name="Input [yellow] 2 10 2 3" xfId="19537" xr:uid="{3E6755C8-AC8A-43AA-A125-2399044DED4B}"/>
    <cellStyle name="Input [yellow] 2 10 2 3 2" xfId="33169" xr:uid="{80EC908A-669D-451E-9EB2-939563E357E2}"/>
    <cellStyle name="Input [yellow] 2 10 2 3 3" xfId="42797" xr:uid="{228E2DC6-BEDD-4817-B956-9C36D28A52D2}"/>
    <cellStyle name="Input [yellow] 2 10 2 4" xfId="23328" xr:uid="{CE730BC9-DC1A-4423-815F-C403A47F5460}"/>
    <cellStyle name="Input [yellow] 2 10 2 4 2" xfId="36960" xr:uid="{5E333AB0-413B-4FC0-8E79-9AF52565E296}"/>
    <cellStyle name="Input [yellow] 2 10 2 4 3" xfId="46588" xr:uid="{2E6C6FBE-4E49-4597-A2BF-35D58BFE0435}"/>
    <cellStyle name="Input [yellow] 2 10 2 5" xfId="29203" xr:uid="{FEEB76AA-07E0-4AA4-A484-91DF29DA4798}"/>
    <cellStyle name="Input [yellow] 2 10 2 6" xfId="27186" xr:uid="{0C332C74-7B15-4881-A7C6-2CC00C8E888B}"/>
    <cellStyle name="Input [yellow] 2 10 2 7" xfId="51256" xr:uid="{A6F87D45-A457-478A-80DD-5B91521B4052}"/>
    <cellStyle name="Input [yellow] 2 10 3" xfId="14616" xr:uid="{072C0734-C3CE-43C3-8E78-35DD4EE9F5CD}"/>
    <cellStyle name="Input [yellow] 2 10 3 2" xfId="20535" xr:uid="{A88925AB-6CA3-4C57-B4AA-99B8C414AF13}"/>
    <cellStyle name="Input [yellow] 2 10 3 2 2" xfId="34167" xr:uid="{72C39E93-5F19-4E8A-962D-3C3EFCDCEAA9}"/>
    <cellStyle name="Input [yellow] 2 10 3 2 3" xfId="43795" xr:uid="{C913CDEE-9895-4161-AD88-0B644D73B243}"/>
    <cellStyle name="Input [yellow] 2 10 3 3" xfId="24326" xr:uid="{7DFC0AF5-2921-411B-BDD4-9872B622BD3C}"/>
    <cellStyle name="Input [yellow] 2 10 3 3 2" xfId="37958" xr:uid="{FA2D1CE7-3523-44B6-A61A-D0BE6A7FB9F1}"/>
    <cellStyle name="Input [yellow] 2 10 3 3 3" xfId="47586" xr:uid="{C9DBD33D-5ABA-4477-ACEE-F924DD8C275B}"/>
    <cellStyle name="Input [yellow] 2 10 3 4" xfId="30208" xr:uid="{85D99312-07F6-47D8-B005-FCFD7FB23243}"/>
    <cellStyle name="Input [yellow] 2 10 3 5" xfId="39866" xr:uid="{F3B0D111-4F58-448F-B4B7-28C718244086}"/>
    <cellStyle name="Input [yellow] 2 10 3 6" xfId="52254" xr:uid="{9C6C4281-D395-4CC4-B14F-AA986E6FA34C}"/>
    <cellStyle name="Input [yellow] 2 10 4" xfId="18627" xr:uid="{25B2EAD5-839D-4B7D-95C0-B5392B5E3502}"/>
    <cellStyle name="Input [yellow] 2 10 4 2" xfId="32259" xr:uid="{B3AF8FB4-F461-44AA-86C3-41F5D284C469}"/>
    <cellStyle name="Input [yellow] 2 10 4 3" xfId="41887" xr:uid="{084BC84F-40E2-4581-BFC6-7E324E722B8F}"/>
    <cellStyle name="Input [yellow] 2 10 5" xfId="16606" xr:uid="{91624736-D402-4D5B-BE29-B8A850C59C7C}"/>
    <cellStyle name="Input [yellow] 2 10 5 2" xfId="32190" xr:uid="{284C5E61-797E-49A2-AF53-F25AC6BB5C38}"/>
    <cellStyle name="Input [yellow] 2 10 5 3" xfId="41832" xr:uid="{DB0C0141-FB03-4041-B66F-B7E3AC3F6721}"/>
    <cellStyle name="Input [yellow] 2 10 6" xfId="28198" xr:uid="{407A8574-92CF-4257-BFCB-0BEA985FA24C}"/>
    <cellStyle name="Input [yellow] 2 10 7" xfId="28120" xr:uid="{ECE2F271-1804-42AA-BE87-C47833A7833C}"/>
    <cellStyle name="Input [yellow] 2 10 8" xfId="50258" xr:uid="{A230D0DB-1AB1-44E1-80C6-FE4991A1E631}"/>
    <cellStyle name="Input [yellow] 2 11" xfId="11481" xr:uid="{BE6080AB-A62B-49D6-BC2D-C7669EC08558}"/>
    <cellStyle name="Input [yellow] 2 11 2" xfId="14375" xr:uid="{56F269C6-1B06-405F-AC53-C795EF22CBCB}"/>
    <cellStyle name="Input [yellow] 2 11 2 2" xfId="16324" xr:uid="{6FF31199-0EBE-49D7-82F5-FBF6FA5CC7BC}"/>
    <cellStyle name="Input [yellow] 2 11 2 2 2" xfId="22243" xr:uid="{66DD370D-7FEF-4FE9-9E87-DCA7570B17AA}"/>
    <cellStyle name="Input [yellow] 2 11 2 2 2 2" xfId="35875" xr:uid="{428D5FE4-2514-44D2-88F9-FD154EBE648D}"/>
    <cellStyle name="Input [yellow] 2 11 2 2 2 3" xfId="45503" xr:uid="{9D4918E4-5723-4430-88DE-27868049B991}"/>
    <cellStyle name="Input [yellow] 2 11 2 2 3" xfId="26034" xr:uid="{F357ECA0-3DD8-49C1-A948-A4DCEBFBB260}"/>
    <cellStyle name="Input [yellow] 2 11 2 2 3 2" xfId="39666" xr:uid="{C7469380-9867-44DB-B57A-49029E76CF2B}"/>
    <cellStyle name="Input [yellow] 2 11 2 2 3 3" xfId="49294" xr:uid="{061E45F1-B962-424C-9F86-20DF54AA281A}"/>
    <cellStyle name="Input [yellow] 2 11 2 2 4" xfId="31916" xr:uid="{CE1E7A6D-036D-4F08-8CDC-5D0A55EE23E5}"/>
    <cellStyle name="Input [yellow] 2 11 2 2 5" xfId="41574" xr:uid="{340A9F30-7988-4AB5-89BA-BBA9658B9EAD}"/>
    <cellStyle name="Input [yellow] 2 11 2 2 6" xfId="53962" xr:uid="{746A2A2D-7B00-4139-A986-34898F597D12}"/>
    <cellStyle name="Input [yellow] 2 11 2 3" xfId="20335" xr:uid="{E1C27FEE-BCB9-407E-BAAA-6F710F84D773}"/>
    <cellStyle name="Input [yellow] 2 11 2 3 2" xfId="33967" xr:uid="{4BFE9380-1F24-4B74-90F2-3C8820C1FA00}"/>
    <cellStyle name="Input [yellow] 2 11 2 3 3" xfId="43595" xr:uid="{BD6962F7-7CEE-447C-A7E5-6BDC45AD516A}"/>
    <cellStyle name="Input [yellow] 2 11 2 4" xfId="24126" xr:uid="{169EC6B7-0B2E-4507-95D1-E0B416A89A39}"/>
    <cellStyle name="Input [yellow] 2 11 2 4 2" xfId="37758" xr:uid="{D80B10B3-9BEE-4861-879F-153EA729C42B}"/>
    <cellStyle name="Input [yellow] 2 11 2 4 3" xfId="47386" xr:uid="{53B8718A-9FF4-41E3-A8FC-7BBD398ED78D}"/>
    <cellStyle name="Input [yellow] 2 11 2 5" xfId="30001" xr:uid="{1D9E8931-F346-4421-B19A-440A342EBDA9}"/>
    <cellStyle name="Input [yellow] 2 11 2 6" xfId="26388" xr:uid="{B70C85E6-F59B-435A-91DE-E5AA4DEB77FE}"/>
    <cellStyle name="Input [yellow] 2 11 2 7" xfId="52054" xr:uid="{08ABC7FE-A11F-41DC-9129-418342216434}"/>
    <cellStyle name="Input [yellow] 2 11 3" xfId="15326" xr:uid="{272B4A5C-50BB-4717-AF47-33BE878453A2}"/>
    <cellStyle name="Input [yellow] 2 11 3 2" xfId="21245" xr:uid="{22AED91E-189D-45CB-86A9-5B5A4F0F669A}"/>
    <cellStyle name="Input [yellow] 2 11 3 2 2" xfId="34877" xr:uid="{8A1F3EE6-3E31-4B8D-9D4D-97679C41DC4B}"/>
    <cellStyle name="Input [yellow] 2 11 3 2 3" xfId="44505" xr:uid="{1CBED319-EE21-4AF6-9C73-CB199742C4C9}"/>
    <cellStyle name="Input [yellow] 2 11 3 3" xfId="25036" xr:uid="{C9375E06-37C2-4FD6-9069-66E087C9A467}"/>
    <cellStyle name="Input [yellow] 2 11 3 3 2" xfId="38668" xr:uid="{0AEFA387-3DF1-41A4-A748-FAD895B81C10}"/>
    <cellStyle name="Input [yellow] 2 11 3 3 3" xfId="48296" xr:uid="{37EC1592-6F96-470D-BB27-201DD2E2FCD1}"/>
    <cellStyle name="Input [yellow] 2 11 3 4" xfId="30918" xr:uid="{D1739A16-45C3-440D-80FE-DE24A2891F0A}"/>
    <cellStyle name="Input [yellow] 2 11 3 5" xfId="40576" xr:uid="{3B974D62-E779-4756-A989-43E02D4BAB9A}"/>
    <cellStyle name="Input [yellow] 2 11 3 6" xfId="52964" xr:uid="{51AAC0F5-6CFF-481A-B664-9D72D9E8ED7A}"/>
    <cellStyle name="Input [yellow] 2 11 4" xfId="19337" xr:uid="{D163A8DA-DE1F-44DC-A171-DF0280CE1F1A}"/>
    <cellStyle name="Input [yellow] 2 11 4 2" xfId="32969" xr:uid="{8468BD0E-0CC0-41F9-BDF4-C5B8571D6016}"/>
    <cellStyle name="Input [yellow] 2 11 4 3" xfId="42597" xr:uid="{8CDD7517-8D3C-4F26-A074-5D1F2DC25219}"/>
    <cellStyle name="Input [yellow] 2 11 5" xfId="23128" xr:uid="{21D49CE3-3B97-461F-AF8B-BB428263FD5A}"/>
    <cellStyle name="Input [yellow] 2 11 5 2" xfId="36760" xr:uid="{2A0C6B38-B21B-46C0-92D1-166AE12B9962}"/>
    <cellStyle name="Input [yellow] 2 11 5 3" xfId="46388" xr:uid="{FBCE72CE-6307-4F13-899A-086569A8B96C}"/>
    <cellStyle name="Input [yellow] 2 11 6" xfId="28996" xr:uid="{EB8056A7-F56A-46EF-A23D-0DB8330AD037}"/>
    <cellStyle name="Input [yellow] 2 11 7" xfId="27347" xr:uid="{9D4DE5BC-D2CA-4BC8-A047-BD128A2261C1}"/>
    <cellStyle name="Input [yellow] 2 11 8" xfId="51056" xr:uid="{97C8107F-4AA9-4368-AEE2-CAA267EB34F5}"/>
    <cellStyle name="Input [yellow] 2 12" xfId="27305" xr:uid="{6DC5C2CE-35AD-42A5-83A7-308CEE8DDF29}"/>
    <cellStyle name="Input [yellow] 2 13" xfId="29079" xr:uid="{E12AA39E-D42D-4D62-9F36-1FEFD9CA822C}"/>
    <cellStyle name="Input [yellow] 2 14" xfId="50026" xr:uid="{435DFD29-4F9B-48C8-AE81-8716DC9FFAA2}"/>
    <cellStyle name="Input [yellow] 2 15" xfId="50152" xr:uid="{9BB0C195-C6B7-429D-976A-074B2A95D2F7}"/>
    <cellStyle name="Input [yellow] 2 16" xfId="54217" xr:uid="{4F958DE7-D680-49AE-9719-D9E758448587}"/>
    <cellStyle name="Input [yellow] 2 17" xfId="54462" xr:uid="{001386F5-4ACA-43AA-8DB1-BA9CE00C94FC}"/>
    <cellStyle name="Input [yellow] 2 18" xfId="54179" xr:uid="{E9AB09AD-2F95-4E38-9405-701B7C83B09E}"/>
    <cellStyle name="Input [yellow] 2 19" xfId="54384" xr:uid="{E206CA0D-218F-418D-907B-10E72AA2F4F7}"/>
    <cellStyle name="Input [yellow] 2 2" xfId="6084" xr:uid="{82391084-D9C9-4340-AED6-A03B06F029F8}"/>
    <cellStyle name="Input [yellow] 2 2 10" xfId="11482" xr:uid="{4E7B8E17-142E-4E57-9628-906324568AD7}"/>
    <cellStyle name="Input [yellow] 2 2 10 2" xfId="14376" xr:uid="{6ED99D4C-16A4-422B-9463-96C0641FDFD9}"/>
    <cellStyle name="Input [yellow] 2 2 10 2 2" xfId="16325" xr:uid="{D48CB073-F423-4080-BFBF-0B7C2705934D}"/>
    <cellStyle name="Input [yellow] 2 2 10 2 2 2" xfId="22244" xr:uid="{9BF25C89-ED52-421D-BD5C-530F743A381B}"/>
    <cellStyle name="Input [yellow] 2 2 10 2 2 2 2" xfId="35876" xr:uid="{C28D4281-F25E-436D-BB97-D5DF272D67CB}"/>
    <cellStyle name="Input [yellow] 2 2 10 2 2 2 3" xfId="45504" xr:uid="{5800AA5F-45E0-4603-AE41-01787ED259CA}"/>
    <cellStyle name="Input [yellow] 2 2 10 2 2 3" xfId="26035" xr:uid="{E5F1DE09-9A86-4E9F-9CD4-8570296B9EB6}"/>
    <cellStyle name="Input [yellow] 2 2 10 2 2 3 2" xfId="39667" xr:uid="{52E6690C-D0DC-4F4D-A84D-3DF3E1E928E2}"/>
    <cellStyle name="Input [yellow] 2 2 10 2 2 3 3" xfId="49295" xr:uid="{16B43D53-9F0E-4B12-910A-F276A518F4E6}"/>
    <cellStyle name="Input [yellow] 2 2 10 2 2 4" xfId="31917" xr:uid="{66753C29-6ECA-4A1A-966A-63E5DF3E8B85}"/>
    <cellStyle name="Input [yellow] 2 2 10 2 2 5" xfId="41575" xr:uid="{BB86A4E2-9A8A-4E01-A328-2C7A24B3E8BF}"/>
    <cellStyle name="Input [yellow] 2 2 10 2 2 6" xfId="53963" xr:uid="{6D8C7959-A32A-4272-9434-F99212F727A9}"/>
    <cellStyle name="Input [yellow] 2 2 10 2 3" xfId="20336" xr:uid="{DCA7AEC0-4470-48D8-BBC3-558850B3D0A4}"/>
    <cellStyle name="Input [yellow] 2 2 10 2 3 2" xfId="33968" xr:uid="{71DB9FBB-90D0-4A01-8D73-A98B2EB2C2C3}"/>
    <cellStyle name="Input [yellow] 2 2 10 2 3 3" xfId="43596" xr:uid="{E15ECB99-BB4A-44C8-B5F5-2A6BFE4F7C92}"/>
    <cellStyle name="Input [yellow] 2 2 10 2 4" xfId="24127" xr:uid="{89129B3F-F000-4458-87EB-12656B223352}"/>
    <cellStyle name="Input [yellow] 2 2 10 2 4 2" xfId="37759" xr:uid="{ADFD59F9-C1CF-4DE3-928F-E23F8E5E1805}"/>
    <cellStyle name="Input [yellow] 2 2 10 2 4 3" xfId="47387" xr:uid="{A4100428-0D6B-4876-B6C2-4E1A71E6BEFC}"/>
    <cellStyle name="Input [yellow] 2 2 10 2 5" xfId="30002" xr:uid="{41EAC4B3-7E56-43BB-BDFE-517427D96236}"/>
    <cellStyle name="Input [yellow] 2 2 10 2 6" xfId="26387" xr:uid="{39E7420E-2205-4224-A155-0B3710A9723E}"/>
    <cellStyle name="Input [yellow] 2 2 10 2 7" xfId="52055" xr:uid="{4517B9B6-FF0E-4BD3-ADA9-315FD7C443B5}"/>
    <cellStyle name="Input [yellow] 2 2 10 3" xfId="15327" xr:uid="{1DE41783-D9B6-4B55-9C5D-6DA38F842496}"/>
    <cellStyle name="Input [yellow] 2 2 10 3 2" xfId="21246" xr:uid="{3183AF2D-F3C9-4C00-8BC9-033031112385}"/>
    <cellStyle name="Input [yellow] 2 2 10 3 2 2" xfId="34878" xr:uid="{67C17854-F6FF-408A-8FA5-DB709D86C743}"/>
    <cellStyle name="Input [yellow] 2 2 10 3 2 3" xfId="44506" xr:uid="{CC9FEB9F-1EED-4B99-B5F6-2F4302084B47}"/>
    <cellStyle name="Input [yellow] 2 2 10 3 3" xfId="25037" xr:uid="{FCD9AECC-95E0-431E-AE52-2943859837A1}"/>
    <cellStyle name="Input [yellow] 2 2 10 3 3 2" xfId="38669" xr:uid="{CF07D90E-57FF-467A-BDC1-95DBAEE1B173}"/>
    <cellStyle name="Input [yellow] 2 2 10 3 3 3" xfId="48297" xr:uid="{046F69FB-294F-42EE-8D1A-C9EAB96A3A13}"/>
    <cellStyle name="Input [yellow] 2 2 10 3 4" xfId="30919" xr:uid="{DEC2BFB9-4D4E-4A91-AF70-238F2FD86DEF}"/>
    <cellStyle name="Input [yellow] 2 2 10 3 5" xfId="40577" xr:uid="{7890C1B2-0CA4-4847-9C6B-90A94B359EDF}"/>
    <cellStyle name="Input [yellow] 2 2 10 3 6" xfId="52965" xr:uid="{C0293A84-7B82-4C7D-A736-77C6B9735640}"/>
    <cellStyle name="Input [yellow] 2 2 10 4" xfId="19338" xr:uid="{B3A39E2A-1E5B-4852-A9F0-16AD41231AE9}"/>
    <cellStyle name="Input [yellow] 2 2 10 4 2" xfId="32970" xr:uid="{060EE646-1C4A-4855-970F-8F557013BA8E}"/>
    <cellStyle name="Input [yellow] 2 2 10 4 3" xfId="42598" xr:uid="{C58E435C-7E3D-4962-A721-99AA8EB9361A}"/>
    <cellStyle name="Input [yellow] 2 2 10 5" xfId="23129" xr:uid="{A70500B8-78CA-4C37-925E-00EC19C7ECC1}"/>
    <cellStyle name="Input [yellow] 2 2 10 5 2" xfId="36761" xr:uid="{EF578008-D260-4593-BA3D-D43B9E42FF25}"/>
    <cellStyle name="Input [yellow] 2 2 10 5 3" xfId="46389" xr:uid="{AB557DDC-152D-41E4-B41E-B9751140C646}"/>
    <cellStyle name="Input [yellow] 2 2 10 6" xfId="28997" xr:uid="{AA823BD1-0116-4DF5-AE21-BCCC7FFE90BA}"/>
    <cellStyle name="Input [yellow] 2 2 10 7" xfId="32228" xr:uid="{BCA85C5E-E5FB-430B-BCE3-52C34886CA0F}"/>
    <cellStyle name="Input [yellow] 2 2 10 8" xfId="51057" xr:uid="{D731B384-733F-4147-8E63-F841A67AEE5E}"/>
    <cellStyle name="Input [yellow] 2 2 11" xfId="27306" xr:uid="{8A49434B-E7DE-414B-9193-99B079B44D08}"/>
    <cellStyle name="Input [yellow] 2 2 12" xfId="28169" xr:uid="{5785002A-6D4E-492D-AE64-25103D00E565}"/>
    <cellStyle name="Input [yellow] 2 2 13" xfId="50027" xr:uid="{6EB28BDF-9DAF-4B11-BCB4-41556C4C5BE6}"/>
    <cellStyle name="Input [yellow] 2 2 14" xfId="54218" xr:uid="{296F22DC-918E-4619-ADF4-F1F469FB75BA}"/>
    <cellStyle name="Input [yellow] 2 2 15" xfId="54463" xr:uid="{F6F39F66-97E6-425E-B17A-704B728CD894}"/>
    <cellStyle name="Input [yellow] 2 2 16" xfId="54175" xr:uid="{933C74C9-C3B8-4027-BF47-AE0E1D4A9CE4}"/>
    <cellStyle name="Input [yellow] 2 2 17" xfId="54388" xr:uid="{2D78CDBC-1C9B-40CB-A2E4-4A42CC8225F0}"/>
    <cellStyle name="Input [yellow] 2 2 18" xfId="54160" xr:uid="{ECCB95D0-378E-4B79-9D63-AE6D5DC1CE8F}"/>
    <cellStyle name="Input [yellow] 2 2 19" xfId="54491" xr:uid="{3F1A4005-8B5F-4637-BCBC-CDDA33E97F2B}"/>
    <cellStyle name="Input [yellow] 2 2 2" xfId="10829" xr:uid="{D4C7F60D-82E2-470E-B786-988FFFD06B7A}"/>
    <cellStyle name="Input [yellow] 2 2 2 10" xfId="22513" xr:uid="{305EDE55-46F0-432A-BE90-47B881982EA2}"/>
    <cellStyle name="Input [yellow] 2 2 2 10 2" xfId="36145" xr:uid="{60BE0BD6-5986-4DA1-AE05-12112A98420F}"/>
    <cellStyle name="Input [yellow] 2 2 2 10 3" xfId="45773" xr:uid="{EC36A9F2-1540-4000-8351-245DA8E143B0}"/>
    <cellStyle name="Input [yellow] 2 2 2 11" xfId="28381" xr:uid="{13A7A1EC-E8D9-4E6B-8B77-BCBB954EF9D0}"/>
    <cellStyle name="Input [yellow] 2 2 2 12" xfId="27941" xr:uid="{6BF09C1C-D380-48BA-9CFB-8CB9175218D1}"/>
    <cellStyle name="Input [yellow] 2 2 2 13" xfId="50441" xr:uid="{4F4732A0-AE94-47E6-9BEA-41C7295D3E6A}"/>
    <cellStyle name="Input [yellow] 2 2 2 14" xfId="54512" xr:uid="{D8258612-F59D-43FA-BB6F-27817B46381A}"/>
    <cellStyle name="Input [yellow] 2 2 2 15" xfId="54603" xr:uid="{97B7273A-3244-4759-A4CB-992D131DE828}"/>
    <cellStyle name="Input [yellow] 2 2 2 16" xfId="54691" xr:uid="{0F035653-7D29-4A25-9122-2A72FBB96B09}"/>
    <cellStyle name="Input [yellow] 2 2 2 17" xfId="54779" xr:uid="{B05B4C37-9CB8-45D4-BC5F-544C25E084E7}"/>
    <cellStyle name="Input [yellow] 2 2 2 18" xfId="54867" xr:uid="{E2A94945-1CF0-4D03-BE21-751D85613099}"/>
    <cellStyle name="Input [yellow] 2 2 2 19" xfId="54955" xr:uid="{B48220DA-64E0-44DC-B457-210DB7CE2366}"/>
    <cellStyle name="Input [yellow] 2 2 2 2" xfId="10917" xr:uid="{A421B189-CCCD-4ED4-87CA-82902E32DB9F}"/>
    <cellStyle name="Input [yellow] 2 2 2 2 2" xfId="13848" xr:uid="{F3674A2B-ED5F-4ADD-8151-A8C93DB87F8C}"/>
    <cellStyle name="Input [yellow] 2 2 2 2 2 2" xfId="15797" xr:uid="{A260189B-3DDF-4CCE-8B40-D310E2A54E8F}"/>
    <cellStyle name="Input [yellow] 2 2 2 2 2 2 2" xfId="21716" xr:uid="{A0BBB635-325F-44C2-92E5-FCC942DAEB38}"/>
    <cellStyle name="Input [yellow] 2 2 2 2 2 2 2 2" xfId="35348" xr:uid="{EF4941EE-08ED-440E-BB26-48D263645959}"/>
    <cellStyle name="Input [yellow] 2 2 2 2 2 2 2 3" xfId="44976" xr:uid="{3615E699-2C65-47B5-9F11-F79D33ADEB5D}"/>
    <cellStyle name="Input [yellow] 2 2 2 2 2 2 3" xfId="25507" xr:uid="{6F0313E7-B24C-4828-9570-CA5AF6910089}"/>
    <cellStyle name="Input [yellow] 2 2 2 2 2 2 3 2" xfId="39139" xr:uid="{87230AFD-AC8F-4193-8D73-0E47B9675E3B}"/>
    <cellStyle name="Input [yellow] 2 2 2 2 2 2 3 3" xfId="48767" xr:uid="{A6A8243A-043A-4C6E-B0D5-8D2495F7B224}"/>
    <cellStyle name="Input [yellow] 2 2 2 2 2 2 4" xfId="31389" xr:uid="{D8860CCE-BF4F-4E63-8F23-5418106957CB}"/>
    <cellStyle name="Input [yellow] 2 2 2 2 2 2 5" xfId="41047" xr:uid="{4E52BE7B-6E34-4987-8E00-E5C3C548AA11}"/>
    <cellStyle name="Input [yellow] 2 2 2 2 2 2 6" xfId="53435" xr:uid="{20CEB77C-633B-4D94-97C8-E1AB192DB409}"/>
    <cellStyle name="Input [yellow] 2 2 2 2 2 3" xfId="19808" xr:uid="{C36C5D96-2175-4C51-8FE6-08171F839617}"/>
    <cellStyle name="Input [yellow] 2 2 2 2 2 3 2" xfId="33440" xr:uid="{8DAA3293-F30F-4B8A-852E-EBD6D164E269}"/>
    <cellStyle name="Input [yellow] 2 2 2 2 2 3 3" xfId="43068" xr:uid="{ADADCEA5-F266-4E28-9953-4C33AC21D8A9}"/>
    <cellStyle name="Input [yellow] 2 2 2 2 2 4" xfId="23599" xr:uid="{929AB013-FC0B-4482-B180-9F31F8BA9F67}"/>
    <cellStyle name="Input [yellow] 2 2 2 2 2 4 2" xfId="37231" xr:uid="{6BEFCDA8-80A5-435E-918B-B88693895301}"/>
    <cellStyle name="Input [yellow] 2 2 2 2 2 4 3" xfId="46859" xr:uid="{609922B3-3352-4646-BDEC-8020AF797B9F}"/>
    <cellStyle name="Input [yellow] 2 2 2 2 2 5" xfId="29474" xr:uid="{0D6B9FFC-E51F-4AE3-A172-03E885AA2EA2}"/>
    <cellStyle name="Input [yellow] 2 2 2 2 2 6" xfId="26915" xr:uid="{9C068A7F-907E-4879-A086-FCC02CCE8473}"/>
    <cellStyle name="Input [yellow] 2 2 2 2 2 7" xfId="51527" xr:uid="{AC1E3439-2B91-44B5-95AA-3CE76CB90622}"/>
    <cellStyle name="Input [yellow] 2 2 2 2 3" xfId="14799" xr:uid="{9C4C3439-B93F-46D7-A337-9B89AD00483E}"/>
    <cellStyle name="Input [yellow] 2 2 2 2 3 2" xfId="20718" xr:uid="{3906919C-7382-4D22-863B-42509974B28A}"/>
    <cellStyle name="Input [yellow] 2 2 2 2 3 2 2" xfId="34350" xr:uid="{B83B5149-A59D-4780-B009-6ED8D99D7FF4}"/>
    <cellStyle name="Input [yellow] 2 2 2 2 3 2 3" xfId="43978" xr:uid="{D250444B-DC0D-47FF-B110-F1ADC02C924B}"/>
    <cellStyle name="Input [yellow] 2 2 2 2 3 3" xfId="24509" xr:uid="{BB0293EE-2BCC-4697-89D2-9E2EC1EDDE99}"/>
    <cellStyle name="Input [yellow] 2 2 2 2 3 3 2" xfId="38141" xr:uid="{264E827F-EF07-479D-A447-CF448A208732}"/>
    <cellStyle name="Input [yellow] 2 2 2 2 3 3 3" xfId="47769" xr:uid="{6FB60A1C-6626-445A-AAE3-E434DC563324}"/>
    <cellStyle name="Input [yellow] 2 2 2 2 3 4" xfId="30391" xr:uid="{C8A521F9-58FB-4BAC-AB8E-2B9CCB8E2217}"/>
    <cellStyle name="Input [yellow] 2 2 2 2 3 5" xfId="40049" xr:uid="{63EC77BD-214C-4960-AC89-A5D4A350A142}"/>
    <cellStyle name="Input [yellow] 2 2 2 2 3 6" xfId="52437" xr:uid="{BB53ED82-5EFB-4B57-B9FA-438D887889A6}"/>
    <cellStyle name="Input [yellow] 2 2 2 2 4" xfId="18810" xr:uid="{E51FDF0E-CF43-42D4-956F-0EF107D80EDD}"/>
    <cellStyle name="Input [yellow] 2 2 2 2 4 2" xfId="32442" xr:uid="{83A053CA-7F78-498F-BD18-BA3EFDAB2EBF}"/>
    <cellStyle name="Input [yellow] 2 2 2 2 4 3" xfId="42070" xr:uid="{6FA27407-E23B-4578-8134-EFC305088798}"/>
    <cellStyle name="Input [yellow] 2 2 2 2 5" xfId="22601" xr:uid="{2C7C9546-0BF1-467E-B47E-D867A5137E60}"/>
    <cellStyle name="Input [yellow] 2 2 2 2 5 2" xfId="36233" xr:uid="{D846CA11-D25F-472C-B00D-ED8119F18791}"/>
    <cellStyle name="Input [yellow] 2 2 2 2 5 3" xfId="45861" xr:uid="{12DF18BC-35E9-4DF9-A69E-A9BC26AF80AF}"/>
    <cellStyle name="Input [yellow] 2 2 2 2 6" xfId="28469" xr:uid="{9EEB65B3-2D1C-4AB4-B4A0-A56948B60C23}"/>
    <cellStyle name="Input [yellow] 2 2 2 2 7" xfId="27856" xr:uid="{844E59D6-BF0F-41CC-A13C-7CE2818524D1}"/>
    <cellStyle name="Input [yellow] 2 2 2 2 8" xfId="50529" xr:uid="{E381C3DA-7483-49C7-BAD4-0AA8A257BFD0}"/>
    <cellStyle name="Input [yellow] 2 2 2 20" xfId="55043" xr:uid="{C682A3F2-095B-40B2-8821-B71D1E96DAE9}"/>
    <cellStyle name="Input [yellow] 2 2 2 21" xfId="55131" xr:uid="{CE82F486-BFC3-49BA-88D3-55ECCEFB7146}"/>
    <cellStyle name="Input [yellow] 2 2 2 22" xfId="55219" xr:uid="{4B216610-9852-4BF6-B176-23140E5CE6BF}"/>
    <cellStyle name="Input [yellow] 2 2 2 23" xfId="55307" xr:uid="{E13A191E-349A-4D88-9510-B68A2CA41144}"/>
    <cellStyle name="Input [yellow] 2 2 2 24" xfId="55395" xr:uid="{1F1D437B-3C52-470E-B057-B06FCB3AC899}"/>
    <cellStyle name="Input [yellow] 2 2 2 25" xfId="55483" xr:uid="{B043E24C-61D4-454A-812E-6C60A359A08B}"/>
    <cellStyle name="Input [yellow] 2 2 2 26" xfId="55571" xr:uid="{5D341542-7C9F-4FDA-8C21-D9CC573F0F7B}"/>
    <cellStyle name="Input [yellow] 2 2 2 27" xfId="55659" xr:uid="{217B69B6-D250-4CE9-86F1-B5A76FC8B82C}"/>
    <cellStyle name="Input [yellow] 2 2 2 28" xfId="55747" xr:uid="{675A1894-AD90-4214-A646-050DE3D71B1C}"/>
    <cellStyle name="Input [yellow] 2 2 2 29" xfId="55835" xr:uid="{A73313AB-DBC9-4B14-A4C5-007579EFB88F}"/>
    <cellStyle name="Input [yellow] 2 2 2 3" xfId="11005" xr:uid="{3E1C6F2A-B15B-424C-93E3-6EFFB50494BA}"/>
    <cellStyle name="Input [yellow] 2 2 2 3 2" xfId="13936" xr:uid="{0420A8F5-BDE3-4511-AA68-322CC2724E7C}"/>
    <cellStyle name="Input [yellow] 2 2 2 3 2 2" xfId="15885" xr:uid="{8051B97A-CBAA-443D-BEBF-1D356DE766AA}"/>
    <cellStyle name="Input [yellow] 2 2 2 3 2 2 2" xfId="21804" xr:uid="{357BA745-0BD9-4326-B1E6-03D26BC40EE3}"/>
    <cellStyle name="Input [yellow] 2 2 2 3 2 2 2 2" xfId="35436" xr:uid="{477A7453-4186-4185-AE03-FD1AE534642D}"/>
    <cellStyle name="Input [yellow] 2 2 2 3 2 2 2 3" xfId="45064" xr:uid="{E853F8E6-9DF5-409B-816D-34CD7AFEBA1C}"/>
    <cellStyle name="Input [yellow] 2 2 2 3 2 2 3" xfId="25595" xr:uid="{0956DAAB-AD3E-4AC8-BD4E-264EE993F1ED}"/>
    <cellStyle name="Input [yellow] 2 2 2 3 2 2 3 2" xfId="39227" xr:uid="{90A6D65F-068F-4817-B3E3-9BD77225F958}"/>
    <cellStyle name="Input [yellow] 2 2 2 3 2 2 3 3" xfId="48855" xr:uid="{4FE6E8F2-F52B-481E-B1A4-699DA79D6148}"/>
    <cellStyle name="Input [yellow] 2 2 2 3 2 2 4" xfId="31477" xr:uid="{8E16AE0F-A2F9-4F65-B245-1E7EF2D65ED3}"/>
    <cellStyle name="Input [yellow] 2 2 2 3 2 2 5" xfId="41135" xr:uid="{568AB6B8-7C2B-4D6A-A784-EE76A9D86440}"/>
    <cellStyle name="Input [yellow] 2 2 2 3 2 2 6" xfId="53523" xr:uid="{EE858E48-8040-46F8-B437-2926598FF9A8}"/>
    <cellStyle name="Input [yellow] 2 2 2 3 2 3" xfId="19896" xr:uid="{174072A3-C7D1-446E-9B26-217CFB545E06}"/>
    <cellStyle name="Input [yellow] 2 2 2 3 2 3 2" xfId="33528" xr:uid="{25CCA6C1-A901-4034-9BFB-2FF32261D1D8}"/>
    <cellStyle name="Input [yellow] 2 2 2 3 2 3 3" xfId="43156" xr:uid="{A2E6F26A-6B0D-4C7A-9700-558125B08562}"/>
    <cellStyle name="Input [yellow] 2 2 2 3 2 4" xfId="23687" xr:uid="{FB9FECE7-5CC1-41C8-B345-598173B8CA90}"/>
    <cellStyle name="Input [yellow] 2 2 2 3 2 4 2" xfId="37319" xr:uid="{0FA2433F-1292-4593-98D6-CFE014041A6C}"/>
    <cellStyle name="Input [yellow] 2 2 2 3 2 4 3" xfId="46947" xr:uid="{6A6AA0B1-5B80-4C66-A141-B201587EAFFA}"/>
    <cellStyle name="Input [yellow] 2 2 2 3 2 5" xfId="29562" xr:uid="{E5283719-835C-466A-85FC-CB48407B6503}"/>
    <cellStyle name="Input [yellow] 2 2 2 3 2 6" xfId="26827" xr:uid="{E1E5A7BD-2131-4F5C-A8BB-9D6DD3A04F6D}"/>
    <cellStyle name="Input [yellow] 2 2 2 3 2 7" xfId="51615" xr:uid="{2137EE4E-2B46-48AF-8C19-C29C2CD24B09}"/>
    <cellStyle name="Input [yellow] 2 2 2 3 3" xfId="14887" xr:uid="{CFD7F51B-79FC-4D48-B76C-18CCD7F6C4F8}"/>
    <cellStyle name="Input [yellow] 2 2 2 3 3 2" xfId="20806" xr:uid="{60C36700-0380-4A32-BD00-5346EC6FB8AD}"/>
    <cellStyle name="Input [yellow] 2 2 2 3 3 2 2" xfId="34438" xr:uid="{916DE4AA-5E26-47C6-8B0C-466A04649D2D}"/>
    <cellStyle name="Input [yellow] 2 2 2 3 3 2 3" xfId="44066" xr:uid="{6B9A6657-546F-4544-914C-5341EBD5B1CA}"/>
    <cellStyle name="Input [yellow] 2 2 2 3 3 3" xfId="24597" xr:uid="{A43CF22F-4D41-4E29-9702-1DE3E06ACCDB}"/>
    <cellStyle name="Input [yellow] 2 2 2 3 3 3 2" xfId="38229" xr:uid="{56A62BBC-A917-4433-894D-F5E0A84135BE}"/>
    <cellStyle name="Input [yellow] 2 2 2 3 3 3 3" xfId="47857" xr:uid="{B9ED29C7-4264-4C16-8B13-530EB13EEE44}"/>
    <cellStyle name="Input [yellow] 2 2 2 3 3 4" xfId="30479" xr:uid="{52D06F20-88C5-44D3-B3C8-693B4ADF935F}"/>
    <cellStyle name="Input [yellow] 2 2 2 3 3 5" xfId="40137" xr:uid="{44049941-AEE2-4CD3-929B-A7EFAE5C5806}"/>
    <cellStyle name="Input [yellow] 2 2 2 3 3 6" xfId="52525" xr:uid="{4C9AF85A-0F2F-4406-97FA-63BD5D14A85C}"/>
    <cellStyle name="Input [yellow] 2 2 2 3 4" xfId="18898" xr:uid="{49FA9748-DFEE-4BD6-9AE0-2F41FEE37A82}"/>
    <cellStyle name="Input [yellow] 2 2 2 3 4 2" xfId="32530" xr:uid="{66C5BFCC-4E99-4D31-996C-EECC63DF9346}"/>
    <cellStyle name="Input [yellow] 2 2 2 3 4 3" xfId="42158" xr:uid="{71C4885D-1E55-4FFB-B7E7-9AECF4A3F7E7}"/>
    <cellStyle name="Input [yellow] 2 2 2 3 5" xfId="22689" xr:uid="{A33691B1-930F-44F5-9EC0-860685CBBD21}"/>
    <cellStyle name="Input [yellow] 2 2 2 3 5 2" xfId="36321" xr:uid="{464D47B5-AB95-45D3-A50C-B3AF1C2EE2B7}"/>
    <cellStyle name="Input [yellow] 2 2 2 3 5 3" xfId="45949" xr:uid="{9D3F85DD-61D8-434A-8AD6-034065D6FAA7}"/>
    <cellStyle name="Input [yellow] 2 2 2 3 6" xfId="28557" xr:uid="{B525A1B7-72AB-48E4-B6C3-7C0918248772}"/>
    <cellStyle name="Input [yellow] 2 2 2 3 7" xfId="27769" xr:uid="{F7ED4087-F60B-4CBB-AA7D-B02F0131F774}"/>
    <cellStyle name="Input [yellow] 2 2 2 3 8" xfId="50617" xr:uid="{5D6BFBD3-DBD9-48FB-B4B8-24912B944ADF}"/>
    <cellStyle name="Input [yellow] 2 2 2 30" xfId="55923" xr:uid="{0283D2F6-5895-4EC0-86F2-DCD40A4A17BD}"/>
    <cellStyle name="Input [yellow] 2 2 2 31" xfId="56011" xr:uid="{A033958B-35EF-4D71-996F-E26D6057C1BF}"/>
    <cellStyle name="Input [yellow] 2 2 2 32" xfId="56099" xr:uid="{996A9BA3-9212-451E-96F0-299A65593A1F}"/>
    <cellStyle name="Input [yellow] 2 2 2 33" xfId="56187" xr:uid="{EF9B70C5-FB59-4919-A43F-24ECEB248989}"/>
    <cellStyle name="Input [yellow] 2 2 2 4" xfId="11093" xr:uid="{6E9C1D69-1DF1-40A9-9CE0-30685F88F846}"/>
    <cellStyle name="Input [yellow] 2 2 2 4 2" xfId="14024" xr:uid="{82016C69-7D2A-4D18-9FEA-2585B92E8B30}"/>
    <cellStyle name="Input [yellow] 2 2 2 4 2 2" xfId="15973" xr:uid="{2366DDF7-80B6-4AD5-8BD1-A564DE361CCA}"/>
    <cellStyle name="Input [yellow] 2 2 2 4 2 2 2" xfId="21892" xr:uid="{A56D7DCC-38F8-417E-896F-13578B031DA6}"/>
    <cellStyle name="Input [yellow] 2 2 2 4 2 2 2 2" xfId="35524" xr:uid="{46321ADE-1CB0-41F6-A0B9-B03BF56D0AFF}"/>
    <cellStyle name="Input [yellow] 2 2 2 4 2 2 2 3" xfId="45152" xr:uid="{D34E09A8-BD6D-4785-9E34-2360B450C33D}"/>
    <cellStyle name="Input [yellow] 2 2 2 4 2 2 3" xfId="25683" xr:uid="{7E576BEA-E1A4-4E74-9B7C-7CA0B441A61B}"/>
    <cellStyle name="Input [yellow] 2 2 2 4 2 2 3 2" xfId="39315" xr:uid="{39133F28-D749-48DA-A12D-42DCE6D451F9}"/>
    <cellStyle name="Input [yellow] 2 2 2 4 2 2 3 3" xfId="48943" xr:uid="{096EDD79-0A24-4431-89F7-6119B8A5CE90}"/>
    <cellStyle name="Input [yellow] 2 2 2 4 2 2 4" xfId="31565" xr:uid="{A7A74A3D-4D56-4510-ABCB-109F095BB904}"/>
    <cellStyle name="Input [yellow] 2 2 2 4 2 2 5" xfId="41223" xr:uid="{2BA0FB58-3DB9-436F-A3A9-D684BF08A011}"/>
    <cellStyle name="Input [yellow] 2 2 2 4 2 2 6" xfId="53611" xr:uid="{C8918B22-C8B8-45A0-96F0-8E1952B97311}"/>
    <cellStyle name="Input [yellow] 2 2 2 4 2 3" xfId="19984" xr:uid="{CBA6DC9D-92F8-4B2E-AEA3-D6534479C842}"/>
    <cellStyle name="Input [yellow] 2 2 2 4 2 3 2" xfId="33616" xr:uid="{B2267CA3-F9F5-45A7-A0C1-D8F06BBA80EB}"/>
    <cellStyle name="Input [yellow] 2 2 2 4 2 3 3" xfId="43244" xr:uid="{E6D02D1F-62CF-4FE7-9791-C997FE5E41EE}"/>
    <cellStyle name="Input [yellow] 2 2 2 4 2 4" xfId="23775" xr:uid="{E6E7F8CA-D587-4757-8DDB-25BF4C5233A6}"/>
    <cellStyle name="Input [yellow] 2 2 2 4 2 4 2" xfId="37407" xr:uid="{A04EA6A2-59A1-4606-8568-4511C7744368}"/>
    <cellStyle name="Input [yellow] 2 2 2 4 2 4 3" xfId="47035" xr:uid="{6A54A5B5-EED8-4072-9F4D-66FCB6D8C7C0}"/>
    <cellStyle name="Input [yellow] 2 2 2 4 2 5" xfId="29650" xr:uid="{1FED0716-4AF4-4DAC-8A47-C143DD56823B}"/>
    <cellStyle name="Input [yellow] 2 2 2 4 2 6" xfId="26739" xr:uid="{08C8EE3B-041F-4880-ABE9-11BF8BB7D3C1}"/>
    <cellStyle name="Input [yellow] 2 2 2 4 2 7" xfId="51703" xr:uid="{61763927-4712-45D3-B182-2DAC34038E12}"/>
    <cellStyle name="Input [yellow] 2 2 2 4 3" xfId="14975" xr:uid="{968E6921-3788-4C1B-B82B-1B76E2336418}"/>
    <cellStyle name="Input [yellow] 2 2 2 4 3 2" xfId="20894" xr:uid="{406B4E86-748C-43CD-B78E-D59927303183}"/>
    <cellStyle name="Input [yellow] 2 2 2 4 3 2 2" xfId="34526" xr:uid="{FAF9E7EE-7572-4CFF-BD0C-63A99B48E8F1}"/>
    <cellStyle name="Input [yellow] 2 2 2 4 3 2 3" xfId="44154" xr:uid="{547A6BD8-2F49-4993-B3F3-62250B68CCF7}"/>
    <cellStyle name="Input [yellow] 2 2 2 4 3 3" xfId="24685" xr:uid="{043AEB4F-97D1-4819-A35B-FBDCE74966F1}"/>
    <cellStyle name="Input [yellow] 2 2 2 4 3 3 2" xfId="38317" xr:uid="{34BDE44D-A767-4217-BC62-05621BA89016}"/>
    <cellStyle name="Input [yellow] 2 2 2 4 3 3 3" xfId="47945" xr:uid="{E0545E2B-6B4A-4C49-A2E1-B0197BC983B5}"/>
    <cellStyle name="Input [yellow] 2 2 2 4 3 4" xfId="30567" xr:uid="{B6C1A6E3-59F9-4CA1-8FBA-04C314BED47A}"/>
    <cellStyle name="Input [yellow] 2 2 2 4 3 5" xfId="40225" xr:uid="{184090C2-A356-4495-8B60-6D1F27069E20}"/>
    <cellStyle name="Input [yellow] 2 2 2 4 3 6" xfId="52613" xr:uid="{E44BFB85-0528-448B-A5B3-A46FA001463A}"/>
    <cellStyle name="Input [yellow] 2 2 2 4 4" xfId="18986" xr:uid="{F66FFB95-8148-4D98-A109-62A3FBD89970}"/>
    <cellStyle name="Input [yellow] 2 2 2 4 4 2" xfId="32618" xr:uid="{DAA61A41-034F-4BD5-B3D9-FA8C8CA612E3}"/>
    <cellStyle name="Input [yellow] 2 2 2 4 4 3" xfId="42246" xr:uid="{7CE5FA2B-477C-4B2F-BADD-EAC14D58A192}"/>
    <cellStyle name="Input [yellow] 2 2 2 4 5" xfId="22777" xr:uid="{DB0BC7B4-1EF7-4191-8CEB-147AA1B7760F}"/>
    <cellStyle name="Input [yellow] 2 2 2 4 5 2" xfId="36409" xr:uid="{F274CD15-7751-43DB-905B-44EAA398EF94}"/>
    <cellStyle name="Input [yellow] 2 2 2 4 5 3" xfId="46037" xr:uid="{D91723BF-08C8-4C6C-A355-21AD1413E8D9}"/>
    <cellStyle name="Input [yellow] 2 2 2 4 6" xfId="28645" xr:uid="{1363359F-222E-458A-85F6-3D45BE0E978B}"/>
    <cellStyle name="Input [yellow] 2 2 2 4 7" xfId="27694" xr:uid="{67C298D6-DC85-47A6-9C2D-187032F4D056}"/>
    <cellStyle name="Input [yellow] 2 2 2 4 8" xfId="50705" xr:uid="{409186C3-4885-4F68-A6F2-A856DCCC7761}"/>
    <cellStyle name="Input [yellow] 2 2 2 5" xfId="11181" xr:uid="{7F295AC6-FCFC-47C3-9E48-D77F5EF31C84}"/>
    <cellStyle name="Input [yellow] 2 2 2 5 2" xfId="14112" xr:uid="{98115F80-78C9-451D-B02D-B742DC343820}"/>
    <cellStyle name="Input [yellow] 2 2 2 5 2 2" xfId="16061" xr:uid="{676E7F27-C582-48E9-AC1B-034B0B0ECB95}"/>
    <cellStyle name="Input [yellow] 2 2 2 5 2 2 2" xfId="21980" xr:uid="{95F050B6-CCDD-4E6A-B392-BE3930352A0A}"/>
    <cellStyle name="Input [yellow] 2 2 2 5 2 2 2 2" xfId="35612" xr:uid="{5355EBE4-9C12-4760-8DD5-19BC29F73283}"/>
    <cellStyle name="Input [yellow] 2 2 2 5 2 2 2 3" xfId="45240" xr:uid="{C157C289-88A7-4ACC-8AB7-D666DBDF6840}"/>
    <cellStyle name="Input [yellow] 2 2 2 5 2 2 3" xfId="25771" xr:uid="{B5BA2BCF-8794-4C53-A9CE-C44907A7F721}"/>
    <cellStyle name="Input [yellow] 2 2 2 5 2 2 3 2" xfId="39403" xr:uid="{0CE16852-C63C-4B4F-A679-3D9B0E9443F9}"/>
    <cellStyle name="Input [yellow] 2 2 2 5 2 2 3 3" xfId="49031" xr:uid="{A461B0EB-D605-4E80-971F-7B3F953E7452}"/>
    <cellStyle name="Input [yellow] 2 2 2 5 2 2 4" xfId="31653" xr:uid="{C8F454DD-BCF0-4D67-B45A-86CE4F19E276}"/>
    <cellStyle name="Input [yellow] 2 2 2 5 2 2 5" xfId="41311" xr:uid="{70F80279-9E16-4DD3-8780-1E03F434EECB}"/>
    <cellStyle name="Input [yellow] 2 2 2 5 2 2 6" xfId="53699" xr:uid="{CEB7A5CF-DC3A-40A9-9014-DD7CC5EE957E}"/>
    <cellStyle name="Input [yellow] 2 2 2 5 2 3" xfId="20072" xr:uid="{2834DBF8-E49A-4A50-AFAF-63F6911739F4}"/>
    <cellStyle name="Input [yellow] 2 2 2 5 2 3 2" xfId="33704" xr:uid="{2823871B-A349-44C7-A5DB-567E8A122E0D}"/>
    <cellStyle name="Input [yellow] 2 2 2 5 2 3 3" xfId="43332" xr:uid="{589E64E9-9F70-4B3B-ADE6-DA9608D4998B}"/>
    <cellStyle name="Input [yellow] 2 2 2 5 2 4" xfId="23863" xr:uid="{5CCD8567-BCFD-490F-9335-D08369588881}"/>
    <cellStyle name="Input [yellow] 2 2 2 5 2 4 2" xfId="37495" xr:uid="{CC5C74B7-9189-433A-8F34-76BCE5B223A6}"/>
    <cellStyle name="Input [yellow] 2 2 2 5 2 4 3" xfId="47123" xr:uid="{E869FF9F-95F3-49FE-A7D1-EEA08697D121}"/>
    <cellStyle name="Input [yellow] 2 2 2 5 2 5" xfId="29738" xr:uid="{6CE9DB9C-26BD-4900-8A2D-FE34BAD6489F}"/>
    <cellStyle name="Input [yellow] 2 2 2 5 2 6" xfId="26651" xr:uid="{9BE48114-1C9A-4D5A-B574-E754ED0E3DA0}"/>
    <cellStyle name="Input [yellow] 2 2 2 5 2 7" xfId="51791" xr:uid="{08F9AF25-833A-418F-ABDD-E739F50CAE8C}"/>
    <cellStyle name="Input [yellow] 2 2 2 5 3" xfId="15063" xr:uid="{C15A0920-28C3-4964-8660-A0186B72E112}"/>
    <cellStyle name="Input [yellow] 2 2 2 5 3 2" xfId="20982" xr:uid="{63EB79E5-4857-42DB-8E33-C2044D4519E3}"/>
    <cellStyle name="Input [yellow] 2 2 2 5 3 2 2" xfId="34614" xr:uid="{20115DFD-22ED-46E9-A325-9F0B01CAD35A}"/>
    <cellStyle name="Input [yellow] 2 2 2 5 3 2 3" xfId="44242" xr:uid="{0C530831-E2CB-464A-8A62-B70A6C037B93}"/>
    <cellStyle name="Input [yellow] 2 2 2 5 3 3" xfId="24773" xr:uid="{99F2533C-3D83-4CFE-A1B9-6BDE552FDB69}"/>
    <cellStyle name="Input [yellow] 2 2 2 5 3 3 2" xfId="38405" xr:uid="{2826A47D-8696-4577-9732-6F46AF2691C4}"/>
    <cellStyle name="Input [yellow] 2 2 2 5 3 3 3" xfId="48033" xr:uid="{B6B4B1B6-D183-4D55-BBAD-77A8807FCF87}"/>
    <cellStyle name="Input [yellow] 2 2 2 5 3 4" xfId="30655" xr:uid="{2A7F2915-247E-4C34-8926-9C9E72AB1248}"/>
    <cellStyle name="Input [yellow] 2 2 2 5 3 5" xfId="40313" xr:uid="{C03AC804-512D-41FB-AB08-B7114878F2BE}"/>
    <cellStyle name="Input [yellow] 2 2 2 5 3 6" xfId="52701" xr:uid="{0845C5BD-B456-40B4-8280-07017F55710F}"/>
    <cellStyle name="Input [yellow] 2 2 2 5 4" xfId="19074" xr:uid="{C36EB18C-1307-4CFE-80D2-DFFA1A72EFAF}"/>
    <cellStyle name="Input [yellow] 2 2 2 5 4 2" xfId="32706" xr:uid="{ECCD4943-28BD-4D17-B625-B3549064A4B4}"/>
    <cellStyle name="Input [yellow] 2 2 2 5 4 3" xfId="42334" xr:uid="{1F8C01EE-E48D-4B0D-B631-421743731B8D}"/>
    <cellStyle name="Input [yellow] 2 2 2 5 5" xfId="22865" xr:uid="{B1E2C728-6767-47F7-A74A-BABE97A9370D}"/>
    <cellStyle name="Input [yellow] 2 2 2 5 5 2" xfId="36497" xr:uid="{5E28F65E-6DAD-47C5-9E9E-3BB929E25BAC}"/>
    <cellStyle name="Input [yellow] 2 2 2 5 5 3" xfId="46125" xr:uid="{B51075CC-0855-43ED-9F2D-FF6C6BF90D74}"/>
    <cellStyle name="Input [yellow] 2 2 2 5 6" xfId="28733" xr:uid="{E05ED445-69DB-4A58-A7F1-D538B7926BD8}"/>
    <cellStyle name="Input [yellow] 2 2 2 5 7" xfId="27607" xr:uid="{22E9D12B-1541-458F-9ED5-8E7D98537DFD}"/>
    <cellStyle name="Input [yellow] 2 2 2 5 8" xfId="50793" xr:uid="{33E5AAAB-5C96-4D61-940E-3A231F425CA6}"/>
    <cellStyle name="Input [yellow] 2 2 2 6" xfId="11269" xr:uid="{80CF4DD9-03AE-4949-995F-3ABF5167811D}"/>
    <cellStyle name="Input [yellow] 2 2 2 6 2" xfId="14200" xr:uid="{0EF54B67-D977-4A57-AF18-06281562E527}"/>
    <cellStyle name="Input [yellow] 2 2 2 6 2 2" xfId="16149" xr:uid="{F8ECD938-8012-4641-BD2F-A9E7293A59B4}"/>
    <cellStyle name="Input [yellow] 2 2 2 6 2 2 2" xfId="22068" xr:uid="{C70BAEBF-2EE5-4865-BB42-654AD5C5D528}"/>
    <cellStyle name="Input [yellow] 2 2 2 6 2 2 2 2" xfId="35700" xr:uid="{E4015AD6-7E4B-4C04-9291-EBDD0F18E786}"/>
    <cellStyle name="Input [yellow] 2 2 2 6 2 2 2 3" xfId="45328" xr:uid="{A45CC1A6-95E9-4A92-B2F6-4A3D1B132748}"/>
    <cellStyle name="Input [yellow] 2 2 2 6 2 2 3" xfId="25859" xr:uid="{76A826DF-45D8-42A8-873A-EFFAAEC67989}"/>
    <cellStyle name="Input [yellow] 2 2 2 6 2 2 3 2" xfId="39491" xr:uid="{062BF5AD-2F9F-44F2-907B-BD21CB3D74A3}"/>
    <cellStyle name="Input [yellow] 2 2 2 6 2 2 3 3" xfId="49119" xr:uid="{F909D5A4-F865-4193-864E-EA6EA71498D5}"/>
    <cellStyle name="Input [yellow] 2 2 2 6 2 2 4" xfId="31741" xr:uid="{DF6EC534-6E05-47DA-A477-3D045334EEB3}"/>
    <cellStyle name="Input [yellow] 2 2 2 6 2 2 5" xfId="41399" xr:uid="{B7442A37-5777-46E2-93C9-8BD4ED240CCD}"/>
    <cellStyle name="Input [yellow] 2 2 2 6 2 2 6" xfId="53787" xr:uid="{89EC7A4D-3B29-4C7A-8AC7-A54DC50A463C}"/>
    <cellStyle name="Input [yellow] 2 2 2 6 2 3" xfId="20160" xr:uid="{A6C42D5A-E2A8-4C10-92E1-D91B6B150336}"/>
    <cellStyle name="Input [yellow] 2 2 2 6 2 3 2" xfId="33792" xr:uid="{9EBC5C67-9336-491D-9215-7991F9D43464}"/>
    <cellStyle name="Input [yellow] 2 2 2 6 2 3 3" xfId="43420" xr:uid="{FAA4328B-3378-4AEB-99EB-F0BA0E53DF41}"/>
    <cellStyle name="Input [yellow] 2 2 2 6 2 4" xfId="23951" xr:uid="{7DC00694-029E-4DAD-A2D7-C34186D9C5DC}"/>
    <cellStyle name="Input [yellow] 2 2 2 6 2 4 2" xfId="37583" xr:uid="{1F59A9D5-BE3F-4E7F-ADAA-BE75B999E7D8}"/>
    <cellStyle name="Input [yellow] 2 2 2 6 2 4 3" xfId="47211" xr:uid="{2F878BD8-FFE5-4091-9EF1-AD006B2AF24A}"/>
    <cellStyle name="Input [yellow] 2 2 2 6 2 5" xfId="29826" xr:uid="{915B48D0-1B3C-4962-988D-044F83FE6EF0}"/>
    <cellStyle name="Input [yellow] 2 2 2 6 2 6" xfId="26563" xr:uid="{A8675227-8125-4117-BC9B-E21E4F41FAF7}"/>
    <cellStyle name="Input [yellow] 2 2 2 6 2 7" xfId="51879" xr:uid="{95369E45-8BD8-4ADE-9CCF-99F476402812}"/>
    <cellStyle name="Input [yellow] 2 2 2 6 3" xfId="15151" xr:uid="{61CC5F4C-92C0-4BB1-B936-F7608BB5D4C5}"/>
    <cellStyle name="Input [yellow] 2 2 2 6 3 2" xfId="21070" xr:uid="{3FA41DEE-126B-4DBE-8FEA-CC529D6FD0F9}"/>
    <cellStyle name="Input [yellow] 2 2 2 6 3 2 2" xfId="34702" xr:uid="{D3C89C8A-5089-474B-82E4-FAF7D8D55C16}"/>
    <cellStyle name="Input [yellow] 2 2 2 6 3 2 3" xfId="44330" xr:uid="{CAF08AE9-924A-4211-A8A8-BFF68C4298B5}"/>
    <cellStyle name="Input [yellow] 2 2 2 6 3 3" xfId="24861" xr:uid="{0243F8BB-6BCB-4D65-B200-5401E562B156}"/>
    <cellStyle name="Input [yellow] 2 2 2 6 3 3 2" xfId="38493" xr:uid="{918587D5-7476-40A1-9D57-6DDFA1F73149}"/>
    <cellStyle name="Input [yellow] 2 2 2 6 3 3 3" xfId="48121" xr:uid="{1EE6C260-40FD-4026-A156-6324408F86AF}"/>
    <cellStyle name="Input [yellow] 2 2 2 6 3 4" xfId="30743" xr:uid="{E0131F95-06DC-406C-8918-6B359B141F2A}"/>
    <cellStyle name="Input [yellow] 2 2 2 6 3 5" xfId="40401" xr:uid="{604536A7-7616-47EA-BE18-B25A5955B73F}"/>
    <cellStyle name="Input [yellow] 2 2 2 6 3 6" xfId="52789" xr:uid="{576BEBAB-BAA9-40BF-B303-085D711318C6}"/>
    <cellStyle name="Input [yellow] 2 2 2 6 4" xfId="19162" xr:uid="{87D44F5B-DD1E-4EFE-8A0E-D6499801A5E6}"/>
    <cellStyle name="Input [yellow] 2 2 2 6 4 2" xfId="32794" xr:uid="{CD461084-9CE9-493B-9A56-78E163CE16D4}"/>
    <cellStyle name="Input [yellow] 2 2 2 6 4 3" xfId="42422" xr:uid="{D39B46F7-B7A5-4576-AFD2-2D53AC55127E}"/>
    <cellStyle name="Input [yellow] 2 2 2 6 5" xfId="22953" xr:uid="{269A2F46-FDC5-4D39-A283-C58A2A9E2730}"/>
    <cellStyle name="Input [yellow] 2 2 2 6 5 2" xfId="36585" xr:uid="{E3709EC5-31CA-432E-A87B-86197B434467}"/>
    <cellStyle name="Input [yellow] 2 2 2 6 5 3" xfId="46213" xr:uid="{5D185E20-831A-41D9-9B02-C24FE4093260}"/>
    <cellStyle name="Input [yellow] 2 2 2 6 6" xfId="28821" xr:uid="{F95164DA-B28E-4DAE-AB4B-5C05E3530F1A}"/>
    <cellStyle name="Input [yellow] 2 2 2 6 7" xfId="27519" xr:uid="{D7D458AB-A149-4E76-8727-3246ADAE0193}"/>
    <cellStyle name="Input [yellow] 2 2 2 6 8" xfId="50881" xr:uid="{B460E564-8C14-4515-9A15-27CB0FC1E64D}"/>
    <cellStyle name="Input [yellow] 2 2 2 7" xfId="11357" xr:uid="{C612758F-A2A9-4A3E-A816-4AF1EB1FE777}"/>
    <cellStyle name="Input [yellow] 2 2 2 7 2" xfId="14288" xr:uid="{62317E5F-C7E9-40AE-B846-C261B71D50BC}"/>
    <cellStyle name="Input [yellow] 2 2 2 7 2 2" xfId="16237" xr:uid="{5751BC84-D2DE-4B36-8358-9E9B5249DBC9}"/>
    <cellStyle name="Input [yellow] 2 2 2 7 2 2 2" xfId="22156" xr:uid="{11476731-F45B-4A59-BCD0-C170DA3156E1}"/>
    <cellStyle name="Input [yellow] 2 2 2 7 2 2 2 2" xfId="35788" xr:uid="{230E6363-4B25-4D78-BC7A-B3CE899A30BE}"/>
    <cellStyle name="Input [yellow] 2 2 2 7 2 2 2 3" xfId="45416" xr:uid="{82A628F6-E101-419F-82CD-409CA3C7DF1B}"/>
    <cellStyle name="Input [yellow] 2 2 2 7 2 2 3" xfId="25947" xr:uid="{DFCB6786-82CD-4A57-9B13-7E396D59533C}"/>
    <cellStyle name="Input [yellow] 2 2 2 7 2 2 3 2" xfId="39579" xr:uid="{0BD867F4-B8A8-4250-9074-5D91350CAA80}"/>
    <cellStyle name="Input [yellow] 2 2 2 7 2 2 3 3" xfId="49207" xr:uid="{E39BE092-18BE-4270-9B34-1194989D19C9}"/>
    <cellStyle name="Input [yellow] 2 2 2 7 2 2 4" xfId="31829" xr:uid="{F4509075-01DD-41DA-8A3E-7E07EAEF0595}"/>
    <cellStyle name="Input [yellow] 2 2 2 7 2 2 5" xfId="41487" xr:uid="{61477F6F-485D-4AE2-9B80-C42FB4B84201}"/>
    <cellStyle name="Input [yellow] 2 2 2 7 2 2 6" xfId="53875" xr:uid="{F2508E88-B94B-4640-96C8-8A89CB660E6A}"/>
    <cellStyle name="Input [yellow] 2 2 2 7 2 3" xfId="20248" xr:uid="{1073B353-ED2E-463D-9750-50AB26886CC6}"/>
    <cellStyle name="Input [yellow] 2 2 2 7 2 3 2" xfId="33880" xr:uid="{FAF41EE9-2DF2-49ED-87A1-364DDCE48DA3}"/>
    <cellStyle name="Input [yellow] 2 2 2 7 2 3 3" xfId="43508" xr:uid="{FD1457B8-7117-490E-9A26-4DAF98BF961E}"/>
    <cellStyle name="Input [yellow] 2 2 2 7 2 4" xfId="24039" xr:uid="{5DB533E2-EC15-4311-A984-A5867869D544}"/>
    <cellStyle name="Input [yellow] 2 2 2 7 2 4 2" xfId="37671" xr:uid="{520AA0E7-A9C2-4082-B4C6-9973DF8F970A}"/>
    <cellStyle name="Input [yellow] 2 2 2 7 2 4 3" xfId="47299" xr:uid="{BBCEE95B-A1F1-4707-A67B-B1AD6CCE3396}"/>
    <cellStyle name="Input [yellow] 2 2 2 7 2 5" xfId="29914" xr:uid="{5D0E36A8-3E41-4755-9610-29AD0DC6C860}"/>
    <cellStyle name="Input [yellow] 2 2 2 7 2 6" xfId="26475" xr:uid="{ABA655E9-1E47-417B-BC22-8ED7F28BA75B}"/>
    <cellStyle name="Input [yellow] 2 2 2 7 2 7" xfId="51967" xr:uid="{A3843329-E7C1-43A8-9501-F2023B7F5AEA}"/>
    <cellStyle name="Input [yellow] 2 2 2 7 3" xfId="15239" xr:uid="{D31D5130-7D46-48F1-9AA9-BF1F09F57753}"/>
    <cellStyle name="Input [yellow] 2 2 2 7 3 2" xfId="21158" xr:uid="{52DA6143-1009-42A0-8A22-966FDBBE5538}"/>
    <cellStyle name="Input [yellow] 2 2 2 7 3 2 2" xfId="34790" xr:uid="{3FA6D91B-DFD0-43CE-8685-808D0DD0D249}"/>
    <cellStyle name="Input [yellow] 2 2 2 7 3 2 3" xfId="44418" xr:uid="{A3657CD3-2D06-48E2-A70F-F23FBE6027D2}"/>
    <cellStyle name="Input [yellow] 2 2 2 7 3 3" xfId="24949" xr:uid="{AC3F9433-5ADC-496E-9135-DCE05DD767F1}"/>
    <cellStyle name="Input [yellow] 2 2 2 7 3 3 2" xfId="38581" xr:uid="{498EADD5-4ED9-4B50-826F-5F81FB66B5B0}"/>
    <cellStyle name="Input [yellow] 2 2 2 7 3 3 3" xfId="48209" xr:uid="{F56F29A1-276C-4210-9189-9FB79CA72456}"/>
    <cellStyle name="Input [yellow] 2 2 2 7 3 4" xfId="30831" xr:uid="{994562DE-0544-40EA-831C-137453447007}"/>
    <cellStyle name="Input [yellow] 2 2 2 7 3 5" xfId="40489" xr:uid="{49CFAB40-EA7C-404D-A63B-7D9BBDFC1506}"/>
    <cellStyle name="Input [yellow] 2 2 2 7 3 6" xfId="52877" xr:uid="{704A2812-B137-4F73-A779-41A0A79C799E}"/>
    <cellStyle name="Input [yellow] 2 2 2 7 4" xfId="19250" xr:uid="{004B6E30-1B05-44C1-958F-3939DE415A26}"/>
    <cellStyle name="Input [yellow] 2 2 2 7 4 2" xfId="32882" xr:uid="{31D9A5D7-6AE1-4E85-B31C-BFDC626BD197}"/>
    <cellStyle name="Input [yellow] 2 2 2 7 4 3" xfId="42510" xr:uid="{06EDFCB3-D2DA-4726-80A0-8C0969B6BF35}"/>
    <cellStyle name="Input [yellow] 2 2 2 7 5" xfId="23041" xr:uid="{AFB446FE-87FB-4EAC-9BBC-5CF86361A7EC}"/>
    <cellStyle name="Input [yellow] 2 2 2 7 5 2" xfId="36673" xr:uid="{C488FA51-2E59-4BB4-BB63-BA2C11AAD78E}"/>
    <cellStyle name="Input [yellow] 2 2 2 7 5 3" xfId="46301" xr:uid="{765ECA89-BC0F-4064-854F-A5DBB2BAFA23}"/>
    <cellStyle name="Input [yellow] 2 2 2 7 6" xfId="28909" xr:uid="{77AECA52-9F93-4EB5-A869-6EFF0547E9E2}"/>
    <cellStyle name="Input [yellow] 2 2 2 7 7" xfId="27431" xr:uid="{98315C2B-2E27-4FED-8A17-1B23099ABBEF}"/>
    <cellStyle name="Input [yellow] 2 2 2 7 8" xfId="50969" xr:uid="{A04AF1A9-C485-41F0-BC75-F96489B3CC84}"/>
    <cellStyle name="Input [yellow] 2 2 2 8" xfId="13465" xr:uid="{01BA143A-C300-4660-A974-24ECBA3FDC16}"/>
    <cellStyle name="Input [yellow] 2 2 2 8 2" xfId="14464" xr:uid="{708C9C08-9C44-4448-BCCA-206E54F736E9}"/>
    <cellStyle name="Input [yellow] 2 2 2 8 2 2" xfId="16413" xr:uid="{619CD244-C92F-4812-AEAE-B4328F92CA36}"/>
    <cellStyle name="Input [yellow] 2 2 2 8 2 2 2" xfId="22332" xr:uid="{6C405BBA-9CB6-4036-A1ED-601F8FF3E9BB}"/>
    <cellStyle name="Input [yellow] 2 2 2 8 2 2 2 2" xfId="35964" xr:uid="{8AA88479-453A-45C4-A653-739A0D1B4164}"/>
    <cellStyle name="Input [yellow] 2 2 2 8 2 2 2 3" xfId="45592" xr:uid="{D59BA675-BBC5-4CCF-80DB-DDD7972E279F}"/>
    <cellStyle name="Input [yellow] 2 2 2 8 2 2 3" xfId="26123" xr:uid="{5DFB89B2-D5EF-429E-825E-AA4ABC4BEC76}"/>
    <cellStyle name="Input [yellow] 2 2 2 8 2 2 3 2" xfId="39755" xr:uid="{F13FCF34-A299-4AD3-981C-70F6346E1EE1}"/>
    <cellStyle name="Input [yellow] 2 2 2 8 2 2 3 3" xfId="49383" xr:uid="{2AB24228-5BB3-4EB2-9AA6-7F2424BA2B8A}"/>
    <cellStyle name="Input [yellow] 2 2 2 8 2 2 4" xfId="32005" xr:uid="{58639E79-C922-4927-A3CF-3BAAD6FCA8AD}"/>
    <cellStyle name="Input [yellow] 2 2 2 8 2 2 5" xfId="41663" xr:uid="{D0AD389C-9AFF-46F0-BF27-C1A7096E3DA1}"/>
    <cellStyle name="Input [yellow] 2 2 2 8 2 2 6" xfId="54051" xr:uid="{74542C0E-B22E-4F4C-8663-EDE75974F636}"/>
    <cellStyle name="Input [yellow] 2 2 2 8 2 3" xfId="20424" xr:uid="{B8734126-09B9-4406-B147-C9AB3A2AFC11}"/>
    <cellStyle name="Input [yellow] 2 2 2 8 2 3 2" xfId="34056" xr:uid="{3F002D0E-6A50-434C-9AF5-7EF87EF47200}"/>
    <cellStyle name="Input [yellow] 2 2 2 8 2 3 3" xfId="43684" xr:uid="{9D7C8CFE-AE3C-440E-9A0E-0FBE7BFD5B68}"/>
    <cellStyle name="Input [yellow] 2 2 2 8 2 4" xfId="24215" xr:uid="{9C334E37-05EB-44DE-98E8-F893E385A85B}"/>
    <cellStyle name="Input [yellow] 2 2 2 8 2 4 2" xfId="37847" xr:uid="{3DBEC548-7659-47E0-B7EF-B8AA94C13EED}"/>
    <cellStyle name="Input [yellow] 2 2 2 8 2 4 3" xfId="47475" xr:uid="{1FFFCA37-CC4A-4C70-8623-A63CA3144554}"/>
    <cellStyle name="Input [yellow] 2 2 2 8 2 5" xfId="30090" xr:uid="{6D39BBB1-574D-4B92-AB0B-ACA0D1E0C3B6}"/>
    <cellStyle name="Input [yellow] 2 2 2 8 2 6" xfId="26299" xr:uid="{39C73045-3492-4BA0-B764-B0B15744C306}"/>
    <cellStyle name="Input [yellow] 2 2 2 8 2 7" xfId="52143" xr:uid="{9F077A06-A2AA-4D60-A3D3-74D489D40963}"/>
    <cellStyle name="Input [yellow] 2 2 2 8 3" xfId="15415" xr:uid="{202897AE-04D4-4F2B-A2BB-27561074B60E}"/>
    <cellStyle name="Input [yellow] 2 2 2 8 3 2" xfId="21334" xr:uid="{778FD034-97F4-4619-B319-4DFB32DBDDCD}"/>
    <cellStyle name="Input [yellow] 2 2 2 8 3 2 2" xfId="34966" xr:uid="{E5B87205-89D9-48A5-8B07-B66014AC7F99}"/>
    <cellStyle name="Input [yellow] 2 2 2 8 3 2 3" xfId="44594" xr:uid="{87D43661-4577-470C-8BA4-FEFF50499606}"/>
    <cellStyle name="Input [yellow] 2 2 2 8 3 3" xfId="25125" xr:uid="{6BA980C7-2C2A-4AF3-936E-42BE07FBEF7D}"/>
    <cellStyle name="Input [yellow] 2 2 2 8 3 3 2" xfId="38757" xr:uid="{82ECA99B-3775-4D0F-8895-2421183C6E83}"/>
    <cellStyle name="Input [yellow] 2 2 2 8 3 3 3" xfId="48385" xr:uid="{7D41B88B-F5BA-4E23-AB3F-48F4923866D9}"/>
    <cellStyle name="Input [yellow] 2 2 2 8 3 4" xfId="31007" xr:uid="{654FFEDE-D27A-43ED-B3A2-0A9CDB597292}"/>
    <cellStyle name="Input [yellow] 2 2 2 8 3 5" xfId="40665" xr:uid="{5F0B8659-767D-43FD-A682-DC743280875E}"/>
    <cellStyle name="Input [yellow] 2 2 2 8 3 6" xfId="53053" xr:uid="{401D0934-C0D8-47AB-9024-7B65441599C8}"/>
    <cellStyle name="Input [yellow] 2 2 2 8 4" xfId="19426" xr:uid="{4D21377A-B371-4359-BDA1-DAAF57CE1307}"/>
    <cellStyle name="Input [yellow] 2 2 2 8 4 2" xfId="33058" xr:uid="{37A53E69-525F-4C40-8871-0E0B34084AEC}"/>
    <cellStyle name="Input [yellow] 2 2 2 8 4 3" xfId="42686" xr:uid="{E7B54124-454E-471F-911E-759A146588DA}"/>
    <cellStyle name="Input [yellow] 2 2 2 8 5" xfId="23217" xr:uid="{FF048E75-AC55-42A7-9D3C-3E6FD604A194}"/>
    <cellStyle name="Input [yellow] 2 2 2 8 5 2" xfId="36849" xr:uid="{19A0BB06-E2A9-40A3-A28D-7E098D9E39D6}"/>
    <cellStyle name="Input [yellow] 2 2 2 8 5 3" xfId="46477" xr:uid="{6604D76E-B341-46C5-BEF1-DA88FCE0D081}"/>
    <cellStyle name="Input [yellow] 2 2 2 8 6" xfId="29092" xr:uid="{8BA8BFC5-6F87-4D9F-92EA-A9087085524B}"/>
    <cellStyle name="Input [yellow] 2 2 2 8 7" xfId="27297" xr:uid="{FC11EF34-BD31-4275-AE97-A8A4E67D917D}"/>
    <cellStyle name="Input [yellow] 2 2 2 8 8" xfId="51145" xr:uid="{604C5D97-488D-4A23-9BE6-E2E8BD997BD0}"/>
    <cellStyle name="Input [yellow] 2 2 2 9" xfId="13760" xr:uid="{36F7230F-99A3-45B8-BD4D-C4AC98089CF2}"/>
    <cellStyle name="Input [yellow] 2 2 2 9 2" xfId="15709" xr:uid="{808D2DB8-B3E8-437F-A392-1FE6344834AD}"/>
    <cellStyle name="Input [yellow] 2 2 2 9 2 2" xfId="21628" xr:uid="{C82F4D44-79FB-4E54-AEA0-F413351B7081}"/>
    <cellStyle name="Input [yellow] 2 2 2 9 2 2 2" xfId="35260" xr:uid="{C3816389-1D27-4045-B4B6-8931D73608C2}"/>
    <cellStyle name="Input [yellow] 2 2 2 9 2 2 3" xfId="44888" xr:uid="{4A387F40-7BE9-40AE-9E3A-C7EEDE3EB7FB}"/>
    <cellStyle name="Input [yellow] 2 2 2 9 2 3" xfId="25419" xr:uid="{7357C931-A5E6-4EDF-A798-B7BC9A5EAA6A}"/>
    <cellStyle name="Input [yellow] 2 2 2 9 2 3 2" xfId="39051" xr:uid="{F40FEFB1-437D-407A-9857-4CA94178874A}"/>
    <cellStyle name="Input [yellow] 2 2 2 9 2 3 3" xfId="48679" xr:uid="{E8EE4F87-8802-4751-8E3A-95222AB87E25}"/>
    <cellStyle name="Input [yellow] 2 2 2 9 2 4" xfId="31301" xr:uid="{32B6DF71-974F-4F90-81B6-156B9251A905}"/>
    <cellStyle name="Input [yellow] 2 2 2 9 2 5" xfId="40959" xr:uid="{F27C8698-86E2-45E4-8D55-C3CF47401341}"/>
    <cellStyle name="Input [yellow] 2 2 2 9 2 6" xfId="53347" xr:uid="{28F94388-025A-4ED7-82B9-CF11126888FC}"/>
    <cellStyle name="Input [yellow] 2 2 2 9 3" xfId="19720" xr:uid="{A63E91A1-651E-4E39-9F34-6AE4DBB759FA}"/>
    <cellStyle name="Input [yellow] 2 2 2 9 3 2" xfId="33352" xr:uid="{447C069A-89AA-46A9-8F47-0F8D8DFE69F2}"/>
    <cellStyle name="Input [yellow] 2 2 2 9 3 3" xfId="42980" xr:uid="{2CA9AB46-DA79-407A-AEFE-1F0D48556BC0}"/>
    <cellStyle name="Input [yellow] 2 2 2 9 4" xfId="23511" xr:uid="{CEB22630-252E-4372-88EE-422F81FD4387}"/>
    <cellStyle name="Input [yellow] 2 2 2 9 4 2" xfId="37143" xr:uid="{1FCFBB82-8DC7-4674-8FD3-011E46D5CD1A}"/>
    <cellStyle name="Input [yellow] 2 2 2 9 4 3" xfId="46771" xr:uid="{8E4B90E3-3364-4B52-9FCF-1332F03DD738}"/>
    <cellStyle name="Input [yellow] 2 2 2 9 5" xfId="29386" xr:uid="{FCE2509A-C816-4B66-83FD-E8FC9E2FD632}"/>
    <cellStyle name="Input [yellow] 2 2 2 9 6" xfId="27003" xr:uid="{A7272FC2-F7EC-4796-AAD6-DDE24A48DEB2}"/>
    <cellStyle name="Input [yellow] 2 2 2 9 7" xfId="51439" xr:uid="{D19C3C70-A049-42EF-9973-358FDD6DE9CB}"/>
    <cellStyle name="Input [yellow] 2 2 20" xfId="54301" xr:uid="{B0782BF6-B528-437B-91D8-35D89AF60A30}"/>
    <cellStyle name="Input [yellow] 2 2 21" xfId="54295" xr:uid="{04592DAA-44F4-45B7-BE08-F1078D041559}"/>
    <cellStyle name="Input [yellow] 2 2 22" xfId="54414" xr:uid="{EEDF76F2-3CD7-44C4-8EDC-F8B56E2BE67A}"/>
    <cellStyle name="Input [yellow] 2 2 23" xfId="54177" xr:uid="{5AA2A535-A0CF-41B6-A0D4-DBA81AAE6EE0}"/>
    <cellStyle name="Input [yellow] 2 2 24" xfId="54385" xr:uid="{C6D62DC3-CE3E-484D-9CC4-5BEFCE9EF12D}"/>
    <cellStyle name="Input [yellow] 2 2 25" xfId="54447" xr:uid="{50A02EAF-12A6-4379-9E7C-AE27F50F14C8}"/>
    <cellStyle name="Input [yellow] 2 2 26" xfId="54426" xr:uid="{D512FBB0-0D5A-4AA5-8625-4AAB87DDB199}"/>
    <cellStyle name="Input [yellow] 2 2 27" xfId="54435" xr:uid="{9117E1C7-EF10-4461-91C8-0AE988A2008F}"/>
    <cellStyle name="Input [yellow] 2 2 28" xfId="54398" xr:uid="{ABBAB70E-D6E7-4CEF-8F4A-E7C9CDCE190A}"/>
    <cellStyle name="Input [yellow] 2 2 29" xfId="54424" xr:uid="{CA7E5947-906D-40BA-934F-6F3A2D81A963}"/>
    <cellStyle name="Input [yellow] 2 2 3" xfId="10810" xr:uid="{BCC8B3BD-39BA-4B84-8A53-A622DD783A2C}"/>
    <cellStyle name="Input [yellow] 2 2 3 2" xfId="13741" xr:uid="{CF44E2AF-3AA6-447C-A4CF-115CA8040D54}"/>
    <cellStyle name="Input [yellow] 2 2 3 2 2" xfId="15690" xr:uid="{5C43EE9E-8EBD-4374-9CF6-DF09BE788CDC}"/>
    <cellStyle name="Input [yellow] 2 2 3 2 2 2" xfId="21609" xr:uid="{E9072001-D263-4A1E-90C5-24AE227406C6}"/>
    <cellStyle name="Input [yellow] 2 2 3 2 2 2 2" xfId="35241" xr:uid="{49FBD922-B257-4E22-8A42-83B9BA178AA4}"/>
    <cellStyle name="Input [yellow] 2 2 3 2 2 2 3" xfId="44869" xr:uid="{B4825345-39A3-45D4-B48C-A4320F6E3B20}"/>
    <cellStyle name="Input [yellow] 2 2 3 2 2 3" xfId="25400" xr:uid="{54CF566F-D948-4A56-A989-F9FCF7170423}"/>
    <cellStyle name="Input [yellow] 2 2 3 2 2 3 2" xfId="39032" xr:uid="{F8584871-F5BC-40AC-86D5-F66E17C6DE18}"/>
    <cellStyle name="Input [yellow] 2 2 3 2 2 3 3" xfId="48660" xr:uid="{3E9BCC34-C463-4D4C-AD59-57D3ACA0455A}"/>
    <cellStyle name="Input [yellow] 2 2 3 2 2 4" xfId="31282" xr:uid="{75532445-3B31-41F7-AA83-B8F5336D91B1}"/>
    <cellStyle name="Input [yellow] 2 2 3 2 2 5" xfId="40940" xr:uid="{4F02AE18-51A9-4C37-9E48-8EC4C2CB7A2B}"/>
    <cellStyle name="Input [yellow] 2 2 3 2 2 6" xfId="53328" xr:uid="{DB312DEC-9B1B-4806-87EC-2C1F47A24034}"/>
    <cellStyle name="Input [yellow] 2 2 3 2 3" xfId="19701" xr:uid="{C0DF452A-B063-436E-8E7B-2CB9DA68D19E}"/>
    <cellStyle name="Input [yellow] 2 2 3 2 3 2" xfId="33333" xr:uid="{B412F762-2414-4EA0-82AA-6686F5474124}"/>
    <cellStyle name="Input [yellow] 2 2 3 2 3 3" xfId="42961" xr:uid="{1D327B3E-E529-4906-95D5-A98BBD0F2FA5}"/>
    <cellStyle name="Input [yellow] 2 2 3 2 4" xfId="23492" xr:uid="{190DD926-5E64-4B19-8D88-C2D73582E3AC}"/>
    <cellStyle name="Input [yellow] 2 2 3 2 4 2" xfId="37124" xr:uid="{E74E197E-26A8-4E43-A9BF-6F0506783C28}"/>
    <cellStyle name="Input [yellow] 2 2 3 2 4 3" xfId="46752" xr:uid="{F0E7F3CE-C741-42A9-A0B4-4424396DA0B0}"/>
    <cellStyle name="Input [yellow] 2 2 3 2 5" xfId="29367" xr:uid="{E13B1A4A-ABCA-4872-9FE6-0D129E8FCF1E}"/>
    <cellStyle name="Input [yellow] 2 2 3 2 6" xfId="27022" xr:uid="{18A921D1-0722-4682-9027-8C4A4411DD8B}"/>
    <cellStyle name="Input [yellow] 2 2 3 2 7" xfId="51420" xr:uid="{72932E1A-7254-4327-A787-3AD94C3F2A87}"/>
    <cellStyle name="Input [yellow] 2 2 3 3" xfId="14780" xr:uid="{432AE556-CD91-46D0-90DC-84B0EA731D7A}"/>
    <cellStyle name="Input [yellow] 2 2 3 3 2" xfId="20699" xr:uid="{B1EBB708-9AA5-46CA-B5F5-2F6263D58BDD}"/>
    <cellStyle name="Input [yellow] 2 2 3 3 2 2" xfId="34331" xr:uid="{2F517B2B-ACC5-46FC-9C4A-71C2FF4085EF}"/>
    <cellStyle name="Input [yellow] 2 2 3 3 2 3" xfId="43959" xr:uid="{B820DD4C-A571-45A2-AEC1-3E08ABD01950}"/>
    <cellStyle name="Input [yellow] 2 2 3 3 3" xfId="24490" xr:uid="{43CED499-C6AB-42CB-AC1E-C5F4A7618DE8}"/>
    <cellStyle name="Input [yellow] 2 2 3 3 3 2" xfId="38122" xr:uid="{6C3CB18D-AABF-4B8F-861A-67C34FF87913}"/>
    <cellStyle name="Input [yellow] 2 2 3 3 3 3" xfId="47750" xr:uid="{A8E35EA5-9C16-4ED8-9084-05FE9C082F10}"/>
    <cellStyle name="Input [yellow] 2 2 3 3 4" xfId="30372" xr:uid="{FE74FD04-39CD-4BBA-821A-BB8BBC32E2BA}"/>
    <cellStyle name="Input [yellow] 2 2 3 3 5" xfId="40030" xr:uid="{07885C5D-F6D6-4C63-83E6-EECEFEBD1F05}"/>
    <cellStyle name="Input [yellow] 2 2 3 3 6" xfId="52418" xr:uid="{555C0F5C-682C-49C8-B19D-5DD8A818BD2C}"/>
    <cellStyle name="Input [yellow] 2 2 3 4" xfId="18787" xr:uid="{7AE03E46-6D77-4C4F-8658-7A80087A89DF}"/>
    <cellStyle name="Input [yellow] 2 2 3 4 2" xfId="32419" xr:uid="{6DF6A926-918E-4FCA-B1DC-CEE1FEF322C5}"/>
    <cellStyle name="Input [yellow] 2 2 3 4 3" xfId="42047" xr:uid="{4F4B5EC6-24B8-4F38-B07E-E20D9608C9B5}"/>
    <cellStyle name="Input [yellow] 2 2 3 5" xfId="22494" xr:uid="{346851F6-D146-47BE-AE48-1681D3ADF40C}"/>
    <cellStyle name="Input [yellow] 2 2 3 5 2" xfId="36126" xr:uid="{90BC3494-F992-4F58-BCDE-9D3F5B119292}"/>
    <cellStyle name="Input [yellow] 2 2 3 5 3" xfId="45754" xr:uid="{8848FB5A-A87B-4999-A535-F3C1942DF668}"/>
    <cellStyle name="Input [yellow] 2 2 3 6" xfId="28362" xr:uid="{6F682C32-88A8-4A03-8D1B-FD44ED0618C3}"/>
    <cellStyle name="Input [yellow] 2 2 3 7" xfId="27959" xr:uid="{3B474E50-F7C6-4A4F-A1DF-BA9889B0661E}"/>
    <cellStyle name="Input [yellow] 2 2 3 8" xfId="50422" xr:uid="{6F216108-7EFB-4BD4-B35E-0A674301F9F0}"/>
    <cellStyle name="Input [yellow] 2 2 30" xfId="54355" xr:uid="{6337B07D-4809-49B0-BA1F-392B725D7BFD}"/>
    <cellStyle name="Input [yellow] 2 2 31" xfId="54143" xr:uid="{AED69A8E-A8D7-4565-9CC6-C9CCDFA50881}"/>
    <cellStyle name="Input [yellow] 2 2 32" xfId="54342" xr:uid="{3AA176E0-1712-4C63-B367-9D166D7DBC64}"/>
    <cellStyle name="Input [yellow] 2 2 33" xfId="54297" xr:uid="{BA4A80F3-BF76-4386-8620-D63862732C97}"/>
    <cellStyle name="Input [yellow] 2 2 4" xfId="10768" xr:uid="{8C910F99-E287-416A-8005-8F6E286CC876}"/>
    <cellStyle name="Input [yellow] 2 2 4 2" xfId="13699" xr:uid="{297DDD92-3552-4800-9EDB-0E0CBA24EDC1}"/>
    <cellStyle name="Input [yellow] 2 2 4 2 2" xfId="15648" xr:uid="{5DC50A9F-5B32-410B-B70E-D8FD791B1A2E}"/>
    <cellStyle name="Input [yellow] 2 2 4 2 2 2" xfId="21567" xr:uid="{F3F4BC07-4BCE-480C-B550-787A158AD06C}"/>
    <cellStyle name="Input [yellow] 2 2 4 2 2 2 2" xfId="35199" xr:uid="{DDFF4720-467C-4D95-BDCE-E87775379BD3}"/>
    <cellStyle name="Input [yellow] 2 2 4 2 2 2 3" xfId="44827" xr:uid="{25A03D79-9BDA-4B0F-BC9E-344E5F2EBF30}"/>
    <cellStyle name="Input [yellow] 2 2 4 2 2 3" xfId="25358" xr:uid="{4E76563E-A84A-4E6F-99C0-597A454B3E4E}"/>
    <cellStyle name="Input [yellow] 2 2 4 2 2 3 2" xfId="38990" xr:uid="{CA4164CE-B9C2-4D06-BBED-3794C296E9AE}"/>
    <cellStyle name="Input [yellow] 2 2 4 2 2 3 3" xfId="48618" xr:uid="{57D5C5E7-AB90-425B-9A64-7324C19620BB}"/>
    <cellStyle name="Input [yellow] 2 2 4 2 2 4" xfId="31240" xr:uid="{63CD3039-F5AC-45F3-8B2A-0987EE7ECD29}"/>
    <cellStyle name="Input [yellow] 2 2 4 2 2 5" xfId="40898" xr:uid="{7F0BED65-E34D-48FD-8003-41339C4FD27A}"/>
    <cellStyle name="Input [yellow] 2 2 4 2 2 6" xfId="53286" xr:uid="{B9D1AE18-64AE-4E51-A9CC-9133F7DA81CE}"/>
    <cellStyle name="Input [yellow] 2 2 4 2 3" xfId="19659" xr:uid="{6AB8F35C-6AB3-4475-B218-B24B8F28D9DE}"/>
    <cellStyle name="Input [yellow] 2 2 4 2 3 2" xfId="33291" xr:uid="{F1B66C45-113B-43A0-B9B1-12F18994252E}"/>
    <cellStyle name="Input [yellow] 2 2 4 2 3 3" xfId="42919" xr:uid="{C87F667B-130D-44FF-8C6A-7C08E273A037}"/>
    <cellStyle name="Input [yellow] 2 2 4 2 4" xfId="23450" xr:uid="{BC6A6328-917D-485D-8599-D8A159214802}"/>
    <cellStyle name="Input [yellow] 2 2 4 2 4 2" xfId="37082" xr:uid="{36B37173-ED35-4ED8-8B1B-3F514FDD52BE}"/>
    <cellStyle name="Input [yellow] 2 2 4 2 4 3" xfId="46710" xr:uid="{81C3C5F2-0FD5-475E-A0FF-A530B5F2420F}"/>
    <cellStyle name="Input [yellow] 2 2 4 2 5" xfId="29325" xr:uid="{DFAC0FE7-2F4F-4C5E-AA9C-95B923A34F19}"/>
    <cellStyle name="Input [yellow] 2 2 4 2 6" xfId="27064" xr:uid="{3C29F6FA-5E5E-4F89-848D-E8B57F04BECF}"/>
    <cellStyle name="Input [yellow] 2 2 4 2 7" xfId="51378" xr:uid="{3A693DFF-0A0E-4802-A9F6-4FA182DFF976}"/>
    <cellStyle name="Input [yellow] 2 2 4 3" xfId="14738" xr:uid="{7A79D2F9-EC65-47F7-8F05-CFC3D34F6297}"/>
    <cellStyle name="Input [yellow] 2 2 4 3 2" xfId="20657" xr:uid="{127E0373-80AE-4325-A0DE-3CD6216D8945}"/>
    <cellStyle name="Input [yellow] 2 2 4 3 2 2" xfId="34289" xr:uid="{067C3360-415C-433F-A7EE-F2D48F1502F6}"/>
    <cellStyle name="Input [yellow] 2 2 4 3 2 3" xfId="43917" xr:uid="{AD445F22-BAC7-4897-9E2A-5F928E93C79D}"/>
    <cellStyle name="Input [yellow] 2 2 4 3 3" xfId="24448" xr:uid="{E8E2E579-538C-4486-B5F1-A249C1B1FB2E}"/>
    <cellStyle name="Input [yellow] 2 2 4 3 3 2" xfId="38080" xr:uid="{E574EA9E-007C-4379-B9E5-081732CA4413}"/>
    <cellStyle name="Input [yellow] 2 2 4 3 3 3" xfId="47708" xr:uid="{23509F5C-9AD7-4DED-A846-624ECA894AE4}"/>
    <cellStyle name="Input [yellow] 2 2 4 3 4" xfId="30330" xr:uid="{BA2B99BA-1657-4515-9F85-C28452993A7E}"/>
    <cellStyle name="Input [yellow] 2 2 4 3 5" xfId="39988" xr:uid="{89F2DA77-5C39-42F3-8D15-D6A06DACEF80}"/>
    <cellStyle name="Input [yellow] 2 2 4 3 6" xfId="52376" xr:uid="{D6D49D22-E0DB-4877-9098-1EC55688B214}"/>
    <cellStyle name="Input [yellow] 2 2 4 4" xfId="18746" xr:uid="{5C021D42-4364-47B5-8C53-1DC30D068083}"/>
    <cellStyle name="Input [yellow] 2 2 4 4 2" xfId="32378" xr:uid="{032B0B84-60E7-46CE-98D1-56C8F9638E3D}"/>
    <cellStyle name="Input [yellow] 2 2 4 4 3" xfId="42006" xr:uid="{2AB8D966-D7FB-4C2F-9052-F1D82B21AABA}"/>
    <cellStyle name="Input [yellow] 2 2 4 5" xfId="22452" xr:uid="{6769F18C-A42C-45EF-9F3C-53C2C724F76D}"/>
    <cellStyle name="Input [yellow] 2 2 4 5 2" xfId="36084" xr:uid="{4EDDB5F0-812A-4126-97C6-ABA4AAF46F47}"/>
    <cellStyle name="Input [yellow] 2 2 4 5 3" xfId="45712" xr:uid="{E4125F51-9B35-4B6B-BC04-437796E44249}"/>
    <cellStyle name="Input [yellow] 2 2 4 6" xfId="28320" xr:uid="{C679E703-6EE1-4BEF-88CB-49F4F6035B14}"/>
    <cellStyle name="Input [yellow] 2 2 4 7" xfId="28000" xr:uid="{F393EB24-D1AF-4DA0-AD6D-ED310B81CF69}"/>
    <cellStyle name="Input [yellow] 2 2 4 8" xfId="50380" xr:uid="{2F147C31-8170-468E-9776-EE7DFE198D4E}"/>
    <cellStyle name="Input [yellow] 2 2 5" xfId="10758" xr:uid="{462931BE-AAD2-42A9-B613-5CB6B45DABB5}"/>
    <cellStyle name="Input [yellow] 2 2 5 2" xfId="13689" xr:uid="{3A321904-3E40-4664-A0A0-D535F5AFF50D}"/>
    <cellStyle name="Input [yellow] 2 2 5 2 2" xfId="15638" xr:uid="{771E1BBC-7122-42F0-BA72-D3366AECFFF4}"/>
    <cellStyle name="Input [yellow] 2 2 5 2 2 2" xfId="21557" xr:uid="{560A2FF0-DC31-4AED-9451-4AD212F78650}"/>
    <cellStyle name="Input [yellow] 2 2 5 2 2 2 2" xfId="35189" xr:uid="{7989DF75-19B9-4BB1-9999-8252B92D6F84}"/>
    <cellStyle name="Input [yellow] 2 2 5 2 2 2 3" xfId="44817" xr:uid="{AB947B73-6A40-4904-AD7B-9D78EEEF120B}"/>
    <cellStyle name="Input [yellow] 2 2 5 2 2 3" xfId="25348" xr:uid="{BBC16CB4-9F42-48F8-9E40-042F1D163F4B}"/>
    <cellStyle name="Input [yellow] 2 2 5 2 2 3 2" xfId="38980" xr:uid="{A72535E2-1862-4044-B889-B9C0A039497C}"/>
    <cellStyle name="Input [yellow] 2 2 5 2 2 3 3" xfId="48608" xr:uid="{726F3DA7-894E-4A04-AA0A-50DBB66F34A5}"/>
    <cellStyle name="Input [yellow] 2 2 5 2 2 4" xfId="31230" xr:uid="{48E9CA6E-163A-4799-8535-43DB4C08BF2E}"/>
    <cellStyle name="Input [yellow] 2 2 5 2 2 5" xfId="40888" xr:uid="{05BBD1EB-D714-4B47-BF42-36E4B09F9706}"/>
    <cellStyle name="Input [yellow] 2 2 5 2 2 6" xfId="53276" xr:uid="{4DD2E4F8-8591-448D-BB18-4060BBE25FD0}"/>
    <cellStyle name="Input [yellow] 2 2 5 2 3" xfId="19649" xr:uid="{F41AC8D0-89B3-4F72-89A7-A6930BDF0420}"/>
    <cellStyle name="Input [yellow] 2 2 5 2 3 2" xfId="33281" xr:uid="{DA17CB47-B2FE-4F6C-9B43-85B5A2D822F7}"/>
    <cellStyle name="Input [yellow] 2 2 5 2 3 3" xfId="42909" xr:uid="{0A100F11-B29A-4A5F-AF43-C2618491280D}"/>
    <cellStyle name="Input [yellow] 2 2 5 2 4" xfId="23440" xr:uid="{0E6B66F2-DA2B-4D4D-B946-DE95AB93C7AF}"/>
    <cellStyle name="Input [yellow] 2 2 5 2 4 2" xfId="37072" xr:uid="{308ABE22-99F1-483D-975E-4D843227577A}"/>
    <cellStyle name="Input [yellow] 2 2 5 2 4 3" xfId="46700" xr:uid="{0F27DB68-032F-404F-A568-87B423F5FB2E}"/>
    <cellStyle name="Input [yellow] 2 2 5 2 5" xfId="29315" xr:uid="{E277A669-867D-4B48-BF54-E3E112CC8082}"/>
    <cellStyle name="Input [yellow] 2 2 5 2 6" xfId="27074" xr:uid="{26286705-6486-4FCB-B3EB-4A40D1F899EF}"/>
    <cellStyle name="Input [yellow] 2 2 5 2 7" xfId="51368" xr:uid="{3E441091-CA9F-4324-B63C-EDB408C93EFB}"/>
    <cellStyle name="Input [yellow] 2 2 5 3" xfId="14728" xr:uid="{370CC812-63B5-473B-BCDF-8E804A61648E}"/>
    <cellStyle name="Input [yellow] 2 2 5 3 2" xfId="20647" xr:uid="{08D4C13B-9615-4D39-A5FB-BF3D4BB2AC51}"/>
    <cellStyle name="Input [yellow] 2 2 5 3 2 2" xfId="34279" xr:uid="{B3F92982-B10B-4BED-8944-35E72B0738AA}"/>
    <cellStyle name="Input [yellow] 2 2 5 3 2 3" xfId="43907" xr:uid="{5B623E8C-1EF6-4973-958B-881D621CBC41}"/>
    <cellStyle name="Input [yellow] 2 2 5 3 3" xfId="24438" xr:uid="{3B81451D-C858-44B7-B71D-EC2058193917}"/>
    <cellStyle name="Input [yellow] 2 2 5 3 3 2" xfId="38070" xr:uid="{AC26FCF6-384E-4384-B3F2-8A6D4BEFA871}"/>
    <cellStyle name="Input [yellow] 2 2 5 3 3 3" xfId="47698" xr:uid="{5B359A92-AE13-40C2-A8CD-FEAAF2944A53}"/>
    <cellStyle name="Input [yellow] 2 2 5 3 4" xfId="30320" xr:uid="{E759CEAF-8FFC-4950-95FD-7DC11D4D77D8}"/>
    <cellStyle name="Input [yellow] 2 2 5 3 5" xfId="39978" xr:uid="{D36876EB-231A-4E1E-A7DD-78BE146DCB2B}"/>
    <cellStyle name="Input [yellow] 2 2 5 3 6" xfId="52366" xr:uid="{5EE74537-8BC4-4003-8DFE-8D232A349629}"/>
    <cellStyle name="Input [yellow] 2 2 5 4" xfId="18737" xr:uid="{E41733DA-CFCF-454F-A3FD-146A54727364}"/>
    <cellStyle name="Input [yellow] 2 2 5 4 2" xfId="32369" xr:uid="{01DEE269-B4E7-4307-993F-5A255CDF5324}"/>
    <cellStyle name="Input [yellow] 2 2 5 4 3" xfId="41997" xr:uid="{D3E8D227-FC28-4160-91EF-28C5A437957A}"/>
    <cellStyle name="Input [yellow] 2 2 5 5" xfId="22442" xr:uid="{C9D9D9AF-488D-4224-A8BE-2D527AAC9D12}"/>
    <cellStyle name="Input [yellow] 2 2 5 5 2" xfId="36074" xr:uid="{1547D21D-C578-4314-96CA-6AABEA1885A4}"/>
    <cellStyle name="Input [yellow] 2 2 5 5 3" xfId="45702" xr:uid="{6BF5A371-BC5D-4AB1-A620-A37A94F14770}"/>
    <cellStyle name="Input [yellow] 2 2 5 6" xfId="28310" xr:uid="{80791B5E-48F2-4E16-8D2C-18DB1880AB8D}"/>
    <cellStyle name="Input [yellow] 2 2 5 7" xfId="28010" xr:uid="{9B993E91-81C0-4670-94C6-B9B1D1A39250}"/>
    <cellStyle name="Input [yellow] 2 2 5 8" xfId="50370" xr:uid="{A969EBD2-4617-4031-ADF5-8389C0A37CFD}"/>
    <cellStyle name="Input [yellow] 2 2 6" xfId="10808" xr:uid="{EDF8FF8D-9084-4288-A304-C588981376BB}"/>
    <cellStyle name="Input [yellow] 2 2 6 2" xfId="13739" xr:uid="{E13BB226-69D1-4BAB-9DF2-8E13003C16D7}"/>
    <cellStyle name="Input [yellow] 2 2 6 2 2" xfId="15688" xr:uid="{3765D6AA-B756-4923-A01E-B1CACC463A52}"/>
    <cellStyle name="Input [yellow] 2 2 6 2 2 2" xfId="21607" xr:uid="{216D4C14-F178-415C-89EA-2A5FD256AC5B}"/>
    <cellStyle name="Input [yellow] 2 2 6 2 2 2 2" xfId="35239" xr:uid="{98AC287B-4E2B-4FE7-844B-D3D1E8FFA096}"/>
    <cellStyle name="Input [yellow] 2 2 6 2 2 2 3" xfId="44867" xr:uid="{D69D7774-8A05-4541-BD1A-F128EAD6F322}"/>
    <cellStyle name="Input [yellow] 2 2 6 2 2 3" xfId="25398" xr:uid="{58A072EF-AE62-4278-A50B-F4992962EDD7}"/>
    <cellStyle name="Input [yellow] 2 2 6 2 2 3 2" xfId="39030" xr:uid="{2E213558-762F-4463-A941-C0D4DD794DB0}"/>
    <cellStyle name="Input [yellow] 2 2 6 2 2 3 3" xfId="48658" xr:uid="{3F11F381-C3AA-4DD2-9CB4-3BF601232D6B}"/>
    <cellStyle name="Input [yellow] 2 2 6 2 2 4" xfId="31280" xr:uid="{AF50EB84-0981-43C2-A9A5-9DDB35A45C7A}"/>
    <cellStyle name="Input [yellow] 2 2 6 2 2 5" xfId="40938" xr:uid="{E28AFD08-6902-46A7-A1F2-A9A4990992FF}"/>
    <cellStyle name="Input [yellow] 2 2 6 2 2 6" xfId="53326" xr:uid="{38117F3B-D747-4EA0-80A8-8C45AD029DD5}"/>
    <cellStyle name="Input [yellow] 2 2 6 2 3" xfId="19699" xr:uid="{6F8C9FE6-0069-4EEB-A30E-051CB047DAF6}"/>
    <cellStyle name="Input [yellow] 2 2 6 2 3 2" xfId="33331" xr:uid="{E787BAAF-6352-4BC3-A12D-1504366776E0}"/>
    <cellStyle name="Input [yellow] 2 2 6 2 3 3" xfId="42959" xr:uid="{EE4F1B5A-3BB1-49C3-A14E-B5DBAE242C26}"/>
    <cellStyle name="Input [yellow] 2 2 6 2 4" xfId="23490" xr:uid="{0F298C53-11D0-436C-9EB6-49703F4963CE}"/>
    <cellStyle name="Input [yellow] 2 2 6 2 4 2" xfId="37122" xr:uid="{AD964AAD-305F-4E04-92B1-8573C2A8EF5B}"/>
    <cellStyle name="Input [yellow] 2 2 6 2 4 3" xfId="46750" xr:uid="{F51FA872-A36E-41EE-865E-BC7C94488234}"/>
    <cellStyle name="Input [yellow] 2 2 6 2 5" xfId="29365" xr:uid="{B7DBA159-1A7E-419A-86F7-27EE93B33F08}"/>
    <cellStyle name="Input [yellow] 2 2 6 2 6" xfId="27024" xr:uid="{513022CB-6ED9-442D-A3C2-4FC9188178BD}"/>
    <cellStyle name="Input [yellow] 2 2 6 2 7" xfId="51418" xr:uid="{279B25B9-00A1-4FBC-898A-360272EF2FE0}"/>
    <cellStyle name="Input [yellow] 2 2 6 3" xfId="14778" xr:uid="{4009593A-BA0B-4544-AEAC-CF1B0467BF0D}"/>
    <cellStyle name="Input [yellow] 2 2 6 3 2" xfId="20697" xr:uid="{0AC1EEB4-52D5-4529-8FCA-87B1C35A9D6F}"/>
    <cellStyle name="Input [yellow] 2 2 6 3 2 2" xfId="34329" xr:uid="{967E2587-5DF2-414C-A7E6-E3553FB48441}"/>
    <cellStyle name="Input [yellow] 2 2 6 3 2 3" xfId="43957" xr:uid="{68B1F66F-7708-46D0-B7A3-D20A15E82BD5}"/>
    <cellStyle name="Input [yellow] 2 2 6 3 3" xfId="24488" xr:uid="{7891F645-7D11-4256-86D3-68D6679C168D}"/>
    <cellStyle name="Input [yellow] 2 2 6 3 3 2" xfId="38120" xr:uid="{97FE14A3-3DA2-4351-A64E-41A517AC7C34}"/>
    <cellStyle name="Input [yellow] 2 2 6 3 3 3" xfId="47748" xr:uid="{7851C268-F438-4900-A024-D64768D98B12}"/>
    <cellStyle name="Input [yellow] 2 2 6 3 4" xfId="30370" xr:uid="{5C9DF44A-F201-4A5E-9342-73097E349907}"/>
    <cellStyle name="Input [yellow] 2 2 6 3 5" xfId="40028" xr:uid="{4A3F4333-BE19-41F9-ACB3-1D95F9E6187D}"/>
    <cellStyle name="Input [yellow] 2 2 6 3 6" xfId="52416" xr:uid="{130D6893-F212-4913-BCFC-D33CC1DBC808}"/>
    <cellStyle name="Input [yellow] 2 2 6 4" xfId="18785" xr:uid="{3497C6EC-5E9A-4FEC-9F2F-BDC0489A8A85}"/>
    <cellStyle name="Input [yellow] 2 2 6 4 2" xfId="32417" xr:uid="{446B10BF-873B-4455-96AE-B0FC23503159}"/>
    <cellStyle name="Input [yellow] 2 2 6 4 3" xfId="42045" xr:uid="{CBB89476-9C01-4293-BD10-D674B0F4A95D}"/>
    <cellStyle name="Input [yellow] 2 2 6 5" xfId="22492" xr:uid="{B8D5EFD1-828B-4447-AE77-56F35CE04980}"/>
    <cellStyle name="Input [yellow] 2 2 6 5 2" xfId="36124" xr:uid="{F17AE6A2-CA76-4CF6-A0BF-31FBA31A1407}"/>
    <cellStyle name="Input [yellow] 2 2 6 5 3" xfId="45752" xr:uid="{C6655C13-BC4B-442F-B4D3-CD08ECB27982}"/>
    <cellStyle name="Input [yellow] 2 2 6 6" xfId="28360" xr:uid="{74B891DE-48D1-47E5-98E8-A24A328543B5}"/>
    <cellStyle name="Input [yellow] 2 2 6 7" xfId="27961" xr:uid="{9DEB8D03-9A89-4E2B-9A92-8B10E76BF65C}"/>
    <cellStyle name="Input [yellow] 2 2 6 8" xfId="50420" xr:uid="{27EF25B9-818C-4454-A5E5-DD14AAEFB876}"/>
    <cellStyle name="Input [yellow] 2 2 7" xfId="10751" xr:uid="{1383D3C3-4075-4E23-AF8B-3556D9AF3E2F}"/>
    <cellStyle name="Input [yellow] 2 2 7 2" xfId="13682" xr:uid="{F0E3A977-D64C-4D2A-A0DC-52F0177595BC}"/>
    <cellStyle name="Input [yellow] 2 2 7 2 2" xfId="15631" xr:uid="{BA44A622-D58C-40B8-940D-486FD2A5B235}"/>
    <cellStyle name="Input [yellow] 2 2 7 2 2 2" xfId="21550" xr:uid="{A08DCB00-641E-4814-B091-19E5F0C3630B}"/>
    <cellStyle name="Input [yellow] 2 2 7 2 2 2 2" xfId="35182" xr:uid="{39A65E7A-09B4-4DF2-9502-80DCBB581640}"/>
    <cellStyle name="Input [yellow] 2 2 7 2 2 2 3" xfId="44810" xr:uid="{291302E5-A3C1-47FB-B078-20B6A741FF17}"/>
    <cellStyle name="Input [yellow] 2 2 7 2 2 3" xfId="25341" xr:uid="{A5E97646-047A-4F0A-B2BE-5F9E8E587CEB}"/>
    <cellStyle name="Input [yellow] 2 2 7 2 2 3 2" xfId="38973" xr:uid="{BEDDC34D-3F08-46EE-B955-290ACF9F0838}"/>
    <cellStyle name="Input [yellow] 2 2 7 2 2 3 3" xfId="48601" xr:uid="{983ABC0B-C697-4003-BFF2-9F33943279FD}"/>
    <cellStyle name="Input [yellow] 2 2 7 2 2 4" xfId="31223" xr:uid="{8D4FA3D4-2C22-4950-B664-FCDCDD3149F1}"/>
    <cellStyle name="Input [yellow] 2 2 7 2 2 5" xfId="40881" xr:uid="{0A34F90C-3B98-49A3-8995-4938705D3B71}"/>
    <cellStyle name="Input [yellow] 2 2 7 2 2 6" xfId="53269" xr:uid="{E8DC712D-8974-4703-A97B-081BD47C5881}"/>
    <cellStyle name="Input [yellow] 2 2 7 2 3" xfId="19642" xr:uid="{314741A5-B5D3-42D8-8BD3-5513E1040CD7}"/>
    <cellStyle name="Input [yellow] 2 2 7 2 3 2" xfId="33274" xr:uid="{C53A1AE6-275E-4E13-8C13-3B971ED7E830}"/>
    <cellStyle name="Input [yellow] 2 2 7 2 3 3" xfId="42902" xr:uid="{D6DEDC95-A321-4E13-8796-1BF744CE5508}"/>
    <cellStyle name="Input [yellow] 2 2 7 2 4" xfId="23433" xr:uid="{A87A2D0A-60C6-450F-BD1F-9C845CC58651}"/>
    <cellStyle name="Input [yellow] 2 2 7 2 4 2" xfId="37065" xr:uid="{4AA43BFC-4011-40F1-867D-E9979BB55B31}"/>
    <cellStyle name="Input [yellow] 2 2 7 2 4 3" xfId="46693" xr:uid="{E68F3D2B-2EDC-4D7F-AC4C-C9C74833B166}"/>
    <cellStyle name="Input [yellow] 2 2 7 2 5" xfId="29308" xr:uid="{C4FA423E-75A2-4A2C-8892-D06B9DC4EEAE}"/>
    <cellStyle name="Input [yellow] 2 2 7 2 6" xfId="27081" xr:uid="{0B64A579-CCE4-41D4-8329-B06FB10AD024}"/>
    <cellStyle name="Input [yellow] 2 2 7 2 7" xfId="51361" xr:uid="{C011B358-BDF0-4DA8-9739-4D6ABFBAB2D6}"/>
    <cellStyle name="Input [yellow] 2 2 7 3" xfId="14721" xr:uid="{681360D4-270F-4F76-A701-B2227979F1A5}"/>
    <cellStyle name="Input [yellow] 2 2 7 3 2" xfId="20640" xr:uid="{0BC7B2F7-E901-406A-92DE-06300369D101}"/>
    <cellStyle name="Input [yellow] 2 2 7 3 2 2" xfId="34272" xr:uid="{56DB8DBA-8C7B-415E-A414-4EBEAC63189E}"/>
    <cellStyle name="Input [yellow] 2 2 7 3 2 3" xfId="43900" xr:uid="{C23997DB-3F78-4733-B77A-F19073630E2B}"/>
    <cellStyle name="Input [yellow] 2 2 7 3 3" xfId="24431" xr:uid="{CF89940B-E2AE-49F7-AD15-393E60E8F175}"/>
    <cellStyle name="Input [yellow] 2 2 7 3 3 2" xfId="38063" xr:uid="{4C4B9888-2682-44B6-847D-CC005C2D6BEC}"/>
    <cellStyle name="Input [yellow] 2 2 7 3 3 3" xfId="47691" xr:uid="{4CF499E3-22F8-48C7-9DC0-15B6865C7B01}"/>
    <cellStyle name="Input [yellow] 2 2 7 3 4" xfId="30313" xr:uid="{CE5EC911-1FFA-4EB1-986E-71A6BDEF4738}"/>
    <cellStyle name="Input [yellow] 2 2 7 3 5" xfId="39971" xr:uid="{98533184-D283-46B3-B941-1926FCA3E6B9}"/>
    <cellStyle name="Input [yellow] 2 2 7 3 6" xfId="52359" xr:uid="{1DD15E84-49C5-45FB-B1F6-4EAAA10F3234}"/>
    <cellStyle name="Input [yellow] 2 2 7 4" xfId="18730" xr:uid="{4F952822-1F04-41E8-A5C4-4DFF7AEAD443}"/>
    <cellStyle name="Input [yellow] 2 2 7 4 2" xfId="32362" xr:uid="{5D75DB78-7039-4723-A211-FC438BADCAA8}"/>
    <cellStyle name="Input [yellow] 2 2 7 4 3" xfId="41990" xr:uid="{F9A29F86-C10E-47BF-8E70-15DAD51A5A90}"/>
    <cellStyle name="Input [yellow] 2 2 7 5" xfId="22435" xr:uid="{215A8933-E038-4821-974C-60338E7CCAFF}"/>
    <cellStyle name="Input [yellow] 2 2 7 5 2" xfId="36067" xr:uid="{D80C9B56-AFD8-452A-800A-9074B30F46E5}"/>
    <cellStyle name="Input [yellow] 2 2 7 5 3" xfId="45695" xr:uid="{464EB169-744D-43CC-8076-C39D5D947A48}"/>
    <cellStyle name="Input [yellow] 2 2 7 6" xfId="28303" xr:uid="{3A84F4B7-8A79-4694-8643-D2F22BA42E68}"/>
    <cellStyle name="Input [yellow] 2 2 7 7" xfId="28017" xr:uid="{20EB2379-4429-4D34-8836-15243F1ADDD3}"/>
    <cellStyle name="Input [yellow] 2 2 7 8" xfId="50363" xr:uid="{1A6383A8-9256-4FD4-A7F3-C0B4120C3D10}"/>
    <cellStyle name="Input [yellow] 2 2 8" xfId="10824" xr:uid="{B3B7B77D-6F8B-4BDC-ADB9-C781A939EA86}"/>
    <cellStyle name="Input [yellow] 2 2 8 2" xfId="13755" xr:uid="{686BE074-A2E0-46A0-92DD-079CF374DCBB}"/>
    <cellStyle name="Input [yellow] 2 2 8 2 2" xfId="15704" xr:uid="{57C46066-FA2A-4332-BD30-D11157520D25}"/>
    <cellStyle name="Input [yellow] 2 2 8 2 2 2" xfId="21623" xr:uid="{5F67CC0E-06F1-4966-819A-5208034D4264}"/>
    <cellStyle name="Input [yellow] 2 2 8 2 2 2 2" xfId="35255" xr:uid="{53F7DE92-6DB0-4EF8-B00D-F74220740A6B}"/>
    <cellStyle name="Input [yellow] 2 2 8 2 2 2 3" xfId="44883" xr:uid="{5D5CBAC3-D45B-40D7-9A75-063C86E79193}"/>
    <cellStyle name="Input [yellow] 2 2 8 2 2 3" xfId="25414" xr:uid="{216FE09E-57E3-4751-8C38-37E94BD139DB}"/>
    <cellStyle name="Input [yellow] 2 2 8 2 2 3 2" xfId="39046" xr:uid="{96D2D6CE-F10C-44CF-B9C0-43AD1063F20B}"/>
    <cellStyle name="Input [yellow] 2 2 8 2 2 3 3" xfId="48674" xr:uid="{5E4B9955-155D-45B5-B37E-616A4396874C}"/>
    <cellStyle name="Input [yellow] 2 2 8 2 2 4" xfId="31296" xr:uid="{C3AE70D0-86C2-45FE-946F-007123780FEA}"/>
    <cellStyle name="Input [yellow] 2 2 8 2 2 5" xfId="40954" xr:uid="{BF6447DF-7EC2-4AE5-9E72-8B574AB5AA0A}"/>
    <cellStyle name="Input [yellow] 2 2 8 2 2 6" xfId="53342" xr:uid="{B2B304DD-E090-49A6-9D17-C9CE765A418C}"/>
    <cellStyle name="Input [yellow] 2 2 8 2 3" xfId="19715" xr:uid="{ED969FF9-BB5A-401A-9700-2C3BD4843C59}"/>
    <cellStyle name="Input [yellow] 2 2 8 2 3 2" xfId="33347" xr:uid="{9441331B-C752-4204-85D8-8A580DBDF3D4}"/>
    <cellStyle name="Input [yellow] 2 2 8 2 3 3" xfId="42975" xr:uid="{5CD6F0A0-B850-46F6-9184-D4ED2B3D9A76}"/>
    <cellStyle name="Input [yellow] 2 2 8 2 4" xfId="23506" xr:uid="{8C367664-3DD0-4CF1-92CE-E4C2E7364A7E}"/>
    <cellStyle name="Input [yellow] 2 2 8 2 4 2" xfId="37138" xr:uid="{02AC389F-7F7E-4218-B439-1966E66991E1}"/>
    <cellStyle name="Input [yellow] 2 2 8 2 4 3" xfId="46766" xr:uid="{E85B4991-157F-408C-B59B-DECEC05E72E7}"/>
    <cellStyle name="Input [yellow] 2 2 8 2 5" xfId="29381" xr:uid="{7C08570F-7A5E-4403-8232-876FD833C6E9}"/>
    <cellStyle name="Input [yellow] 2 2 8 2 6" xfId="27008" xr:uid="{67F23607-8B2E-4774-8A61-0A0D8E28567E}"/>
    <cellStyle name="Input [yellow] 2 2 8 2 7" xfId="51434" xr:uid="{58C0EB14-5271-436F-B8A9-46363FAEF763}"/>
    <cellStyle name="Input [yellow] 2 2 8 3" xfId="14794" xr:uid="{E8611EA1-D9D1-4BD2-9A37-BD114BF02E26}"/>
    <cellStyle name="Input [yellow] 2 2 8 3 2" xfId="20713" xr:uid="{75E2642A-0133-4B12-9FBF-2A8AAC2E8975}"/>
    <cellStyle name="Input [yellow] 2 2 8 3 2 2" xfId="34345" xr:uid="{3B229081-37C4-423B-A3F8-92E29E9EF942}"/>
    <cellStyle name="Input [yellow] 2 2 8 3 2 3" xfId="43973" xr:uid="{A5141EE5-8F5F-4571-BAD7-63C974E5497D}"/>
    <cellStyle name="Input [yellow] 2 2 8 3 3" xfId="24504" xr:uid="{B9DECE47-D3AD-4A2F-B434-9904080BAB7E}"/>
    <cellStyle name="Input [yellow] 2 2 8 3 3 2" xfId="38136" xr:uid="{01C47FDE-A6FB-4AE2-B343-93DFF471EB68}"/>
    <cellStyle name="Input [yellow] 2 2 8 3 3 3" xfId="47764" xr:uid="{664ADC57-F67E-483F-BCD2-555211FA1912}"/>
    <cellStyle name="Input [yellow] 2 2 8 3 4" xfId="30386" xr:uid="{B0BDC0CC-3947-44E2-A5F4-6A3003077815}"/>
    <cellStyle name="Input [yellow] 2 2 8 3 5" xfId="40044" xr:uid="{E5E4BCD5-DAAA-4978-A99D-D2E619C07C6F}"/>
    <cellStyle name="Input [yellow] 2 2 8 3 6" xfId="52432" xr:uid="{21220635-4D2E-4EFC-82FB-ACA2434312C0}"/>
    <cellStyle name="Input [yellow] 2 2 8 4" xfId="18800" xr:uid="{6A46EF05-6168-4073-8560-3E277EB8A4F5}"/>
    <cellStyle name="Input [yellow] 2 2 8 4 2" xfId="32432" xr:uid="{EE866D76-62DF-4970-A1B9-6395C68A5C69}"/>
    <cellStyle name="Input [yellow] 2 2 8 4 3" xfId="42060" xr:uid="{58722EB4-2A57-4849-BA63-E044160E0B88}"/>
    <cellStyle name="Input [yellow] 2 2 8 5" xfId="22508" xr:uid="{CE77BD55-E9AF-44A4-90C0-98131472C415}"/>
    <cellStyle name="Input [yellow] 2 2 8 5 2" xfId="36140" xr:uid="{4533D8A5-8C18-425E-9463-AAEE0EE9E1DC}"/>
    <cellStyle name="Input [yellow] 2 2 8 5 3" xfId="45768" xr:uid="{7B5E516D-C9B0-4970-930D-2A19A3B74B91}"/>
    <cellStyle name="Input [yellow] 2 2 8 6" xfId="28376" xr:uid="{E6A54642-67C3-466D-B5B8-43331256F432}"/>
    <cellStyle name="Input [yellow] 2 2 8 7" xfId="27946" xr:uid="{E0454042-6925-4EEB-BADA-99373099011B}"/>
    <cellStyle name="Input [yellow] 2 2 8 8" xfId="50436" xr:uid="{87BF9421-B509-43BC-B228-B88098EA771E}"/>
    <cellStyle name="Input [yellow] 2 2 9" xfId="10673" xr:uid="{FE523255-E211-4877-BA93-765234509575}"/>
    <cellStyle name="Input [yellow] 2 2 9 2" xfId="13604" xr:uid="{07096A54-E978-4806-867A-4B3D4357FD6D}"/>
    <cellStyle name="Input [yellow] 2 2 9 2 2" xfId="15553" xr:uid="{C80866FB-1E5A-4FAA-9F43-ADCA00E20921}"/>
    <cellStyle name="Input [yellow] 2 2 9 2 2 2" xfId="21472" xr:uid="{EAB8BF93-4EE4-4ADE-A3B7-37B66DE3829C}"/>
    <cellStyle name="Input [yellow] 2 2 9 2 2 2 2" xfId="35104" xr:uid="{372071B6-BF8A-449D-8FB6-79CE8FC48D36}"/>
    <cellStyle name="Input [yellow] 2 2 9 2 2 2 3" xfId="44732" xr:uid="{E972448A-2394-4BFF-811C-D1718657921F}"/>
    <cellStyle name="Input [yellow] 2 2 9 2 2 3" xfId="25263" xr:uid="{B380FEEB-D22E-4274-9FFD-1DA182050761}"/>
    <cellStyle name="Input [yellow] 2 2 9 2 2 3 2" xfId="38895" xr:uid="{D6DA7673-2CA3-418C-963B-71D3166AE42B}"/>
    <cellStyle name="Input [yellow] 2 2 9 2 2 3 3" xfId="48523" xr:uid="{3128CD14-5676-43B6-8200-F475D636C4FC}"/>
    <cellStyle name="Input [yellow] 2 2 9 2 2 4" xfId="31145" xr:uid="{43E0E26A-92BF-464D-A212-B7C92A614307}"/>
    <cellStyle name="Input [yellow] 2 2 9 2 2 5" xfId="40803" xr:uid="{CC660440-4A04-442B-8A48-F4C69BD03770}"/>
    <cellStyle name="Input [yellow] 2 2 9 2 2 6" xfId="53191" xr:uid="{12A257FE-D1B1-4D2C-89D3-AE90343E4A73}"/>
    <cellStyle name="Input [yellow] 2 2 9 2 3" xfId="19564" xr:uid="{DC128EA3-E0B2-4424-8ADC-5C06BC975CD3}"/>
    <cellStyle name="Input [yellow] 2 2 9 2 3 2" xfId="33196" xr:uid="{D252B2C3-58D5-4AA1-879F-4D113E852618}"/>
    <cellStyle name="Input [yellow] 2 2 9 2 3 3" xfId="42824" xr:uid="{682E3548-4556-4208-B1BF-AF961A8E7808}"/>
    <cellStyle name="Input [yellow] 2 2 9 2 4" xfId="23355" xr:uid="{443A7346-B73D-41FF-A1FA-4A0DD9C08BC7}"/>
    <cellStyle name="Input [yellow] 2 2 9 2 4 2" xfId="36987" xr:uid="{6843DF76-7D9E-4DC8-B46A-75F6F36387AE}"/>
    <cellStyle name="Input [yellow] 2 2 9 2 4 3" xfId="46615" xr:uid="{7D6F691F-185C-4381-AC58-615BFEC2A396}"/>
    <cellStyle name="Input [yellow] 2 2 9 2 5" xfId="29230" xr:uid="{7177705D-4D63-48E6-ADC3-51A3467F07A3}"/>
    <cellStyle name="Input [yellow] 2 2 9 2 6" xfId="27159" xr:uid="{98B2D82F-AC2F-4FDD-BFB8-577582871EAE}"/>
    <cellStyle name="Input [yellow] 2 2 9 2 7" xfId="51283" xr:uid="{F924B8FF-F838-448E-92AE-0A0EB55D5A17}"/>
    <cellStyle name="Input [yellow] 2 2 9 3" xfId="14643" xr:uid="{A66F5152-EDB9-47C7-8D12-46B58FB5C37B}"/>
    <cellStyle name="Input [yellow] 2 2 9 3 2" xfId="20562" xr:uid="{CF1D2BE7-C399-497D-AB27-7B72E630EC6F}"/>
    <cellStyle name="Input [yellow] 2 2 9 3 2 2" xfId="34194" xr:uid="{E035BDF8-C8F8-4922-8E9F-67FDD1648D1B}"/>
    <cellStyle name="Input [yellow] 2 2 9 3 2 3" xfId="43822" xr:uid="{A7444776-83CC-40B6-8C90-D0621D20F669}"/>
    <cellStyle name="Input [yellow] 2 2 9 3 3" xfId="24353" xr:uid="{556C21FF-E306-4D8B-A3E7-2340087D1A41}"/>
    <cellStyle name="Input [yellow] 2 2 9 3 3 2" xfId="37985" xr:uid="{2100BD13-413D-49E3-A0C2-5BFBA6C3A841}"/>
    <cellStyle name="Input [yellow] 2 2 9 3 3 3" xfId="47613" xr:uid="{3C67F773-5AED-4EA2-AC5B-01C1A6ADB681}"/>
    <cellStyle name="Input [yellow] 2 2 9 3 4" xfId="30235" xr:uid="{42D74B28-8560-4BC1-8214-17382A0529D6}"/>
    <cellStyle name="Input [yellow] 2 2 9 3 5" xfId="39893" xr:uid="{AB688706-AD02-4B6A-A976-7F2E8690EDA0}"/>
    <cellStyle name="Input [yellow] 2 2 9 3 6" xfId="52281" xr:uid="{E0A7B664-E73B-4CF7-810B-F3FD38E27861}"/>
    <cellStyle name="Input [yellow] 2 2 9 4" xfId="18652" xr:uid="{C21D651F-E4A4-4120-98F2-4F87210043D2}"/>
    <cellStyle name="Input [yellow] 2 2 9 4 2" xfId="32284" xr:uid="{AC782896-10A6-4C93-A17A-04A4FE44A88D}"/>
    <cellStyle name="Input [yellow] 2 2 9 4 3" xfId="41912" xr:uid="{FF4B069E-FD69-43D8-938E-BA125BC5A2E7}"/>
    <cellStyle name="Input [yellow] 2 2 9 5" xfId="16579" xr:uid="{F21A0468-6679-4610-917A-6C22A6CD6C61}"/>
    <cellStyle name="Input [yellow] 2 2 9 5 2" xfId="32163" xr:uid="{15AF2E6A-D744-4DA2-83FE-127200EEAFC1}"/>
    <cellStyle name="Input [yellow] 2 2 9 5 3" xfId="41805" xr:uid="{A59CEBCD-7D6C-4B1C-819B-0265DB560EAE}"/>
    <cellStyle name="Input [yellow] 2 2 9 6" xfId="28225" xr:uid="{E6FCACE6-EDB3-4ABF-9F46-40AD64088659}"/>
    <cellStyle name="Input [yellow] 2 2 9 7" xfId="28093" xr:uid="{8B420272-092B-4E1E-AF9E-A5A9FF2239EB}"/>
    <cellStyle name="Input [yellow] 2 2 9 8" xfId="50285" xr:uid="{25D5DFD9-90C0-41EF-8F2C-1DA15F6C684B}"/>
    <cellStyle name="Input [yellow] 2 20" xfId="54320" xr:uid="{76096A5C-1A7B-41E8-9C23-0E62EB8D1DFB}"/>
    <cellStyle name="Input [yellow] 2 21" xfId="54410" xr:uid="{A3E73CB3-A7CC-4FF8-BCB3-84E34E233BF6}"/>
    <cellStyle name="Input [yellow] 2 22" xfId="54186" xr:uid="{6842659A-D266-45DF-BB71-9911C8B63720}"/>
    <cellStyle name="Input [yellow] 2 23" xfId="54476" xr:uid="{3467B875-A670-44EB-AE6E-B1FE67C21AB4}"/>
    <cellStyle name="Input [yellow] 2 24" xfId="54204" xr:uid="{C57E5B6A-7F5D-4F4B-8F47-9792A724FC8E}"/>
    <cellStyle name="Input [yellow] 2 25" xfId="54465" xr:uid="{D5D20D00-A653-4B8A-93A8-B4AA82071A36}"/>
    <cellStyle name="Input [yellow] 2 26" xfId="54208" xr:uid="{14F66FAC-896A-42D1-A5BF-59BD00A0C7B4}"/>
    <cellStyle name="Input [yellow] 2 27" xfId="54490" xr:uid="{B4D4FE8A-3E61-46B5-A575-B2D8415CA7DF}"/>
    <cellStyle name="Input [yellow] 2 28" xfId="54329" xr:uid="{0091E82D-DD17-4BB2-BCC7-49CE5F53D437}"/>
    <cellStyle name="Input [yellow] 2 29" xfId="54362" xr:uid="{D3A990D7-C612-40E8-865A-B2EFA904E29D}"/>
    <cellStyle name="Input [yellow] 2 3" xfId="10828" xr:uid="{E78E0573-F063-4CF0-9ABF-44E17BC2FD45}"/>
    <cellStyle name="Input [yellow] 2 3 10" xfId="22512" xr:uid="{3785F3AC-83F3-4E40-84F3-B62834F830E6}"/>
    <cellStyle name="Input [yellow] 2 3 10 2" xfId="36144" xr:uid="{7A668D8E-8B26-4F80-919B-9AB87EDA3100}"/>
    <cellStyle name="Input [yellow] 2 3 10 3" xfId="45772" xr:uid="{B6E109BB-55C8-40F5-BF00-78867348E0EB}"/>
    <cellStyle name="Input [yellow] 2 3 11" xfId="28380" xr:uid="{89E99C7B-6B65-4A33-9A3F-A33E1660BC54}"/>
    <cellStyle name="Input [yellow] 2 3 12" xfId="27942" xr:uid="{9E30EABB-52DC-4A39-B6ED-F99F629BF2B4}"/>
    <cellStyle name="Input [yellow] 2 3 13" xfId="50440" xr:uid="{47D837FB-E49F-4F6B-AFE7-4156793DA194}"/>
    <cellStyle name="Input [yellow] 2 3 14" xfId="54511" xr:uid="{37E88A37-57BF-4469-8D1C-89EB2FBEC354}"/>
    <cellStyle name="Input [yellow] 2 3 15" xfId="54602" xr:uid="{63B76886-23F8-4C1B-B66F-A18122374F7E}"/>
    <cellStyle name="Input [yellow] 2 3 16" xfId="54690" xr:uid="{898941BE-9585-41E3-9B53-9A237540990C}"/>
    <cellStyle name="Input [yellow] 2 3 17" xfId="54778" xr:uid="{83E52FC1-742B-4957-924C-53DF2336EBE4}"/>
    <cellStyle name="Input [yellow] 2 3 18" xfId="54866" xr:uid="{08C0D8A0-4A2B-4EAC-A5CA-48B1740E3259}"/>
    <cellStyle name="Input [yellow] 2 3 19" xfId="54954" xr:uid="{C2F1F803-8A3B-42A9-8510-B0D28F1F3DFC}"/>
    <cellStyle name="Input [yellow] 2 3 2" xfId="10916" xr:uid="{59556BD3-19D0-41C1-8265-54767B4B5B70}"/>
    <cellStyle name="Input [yellow] 2 3 2 2" xfId="13847" xr:uid="{B6ECAAA2-E3BE-4666-A8C1-98DAE9D9C761}"/>
    <cellStyle name="Input [yellow] 2 3 2 2 2" xfId="15796" xr:uid="{CBE6F2A7-669C-48D6-AA9A-1AF08AD13918}"/>
    <cellStyle name="Input [yellow] 2 3 2 2 2 2" xfId="21715" xr:uid="{E52029E0-20DB-4400-A7AD-5A7D97854C03}"/>
    <cellStyle name="Input [yellow] 2 3 2 2 2 2 2" xfId="35347" xr:uid="{56AEACAB-8307-40A0-BDF3-3ADA37718C0D}"/>
    <cellStyle name="Input [yellow] 2 3 2 2 2 2 3" xfId="44975" xr:uid="{80D685E3-99E8-4B88-83AD-EFBE7D7D81AA}"/>
    <cellStyle name="Input [yellow] 2 3 2 2 2 3" xfId="25506" xr:uid="{2E77B8AF-333C-4DD6-842E-564EB4472D66}"/>
    <cellStyle name="Input [yellow] 2 3 2 2 2 3 2" xfId="39138" xr:uid="{555CC7AA-5B63-4F3A-85A8-B84C5367BDB5}"/>
    <cellStyle name="Input [yellow] 2 3 2 2 2 3 3" xfId="48766" xr:uid="{1A26F6CA-06F8-4354-A052-3BFC38D6F3AA}"/>
    <cellStyle name="Input [yellow] 2 3 2 2 2 4" xfId="31388" xr:uid="{83FBEECD-51F3-4DA9-9943-27CB1F562253}"/>
    <cellStyle name="Input [yellow] 2 3 2 2 2 5" xfId="41046" xr:uid="{7BD71D16-ACD9-4BC5-A5F4-3C8ADF29EC52}"/>
    <cellStyle name="Input [yellow] 2 3 2 2 2 6" xfId="53434" xr:uid="{F36C7268-E196-4019-BDF4-E8866C8C37AC}"/>
    <cellStyle name="Input [yellow] 2 3 2 2 3" xfId="19807" xr:uid="{08E1A7BF-5655-4099-A346-D6354769B647}"/>
    <cellStyle name="Input [yellow] 2 3 2 2 3 2" xfId="33439" xr:uid="{7335BC2E-435B-495D-8E45-614649F01737}"/>
    <cellStyle name="Input [yellow] 2 3 2 2 3 3" xfId="43067" xr:uid="{13B614AF-3DDD-449C-8F41-A7641F6663C0}"/>
    <cellStyle name="Input [yellow] 2 3 2 2 4" xfId="23598" xr:uid="{228A3DB3-D8D5-4B0F-8042-70C0019975BF}"/>
    <cellStyle name="Input [yellow] 2 3 2 2 4 2" xfId="37230" xr:uid="{B5549713-6B13-468A-B5FF-9369C55AE7C9}"/>
    <cellStyle name="Input [yellow] 2 3 2 2 4 3" xfId="46858" xr:uid="{904F8AEE-61DB-4B85-B403-C1D1CB41F360}"/>
    <cellStyle name="Input [yellow] 2 3 2 2 5" xfId="29473" xr:uid="{D7B4A513-C914-475B-A6CB-C0167C8DA518}"/>
    <cellStyle name="Input [yellow] 2 3 2 2 6" xfId="26916" xr:uid="{7312FBDC-9ABB-4CE1-9CE9-C56CF0A118C8}"/>
    <cellStyle name="Input [yellow] 2 3 2 2 7" xfId="51526" xr:uid="{A2682E9E-8F70-4747-B1DE-8EC14060BB4D}"/>
    <cellStyle name="Input [yellow] 2 3 2 3" xfId="14798" xr:uid="{3A97BBBC-EBDF-441E-A261-6E234D7D9094}"/>
    <cellStyle name="Input [yellow] 2 3 2 3 2" xfId="20717" xr:uid="{BBF8DF46-733C-43B4-9FF2-A0B6ADCBD16C}"/>
    <cellStyle name="Input [yellow] 2 3 2 3 2 2" xfId="34349" xr:uid="{84D8B6EA-B89E-4489-AABC-000B2410A26A}"/>
    <cellStyle name="Input [yellow] 2 3 2 3 2 3" xfId="43977" xr:uid="{84CE5A0A-DD1E-4457-8A6F-D17B0B003485}"/>
    <cellStyle name="Input [yellow] 2 3 2 3 3" xfId="24508" xr:uid="{B4009FDE-3A84-49F7-A02A-B331F5A128DE}"/>
    <cellStyle name="Input [yellow] 2 3 2 3 3 2" xfId="38140" xr:uid="{EE1A054C-721C-45F4-B881-14ABA0122941}"/>
    <cellStyle name="Input [yellow] 2 3 2 3 3 3" xfId="47768" xr:uid="{41F0732A-43AD-4F8C-A772-D49F5B0FB70E}"/>
    <cellStyle name="Input [yellow] 2 3 2 3 4" xfId="30390" xr:uid="{F5BE01DB-1381-495B-91A1-602D3C73C7E4}"/>
    <cellStyle name="Input [yellow] 2 3 2 3 5" xfId="40048" xr:uid="{C75A022F-D148-4342-921E-26071BD79E7F}"/>
    <cellStyle name="Input [yellow] 2 3 2 3 6" xfId="52436" xr:uid="{A6F95B10-D9F6-4537-836F-866D175E9FA6}"/>
    <cellStyle name="Input [yellow] 2 3 2 4" xfId="18809" xr:uid="{2BDD09F4-FBA5-4DCF-9C56-00528D176A0E}"/>
    <cellStyle name="Input [yellow] 2 3 2 4 2" xfId="32441" xr:uid="{BD573828-C74A-412E-A95F-0B5313956510}"/>
    <cellStyle name="Input [yellow] 2 3 2 4 3" xfId="42069" xr:uid="{11F4DAA1-C045-4903-929C-D8C03A6EF04F}"/>
    <cellStyle name="Input [yellow] 2 3 2 5" xfId="22600" xr:uid="{DE129CD5-CA08-41F5-A535-BE7143AF55CB}"/>
    <cellStyle name="Input [yellow] 2 3 2 5 2" xfId="36232" xr:uid="{4CA11728-D835-4FEB-9BCF-BA9A592A5C40}"/>
    <cellStyle name="Input [yellow] 2 3 2 5 3" xfId="45860" xr:uid="{99D7C22E-BEDC-4B04-B55B-3EE0AD4DBF39}"/>
    <cellStyle name="Input [yellow] 2 3 2 6" xfId="28468" xr:uid="{098D899E-99EB-4757-89E7-D1729AD2CE1C}"/>
    <cellStyle name="Input [yellow] 2 3 2 7" xfId="27857" xr:uid="{1C854444-9CB7-4B6A-BD77-BDA9225EC1F7}"/>
    <cellStyle name="Input [yellow] 2 3 2 8" xfId="50528" xr:uid="{C28BA073-879B-4543-9AA2-B20AF1811065}"/>
    <cellStyle name="Input [yellow] 2 3 20" xfId="55042" xr:uid="{49A1D656-5EA5-4420-B7EC-3DBF7AE0DE6C}"/>
    <cellStyle name="Input [yellow] 2 3 21" xfId="55130" xr:uid="{62F9C6D4-BAD7-47C1-A4E3-D932FFE46C7C}"/>
    <cellStyle name="Input [yellow] 2 3 22" xfId="55218" xr:uid="{8DC50C8E-F1B2-429D-89F7-E66335373248}"/>
    <cellStyle name="Input [yellow] 2 3 23" xfId="55306" xr:uid="{F2A67ECD-0DFF-4830-8D53-0C0F0E2A477E}"/>
    <cellStyle name="Input [yellow] 2 3 24" xfId="55394" xr:uid="{673B82DD-7A1B-45EC-BA71-DB8D71193EEB}"/>
    <cellStyle name="Input [yellow] 2 3 25" xfId="55482" xr:uid="{DF310815-A1FC-447E-B71C-6AAE707F5519}"/>
    <cellStyle name="Input [yellow] 2 3 26" xfId="55570" xr:uid="{F262C328-4A85-48B9-8918-D7C5454A3493}"/>
    <cellStyle name="Input [yellow] 2 3 27" xfId="55658" xr:uid="{1F7B3EB6-64C9-42D7-94BF-416BA6D44626}"/>
    <cellStyle name="Input [yellow] 2 3 28" xfId="55746" xr:uid="{2902B433-EB9F-42B3-B7B4-1480A98BBEB1}"/>
    <cellStyle name="Input [yellow] 2 3 29" xfId="55834" xr:uid="{6BF0FF53-7582-46EB-8430-2289E0E3982C}"/>
    <cellStyle name="Input [yellow] 2 3 3" xfId="11004" xr:uid="{753D0EE7-239C-4078-A361-63DFFD554157}"/>
    <cellStyle name="Input [yellow] 2 3 3 2" xfId="13935" xr:uid="{F15A9692-2B7D-4003-9177-0F75CC00245C}"/>
    <cellStyle name="Input [yellow] 2 3 3 2 2" xfId="15884" xr:uid="{709E18BA-C6E0-417B-99B3-95776B90779C}"/>
    <cellStyle name="Input [yellow] 2 3 3 2 2 2" xfId="21803" xr:uid="{A5888858-EBD7-4CCB-8CBC-A6BF0D3C70DF}"/>
    <cellStyle name="Input [yellow] 2 3 3 2 2 2 2" xfId="35435" xr:uid="{6BD63807-EE4C-4E35-B566-06A64358B566}"/>
    <cellStyle name="Input [yellow] 2 3 3 2 2 2 3" xfId="45063" xr:uid="{D5E118D4-94DB-4597-BBE3-0E6E1A36C235}"/>
    <cellStyle name="Input [yellow] 2 3 3 2 2 3" xfId="25594" xr:uid="{119446BF-DB0B-49DC-87F3-2D8FCC615EC2}"/>
    <cellStyle name="Input [yellow] 2 3 3 2 2 3 2" xfId="39226" xr:uid="{20499465-6071-457E-A888-D7F8F1752E30}"/>
    <cellStyle name="Input [yellow] 2 3 3 2 2 3 3" xfId="48854" xr:uid="{826660AB-D2A0-434B-9CCA-7160FE6D9875}"/>
    <cellStyle name="Input [yellow] 2 3 3 2 2 4" xfId="31476" xr:uid="{FBFFFDA4-3619-457F-9F87-8289603928B3}"/>
    <cellStyle name="Input [yellow] 2 3 3 2 2 5" xfId="41134" xr:uid="{70747AAF-BB00-4913-947F-247D6637CF4D}"/>
    <cellStyle name="Input [yellow] 2 3 3 2 2 6" xfId="53522" xr:uid="{689AC7A8-A93E-488A-BDF9-98C38B23B28A}"/>
    <cellStyle name="Input [yellow] 2 3 3 2 3" xfId="19895" xr:uid="{929089C7-46B5-46FE-B452-B909E7FB342A}"/>
    <cellStyle name="Input [yellow] 2 3 3 2 3 2" xfId="33527" xr:uid="{B461938E-F5B4-42C6-8265-9C0AA6F3779E}"/>
    <cellStyle name="Input [yellow] 2 3 3 2 3 3" xfId="43155" xr:uid="{7517491D-3712-4904-AE30-DA7089A4B67D}"/>
    <cellStyle name="Input [yellow] 2 3 3 2 4" xfId="23686" xr:uid="{AFA3B98D-43C0-4782-8369-0CA54B0527B8}"/>
    <cellStyle name="Input [yellow] 2 3 3 2 4 2" xfId="37318" xr:uid="{45FE5A94-718A-4607-864D-FA4CE555F226}"/>
    <cellStyle name="Input [yellow] 2 3 3 2 4 3" xfId="46946" xr:uid="{0E48C6C4-69C4-4290-AEFF-4C3BF58460B1}"/>
    <cellStyle name="Input [yellow] 2 3 3 2 5" xfId="29561" xr:uid="{FB730F13-8299-4A9F-B546-52EDBB0FA8F7}"/>
    <cellStyle name="Input [yellow] 2 3 3 2 6" xfId="26828" xr:uid="{4D67C9C5-5D9B-4EC1-8005-C0F345E4BC98}"/>
    <cellStyle name="Input [yellow] 2 3 3 2 7" xfId="51614" xr:uid="{6F1730EA-30BB-4707-A798-2B794146DFB5}"/>
    <cellStyle name="Input [yellow] 2 3 3 3" xfId="14886" xr:uid="{1C317318-2673-4AA1-8207-D0FF4BB009E7}"/>
    <cellStyle name="Input [yellow] 2 3 3 3 2" xfId="20805" xr:uid="{CBC39EDA-200D-497B-AEC2-F7DAB3D2A4F3}"/>
    <cellStyle name="Input [yellow] 2 3 3 3 2 2" xfId="34437" xr:uid="{F0ECFF37-5571-4D01-BAEA-E99222F04D4D}"/>
    <cellStyle name="Input [yellow] 2 3 3 3 2 3" xfId="44065" xr:uid="{66022FAD-BA5C-420F-A938-E000B450A813}"/>
    <cellStyle name="Input [yellow] 2 3 3 3 3" xfId="24596" xr:uid="{4CB7EB68-7D81-44A6-AE2A-B2E1C496A90B}"/>
    <cellStyle name="Input [yellow] 2 3 3 3 3 2" xfId="38228" xr:uid="{0DB249C8-8442-4E68-BF8C-AECE1BCE4159}"/>
    <cellStyle name="Input [yellow] 2 3 3 3 3 3" xfId="47856" xr:uid="{C9A293FC-D92A-4C63-A81F-718000CEBF19}"/>
    <cellStyle name="Input [yellow] 2 3 3 3 4" xfId="30478" xr:uid="{E6F29F5E-0414-4F2F-968A-0037D3CD52C3}"/>
    <cellStyle name="Input [yellow] 2 3 3 3 5" xfId="40136" xr:uid="{81976CA4-241C-40C2-92D0-9B98E8CEC042}"/>
    <cellStyle name="Input [yellow] 2 3 3 3 6" xfId="52524" xr:uid="{7C205B90-59B9-48FB-B260-0664D5AE7704}"/>
    <cellStyle name="Input [yellow] 2 3 3 4" xfId="18897" xr:uid="{D3986C83-2DA1-4F97-A505-666D7152235E}"/>
    <cellStyle name="Input [yellow] 2 3 3 4 2" xfId="32529" xr:uid="{1186570D-CC30-4271-890D-9F108E64C5AC}"/>
    <cellStyle name="Input [yellow] 2 3 3 4 3" xfId="42157" xr:uid="{E5D9E42E-0EF7-462E-A270-9C2E300A2F4A}"/>
    <cellStyle name="Input [yellow] 2 3 3 5" xfId="22688" xr:uid="{6481E7DF-7707-4341-9DED-CB8C3BD52542}"/>
    <cellStyle name="Input [yellow] 2 3 3 5 2" xfId="36320" xr:uid="{FCCC6100-3CFF-4101-88D2-DCDDD0CE794E}"/>
    <cellStyle name="Input [yellow] 2 3 3 5 3" xfId="45948" xr:uid="{030C448E-53D8-4021-8D3D-580C763B88A5}"/>
    <cellStyle name="Input [yellow] 2 3 3 6" xfId="28556" xr:uid="{933676CE-1B64-4D07-811C-1296DFFA6F4F}"/>
    <cellStyle name="Input [yellow] 2 3 3 7" xfId="27770" xr:uid="{CE367DDC-BB84-4B21-B45E-98D2A217F85A}"/>
    <cellStyle name="Input [yellow] 2 3 3 8" xfId="50616" xr:uid="{DD56DD9D-F9A9-4BD0-98FB-B1BB150B9522}"/>
    <cellStyle name="Input [yellow] 2 3 30" xfId="55922" xr:uid="{F8A717E8-62C0-4156-915F-ECB8CC1EAB6F}"/>
    <cellStyle name="Input [yellow] 2 3 31" xfId="56010" xr:uid="{D95E92F4-92BB-45A2-9D1C-9D782718529B}"/>
    <cellStyle name="Input [yellow] 2 3 32" xfId="56098" xr:uid="{7EF326D7-61F1-4959-AF26-3CC450A285C0}"/>
    <cellStyle name="Input [yellow] 2 3 33" xfId="56186" xr:uid="{7B80D79A-341A-4537-BB19-1CDD8E29D25F}"/>
    <cellStyle name="Input [yellow] 2 3 4" xfId="11092" xr:uid="{4821E76C-B697-44B0-B12B-9ED4A0AF1BA2}"/>
    <cellStyle name="Input [yellow] 2 3 4 2" xfId="14023" xr:uid="{AEB7B174-A317-41A5-B70D-5E5C2B237671}"/>
    <cellStyle name="Input [yellow] 2 3 4 2 2" xfId="15972" xr:uid="{CB296481-1A36-4A06-9DF5-FDB03C5A84A8}"/>
    <cellStyle name="Input [yellow] 2 3 4 2 2 2" xfId="21891" xr:uid="{F0A99BB7-84F0-4973-A392-B0DFA6D7D739}"/>
    <cellStyle name="Input [yellow] 2 3 4 2 2 2 2" xfId="35523" xr:uid="{57344AD3-FAB3-4DD9-8057-C2C9EA47274F}"/>
    <cellStyle name="Input [yellow] 2 3 4 2 2 2 3" xfId="45151" xr:uid="{9C20C75A-B5A4-49A4-9E8F-440EB1BDB41F}"/>
    <cellStyle name="Input [yellow] 2 3 4 2 2 3" xfId="25682" xr:uid="{F41761C4-6131-4449-B912-78C4B8185AF7}"/>
    <cellStyle name="Input [yellow] 2 3 4 2 2 3 2" xfId="39314" xr:uid="{332272FE-BEE4-4D85-BE6B-92C3749C38B0}"/>
    <cellStyle name="Input [yellow] 2 3 4 2 2 3 3" xfId="48942" xr:uid="{D0E30498-7CA3-4840-BB17-310063F03108}"/>
    <cellStyle name="Input [yellow] 2 3 4 2 2 4" xfId="31564" xr:uid="{0D8C6BA6-25E7-409D-9E95-AB3991D9FA12}"/>
    <cellStyle name="Input [yellow] 2 3 4 2 2 5" xfId="41222" xr:uid="{110156F7-CFC8-4BA6-A7C2-5476533D8B61}"/>
    <cellStyle name="Input [yellow] 2 3 4 2 2 6" xfId="53610" xr:uid="{A96B89AB-55B2-47B5-BF7E-00594791815E}"/>
    <cellStyle name="Input [yellow] 2 3 4 2 3" xfId="19983" xr:uid="{516BB7A6-2379-4131-9757-DD75A31049A9}"/>
    <cellStyle name="Input [yellow] 2 3 4 2 3 2" xfId="33615" xr:uid="{AE029F19-0BF7-4C0E-A104-D78A92BDE3D4}"/>
    <cellStyle name="Input [yellow] 2 3 4 2 3 3" xfId="43243" xr:uid="{FB903869-7677-4977-9D40-3363036CF6A9}"/>
    <cellStyle name="Input [yellow] 2 3 4 2 4" xfId="23774" xr:uid="{76EFF4D2-8C68-4976-B82C-AF0AE47B11D9}"/>
    <cellStyle name="Input [yellow] 2 3 4 2 4 2" xfId="37406" xr:uid="{59C2C792-AAB1-4E22-8D75-88EC92BA108C}"/>
    <cellStyle name="Input [yellow] 2 3 4 2 4 3" xfId="47034" xr:uid="{66C9EA4E-2F2E-4654-9C6A-2D0658BBCE39}"/>
    <cellStyle name="Input [yellow] 2 3 4 2 5" xfId="29649" xr:uid="{AEB24E92-300A-4C42-A932-5BF5547D3EA9}"/>
    <cellStyle name="Input [yellow] 2 3 4 2 6" xfId="26740" xr:uid="{98381D17-06CE-4731-BBC1-58CF6F3116D9}"/>
    <cellStyle name="Input [yellow] 2 3 4 2 7" xfId="51702" xr:uid="{E85F1335-1396-4B3D-9781-77B1799B1740}"/>
    <cellStyle name="Input [yellow] 2 3 4 3" xfId="14974" xr:uid="{6719DA34-8CAA-40E5-B179-09AF8D78C154}"/>
    <cellStyle name="Input [yellow] 2 3 4 3 2" xfId="20893" xr:uid="{26441BCE-C0FE-44E9-9CEA-D0AAEC69EA7E}"/>
    <cellStyle name="Input [yellow] 2 3 4 3 2 2" xfId="34525" xr:uid="{6C3B6336-371F-428F-AC9A-B0192E153935}"/>
    <cellStyle name="Input [yellow] 2 3 4 3 2 3" xfId="44153" xr:uid="{E14EB5A3-108C-4FDF-82D3-F4CD4EE41076}"/>
    <cellStyle name="Input [yellow] 2 3 4 3 3" xfId="24684" xr:uid="{24443042-0681-4F1E-BD89-E865EB26107F}"/>
    <cellStyle name="Input [yellow] 2 3 4 3 3 2" xfId="38316" xr:uid="{5FF13AA3-8728-43AD-A43C-ED9C27A30F9B}"/>
    <cellStyle name="Input [yellow] 2 3 4 3 3 3" xfId="47944" xr:uid="{2C052CBE-8E68-4AB6-8E0B-445B4F5F41A5}"/>
    <cellStyle name="Input [yellow] 2 3 4 3 4" xfId="30566" xr:uid="{AC8837EE-CB05-4B2C-BA39-9E90C6F59812}"/>
    <cellStyle name="Input [yellow] 2 3 4 3 5" xfId="40224" xr:uid="{9FC97171-14E8-44F8-ACDC-81A5A6B48F18}"/>
    <cellStyle name="Input [yellow] 2 3 4 3 6" xfId="52612" xr:uid="{A145FB1C-14BE-4A6B-BCB4-D700C3059920}"/>
    <cellStyle name="Input [yellow] 2 3 4 4" xfId="18985" xr:uid="{4353C952-88A9-4AF5-AD16-B652A878F653}"/>
    <cellStyle name="Input [yellow] 2 3 4 4 2" xfId="32617" xr:uid="{9559E05C-F250-4D4D-B2E2-268A280BE1F4}"/>
    <cellStyle name="Input [yellow] 2 3 4 4 3" xfId="42245" xr:uid="{2941E0E2-18A3-41AE-A2AB-1AE13B866356}"/>
    <cellStyle name="Input [yellow] 2 3 4 5" xfId="22776" xr:uid="{5CCB71FF-7EC4-491D-BBB4-B3162D8AEC69}"/>
    <cellStyle name="Input [yellow] 2 3 4 5 2" xfId="36408" xr:uid="{B9A0583C-5C79-4F14-88F5-4BBFD81FDCD6}"/>
    <cellStyle name="Input [yellow] 2 3 4 5 3" xfId="46036" xr:uid="{D74DBADD-7880-4387-88A3-335830C08442}"/>
    <cellStyle name="Input [yellow] 2 3 4 6" xfId="28644" xr:uid="{2762F366-BC2E-416F-8714-2E9A3BEA7AF0}"/>
    <cellStyle name="Input [yellow] 2 3 4 7" xfId="27695" xr:uid="{3C833B8E-F97C-4708-B4DA-71836E0729F1}"/>
    <cellStyle name="Input [yellow] 2 3 4 8" xfId="50704" xr:uid="{35A43818-05F9-47DD-9D52-2F3FFB81100E}"/>
    <cellStyle name="Input [yellow] 2 3 5" xfId="11180" xr:uid="{C8FF34FA-C7F2-40FA-B422-05D1EC0A7B9D}"/>
    <cellStyle name="Input [yellow] 2 3 5 2" xfId="14111" xr:uid="{68F35C43-3A1D-414E-9486-79D738BF715B}"/>
    <cellStyle name="Input [yellow] 2 3 5 2 2" xfId="16060" xr:uid="{E9F674EF-0F5D-43E5-AB70-5B66836792DD}"/>
    <cellStyle name="Input [yellow] 2 3 5 2 2 2" xfId="21979" xr:uid="{E3D8AAE0-BFA3-4578-BD50-3DA1B517C1A9}"/>
    <cellStyle name="Input [yellow] 2 3 5 2 2 2 2" xfId="35611" xr:uid="{B2C75066-F4B5-4EC2-BEB1-EC0C041FF03E}"/>
    <cellStyle name="Input [yellow] 2 3 5 2 2 2 3" xfId="45239" xr:uid="{34AC6CF0-4C0E-4C1C-982E-89864ACBF9D9}"/>
    <cellStyle name="Input [yellow] 2 3 5 2 2 3" xfId="25770" xr:uid="{B46DEBD6-162E-4B91-AE41-D7850F637A06}"/>
    <cellStyle name="Input [yellow] 2 3 5 2 2 3 2" xfId="39402" xr:uid="{B508C3C2-7622-417C-B3FC-49CF9AD5AB3F}"/>
    <cellStyle name="Input [yellow] 2 3 5 2 2 3 3" xfId="49030" xr:uid="{13F1CBEB-54EE-4F35-BB93-663336B74F52}"/>
    <cellStyle name="Input [yellow] 2 3 5 2 2 4" xfId="31652" xr:uid="{D2096E31-A610-490D-BEEF-DAD0AF4F552D}"/>
    <cellStyle name="Input [yellow] 2 3 5 2 2 5" xfId="41310" xr:uid="{3562F178-77B7-463E-B181-FA586A24AB65}"/>
    <cellStyle name="Input [yellow] 2 3 5 2 2 6" xfId="53698" xr:uid="{995F3023-6404-4E9B-8F36-830761D5194B}"/>
    <cellStyle name="Input [yellow] 2 3 5 2 3" xfId="20071" xr:uid="{5F3E742C-9210-4C32-B5E2-D7EF5C0AC6DD}"/>
    <cellStyle name="Input [yellow] 2 3 5 2 3 2" xfId="33703" xr:uid="{E439D930-7FBD-4B72-8F4D-6B6D999EF237}"/>
    <cellStyle name="Input [yellow] 2 3 5 2 3 3" xfId="43331" xr:uid="{7461F237-4DFE-44ED-BF63-8CBB534BA6BF}"/>
    <cellStyle name="Input [yellow] 2 3 5 2 4" xfId="23862" xr:uid="{8A10AFBC-82CA-491A-88DA-0D0FD5F17565}"/>
    <cellStyle name="Input [yellow] 2 3 5 2 4 2" xfId="37494" xr:uid="{9AEFF123-5D4A-44C4-8503-165C215FD720}"/>
    <cellStyle name="Input [yellow] 2 3 5 2 4 3" xfId="47122" xr:uid="{6BE03149-B44C-43D5-90EC-B662BF80E2B1}"/>
    <cellStyle name="Input [yellow] 2 3 5 2 5" xfId="29737" xr:uid="{180D41EC-5CB6-46FF-9BCC-3A9D9310BADD}"/>
    <cellStyle name="Input [yellow] 2 3 5 2 6" xfId="26652" xr:uid="{CD3CD858-EFE1-42A4-869F-750A16116E4B}"/>
    <cellStyle name="Input [yellow] 2 3 5 2 7" xfId="51790" xr:uid="{30135114-4AB0-4BD6-8B4A-C79360615F2F}"/>
    <cellStyle name="Input [yellow] 2 3 5 3" xfId="15062" xr:uid="{C5A9F5C5-E8A9-47AD-9A2E-7D8430214F0D}"/>
    <cellStyle name="Input [yellow] 2 3 5 3 2" xfId="20981" xr:uid="{9F7D404A-D871-44BF-A87C-637B9D3311E8}"/>
    <cellStyle name="Input [yellow] 2 3 5 3 2 2" xfId="34613" xr:uid="{30AE9EE8-9B6D-4866-AF29-6E8E87B5D8EC}"/>
    <cellStyle name="Input [yellow] 2 3 5 3 2 3" xfId="44241" xr:uid="{C52EF064-CFE6-4582-9892-E39259417AFB}"/>
    <cellStyle name="Input [yellow] 2 3 5 3 3" xfId="24772" xr:uid="{F06A06B3-A50E-4928-B578-BD35B5714BF7}"/>
    <cellStyle name="Input [yellow] 2 3 5 3 3 2" xfId="38404" xr:uid="{8457425A-8992-48D9-8768-D86EDE20DD8E}"/>
    <cellStyle name="Input [yellow] 2 3 5 3 3 3" xfId="48032" xr:uid="{98F36230-2679-4DEC-9FA7-2FB4A062C5D6}"/>
    <cellStyle name="Input [yellow] 2 3 5 3 4" xfId="30654" xr:uid="{3CC46F31-B501-4F09-9EA1-980B53AE3338}"/>
    <cellStyle name="Input [yellow] 2 3 5 3 5" xfId="40312" xr:uid="{FF212B0A-95C5-4EDE-BC39-A33B3C8DAC5B}"/>
    <cellStyle name="Input [yellow] 2 3 5 3 6" xfId="52700" xr:uid="{A122D131-B71C-4C9C-B6BF-53FDBE809FB5}"/>
    <cellStyle name="Input [yellow] 2 3 5 4" xfId="19073" xr:uid="{E4930E8E-6712-4F1A-BD25-FB64767E4FB4}"/>
    <cellStyle name="Input [yellow] 2 3 5 4 2" xfId="32705" xr:uid="{075873AF-77DD-4302-82C4-CE1725C1E88B}"/>
    <cellStyle name="Input [yellow] 2 3 5 4 3" xfId="42333" xr:uid="{BE36441A-DA75-4AEF-99D6-570B417BFC2C}"/>
    <cellStyle name="Input [yellow] 2 3 5 5" xfId="22864" xr:uid="{F98FE002-6B29-41CB-849D-4DFCEFBA461B}"/>
    <cellStyle name="Input [yellow] 2 3 5 5 2" xfId="36496" xr:uid="{9AAE17D9-791F-447E-8D20-BEF67B92BF90}"/>
    <cellStyle name="Input [yellow] 2 3 5 5 3" xfId="46124" xr:uid="{A6D824F4-A51A-4B4D-A480-364153055BFF}"/>
    <cellStyle name="Input [yellow] 2 3 5 6" xfId="28732" xr:uid="{D4634151-E2D8-4766-9F77-22266C9E1F6D}"/>
    <cellStyle name="Input [yellow] 2 3 5 7" xfId="27608" xr:uid="{A56CF9CA-E34C-4234-9A88-BEDAEF67F9A8}"/>
    <cellStyle name="Input [yellow] 2 3 5 8" xfId="50792" xr:uid="{67E299CA-2A6E-499D-BCB6-ECCB50BA0433}"/>
    <cellStyle name="Input [yellow] 2 3 6" xfId="11268" xr:uid="{6EFF79FA-4B83-46B0-8390-21722BC14AF0}"/>
    <cellStyle name="Input [yellow] 2 3 6 2" xfId="14199" xr:uid="{8714985A-1760-406E-BF61-B265C6591626}"/>
    <cellStyle name="Input [yellow] 2 3 6 2 2" xfId="16148" xr:uid="{A667FF59-0D6C-4584-AEA3-82804DF17A25}"/>
    <cellStyle name="Input [yellow] 2 3 6 2 2 2" xfId="22067" xr:uid="{3CB725B4-703D-46CC-AC9F-6281E17094DA}"/>
    <cellStyle name="Input [yellow] 2 3 6 2 2 2 2" xfId="35699" xr:uid="{AA553AC4-EDE4-4818-8603-CAA76A2E8110}"/>
    <cellStyle name="Input [yellow] 2 3 6 2 2 2 3" xfId="45327" xr:uid="{1BF47094-AE3D-4BBE-AC36-0334E5316FE6}"/>
    <cellStyle name="Input [yellow] 2 3 6 2 2 3" xfId="25858" xr:uid="{ACDE551E-F7FC-4D6D-BD81-6CC2D1A6AB8C}"/>
    <cellStyle name="Input [yellow] 2 3 6 2 2 3 2" xfId="39490" xr:uid="{6C44A676-0509-4DC1-8EE7-5983A7FF6F3C}"/>
    <cellStyle name="Input [yellow] 2 3 6 2 2 3 3" xfId="49118" xr:uid="{0EB6064F-B853-4C2F-8930-E823E6F02EF3}"/>
    <cellStyle name="Input [yellow] 2 3 6 2 2 4" xfId="31740" xr:uid="{62929657-802A-4071-A808-66A8AF383F8F}"/>
    <cellStyle name="Input [yellow] 2 3 6 2 2 5" xfId="41398" xr:uid="{FC5FD016-FFEB-4C1C-8E2D-BB4E1465A2FB}"/>
    <cellStyle name="Input [yellow] 2 3 6 2 2 6" xfId="53786" xr:uid="{ADB91066-8FB1-41D3-86B8-6D3F64EF695F}"/>
    <cellStyle name="Input [yellow] 2 3 6 2 3" xfId="20159" xr:uid="{5E6D0AD1-1FD6-4BBE-8047-DBAAB6EC798A}"/>
    <cellStyle name="Input [yellow] 2 3 6 2 3 2" xfId="33791" xr:uid="{4673BB7D-24F0-4071-AF22-022E25850A87}"/>
    <cellStyle name="Input [yellow] 2 3 6 2 3 3" xfId="43419" xr:uid="{CCC22B59-4B6A-4F0E-8EA1-3B21DCED9F1D}"/>
    <cellStyle name="Input [yellow] 2 3 6 2 4" xfId="23950" xr:uid="{A333F37E-D6CF-41AD-BAB1-6B75EC4544EB}"/>
    <cellStyle name="Input [yellow] 2 3 6 2 4 2" xfId="37582" xr:uid="{3C453004-7300-4F6E-9E32-E91E313F9394}"/>
    <cellStyle name="Input [yellow] 2 3 6 2 4 3" xfId="47210" xr:uid="{C58CB5DB-8345-480F-88FE-FDF78FB3A79D}"/>
    <cellStyle name="Input [yellow] 2 3 6 2 5" xfId="29825" xr:uid="{71F82AB1-D7DC-45C1-8301-437E6961BC29}"/>
    <cellStyle name="Input [yellow] 2 3 6 2 6" xfId="26564" xr:uid="{F8967C25-3DF1-4DBE-BDEA-907213B4B0C8}"/>
    <cellStyle name="Input [yellow] 2 3 6 2 7" xfId="51878" xr:uid="{6A3305F6-70AB-4DD2-9D4F-379C4E0F2935}"/>
    <cellStyle name="Input [yellow] 2 3 6 3" xfId="15150" xr:uid="{71076433-B406-417F-832B-C67BE3B18941}"/>
    <cellStyle name="Input [yellow] 2 3 6 3 2" xfId="21069" xr:uid="{AD2D7A2C-58F2-4DCA-85EC-D08B27CB1B68}"/>
    <cellStyle name="Input [yellow] 2 3 6 3 2 2" xfId="34701" xr:uid="{E82B87E9-CCCD-45C5-8820-DBCADDE7E978}"/>
    <cellStyle name="Input [yellow] 2 3 6 3 2 3" xfId="44329" xr:uid="{5EA18F29-3855-42DE-A99F-2FE884180F63}"/>
    <cellStyle name="Input [yellow] 2 3 6 3 3" xfId="24860" xr:uid="{7D546F6D-FC7C-436F-B649-A426C63D9F78}"/>
    <cellStyle name="Input [yellow] 2 3 6 3 3 2" xfId="38492" xr:uid="{91A8A837-81D4-4B0D-8855-3B3204378DDE}"/>
    <cellStyle name="Input [yellow] 2 3 6 3 3 3" xfId="48120" xr:uid="{301250A1-932C-42BE-846D-6393B4694288}"/>
    <cellStyle name="Input [yellow] 2 3 6 3 4" xfId="30742" xr:uid="{E7E64392-5311-4840-A23C-7173468D5CFC}"/>
    <cellStyle name="Input [yellow] 2 3 6 3 5" xfId="40400" xr:uid="{548D6098-0634-4140-9ED4-B3C2B0D3E6EB}"/>
    <cellStyle name="Input [yellow] 2 3 6 3 6" xfId="52788" xr:uid="{0EABF54F-F6DB-4B80-B849-BBA3DE8C56A6}"/>
    <cellStyle name="Input [yellow] 2 3 6 4" xfId="19161" xr:uid="{4F4FD964-D886-4794-9828-D03BD30A7A05}"/>
    <cellStyle name="Input [yellow] 2 3 6 4 2" xfId="32793" xr:uid="{CB0E17DA-E9CB-4626-B9EB-34906AAC6270}"/>
    <cellStyle name="Input [yellow] 2 3 6 4 3" xfId="42421" xr:uid="{929DBC72-1658-4467-B15E-82A755FC93A0}"/>
    <cellStyle name="Input [yellow] 2 3 6 5" xfId="22952" xr:uid="{8ECD7173-C0DC-4F2B-8470-5F35DC1A116B}"/>
    <cellStyle name="Input [yellow] 2 3 6 5 2" xfId="36584" xr:uid="{459A9C7A-25CD-4068-8BFA-9A1DA47BF489}"/>
    <cellStyle name="Input [yellow] 2 3 6 5 3" xfId="46212" xr:uid="{2F9118BD-B958-4E63-8517-7D56E1832D9E}"/>
    <cellStyle name="Input [yellow] 2 3 6 6" xfId="28820" xr:uid="{435733FC-FFCF-4016-9582-98A9E35186D1}"/>
    <cellStyle name="Input [yellow] 2 3 6 7" xfId="27520" xr:uid="{0F3663EB-04E0-49CD-B709-2181ECD4F232}"/>
    <cellStyle name="Input [yellow] 2 3 6 8" xfId="50880" xr:uid="{F1E3DCC0-7F3B-4956-98F8-F0F6C8495524}"/>
    <cellStyle name="Input [yellow] 2 3 7" xfId="11356" xr:uid="{75F0FEC2-EBA0-4CCB-B0CC-87A663BBDC7E}"/>
    <cellStyle name="Input [yellow] 2 3 7 2" xfId="14287" xr:uid="{DEFC5B75-F635-4A40-BAAE-9168B25D1B07}"/>
    <cellStyle name="Input [yellow] 2 3 7 2 2" xfId="16236" xr:uid="{6C2F83F2-6192-45B4-BA00-77BECBAA7CA2}"/>
    <cellStyle name="Input [yellow] 2 3 7 2 2 2" xfId="22155" xr:uid="{3D94B432-534E-4064-AF66-C7BB708F4108}"/>
    <cellStyle name="Input [yellow] 2 3 7 2 2 2 2" xfId="35787" xr:uid="{53C9403E-D984-49B9-816D-8BDB60790B0D}"/>
    <cellStyle name="Input [yellow] 2 3 7 2 2 2 3" xfId="45415" xr:uid="{22525833-8F99-4C8B-9EE0-7302E280FBC6}"/>
    <cellStyle name="Input [yellow] 2 3 7 2 2 3" xfId="25946" xr:uid="{39D27F30-43FA-4D3E-9E07-C68464361020}"/>
    <cellStyle name="Input [yellow] 2 3 7 2 2 3 2" xfId="39578" xr:uid="{4BB6231A-1DEB-454E-9A20-AD29BCA2941D}"/>
    <cellStyle name="Input [yellow] 2 3 7 2 2 3 3" xfId="49206" xr:uid="{270FA2E6-E2B5-42CF-A23F-C11E9083717A}"/>
    <cellStyle name="Input [yellow] 2 3 7 2 2 4" xfId="31828" xr:uid="{B9C44C64-7174-4D1B-A755-EEC0B5B55437}"/>
    <cellStyle name="Input [yellow] 2 3 7 2 2 5" xfId="41486" xr:uid="{22F23F3C-608A-4160-9DFB-6D00BA5F2442}"/>
    <cellStyle name="Input [yellow] 2 3 7 2 2 6" xfId="53874" xr:uid="{8CF49908-7930-4220-9D9E-75F2751BBE41}"/>
    <cellStyle name="Input [yellow] 2 3 7 2 3" xfId="20247" xr:uid="{2DE7151E-3406-4959-9AEA-DF9FDFFEFCE4}"/>
    <cellStyle name="Input [yellow] 2 3 7 2 3 2" xfId="33879" xr:uid="{9BC1F4FE-353C-44C3-B797-D0C0D08868E8}"/>
    <cellStyle name="Input [yellow] 2 3 7 2 3 3" xfId="43507" xr:uid="{26B4139B-FBD2-4161-90FF-4649CFDE9923}"/>
    <cellStyle name="Input [yellow] 2 3 7 2 4" xfId="24038" xr:uid="{A964CF42-60AE-459E-876A-22DB8E5DCB9A}"/>
    <cellStyle name="Input [yellow] 2 3 7 2 4 2" xfId="37670" xr:uid="{B7AC2691-8638-42CB-AEB6-BEC716AA0EA3}"/>
    <cellStyle name="Input [yellow] 2 3 7 2 4 3" xfId="47298" xr:uid="{8A1D0D18-3B7E-4120-BA9F-CF2C2F940F89}"/>
    <cellStyle name="Input [yellow] 2 3 7 2 5" xfId="29913" xr:uid="{9A6B55A4-CB8A-4C52-A89E-F701D3975AF9}"/>
    <cellStyle name="Input [yellow] 2 3 7 2 6" xfId="26476" xr:uid="{EC6CB6BE-DE84-43D9-86BB-5B7A9CD95CA2}"/>
    <cellStyle name="Input [yellow] 2 3 7 2 7" xfId="51966" xr:uid="{FA75771E-72F2-4A0A-8088-6DA65943D0FC}"/>
    <cellStyle name="Input [yellow] 2 3 7 3" xfId="15238" xr:uid="{A9274C34-C931-4667-AC1D-A37F4461A331}"/>
    <cellStyle name="Input [yellow] 2 3 7 3 2" xfId="21157" xr:uid="{1827C505-CCC5-4E0E-8324-8B480FCC6987}"/>
    <cellStyle name="Input [yellow] 2 3 7 3 2 2" xfId="34789" xr:uid="{26C27CCB-639C-480A-B300-A9F5900E3ADC}"/>
    <cellStyle name="Input [yellow] 2 3 7 3 2 3" xfId="44417" xr:uid="{42ABE420-9711-4F74-B250-013BB511F770}"/>
    <cellStyle name="Input [yellow] 2 3 7 3 3" xfId="24948" xr:uid="{8A995892-9A4A-434C-B10F-BE3412E37D68}"/>
    <cellStyle name="Input [yellow] 2 3 7 3 3 2" xfId="38580" xr:uid="{07B55970-90F0-4141-84E8-964076F52E0A}"/>
    <cellStyle name="Input [yellow] 2 3 7 3 3 3" xfId="48208" xr:uid="{4563F1AB-263E-4D51-A867-4F2C98683D70}"/>
    <cellStyle name="Input [yellow] 2 3 7 3 4" xfId="30830" xr:uid="{8AE28BB7-DF7D-4F2D-904F-ED1CD198DBD0}"/>
    <cellStyle name="Input [yellow] 2 3 7 3 5" xfId="40488" xr:uid="{932E322B-E4DB-4C9F-9540-02581D8CD58C}"/>
    <cellStyle name="Input [yellow] 2 3 7 3 6" xfId="52876" xr:uid="{7284AE7D-75FF-4C2D-814E-0F9093BDF4DC}"/>
    <cellStyle name="Input [yellow] 2 3 7 4" xfId="19249" xr:uid="{C3E379F4-2869-4FC8-8709-4AE1D1B7E028}"/>
    <cellStyle name="Input [yellow] 2 3 7 4 2" xfId="32881" xr:uid="{B40B3B06-D9EF-4B0A-8EF9-87730B6E2788}"/>
    <cellStyle name="Input [yellow] 2 3 7 4 3" xfId="42509" xr:uid="{38AA4704-8973-40D8-ADDA-799676A7B3DA}"/>
    <cellStyle name="Input [yellow] 2 3 7 5" xfId="23040" xr:uid="{2EB43125-1B53-44FB-9C18-57E93D5EC0B7}"/>
    <cellStyle name="Input [yellow] 2 3 7 5 2" xfId="36672" xr:uid="{BA0D089D-3839-43EB-BD85-68C695B60768}"/>
    <cellStyle name="Input [yellow] 2 3 7 5 3" xfId="46300" xr:uid="{CD6E1F4D-B9D3-42F9-8850-9348B236BF96}"/>
    <cellStyle name="Input [yellow] 2 3 7 6" xfId="28908" xr:uid="{29A7BB5E-8230-4572-9C14-4899CCB884E2}"/>
    <cellStyle name="Input [yellow] 2 3 7 7" xfId="27432" xr:uid="{9087C41B-3A36-4F38-841D-4F00006B3252}"/>
    <cellStyle name="Input [yellow] 2 3 7 8" xfId="50968" xr:uid="{4D58AE78-3BD0-4D88-A888-AE794351DD59}"/>
    <cellStyle name="Input [yellow] 2 3 8" xfId="13464" xr:uid="{366C3F04-2AAD-483F-8B80-A2D915F401BF}"/>
    <cellStyle name="Input [yellow] 2 3 8 2" xfId="14463" xr:uid="{C346B9D4-ED45-4A4B-984B-C1A2FBAFFFAD}"/>
    <cellStyle name="Input [yellow] 2 3 8 2 2" xfId="16412" xr:uid="{0E964E1D-2308-47D8-866B-D5E63DC69B7D}"/>
    <cellStyle name="Input [yellow] 2 3 8 2 2 2" xfId="22331" xr:uid="{21F667E2-0B68-4B99-8C10-56BE74FF0A58}"/>
    <cellStyle name="Input [yellow] 2 3 8 2 2 2 2" xfId="35963" xr:uid="{A3E23C93-BE00-4AA2-999F-A91C4E5E10E5}"/>
    <cellStyle name="Input [yellow] 2 3 8 2 2 2 3" xfId="45591" xr:uid="{398EE087-8601-4435-A50C-CEA337ED3E5E}"/>
    <cellStyle name="Input [yellow] 2 3 8 2 2 3" xfId="26122" xr:uid="{FBAC7DE2-264A-4A5F-8167-12176339E1B0}"/>
    <cellStyle name="Input [yellow] 2 3 8 2 2 3 2" xfId="39754" xr:uid="{9832B240-9483-4EC4-8F2C-32C2405F24D4}"/>
    <cellStyle name="Input [yellow] 2 3 8 2 2 3 3" xfId="49382" xr:uid="{F68F6FE5-F803-4E28-89B0-43A28B1A7086}"/>
    <cellStyle name="Input [yellow] 2 3 8 2 2 4" xfId="32004" xr:uid="{C9863359-1A27-47C4-823A-13A65B8CF270}"/>
    <cellStyle name="Input [yellow] 2 3 8 2 2 5" xfId="41662" xr:uid="{EC15E9D2-4BA5-40A3-B792-7BAB4F835902}"/>
    <cellStyle name="Input [yellow] 2 3 8 2 2 6" xfId="54050" xr:uid="{C5F9B869-1443-4A07-A527-42B40CC780C6}"/>
    <cellStyle name="Input [yellow] 2 3 8 2 3" xfId="20423" xr:uid="{4E620287-8B12-449C-A656-C7312180BA4C}"/>
    <cellStyle name="Input [yellow] 2 3 8 2 3 2" xfId="34055" xr:uid="{FABF831B-1E59-4B6D-ADE0-0EE93EA470A3}"/>
    <cellStyle name="Input [yellow] 2 3 8 2 3 3" xfId="43683" xr:uid="{4D6F678F-4988-4311-83B9-173630D7567E}"/>
    <cellStyle name="Input [yellow] 2 3 8 2 4" xfId="24214" xr:uid="{7F2B4C1E-88B1-4726-864A-F10B6F06BF4E}"/>
    <cellStyle name="Input [yellow] 2 3 8 2 4 2" xfId="37846" xr:uid="{A52A9090-23C5-4184-8D5C-688CB338A004}"/>
    <cellStyle name="Input [yellow] 2 3 8 2 4 3" xfId="47474" xr:uid="{9C294DB4-0526-44EC-A8D9-91482CDCE450}"/>
    <cellStyle name="Input [yellow] 2 3 8 2 5" xfId="30089" xr:uid="{880E95D6-AF66-4A09-BF46-42F6B582A9A3}"/>
    <cellStyle name="Input [yellow] 2 3 8 2 6" xfId="26300" xr:uid="{D9959477-D7E8-4968-A0F0-8917A926482A}"/>
    <cellStyle name="Input [yellow] 2 3 8 2 7" xfId="52142" xr:uid="{7C75E122-022A-4F92-B81E-365B25F60FD5}"/>
    <cellStyle name="Input [yellow] 2 3 8 3" xfId="15414" xr:uid="{1933BE1B-10FA-4B8A-B25F-F9C1A82D4E72}"/>
    <cellStyle name="Input [yellow] 2 3 8 3 2" xfId="21333" xr:uid="{D93A0447-1DB3-4A6B-B105-F524D60EF354}"/>
    <cellStyle name="Input [yellow] 2 3 8 3 2 2" xfId="34965" xr:uid="{9F60707E-4D49-40BA-8FB6-FF21A9D444E6}"/>
    <cellStyle name="Input [yellow] 2 3 8 3 2 3" xfId="44593" xr:uid="{DBEB66C6-CFE3-4805-BEEF-DB818957CA8A}"/>
    <cellStyle name="Input [yellow] 2 3 8 3 3" xfId="25124" xr:uid="{2A5D0693-9960-464E-8ED6-F57032F7E047}"/>
    <cellStyle name="Input [yellow] 2 3 8 3 3 2" xfId="38756" xr:uid="{75F6329E-3D82-4CC5-8E68-103BC0A1C301}"/>
    <cellStyle name="Input [yellow] 2 3 8 3 3 3" xfId="48384" xr:uid="{C5059679-02B4-4652-BC1A-6967022A5316}"/>
    <cellStyle name="Input [yellow] 2 3 8 3 4" xfId="31006" xr:uid="{7380FBD2-AA91-4A2A-9FE5-DE1DF08D094F}"/>
    <cellStyle name="Input [yellow] 2 3 8 3 5" xfId="40664" xr:uid="{199DBAAF-89D5-4D86-823C-64B48BF8CD27}"/>
    <cellStyle name="Input [yellow] 2 3 8 3 6" xfId="53052" xr:uid="{14DC6604-8D12-4272-A2CD-7284285EFC8C}"/>
    <cellStyle name="Input [yellow] 2 3 8 4" xfId="19425" xr:uid="{65F4D906-0FAC-4ABF-BD47-3BE345A2CF02}"/>
    <cellStyle name="Input [yellow] 2 3 8 4 2" xfId="33057" xr:uid="{49F11A55-D210-40D6-8277-D64999E8A178}"/>
    <cellStyle name="Input [yellow] 2 3 8 4 3" xfId="42685" xr:uid="{F14AC9FB-5434-48EE-B247-B752E38B067A}"/>
    <cellStyle name="Input [yellow] 2 3 8 5" xfId="23216" xr:uid="{6815C81C-2AD4-4E78-8CD2-7DA0DA37B26E}"/>
    <cellStyle name="Input [yellow] 2 3 8 5 2" xfId="36848" xr:uid="{CD009EE7-1634-4DFC-B4A4-B8A1A2BE688F}"/>
    <cellStyle name="Input [yellow] 2 3 8 5 3" xfId="46476" xr:uid="{EF4750F6-3AA4-4426-A322-3BA8CE80FA4E}"/>
    <cellStyle name="Input [yellow] 2 3 8 6" xfId="29091" xr:uid="{789AFD35-A867-4A44-98BD-CC9C4A4A712E}"/>
    <cellStyle name="Input [yellow] 2 3 8 7" xfId="27298" xr:uid="{09AE8E90-4209-4E70-9839-48D52AD5F79D}"/>
    <cellStyle name="Input [yellow] 2 3 8 8" xfId="51144" xr:uid="{0663560A-7EAE-4984-8FF1-F584B34B7D89}"/>
    <cellStyle name="Input [yellow] 2 3 9" xfId="13759" xr:uid="{99AE738C-E4D9-4847-B150-96636BDC0651}"/>
    <cellStyle name="Input [yellow] 2 3 9 2" xfId="15708" xr:uid="{CCA07CEF-BA59-4657-AE9A-2C4AA6CCC3CC}"/>
    <cellStyle name="Input [yellow] 2 3 9 2 2" xfId="21627" xr:uid="{FD88E5F8-901A-41D4-853D-B44435F0D8FA}"/>
    <cellStyle name="Input [yellow] 2 3 9 2 2 2" xfId="35259" xr:uid="{A1615C21-BD59-4AC5-9240-D831B2B0DCD8}"/>
    <cellStyle name="Input [yellow] 2 3 9 2 2 3" xfId="44887" xr:uid="{17FE5DF5-3500-4F38-BC8B-7FBB3CAD1147}"/>
    <cellStyle name="Input [yellow] 2 3 9 2 3" xfId="25418" xr:uid="{311715E7-1583-493E-8023-F33AB1D0FC3D}"/>
    <cellStyle name="Input [yellow] 2 3 9 2 3 2" xfId="39050" xr:uid="{DED94B53-CC81-4A64-96F7-FD33B6B90F10}"/>
    <cellStyle name="Input [yellow] 2 3 9 2 3 3" xfId="48678" xr:uid="{B0393A9B-AEAF-4B77-957B-F08B5917ED00}"/>
    <cellStyle name="Input [yellow] 2 3 9 2 4" xfId="31300" xr:uid="{DD186D12-0C1A-450F-AF46-50270D98FD79}"/>
    <cellStyle name="Input [yellow] 2 3 9 2 5" xfId="40958" xr:uid="{E6928353-9BE0-4DF9-AD7A-DA3C58BD30C5}"/>
    <cellStyle name="Input [yellow] 2 3 9 2 6" xfId="53346" xr:uid="{67208CBE-DFDC-4BB5-8CD0-C68A765A52AE}"/>
    <cellStyle name="Input [yellow] 2 3 9 3" xfId="19719" xr:uid="{757AA5F1-E74F-4F6F-9C20-F97A310394CD}"/>
    <cellStyle name="Input [yellow] 2 3 9 3 2" xfId="33351" xr:uid="{87519879-320E-4F8A-94B7-C9CEC816FA00}"/>
    <cellStyle name="Input [yellow] 2 3 9 3 3" xfId="42979" xr:uid="{93AC8D3B-AB1E-4297-9AA7-98FE01F8ACB5}"/>
    <cellStyle name="Input [yellow] 2 3 9 4" xfId="23510" xr:uid="{87EDBC0B-34CD-448B-B9F7-D27250D3FD21}"/>
    <cellStyle name="Input [yellow] 2 3 9 4 2" xfId="37142" xr:uid="{FD3F9893-1A83-49AC-8FBF-DED4C4A9137C}"/>
    <cellStyle name="Input [yellow] 2 3 9 4 3" xfId="46770" xr:uid="{D789B237-8CAA-4DDD-93D8-AFF249244070}"/>
    <cellStyle name="Input [yellow] 2 3 9 5" xfId="29385" xr:uid="{C5CD54F1-BEE1-4F84-B7F0-EE2C0511129F}"/>
    <cellStyle name="Input [yellow] 2 3 9 6" xfId="27004" xr:uid="{44C4782A-5F39-41FE-ABE1-FFFA0EFCA090}"/>
    <cellStyle name="Input [yellow] 2 3 9 7" xfId="51438" xr:uid="{371FAFBC-BEA7-486C-9B9D-C5B7AD6BA566}"/>
    <cellStyle name="Input [yellow] 2 30" xfId="54345" xr:uid="{B83E4875-03F2-4FD6-9BEB-4834AC96BC62}"/>
    <cellStyle name="Input [yellow] 2 31" xfId="54413" xr:uid="{D44B61E7-8ED3-4257-8903-71775FB4A77A}"/>
    <cellStyle name="Input [yellow] 2 32" xfId="54196" xr:uid="{B4FE4FB0-727C-4DF5-A6B8-D3A5A0E248A5}"/>
    <cellStyle name="Input [yellow] 2 33" xfId="54366" xr:uid="{DCCA7811-3D09-40FA-9346-2856D6FEDECD}"/>
    <cellStyle name="Input [yellow] 2 34" xfId="54195" xr:uid="{5FED2DF9-64F5-4767-B17A-2F0407B251B8}"/>
    <cellStyle name="Input [yellow] 2 35" xfId="54478" xr:uid="{DC8F3E3D-58BB-4A1C-8202-AFB497BB567B}"/>
    <cellStyle name="Input [yellow] 2 36" xfId="56275" xr:uid="{9A3F73B3-F072-41D3-8CCB-742D0B321B26}"/>
    <cellStyle name="Input [yellow] 2 37" xfId="6083" xr:uid="{48022436-05DD-4AC9-8576-41BE14CBBAA0}"/>
    <cellStyle name="Input [yellow] 2 4" xfId="10734" xr:uid="{17012102-0E2A-415F-8C02-2A1F68A2ED92}"/>
    <cellStyle name="Input [yellow] 2 4 2" xfId="13665" xr:uid="{2F0C2F3F-3AB6-41AA-AF94-9164990C7763}"/>
    <cellStyle name="Input [yellow] 2 4 2 2" xfId="15614" xr:uid="{8C180AAA-2E2D-4441-8F09-78474507A7DF}"/>
    <cellStyle name="Input [yellow] 2 4 2 2 2" xfId="21533" xr:uid="{2F3FE9B2-D605-4F3C-A5BA-922F4305BAB3}"/>
    <cellStyle name="Input [yellow] 2 4 2 2 2 2" xfId="35165" xr:uid="{F0FAF157-855D-4A23-BEA7-A23B1B185F33}"/>
    <cellStyle name="Input [yellow] 2 4 2 2 2 3" xfId="44793" xr:uid="{3CF3C6F1-5C1C-4536-B0C4-17C6B4CC655A}"/>
    <cellStyle name="Input [yellow] 2 4 2 2 3" xfId="25324" xr:uid="{574753EC-F99B-45C5-A397-94533B955269}"/>
    <cellStyle name="Input [yellow] 2 4 2 2 3 2" xfId="38956" xr:uid="{AE61669B-1872-4578-951B-152762CEC27D}"/>
    <cellStyle name="Input [yellow] 2 4 2 2 3 3" xfId="48584" xr:uid="{1E16C6AD-2CBE-40B1-8AE3-FE9B5845B6E3}"/>
    <cellStyle name="Input [yellow] 2 4 2 2 4" xfId="31206" xr:uid="{422F8D19-898A-42C3-A440-21FC48C39CAB}"/>
    <cellStyle name="Input [yellow] 2 4 2 2 5" xfId="40864" xr:uid="{F3195097-15F0-4CFA-BD74-87FD5FC58E3E}"/>
    <cellStyle name="Input [yellow] 2 4 2 2 6" xfId="53252" xr:uid="{A54179F5-890D-4E39-B9BC-E352803E0A3C}"/>
    <cellStyle name="Input [yellow] 2 4 2 3" xfId="19625" xr:uid="{34C4548C-D84E-4307-8649-0932514EACED}"/>
    <cellStyle name="Input [yellow] 2 4 2 3 2" xfId="33257" xr:uid="{EE36D4ED-A91C-47B9-994E-CFBD8F5871FF}"/>
    <cellStyle name="Input [yellow] 2 4 2 3 3" xfId="42885" xr:uid="{E1E13A93-672C-4EAC-92F8-A97A32EF3875}"/>
    <cellStyle name="Input [yellow] 2 4 2 4" xfId="23416" xr:uid="{CA5984C2-5517-4C16-8C91-CF6F15723579}"/>
    <cellStyle name="Input [yellow] 2 4 2 4 2" xfId="37048" xr:uid="{05D60DFD-1BAD-4F21-ABCC-44B8F1DBF5C7}"/>
    <cellStyle name="Input [yellow] 2 4 2 4 3" xfId="46676" xr:uid="{D1D40073-3695-48E8-AB0F-0F5186FAC604}"/>
    <cellStyle name="Input [yellow] 2 4 2 5" xfId="29291" xr:uid="{03084345-C640-4562-94FA-FD4F37E51ADB}"/>
    <cellStyle name="Input [yellow] 2 4 2 6" xfId="27098" xr:uid="{00A23641-5902-4BAF-865D-B7B7CAA4FA59}"/>
    <cellStyle name="Input [yellow] 2 4 2 7" xfId="51344" xr:uid="{CA89EB8B-D7D3-496F-9D78-CC0886AFBEE9}"/>
    <cellStyle name="Input [yellow] 2 4 3" xfId="14704" xr:uid="{CD36FC23-634A-4DCC-A547-CFCC5313ECD7}"/>
    <cellStyle name="Input [yellow] 2 4 3 2" xfId="20623" xr:uid="{53E9971F-3BFF-4E41-B7BA-75C842AA45B0}"/>
    <cellStyle name="Input [yellow] 2 4 3 2 2" xfId="34255" xr:uid="{EC95FF44-A84C-4661-A614-932ECD944E5E}"/>
    <cellStyle name="Input [yellow] 2 4 3 2 3" xfId="43883" xr:uid="{44BB03F5-3B67-435B-9223-335C79B189A5}"/>
    <cellStyle name="Input [yellow] 2 4 3 3" xfId="24414" xr:uid="{23582C47-B5EE-4897-A3D2-8C6E1613E873}"/>
    <cellStyle name="Input [yellow] 2 4 3 3 2" xfId="38046" xr:uid="{11B1DAB3-70BF-40D1-8694-5F12C9AC6D25}"/>
    <cellStyle name="Input [yellow] 2 4 3 3 3" xfId="47674" xr:uid="{AA9DE58E-3AE8-4483-819E-9661474BF3A7}"/>
    <cellStyle name="Input [yellow] 2 4 3 4" xfId="30296" xr:uid="{E6CEE07C-D7A9-4DA6-B568-24519033206E}"/>
    <cellStyle name="Input [yellow] 2 4 3 5" xfId="39954" xr:uid="{838899F3-4DA2-470D-8FAE-EACC28654500}"/>
    <cellStyle name="Input [yellow] 2 4 3 6" xfId="52342" xr:uid="{E0248D5A-B8FD-4312-959E-9099127B660A}"/>
    <cellStyle name="Input [yellow] 2 4 4" xfId="18713" xr:uid="{0D142803-5D01-469A-A365-C371EA77D52E}"/>
    <cellStyle name="Input [yellow] 2 4 4 2" xfId="32345" xr:uid="{A2BE23F2-6A51-43F2-8522-9C64E6013E14}"/>
    <cellStyle name="Input [yellow] 2 4 4 3" xfId="41973" xr:uid="{856F71AD-8828-4378-9E79-2D6C7A5710EF}"/>
    <cellStyle name="Input [yellow] 2 4 5" xfId="22418" xr:uid="{D6D3735E-5EC8-4E27-AD2E-753D6CC1AD2D}"/>
    <cellStyle name="Input [yellow] 2 4 5 2" xfId="36050" xr:uid="{7D95642D-4101-40FD-A97E-DBE81F0F6575}"/>
    <cellStyle name="Input [yellow] 2 4 5 3" xfId="45678" xr:uid="{1B6DDB55-6DE1-4D77-9A16-DBCA800FEC64}"/>
    <cellStyle name="Input [yellow] 2 4 6" xfId="28286" xr:uid="{21D9FE81-EC32-41A4-89F9-276350127BF9}"/>
    <cellStyle name="Input [yellow] 2 4 7" xfId="28034" xr:uid="{6DF8950D-D0B8-434D-B9D4-08D2D957EE45}"/>
    <cellStyle name="Input [yellow] 2 4 8" xfId="50346" xr:uid="{4C494EF3-AF5C-42C2-B42F-37766A7E6C1B}"/>
    <cellStyle name="Input [yellow] 2 5" xfId="10772" xr:uid="{4CAE712C-4049-40D3-9FBA-67B90B530E10}"/>
    <cellStyle name="Input [yellow] 2 5 2" xfId="13703" xr:uid="{AB086B34-0CD4-485E-B4AB-9C04B5766FB3}"/>
    <cellStyle name="Input [yellow] 2 5 2 2" xfId="15652" xr:uid="{94DA16C3-B28D-4791-AA89-E3F9F7DE37E3}"/>
    <cellStyle name="Input [yellow] 2 5 2 2 2" xfId="21571" xr:uid="{99AE4D1D-32DA-4D0D-BFF0-83A3A00FAD7C}"/>
    <cellStyle name="Input [yellow] 2 5 2 2 2 2" xfId="35203" xr:uid="{7F09EE2D-D987-4A64-98AB-F2316982C3B2}"/>
    <cellStyle name="Input [yellow] 2 5 2 2 2 3" xfId="44831" xr:uid="{4A67A96E-508B-4F18-9E33-CC231233CB7C}"/>
    <cellStyle name="Input [yellow] 2 5 2 2 3" xfId="25362" xr:uid="{73E93B98-424C-401A-8205-3065DF10DC66}"/>
    <cellStyle name="Input [yellow] 2 5 2 2 3 2" xfId="38994" xr:uid="{F40C44C2-EF0B-4A6C-A902-47F20BFA1B84}"/>
    <cellStyle name="Input [yellow] 2 5 2 2 3 3" xfId="48622" xr:uid="{1686DE4C-74C1-4F7B-A4E9-8FBD39092A14}"/>
    <cellStyle name="Input [yellow] 2 5 2 2 4" xfId="31244" xr:uid="{F9AD36E4-B8F4-468A-8799-FD18E4962234}"/>
    <cellStyle name="Input [yellow] 2 5 2 2 5" xfId="40902" xr:uid="{964D1AC4-31F2-4BE0-A26B-5B672B6E05D6}"/>
    <cellStyle name="Input [yellow] 2 5 2 2 6" xfId="53290" xr:uid="{A4DF48F6-159B-4E77-92D9-287C6D82CBFD}"/>
    <cellStyle name="Input [yellow] 2 5 2 3" xfId="19663" xr:uid="{8ABBD1CF-E46C-4B55-9DFB-092558C36C90}"/>
    <cellStyle name="Input [yellow] 2 5 2 3 2" xfId="33295" xr:uid="{D2E0FA51-2155-4D92-89F6-9750F984776D}"/>
    <cellStyle name="Input [yellow] 2 5 2 3 3" xfId="42923" xr:uid="{75DF4D41-D2F4-4C76-9FDE-CA2D6350FE0D}"/>
    <cellStyle name="Input [yellow] 2 5 2 4" xfId="23454" xr:uid="{347E3A48-1360-4BCC-9921-FCCB0BCAF74C}"/>
    <cellStyle name="Input [yellow] 2 5 2 4 2" xfId="37086" xr:uid="{2AA346A7-972F-41D7-9675-1F66301D11D0}"/>
    <cellStyle name="Input [yellow] 2 5 2 4 3" xfId="46714" xr:uid="{130D983F-3674-457A-883A-CD5EA1E7CF2F}"/>
    <cellStyle name="Input [yellow] 2 5 2 5" xfId="29329" xr:uid="{8FB20D71-F693-4E35-9673-C89EACE294C2}"/>
    <cellStyle name="Input [yellow] 2 5 2 6" xfId="27060" xr:uid="{BB7B36C0-EDEC-4880-AA57-42A78D0EA778}"/>
    <cellStyle name="Input [yellow] 2 5 2 7" xfId="51382" xr:uid="{7644ABAD-40F7-4DB4-9F04-8281FC4BF462}"/>
    <cellStyle name="Input [yellow] 2 5 3" xfId="14742" xr:uid="{83788EA9-CF32-43DA-B71E-FBC65A646F67}"/>
    <cellStyle name="Input [yellow] 2 5 3 2" xfId="20661" xr:uid="{D230C50D-133A-4D8A-A7EA-A6F6DD47CE0F}"/>
    <cellStyle name="Input [yellow] 2 5 3 2 2" xfId="34293" xr:uid="{368F6D23-EB59-4328-8A15-B4661840C335}"/>
    <cellStyle name="Input [yellow] 2 5 3 2 3" xfId="43921" xr:uid="{833B40CB-8E34-452C-94FA-95CAB467B417}"/>
    <cellStyle name="Input [yellow] 2 5 3 3" xfId="24452" xr:uid="{7F0B599E-3AB9-4665-A276-481630C69848}"/>
    <cellStyle name="Input [yellow] 2 5 3 3 2" xfId="38084" xr:uid="{B631A94E-248A-4AF2-A438-5ADCFC62DA8F}"/>
    <cellStyle name="Input [yellow] 2 5 3 3 3" xfId="47712" xr:uid="{2A0C4007-2CB7-41B8-95A6-51068AB97F90}"/>
    <cellStyle name="Input [yellow] 2 5 3 4" xfId="30334" xr:uid="{7C5E78D9-0764-429F-B2EB-E696C2446443}"/>
    <cellStyle name="Input [yellow] 2 5 3 5" xfId="39992" xr:uid="{C8F839E8-503D-4B64-A95C-18026EC56E39}"/>
    <cellStyle name="Input [yellow] 2 5 3 6" xfId="52380" xr:uid="{640369A4-C488-492D-914A-0BD57C743075}"/>
    <cellStyle name="Input [yellow] 2 5 4" xfId="18750" xr:uid="{8E97EC80-14AD-495B-A628-7EFBF26FE46C}"/>
    <cellStyle name="Input [yellow] 2 5 4 2" xfId="32382" xr:uid="{98FE4650-1DBF-4029-B424-01D155EF6398}"/>
    <cellStyle name="Input [yellow] 2 5 4 3" xfId="42010" xr:uid="{2EDD4A29-E519-4FFE-990C-D3BE2D1B6672}"/>
    <cellStyle name="Input [yellow] 2 5 5" xfId="22456" xr:uid="{31D09FC3-EA1E-449B-A5C1-DF11B1AF23F4}"/>
    <cellStyle name="Input [yellow] 2 5 5 2" xfId="36088" xr:uid="{B90E5252-6D5B-4220-80F9-3207C53A1D9A}"/>
    <cellStyle name="Input [yellow] 2 5 5 3" xfId="45716" xr:uid="{6799C72D-E7B8-458A-993C-6E00258D88CF}"/>
    <cellStyle name="Input [yellow] 2 5 6" xfId="28324" xr:uid="{80125F03-9F43-4580-8585-BA9FA41E4FDF}"/>
    <cellStyle name="Input [yellow] 2 5 7" xfId="27996" xr:uid="{713D21D5-E635-4379-8C1F-ECF6C4C9BDC5}"/>
    <cellStyle name="Input [yellow] 2 5 8" xfId="50384" xr:uid="{99127A81-6807-4350-B2AA-F1D75AD061A7}"/>
    <cellStyle name="Input [yellow] 2 6" xfId="10622" xr:uid="{14D38B79-5A50-4AB5-B173-905258C09E2E}"/>
    <cellStyle name="Input [yellow] 2 6 2" xfId="13554" xr:uid="{A104A33E-2A80-43BB-AFBC-6D9EC74D737F}"/>
    <cellStyle name="Input [yellow] 2 6 2 2" xfId="15503" xr:uid="{38940CFC-65E0-4C51-AA9C-25B1847682ED}"/>
    <cellStyle name="Input [yellow] 2 6 2 2 2" xfId="21422" xr:uid="{0F57E1F8-1DAF-4A13-AF57-277366613BA0}"/>
    <cellStyle name="Input [yellow] 2 6 2 2 2 2" xfId="35054" xr:uid="{E871308B-78F4-4BA5-B521-D9BA833DB525}"/>
    <cellStyle name="Input [yellow] 2 6 2 2 2 3" xfId="44682" xr:uid="{96CCCAD7-25D8-49B3-946B-0F5608B0E67C}"/>
    <cellStyle name="Input [yellow] 2 6 2 2 3" xfId="25213" xr:uid="{5607CD5F-35BE-46CC-99CB-A49088D73DF9}"/>
    <cellStyle name="Input [yellow] 2 6 2 2 3 2" xfId="38845" xr:uid="{63A8A74E-E6F9-4211-81A0-B2B0B6E4652A}"/>
    <cellStyle name="Input [yellow] 2 6 2 2 3 3" xfId="48473" xr:uid="{EE2A6476-8562-4BA9-8545-1D5A5874282E}"/>
    <cellStyle name="Input [yellow] 2 6 2 2 4" xfId="31095" xr:uid="{F87F7475-57FF-4500-BCEB-03E7568CEB3A}"/>
    <cellStyle name="Input [yellow] 2 6 2 2 5" xfId="40753" xr:uid="{F572AE4D-B7DD-4B71-8692-ED459AD284D9}"/>
    <cellStyle name="Input [yellow] 2 6 2 2 6" xfId="53141" xr:uid="{161F937F-D8FE-4877-87B8-DEC016C30660}"/>
    <cellStyle name="Input [yellow] 2 6 2 3" xfId="19514" xr:uid="{92EA92FC-89AA-431B-965C-867B1C1A8D3C}"/>
    <cellStyle name="Input [yellow] 2 6 2 3 2" xfId="33146" xr:uid="{DEF935F7-6208-4F8B-998D-B39A58A83C62}"/>
    <cellStyle name="Input [yellow] 2 6 2 3 3" xfId="42774" xr:uid="{9D6A4178-1B6D-4136-96CC-A7D51EB2E51E}"/>
    <cellStyle name="Input [yellow] 2 6 2 4" xfId="23305" xr:uid="{CB3F012D-4FA1-4856-A606-B89125CF0329}"/>
    <cellStyle name="Input [yellow] 2 6 2 4 2" xfId="36937" xr:uid="{DA24FFD1-EB13-4569-A8D7-6992959E8D25}"/>
    <cellStyle name="Input [yellow] 2 6 2 4 3" xfId="46565" xr:uid="{FC6F4BD3-FD35-4078-B550-8E79A6457478}"/>
    <cellStyle name="Input [yellow] 2 6 2 5" xfId="29180" xr:uid="{07AD36CD-8FB3-445D-AD31-472A719D00B4}"/>
    <cellStyle name="Input [yellow] 2 6 2 6" xfId="27209" xr:uid="{D61FC4A7-ABAC-4AFE-8FC0-C308CCFF886C}"/>
    <cellStyle name="Input [yellow] 2 6 2 7" xfId="51233" xr:uid="{69243D2C-701F-442F-8935-ECEBB4A42CED}"/>
    <cellStyle name="Input [yellow] 2 6 3" xfId="14593" xr:uid="{6A7F9C38-A4CF-4BCE-8523-C15EAB83E3A2}"/>
    <cellStyle name="Input [yellow] 2 6 3 2" xfId="20512" xr:uid="{CEE601CF-F073-44C8-8B9C-621C5CE6E9E7}"/>
    <cellStyle name="Input [yellow] 2 6 3 2 2" xfId="34144" xr:uid="{CC4494DF-41D6-40D1-8F8E-8F2A1CB36AA6}"/>
    <cellStyle name="Input [yellow] 2 6 3 2 3" xfId="43772" xr:uid="{B1616DCB-377D-4D05-BFA2-D423A9C0DC9D}"/>
    <cellStyle name="Input [yellow] 2 6 3 3" xfId="24303" xr:uid="{9BD5F4BB-67E3-4EF3-8251-AF183AB39A8F}"/>
    <cellStyle name="Input [yellow] 2 6 3 3 2" xfId="37935" xr:uid="{E88DD2C7-5F3B-4FE9-BADF-352FA602B87F}"/>
    <cellStyle name="Input [yellow] 2 6 3 3 3" xfId="47563" xr:uid="{DEE67F7E-9961-4317-9D90-B40FD1F4BC58}"/>
    <cellStyle name="Input [yellow] 2 6 3 4" xfId="30185" xr:uid="{288B800D-2B2F-4E84-A026-2590634A7678}"/>
    <cellStyle name="Input [yellow] 2 6 3 5" xfId="39843" xr:uid="{C5C01305-61B6-4D72-B099-DB55FD5A7430}"/>
    <cellStyle name="Input [yellow] 2 6 3 6" xfId="52231" xr:uid="{A19BE892-00D1-4AF4-891A-2C8A0214D5F3}"/>
    <cellStyle name="Input [yellow] 2 6 4" xfId="18604" xr:uid="{937C54DA-B433-43C9-8C95-9888EF5C0D82}"/>
    <cellStyle name="Input [yellow] 2 6 4 2" xfId="32236" xr:uid="{30559852-3FF8-4EC5-BF74-2D22FA9AEDED}"/>
    <cellStyle name="Input [yellow] 2 6 4 3" xfId="41864" xr:uid="{C10F65AA-8663-42ED-B6CD-5A85D1209785}"/>
    <cellStyle name="Input [yellow] 2 6 5" xfId="16629" xr:uid="{EAFE5D86-700A-4D52-91EB-D9E248115C98}"/>
    <cellStyle name="Input [yellow] 2 6 5 2" xfId="32213" xr:uid="{9C539172-4237-4BB9-B7A4-B2A6FD58C597}"/>
    <cellStyle name="Input [yellow] 2 6 5 3" xfId="41855" xr:uid="{15262A79-90CD-47BB-ABBF-C2AEE6038B75}"/>
    <cellStyle name="Input [yellow] 2 6 6" xfId="28175" xr:uid="{FD401455-9D7C-4BF0-A8ED-D86303CADDED}"/>
    <cellStyle name="Input [yellow] 2 6 7" xfId="28142" xr:uid="{8902D2D0-5A15-48E4-9005-9972EAC78F2B}"/>
    <cellStyle name="Input [yellow] 2 6 8" xfId="50235" xr:uid="{7AAF49FC-F984-4E87-A637-0C84408DF98C}"/>
    <cellStyle name="Input [yellow] 2 7" xfId="10724" xr:uid="{460E2B25-3A0C-41B1-AA9E-ABF6C6E9E15C}"/>
    <cellStyle name="Input [yellow] 2 7 2" xfId="13655" xr:uid="{EBA0FB6E-23C3-42F4-8F9A-34FEB09DFFFC}"/>
    <cellStyle name="Input [yellow] 2 7 2 2" xfId="15604" xr:uid="{6D41E795-A20C-43B7-B7B1-B06C2DBDA684}"/>
    <cellStyle name="Input [yellow] 2 7 2 2 2" xfId="21523" xr:uid="{63BACF72-71BD-44F0-8FE2-74EFF11249B1}"/>
    <cellStyle name="Input [yellow] 2 7 2 2 2 2" xfId="35155" xr:uid="{15484DD6-C217-4664-A286-539F63428801}"/>
    <cellStyle name="Input [yellow] 2 7 2 2 2 3" xfId="44783" xr:uid="{735ADD9E-3E67-4B29-86FD-56437D031CFB}"/>
    <cellStyle name="Input [yellow] 2 7 2 2 3" xfId="25314" xr:uid="{BA99C7B8-88D3-475A-BB73-CA7C43CDF5C1}"/>
    <cellStyle name="Input [yellow] 2 7 2 2 3 2" xfId="38946" xr:uid="{A52C88D0-D5AD-4B47-985E-66FA76991E50}"/>
    <cellStyle name="Input [yellow] 2 7 2 2 3 3" xfId="48574" xr:uid="{4ED06820-2FB7-466F-A51F-958368CA79EA}"/>
    <cellStyle name="Input [yellow] 2 7 2 2 4" xfId="31196" xr:uid="{17E1FB9E-B48B-48B2-86A5-E4F7FE23E02B}"/>
    <cellStyle name="Input [yellow] 2 7 2 2 5" xfId="40854" xr:uid="{573162C2-65E7-4387-891E-427A8AD0D66A}"/>
    <cellStyle name="Input [yellow] 2 7 2 2 6" xfId="53242" xr:uid="{4EE86409-B78D-4D81-BB6D-5FCA598568B4}"/>
    <cellStyle name="Input [yellow] 2 7 2 3" xfId="19615" xr:uid="{E5FF8584-2BDE-4B4A-AA16-F5F206124F57}"/>
    <cellStyle name="Input [yellow] 2 7 2 3 2" xfId="33247" xr:uid="{F5E41CCF-689A-4654-95D6-F8D47D1A97B4}"/>
    <cellStyle name="Input [yellow] 2 7 2 3 3" xfId="42875" xr:uid="{62E5EE3A-C6A2-4A8B-82E5-4963EE2B4A19}"/>
    <cellStyle name="Input [yellow] 2 7 2 4" xfId="23406" xr:uid="{586B05F9-1C9F-4904-9BB7-4D4487606B10}"/>
    <cellStyle name="Input [yellow] 2 7 2 4 2" xfId="37038" xr:uid="{5C2F57A0-DDFC-4A4E-9B0D-0D2120828B0F}"/>
    <cellStyle name="Input [yellow] 2 7 2 4 3" xfId="46666" xr:uid="{80077A08-0825-482A-B84E-B5BE6A28257E}"/>
    <cellStyle name="Input [yellow] 2 7 2 5" xfId="29281" xr:uid="{9046A1CB-3A43-454D-928D-995CA7DAC053}"/>
    <cellStyle name="Input [yellow] 2 7 2 6" xfId="27108" xr:uid="{05B07451-0E71-4A04-9A06-E461336A7825}"/>
    <cellStyle name="Input [yellow] 2 7 2 7" xfId="51334" xr:uid="{1C29B4D7-71DD-4012-8008-2D7016873DDF}"/>
    <cellStyle name="Input [yellow] 2 7 3" xfId="14694" xr:uid="{2B9DB291-27C3-461E-A0C1-B6829A7A77C5}"/>
    <cellStyle name="Input [yellow] 2 7 3 2" xfId="20613" xr:uid="{2D8664A5-C684-49A5-ADFF-A01819A4A34E}"/>
    <cellStyle name="Input [yellow] 2 7 3 2 2" xfId="34245" xr:uid="{5EBCCB16-18BA-44CD-9E14-A5AE9B18A4E7}"/>
    <cellStyle name="Input [yellow] 2 7 3 2 3" xfId="43873" xr:uid="{A3F5B263-68A2-4A50-83F7-4E55B1F4FD7D}"/>
    <cellStyle name="Input [yellow] 2 7 3 3" xfId="24404" xr:uid="{CE76AAE6-42A3-4C89-9A62-5F75F323ABC7}"/>
    <cellStyle name="Input [yellow] 2 7 3 3 2" xfId="38036" xr:uid="{B53B9B9D-5F13-449C-B3C6-CC37CD26F6A7}"/>
    <cellStyle name="Input [yellow] 2 7 3 3 3" xfId="47664" xr:uid="{5C36A64D-5BF9-45F4-B79F-17194EB470B1}"/>
    <cellStyle name="Input [yellow] 2 7 3 4" xfId="30286" xr:uid="{F6381B3A-BB4C-4E19-AD06-EE3B6A4150B2}"/>
    <cellStyle name="Input [yellow] 2 7 3 5" xfId="39944" xr:uid="{400195CC-1F20-436C-BF6D-64E7DBB75631}"/>
    <cellStyle name="Input [yellow] 2 7 3 6" xfId="52332" xr:uid="{CD33D5BB-00BF-4094-962C-27797058365D}"/>
    <cellStyle name="Input [yellow] 2 7 4" xfId="18703" xr:uid="{E0F8528E-2E6B-4D90-B027-9415FCCF2AC0}"/>
    <cellStyle name="Input [yellow] 2 7 4 2" xfId="32335" xr:uid="{BFA65E31-8CCC-4A30-9DC1-D12019EBCA89}"/>
    <cellStyle name="Input [yellow] 2 7 4 3" xfId="41963" xr:uid="{F792E23D-317C-4CB4-8006-EB0B758035EF}"/>
    <cellStyle name="Input [yellow] 2 7 5" xfId="16528" xr:uid="{155B1B83-59C9-4C9A-993E-69B26F00E7DD}"/>
    <cellStyle name="Input [yellow] 2 7 5 2" xfId="32112" xr:uid="{F4CF916B-9219-4C7D-83A9-66D0B2799D13}"/>
    <cellStyle name="Input [yellow] 2 7 5 3" xfId="41754" xr:uid="{966135C0-2DC9-41F4-A4E7-AC89C6B4CE33}"/>
    <cellStyle name="Input [yellow] 2 7 6" xfId="28276" xr:uid="{244B1C07-2189-4064-8356-F34FDCE1139C}"/>
    <cellStyle name="Input [yellow] 2 7 7" xfId="28043" xr:uid="{4C3E7245-62CA-4463-BDF0-333BA72854AA}"/>
    <cellStyle name="Input [yellow] 2 7 8" xfId="50336" xr:uid="{C4E03B9E-1E9D-40E2-B078-1ADC8F18C335}"/>
    <cellStyle name="Input [yellow] 2 8" xfId="10819" xr:uid="{C4E438B0-A69F-462B-90CD-2479B5332B5D}"/>
    <cellStyle name="Input [yellow] 2 8 2" xfId="13750" xr:uid="{AB4AF8A0-F621-4FB0-AEE1-BEB18FB43730}"/>
    <cellStyle name="Input [yellow] 2 8 2 2" xfId="15699" xr:uid="{C4A8A8EA-A399-4717-AA13-5B6EA7661E87}"/>
    <cellStyle name="Input [yellow] 2 8 2 2 2" xfId="21618" xr:uid="{8C015D1A-6021-4ADB-8E3A-85A68D9DAB60}"/>
    <cellStyle name="Input [yellow] 2 8 2 2 2 2" xfId="35250" xr:uid="{B67866C1-8B32-4223-8690-A2419F844488}"/>
    <cellStyle name="Input [yellow] 2 8 2 2 2 3" xfId="44878" xr:uid="{3E0B1B64-41FB-441C-9DF5-7B6DCA712210}"/>
    <cellStyle name="Input [yellow] 2 8 2 2 3" xfId="25409" xr:uid="{DECB8551-6234-403C-95D7-BAF94A32EA3C}"/>
    <cellStyle name="Input [yellow] 2 8 2 2 3 2" xfId="39041" xr:uid="{93F09162-7E44-4968-ABBF-A3E2942F4104}"/>
    <cellStyle name="Input [yellow] 2 8 2 2 3 3" xfId="48669" xr:uid="{22E61D00-32E7-429B-830E-1F571F565831}"/>
    <cellStyle name="Input [yellow] 2 8 2 2 4" xfId="31291" xr:uid="{717244F6-FB08-4430-9DEF-BBFBBE868A35}"/>
    <cellStyle name="Input [yellow] 2 8 2 2 5" xfId="40949" xr:uid="{4EA452D5-07F0-4FB4-B10B-9CF2E15B6D41}"/>
    <cellStyle name="Input [yellow] 2 8 2 2 6" xfId="53337" xr:uid="{DF7A95D2-A56B-481F-A2F7-0C782B5A33EE}"/>
    <cellStyle name="Input [yellow] 2 8 2 3" xfId="19710" xr:uid="{BED008F2-2173-498F-99CC-05B56DD0DD3B}"/>
    <cellStyle name="Input [yellow] 2 8 2 3 2" xfId="33342" xr:uid="{BAD16D21-1887-46C2-8954-6659E15ECDB2}"/>
    <cellStyle name="Input [yellow] 2 8 2 3 3" xfId="42970" xr:uid="{A1A8272A-29D9-4B52-B271-B6930D519B0A}"/>
    <cellStyle name="Input [yellow] 2 8 2 4" xfId="23501" xr:uid="{C9F96D21-53E2-4ED9-B1D4-8EB14913B6DD}"/>
    <cellStyle name="Input [yellow] 2 8 2 4 2" xfId="37133" xr:uid="{60865A84-27AD-40A8-A7AD-4805C8018B8C}"/>
    <cellStyle name="Input [yellow] 2 8 2 4 3" xfId="46761" xr:uid="{856565F0-2C95-4345-B8D5-572E3D235D9E}"/>
    <cellStyle name="Input [yellow] 2 8 2 5" xfId="29376" xr:uid="{4D77BBEC-A3DF-4EBD-9DA7-4CA5BF7C57E1}"/>
    <cellStyle name="Input [yellow] 2 8 2 6" xfId="27013" xr:uid="{14D892D2-79AE-4807-9824-B3EC2A7B06F8}"/>
    <cellStyle name="Input [yellow] 2 8 2 7" xfId="51429" xr:uid="{6B369089-07A4-4D89-90CF-CE501AE37975}"/>
    <cellStyle name="Input [yellow] 2 8 3" xfId="14789" xr:uid="{0D22A43A-6A46-4A9B-96BA-4A490788720D}"/>
    <cellStyle name="Input [yellow] 2 8 3 2" xfId="20708" xr:uid="{C63DA871-D5B4-49D8-AE25-B0D66A250B4C}"/>
    <cellStyle name="Input [yellow] 2 8 3 2 2" xfId="34340" xr:uid="{D1E1D238-0893-4DD1-8177-6B01EF0FB7CF}"/>
    <cellStyle name="Input [yellow] 2 8 3 2 3" xfId="43968" xr:uid="{5FB1C5A3-B3E0-4191-9822-55F43E5A7348}"/>
    <cellStyle name="Input [yellow] 2 8 3 3" xfId="24499" xr:uid="{0AF6AB59-6D31-4078-B90F-6E395A2CDC7B}"/>
    <cellStyle name="Input [yellow] 2 8 3 3 2" xfId="38131" xr:uid="{248D5896-5964-4189-B3EF-80D86BFFBB61}"/>
    <cellStyle name="Input [yellow] 2 8 3 3 3" xfId="47759" xr:uid="{CB4AC8CC-29ED-4FAC-9164-D10A671B9987}"/>
    <cellStyle name="Input [yellow] 2 8 3 4" xfId="30381" xr:uid="{6678F11C-8D64-451E-8388-6CDAD9173CB2}"/>
    <cellStyle name="Input [yellow] 2 8 3 5" xfId="40039" xr:uid="{D52ED409-6D78-466E-9C13-E7662C7BE202}"/>
    <cellStyle name="Input [yellow] 2 8 3 6" xfId="52427" xr:uid="{3D324710-A8DA-488A-BB6E-5CA2A8E77DD4}"/>
    <cellStyle name="Input [yellow] 2 8 4" xfId="18796" xr:uid="{D709BAAE-DCC2-45DC-A86B-116E99314CED}"/>
    <cellStyle name="Input [yellow] 2 8 4 2" xfId="32428" xr:uid="{20A25560-0296-48DA-841A-E8AD58EDE548}"/>
    <cellStyle name="Input [yellow] 2 8 4 3" xfId="42056" xr:uid="{07EB7DD2-AAA0-4CF9-A002-8D2A26F51D92}"/>
    <cellStyle name="Input [yellow] 2 8 5" xfId="22503" xr:uid="{A4EDCF27-D81F-48C0-9453-98098684086F}"/>
    <cellStyle name="Input [yellow] 2 8 5 2" xfId="36135" xr:uid="{74E060F8-2C7B-4CE4-A903-71A9978088FA}"/>
    <cellStyle name="Input [yellow] 2 8 5 3" xfId="45763" xr:uid="{520E0B6A-36B3-4F09-8EFC-4A9D81C70A7E}"/>
    <cellStyle name="Input [yellow] 2 8 6" xfId="28371" xr:uid="{1B05FB25-33F5-4E57-989B-3339E234E163}"/>
    <cellStyle name="Input [yellow] 2 8 7" xfId="27950" xr:uid="{A520884B-6B52-44DC-ABFC-D8933857FDDA}"/>
    <cellStyle name="Input [yellow] 2 8 8" xfId="50431" xr:uid="{F69D63F1-EDA0-4987-B7A6-82201563A1F7}"/>
    <cellStyle name="Input [yellow] 2 9" xfId="10773" xr:uid="{E806A39A-1AB4-4209-B33F-A2B8FF8B7FD2}"/>
    <cellStyle name="Input [yellow] 2 9 2" xfId="13704" xr:uid="{FEF17F67-75A4-4017-B785-D72D00F04DBE}"/>
    <cellStyle name="Input [yellow] 2 9 2 2" xfId="15653" xr:uid="{E4331A88-4E5E-461A-B75C-EF8A4E1AD35B}"/>
    <cellStyle name="Input [yellow] 2 9 2 2 2" xfId="21572" xr:uid="{3A7395BC-587A-462A-A66E-EFB4E318A41C}"/>
    <cellStyle name="Input [yellow] 2 9 2 2 2 2" xfId="35204" xr:uid="{C5E6D60B-61E7-4C8F-99E9-534700F70386}"/>
    <cellStyle name="Input [yellow] 2 9 2 2 2 3" xfId="44832" xr:uid="{92F441BF-94F2-477A-8778-F21B91A9EC6C}"/>
    <cellStyle name="Input [yellow] 2 9 2 2 3" xfId="25363" xr:uid="{5315A19E-D19B-4FCA-AE65-C58728C163EF}"/>
    <cellStyle name="Input [yellow] 2 9 2 2 3 2" xfId="38995" xr:uid="{8FAC914F-AE32-4973-906E-2ACDB8880A6A}"/>
    <cellStyle name="Input [yellow] 2 9 2 2 3 3" xfId="48623" xr:uid="{49544389-2C55-4CB3-8028-FA56171CE94F}"/>
    <cellStyle name="Input [yellow] 2 9 2 2 4" xfId="31245" xr:uid="{F004A118-75EF-4989-8221-EDB18BD3AD08}"/>
    <cellStyle name="Input [yellow] 2 9 2 2 5" xfId="40903" xr:uid="{D1DB8719-1C59-4525-AB12-4DE4B5A54EFC}"/>
    <cellStyle name="Input [yellow] 2 9 2 2 6" xfId="53291" xr:uid="{59282692-45C0-438E-9A1F-4625497D47B4}"/>
    <cellStyle name="Input [yellow] 2 9 2 3" xfId="19664" xr:uid="{1CE1F2BD-ACE6-4732-B561-71B828D68D47}"/>
    <cellStyle name="Input [yellow] 2 9 2 3 2" xfId="33296" xr:uid="{54D488EC-2435-4CB5-A22B-6F8864227746}"/>
    <cellStyle name="Input [yellow] 2 9 2 3 3" xfId="42924" xr:uid="{5584772A-D1A8-4228-8B39-C608C39EE845}"/>
    <cellStyle name="Input [yellow] 2 9 2 4" xfId="23455" xr:uid="{EA5ECBF3-DD38-4332-8B73-2D6AF99421F3}"/>
    <cellStyle name="Input [yellow] 2 9 2 4 2" xfId="37087" xr:uid="{58216F25-F2EF-4901-82AE-CABC9AC8AD6C}"/>
    <cellStyle name="Input [yellow] 2 9 2 4 3" xfId="46715" xr:uid="{A6B5CEEE-3A9E-4BEA-84E4-3DA8909E1402}"/>
    <cellStyle name="Input [yellow] 2 9 2 5" xfId="29330" xr:uid="{1B32AC87-F01F-4008-8376-EDB1AD307320}"/>
    <cellStyle name="Input [yellow] 2 9 2 6" xfId="27059" xr:uid="{F66F5242-31EB-49FE-B7E8-9EA40489CBAB}"/>
    <cellStyle name="Input [yellow] 2 9 2 7" xfId="51383" xr:uid="{C3A9A1D0-F475-4B04-815B-8CB24D1339A9}"/>
    <cellStyle name="Input [yellow] 2 9 3" xfId="14743" xr:uid="{1954D932-4848-4796-ACB1-E1A1D5F10080}"/>
    <cellStyle name="Input [yellow] 2 9 3 2" xfId="20662" xr:uid="{E761C7D6-BE25-40D6-A363-707D85DF2B26}"/>
    <cellStyle name="Input [yellow] 2 9 3 2 2" xfId="34294" xr:uid="{665DDA1F-4A09-4A96-9792-29EB8F6DB4D3}"/>
    <cellStyle name="Input [yellow] 2 9 3 2 3" xfId="43922" xr:uid="{497BFB62-6481-48D2-A091-FFC296785E61}"/>
    <cellStyle name="Input [yellow] 2 9 3 3" xfId="24453" xr:uid="{55A0FB7D-F713-4503-88CE-0D74BB78D963}"/>
    <cellStyle name="Input [yellow] 2 9 3 3 2" xfId="38085" xr:uid="{5AB96180-C9C5-4A45-8C40-EE45ED442377}"/>
    <cellStyle name="Input [yellow] 2 9 3 3 3" xfId="47713" xr:uid="{9CC931E5-401D-4313-A57F-53773D8CEA9A}"/>
    <cellStyle name="Input [yellow] 2 9 3 4" xfId="30335" xr:uid="{1418CAE8-06E5-41A8-B691-2FB03D075707}"/>
    <cellStyle name="Input [yellow] 2 9 3 5" xfId="39993" xr:uid="{A744A7F9-8D1D-4E24-81EB-F8D3239CBE9B}"/>
    <cellStyle name="Input [yellow] 2 9 3 6" xfId="52381" xr:uid="{738AFF22-C35B-4F70-A48A-EF396FD7AC89}"/>
    <cellStyle name="Input [yellow] 2 9 4" xfId="18751" xr:uid="{0D85760E-5089-4350-B48B-7D8881449795}"/>
    <cellStyle name="Input [yellow] 2 9 4 2" xfId="32383" xr:uid="{05479E56-D68C-4AE1-9804-38A5D12DFF30}"/>
    <cellStyle name="Input [yellow] 2 9 4 3" xfId="42011" xr:uid="{ABC19788-C772-41E6-9B01-D88E016F10F7}"/>
    <cellStyle name="Input [yellow] 2 9 5" xfId="22457" xr:uid="{53FD191A-0EE3-47A3-B824-BEA2E3DF6116}"/>
    <cellStyle name="Input [yellow] 2 9 5 2" xfId="36089" xr:uid="{72792BAE-F3E2-4D7A-BF99-5269C70B9975}"/>
    <cellStyle name="Input [yellow] 2 9 5 3" xfId="45717" xr:uid="{F03823E5-8C5E-40B0-81AD-F804F5CBD49D}"/>
    <cellStyle name="Input [yellow] 2 9 6" xfId="28325" xr:uid="{0360CA6B-A93F-4BDC-98AE-8BC54F6169E9}"/>
    <cellStyle name="Input [yellow] 2 9 7" xfId="32101" xr:uid="{F15F0EFC-3A99-44A7-A18A-0ED2EB05453B}"/>
    <cellStyle name="Input [yellow] 2 9 8" xfId="50385" xr:uid="{CBE4DC73-0216-4DA2-AAF7-826E7617F48D}"/>
    <cellStyle name="Input [yellow] 20" xfId="54346" xr:uid="{73DB6EE9-B98D-4966-8208-F8F51A0A3C90}"/>
    <cellStyle name="Input [yellow] 21" xfId="54405" xr:uid="{84F10E39-DD13-4DBB-9E17-41A6D6BC9A8D}"/>
    <cellStyle name="Input [yellow] 22" xfId="54197" xr:uid="{C9C50953-A937-4960-B0B7-4E37DEDEC268}"/>
    <cellStyle name="Input [yellow] 23" xfId="54420" xr:uid="{FC705519-BD2A-4142-9A5C-1AEA7151E309}"/>
    <cellStyle name="Input [yellow] 24" xfId="54170" xr:uid="{059DE17F-C646-4261-BBA4-E297EB8FC325}"/>
    <cellStyle name="Input [yellow] 25" xfId="54393" xr:uid="{926862E4-29B0-42F7-A8C0-37A2F12CC28D}"/>
    <cellStyle name="Input [yellow] 26" xfId="54153" xr:uid="{46E26709-C581-4F89-A0FD-05221E2DDB4A}"/>
    <cellStyle name="Input [yellow] 27" xfId="54495" xr:uid="{27D40C8E-2EE0-4215-B1C9-7D6DC63D1E8A}"/>
    <cellStyle name="Input [yellow] 28" xfId="54148" xr:uid="{5641FCC4-AE18-422A-B67B-4320C87297FC}"/>
    <cellStyle name="Input [yellow] 29" xfId="54400" xr:uid="{187C2B99-C867-4BAC-ADAB-01A5AF7DB5BA}"/>
    <cellStyle name="Input [yellow] 3" xfId="6085" xr:uid="{E25D90E0-8F28-45C1-AD83-210ADF45D7E7}"/>
    <cellStyle name="Input [yellow] 3 10" xfId="11483" xr:uid="{AC5F7AB5-293B-4D48-8FA1-BBFB9C47D683}"/>
    <cellStyle name="Input [yellow] 3 10 2" xfId="14377" xr:uid="{5CFA736C-1DA5-4F74-929D-754617A46E54}"/>
    <cellStyle name="Input [yellow] 3 10 2 2" xfId="16326" xr:uid="{AD34CCB2-BA2F-4C4A-9DDE-20C558B8CE9D}"/>
    <cellStyle name="Input [yellow] 3 10 2 2 2" xfId="22245" xr:uid="{4E7A7414-B194-4DFE-A7A5-3A1FF428B3E0}"/>
    <cellStyle name="Input [yellow] 3 10 2 2 2 2" xfId="35877" xr:uid="{5FA15FD9-95A4-41AF-9F23-D6E6DD29E1CF}"/>
    <cellStyle name="Input [yellow] 3 10 2 2 2 3" xfId="45505" xr:uid="{338C530A-5EE8-4C58-A933-EEFEDFEF0E92}"/>
    <cellStyle name="Input [yellow] 3 10 2 2 3" xfId="26036" xr:uid="{99F38B92-CB5A-4EA2-A671-FE622B506916}"/>
    <cellStyle name="Input [yellow] 3 10 2 2 3 2" xfId="39668" xr:uid="{1EC3F1DF-F841-48E5-88DC-4B5B9E2BCDBC}"/>
    <cellStyle name="Input [yellow] 3 10 2 2 3 3" xfId="49296" xr:uid="{365651F0-A37D-4B79-9FB4-C8DAF0AF5F95}"/>
    <cellStyle name="Input [yellow] 3 10 2 2 4" xfId="31918" xr:uid="{A6FA18BC-9E3F-4AEB-BDCC-502B8808E6CA}"/>
    <cellStyle name="Input [yellow] 3 10 2 2 5" xfId="41576" xr:uid="{A7EE0687-C89E-49CB-B22F-5EEED4CE530E}"/>
    <cellStyle name="Input [yellow] 3 10 2 2 6" xfId="53964" xr:uid="{22ABA7C0-E636-45E1-8B27-5817A805D0DD}"/>
    <cellStyle name="Input [yellow] 3 10 2 3" xfId="20337" xr:uid="{767F5CE1-3AC1-4DA2-B158-0710F0878477}"/>
    <cellStyle name="Input [yellow] 3 10 2 3 2" xfId="33969" xr:uid="{22FB066C-29F7-48F2-B850-7EF47953EC0D}"/>
    <cellStyle name="Input [yellow] 3 10 2 3 3" xfId="43597" xr:uid="{F2B5FEAD-8269-4EF0-AADC-4830073B0FA1}"/>
    <cellStyle name="Input [yellow] 3 10 2 4" xfId="24128" xr:uid="{2B716F2E-AB25-4974-AFA3-58F460FF28BD}"/>
    <cellStyle name="Input [yellow] 3 10 2 4 2" xfId="37760" xr:uid="{6808970F-3C62-4FD1-B5A4-36603145C3D3}"/>
    <cellStyle name="Input [yellow] 3 10 2 4 3" xfId="47388" xr:uid="{F7525BE1-785D-4BEF-8F70-6047526D31E6}"/>
    <cellStyle name="Input [yellow] 3 10 2 5" xfId="30003" xr:uid="{E7F9767F-B290-4B93-BE99-0D6C58DF8676}"/>
    <cellStyle name="Input [yellow] 3 10 2 6" xfId="26386" xr:uid="{5FA1A98C-AE02-4BDB-87F1-3A1F6190F8B3}"/>
    <cellStyle name="Input [yellow] 3 10 2 7" xfId="52056" xr:uid="{1B628D93-1C30-4B8F-8145-D3E96EB029F4}"/>
    <cellStyle name="Input [yellow] 3 10 3" xfId="15328" xr:uid="{693240C4-5CA1-4422-AAF9-65F50B962E77}"/>
    <cellStyle name="Input [yellow] 3 10 3 2" xfId="21247" xr:uid="{BD2E1D64-1590-468E-B257-365C61FCC137}"/>
    <cellStyle name="Input [yellow] 3 10 3 2 2" xfId="34879" xr:uid="{EE8144CC-44EE-45CF-B273-42C97AAD551F}"/>
    <cellStyle name="Input [yellow] 3 10 3 2 3" xfId="44507" xr:uid="{EF471CFD-2364-4C52-AACE-C98036AEB3BA}"/>
    <cellStyle name="Input [yellow] 3 10 3 3" xfId="25038" xr:uid="{9A8A8D01-2605-43D1-8BD5-8902024875C5}"/>
    <cellStyle name="Input [yellow] 3 10 3 3 2" xfId="38670" xr:uid="{1EEBBA59-4600-450B-A4AA-737DC7A71579}"/>
    <cellStyle name="Input [yellow] 3 10 3 3 3" xfId="48298" xr:uid="{3FCBBDA1-A046-46CA-99F2-51C2533DF32D}"/>
    <cellStyle name="Input [yellow] 3 10 3 4" xfId="30920" xr:uid="{5B5AAE6F-22D5-4C41-BDED-46D276F72040}"/>
    <cellStyle name="Input [yellow] 3 10 3 5" xfId="40578" xr:uid="{590F38F3-393B-49B2-92DF-09C1A22E02F1}"/>
    <cellStyle name="Input [yellow] 3 10 3 6" xfId="52966" xr:uid="{39591313-BDCA-470C-AE80-DDE11CA40B37}"/>
    <cellStyle name="Input [yellow] 3 10 4" xfId="19339" xr:uid="{CB8782F2-C77C-49CD-A0D0-FED3EDA41C06}"/>
    <cellStyle name="Input [yellow] 3 10 4 2" xfId="32971" xr:uid="{CBFE1DA0-2B42-4BD9-B5DB-2D167A6195D5}"/>
    <cellStyle name="Input [yellow] 3 10 4 3" xfId="42599" xr:uid="{8E5304CA-2086-49B5-8379-CF7E79666512}"/>
    <cellStyle name="Input [yellow] 3 10 5" xfId="23130" xr:uid="{63D056CE-A397-41F6-9ADB-8A9851301D52}"/>
    <cellStyle name="Input [yellow] 3 10 5 2" xfId="36762" xr:uid="{4ACA459C-5290-416A-B958-5B5A17E18283}"/>
    <cellStyle name="Input [yellow] 3 10 5 3" xfId="46390" xr:uid="{2A72DE4B-4534-4AFA-9EF2-D18C3908ED95}"/>
    <cellStyle name="Input [yellow] 3 10 6" xfId="28998" xr:uid="{FB88561D-72CD-43FA-91C7-856C1DB1B3F3}"/>
    <cellStyle name="Input [yellow] 3 10 7" xfId="30177" xr:uid="{68A1DDA8-F24F-4C35-BAC9-27173B955D3A}"/>
    <cellStyle name="Input [yellow] 3 10 8" xfId="51058" xr:uid="{9D7B22F9-A1AF-43B6-B2AA-54FEE9855B82}"/>
    <cellStyle name="Input [yellow] 3 11" xfId="27307" xr:uid="{DF076FD2-9E7F-45C6-B8AF-04EB673F5F6C}"/>
    <cellStyle name="Input [yellow] 3 12" xfId="28147" xr:uid="{4558B684-813A-4DCA-A490-1A08F75ACCB9}"/>
    <cellStyle name="Input [yellow] 3 13" xfId="50028" xr:uid="{2EA4D3B2-EDFC-4381-811E-A1AD61829BF0}"/>
    <cellStyle name="Input [yellow] 3 14" xfId="54219" xr:uid="{540D4606-E768-4FF3-A251-C267A51B01A8}"/>
    <cellStyle name="Input [yellow] 3 15" xfId="54418" xr:uid="{DF3AD5E4-5B78-400C-9833-4CE5DFA2DEEB}"/>
    <cellStyle name="Input [yellow] 3 16" xfId="54174" xr:uid="{03FC20D0-2842-47CB-8C3C-BCD12B436833}"/>
    <cellStyle name="Input [yellow] 3 17" xfId="54484" xr:uid="{DA1BFBF9-E954-429D-91FB-99F782B872C0}"/>
    <cellStyle name="Input [yellow] 3 18" xfId="54161" xr:uid="{E8066510-DEF3-4248-896E-639673B77D46}"/>
    <cellStyle name="Input [yellow] 3 19" xfId="54397" xr:uid="{DAD1819F-2032-47B8-8F59-DA6D77C123BD}"/>
    <cellStyle name="Input [yellow] 3 2" xfId="10830" xr:uid="{D8540507-732B-4D3F-949C-D8699A5AF320}"/>
    <cellStyle name="Input [yellow] 3 2 10" xfId="22514" xr:uid="{EC8BCAF8-4730-472A-9FCD-9636855B4BEE}"/>
    <cellStyle name="Input [yellow] 3 2 10 2" xfId="36146" xr:uid="{DCA062AE-9966-4356-B157-B1DDB99EB4C0}"/>
    <cellStyle name="Input [yellow] 3 2 10 3" xfId="45774" xr:uid="{7BF8BD82-AFB6-409B-838F-FBF5506BF591}"/>
    <cellStyle name="Input [yellow] 3 2 11" xfId="28382" xr:uid="{3E6E4E62-291D-40A3-BA8B-1BAD60BE2EAB}"/>
    <cellStyle name="Input [yellow] 3 2 12" xfId="27940" xr:uid="{2911857E-0934-4DAA-88CF-35EE6564AFC1}"/>
    <cellStyle name="Input [yellow] 3 2 13" xfId="50442" xr:uid="{A6E711DA-E761-430A-A8A2-05FBD31AAC75}"/>
    <cellStyle name="Input [yellow] 3 2 14" xfId="54513" xr:uid="{5C3E273B-A98E-46E1-9973-66188BE4371D}"/>
    <cellStyle name="Input [yellow] 3 2 15" xfId="54604" xr:uid="{FB66746D-DED3-4854-8A9F-2A27E6857405}"/>
    <cellStyle name="Input [yellow] 3 2 16" xfId="54692" xr:uid="{A052F700-49DE-4DA4-807B-A6014A84D17E}"/>
    <cellStyle name="Input [yellow] 3 2 17" xfId="54780" xr:uid="{B936E360-DEDC-439D-AF25-DB73DBF5F18D}"/>
    <cellStyle name="Input [yellow] 3 2 18" xfId="54868" xr:uid="{C5DC2872-C68C-4D88-8FC8-F5FB3C513F87}"/>
    <cellStyle name="Input [yellow] 3 2 19" xfId="54956" xr:uid="{5813533D-A4DD-42DF-984E-DA472C9AFA0B}"/>
    <cellStyle name="Input [yellow] 3 2 2" xfId="10918" xr:uid="{891FB672-5C33-4F40-8D76-AD4B7D89F170}"/>
    <cellStyle name="Input [yellow] 3 2 2 2" xfId="13849" xr:uid="{3E82E88D-914F-48A8-B5CA-A9CE040BDAC0}"/>
    <cellStyle name="Input [yellow] 3 2 2 2 2" xfId="15798" xr:uid="{33B6282C-80B6-44A6-9339-77BE615C8BEA}"/>
    <cellStyle name="Input [yellow] 3 2 2 2 2 2" xfId="21717" xr:uid="{E7A6747D-5D13-4EE3-BC83-A54A986B3D0D}"/>
    <cellStyle name="Input [yellow] 3 2 2 2 2 2 2" xfId="35349" xr:uid="{15935EEE-1E7D-4B46-B744-FC887506D2D3}"/>
    <cellStyle name="Input [yellow] 3 2 2 2 2 2 3" xfId="44977" xr:uid="{178D6A4C-596B-4311-866E-95B5F372EC19}"/>
    <cellStyle name="Input [yellow] 3 2 2 2 2 3" xfId="25508" xr:uid="{7A0D26AF-0BD2-4D9D-A73A-5EBF7BD8F9D5}"/>
    <cellStyle name="Input [yellow] 3 2 2 2 2 3 2" xfId="39140" xr:uid="{D37B97A2-9BE5-4355-A543-C853D33B7833}"/>
    <cellStyle name="Input [yellow] 3 2 2 2 2 3 3" xfId="48768" xr:uid="{68259CB6-C107-415D-A4B2-A063EAEB2F82}"/>
    <cellStyle name="Input [yellow] 3 2 2 2 2 4" xfId="31390" xr:uid="{2DCBC8CB-E653-4DBC-9302-73EF1B5E6C98}"/>
    <cellStyle name="Input [yellow] 3 2 2 2 2 5" xfId="41048" xr:uid="{F3522C2A-FF58-49E2-98F3-388B33B3F589}"/>
    <cellStyle name="Input [yellow] 3 2 2 2 2 6" xfId="53436" xr:uid="{73A14909-DC73-4FFE-B3F2-10642C810755}"/>
    <cellStyle name="Input [yellow] 3 2 2 2 3" xfId="19809" xr:uid="{678618BD-7A55-47F3-A797-62A1D2978546}"/>
    <cellStyle name="Input [yellow] 3 2 2 2 3 2" xfId="33441" xr:uid="{DE03EDC0-E471-402E-9441-A6427C6930C4}"/>
    <cellStyle name="Input [yellow] 3 2 2 2 3 3" xfId="43069" xr:uid="{680E3355-1321-437B-894A-D4C241305B72}"/>
    <cellStyle name="Input [yellow] 3 2 2 2 4" xfId="23600" xr:uid="{B3C714A5-4F00-456D-9FBA-B6EA4F249D89}"/>
    <cellStyle name="Input [yellow] 3 2 2 2 4 2" xfId="37232" xr:uid="{1869F7F6-DAD2-4425-9516-C9102E44AEBC}"/>
    <cellStyle name="Input [yellow] 3 2 2 2 4 3" xfId="46860" xr:uid="{3E83BE0E-D1C3-4202-AD44-4D41E65E9B3E}"/>
    <cellStyle name="Input [yellow] 3 2 2 2 5" xfId="29475" xr:uid="{41F0A9EB-415D-4D9C-A3DB-49D087A727C8}"/>
    <cellStyle name="Input [yellow] 3 2 2 2 6" xfId="26914" xr:uid="{D47C3BA0-3DF1-4561-ACA3-0B9B583FE855}"/>
    <cellStyle name="Input [yellow] 3 2 2 2 7" xfId="51528" xr:uid="{BD79333C-BD03-4ABD-8C3A-A732BD657B0A}"/>
    <cellStyle name="Input [yellow] 3 2 2 3" xfId="14800" xr:uid="{6FB4AA68-BE0B-4BC5-A6C0-614BF760E56C}"/>
    <cellStyle name="Input [yellow] 3 2 2 3 2" xfId="20719" xr:uid="{28027406-3ACD-4407-AD94-FEFA855A4610}"/>
    <cellStyle name="Input [yellow] 3 2 2 3 2 2" xfId="34351" xr:uid="{56EBF064-F62A-4CA4-9A25-82EB08695FDB}"/>
    <cellStyle name="Input [yellow] 3 2 2 3 2 3" xfId="43979" xr:uid="{72C8E6AD-2CAB-47FF-A613-548975ABDF72}"/>
    <cellStyle name="Input [yellow] 3 2 2 3 3" xfId="24510" xr:uid="{1BB01ADC-907F-49BA-AADD-1E07C2B387CC}"/>
    <cellStyle name="Input [yellow] 3 2 2 3 3 2" xfId="38142" xr:uid="{4883DF5A-7E42-4D17-8DD8-B40FA0ADE91C}"/>
    <cellStyle name="Input [yellow] 3 2 2 3 3 3" xfId="47770" xr:uid="{267E73D4-8805-4E0E-82E2-4E8B56A34397}"/>
    <cellStyle name="Input [yellow] 3 2 2 3 4" xfId="30392" xr:uid="{DCFB9EEA-D3BE-4841-AC5F-3A97EF60DB6B}"/>
    <cellStyle name="Input [yellow] 3 2 2 3 5" xfId="40050" xr:uid="{A39AB98E-6904-4D32-8CAD-1F8E09BE23F7}"/>
    <cellStyle name="Input [yellow] 3 2 2 3 6" xfId="52438" xr:uid="{EEC8DD7A-BEF9-4590-920A-A097C2AA178A}"/>
    <cellStyle name="Input [yellow] 3 2 2 4" xfId="18811" xr:uid="{46AB5A7B-7027-40C6-B557-78D38F7B77E3}"/>
    <cellStyle name="Input [yellow] 3 2 2 4 2" xfId="32443" xr:uid="{A21C0B33-F84D-483B-9C40-DD76791327D3}"/>
    <cellStyle name="Input [yellow] 3 2 2 4 3" xfId="42071" xr:uid="{C3EA522D-E902-4626-A667-FD6898D9EDFA}"/>
    <cellStyle name="Input [yellow] 3 2 2 5" xfId="22602" xr:uid="{AAC9B2C7-E634-4856-9B67-B32C1A1B310F}"/>
    <cellStyle name="Input [yellow] 3 2 2 5 2" xfId="36234" xr:uid="{286EBC27-CBDF-4C1D-8B0D-A4A67F8DF55A}"/>
    <cellStyle name="Input [yellow] 3 2 2 5 3" xfId="45862" xr:uid="{5CEEC411-1CD8-44F1-9927-96A3639B08C6}"/>
    <cellStyle name="Input [yellow] 3 2 2 6" xfId="28470" xr:uid="{D6920928-42F8-4A3B-A49F-B0D344F01776}"/>
    <cellStyle name="Input [yellow] 3 2 2 7" xfId="27855" xr:uid="{C920C581-9572-4781-B1A3-795628C257D8}"/>
    <cellStyle name="Input [yellow] 3 2 2 8" xfId="50530" xr:uid="{1D320677-A849-4AE4-B08A-B825AFD42815}"/>
    <cellStyle name="Input [yellow] 3 2 20" xfId="55044" xr:uid="{7EA9F0B3-6EE6-4FC8-B4BA-6DC8D954660F}"/>
    <cellStyle name="Input [yellow] 3 2 21" xfId="55132" xr:uid="{57C13D3D-C9A3-41F6-B2B0-48EB705DFCD7}"/>
    <cellStyle name="Input [yellow] 3 2 22" xfId="55220" xr:uid="{28D1CDD1-5199-48E1-A663-257983587246}"/>
    <cellStyle name="Input [yellow] 3 2 23" xfId="55308" xr:uid="{55F43D0A-2669-4AE4-ABB6-0578D45C7AB7}"/>
    <cellStyle name="Input [yellow] 3 2 24" xfId="55396" xr:uid="{9F545D2B-C3C1-4405-AEEB-3DD86FB9258D}"/>
    <cellStyle name="Input [yellow] 3 2 25" xfId="55484" xr:uid="{87089045-637B-4A43-A474-020ADA50C40D}"/>
    <cellStyle name="Input [yellow] 3 2 26" xfId="55572" xr:uid="{D67FB0D3-865B-4D49-8BD4-822E1755C474}"/>
    <cellStyle name="Input [yellow] 3 2 27" xfId="55660" xr:uid="{B5174B5F-AA87-4DFF-8766-AA5C50441218}"/>
    <cellStyle name="Input [yellow] 3 2 28" xfId="55748" xr:uid="{F9B5F9CE-7BE6-4951-B52F-D439B20CB5D7}"/>
    <cellStyle name="Input [yellow] 3 2 29" xfId="55836" xr:uid="{74E68A8B-6C16-4AA1-99BE-BAF130345C4E}"/>
    <cellStyle name="Input [yellow] 3 2 3" xfId="11006" xr:uid="{D4862D19-9024-4578-B622-046DA9A19E94}"/>
    <cellStyle name="Input [yellow] 3 2 3 2" xfId="13937" xr:uid="{A7F60F31-333B-4ADA-BE4C-5F0E57FE26FE}"/>
    <cellStyle name="Input [yellow] 3 2 3 2 2" xfId="15886" xr:uid="{D0C0C8CD-A3F8-4901-99A7-DAFEBF45CBD7}"/>
    <cellStyle name="Input [yellow] 3 2 3 2 2 2" xfId="21805" xr:uid="{CD62AA5A-DDF7-4B8B-9EF9-2AD1DF3AFFDA}"/>
    <cellStyle name="Input [yellow] 3 2 3 2 2 2 2" xfId="35437" xr:uid="{FFA39282-59EE-48ED-98C6-662A2FB11DC2}"/>
    <cellStyle name="Input [yellow] 3 2 3 2 2 2 3" xfId="45065" xr:uid="{7FF1948E-FC68-4735-A4DF-5AEA6F632DCF}"/>
    <cellStyle name="Input [yellow] 3 2 3 2 2 3" xfId="25596" xr:uid="{6F647D47-AEEA-457E-95D2-9D338313F592}"/>
    <cellStyle name="Input [yellow] 3 2 3 2 2 3 2" xfId="39228" xr:uid="{3F863C18-B1C8-4DEE-A71D-B171DC0C6F1B}"/>
    <cellStyle name="Input [yellow] 3 2 3 2 2 3 3" xfId="48856" xr:uid="{F0263B41-65E9-4C6B-980D-F9E036279213}"/>
    <cellStyle name="Input [yellow] 3 2 3 2 2 4" xfId="31478" xr:uid="{FDE5B39F-5ABD-47BC-8331-ECB260D708DA}"/>
    <cellStyle name="Input [yellow] 3 2 3 2 2 5" xfId="41136" xr:uid="{ED456E96-254A-4F3B-989B-9D8D27B2F28B}"/>
    <cellStyle name="Input [yellow] 3 2 3 2 2 6" xfId="53524" xr:uid="{71622630-6F90-4798-93BB-05100383A782}"/>
    <cellStyle name="Input [yellow] 3 2 3 2 3" xfId="19897" xr:uid="{958D97D1-67D2-4D1A-AE9A-0A542271A031}"/>
    <cellStyle name="Input [yellow] 3 2 3 2 3 2" xfId="33529" xr:uid="{67ED3A7A-F83C-4B7F-BDED-A9B4DCC245CC}"/>
    <cellStyle name="Input [yellow] 3 2 3 2 3 3" xfId="43157" xr:uid="{CC3DBB54-0C7A-495C-B298-2F1398C31DCB}"/>
    <cellStyle name="Input [yellow] 3 2 3 2 4" xfId="23688" xr:uid="{3CF68FE0-EF1E-43AC-977D-6F98C3713517}"/>
    <cellStyle name="Input [yellow] 3 2 3 2 4 2" xfId="37320" xr:uid="{78CFF8A5-8AD9-4DC4-9784-FBE98CD1D31D}"/>
    <cellStyle name="Input [yellow] 3 2 3 2 4 3" xfId="46948" xr:uid="{A4C4125A-31BE-498F-A064-2027AD31DB11}"/>
    <cellStyle name="Input [yellow] 3 2 3 2 5" xfId="29563" xr:uid="{E8076090-3362-497E-8826-A026F5B76422}"/>
    <cellStyle name="Input [yellow] 3 2 3 2 6" xfId="26826" xr:uid="{C22AAEE4-566A-4AEA-85E1-F295BA831627}"/>
    <cellStyle name="Input [yellow] 3 2 3 2 7" xfId="51616" xr:uid="{1A8FF32A-6BCE-4AC4-A4BD-0BCD6787D4E0}"/>
    <cellStyle name="Input [yellow] 3 2 3 3" xfId="14888" xr:uid="{A7E1493D-BFF9-4D9E-80C0-F303AA394502}"/>
    <cellStyle name="Input [yellow] 3 2 3 3 2" xfId="20807" xr:uid="{EF6DCF58-6913-483D-A1A8-DD65432B7715}"/>
    <cellStyle name="Input [yellow] 3 2 3 3 2 2" xfId="34439" xr:uid="{02726235-F317-41F8-89C4-A803110B9E80}"/>
    <cellStyle name="Input [yellow] 3 2 3 3 2 3" xfId="44067" xr:uid="{7C36F649-90FA-42F9-BFE7-B7DF2A6195C6}"/>
    <cellStyle name="Input [yellow] 3 2 3 3 3" xfId="24598" xr:uid="{54462AA2-4836-4918-9591-BFD72B9C4795}"/>
    <cellStyle name="Input [yellow] 3 2 3 3 3 2" xfId="38230" xr:uid="{AC3DB19D-5834-4CD8-9532-A159835AAD9A}"/>
    <cellStyle name="Input [yellow] 3 2 3 3 3 3" xfId="47858" xr:uid="{E478B1BC-6A4A-49BE-88A7-56503CF76379}"/>
    <cellStyle name="Input [yellow] 3 2 3 3 4" xfId="30480" xr:uid="{8C0E00EB-DF9D-4AEE-B8ED-663721BA2F23}"/>
    <cellStyle name="Input [yellow] 3 2 3 3 5" xfId="40138" xr:uid="{5A93BE01-11EE-4300-A9B1-33C022473BF5}"/>
    <cellStyle name="Input [yellow] 3 2 3 3 6" xfId="52526" xr:uid="{0DC0FF06-DB99-4E59-BF5B-A2A8F6EB4286}"/>
    <cellStyle name="Input [yellow] 3 2 3 4" xfId="18899" xr:uid="{C8F4FB4D-9636-426F-B329-B2D4D9B40218}"/>
    <cellStyle name="Input [yellow] 3 2 3 4 2" xfId="32531" xr:uid="{32C95F38-761D-45D5-A3C2-480DC7E64D5B}"/>
    <cellStyle name="Input [yellow] 3 2 3 4 3" xfId="42159" xr:uid="{0323D38D-E852-49CB-9218-8A7A8B0189CC}"/>
    <cellStyle name="Input [yellow] 3 2 3 5" xfId="22690" xr:uid="{2D28B0EF-E397-47C1-A21F-361DAA4C06E6}"/>
    <cellStyle name="Input [yellow] 3 2 3 5 2" xfId="36322" xr:uid="{25F2AA5C-28F9-4A45-BCC8-D47DEFD971C3}"/>
    <cellStyle name="Input [yellow] 3 2 3 5 3" xfId="45950" xr:uid="{BDF11B65-C1F9-4C05-9BD3-69A1960D4E74}"/>
    <cellStyle name="Input [yellow] 3 2 3 6" xfId="28558" xr:uid="{80F00F76-3F12-464F-8691-137162BA75C1}"/>
    <cellStyle name="Input [yellow] 3 2 3 7" xfId="27768" xr:uid="{4A9CBD61-DBE6-4FBD-B5DB-4EE11F170D0D}"/>
    <cellStyle name="Input [yellow] 3 2 3 8" xfId="50618" xr:uid="{A6E53F21-C1C0-4E3B-BA86-809935822FF8}"/>
    <cellStyle name="Input [yellow] 3 2 30" xfId="55924" xr:uid="{A4F257A3-69A2-46A2-8C10-B59675316184}"/>
    <cellStyle name="Input [yellow] 3 2 31" xfId="56012" xr:uid="{AC5ACA2C-45B6-4BB4-860B-00F3D4CA43F5}"/>
    <cellStyle name="Input [yellow] 3 2 32" xfId="56100" xr:uid="{6AA34F16-02FB-4002-A0D8-449BC7E25369}"/>
    <cellStyle name="Input [yellow] 3 2 33" xfId="56188" xr:uid="{DACD4862-DC13-484E-9329-24C4C44937E9}"/>
    <cellStyle name="Input [yellow] 3 2 4" xfId="11094" xr:uid="{8DE47688-C46D-4C4A-9999-3A9172379571}"/>
    <cellStyle name="Input [yellow] 3 2 4 2" xfId="14025" xr:uid="{7397BE45-25DE-481B-AF8A-BA1A0C9F9F7B}"/>
    <cellStyle name="Input [yellow] 3 2 4 2 2" xfId="15974" xr:uid="{6035FAD6-0DAD-47BA-A603-3B6C2A003B96}"/>
    <cellStyle name="Input [yellow] 3 2 4 2 2 2" xfId="21893" xr:uid="{5F0F5058-B918-47D8-88C8-4E5D30F8D6A0}"/>
    <cellStyle name="Input [yellow] 3 2 4 2 2 2 2" xfId="35525" xr:uid="{1517498B-3D85-4E77-A992-228090A0826C}"/>
    <cellStyle name="Input [yellow] 3 2 4 2 2 2 3" xfId="45153" xr:uid="{869C8040-7418-4D16-AD15-783DB23F3D9C}"/>
    <cellStyle name="Input [yellow] 3 2 4 2 2 3" xfId="25684" xr:uid="{18182C97-C731-45B1-B35B-0E92B457939D}"/>
    <cellStyle name="Input [yellow] 3 2 4 2 2 3 2" xfId="39316" xr:uid="{6C63F4BD-37F7-49D6-8C22-11E397694A8D}"/>
    <cellStyle name="Input [yellow] 3 2 4 2 2 3 3" xfId="48944" xr:uid="{288FE4C8-5325-400D-9CFE-6E6E806236DF}"/>
    <cellStyle name="Input [yellow] 3 2 4 2 2 4" xfId="31566" xr:uid="{313A0110-F4DD-4987-B581-F49E0A661045}"/>
    <cellStyle name="Input [yellow] 3 2 4 2 2 5" xfId="41224" xr:uid="{173948E7-170F-4C39-8C46-674610C7AE2F}"/>
    <cellStyle name="Input [yellow] 3 2 4 2 2 6" xfId="53612" xr:uid="{7B98089A-109A-419F-AC5D-EE18A0DF8CBF}"/>
    <cellStyle name="Input [yellow] 3 2 4 2 3" xfId="19985" xr:uid="{7FDE46CA-6BC8-4A9D-B946-F854E0ECF27B}"/>
    <cellStyle name="Input [yellow] 3 2 4 2 3 2" xfId="33617" xr:uid="{BBFB3E2B-3F66-4FEF-B96E-30B8DF4565C0}"/>
    <cellStyle name="Input [yellow] 3 2 4 2 3 3" xfId="43245" xr:uid="{5D5A18A9-2DD9-40C9-BEA3-ADEEB87423D5}"/>
    <cellStyle name="Input [yellow] 3 2 4 2 4" xfId="23776" xr:uid="{06FDAE91-15C8-4A8E-B329-9B3D4D7282DF}"/>
    <cellStyle name="Input [yellow] 3 2 4 2 4 2" xfId="37408" xr:uid="{399CCA02-840A-472D-B9AC-E010DE62A89B}"/>
    <cellStyle name="Input [yellow] 3 2 4 2 4 3" xfId="47036" xr:uid="{BFAB25C3-7255-459A-8218-78BD9EF85453}"/>
    <cellStyle name="Input [yellow] 3 2 4 2 5" xfId="29651" xr:uid="{D8D416F3-DB18-40D8-9EB3-300943777297}"/>
    <cellStyle name="Input [yellow] 3 2 4 2 6" xfId="26738" xr:uid="{3C1B2C50-FC61-4D7F-9178-3F6F3FA2706E}"/>
    <cellStyle name="Input [yellow] 3 2 4 2 7" xfId="51704" xr:uid="{D6777119-B218-470E-A23C-5765814F44CB}"/>
    <cellStyle name="Input [yellow] 3 2 4 3" xfId="14976" xr:uid="{931F01B4-3CEC-4CFF-B665-B99AA6A4E7D4}"/>
    <cellStyle name="Input [yellow] 3 2 4 3 2" xfId="20895" xr:uid="{61614BD2-0CB7-41AA-8483-037156A57655}"/>
    <cellStyle name="Input [yellow] 3 2 4 3 2 2" xfId="34527" xr:uid="{F0B3FFF8-0905-4436-B17E-3DBD6342219E}"/>
    <cellStyle name="Input [yellow] 3 2 4 3 2 3" xfId="44155" xr:uid="{3040C6F5-5DD9-4A9A-859E-4ADB7A971C1E}"/>
    <cellStyle name="Input [yellow] 3 2 4 3 3" xfId="24686" xr:uid="{57978CEC-A84C-4BB6-AEA7-5902CAAB427E}"/>
    <cellStyle name="Input [yellow] 3 2 4 3 3 2" xfId="38318" xr:uid="{6208D3E0-9E4D-40EE-BCA9-D64287A2DC05}"/>
    <cellStyle name="Input [yellow] 3 2 4 3 3 3" xfId="47946" xr:uid="{F7284490-A43E-4E75-95DC-70D921B15456}"/>
    <cellStyle name="Input [yellow] 3 2 4 3 4" xfId="30568" xr:uid="{14DA4FC1-DEC7-4843-B44B-4300164C594F}"/>
    <cellStyle name="Input [yellow] 3 2 4 3 5" xfId="40226" xr:uid="{82D165FE-8D59-4B5D-AC39-17C1FB483F61}"/>
    <cellStyle name="Input [yellow] 3 2 4 3 6" xfId="52614" xr:uid="{C3F2B03A-683C-43B0-A98C-994A7C92BD57}"/>
    <cellStyle name="Input [yellow] 3 2 4 4" xfId="18987" xr:uid="{D61B7282-7EF0-4C86-865E-878EC86E18F3}"/>
    <cellStyle name="Input [yellow] 3 2 4 4 2" xfId="32619" xr:uid="{84E3A29F-C75E-42E2-BD61-53FC135A50B2}"/>
    <cellStyle name="Input [yellow] 3 2 4 4 3" xfId="42247" xr:uid="{7E21AEAE-4DB3-4E0C-9334-BA5BE074CFE6}"/>
    <cellStyle name="Input [yellow] 3 2 4 5" xfId="22778" xr:uid="{EA7D1CCC-886A-4BBF-B1BC-7C70C22BE27F}"/>
    <cellStyle name="Input [yellow] 3 2 4 5 2" xfId="36410" xr:uid="{C7A78996-17E9-43A8-A1BA-2A450DA57014}"/>
    <cellStyle name="Input [yellow] 3 2 4 5 3" xfId="46038" xr:uid="{60988538-9393-459B-834B-B81EA96D2987}"/>
    <cellStyle name="Input [yellow] 3 2 4 6" xfId="28646" xr:uid="{580D2A73-4229-489D-B355-E7B789A9F6D7}"/>
    <cellStyle name="Input [yellow] 3 2 4 7" xfId="27693" xr:uid="{604C76F0-129F-4531-86AE-C68CD13F0B23}"/>
    <cellStyle name="Input [yellow] 3 2 4 8" xfId="50706" xr:uid="{554873EE-A2BF-4B54-B7D1-09B31155F16A}"/>
    <cellStyle name="Input [yellow] 3 2 5" xfId="11182" xr:uid="{00E486A7-1B41-4075-A581-A89495C2EE9D}"/>
    <cellStyle name="Input [yellow] 3 2 5 2" xfId="14113" xr:uid="{83E0583E-22CD-4C4C-847F-C02E237E97D3}"/>
    <cellStyle name="Input [yellow] 3 2 5 2 2" xfId="16062" xr:uid="{E904E41E-208B-4389-B226-50A2D78F8A8C}"/>
    <cellStyle name="Input [yellow] 3 2 5 2 2 2" xfId="21981" xr:uid="{7EF5CAA3-A198-4C52-94AD-2138B3408522}"/>
    <cellStyle name="Input [yellow] 3 2 5 2 2 2 2" xfId="35613" xr:uid="{C6BAA522-7B30-4975-B33B-44EA1EF9A80E}"/>
    <cellStyle name="Input [yellow] 3 2 5 2 2 2 3" xfId="45241" xr:uid="{01DCC5B7-B390-4449-92B6-9ED5E996F145}"/>
    <cellStyle name="Input [yellow] 3 2 5 2 2 3" xfId="25772" xr:uid="{A7B71993-FB8D-4699-BA90-3EF487F7EFD8}"/>
    <cellStyle name="Input [yellow] 3 2 5 2 2 3 2" xfId="39404" xr:uid="{CCBA5697-BB39-49B1-9AC2-3EC9C1A3BDEC}"/>
    <cellStyle name="Input [yellow] 3 2 5 2 2 3 3" xfId="49032" xr:uid="{BE42320C-ECBC-46F9-A104-DB9062001E01}"/>
    <cellStyle name="Input [yellow] 3 2 5 2 2 4" xfId="31654" xr:uid="{E187E598-22FF-4F39-8A87-6547E9424D64}"/>
    <cellStyle name="Input [yellow] 3 2 5 2 2 5" xfId="41312" xr:uid="{0AE4B177-B58B-4D73-8517-6FEA94E3B3D0}"/>
    <cellStyle name="Input [yellow] 3 2 5 2 2 6" xfId="53700" xr:uid="{054DDFF4-E3E7-4413-8DAA-2760878B7D70}"/>
    <cellStyle name="Input [yellow] 3 2 5 2 3" xfId="20073" xr:uid="{02DFC941-D123-4440-AA0E-2788E10C7F6B}"/>
    <cellStyle name="Input [yellow] 3 2 5 2 3 2" xfId="33705" xr:uid="{1F4890AD-7C3A-4F86-8D78-780C8E372491}"/>
    <cellStyle name="Input [yellow] 3 2 5 2 3 3" xfId="43333" xr:uid="{B5D15F15-55CD-4E68-946D-3F16E4544705}"/>
    <cellStyle name="Input [yellow] 3 2 5 2 4" xfId="23864" xr:uid="{291A11CA-D1D0-4584-9E7D-F77BD9B4E745}"/>
    <cellStyle name="Input [yellow] 3 2 5 2 4 2" xfId="37496" xr:uid="{F5DC950A-6D8D-4AB0-8E26-10A06F00C98E}"/>
    <cellStyle name="Input [yellow] 3 2 5 2 4 3" xfId="47124" xr:uid="{CFC701F9-4BD8-4D1B-886A-11B62C240BC0}"/>
    <cellStyle name="Input [yellow] 3 2 5 2 5" xfId="29739" xr:uid="{2A124E04-4259-4741-B6D1-C561B4410062}"/>
    <cellStyle name="Input [yellow] 3 2 5 2 6" xfId="26650" xr:uid="{116AC384-17CE-4214-B764-55CA3CDA7AE5}"/>
    <cellStyle name="Input [yellow] 3 2 5 2 7" xfId="51792" xr:uid="{60D49D6E-3939-4514-BBEC-50CF7A6C0391}"/>
    <cellStyle name="Input [yellow] 3 2 5 3" xfId="15064" xr:uid="{EF5776F7-3317-4749-82AF-B05A673D1D22}"/>
    <cellStyle name="Input [yellow] 3 2 5 3 2" xfId="20983" xr:uid="{37E73752-DD04-43DC-A296-457B887394E3}"/>
    <cellStyle name="Input [yellow] 3 2 5 3 2 2" xfId="34615" xr:uid="{C0140E03-D1DD-4E73-B04A-539659611062}"/>
    <cellStyle name="Input [yellow] 3 2 5 3 2 3" xfId="44243" xr:uid="{5A0BD311-0434-415E-AF60-00B5BDD7B5C6}"/>
    <cellStyle name="Input [yellow] 3 2 5 3 3" xfId="24774" xr:uid="{85AE97C9-82A4-4760-9540-C0A6EDC5CF4C}"/>
    <cellStyle name="Input [yellow] 3 2 5 3 3 2" xfId="38406" xr:uid="{C8B665D6-DD9F-4434-90FA-58B8814143EE}"/>
    <cellStyle name="Input [yellow] 3 2 5 3 3 3" xfId="48034" xr:uid="{82A3B2B8-5AF8-4D45-A659-A1C5D5C33B79}"/>
    <cellStyle name="Input [yellow] 3 2 5 3 4" xfId="30656" xr:uid="{1F580613-A973-4266-9654-0D615C23A1FB}"/>
    <cellStyle name="Input [yellow] 3 2 5 3 5" xfId="40314" xr:uid="{F3E28E3A-354D-43CE-8518-21DFD68A12AF}"/>
    <cellStyle name="Input [yellow] 3 2 5 3 6" xfId="52702" xr:uid="{22232AF2-FDE8-427E-856B-3695A52FE7CE}"/>
    <cellStyle name="Input [yellow] 3 2 5 4" xfId="19075" xr:uid="{097510BA-7DCF-4F17-8822-DCB347D5D264}"/>
    <cellStyle name="Input [yellow] 3 2 5 4 2" xfId="32707" xr:uid="{E5695C3D-3EC5-462C-96CB-B35E3809657D}"/>
    <cellStyle name="Input [yellow] 3 2 5 4 3" xfId="42335" xr:uid="{D28C95E0-FCD9-40B6-A3A9-0A440CDFC572}"/>
    <cellStyle name="Input [yellow] 3 2 5 5" xfId="22866" xr:uid="{B6AD4917-68BC-4E22-8775-5DF37C9F8CEE}"/>
    <cellStyle name="Input [yellow] 3 2 5 5 2" xfId="36498" xr:uid="{D0E87B68-BF94-4416-B959-09387FB79D76}"/>
    <cellStyle name="Input [yellow] 3 2 5 5 3" xfId="46126" xr:uid="{6C2E7C8A-D32A-4CCA-B52C-565AFE65A9C3}"/>
    <cellStyle name="Input [yellow] 3 2 5 6" xfId="28734" xr:uid="{AD41DE0C-8999-4C38-9789-9D00DC719067}"/>
    <cellStyle name="Input [yellow] 3 2 5 7" xfId="27606" xr:uid="{B328CE9F-D914-40B3-B7F4-F76027BDEFC2}"/>
    <cellStyle name="Input [yellow] 3 2 5 8" xfId="50794" xr:uid="{D287AB3D-555A-45CB-ACA8-E3E671C39B52}"/>
    <cellStyle name="Input [yellow] 3 2 6" xfId="11270" xr:uid="{0ACC464C-2294-4960-82D4-6146D66C5C69}"/>
    <cellStyle name="Input [yellow] 3 2 6 2" xfId="14201" xr:uid="{E658393C-E8A3-4206-B8B0-0584ABEF90DF}"/>
    <cellStyle name="Input [yellow] 3 2 6 2 2" xfId="16150" xr:uid="{7AE002E9-CBB2-4DA6-822B-CF07F20605A0}"/>
    <cellStyle name="Input [yellow] 3 2 6 2 2 2" xfId="22069" xr:uid="{77B8B5F7-0B76-418C-B42E-AC953580992D}"/>
    <cellStyle name="Input [yellow] 3 2 6 2 2 2 2" xfId="35701" xr:uid="{1EE3C84F-7371-46FA-BE31-3090485090E9}"/>
    <cellStyle name="Input [yellow] 3 2 6 2 2 2 3" xfId="45329" xr:uid="{B033E2F5-26E3-4D69-814E-C1288C14717F}"/>
    <cellStyle name="Input [yellow] 3 2 6 2 2 3" xfId="25860" xr:uid="{ECCC5837-8777-4F8A-9433-BBBDE75418F4}"/>
    <cellStyle name="Input [yellow] 3 2 6 2 2 3 2" xfId="39492" xr:uid="{98B7A4BB-9AF6-4518-BC03-208A5236158D}"/>
    <cellStyle name="Input [yellow] 3 2 6 2 2 3 3" xfId="49120" xr:uid="{B4EFABA7-71B0-45D3-A97A-D49CBBC10EBB}"/>
    <cellStyle name="Input [yellow] 3 2 6 2 2 4" xfId="31742" xr:uid="{BCC73622-F3EB-4CF6-A9A9-1AD34CDDAC2C}"/>
    <cellStyle name="Input [yellow] 3 2 6 2 2 5" xfId="41400" xr:uid="{691BB882-06F1-427A-9D5B-71C863B3AAC9}"/>
    <cellStyle name="Input [yellow] 3 2 6 2 2 6" xfId="53788" xr:uid="{B807556A-2715-46E1-83E5-28710D8B0212}"/>
    <cellStyle name="Input [yellow] 3 2 6 2 3" xfId="20161" xr:uid="{C51F2F05-946B-4504-AFD8-68DD4A443E3B}"/>
    <cellStyle name="Input [yellow] 3 2 6 2 3 2" xfId="33793" xr:uid="{FEC91AD4-059B-49C6-990A-78F8EBAD1B43}"/>
    <cellStyle name="Input [yellow] 3 2 6 2 3 3" xfId="43421" xr:uid="{97EBFF80-CEAD-4075-AE4D-8244543FBA2F}"/>
    <cellStyle name="Input [yellow] 3 2 6 2 4" xfId="23952" xr:uid="{00CBD666-1328-415F-894C-0D7F261E316B}"/>
    <cellStyle name="Input [yellow] 3 2 6 2 4 2" xfId="37584" xr:uid="{A895DCE9-66BC-4D1A-904E-F90794AFA54E}"/>
    <cellStyle name="Input [yellow] 3 2 6 2 4 3" xfId="47212" xr:uid="{799DC6A1-F949-40B3-B265-FA828DD2DAF4}"/>
    <cellStyle name="Input [yellow] 3 2 6 2 5" xfId="29827" xr:uid="{0F2EA2DD-DEDD-489A-B0E9-7A7D79BC33EB}"/>
    <cellStyle name="Input [yellow] 3 2 6 2 6" xfId="26562" xr:uid="{3A1E98E9-3E9B-4E19-883E-65A73B58BC43}"/>
    <cellStyle name="Input [yellow] 3 2 6 2 7" xfId="51880" xr:uid="{0FBDCE0C-0B07-4F26-99A5-6FCA976B523B}"/>
    <cellStyle name="Input [yellow] 3 2 6 3" xfId="15152" xr:uid="{01D652DC-8D3D-45D9-832E-DC16AA2E9133}"/>
    <cellStyle name="Input [yellow] 3 2 6 3 2" xfId="21071" xr:uid="{DFAA1899-AAA0-4876-9456-19D45E3654A2}"/>
    <cellStyle name="Input [yellow] 3 2 6 3 2 2" xfId="34703" xr:uid="{AE7FFF45-7AB4-409C-A182-E24884D018CD}"/>
    <cellStyle name="Input [yellow] 3 2 6 3 2 3" xfId="44331" xr:uid="{5E3E72FC-B9E3-45FC-A91F-39A5F9FBEBB0}"/>
    <cellStyle name="Input [yellow] 3 2 6 3 3" xfId="24862" xr:uid="{26C40B9C-1518-4109-851F-229FF56A8134}"/>
    <cellStyle name="Input [yellow] 3 2 6 3 3 2" xfId="38494" xr:uid="{BD2EBBD3-B063-4471-A102-DFF77E9B94BD}"/>
    <cellStyle name="Input [yellow] 3 2 6 3 3 3" xfId="48122" xr:uid="{4FB38105-F5CE-481C-841A-91DA47290A0D}"/>
    <cellStyle name="Input [yellow] 3 2 6 3 4" xfId="30744" xr:uid="{3814B1F6-8594-429F-B25D-B77D45092DF1}"/>
    <cellStyle name="Input [yellow] 3 2 6 3 5" xfId="40402" xr:uid="{F488B533-29CB-4952-98D1-6F6DBDA5C547}"/>
    <cellStyle name="Input [yellow] 3 2 6 3 6" xfId="52790" xr:uid="{15809530-1D15-4803-8DE1-D3AA1A18BDE4}"/>
    <cellStyle name="Input [yellow] 3 2 6 4" xfId="19163" xr:uid="{8ED8045E-EA90-43B2-A000-DF5F75A139EB}"/>
    <cellStyle name="Input [yellow] 3 2 6 4 2" xfId="32795" xr:uid="{38FD4302-3091-47F3-9BD8-929465F0A534}"/>
    <cellStyle name="Input [yellow] 3 2 6 4 3" xfId="42423" xr:uid="{1437519C-CEC9-48C9-83E5-A1FC1A6122F6}"/>
    <cellStyle name="Input [yellow] 3 2 6 5" xfId="22954" xr:uid="{E45F9873-BA95-446D-B286-BA0C5CC1EB78}"/>
    <cellStyle name="Input [yellow] 3 2 6 5 2" xfId="36586" xr:uid="{2CE28FF6-4B37-4DF9-9D9B-76A5D039BD3D}"/>
    <cellStyle name="Input [yellow] 3 2 6 5 3" xfId="46214" xr:uid="{37F68035-76DD-466B-9836-2AA907DEB908}"/>
    <cellStyle name="Input [yellow] 3 2 6 6" xfId="28822" xr:uid="{99B5D3C1-0394-45E4-84C7-A0FDE74C24E4}"/>
    <cellStyle name="Input [yellow] 3 2 6 7" xfId="27518" xr:uid="{CBBBF902-82AD-4024-9219-18FBAB47F460}"/>
    <cellStyle name="Input [yellow] 3 2 6 8" xfId="50882" xr:uid="{0CAD07A0-CF8F-44A5-980B-59CF43030D09}"/>
    <cellStyle name="Input [yellow] 3 2 7" xfId="11358" xr:uid="{452D4E22-AF77-4F95-B6B8-B1B6961A7287}"/>
    <cellStyle name="Input [yellow] 3 2 7 2" xfId="14289" xr:uid="{6CA00A31-8C78-45A0-A50B-0968366B3391}"/>
    <cellStyle name="Input [yellow] 3 2 7 2 2" xfId="16238" xr:uid="{876962DD-851C-4797-A0AF-8E38AE692DBE}"/>
    <cellStyle name="Input [yellow] 3 2 7 2 2 2" xfId="22157" xr:uid="{A3CAAEA0-574A-4BFA-94DD-57D0C90C0707}"/>
    <cellStyle name="Input [yellow] 3 2 7 2 2 2 2" xfId="35789" xr:uid="{AC5B4C3A-868B-4A11-9CBD-C411A682FEB3}"/>
    <cellStyle name="Input [yellow] 3 2 7 2 2 2 3" xfId="45417" xr:uid="{A14F91CA-DF68-4AFA-9C58-3CD4442B41CB}"/>
    <cellStyle name="Input [yellow] 3 2 7 2 2 3" xfId="25948" xr:uid="{D3ADF174-AB6E-46C0-8629-0863A6C0079D}"/>
    <cellStyle name="Input [yellow] 3 2 7 2 2 3 2" xfId="39580" xr:uid="{AF10E51E-2D22-4C97-AF74-BB23336E28CD}"/>
    <cellStyle name="Input [yellow] 3 2 7 2 2 3 3" xfId="49208" xr:uid="{72EB6583-214A-4810-AE51-7D93809D5107}"/>
    <cellStyle name="Input [yellow] 3 2 7 2 2 4" xfId="31830" xr:uid="{FE4D266E-23C9-4833-B15C-06B35489FC2C}"/>
    <cellStyle name="Input [yellow] 3 2 7 2 2 5" xfId="41488" xr:uid="{41648FB9-30AC-4B9C-A508-0B5D12C862DE}"/>
    <cellStyle name="Input [yellow] 3 2 7 2 2 6" xfId="53876" xr:uid="{6EA66DBA-5408-4F10-A07B-7E7856BE6FE8}"/>
    <cellStyle name="Input [yellow] 3 2 7 2 3" xfId="20249" xr:uid="{E8DCE914-5C5B-444B-B62C-8AEA6E8F3EE3}"/>
    <cellStyle name="Input [yellow] 3 2 7 2 3 2" xfId="33881" xr:uid="{1C1969E0-7F39-449C-8E2E-8DC15D4C6FC5}"/>
    <cellStyle name="Input [yellow] 3 2 7 2 3 3" xfId="43509" xr:uid="{1A5CC7C1-952E-4FD7-9BB7-FD8E5C54BEB8}"/>
    <cellStyle name="Input [yellow] 3 2 7 2 4" xfId="24040" xr:uid="{232268BC-EE32-4D24-B0EC-3F1F5CB48439}"/>
    <cellStyle name="Input [yellow] 3 2 7 2 4 2" xfId="37672" xr:uid="{082E2329-211D-4E0B-98DD-747B1FCD87C5}"/>
    <cellStyle name="Input [yellow] 3 2 7 2 4 3" xfId="47300" xr:uid="{0DB8D086-A4CD-4FE5-865E-87ACE541DCE9}"/>
    <cellStyle name="Input [yellow] 3 2 7 2 5" xfId="29915" xr:uid="{D33A2EDF-7B64-4765-998A-D42210DFC233}"/>
    <cellStyle name="Input [yellow] 3 2 7 2 6" xfId="26474" xr:uid="{2EF38B63-04C5-428A-BAFC-BAB516ADCBB3}"/>
    <cellStyle name="Input [yellow] 3 2 7 2 7" xfId="51968" xr:uid="{FBCFD6F0-ED8A-4D0B-A109-DBA19B3ADAAE}"/>
    <cellStyle name="Input [yellow] 3 2 7 3" xfId="15240" xr:uid="{D1F01B00-F2A5-4E91-9E0A-E30FBDED0B91}"/>
    <cellStyle name="Input [yellow] 3 2 7 3 2" xfId="21159" xr:uid="{11F8B923-FA0F-442E-9646-113788B82D87}"/>
    <cellStyle name="Input [yellow] 3 2 7 3 2 2" xfId="34791" xr:uid="{7810EE0E-F20A-4184-9569-7E56525582CA}"/>
    <cellStyle name="Input [yellow] 3 2 7 3 2 3" xfId="44419" xr:uid="{67133A65-FF16-4A4B-87A6-0B2952BCA44C}"/>
    <cellStyle name="Input [yellow] 3 2 7 3 3" xfId="24950" xr:uid="{0EF61C6A-05C0-4AB8-8A5A-F00F75B036B8}"/>
    <cellStyle name="Input [yellow] 3 2 7 3 3 2" xfId="38582" xr:uid="{8A6383D8-3515-413B-B5F2-C824176B6197}"/>
    <cellStyle name="Input [yellow] 3 2 7 3 3 3" xfId="48210" xr:uid="{280497FC-C20B-4DAC-90F6-0AE1ECA12FC2}"/>
    <cellStyle name="Input [yellow] 3 2 7 3 4" xfId="30832" xr:uid="{4C073875-E18E-412A-9D50-19B2617A24AD}"/>
    <cellStyle name="Input [yellow] 3 2 7 3 5" xfId="40490" xr:uid="{2D50B246-FDED-4BEF-B9BE-A5AB26E65B06}"/>
    <cellStyle name="Input [yellow] 3 2 7 3 6" xfId="52878" xr:uid="{17041BF7-AB22-4B57-ADF6-978459D07BC1}"/>
    <cellStyle name="Input [yellow] 3 2 7 4" xfId="19251" xr:uid="{C0163F4B-BF2B-4E35-84A1-AB1CFE67C990}"/>
    <cellStyle name="Input [yellow] 3 2 7 4 2" xfId="32883" xr:uid="{1F0CEECA-8865-49BF-8B63-8D5DBD289CE1}"/>
    <cellStyle name="Input [yellow] 3 2 7 4 3" xfId="42511" xr:uid="{2FA19EA4-EE62-40D2-8E3D-90847A8A8B7F}"/>
    <cellStyle name="Input [yellow] 3 2 7 5" xfId="23042" xr:uid="{E6128C95-B67C-4F1A-A8BB-C98091B160CD}"/>
    <cellStyle name="Input [yellow] 3 2 7 5 2" xfId="36674" xr:uid="{2B25A5A2-4672-478B-ACD5-C7EAB5096FB4}"/>
    <cellStyle name="Input [yellow] 3 2 7 5 3" xfId="46302" xr:uid="{CC1EB74B-D3C8-4FEA-8004-A508133A11D1}"/>
    <cellStyle name="Input [yellow] 3 2 7 6" xfId="28910" xr:uid="{73AE13DB-167C-4F7E-B3EA-9D5DFC7C990D}"/>
    <cellStyle name="Input [yellow] 3 2 7 7" xfId="27430" xr:uid="{6FADC94D-43D5-4EE3-864D-DDE6B1EAEC12}"/>
    <cellStyle name="Input [yellow] 3 2 7 8" xfId="50970" xr:uid="{37C9E7DD-D3B1-4ECD-8D03-E0B8EF4592DB}"/>
    <cellStyle name="Input [yellow] 3 2 8" xfId="13466" xr:uid="{F6C2E417-24FD-4181-8965-A2FCCEF45446}"/>
    <cellStyle name="Input [yellow] 3 2 8 2" xfId="14465" xr:uid="{A7E36512-7760-467B-A006-D8DA445BCDF8}"/>
    <cellStyle name="Input [yellow] 3 2 8 2 2" xfId="16414" xr:uid="{60773E7A-2FF1-4722-95F4-AF92CD44DE01}"/>
    <cellStyle name="Input [yellow] 3 2 8 2 2 2" xfId="22333" xr:uid="{664DB55E-DF4A-4314-96B2-FDBE8F2BD1DE}"/>
    <cellStyle name="Input [yellow] 3 2 8 2 2 2 2" xfId="35965" xr:uid="{E2FAA077-B997-4F0C-8620-51A0D42D5FB7}"/>
    <cellStyle name="Input [yellow] 3 2 8 2 2 2 3" xfId="45593" xr:uid="{C2B8E21F-5639-4E79-9CFD-B410D4C78339}"/>
    <cellStyle name="Input [yellow] 3 2 8 2 2 3" xfId="26124" xr:uid="{1ECED15D-2C55-4A3F-B276-881B34734EA3}"/>
    <cellStyle name="Input [yellow] 3 2 8 2 2 3 2" xfId="39756" xr:uid="{0E3484DA-72C5-446C-BB5E-C42F68B95B41}"/>
    <cellStyle name="Input [yellow] 3 2 8 2 2 3 3" xfId="49384" xr:uid="{26A37D7E-8EC4-4CF8-9A8E-60561AECCF04}"/>
    <cellStyle name="Input [yellow] 3 2 8 2 2 4" xfId="32006" xr:uid="{7A495705-E454-42A5-8A22-082AA6A1E88D}"/>
    <cellStyle name="Input [yellow] 3 2 8 2 2 5" xfId="41664" xr:uid="{2D1EFF2E-14AF-47BD-9087-B543D0BF0087}"/>
    <cellStyle name="Input [yellow] 3 2 8 2 2 6" xfId="54052" xr:uid="{BCC70E17-0EFA-44AF-9FF2-06BEC4D63FF3}"/>
    <cellStyle name="Input [yellow] 3 2 8 2 3" xfId="20425" xr:uid="{9F3FBA3F-FD7F-4874-8ED7-C266C90F22ED}"/>
    <cellStyle name="Input [yellow] 3 2 8 2 3 2" xfId="34057" xr:uid="{E5C68FD3-BFD6-4389-BFB5-646132BCDA04}"/>
    <cellStyle name="Input [yellow] 3 2 8 2 3 3" xfId="43685" xr:uid="{993C946B-F490-4794-8235-31112C23FBA4}"/>
    <cellStyle name="Input [yellow] 3 2 8 2 4" xfId="24216" xr:uid="{CCD625AA-6E36-43EC-A4B5-E4744E7E2626}"/>
    <cellStyle name="Input [yellow] 3 2 8 2 4 2" xfId="37848" xr:uid="{E8BCFC32-1A8A-4EFD-9153-2BA1E73E6BC7}"/>
    <cellStyle name="Input [yellow] 3 2 8 2 4 3" xfId="47476" xr:uid="{AD447DFF-6F1E-46BD-B219-589BB4BBA7BD}"/>
    <cellStyle name="Input [yellow] 3 2 8 2 5" xfId="30091" xr:uid="{B505F819-920C-4FFC-A9A4-9282261E831B}"/>
    <cellStyle name="Input [yellow] 3 2 8 2 6" xfId="26298" xr:uid="{45CA8E9F-4F1E-4CC3-8278-82ADB855BFA3}"/>
    <cellStyle name="Input [yellow] 3 2 8 2 7" xfId="52144" xr:uid="{7D5F3A45-4EC1-449B-8460-7D22AACFEA9F}"/>
    <cellStyle name="Input [yellow] 3 2 8 3" xfId="15416" xr:uid="{EBE71890-5CD4-448A-8EE8-AD259F3D0575}"/>
    <cellStyle name="Input [yellow] 3 2 8 3 2" xfId="21335" xr:uid="{B2FF639D-0DAC-4EE2-B374-1AA655DD6FB4}"/>
    <cellStyle name="Input [yellow] 3 2 8 3 2 2" xfId="34967" xr:uid="{2F381403-9F6A-4B96-AE07-766467FC3192}"/>
    <cellStyle name="Input [yellow] 3 2 8 3 2 3" xfId="44595" xr:uid="{7B909D21-0780-407A-8C66-848557105562}"/>
    <cellStyle name="Input [yellow] 3 2 8 3 3" xfId="25126" xr:uid="{8BF2D4F8-0AD5-452B-A80B-D078FC302629}"/>
    <cellStyle name="Input [yellow] 3 2 8 3 3 2" xfId="38758" xr:uid="{741D57D6-D158-4FFF-A89F-AE881D8753D1}"/>
    <cellStyle name="Input [yellow] 3 2 8 3 3 3" xfId="48386" xr:uid="{DC7CB25D-799C-47FF-A985-1B094490FFAC}"/>
    <cellStyle name="Input [yellow] 3 2 8 3 4" xfId="31008" xr:uid="{5F3E1644-876F-46F7-ABBB-DC52660DD0CC}"/>
    <cellStyle name="Input [yellow] 3 2 8 3 5" xfId="40666" xr:uid="{3D9DA819-71DE-4C79-93C9-0B9DF6AD1576}"/>
    <cellStyle name="Input [yellow] 3 2 8 3 6" xfId="53054" xr:uid="{AD64248E-C131-4C44-9130-DDE99B67E683}"/>
    <cellStyle name="Input [yellow] 3 2 8 4" xfId="19427" xr:uid="{479C74F2-CB61-4C96-95FC-62BD9469FF31}"/>
    <cellStyle name="Input [yellow] 3 2 8 4 2" xfId="33059" xr:uid="{A12BC20F-41F5-4639-84C2-40738B058E8D}"/>
    <cellStyle name="Input [yellow] 3 2 8 4 3" xfId="42687" xr:uid="{14022402-7328-4EA0-9DAD-60CCB342FB03}"/>
    <cellStyle name="Input [yellow] 3 2 8 5" xfId="23218" xr:uid="{FC666E0A-8A0E-484E-8AA0-D008E1EBB4E2}"/>
    <cellStyle name="Input [yellow] 3 2 8 5 2" xfId="36850" xr:uid="{F64744E2-89E7-42BE-AFEC-28AB81527EB9}"/>
    <cellStyle name="Input [yellow] 3 2 8 5 3" xfId="46478" xr:uid="{69D7ABDD-D7C9-4ED6-BFA6-F2F8D08FE20B}"/>
    <cellStyle name="Input [yellow] 3 2 8 6" xfId="29093" xr:uid="{B95C7736-002D-43C9-A7A3-6D45D534CE5C}"/>
    <cellStyle name="Input [yellow] 3 2 8 7" xfId="27296" xr:uid="{F8FC0EFA-7AAE-49F8-BBBD-2FAC9DA4B025}"/>
    <cellStyle name="Input [yellow] 3 2 8 8" xfId="51146" xr:uid="{F7FA4952-1D8C-4EF8-96CC-27A289CF7952}"/>
    <cellStyle name="Input [yellow] 3 2 9" xfId="13761" xr:uid="{EDFD29AD-38B3-43D7-9560-82D77D6C4FEA}"/>
    <cellStyle name="Input [yellow] 3 2 9 2" xfId="15710" xr:uid="{8092551E-9455-4C81-8D55-64B0757D4F68}"/>
    <cellStyle name="Input [yellow] 3 2 9 2 2" xfId="21629" xr:uid="{80FC04C4-332B-42A0-A1DC-BB6523D0AF55}"/>
    <cellStyle name="Input [yellow] 3 2 9 2 2 2" xfId="35261" xr:uid="{0F83028F-E1CD-43E7-B27C-A1C5EC3F25DF}"/>
    <cellStyle name="Input [yellow] 3 2 9 2 2 3" xfId="44889" xr:uid="{33128D3E-F7A0-47F2-BCEF-DC947D38EB06}"/>
    <cellStyle name="Input [yellow] 3 2 9 2 3" xfId="25420" xr:uid="{E9B9C7FE-A7F3-40D0-A7C1-076372085253}"/>
    <cellStyle name="Input [yellow] 3 2 9 2 3 2" xfId="39052" xr:uid="{DFE91A03-64D7-42FE-97E9-3ABED3C9F5C8}"/>
    <cellStyle name="Input [yellow] 3 2 9 2 3 3" xfId="48680" xr:uid="{5C8BB4FF-FE75-44F5-8A78-F6673D7438C0}"/>
    <cellStyle name="Input [yellow] 3 2 9 2 4" xfId="31302" xr:uid="{35DA17DC-83E5-4E02-A298-06338EC93F4A}"/>
    <cellStyle name="Input [yellow] 3 2 9 2 5" xfId="40960" xr:uid="{9CADC5D2-99E1-4777-98E5-0CE86F0C3058}"/>
    <cellStyle name="Input [yellow] 3 2 9 2 6" xfId="53348" xr:uid="{72B9BFE8-C768-4F20-8C87-0180075AACBF}"/>
    <cellStyle name="Input [yellow] 3 2 9 3" xfId="19721" xr:uid="{2AE43F73-EDE4-42FD-8D8B-A1445D900ACA}"/>
    <cellStyle name="Input [yellow] 3 2 9 3 2" xfId="33353" xr:uid="{E2F101E3-DFCC-48DF-A7B6-6999D3B79B2B}"/>
    <cellStyle name="Input [yellow] 3 2 9 3 3" xfId="42981" xr:uid="{869D163D-428E-49D9-9AE2-AEDA152B2510}"/>
    <cellStyle name="Input [yellow] 3 2 9 4" xfId="23512" xr:uid="{0C0D91F3-8B56-4930-B830-B274D32E0F90}"/>
    <cellStyle name="Input [yellow] 3 2 9 4 2" xfId="37144" xr:uid="{DF5CE57A-AE40-4345-8ACC-BA884C613939}"/>
    <cellStyle name="Input [yellow] 3 2 9 4 3" xfId="46772" xr:uid="{ABCA8A28-129C-4452-B855-B7EBB04F3368}"/>
    <cellStyle name="Input [yellow] 3 2 9 5" xfId="29387" xr:uid="{296A7312-1BB2-489B-A6E8-0A14A98CFA35}"/>
    <cellStyle name="Input [yellow] 3 2 9 6" xfId="27002" xr:uid="{A885018D-BAB8-4B62-AAD8-243CEB8471E1}"/>
    <cellStyle name="Input [yellow] 3 2 9 7" xfId="51440" xr:uid="{90A9A00A-75C5-441D-9433-8A0816A12D27}"/>
    <cellStyle name="Input [yellow] 3 20" xfId="54302" xr:uid="{00B7CDC3-66DD-4D04-A108-FFA4EC19F1FB}"/>
    <cellStyle name="Input [yellow] 3 21" xfId="54287" xr:uid="{56B8956B-B162-49EC-82C4-54421E6ED71A}"/>
    <cellStyle name="Input [yellow] 3 22" xfId="54458" xr:uid="{F0143F0C-FAAA-464E-A73C-78BD4A0513D5}"/>
    <cellStyle name="Input [yellow] 3 23" xfId="54336" xr:uid="{A10B1139-1E2E-47BD-A9EB-EB6B802ADCC2}"/>
    <cellStyle name="Input [yellow] 3 24" xfId="54359" xr:uid="{297074E6-FD90-40BA-B4C1-3CBD1DA858C3}"/>
    <cellStyle name="Input [yellow] 3 25" xfId="54411" xr:uid="{9917FF4C-D8CF-47F0-BA4A-4CF6947CBF33}"/>
    <cellStyle name="Input [yellow] 3 26" xfId="54472" xr:uid="{2DD1C6AB-79C3-451E-831F-29A2870A42C2}"/>
    <cellStyle name="Input [yellow] 3 27" xfId="54452" xr:uid="{2E60A59D-64E2-4675-B8AA-D0332CE5794C}"/>
    <cellStyle name="Input [yellow] 3 28" xfId="54363" xr:uid="{DA725EB5-882C-41CC-B0D0-94FDEC656BC0}"/>
    <cellStyle name="Input [yellow] 3 29" xfId="54439" xr:uid="{B6AFD536-0CFF-4538-A951-7499D23AFC98}"/>
    <cellStyle name="Input [yellow] 3 3" xfId="10694" xr:uid="{B373EA7F-CC92-4C2E-BC69-C1CB659EC56C}"/>
    <cellStyle name="Input [yellow] 3 3 2" xfId="13625" xr:uid="{8623CFCC-A3D2-499A-B38A-FBAB31BF6691}"/>
    <cellStyle name="Input [yellow] 3 3 2 2" xfId="15574" xr:uid="{9BEA2F0A-2CCC-4830-801B-38797D039047}"/>
    <cellStyle name="Input [yellow] 3 3 2 2 2" xfId="21493" xr:uid="{97F88A2E-47F3-4D43-BC08-18E30BCDF4F1}"/>
    <cellStyle name="Input [yellow] 3 3 2 2 2 2" xfId="35125" xr:uid="{25D5A7B3-B329-45CD-AD0D-7255C3A86C55}"/>
    <cellStyle name="Input [yellow] 3 3 2 2 2 3" xfId="44753" xr:uid="{D089A4A2-D7FD-4E8B-AA3B-D3D055511EB2}"/>
    <cellStyle name="Input [yellow] 3 3 2 2 3" xfId="25284" xr:uid="{7BF34E72-625C-4F04-B22F-1F0B2F2ECF14}"/>
    <cellStyle name="Input [yellow] 3 3 2 2 3 2" xfId="38916" xr:uid="{CE154969-23DF-44DD-9E08-FDE49BD1B4FA}"/>
    <cellStyle name="Input [yellow] 3 3 2 2 3 3" xfId="48544" xr:uid="{696E957E-C859-49B1-875B-A80D044C8C5D}"/>
    <cellStyle name="Input [yellow] 3 3 2 2 4" xfId="31166" xr:uid="{B9078996-5E2A-4835-8F39-709FF9EC7797}"/>
    <cellStyle name="Input [yellow] 3 3 2 2 5" xfId="40824" xr:uid="{9FD1A40F-7E17-4270-B72E-9056DE1328BA}"/>
    <cellStyle name="Input [yellow] 3 3 2 2 6" xfId="53212" xr:uid="{E2D4F4FB-B5AB-4B07-AD3D-95D25767BA1F}"/>
    <cellStyle name="Input [yellow] 3 3 2 3" xfId="19585" xr:uid="{D20E7173-94BC-47C6-8359-E93B625D3E45}"/>
    <cellStyle name="Input [yellow] 3 3 2 3 2" xfId="33217" xr:uid="{BC5FE3B6-0AB7-43D0-ADA3-1C8D6FB06985}"/>
    <cellStyle name="Input [yellow] 3 3 2 3 3" xfId="42845" xr:uid="{3ADEA70C-9E99-4AD1-90DF-2B3AA4E9AC83}"/>
    <cellStyle name="Input [yellow] 3 3 2 4" xfId="23376" xr:uid="{47D0EF99-DDC0-4B55-92EC-48F6DE7A71E3}"/>
    <cellStyle name="Input [yellow] 3 3 2 4 2" xfId="37008" xr:uid="{80385D73-7793-425A-9BCA-F08FF53F9F2C}"/>
    <cellStyle name="Input [yellow] 3 3 2 4 3" xfId="46636" xr:uid="{913BEA8D-057B-4DA9-9114-FCB0FF1181FC}"/>
    <cellStyle name="Input [yellow] 3 3 2 5" xfId="29251" xr:uid="{547A2474-ACA1-4062-B77C-F72EA91E9AFE}"/>
    <cellStyle name="Input [yellow] 3 3 2 6" xfId="27138" xr:uid="{7FB7994A-C5AC-42A4-8F92-9094681AEEF9}"/>
    <cellStyle name="Input [yellow] 3 3 2 7" xfId="51304" xr:uid="{601EA7B0-7C6E-4E94-8FB1-0F4AC9A4989B}"/>
    <cellStyle name="Input [yellow] 3 3 3" xfId="14664" xr:uid="{AD4D4209-F0FE-4582-BE43-C84F911C0D64}"/>
    <cellStyle name="Input [yellow] 3 3 3 2" xfId="20583" xr:uid="{10033DAF-19A3-4DD1-8A12-F9BBFF06927B}"/>
    <cellStyle name="Input [yellow] 3 3 3 2 2" xfId="34215" xr:uid="{BB422ECB-DC74-4F69-B830-553C8704DA6F}"/>
    <cellStyle name="Input [yellow] 3 3 3 2 3" xfId="43843" xr:uid="{B763FE5C-FC3A-473D-ADE6-BF26E804A811}"/>
    <cellStyle name="Input [yellow] 3 3 3 3" xfId="24374" xr:uid="{7629BBB1-1F43-41B2-A8F3-4443F851C8B3}"/>
    <cellStyle name="Input [yellow] 3 3 3 3 2" xfId="38006" xr:uid="{0BC242D8-B5C1-42D4-8699-919BAC1D42B0}"/>
    <cellStyle name="Input [yellow] 3 3 3 3 3" xfId="47634" xr:uid="{3BF0E55D-98D9-4F2C-9B20-7E67512CFBCC}"/>
    <cellStyle name="Input [yellow] 3 3 3 4" xfId="30256" xr:uid="{9ADA5D23-BE71-478B-93BC-A46A70237C5E}"/>
    <cellStyle name="Input [yellow] 3 3 3 5" xfId="39914" xr:uid="{33A8C903-8CE7-4268-B3D5-B00825F9EF16}"/>
    <cellStyle name="Input [yellow] 3 3 3 6" xfId="52302" xr:uid="{AFF0C2C7-EC34-4B8A-A3D6-B0F4267D4BB1}"/>
    <cellStyle name="Input [yellow] 3 3 4" xfId="18673" xr:uid="{E31E3B74-70AD-4DF1-8B2B-5EC9934497F1}"/>
    <cellStyle name="Input [yellow] 3 3 4 2" xfId="32305" xr:uid="{2D21B410-5335-4B5D-A57C-D8A26598F2D9}"/>
    <cellStyle name="Input [yellow] 3 3 4 3" xfId="41933" xr:uid="{7F580BED-54A6-4770-B2CA-1401CB35D5E3}"/>
    <cellStyle name="Input [yellow] 3 3 5" xfId="16558" xr:uid="{E4D3CEDB-FFD6-49B9-81AA-5E239911274C}"/>
    <cellStyle name="Input [yellow] 3 3 5 2" xfId="32142" xr:uid="{E6D7DD96-C04D-4E3B-BEEE-C16104401457}"/>
    <cellStyle name="Input [yellow] 3 3 5 3" xfId="41784" xr:uid="{AF1A4054-71F4-407A-8799-E117BFA311D8}"/>
    <cellStyle name="Input [yellow] 3 3 6" xfId="28246" xr:uid="{F702E18E-26CC-40AA-938C-3EF63182AD7A}"/>
    <cellStyle name="Input [yellow] 3 3 7" xfId="28073" xr:uid="{A4EB997C-DC34-41DB-B228-B53CF5374A4C}"/>
    <cellStyle name="Input [yellow] 3 3 8" xfId="50306" xr:uid="{F5D3387C-4B84-479A-AB7F-3F584ACC7048}"/>
    <cellStyle name="Input [yellow] 3 30" xfId="54469" xr:uid="{FBD31970-BA98-4518-8B07-DFD0B5064BA2}"/>
    <cellStyle name="Input [yellow] 3 31" xfId="54325" xr:uid="{97E810DF-8D6A-40BA-9C5B-45B39451B48B}"/>
    <cellStyle name="Input [yellow] 3 32" xfId="54157" xr:uid="{D66866A5-6B13-4A0C-9588-B5EC0E19151C}"/>
    <cellStyle name="Input [yellow] 3 33" xfId="54213" xr:uid="{7B16F95F-309C-4570-B1AA-ADE580E952B0}"/>
    <cellStyle name="Input [yellow] 3 4" xfId="10720" xr:uid="{E7C1C1FC-AF47-45A8-B203-50E133E8F2E3}"/>
    <cellStyle name="Input [yellow] 3 4 2" xfId="13651" xr:uid="{8F5CAD39-12FB-4814-B1E0-495C9579A62A}"/>
    <cellStyle name="Input [yellow] 3 4 2 2" xfId="15600" xr:uid="{645D309E-2F8F-4D76-B9CC-8FD5E85C6C0B}"/>
    <cellStyle name="Input [yellow] 3 4 2 2 2" xfId="21519" xr:uid="{CF89F883-EADC-405B-8FA7-A2D517AA1906}"/>
    <cellStyle name="Input [yellow] 3 4 2 2 2 2" xfId="35151" xr:uid="{98737B75-CFED-4ECC-8394-78BD3945890B}"/>
    <cellStyle name="Input [yellow] 3 4 2 2 2 3" xfId="44779" xr:uid="{106A0F5E-D997-48F0-858A-FCB1690FF2C0}"/>
    <cellStyle name="Input [yellow] 3 4 2 2 3" xfId="25310" xr:uid="{8B9FF4F2-2B03-410B-9B01-9425612CCAC3}"/>
    <cellStyle name="Input [yellow] 3 4 2 2 3 2" xfId="38942" xr:uid="{40B135DF-45EB-4E92-8B27-FA06EA2CF0A3}"/>
    <cellStyle name="Input [yellow] 3 4 2 2 3 3" xfId="48570" xr:uid="{8D98B29E-0276-4D2F-895F-97ED3DAC04DB}"/>
    <cellStyle name="Input [yellow] 3 4 2 2 4" xfId="31192" xr:uid="{8CC9D457-0578-47FC-80A7-84B0BAAEBFFF}"/>
    <cellStyle name="Input [yellow] 3 4 2 2 5" xfId="40850" xr:uid="{6997C9D2-408C-41BE-80A7-F1A7BD3D8D9D}"/>
    <cellStyle name="Input [yellow] 3 4 2 2 6" xfId="53238" xr:uid="{27F818FC-CB37-4611-8885-E33F173F7F49}"/>
    <cellStyle name="Input [yellow] 3 4 2 3" xfId="19611" xr:uid="{2BE6560B-654E-4E25-A1E6-9D958DD3902F}"/>
    <cellStyle name="Input [yellow] 3 4 2 3 2" xfId="33243" xr:uid="{2A8DCD00-0F3C-41A8-A478-95E6BB0882CE}"/>
    <cellStyle name="Input [yellow] 3 4 2 3 3" xfId="42871" xr:uid="{819D936E-ABE7-4355-8405-45EB2955160C}"/>
    <cellStyle name="Input [yellow] 3 4 2 4" xfId="23402" xr:uid="{C1624F91-460B-4B1F-832D-EA0999C30A03}"/>
    <cellStyle name="Input [yellow] 3 4 2 4 2" xfId="37034" xr:uid="{F67D7E85-9B0E-4689-8A78-FE23721F0579}"/>
    <cellStyle name="Input [yellow] 3 4 2 4 3" xfId="46662" xr:uid="{0C1EAC24-A99A-417D-B00D-D56CB54BCA4A}"/>
    <cellStyle name="Input [yellow] 3 4 2 5" xfId="29277" xr:uid="{BE725CFE-9ED8-4E9C-828D-A91A24222ED2}"/>
    <cellStyle name="Input [yellow] 3 4 2 6" xfId="27112" xr:uid="{3431A9FB-56BE-4341-A1BF-45A65DB0D821}"/>
    <cellStyle name="Input [yellow] 3 4 2 7" xfId="51330" xr:uid="{1126CD24-A631-48D7-B7F1-19702487CD60}"/>
    <cellStyle name="Input [yellow] 3 4 3" xfId="14690" xr:uid="{440F155A-5782-4F8F-ACB8-49410D18B11D}"/>
    <cellStyle name="Input [yellow] 3 4 3 2" xfId="20609" xr:uid="{BF0232CE-5757-4C9D-872F-D2BD10E09C83}"/>
    <cellStyle name="Input [yellow] 3 4 3 2 2" xfId="34241" xr:uid="{650495C5-6915-4E70-B23E-72F8A5C95947}"/>
    <cellStyle name="Input [yellow] 3 4 3 2 3" xfId="43869" xr:uid="{03E7DDA0-3446-49D4-8698-21590FF8BDBB}"/>
    <cellStyle name="Input [yellow] 3 4 3 3" xfId="24400" xr:uid="{100C680A-DB5E-4B4C-ADFE-7E57753FD6E6}"/>
    <cellStyle name="Input [yellow] 3 4 3 3 2" xfId="38032" xr:uid="{9308D4E5-9772-4673-9500-070566D23712}"/>
    <cellStyle name="Input [yellow] 3 4 3 3 3" xfId="47660" xr:uid="{AB4D7C0F-673A-49BA-8FE2-1A2AC0B35765}"/>
    <cellStyle name="Input [yellow] 3 4 3 4" xfId="30282" xr:uid="{E66B678B-30D7-447D-A243-95420B4633B1}"/>
    <cellStyle name="Input [yellow] 3 4 3 5" xfId="39940" xr:uid="{65AC82C1-F460-471E-BDCA-678F09551069}"/>
    <cellStyle name="Input [yellow] 3 4 3 6" xfId="52328" xr:uid="{E5C633D3-94C8-474F-8262-CA18FB9BE3E0}"/>
    <cellStyle name="Input [yellow] 3 4 4" xfId="18699" xr:uid="{C51371B7-9BA6-4A9D-88BB-D1992EAFAF04}"/>
    <cellStyle name="Input [yellow] 3 4 4 2" xfId="32331" xr:uid="{A5522AD8-5BB1-4E29-A0BD-8AFB4BA9F87A}"/>
    <cellStyle name="Input [yellow] 3 4 4 3" xfId="41959" xr:uid="{880827A5-77F1-49F8-8DBB-D722F28D516D}"/>
    <cellStyle name="Input [yellow] 3 4 5" xfId="16532" xr:uid="{7EE1EC82-5D9E-47B1-BA03-0431BF38ECED}"/>
    <cellStyle name="Input [yellow] 3 4 5 2" xfId="32116" xr:uid="{9C3DE413-5323-442C-887B-009D3027D389}"/>
    <cellStyle name="Input [yellow] 3 4 5 3" xfId="41758" xr:uid="{14145B84-0A34-4DBD-87E2-349C3DD239AF}"/>
    <cellStyle name="Input [yellow] 3 4 6" xfId="28272" xr:uid="{5F3D331C-36A0-40BB-AC95-B7418DD56396}"/>
    <cellStyle name="Input [yellow] 3 4 7" xfId="28047" xr:uid="{5462F574-C79F-4CAC-9991-C7CB5DE52C5B}"/>
    <cellStyle name="Input [yellow] 3 4 8" xfId="50332" xr:uid="{24A83C0F-6A22-4BC2-BD35-A52B07EBBA97}"/>
    <cellStyle name="Input [yellow] 3 5" xfId="10689" xr:uid="{1AD5F6ED-3C82-4063-8C1D-A958CBCCE34B}"/>
    <cellStyle name="Input [yellow] 3 5 2" xfId="13620" xr:uid="{A32DEB6B-956E-41A1-A948-83C31B2AF70C}"/>
    <cellStyle name="Input [yellow] 3 5 2 2" xfId="15569" xr:uid="{FFF3094E-38CF-44E0-B3A5-34E95EA2E277}"/>
    <cellStyle name="Input [yellow] 3 5 2 2 2" xfId="21488" xr:uid="{7DE73DFA-FBDB-48ED-A031-5E7384DA7BE9}"/>
    <cellStyle name="Input [yellow] 3 5 2 2 2 2" xfId="35120" xr:uid="{4A7FF570-3627-4AFA-ABA3-5FD01B3BAFA5}"/>
    <cellStyle name="Input [yellow] 3 5 2 2 2 3" xfId="44748" xr:uid="{2FDEEC9F-0812-404D-960D-6332D6209AB1}"/>
    <cellStyle name="Input [yellow] 3 5 2 2 3" xfId="25279" xr:uid="{349C453C-BDAE-44AE-A255-BB0E8893D017}"/>
    <cellStyle name="Input [yellow] 3 5 2 2 3 2" xfId="38911" xr:uid="{4E7F6516-B001-4476-B778-23D4BFD6F37C}"/>
    <cellStyle name="Input [yellow] 3 5 2 2 3 3" xfId="48539" xr:uid="{D3A0CBA3-29D0-49B1-80CA-C6EE3F7C3172}"/>
    <cellStyle name="Input [yellow] 3 5 2 2 4" xfId="31161" xr:uid="{59925D74-93B4-43B3-BDC1-251509C717FD}"/>
    <cellStyle name="Input [yellow] 3 5 2 2 5" xfId="40819" xr:uid="{08A7F714-7D4E-45AA-8A72-92E76197F8EA}"/>
    <cellStyle name="Input [yellow] 3 5 2 2 6" xfId="53207" xr:uid="{E020DA3F-D879-4F7C-AAA5-81212F970D71}"/>
    <cellStyle name="Input [yellow] 3 5 2 3" xfId="19580" xr:uid="{F3D3F37D-AEA9-4FEA-B772-7C37C3A72CBF}"/>
    <cellStyle name="Input [yellow] 3 5 2 3 2" xfId="33212" xr:uid="{6F0F5668-4E14-49C6-A8B8-BC44AD29A43E}"/>
    <cellStyle name="Input [yellow] 3 5 2 3 3" xfId="42840" xr:uid="{61395F1E-370E-40F5-9F10-8304E7213E25}"/>
    <cellStyle name="Input [yellow] 3 5 2 4" xfId="23371" xr:uid="{A596AD81-39C9-4CC4-9E52-0A4625FA9F64}"/>
    <cellStyle name="Input [yellow] 3 5 2 4 2" xfId="37003" xr:uid="{9B9BC40C-0AC2-4CA4-A753-56A62DBA3AE2}"/>
    <cellStyle name="Input [yellow] 3 5 2 4 3" xfId="46631" xr:uid="{45AE683A-EDEC-4A59-BFCA-F8761197149E}"/>
    <cellStyle name="Input [yellow] 3 5 2 5" xfId="29246" xr:uid="{2876760F-A421-45E0-B40F-66A6DD3EFC35}"/>
    <cellStyle name="Input [yellow] 3 5 2 6" xfId="27143" xr:uid="{DF0D9BA8-3BDE-4F08-9C1F-AE2DD1756C96}"/>
    <cellStyle name="Input [yellow] 3 5 2 7" xfId="51299" xr:uid="{31F2881A-DE14-4EC7-94F1-5C1BF377B285}"/>
    <cellStyle name="Input [yellow] 3 5 3" xfId="14659" xr:uid="{0ABBC40A-EA11-4A73-BD56-425A578F1BA9}"/>
    <cellStyle name="Input [yellow] 3 5 3 2" xfId="20578" xr:uid="{A1F5D056-0E8B-446D-94D1-C41A9759E60D}"/>
    <cellStyle name="Input [yellow] 3 5 3 2 2" xfId="34210" xr:uid="{A14F9054-AE02-4C8F-AE5A-1AD434915C46}"/>
    <cellStyle name="Input [yellow] 3 5 3 2 3" xfId="43838" xr:uid="{6DAA0F54-0099-45FF-815E-6CC956633875}"/>
    <cellStyle name="Input [yellow] 3 5 3 3" xfId="24369" xr:uid="{8F748B02-B045-4EC5-BDF0-3DECE9234DF6}"/>
    <cellStyle name="Input [yellow] 3 5 3 3 2" xfId="38001" xr:uid="{3CCA4F78-B6FF-4D8C-A421-57F4A4269C73}"/>
    <cellStyle name="Input [yellow] 3 5 3 3 3" xfId="47629" xr:uid="{94E6457B-5FA1-4BB8-A58E-3ADADAA07E48}"/>
    <cellStyle name="Input [yellow] 3 5 3 4" xfId="30251" xr:uid="{8F0E0EC6-CC87-4223-8968-429D39A61B82}"/>
    <cellStyle name="Input [yellow] 3 5 3 5" xfId="39909" xr:uid="{679E8FE3-B5EB-4F2B-BA21-641673FBA34D}"/>
    <cellStyle name="Input [yellow] 3 5 3 6" xfId="52297" xr:uid="{77A7BDCC-9BBD-4753-8A11-BDB668F3A81E}"/>
    <cellStyle name="Input [yellow] 3 5 4" xfId="18668" xr:uid="{4852B0BF-D210-427B-9C45-0B1C597746FC}"/>
    <cellStyle name="Input [yellow] 3 5 4 2" xfId="32300" xr:uid="{B573D184-87F6-4EB2-B9BB-884DE89B9AAE}"/>
    <cellStyle name="Input [yellow] 3 5 4 3" xfId="41928" xr:uid="{DBA1F7B5-CD69-4520-AFEA-DB80E66238C7}"/>
    <cellStyle name="Input [yellow] 3 5 5" xfId="16563" xr:uid="{8A28898D-25E0-45CC-904C-372A0804AAB0}"/>
    <cellStyle name="Input [yellow] 3 5 5 2" xfId="32147" xr:uid="{969A40B1-0A65-4322-92AC-74E143CC7223}"/>
    <cellStyle name="Input [yellow] 3 5 5 3" xfId="41789" xr:uid="{8EDC9C41-01FF-4B5B-A31F-95A41D370273}"/>
    <cellStyle name="Input [yellow] 3 5 6" xfId="28241" xr:uid="{C1A2FFAF-79C4-48CD-9281-D63A96206A2E}"/>
    <cellStyle name="Input [yellow] 3 5 7" xfId="28078" xr:uid="{08E68744-4787-484F-B211-02D28263C4A0}"/>
    <cellStyle name="Input [yellow] 3 5 8" xfId="50301" xr:uid="{36A34085-8D07-45BA-98F5-242F07CA342C}"/>
    <cellStyle name="Input [yellow] 3 6" xfId="10781" xr:uid="{B422FDE2-9044-4A7A-8ECC-3B5BB1BACE3F}"/>
    <cellStyle name="Input [yellow] 3 6 2" xfId="13712" xr:uid="{FB195E4F-8453-498B-8BC4-3F78399DE7D2}"/>
    <cellStyle name="Input [yellow] 3 6 2 2" xfId="15661" xr:uid="{878D0760-4B4E-4B72-AAD9-EA1EAA6D61FB}"/>
    <cellStyle name="Input [yellow] 3 6 2 2 2" xfId="21580" xr:uid="{92526F3F-5D06-49F4-AF7D-609F4E7BC845}"/>
    <cellStyle name="Input [yellow] 3 6 2 2 2 2" xfId="35212" xr:uid="{2BFDEEB6-F826-4AF7-AA6C-27233BC833FC}"/>
    <cellStyle name="Input [yellow] 3 6 2 2 2 3" xfId="44840" xr:uid="{FD31C7AA-ED0D-4B49-AF6C-EE6B7910A601}"/>
    <cellStyle name="Input [yellow] 3 6 2 2 3" xfId="25371" xr:uid="{9889CEDE-AF02-46B1-9C29-B19B03FA1AB8}"/>
    <cellStyle name="Input [yellow] 3 6 2 2 3 2" xfId="39003" xr:uid="{86272C12-BF8A-43C0-8289-A4C2015386B4}"/>
    <cellStyle name="Input [yellow] 3 6 2 2 3 3" xfId="48631" xr:uid="{7A56F4A2-7488-4E9E-B23A-CF844386F6EE}"/>
    <cellStyle name="Input [yellow] 3 6 2 2 4" xfId="31253" xr:uid="{25317060-B6B7-4450-B28B-B32231DAD907}"/>
    <cellStyle name="Input [yellow] 3 6 2 2 5" xfId="40911" xr:uid="{BCD55745-6AA9-4DCF-AC89-23D8383DC0FE}"/>
    <cellStyle name="Input [yellow] 3 6 2 2 6" xfId="53299" xr:uid="{8CB58830-3881-4754-8E7A-B1686D9C5D07}"/>
    <cellStyle name="Input [yellow] 3 6 2 3" xfId="19672" xr:uid="{98D6DD1B-49C7-41C3-AF25-A1EFAAECE0FB}"/>
    <cellStyle name="Input [yellow] 3 6 2 3 2" xfId="33304" xr:uid="{468B474F-45E7-4023-A8D9-BD4C8F3A3D07}"/>
    <cellStyle name="Input [yellow] 3 6 2 3 3" xfId="42932" xr:uid="{97AC9991-F5F4-4063-BB50-AF3DE1AD8106}"/>
    <cellStyle name="Input [yellow] 3 6 2 4" xfId="23463" xr:uid="{D85477CD-1CA5-4FED-81DE-593E72ECF33E}"/>
    <cellStyle name="Input [yellow] 3 6 2 4 2" xfId="37095" xr:uid="{1B407F41-38A4-44F0-AF6E-7AA3B535E349}"/>
    <cellStyle name="Input [yellow] 3 6 2 4 3" xfId="46723" xr:uid="{D90A00FF-DDE7-4B0E-A4AE-F40E2AE93AF3}"/>
    <cellStyle name="Input [yellow] 3 6 2 5" xfId="29338" xr:uid="{8B8DCF7E-0231-46DE-BB13-661162B87C2F}"/>
    <cellStyle name="Input [yellow] 3 6 2 6" xfId="27051" xr:uid="{F55E85B9-E95E-4A25-8E9D-E85FF7C45C6F}"/>
    <cellStyle name="Input [yellow] 3 6 2 7" xfId="51391" xr:uid="{636CA80A-F3EE-4E1A-ABD9-125FDDDF1DA4}"/>
    <cellStyle name="Input [yellow] 3 6 3" xfId="14751" xr:uid="{9CAFC0DB-0BB7-4E66-99A1-0FF9B42F26FD}"/>
    <cellStyle name="Input [yellow] 3 6 3 2" xfId="20670" xr:uid="{B1872AA5-C163-4D88-8CFF-F171F2BB08B3}"/>
    <cellStyle name="Input [yellow] 3 6 3 2 2" xfId="34302" xr:uid="{A5145CAE-943B-44ED-BAC2-B82030ED0966}"/>
    <cellStyle name="Input [yellow] 3 6 3 2 3" xfId="43930" xr:uid="{E678172E-CCDA-4285-B1FB-219CA209508C}"/>
    <cellStyle name="Input [yellow] 3 6 3 3" xfId="24461" xr:uid="{DB9A162E-7F30-4591-AED8-6CEF2B39D25F}"/>
    <cellStyle name="Input [yellow] 3 6 3 3 2" xfId="38093" xr:uid="{70019718-3D54-48F2-BE28-7B8E6D2C6AFE}"/>
    <cellStyle name="Input [yellow] 3 6 3 3 3" xfId="47721" xr:uid="{E877F9A3-2083-4C88-A278-F0A928D84165}"/>
    <cellStyle name="Input [yellow] 3 6 3 4" xfId="30343" xr:uid="{D230FA3F-7EBA-4FAE-BC5F-276E9DE0D1BC}"/>
    <cellStyle name="Input [yellow] 3 6 3 5" xfId="40001" xr:uid="{EDA36FA8-E8CC-44B0-B4E4-D987EDCC1338}"/>
    <cellStyle name="Input [yellow] 3 6 3 6" xfId="52389" xr:uid="{2949BF61-D165-4F73-B5DC-F2D3745C12A3}"/>
    <cellStyle name="Input [yellow] 3 6 4" xfId="18758" xr:uid="{55A97D05-2FB1-451A-ADE6-7DBA1DD57174}"/>
    <cellStyle name="Input [yellow] 3 6 4 2" xfId="32390" xr:uid="{EEA3F833-1F05-425B-BB7D-1B06D70A42BF}"/>
    <cellStyle name="Input [yellow] 3 6 4 3" xfId="42018" xr:uid="{F6DCDD6C-A351-44A0-85A5-49171A0A5BD0}"/>
    <cellStyle name="Input [yellow] 3 6 5" xfId="22465" xr:uid="{0B80E129-45BF-43ED-9803-52E9DD8E5EB6}"/>
    <cellStyle name="Input [yellow] 3 6 5 2" xfId="36097" xr:uid="{AFD9CB67-6E51-4507-BBA5-37940E0DD63C}"/>
    <cellStyle name="Input [yellow] 3 6 5 3" xfId="45725" xr:uid="{164DDAE7-C233-4DC2-AA43-1EE71C170C94}"/>
    <cellStyle name="Input [yellow] 3 6 6" xfId="28333" xr:uid="{90D8C31F-0BFC-47F5-9EF4-AC51BC81057F}"/>
    <cellStyle name="Input [yellow] 3 6 7" xfId="27988" xr:uid="{2D3D9F69-4E04-496B-B0C6-585D3A9225CA}"/>
    <cellStyle name="Input [yellow] 3 6 8" xfId="50393" xr:uid="{687330D5-3A28-412E-9951-105EB0CC1B28}"/>
    <cellStyle name="Input [yellow] 3 7" xfId="10719" xr:uid="{C7FF262F-7672-4691-9074-C9E643E71F60}"/>
    <cellStyle name="Input [yellow] 3 7 2" xfId="13650" xr:uid="{5B65268D-54AD-4CCA-A4C2-53F575721FEB}"/>
    <cellStyle name="Input [yellow] 3 7 2 2" xfId="15599" xr:uid="{18B25037-BE82-4AE1-9AFE-23CB09499A92}"/>
    <cellStyle name="Input [yellow] 3 7 2 2 2" xfId="21518" xr:uid="{B9A76C81-ADF0-448D-ABB4-9C48B7685728}"/>
    <cellStyle name="Input [yellow] 3 7 2 2 2 2" xfId="35150" xr:uid="{6EE389C3-5A0A-4A96-B593-FF4562FA7DF9}"/>
    <cellStyle name="Input [yellow] 3 7 2 2 2 3" xfId="44778" xr:uid="{1091A1F6-299C-445C-88F5-A3DF1D98325C}"/>
    <cellStyle name="Input [yellow] 3 7 2 2 3" xfId="25309" xr:uid="{7594C1F1-EE36-47DF-93EF-9CDC75018279}"/>
    <cellStyle name="Input [yellow] 3 7 2 2 3 2" xfId="38941" xr:uid="{8F8E8B39-BA84-4F9C-8E47-2BBCDE7CC2E1}"/>
    <cellStyle name="Input [yellow] 3 7 2 2 3 3" xfId="48569" xr:uid="{DDE6BE06-5E2E-474A-91E3-032D3DF8F077}"/>
    <cellStyle name="Input [yellow] 3 7 2 2 4" xfId="31191" xr:uid="{BB649A6E-9F63-45F8-8C33-210BE1A13FC7}"/>
    <cellStyle name="Input [yellow] 3 7 2 2 5" xfId="40849" xr:uid="{493952CB-93FB-4A9E-851D-D88644AE33F8}"/>
    <cellStyle name="Input [yellow] 3 7 2 2 6" xfId="53237" xr:uid="{0F2A0CEC-7014-49E8-877E-C6598989527B}"/>
    <cellStyle name="Input [yellow] 3 7 2 3" xfId="19610" xr:uid="{1C5ACD1A-9E35-4BDB-BFAA-D58E06F232A2}"/>
    <cellStyle name="Input [yellow] 3 7 2 3 2" xfId="33242" xr:uid="{4A5F0D5D-8B86-4680-BC58-9B7FFEA83BAC}"/>
    <cellStyle name="Input [yellow] 3 7 2 3 3" xfId="42870" xr:uid="{D6948CC1-0678-436B-B565-0E18FB4266CD}"/>
    <cellStyle name="Input [yellow] 3 7 2 4" xfId="23401" xr:uid="{E8B6ACC2-D7DE-4A5C-94C6-069FC274BBBE}"/>
    <cellStyle name="Input [yellow] 3 7 2 4 2" xfId="37033" xr:uid="{D716AA6F-ED6A-4123-A06A-BBED02285854}"/>
    <cellStyle name="Input [yellow] 3 7 2 4 3" xfId="46661" xr:uid="{B2ACEF06-4407-4903-9949-6A163DA1B66C}"/>
    <cellStyle name="Input [yellow] 3 7 2 5" xfId="29276" xr:uid="{98E9D209-5881-4FDE-8523-434A18AD98C3}"/>
    <cellStyle name="Input [yellow] 3 7 2 6" xfId="27113" xr:uid="{433686DB-30F3-4831-B3DF-6C9C04A1923B}"/>
    <cellStyle name="Input [yellow] 3 7 2 7" xfId="51329" xr:uid="{53E5F8AF-953E-4900-81DB-0220DA0E5F4A}"/>
    <cellStyle name="Input [yellow] 3 7 3" xfId="14689" xr:uid="{FE82A8DD-167F-49C7-9C58-C93C16865AEC}"/>
    <cellStyle name="Input [yellow] 3 7 3 2" xfId="20608" xr:uid="{FAA6DFAA-FF4B-4046-B8DA-EEAFAF1E7865}"/>
    <cellStyle name="Input [yellow] 3 7 3 2 2" xfId="34240" xr:uid="{7C18333F-A41B-4C40-B7DD-D9BBDD48E8B3}"/>
    <cellStyle name="Input [yellow] 3 7 3 2 3" xfId="43868" xr:uid="{E2A9A079-CE92-45CD-9B80-BC46664CCC93}"/>
    <cellStyle name="Input [yellow] 3 7 3 3" xfId="24399" xr:uid="{C6CF5CE4-9BA8-4C18-99C9-8B6E640A12A7}"/>
    <cellStyle name="Input [yellow] 3 7 3 3 2" xfId="38031" xr:uid="{D6CB88EE-BA0C-42CF-81CC-618FE272941C}"/>
    <cellStyle name="Input [yellow] 3 7 3 3 3" xfId="47659" xr:uid="{10194805-3704-4D92-8952-D78CDFA0E013}"/>
    <cellStyle name="Input [yellow] 3 7 3 4" xfId="30281" xr:uid="{A4BE8384-71E3-4CA9-B02E-D7EE86F40F9B}"/>
    <cellStyle name="Input [yellow] 3 7 3 5" xfId="39939" xr:uid="{B9D686F5-2720-42EF-9FFD-83B8978282E3}"/>
    <cellStyle name="Input [yellow] 3 7 3 6" xfId="52327" xr:uid="{0B90FE0F-2E76-49E2-A4B8-AA5DAFEE51BB}"/>
    <cellStyle name="Input [yellow] 3 7 4" xfId="18698" xr:uid="{C9A87CE6-4546-4A04-996D-9F68A9D3483B}"/>
    <cellStyle name="Input [yellow] 3 7 4 2" xfId="32330" xr:uid="{9385F482-EB60-40A0-B405-219C6DD937CE}"/>
    <cellStyle name="Input [yellow] 3 7 4 3" xfId="41958" xr:uid="{D59FAA3F-16F1-4797-ADCA-E67C07478266}"/>
    <cellStyle name="Input [yellow] 3 7 5" xfId="16533" xr:uid="{DF4967A6-8CF0-4F04-BDCF-C716B6756A11}"/>
    <cellStyle name="Input [yellow] 3 7 5 2" xfId="32117" xr:uid="{56B387A9-0216-47E3-8E5C-9CCB6D51C5AE}"/>
    <cellStyle name="Input [yellow] 3 7 5 3" xfId="41759" xr:uid="{EA9C8383-AB70-4790-B108-EBF0A34D2927}"/>
    <cellStyle name="Input [yellow] 3 7 6" xfId="28271" xr:uid="{70A640DD-4DDF-40F3-8ACC-20FEB2E7F9B9}"/>
    <cellStyle name="Input [yellow] 3 7 7" xfId="28048" xr:uid="{8E5AEF5A-BDDF-4F0D-8C8E-4C76C650FBCB}"/>
    <cellStyle name="Input [yellow] 3 7 8" xfId="50331" xr:uid="{A8D7DD57-3722-44FB-BDDC-A78AEF68EFB7}"/>
    <cellStyle name="Input [yellow] 3 8" xfId="10767" xr:uid="{02927752-987D-4FAE-B54E-0E435CD522A2}"/>
    <cellStyle name="Input [yellow] 3 8 2" xfId="13698" xr:uid="{6B8D950A-1D91-479C-A371-A1F5768DF4B7}"/>
    <cellStyle name="Input [yellow] 3 8 2 2" xfId="15647" xr:uid="{D8223190-CC01-4F82-93FB-14425A2D5ECC}"/>
    <cellStyle name="Input [yellow] 3 8 2 2 2" xfId="21566" xr:uid="{C25E7F5B-ED6B-4605-A4D8-780245FF83B9}"/>
    <cellStyle name="Input [yellow] 3 8 2 2 2 2" xfId="35198" xr:uid="{A855EA03-4B23-4C0B-9094-C8EC3451B58E}"/>
    <cellStyle name="Input [yellow] 3 8 2 2 2 3" xfId="44826" xr:uid="{38450340-F1D2-4C89-9E8E-3C4052E7BA2F}"/>
    <cellStyle name="Input [yellow] 3 8 2 2 3" xfId="25357" xr:uid="{CBE40150-B0CB-413A-8077-30C3964D65D1}"/>
    <cellStyle name="Input [yellow] 3 8 2 2 3 2" xfId="38989" xr:uid="{A9924494-5F91-4F73-AC27-A046A826044E}"/>
    <cellStyle name="Input [yellow] 3 8 2 2 3 3" xfId="48617" xr:uid="{5739BC30-89E2-44D0-A9B8-5046238907C6}"/>
    <cellStyle name="Input [yellow] 3 8 2 2 4" xfId="31239" xr:uid="{1D1E13EC-2BFC-4D24-A5DB-93D8B18154DE}"/>
    <cellStyle name="Input [yellow] 3 8 2 2 5" xfId="40897" xr:uid="{0A6A56BA-6ACE-4582-B588-BDC6B2051631}"/>
    <cellStyle name="Input [yellow] 3 8 2 2 6" xfId="53285" xr:uid="{44CA2BFD-B4A6-4A6D-B5CE-D43B8FA2DD5A}"/>
    <cellStyle name="Input [yellow] 3 8 2 3" xfId="19658" xr:uid="{F94779E7-D963-43A5-99F0-460635D9F470}"/>
    <cellStyle name="Input [yellow] 3 8 2 3 2" xfId="33290" xr:uid="{2384EF8D-BFFD-4FFA-A0BD-865372B206F9}"/>
    <cellStyle name="Input [yellow] 3 8 2 3 3" xfId="42918" xr:uid="{83E4B096-8B47-41D4-9E7B-63E34FCDC001}"/>
    <cellStyle name="Input [yellow] 3 8 2 4" xfId="23449" xr:uid="{B91D72B4-0C61-4A1E-AA8C-19099B934BC0}"/>
    <cellStyle name="Input [yellow] 3 8 2 4 2" xfId="37081" xr:uid="{ABE7C276-2F71-4779-82CE-356A83FECDF0}"/>
    <cellStyle name="Input [yellow] 3 8 2 4 3" xfId="46709" xr:uid="{B1D35D9C-F3C4-4593-85BF-DBEFEFA6FDF6}"/>
    <cellStyle name="Input [yellow] 3 8 2 5" xfId="29324" xr:uid="{F5F53EB3-C7E9-4BF6-84F6-31994E551A85}"/>
    <cellStyle name="Input [yellow] 3 8 2 6" xfId="27065" xr:uid="{54A4F870-1200-4AC3-80D9-A9BF12314B26}"/>
    <cellStyle name="Input [yellow] 3 8 2 7" xfId="51377" xr:uid="{C7383B6F-B2B5-46F6-9C95-85F05876E96D}"/>
    <cellStyle name="Input [yellow] 3 8 3" xfId="14737" xr:uid="{2CDC6541-B875-4C44-98FC-6B5D16653D91}"/>
    <cellStyle name="Input [yellow] 3 8 3 2" xfId="20656" xr:uid="{BF821329-DB11-46F8-BEF6-8579C0CD61D3}"/>
    <cellStyle name="Input [yellow] 3 8 3 2 2" xfId="34288" xr:uid="{94EF4F84-CE80-48A6-9CBE-54E67E1CD514}"/>
    <cellStyle name="Input [yellow] 3 8 3 2 3" xfId="43916" xr:uid="{23F38264-C911-43F0-AFF5-D337A9C3AC92}"/>
    <cellStyle name="Input [yellow] 3 8 3 3" xfId="24447" xr:uid="{B146EFC4-0502-4A3E-B40F-018E25791196}"/>
    <cellStyle name="Input [yellow] 3 8 3 3 2" xfId="38079" xr:uid="{DFAA2C6D-BF7A-4325-8886-51EC8A088A64}"/>
    <cellStyle name="Input [yellow] 3 8 3 3 3" xfId="47707" xr:uid="{A3DA8965-8DEF-4579-89BC-84642A21F5C8}"/>
    <cellStyle name="Input [yellow] 3 8 3 4" xfId="30329" xr:uid="{D3F94463-1A7B-4AF7-AB72-F2A8DBBBA2E9}"/>
    <cellStyle name="Input [yellow] 3 8 3 5" xfId="39987" xr:uid="{304F5AF3-F59E-4D81-B7CA-99A4589FA077}"/>
    <cellStyle name="Input [yellow] 3 8 3 6" xfId="52375" xr:uid="{0E23EF94-8DF3-4981-808A-16C0F638F02B}"/>
    <cellStyle name="Input [yellow] 3 8 4" xfId="18745" xr:uid="{06058796-1123-42EA-A02E-AA126981366D}"/>
    <cellStyle name="Input [yellow] 3 8 4 2" xfId="32377" xr:uid="{BD7571BA-D9FC-4394-89A4-C2E166D373D0}"/>
    <cellStyle name="Input [yellow] 3 8 4 3" xfId="42005" xr:uid="{8EEE9BEF-F169-4F92-8240-F956F9039364}"/>
    <cellStyle name="Input [yellow] 3 8 5" xfId="22451" xr:uid="{24AC8FDB-4FC3-49AF-8984-AF295CF9255F}"/>
    <cellStyle name="Input [yellow] 3 8 5 2" xfId="36083" xr:uid="{325830F2-3164-4A3F-B0AE-58FA174490C2}"/>
    <cellStyle name="Input [yellow] 3 8 5 3" xfId="45711" xr:uid="{7D62314D-1D2F-4070-B662-DAC58DA2BD82}"/>
    <cellStyle name="Input [yellow] 3 8 6" xfId="28319" xr:uid="{A7F8B583-9D87-40AC-B0F4-C4EB35637FD5}"/>
    <cellStyle name="Input [yellow] 3 8 7" xfId="28001" xr:uid="{F8FE38AF-4B95-4228-9470-68356C8BBA3C}"/>
    <cellStyle name="Input [yellow] 3 8 8" xfId="50379" xr:uid="{CC3DC6FA-36BD-42E0-AF0D-CB1399CAB90E}"/>
    <cellStyle name="Input [yellow] 3 9" xfId="10627" xr:uid="{7C9C8246-773E-4FBA-84CC-D18DDDF274B9}"/>
    <cellStyle name="Input [yellow] 3 9 2" xfId="13559" xr:uid="{42247D7D-1CF7-408B-AB18-AA5030937E15}"/>
    <cellStyle name="Input [yellow] 3 9 2 2" xfId="15508" xr:uid="{FBDB84CE-93C3-4123-B18D-5E8E9B107C0B}"/>
    <cellStyle name="Input [yellow] 3 9 2 2 2" xfId="21427" xr:uid="{4037FF4F-0855-4274-A59D-F2486730E5F0}"/>
    <cellStyle name="Input [yellow] 3 9 2 2 2 2" xfId="35059" xr:uid="{B64AEE06-0AA7-4105-9A91-DBE498951909}"/>
    <cellStyle name="Input [yellow] 3 9 2 2 2 3" xfId="44687" xr:uid="{9E22D62B-518E-451D-9565-B10D9CC4FC76}"/>
    <cellStyle name="Input [yellow] 3 9 2 2 3" xfId="25218" xr:uid="{CC656C76-5B94-4D57-B18E-C51CE230CF0B}"/>
    <cellStyle name="Input [yellow] 3 9 2 2 3 2" xfId="38850" xr:uid="{921F2CFC-492B-4598-B45E-AD4BC500EB1A}"/>
    <cellStyle name="Input [yellow] 3 9 2 2 3 3" xfId="48478" xr:uid="{2AA2826D-1CC2-4182-A472-C9066A284252}"/>
    <cellStyle name="Input [yellow] 3 9 2 2 4" xfId="31100" xr:uid="{E3FE2DA0-1C16-4DB1-9EC3-36A122C55D54}"/>
    <cellStyle name="Input [yellow] 3 9 2 2 5" xfId="40758" xr:uid="{BD20955E-F0CA-4FF7-ADB7-A58D3F22CF3B}"/>
    <cellStyle name="Input [yellow] 3 9 2 2 6" xfId="53146" xr:uid="{D43D98D7-E4A1-443D-8749-6F078457D9C6}"/>
    <cellStyle name="Input [yellow] 3 9 2 3" xfId="19519" xr:uid="{0492A86B-5288-4F15-BE6B-D2B376ECECCB}"/>
    <cellStyle name="Input [yellow] 3 9 2 3 2" xfId="33151" xr:uid="{2CF18DCA-9BBF-4B23-A940-527258D06C52}"/>
    <cellStyle name="Input [yellow] 3 9 2 3 3" xfId="42779" xr:uid="{0DAA91D7-051F-4D10-A9D8-1C4201730C81}"/>
    <cellStyle name="Input [yellow] 3 9 2 4" xfId="23310" xr:uid="{3ADD0C6C-81B9-4BD4-8857-5543C7AF7BDD}"/>
    <cellStyle name="Input [yellow] 3 9 2 4 2" xfId="36942" xr:uid="{C8466A33-56B1-43C0-A1FB-C88F6FC2A14B}"/>
    <cellStyle name="Input [yellow] 3 9 2 4 3" xfId="46570" xr:uid="{67496920-904A-492F-9F69-FDF6A45E906D}"/>
    <cellStyle name="Input [yellow] 3 9 2 5" xfId="29185" xr:uid="{BCD9E445-4571-43AF-A8CD-89C9C28ED294}"/>
    <cellStyle name="Input [yellow] 3 9 2 6" xfId="27204" xr:uid="{F67F067A-5144-4F23-908F-BB0F4D1CDF15}"/>
    <cellStyle name="Input [yellow] 3 9 2 7" xfId="51238" xr:uid="{EE595329-9E44-4895-8A1C-871CB06139FB}"/>
    <cellStyle name="Input [yellow] 3 9 3" xfId="14598" xr:uid="{5BA626E6-5016-4693-BE2F-E6327454DBE7}"/>
    <cellStyle name="Input [yellow] 3 9 3 2" xfId="20517" xr:uid="{10955160-2918-452A-862A-8BE5F7872575}"/>
    <cellStyle name="Input [yellow] 3 9 3 2 2" xfId="34149" xr:uid="{0545F936-286A-4792-8883-724D16FDFE2C}"/>
    <cellStyle name="Input [yellow] 3 9 3 2 3" xfId="43777" xr:uid="{668C8DAC-3E91-4423-9B20-CC35F1570BD9}"/>
    <cellStyle name="Input [yellow] 3 9 3 3" xfId="24308" xr:uid="{87EB211A-DA8D-4537-8C59-C31AA1D86ADC}"/>
    <cellStyle name="Input [yellow] 3 9 3 3 2" xfId="37940" xr:uid="{AF1D3ACC-4E3A-4FB8-A45B-37084F92A7A3}"/>
    <cellStyle name="Input [yellow] 3 9 3 3 3" xfId="47568" xr:uid="{17E5852B-832B-46D8-964D-696B7881B6C2}"/>
    <cellStyle name="Input [yellow] 3 9 3 4" xfId="30190" xr:uid="{653ADA18-341C-4348-A179-630C21F1E502}"/>
    <cellStyle name="Input [yellow] 3 9 3 5" xfId="39848" xr:uid="{E08420F9-3779-4E2B-A721-81ED3F825B7E}"/>
    <cellStyle name="Input [yellow] 3 9 3 6" xfId="52236" xr:uid="{39A45558-5C5B-404C-B0D5-13B78F5376E3}"/>
    <cellStyle name="Input [yellow] 3 9 4" xfId="18609" xr:uid="{5156B270-36EF-49B7-84C2-DF6753B78863}"/>
    <cellStyle name="Input [yellow] 3 9 4 2" xfId="32241" xr:uid="{F9666841-F016-42B4-9FD8-65A24F875081}"/>
    <cellStyle name="Input [yellow] 3 9 4 3" xfId="41869" xr:uid="{222186DB-D9A0-4F8D-972E-006C8EE39F53}"/>
    <cellStyle name="Input [yellow] 3 9 5" xfId="16624" xr:uid="{1D903172-EB3B-4581-A16C-0A0E65390F02}"/>
    <cellStyle name="Input [yellow] 3 9 5 2" xfId="32208" xr:uid="{02B32B5A-4502-4F4E-9C92-37ED5F5F2409}"/>
    <cellStyle name="Input [yellow] 3 9 5 3" xfId="41850" xr:uid="{24680B5F-1EF1-47D3-9D63-5C4B7C4E0ABE}"/>
    <cellStyle name="Input [yellow] 3 9 6" xfId="28180" xr:uid="{D890411A-A498-4678-8BC4-823457B63429}"/>
    <cellStyle name="Input [yellow] 3 9 7" xfId="28137" xr:uid="{7CB4D111-B945-4D9C-90F3-3D9AB9EDB5A9}"/>
    <cellStyle name="Input [yellow] 3 9 8" xfId="50240" xr:uid="{9FEBAE4C-C379-4963-94AD-A3F57CB2AC74}"/>
    <cellStyle name="Input [yellow] 30" xfId="54145" xr:uid="{36545F1B-D501-4CF0-B972-AF44BD3E2D27}"/>
    <cellStyle name="Input [yellow] 31" xfId="54499" xr:uid="{3552F4FD-3CA0-4EAE-A40E-DA7481DCB9A1}"/>
    <cellStyle name="Input [yellow] 32" xfId="54298" xr:uid="{1BB61407-CDDB-47D3-A2FB-2852E3FA1176}"/>
    <cellStyle name="Input [yellow] 33" xfId="54140" xr:uid="{46EB29A1-EB8C-4F07-91DC-C49E35C66AD5}"/>
    <cellStyle name="Input [yellow] 34" xfId="54468" xr:uid="{503D1E3C-C6EC-4B6A-91ED-C49F04C14880}"/>
    <cellStyle name="Input [yellow] 35" xfId="54360" xr:uid="{7BE40A74-3849-4442-9279-35C4E91603FA}"/>
    <cellStyle name="Input [yellow] 36" xfId="57097" xr:uid="{7357B43E-D88B-4407-AEC9-1B6167F1C3EA}"/>
    <cellStyle name="Input [yellow] 4" xfId="10827" xr:uid="{557189D6-50C0-4996-ADCF-21CDFBF7D12A}"/>
    <cellStyle name="Input [yellow] 4 10" xfId="22511" xr:uid="{03D9272F-18FB-4017-93C1-9BED1DE2AD60}"/>
    <cellStyle name="Input [yellow] 4 10 2" xfId="36143" xr:uid="{E69EF08A-070C-4DFC-9E8A-EF5D5D3D428A}"/>
    <cellStyle name="Input [yellow] 4 10 3" xfId="45771" xr:uid="{BC5E2758-78BE-4148-B76F-EFF0265D6CD6}"/>
    <cellStyle name="Input [yellow] 4 11" xfId="28379" xr:uid="{DCF1AEFF-5063-4EEE-8AE1-AC54CE86AAF3}"/>
    <cellStyle name="Input [yellow] 4 12" xfId="27943" xr:uid="{81000297-3A6E-47C1-AA73-5AF6EFE7E955}"/>
    <cellStyle name="Input [yellow] 4 13" xfId="50439" xr:uid="{97FD9606-7C9C-4A38-860C-4EA97CA4139C}"/>
    <cellStyle name="Input [yellow] 4 14" xfId="54510" xr:uid="{3C4E5E2E-BFFC-4AFF-B0BF-7D577411FAAC}"/>
    <cellStyle name="Input [yellow] 4 15" xfId="54601" xr:uid="{E9B6AE52-960F-47CA-9699-33200B964020}"/>
    <cellStyle name="Input [yellow] 4 16" xfId="54689" xr:uid="{B40254A7-5F31-4012-9DC5-E6D48574D73A}"/>
    <cellStyle name="Input [yellow] 4 17" xfId="54777" xr:uid="{E7296FA5-D577-42E2-9680-F9E9D70330AD}"/>
    <cellStyle name="Input [yellow] 4 18" xfId="54865" xr:uid="{6322EFBD-40C3-4AC9-B9A4-1C1D006CD1E8}"/>
    <cellStyle name="Input [yellow] 4 19" xfId="54953" xr:uid="{D0004AE7-EDFF-44E8-9372-FBE4FC74BEE9}"/>
    <cellStyle name="Input [yellow] 4 2" xfId="10915" xr:uid="{BB52C1F3-B64B-4251-B7EF-4E2588A84678}"/>
    <cellStyle name="Input [yellow] 4 2 2" xfId="13846" xr:uid="{7AB17CED-6EE4-452B-856F-141002B8CF71}"/>
    <cellStyle name="Input [yellow] 4 2 2 2" xfId="15795" xr:uid="{08CDB458-AF08-491D-ACC1-4CCD93991067}"/>
    <cellStyle name="Input [yellow] 4 2 2 2 2" xfId="21714" xr:uid="{F7C1912F-0A13-4FBC-8744-8D84C81F103F}"/>
    <cellStyle name="Input [yellow] 4 2 2 2 2 2" xfId="35346" xr:uid="{4F49569B-4AFF-4B11-A491-1E933A8D7BB2}"/>
    <cellStyle name="Input [yellow] 4 2 2 2 2 3" xfId="44974" xr:uid="{706E57C2-912D-43E1-B43F-92C8070A9E4D}"/>
    <cellStyle name="Input [yellow] 4 2 2 2 3" xfId="25505" xr:uid="{F74E53EF-7020-46D7-A491-3EE68F331140}"/>
    <cellStyle name="Input [yellow] 4 2 2 2 3 2" xfId="39137" xr:uid="{B91283B0-CE6D-49D6-B123-3ABE11CC6241}"/>
    <cellStyle name="Input [yellow] 4 2 2 2 3 3" xfId="48765" xr:uid="{FB118C9C-C72A-455A-931F-4A385E8E5DAA}"/>
    <cellStyle name="Input [yellow] 4 2 2 2 4" xfId="31387" xr:uid="{07582FFD-E926-4F96-A93B-8210B5B63223}"/>
    <cellStyle name="Input [yellow] 4 2 2 2 5" xfId="41045" xr:uid="{5E63E71F-7AE3-4BD6-BDA6-D84D01D3F61D}"/>
    <cellStyle name="Input [yellow] 4 2 2 2 6" xfId="53433" xr:uid="{9D0D9FE2-04A3-4C97-8485-0FBAE8A2B7BE}"/>
    <cellStyle name="Input [yellow] 4 2 2 3" xfId="19806" xr:uid="{9333C59D-9110-462F-A4CF-FF3170F87118}"/>
    <cellStyle name="Input [yellow] 4 2 2 3 2" xfId="33438" xr:uid="{97FEF9C4-790A-44D9-A078-CB20CFB86C44}"/>
    <cellStyle name="Input [yellow] 4 2 2 3 3" xfId="43066" xr:uid="{822BE1B3-8517-4C1B-B3AC-1BFE9E002FC8}"/>
    <cellStyle name="Input [yellow] 4 2 2 4" xfId="23597" xr:uid="{E800FE87-8320-4C04-85C3-3F5C5A1FE0BD}"/>
    <cellStyle name="Input [yellow] 4 2 2 4 2" xfId="37229" xr:uid="{DD260AFE-D4B9-4C40-924E-2133ED5CDA35}"/>
    <cellStyle name="Input [yellow] 4 2 2 4 3" xfId="46857" xr:uid="{67545FAF-E634-4C5B-B994-D6CE4FD09032}"/>
    <cellStyle name="Input [yellow] 4 2 2 5" xfId="29472" xr:uid="{92660086-A93E-47F1-8E04-248AE74297D2}"/>
    <cellStyle name="Input [yellow] 4 2 2 6" xfId="26917" xr:uid="{7E1FC63A-0F5A-4DC2-A1F7-7A79675CB6E5}"/>
    <cellStyle name="Input [yellow] 4 2 2 7" xfId="51525" xr:uid="{80CD9EAF-971D-4F76-8171-7F1004D91DAC}"/>
    <cellStyle name="Input [yellow] 4 2 3" xfId="14797" xr:uid="{0849B1A8-2998-4091-88DB-CFE9DBAF78EE}"/>
    <cellStyle name="Input [yellow] 4 2 3 2" xfId="20716" xr:uid="{8C669910-1714-46A2-9E49-9FCC590F4EC9}"/>
    <cellStyle name="Input [yellow] 4 2 3 2 2" xfId="34348" xr:uid="{F2A73288-3C94-4DEB-A962-89F8FF7CD332}"/>
    <cellStyle name="Input [yellow] 4 2 3 2 3" xfId="43976" xr:uid="{9A34F9A6-5F7A-4F38-BABE-9FE611569CED}"/>
    <cellStyle name="Input [yellow] 4 2 3 3" xfId="24507" xr:uid="{ABBE642E-7227-472C-AC29-FEE501DE1068}"/>
    <cellStyle name="Input [yellow] 4 2 3 3 2" xfId="38139" xr:uid="{3886EE90-0C99-43F9-939B-937D6734CD90}"/>
    <cellStyle name="Input [yellow] 4 2 3 3 3" xfId="47767" xr:uid="{776E9CDD-B928-4F0F-9AE3-9748BE3D9B8B}"/>
    <cellStyle name="Input [yellow] 4 2 3 4" xfId="30389" xr:uid="{E2EB1B4F-EA6A-45D8-9C02-7375B15603E3}"/>
    <cellStyle name="Input [yellow] 4 2 3 5" xfId="40047" xr:uid="{29145D9E-8EE8-4EDB-B8D3-47E5B0097085}"/>
    <cellStyle name="Input [yellow] 4 2 3 6" xfId="52435" xr:uid="{18355152-9D09-4421-8C19-0AEE9FA7C75F}"/>
    <cellStyle name="Input [yellow] 4 2 4" xfId="18808" xr:uid="{81F0EE8D-1CD8-427D-97AE-8665735FA5F8}"/>
    <cellStyle name="Input [yellow] 4 2 4 2" xfId="32440" xr:uid="{10DD2225-F6D9-4715-814F-002979F798A4}"/>
    <cellStyle name="Input [yellow] 4 2 4 3" xfId="42068" xr:uid="{9427EDAC-E41B-43CD-9E93-4452D1E3A6EB}"/>
    <cellStyle name="Input [yellow] 4 2 5" xfId="22599" xr:uid="{343553AF-391D-41EA-B663-4F0516A43B52}"/>
    <cellStyle name="Input [yellow] 4 2 5 2" xfId="36231" xr:uid="{D26E6BFA-1DDD-4EB1-9695-BF12797DCB59}"/>
    <cellStyle name="Input [yellow] 4 2 5 3" xfId="45859" xr:uid="{FEAF9841-330C-4EA0-8649-9EE0F5F48512}"/>
    <cellStyle name="Input [yellow] 4 2 6" xfId="28467" xr:uid="{FB7E585B-D63D-4F3C-B203-9D0CA41926F9}"/>
    <cellStyle name="Input [yellow] 4 2 7" xfId="32097" xr:uid="{23DDBBAD-30AE-4C31-BB85-44F0D767669F}"/>
    <cellStyle name="Input [yellow] 4 2 8" xfId="50527" xr:uid="{3E9EF1F0-D226-436C-A7FD-5FBA22A27C47}"/>
    <cellStyle name="Input [yellow] 4 20" xfId="55041" xr:uid="{071BE29A-1EB5-47EE-9A96-0BB6D7752E96}"/>
    <cellStyle name="Input [yellow] 4 21" xfId="55129" xr:uid="{DC774F64-1BEC-4A1E-A3EC-2A7C0C603FFB}"/>
    <cellStyle name="Input [yellow] 4 22" xfId="55217" xr:uid="{032038D5-A661-4971-B271-C7AB29F38651}"/>
    <cellStyle name="Input [yellow] 4 23" xfId="55305" xr:uid="{C6D0BF88-B732-4A57-AA79-A30CC02CC728}"/>
    <cellStyle name="Input [yellow] 4 24" xfId="55393" xr:uid="{05737166-7370-431F-9B40-8D613A455906}"/>
    <cellStyle name="Input [yellow] 4 25" xfId="55481" xr:uid="{0A38CB27-BC99-45A2-B239-1EC035F9E7B9}"/>
    <cellStyle name="Input [yellow] 4 26" xfId="55569" xr:uid="{08E85239-A526-4CF5-8DC8-AF115946B4AD}"/>
    <cellStyle name="Input [yellow] 4 27" xfId="55657" xr:uid="{3C415F5A-2ED8-48CC-B3D9-14CD42088714}"/>
    <cellStyle name="Input [yellow] 4 28" xfId="55745" xr:uid="{E7E924DB-DA9C-49CD-AB5A-D9EFABCFBDD6}"/>
    <cellStyle name="Input [yellow] 4 29" xfId="55833" xr:uid="{91E03C41-140B-4E3E-BBB2-4063F77FF2EB}"/>
    <cellStyle name="Input [yellow] 4 3" xfId="11003" xr:uid="{BCD982CE-B741-422C-9DA2-F26F2931872C}"/>
    <cellStyle name="Input [yellow] 4 3 2" xfId="13934" xr:uid="{B901261B-836A-4BB9-9CC5-F5342BBD622B}"/>
    <cellStyle name="Input [yellow] 4 3 2 2" xfId="15883" xr:uid="{15FD0F01-9989-463B-8DE1-02225BACF874}"/>
    <cellStyle name="Input [yellow] 4 3 2 2 2" xfId="21802" xr:uid="{3C1B2E12-3D95-4F28-B87A-2F52D6533F16}"/>
    <cellStyle name="Input [yellow] 4 3 2 2 2 2" xfId="35434" xr:uid="{6FC7395D-A60B-4CD0-91A1-D0FED7487543}"/>
    <cellStyle name="Input [yellow] 4 3 2 2 2 3" xfId="45062" xr:uid="{EB5EEC58-27D5-44B8-AF74-9AE8A3FD65D0}"/>
    <cellStyle name="Input [yellow] 4 3 2 2 3" xfId="25593" xr:uid="{2299D3EF-7E30-43C3-9A75-E33E8F117F71}"/>
    <cellStyle name="Input [yellow] 4 3 2 2 3 2" xfId="39225" xr:uid="{E9354085-C395-462D-9ACE-8C11A00087AB}"/>
    <cellStyle name="Input [yellow] 4 3 2 2 3 3" xfId="48853" xr:uid="{B077410A-57AA-4B5F-B430-383A54E6F9C2}"/>
    <cellStyle name="Input [yellow] 4 3 2 2 4" xfId="31475" xr:uid="{07B7B07D-7E47-406F-B23B-E7A81FB943D5}"/>
    <cellStyle name="Input [yellow] 4 3 2 2 5" xfId="41133" xr:uid="{4A0080EA-43D4-4ED0-BEEE-D5E3ED9E9E2C}"/>
    <cellStyle name="Input [yellow] 4 3 2 2 6" xfId="53521" xr:uid="{4D645B45-627F-495D-A99E-F883DA53D3CC}"/>
    <cellStyle name="Input [yellow] 4 3 2 3" xfId="19894" xr:uid="{4A1CDE17-B986-41D0-B7EC-1DF3CE86BF09}"/>
    <cellStyle name="Input [yellow] 4 3 2 3 2" xfId="33526" xr:uid="{12B96201-E540-4016-A15E-EFDC18195568}"/>
    <cellStyle name="Input [yellow] 4 3 2 3 3" xfId="43154" xr:uid="{117A622E-5127-43CF-96BC-32984436F5F5}"/>
    <cellStyle name="Input [yellow] 4 3 2 4" xfId="23685" xr:uid="{29D7D8C1-BB18-4AF0-AEAB-23B6FD139D7F}"/>
    <cellStyle name="Input [yellow] 4 3 2 4 2" xfId="37317" xr:uid="{C9451D76-84DF-48E1-A050-F54B50B37C86}"/>
    <cellStyle name="Input [yellow] 4 3 2 4 3" xfId="46945" xr:uid="{D13D391B-396E-4685-8CAF-E0EE85146C4A}"/>
    <cellStyle name="Input [yellow] 4 3 2 5" xfId="29560" xr:uid="{C2606B45-7A87-414E-B315-246CF4734EF6}"/>
    <cellStyle name="Input [yellow] 4 3 2 6" xfId="26829" xr:uid="{5F947241-859D-4AEE-9A36-F9F2B6C2BF31}"/>
    <cellStyle name="Input [yellow] 4 3 2 7" xfId="51613" xr:uid="{C1F22260-6B79-4B54-891F-9B73DB41B19E}"/>
    <cellStyle name="Input [yellow] 4 3 3" xfId="14885" xr:uid="{94194E28-CB26-4C4D-93C2-B9AE57E6BAF3}"/>
    <cellStyle name="Input [yellow] 4 3 3 2" xfId="20804" xr:uid="{6EA33DEF-2B17-4567-B3A0-1FD23E5BE5EF}"/>
    <cellStyle name="Input [yellow] 4 3 3 2 2" xfId="34436" xr:uid="{69976C6F-6D22-430C-9C5E-F90B2242CB4A}"/>
    <cellStyle name="Input [yellow] 4 3 3 2 3" xfId="44064" xr:uid="{5C67A301-23CA-4D39-A471-DCA2D067B797}"/>
    <cellStyle name="Input [yellow] 4 3 3 3" xfId="24595" xr:uid="{8188A1E0-8F53-491A-A429-024745CEA858}"/>
    <cellStyle name="Input [yellow] 4 3 3 3 2" xfId="38227" xr:uid="{FB5FF9D2-0297-4211-98CA-083F4E8B0F40}"/>
    <cellStyle name="Input [yellow] 4 3 3 3 3" xfId="47855" xr:uid="{D4FFAB27-26BE-421B-9E0F-9F3ADAC3EE49}"/>
    <cellStyle name="Input [yellow] 4 3 3 4" xfId="30477" xr:uid="{38684858-2E9A-4D31-AA5D-088C9019713F}"/>
    <cellStyle name="Input [yellow] 4 3 3 5" xfId="40135" xr:uid="{3D43DB9A-31DC-429F-BCD0-910C90DA3132}"/>
    <cellStyle name="Input [yellow] 4 3 3 6" xfId="52523" xr:uid="{B3289C8D-A82C-440F-AC6A-F9BE8ED66AFA}"/>
    <cellStyle name="Input [yellow] 4 3 4" xfId="18896" xr:uid="{1C465ACF-8B94-46B0-88C6-4C7F04F54CE1}"/>
    <cellStyle name="Input [yellow] 4 3 4 2" xfId="32528" xr:uid="{A3A92906-8526-48A8-8471-1C517F25E028}"/>
    <cellStyle name="Input [yellow] 4 3 4 3" xfId="42156" xr:uid="{3C0CE583-C184-4C2C-B83D-252C9CC8CECB}"/>
    <cellStyle name="Input [yellow] 4 3 5" xfId="22687" xr:uid="{9018030E-6480-4D6C-9A50-69EE689C49A6}"/>
    <cellStyle name="Input [yellow] 4 3 5 2" xfId="36319" xr:uid="{7FD222BD-9AFC-495E-872C-F475C762461E}"/>
    <cellStyle name="Input [yellow] 4 3 5 3" xfId="45947" xr:uid="{0FB2EEC5-DF03-44B9-9CF2-24655A698CAA}"/>
    <cellStyle name="Input [yellow] 4 3 6" xfId="28555" xr:uid="{A08F3418-862A-49E0-A4FF-C181CBE6910C}"/>
    <cellStyle name="Input [yellow] 4 3 7" xfId="27771" xr:uid="{59B18C38-4EB5-40C9-9CBD-854BD65BB1EB}"/>
    <cellStyle name="Input [yellow] 4 3 8" xfId="50615" xr:uid="{28EA22A1-CB0E-4D7F-AC3E-52DF0BAF0059}"/>
    <cellStyle name="Input [yellow] 4 30" xfId="55921" xr:uid="{BBEBC92B-3057-489B-801A-B67B9DF2002E}"/>
    <cellStyle name="Input [yellow] 4 31" xfId="56009" xr:uid="{5D707A3F-FF33-4195-9522-C6A618A36F76}"/>
    <cellStyle name="Input [yellow] 4 32" xfId="56097" xr:uid="{545856B5-2FCB-48D9-B3FE-3BDD40DDA951}"/>
    <cellStyle name="Input [yellow] 4 33" xfId="56185" xr:uid="{5AA228EA-FEA0-4771-AAB8-6EDF1BD4236B}"/>
    <cellStyle name="Input [yellow] 4 4" xfId="11091" xr:uid="{F993012C-9CBB-44F4-AD5E-250D3122ADAB}"/>
    <cellStyle name="Input [yellow] 4 4 2" xfId="14022" xr:uid="{28EBF3C8-1D73-42CD-B7DE-179A708F4075}"/>
    <cellStyle name="Input [yellow] 4 4 2 2" xfId="15971" xr:uid="{97BA397B-21CF-4F02-A6BA-41C2CB045E1B}"/>
    <cellStyle name="Input [yellow] 4 4 2 2 2" xfId="21890" xr:uid="{192BF684-89F9-4D65-8CBA-44A31F6109C0}"/>
    <cellStyle name="Input [yellow] 4 4 2 2 2 2" xfId="35522" xr:uid="{222AE906-041D-4C0C-A3C6-FACC80EDC882}"/>
    <cellStyle name="Input [yellow] 4 4 2 2 2 3" xfId="45150" xr:uid="{E9C51F01-4007-4BF4-8B07-2CE5D10E24DE}"/>
    <cellStyle name="Input [yellow] 4 4 2 2 3" xfId="25681" xr:uid="{8D96C2B7-FC3D-48E7-A9AA-7007C9E5809F}"/>
    <cellStyle name="Input [yellow] 4 4 2 2 3 2" xfId="39313" xr:uid="{723CA931-40FE-4FB9-869D-C0353BE826F9}"/>
    <cellStyle name="Input [yellow] 4 4 2 2 3 3" xfId="48941" xr:uid="{4C0D3452-521B-41BE-A873-49968140C318}"/>
    <cellStyle name="Input [yellow] 4 4 2 2 4" xfId="31563" xr:uid="{1FD11985-620A-4987-AC4D-32CA88E5C8DD}"/>
    <cellStyle name="Input [yellow] 4 4 2 2 5" xfId="41221" xr:uid="{CB4A35A9-B3DB-4D0C-A006-E6084CEB489C}"/>
    <cellStyle name="Input [yellow] 4 4 2 2 6" xfId="53609" xr:uid="{A9CA4E65-C621-4F1D-A5FE-22D86670F663}"/>
    <cellStyle name="Input [yellow] 4 4 2 3" xfId="19982" xr:uid="{BA30C805-BA73-4DC2-B8AC-F14AC114806A}"/>
    <cellStyle name="Input [yellow] 4 4 2 3 2" xfId="33614" xr:uid="{C4394A01-52D5-41BC-B5FD-20BC8ECE6097}"/>
    <cellStyle name="Input [yellow] 4 4 2 3 3" xfId="43242" xr:uid="{DB7AD15E-5B55-4125-A68E-CA87D00B290F}"/>
    <cellStyle name="Input [yellow] 4 4 2 4" xfId="23773" xr:uid="{1BC5DE35-1006-45BB-8EA5-C711FA8B90A3}"/>
    <cellStyle name="Input [yellow] 4 4 2 4 2" xfId="37405" xr:uid="{283BE626-F232-470A-A716-F9D85D113199}"/>
    <cellStyle name="Input [yellow] 4 4 2 4 3" xfId="47033" xr:uid="{8D1F4FB1-ABA2-4B25-A444-D19748694604}"/>
    <cellStyle name="Input [yellow] 4 4 2 5" xfId="29648" xr:uid="{4C18437A-1205-4B93-9A22-9183F77E75D0}"/>
    <cellStyle name="Input [yellow] 4 4 2 6" xfId="26741" xr:uid="{71B95ADD-04CC-4A42-B39D-CC5052B7FE7B}"/>
    <cellStyle name="Input [yellow] 4 4 2 7" xfId="51701" xr:uid="{52ACE5BF-5D5F-4FDF-A7C1-539F282D457D}"/>
    <cellStyle name="Input [yellow] 4 4 3" xfId="14973" xr:uid="{C8374302-724D-4363-8633-F325BE633EAD}"/>
    <cellStyle name="Input [yellow] 4 4 3 2" xfId="20892" xr:uid="{39B38044-8F38-4911-B543-5F58E0E8729B}"/>
    <cellStyle name="Input [yellow] 4 4 3 2 2" xfId="34524" xr:uid="{A5CECC6E-79FC-4DFD-A9DC-EAC8B4987AF1}"/>
    <cellStyle name="Input [yellow] 4 4 3 2 3" xfId="44152" xr:uid="{E08CF235-01D4-4A0C-96FD-49B46342AE9D}"/>
    <cellStyle name="Input [yellow] 4 4 3 3" xfId="24683" xr:uid="{394E0117-6307-4153-AFFA-3410D6E898DD}"/>
    <cellStyle name="Input [yellow] 4 4 3 3 2" xfId="38315" xr:uid="{7A5C192A-4191-40AA-8B02-3168DCF7361D}"/>
    <cellStyle name="Input [yellow] 4 4 3 3 3" xfId="47943" xr:uid="{3759785C-FA91-4EF9-B025-88C0C48ED2BD}"/>
    <cellStyle name="Input [yellow] 4 4 3 4" xfId="30565" xr:uid="{A0C1C747-441D-4805-9010-ED3956953625}"/>
    <cellStyle name="Input [yellow] 4 4 3 5" xfId="40223" xr:uid="{2DC30A5A-A077-4EEB-BB69-A4FE239C0F34}"/>
    <cellStyle name="Input [yellow] 4 4 3 6" xfId="52611" xr:uid="{4BDD4E24-98DC-4F7A-A8F6-397AADB74EEB}"/>
    <cellStyle name="Input [yellow] 4 4 4" xfId="18984" xr:uid="{E1228E0B-59F1-455A-9B5A-2900719FD9F6}"/>
    <cellStyle name="Input [yellow] 4 4 4 2" xfId="32616" xr:uid="{B52AC9D8-148E-4F3B-8F84-2895F07BDDE3}"/>
    <cellStyle name="Input [yellow] 4 4 4 3" xfId="42244" xr:uid="{848975F6-70B0-4946-A746-F2ABBB871D26}"/>
    <cellStyle name="Input [yellow] 4 4 5" xfId="22775" xr:uid="{87BE07DD-7D80-4F76-87D6-F9545DF58968}"/>
    <cellStyle name="Input [yellow] 4 4 5 2" xfId="36407" xr:uid="{842BC61B-BDAF-4FA1-877B-412FC168474A}"/>
    <cellStyle name="Input [yellow] 4 4 5 3" xfId="46035" xr:uid="{4F51A9B2-0BA0-4258-8C53-C20E04527BE3}"/>
    <cellStyle name="Input [yellow] 4 4 6" xfId="28643" xr:uid="{3EC73D51-1132-4FBA-B015-1DC941A583A3}"/>
    <cellStyle name="Input [yellow] 4 4 7" xfId="27696" xr:uid="{41F35ABE-A45A-4140-9233-7188781B8D8E}"/>
    <cellStyle name="Input [yellow] 4 4 8" xfId="50703" xr:uid="{32D8C0DA-6C04-4C16-BE9D-D6E2D41926CC}"/>
    <cellStyle name="Input [yellow] 4 5" xfId="11179" xr:uid="{54990652-2B0A-4CB6-9D4E-69FCAB890618}"/>
    <cellStyle name="Input [yellow] 4 5 2" xfId="14110" xr:uid="{072F56F3-4B17-4AA6-98FA-B299BB31F7B5}"/>
    <cellStyle name="Input [yellow] 4 5 2 2" xfId="16059" xr:uid="{F73146F5-E9B6-457A-873E-34EB07B2C9EB}"/>
    <cellStyle name="Input [yellow] 4 5 2 2 2" xfId="21978" xr:uid="{B2987D62-8530-404E-BC43-8A81CA77605F}"/>
    <cellStyle name="Input [yellow] 4 5 2 2 2 2" xfId="35610" xr:uid="{A42DA206-4FB0-49FA-8C8E-F7CF8C8EA4CD}"/>
    <cellStyle name="Input [yellow] 4 5 2 2 2 3" xfId="45238" xr:uid="{F79726CC-D413-406C-8580-B84A8F8A8729}"/>
    <cellStyle name="Input [yellow] 4 5 2 2 3" xfId="25769" xr:uid="{FE533CF0-0A58-47A9-B7B0-684C71A346D7}"/>
    <cellStyle name="Input [yellow] 4 5 2 2 3 2" xfId="39401" xr:uid="{A660436D-B021-4094-849B-B8A47FB9CC67}"/>
    <cellStyle name="Input [yellow] 4 5 2 2 3 3" xfId="49029" xr:uid="{92D7D72D-7FE4-4C55-92D6-EC4DD4B17EE5}"/>
    <cellStyle name="Input [yellow] 4 5 2 2 4" xfId="31651" xr:uid="{F6A6CD4F-C44D-4E66-88F2-D3ED0B928CFD}"/>
    <cellStyle name="Input [yellow] 4 5 2 2 5" xfId="41309" xr:uid="{1F7626FA-6AD8-4270-B2D1-AE2187822471}"/>
    <cellStyle name="Input [yellow] 4 5 2 2 6" xfId="53697" xr:uid="{104A7C01-82BF-430A-B76D-D34A1BD31499}"/>
    <cellStyle name="Input [yellow] 4 5 2 3" xfId="20070" xr:uid="{F2880B6E-0EB0-4D0F-BD5B-F54F09DEFFAE}"/>
    <cellStyle name="Input [yellow] 4 5 2 3 2" xfId="33702" xr:uid="{BD887837-379A-44D9-B99F-7C05D1D50D88}"/>
    <cellStyle name="Input [yellow] 4 5 2 3 3" xfId="43330" xr:uid="{825ECD0E-4646-4778-A2AD-3975DDC3B281}"/>
    <cellStyle name="Input [yellow] 4 5 2 4" xfId="23861" xr:uid="{D062B311-D285-4B5B-8788-C3E5E774C093}"/>
    <cellStyle name="Input [yellow] 4 5 2 4 2" xfId="37493" xr:uid="{56A8C417-2D6B-4F9D-B1A2-4ECBD2F9C6A7}"/>
    <cellStyle name="Input [yellow] 4 5 2 4 3" xfId="47121" xr:uid="{503BCF5E-87DE-4A09-AC65-E8CE739F6584}"/>
    <cellStyle name="Input [yellow] 4 5 2 5" xfId="29736" xr:uid="{770C0F87-B289-4D55-A505-71A182A8A132}"/>
    <cellStyle name="Input [yellow] 4 5 2 6" xfId="26653" xr:uid="{5017EBDB-9C9A-4379-93E3-2B969991E24E}"/>
    <cellStyle name="Input [yellow] 4 5 2 7" xfId="51789" xr:uid="{EF2498FD-B7E5-429A-8F00-7B0ECB75ADBD}"/>
    <cellStyle name="Input [yellow] 4 5 3" xfId="15061" xr:uid="{808EFDE2-1335-46EC-9580-F01507DF7DDF}"/>
    <cellStyle name="Input [yellow] 4 5 3 2" xfId="20980" xr:uid="{481C2C1D-04A5-45BD-9FBB-7E8CB5027903}"/>
    <cellStyle name="Input [yellow] 4 5 3 2 2" xfId="34612" xr:uid="{1C63DFD7-A412-49B9-84C8-23C9F8F71421}"/>
    <cellStyle name="Input [yellow] 4 5 3 2 3" xfId="44240" xr:uid="{70DBF6EE-2501-459F-B4EE-3D12F86CF9B3}"/>
    <cellStyle name="Input [yellow] 4 5 3 3" xfId="24771" xr:uid="{CEAF69B5-2B69-40BE-9CFD-87BA5405478B}"/>
    <cellStyle name="Input [yellow] 4 5 3 3 2" xfId="38403" xr:uid="{5E144071-7C90-499B-8057-F62B97C66588}"/>
    <cellStyle name="Input [yellow] 4 5 3 3 3" xfId="48031" xr:uid="{CB3354FF-6D25-4F39-9CF2-DFB44FE58A70}"/>
    <cellStyle name="Input [yellow] 4 5 3 4" xfId="30653" xr:uid="{5CD2F027-AFFC-4F5D-89AB-25F77FC1AB61}"/>
    <cellStyle name="Input [yellow] 4 5 3 5" xfId="40311" xr:uid="{784B4D9E-6337-429A-9835-FE67D87C67A9}"/>
    <cellStyle name="Input [yellow] 4 5 3 6" xfId="52699" xr:uid="{ED53A9E5-2CBD-4621-B096-105D792F2787}"/>
    <cellStyle name="Input [yellow] 4 5 4" xfId="19072" xr:uid="{A11999EF-09B7-4C1F-8018-BED81D4D5CCA}"/>
    <cellStyle name="Input [yellow] 4 5 4 2" xfId="32704" xr:uid="{52FD46A2-680A-4CA7-9C3F-EC35CADA784B}"/>
    <cellStyle name="Input [yellow] 4 5 4 3" xfId="42332" xr:uid="{560CF9F6-9F3D-4233-A3FF-DBE5A07160F2}"/>
    <cellStyle name="Input [yellow] 4 5 5" xfId="22863" xr:uid="{292BEF6C-DA63-4B56-BC52-57D2BE90C7A5}"/>
    <cellStyle name="Input [yellow] 4 5 5 2" xfId="36495" xr:uid="{ACF4017F-772E-4C47-8CED-1AECF8E71F1E}"/>
    <cellStyle name="Input [yellow] 4 5 5 3" xfId="46123" xr:uid="{45EDE660-B544-4B12-9D7A-25673B5D1209}"/>
    <cellStyle name="Input [yellow] 4 5 6" xfId="28731" xr:uid="{CEEEF7A9-6AA3-45E9-BE49-74F04B1F5771}"/>
    <cellStyle name="Input [yellow] 4 5 7" xfId="27609" xr:uid="{C7EEEC3E-9E2F-49AC-A703-B0EEDFD93584}"/>
    <cellStyle name="Input [yellow] 4 5 8" xfId="50791" xr:uid="{B802B2A1-C858-4671-8300-049E8270E087}"/>
    <cellStyle name="Input [yellow] 4 6" xfId="11267" xr:uid="{6C62011B-0113-4CB2-9393-F3A63D4B5D3F}"/>
    <cellStyle name="Input [yellow] 4 6 2" xfId="14198" xr:uid="{41E7C786-940C-47C5-A258-A8E43D71DAFE}"/>
    <cellStyle name="Input [yellow] 4 6 2 2" xfId="16147" xr:uid="{B093514C-9453-4285-8FB6-430238169FC0}"/>
    <cellStyle name="Input [yellow] 4 6 2 2 2" xfId="22066" xr:uid="{5EF6AC37-9882-41EC-872D-85661011F211}"/>
    <cellStyle name="Input [yellow] 4 6 2 2 2 2" xfId="35698" xr:uid="{0BA09E69-2536-477F-B24C-90F621184112}"/>
    <cellStyle name="Input [yellow] 4 6 2 2 2 3" xfId="45326" xr:uid="{41384EBF-DE05-4CD3-94AC-EA57C33618DD}"/>
    <cellStyle name="Input [yellow] 4 6 2 2 3" xfId="25857" xr:uid="{A1FA32D6-E694-4317-A7F1-D48BE36A41F8}"/>
    <cellStyle name="Input [yellow] 4 6 2 2 3 2" xfId="39489" xr:uid="{23820159-E9EB-4E72-843C-FAFCC56E9878}"/>
    <cellStyle name="Input [yellow] 4 6 2 2 3 3" xfId="49117" xr:uid="{F274DE47-74B9-45C4-B1BA-2154FD7D829F}"/>
    <cellStyle name="Input [yellow] 4 6 2 2 4" xfId="31739" xr:uid="{5E1F787C-F24F-4D24-B10A-0AD64D53E0D0}"/>
    <cellStyle name="Input [yellow] 4 6 2 2 5" xfId="41397" xr:uid="{36862C13-672B-4C31-AF06-204CBEECDD8A}"/>
    <cellStyle name="Input [yellow] 4 6 2 2 6" xfId="53785" xr:uid="{558FA169-3AA5-431B-9CDB-571276FB513D}"/>
    <cellStyle name="Input [yellow] 4 6 2 3" xfId="20158" xr:uid="{B589FA31-E265-4AEE-91E6-51E62BC25254}"/>
    <cellStyle name="Input [yellow] 4 6 2 3 2" xfId="33790" xr:uid="{93C792B1-451D-46B7-B920-9C494304155E}"/>
    <cellStyle name="Input [yellow] 4 6 2 3 3" xfId="43418" xr:uid="{25AFE698-9D66-44C8-B4EB-CCC8E63DA1F4}"/>
    <cellStyle name="Input [yellow] 4 6 2 4" xfId="23949" xr:uid="{D06F4E34-E8EE-47FC-B2B3-408001D43255}"/>
    <cellStyle name="Input [yellow] 4 6 2 4 2" xfId="37581" xr:uid="{151DB633-CA7C-41FB-B7DB-674619244A4E}"/>
    <cellStyle name="Input [yellow] 4 6 2 4 3" xfId="47209" xr:uid="{C4C73690-7335-4F89-BF0D-B56CF1452CFA}"/>
    <cellStyle name="Input [yellow] 4 6 2 5" xfId="29824" xr:uid="{C095FB03-0FFA-4690-9C05-CB2F931E5C13}"/>
    <cellStyle name="Input [yellow] 4 6 2 6" xfId="26565" xr:uid="{3B528CCF-FC68-4CA9-B775-FADAECA06B87}"/>
    <cellStyle name="Input [yellow] 4 6 2 7" xfId="51877" xr:uid="{8170C034-CAE4-4FA7-B7BA-B6B4B8E1D4EA}"/>
    <cellStyle name="Input [yellow] 4 6 3" xfId="15149" xr:uid="{E075A213-D237-4964-B1E2-B6756E14FC31}"/>
    <cellStyle name="Input [yellow] 4 6 3 2" xfId="21068" xr:uid="{0FD75A49-1A1F-44A4-85EC-F54EF7635F84}"/>
    <cellStyle name="Input [yellow] 4 6 3 2 2" xfId="34700" xr:uid="{A98ABE9E-8712-4FAC-A524-2A4808FEF0EC}"/>
    <cellStyle name="Input [yellow] 4 6 3 2 3" xfId="44328" xr:uid="{66C1E4BD-9DA4-499B-9387-34C99B4E5CD9}"/>
    <cellStyle name="Input [yellow] 4 6 3 3" xfId="24859" xr:uid="{A36C5CDE-C511-4468-BA07-E69CB2D5A740}"/>
    <cellStyle name="Input [yellow] 4 6 3 3 2" xfId="38491" xr:uid="{E8B207A2-E0C4-461E-B064-E96D6A8A0C9B}"/>
    <cellStyle name="Input [yellow] 4 6 3 3 3" xfId="48119" xr:uid="{6A83D90E-5CD2-45BA-B4C0-2DBEE62461A4}"/>
    <cellStyle name="Input [yellow] 4 6 3 4" xfId="30741" xr:uid="{DD07F173-1181-44A5-91DA-6870861D4AEF}"/>
    <cellStyle name="Input [yellow] 4 6 3 5" xfId="40399" xr:uid="{461C4737-503F-4BC9-9EC0-300708CA91C5}"/>
    <cellStyle name="Input [yellow] 4 6 3 6" xfId="52787" xr:uid="{7B2C2241-356B-413D-9927-0FF9AFBBCD40}"/>
    <cellStyle name="Input [yellow] 4 6 4" xfId="19160" xr:uid="{8A429DA7-CBA2-4619-9DC2-74297009A2A6}"/>
    <cellStyle name="Input [yellow] 4 6 4 2" xfId="32792" xr:uid="{857D6CFA-0F26-4356-B995-DFE1A6D8063E}"/>
    <cellStyle name="Input [yellow] 4 6 4 3" xfId="42420" xr:uid="{82B9343F-E1EC-4E81-B93F-256DA30A31A5}"/>
    <cellStyle name="Input [yellow] 4 6 5" xfId="22951" xr:uid="{BD5E43C2-4176-4CAF-BDE1-04028CAB98F0}"/>
    <cellStyle name="Input [yellow] 4 6 5 2" xfId="36583" xr:uid="{F0BD18B6-EC5C-458B-8357-B1F20D0398B1}"/>
    <cellStyle name="Input [yellow] 4 6 5 3" xfId="46211" xr:uid="{5474C0BC-1BB1-4367-A95C-7E37A3879C00}"/>
    <cellStyle name="Input [yellow] 4 6 6" xfId="28819" xr:uid="{E9667A0D-1FAA-4E58-BD29-7C6A06E90A0F}"/>
    <cellStyle name="Input [yellow] 4 6 7" xfId="27521" xr:uid="{2DFE7F8F-BA06-4463-8DB8-07FBD31F7A9D}"/>
    <cellStyle name="Input [yellow] 4 6 8" xfId="50879" xr:uid="{FD4B0153-A7E4-443E-85B1-99FBD84BAD1F}"/>
    <cellStyle name="Input [yellow] 4 7" xfId="11355" xr:uid="{BA7CF345-835C-4FBE-AA2F-C7B1AB26674A}"/>
    <cellStyle name="Input [yellow] 4 7 2" xfId="14286" xr:uid="{C35BDC70-4F69-49B5-ADA9-A0C4D18AEEE1}"/>
    <cellStyle name="Input [yellow] 4 7 2 2" xfId="16235" xr:uid="{0BC407A7-BF8C-474E-A3BE-4BA4C120E8DE}"/>
    <cellStyle name="Input [yellow] 4 7 2 2 2" xfId="22154" xr:uid="{C1DACBDC-6A80-4A6F-8F3E-7794A277334D}"/>
    <cellStyle name="Input [yellow] 4 7 2 2 2 2" xfId="35786" xr:uid="{54898752-943B-4AA7-9167-2F1E58B78128}"/>
    <cellStyle name="Input [yellow] 4 7 2 2 2 3" xfId="45414" xr:uid="{EC8B111D-06B3-4B80-BE05-9F630AC3C11F}"/>
    <cellStyle name="Input [yellow] 4 7 2 2 3" xfId="25945" xr:uid="{6FEABA3E-2899-4828-A7C1-D95A72A6E7EE}"/>
    <cellStyle name="Input [yellow] 4 7 2 2 3 2" xfId="39577" xr:uid="{C1BC1D25-6DD3-4C2B-88DA-B141CEDD3406}"/>
    <cellStyle name="Input [yellow] 4 7 2 2 3 3" xfId="49205" xr:uid="{07E5BD04-B7B8-4E6F-9310-C6EA8444F2C6}"/>
    <cellStyle name="Input [yellow] 4 7 2 2 4" xfId="31827" xr:uid="{96DB2FC3-66D4-4C69-AFD8-C18BAAB6524B}"/>
    <cellStyle name="Input [yellow] 4 7 2 2 5" xfId="41485" xr:uid="{89557E7F-203A-4C5C-AD5F-A27559D90522}"/>
    <cellStyle name="Input [yellow] 4 7 2 2 6" xfId="53873" xr:uid="{DE3956F9-D777-4206-ADFE-88DA9419716C}"/>
    <cellStyle name="Input [yellow] 4 7 2 3" xfId="20246" xr:uid="{DAA5E3F5-183E-4C7A-AD89-FB0A31D4906A}"/>
    <cellStyle name="Input [yellow] 4 7 2 3 2" xfId="33878" xr:uid="{211EE74F-43D3-44AE-8996-809548C518C4}"/>
    <cellStyle name="Input [yellow] 4 7 2 3 3" xfId="43506" xr:uid="{221AB976-B4E8-42A3-80FE-E1598B092E55}"/>
    <cellStyle name="Input [yellow] 4 7 2 4" xfId="24037" xr:uid="{85080126-5E9B-4D75-B887-8A307F5ECA5F}"/>
    <cellStyle name="Input [yellow] 4 7 2 4 2" xfId="37669" xr:uid="{E5DA45F9-A0CF-483F-B072-9A3E3B5F081B}"/>
    <cellStyle name="Input [yellow] 4 7 2 4 3" xfId="47297" xr:uid="{742B1BF2-541A-4DAC-B1B2-343817CDDE69}"/>
    <cellStyle name="Input [yellow] 4 7 2 5" xfId="29912" xr:uid="{BDDB3944-C643-4A9C-8570-672B2F9FA25B}"/>
    <cellStyle name="Input [yellow] 4 7 2 6" xfId="26477" xr:uid="{46E850DA-9CD4-4A09-BA1E-D82E4ABFA87B}"/>
    <cellStyle name="Input [yellow] 4 7 2 7" xfId="51965" xr:uid="{3EEBDA93-997A-4958-A7DE-08B86F588BC8}"/>
    <cellStyle name="Input [yellow] 4 7 3" xfId="15237" xr:uid="{AA252DED-AA2E-4E26-AEFF-13E2EF97B7EA}"/>
    <cellStyle name="Input [yellow] 4 7 3 2" xfId="21156" xr:uid="{AAA59DA3-B7B0-4EB8-B7E7-FEAFF2BE5BCA}"/>
    <cellStyle name="Input [yellow] 4 7 3 2 2" xfId="34788" xr:uid="{5333E6EB-4F2A-4602-8CFB-8C65F0162464}"/>
    <cellStyle name="Input [yellow] 4 7 3 2 3" xfId="44416" xr:uid="{AE04BE7E-B43A-4917-B572-87E3F58C0E7F}"/>
    <cellStyle name="Input [yellow] 4 7 3 3" xfId="24947" xr:uid="{E37CB5C8-7247-46B9-8C98-4FB3B4B0ACEF}"/>
    <cellStyle name="Input [yellow] 4 7 3 3 2" xfId="38579" xr:uid="{F599D05B-523A-4CE0-B29F-460E876A6987}"/>
    <cellStyle name="Input [yellow] 4 7 3 3 3" xfId="48207" xr:uid="{BE9B2878-3EB1-4032-B4CA-CDA3439DC8D4}"/>
    <cellStyle name="Input [yellow] 4 7 3 4" xfId="30829" xr:uid="{ACE32F64-49E2-45C1-BA08-67EABC09F74B}"/>
    <cellStyle name="Input [yellow] 4 7 3 5" xfId="40487" xr:uid="{FAC132BE-2175-4C34-89E2-C1BF437EA24C}"/>
    <cellStyle name="Input [yellow] 4 7 3 6" xfId="52875" xr:uid="{24D0587F-3CCC-4176-895B-9C1F328755D6}"/>
    <cellStyle name="Input [yellow] 4 7 4" xfId="19248" xr:uid="{8E72486F-2E16-4597-9963-582F81D1A522}"/>
    <cellStyle name="Input [yellow] 4 7 4 2" xfId="32880" xr:uid="{B3DACC28-836A-494B-9CCB-C51C400BE253}"/>
    <cellStyle name="Input [yellow] 4 7 4 3" xfId="42508" xr:uid="{5C69FE26-AC46-4459-93CC-5A2AD6B24093}"/>
    <cellStyle name="Input [yellow] 4 7 5" xfId="23039" xr:uid="{08FC1EFB-E76B-4050-80BC-0FB56D903872}"/>
    <cellStyle name="Input [yellow] 4 7 5 2" xfId="36671" xr:uid="{54C94BC4-2DCE-4646-806B-7D7D45A8804D}"/>
    <cellStyle name="Input [yellow] 4 7 5 3" xfId="46299" xr:uid="{D3176B0B-652B-44FB-9795-A6C26ECFC61D}"/>
    <cellStyle name="Input [yellow] 4 7 6" xfId="28907" xr:uid="{DB056E59-8FE9-4578-89B0-089ACDF7666F}"/>
    <cellStyle name="Input [yellow] 4 7 7" xfId="27433" xr:uid="{48720101-0C3E-4167-A651-AD6122AE6E93}"/>
    <cellStyle name="Input [yellow] 4 7 8" xfId="50967" xr:uid="{888D24EF-72A9-4BE5-945E-2DBDD56C3B47}"/>
    <cellStyle name="Input [yellow] 4 8" xfId="13463" xr:uid="{338305B1-1746-4A75-A432-E136BE7C810A}"/>
    <cellStyle name="Input [yellow] 4 8 2" xfId="14462" xr:uid="{9BDCCFAF-10E5-4F62-A89A-0B12AC308DCD}"/>
    <cellStyle name="Input [yellow] 4 8 2 2" xfId="16411" xr:uid="{E7E31652-879B-47CC-AA4A-896070481FEA}"/>
    <cellStyle name="Input [yellow] 4 8 2 2 2" xfId="22330" xr:uid="{21CDB48A-CEC3-45CA-B209-A3432E78C401}"/>
    <cellStyle name="Input [yellow] 4 8 2 2 2 2" xfId="35962" xr:uid="{42C1C782-4756-4219-9CBE-28E074B11C05}"/>
    <cellStyle name="Input [yellow] 4 8 2 2 2 3" xfId="45590" xr:uid="{D27CFD0B-C00B-4E45-BAE3-398415C2BFF6}"/>
    <cellStyle name="Input [yellow] 4 8 2 2 3" xfId="26121" xr:uid="{D5DE9E7B-1BEB-4E99-AE39-2FAB920C0650}"/>
    <cellStyle name="Input [yellow] 4 8 2 2 3 2" xfId="39753" xr:uid="{E3A89C45-23AB-491E-9CB6-C70CEEF0D037}"/>
    <cellStyle name="Input [yellow] 4 8 2 2 3 3" xfId="49381" xr:uid="{1E2A7EB1-8DE9-413B-B6B8-DA4F7DFFDC97}"/>
    <cellStyle name="Input [yellow] 4 8 2 2 4" xfId="32003" xr:uid="{9DA512D4-973B-4F0B-A69F-04FF066208B2}"/>
    <cellStyle name="Input [yellow] 4 8 2 2 5" xfId="41661" xr:uid="{0BBC8E7E-4C3D-46DB-ACDD-0552121FE461}"/>
    <cellStyle name="Input [yellow] 4 8 2 2 6" xfId="54049" xr:uid="{E37A15FA-27D8-4E5E-8444-5BD9AAC12D68}"/>
    <cellStyle name="Input [yellow] 4 8 2 3" xfId="20422" xr:uid="{39DBE17F-7B00-4F8A-8E99-376A962F8494}"/>
    <cellStyle name="Input [yellow] 4 8 2 3 2" xfId="34054" xr:uid="{632EF8E5-CB71-440C-A3C2-B96DA7897222}"/>
    <cellStyle name="Input [yellow] 4 8 2 3 3" xfId="43682" xr:uid="{4CF05A67-A387-4652-A5DE-CC5BE75F4EA0}"/>
    <cellStyle name="Input [yellow] 4 8 2 4" xfId="24213" xr:uid="{3791BCB8-44B7-4FA6-ADD9-831EACC82A49}"/>
    <cellStyle name="Input [yellow] 4 8 2 4 2" xfId="37845" xr:uid="{6213F31E-E3CE-4F71-8FFB-8D415E427A78}"/>
    <cellStyle name="Input [yellow] 4 8 2 4 3" xfId="47473" xr:uid="{C14DB4D3-73DC-4879-B9C0-06E2254160F8}"/>
    <cellStyle name="Input [yellow] 4 8 2 5" xfId="30088" xr:uid="{3767A834-0BD7-4B8E-BF2E-8216D58A2C7E}"/>
    <cellStyle name="Input [yellow] 4 8 2 6" xfId="26301" xr:uid="{5A5BC9E8-282C-48E5-9B5A-08694EB3978A}"/>
    <cellStyle name="Input [yellow] 4 8 2 7" xfId="52141" xr:uid="{349ED828-C29F-4F5A-BE87-0B1322B5F4C0}"/>
    <cellStyle name="Input [yellow] 4 8 3" xfId="15413" xr:uid="{C41C006F-3CDC-4C27-B197-9F40C8664168}"/>
    <cellStyle name="Input [yellow] 4 8 3 2" xfId="21332" xr:uid="{96C79C5D-8759-4A6C-B68E-AFD90658BB31}"/>
    <cellStyle name="Input [yellow] 4 8 3 2 2" xfId="34964" xr:uid="{B5BC9257-EB85-480E-8318-E5EA9F3BCE7B}"/>
    <cellStyle name="Input [yellow] 4 8 3 2 3" xfId="44592" xr:uid="{FFEAB6DD-152F-489B-B132-67CB9F886096}"/>
    <cellStyle name="Input [yellow] 4 8 3 3" xfId="25123" xr:uid="{6626F887-312B-4CE2-9D1C-DF7C9EF52B49}"/>
    <cellStyle name="Input [yellow] 4 8 3 3 2" xfId="38755" xr:uid="{D8F68ECD-721D-4B23-AD6F-BA8D95B94914}"/>
    <cellStyle name="Input [yellow] 4 8 3 3 3" xfId="48383" xr:uid="{14A4C09A-F54B-4917-B341-DCBEC6EA0FAC}"/>
    <cellStyle name="Input [yellow] 4 8 3 4" xfId="31005" xr:uid="{9CEB0D23-E058-4FE8-B433-FFD9B02843E2}"/>
    <cellStyle name="Input [yellow] 4 8 3 5" xfId="40663" xr:uid="{46C75961-3AA1-49BA-8BB3-61D8CF0A93FF}"/>
    <cellStyle name="Input [yellow] 4 8 3 6" xfId="53051" xr:uid="{72AE50B0-D77D-4ADC-9071-D1A92A2C1C97}"/>
    <cellStyle name="Input [yellow] 4 8 4" xfId="19424" xr:uid="{530E2177-0256-4E75-96CD-9BCE17AB127C}"/>
    <cellStyle name="Input [yellow] 4 8 4 2" xfId="33056" xr:uid="{C0D65D0D-18BB-4C73-A1C3-0AA1E3AF8D5D}"/>
    <cellStyle name="Input [yellow] 4 8 4 3" xfId="42684" xr:uid="{9A2EF86A-F337-4A62-B296-A067269ED400}"/>
    <cellStyle name="Input [yellow] 4 8 5" xfId="23215" xr:uid="{EFA33E91-69CC-4475-B98A-F4D000BE81CB}"/>
    <cellStyle name="Input [yellow] 4 8 5 2" xfId="36847" xr:uid="{EBC766FA-9C19-46BC-BB41-920A6513C908}"/>
    <cellStyle name="Input [yellow] 4 8 5 3" xfId="46475" xr:uid="{CA677D7C-4960-4F3A-ABC2-7DE624244FE6}"/>
    <cellStyle name="Input [yellow] 4 8 6" xfId="29090" xr:uid="{395B522D-4916-4627-9262-C0ECF80947A2}"/>
    <cellStyle name="Input [yellow] 4 8 7" xfId="27299" xr:uid="{516ACD31-0611-43ED-A387-861DD1A4CE2A}"/>
    <cellStyle name="Input [yellow] 4 8 8" xfId="51143" xr:uid="{3CFEE5F0-8509-4392-B7E8-B387080EAE3F}"/>
    <cellStyle name="Input [yellow] 4 9" xfId="13758" xr:uid="{2CDCD008-7E74-4B98-82BE-C1565C5ECB34}"/>
    <cellStyle name="Input [yellow] 4 9 2" xfId="15707" xr:uid="{A1C69672-ACEC-4634-A961-E94F5DD96A5E}"/>
    <cellStyle name="Input [yellow] 4 9 2 2" xfId="21626" xr:uid="{993A0326-3863-4649-A97D-BD84DCC842B4}"/>
    <cellStyle name="Input [yellow] 4 9 2 2 2" xfId="35258" xr:uid="{76C71693-7B98-41F8-93BC-ECAD1852EC6E}"/>
    <cellStyle name="Input [yellow] 4 9 2 2 3" xfId="44886" xr:uid="{749CF406-6875-478F-9EB8-BE1F3037E5BE}"/>
    <cellStyle name="Input [yellow] 4 9 2 3" xfId="25417" xr:uid="{CA30B557-7ED7-4AE6-8E23-5B7AAEFF8D32}"/>
    <cellStyle name="Input [yellow] 4 9 2 3 2" xfId="39049" xr:uid="{098B004E-2E3C-4B80-97FD-BE089AE94C60}"/>
    <cellStyle name="Input [yellow] 4 9 2 3 3" xfId="48677" xr:uid="{2DE5A572-706C-471D-91EC-161A4FD4777B}"/>
    <cellStyle name="Input [yellow] 4 9 2 4" xfId="31299" xr:uid="{0AFD35EA-073C-45B1-8B2D-FB0E292D3C44}"/>
    <cellStyle name="Input [yellow] 4 9 2 5" xfId="40957" xr:uid="{6040E418-3DFA-49EB-B9E4-A72E3B0D4001}"/>
    <cellStyle name="Input [yellow] 4 9 2 6" xfId="53345" xr:uid="{6052E34D-DC27-474E-9800-52B0A949DDC5}"/>
    <cellStyle name="Input [yellow] 4 9 3" xfId="19718" xr:uid="{D7F9162D-C9FC-4D48-9E53-6995F018BC3A}"/>
    <cellStyle name="Input [yellow] 4 9 3 2" xfId="33350" xr:uid="{C48552BC-2E1D-4F5D-A883-0C08E56EC233}"/>
    <cellStyle name="Input [yellow] 4 9 3 3" xfId="42978" xr:uid="{82F1127D-EA89-49B4-8A9C-933953C4AA54}"/>
    <cellStyle name="Input [yellow] 4 9 4" xfId="23509" xr:uid="{78541DF4-3E50-4277-9348-BBEDA837337D}"/>
    <cellStyle name="Input [yellow] 4 9 4 2" xfId="37141" xr:uid="{2C82BF64-52A9-4782-95CC-F37D33289FE5}"/>
    <cellStyle name="Input [yellow] 4 9 4 3" xfId="46769" xr:uid="{FAB8E403-38CA-4D5D-8B63-3BE0250211FF}"/>
    <cellStyle name="Input [yellow] 4 9 5" xfId="29384" xr:uid="{AB313B22-4AD7-4265-8D9D-CF869E0F2E69}"/>
    <cellStyle name="Input [yellow] 4 9 6" xfId="27005" xr:uid="{C113F6BA-C1A5-4B09-A64C-4F3D62A93D87}"/>
    <cellStyle name="Input [yellow] 4 9 7" xfId="51437" xr:uid="{85A83371-DC44-49A5-975F-824DE8522EB9}"/>
    <cellStyle name="Input [yellow] 5" xfId="10626" xr:uid="{27ECA212-5246-49CE-BC14-6CA65121D4E5}"/>
    <cellStyle name="Input [yellow] 5 2" xfId="13558" xr:uid="{9D16C405-F272-45FB-BAB9-A490DC7AA91B}"/>
    <cellStyle name="Input [yellow] 5 2 2" xfId="15507" xr:uid="{575B8021-A424-4F3A-BF68-E1469221466D}"/>
    <cellStyle name="Input [yellow] 5 2 2 2" xfId="21426" xr:uid="{D8F1A176-1CCE-42BD-BBE8-82BCD8B0E1E7}"/>
    <cellStyle name="Input [yellow] 5 2 2 2 2" xfId="35058" xr:uid="{05C277C9-1E02-4064-849B-C68DBABB0991}"/>
    <cellStyle name="Input [yellow] 5 2 2 2 3" xfId="44686" xr:uid="{E79EF75C-91BC-4CA4-B91F-9DB9ED3A2B60}"/>
    <cellStyle name="Input [yellow] 5 2 2 3" xfId="25217" xr:uid="{37DA77AC-6BC4-4FD0-888C-11005C4630AB}"/>
    <cellStyle name="Input [yellow] 5 2 2 3 2" xfId="38849" xr:uid="{05DD555F-FA49-461E-A37A-5FC7D9FBC0C7}"/>
    <cellStyle name="Input [yellow] 5 2 2 3 3" xfId="48477" xr:uid="{94722D16-1039-461D-B513-E27D9D213DD0}"/>
    <cellStyle name="Input [yellow] 5 2 2 4" xfId="31099" xr:uid="{DB451DC1-1232-41A1-A740-4134F9BA0E21}"/>
    <cellStyle name="Input [yellow] 5 2 2 5" xfId="40757" xr:uid="{52DEAC2B-3158-4A1D-B8FD-42706C48684C}"/>
    <cellStyle name="Input [yellow] 5 2 2 6" xfId="53145" xr:uid="{8E6ECCE4-6FA4-4C4E-8665-8A602D190CAE}"/>
    <cellStyle name="Input [yellow] 5 2 3" xfId="19518" xr:uid="{0BB2213B-FCC7-4D19-8AC3-DF52EAECF5BD}"/>
    <cellStyle name="Input [yellow] 5 2 3 2" xfId="33150" xr:uid="{F4C99D96-648E-4D3D-B1A9-028161DDC552}"/>
    <cellStyle name="Input [yellow] 5 2 3 3" xfId="42778" xr:uid="{300E01C6-49CF-4960-85CB-C1AFF0083E4D}"/>
    <cellStyle name="Input [yellow] 5 2 4" xfId="23309" xr:uid="{5EFBE023-3A78-40E4-87AC-5DBD50189C6A}"/>
    <cellStyle name="Input [yellow] 5 2 4 2" xfId="36941" xr:uid="{E4727536-2ABF-41A0-A6AD-6D6A4762F725}"/>
    <cellStyle name="Input [yellow] 5 2 4 3" xfId="46569" xr:uid="{E27F4F6C-622B-4133-B4C0-BFBB6B040F80}"/>
    <cellStyle name="Input [yellow] 5 2 5" xfId="29184" xr:uid="{029E5303-63D4-4B49-9248-532E4199C3EA}"/>
    <cellStyle name="Input [yellow] 5 2 6" xfId="27205" xr:uid="{A8AE7845-C177-46F7-AA79-AA12A6F088AE}"/>
    <cellStyle name="Input [yellow] 5 2 7" xfId="51237" xr:uid="{299CEE3C-7110-40EE-9CDC-8F303C33A822}"/>
    <cellStyle name="Input [yellow] 5 3" xfId="14597" xr:uid="{3D3C9664-16B1-4374-A43F-33B2A98A1D3F}"/>
    <cellStyle name="Input [yellow] 5 3 2" xfId="20516" xr:uid="{694EB44B-3E5A-49EE-8CAC-8C81872F2A54}"/>
    <cellStyle name="Input [yellow] 5 3 2 2" xfId="34148" xr:uid="{2BCF4248-10F8-46DB-A434-7A8732D23E11}"/>
    <cellStyle name="Input [yellow] 5 3 2 3" xfId="43776" xr:uid="{9FF88699-0F44-4C3D-8894-BC6B99649BC9}"/>
    <cellStyle name="Input [yellow] 5 3 3" xfId="24307" xr:uid="{2E007B46-A889-4589-AFB8-7B11BDEDC2A7}"/>
    <cellStyle name="Input [yellow] 5 3 3 2" xfId="37939" xr:uid="{FB0C7872-EFDC-4400-89FF-310F563ED60E}"/>
    <cellStyle name="Input [yellow] 5 3 3 3" xfId="47567" xr:uid="{CB9AB243-3AFF-47BB-9DC3-119C3B47DAED}"/>
    <cellStyle name="Input [yellow] 5 3 4" xfId="30189" xr:uid="{9769018D-299E-4956-B353-E996BFF3B6CF}"/>
    <cellStyle name="Input [yellow] 5 3 5" xfId="39847" xr:uid="{A700C1B7-2C13-4978-89A8-1487EAFEC007}"/>
    <cellStyle name="Input [yellow] 5 3 6" xfId="52235" xr:uid="{88177741-F110-4002-A76F-A5861B26B506}"/>
    <cellStyle name="Input [yellow] 5 4" xfId="18608" xr:uid="{AA9C151A-CB85-4C8D-97F6-7BAE610781CA}"/>
    <cellStyle name="Input [yellow] 5 4 2" xfId="32240" xr:uid="{4D6F512F-C595-4A3D-BFF3-3F0ED4EC3C73}"/>
    <cellStyle name="Input [yellow] 5 4 3" xfId="41868" xr:uid="{7F096F88-E553-49FF-84D0-13CB2F26DB24}"/>
    <cellStyle name="Input [yellow] 5 5" xfId="16625" xr:uid="{6E7A963D-D4EC-4703-9F91-BB341C1600A3}"/>
    <cellStyle name="Input [yellow] 5 5 2" xfId="32209" xr:uid="{2391A834-6C1C-4CE4-8E0B-5199A1674E6D}"/>
    <cellStyle name="Input [yellow] 5 5 3" xfId="41851" xr:uid="{58056A2D-04E1-4099-A47B-6B75890516FD}"/>
    <cellStyle name="Input [yellow] 5 6" xfId="28179" xr:uid="{BDA369F8-07EC-4BC5-AF76-881F82C613E1}"/>
    <cellStyle name="Input [yellow] 5 7" xfId="28138" xr:uid="{22C053B9-C770-4E45-A593-C6835885944E}"/>
    <cellStyle name="Input [yellow] 5 8" xfId="50239" xr:uid="{EF88B9EC-CF9B-4058-8D60-305132975BB4}"/>
    <cellStyle name="Input [yellow] 6" xfId="10658" xr:uid="{3AABE4B6-F170-4F53-A431-E7A934EE79F5}"/>
    <cellStyle name="Input [yellow] 6 2" xfId="13589" xr:uid="{021F0D1C-A8E1-4D86-8BD3-FB5DB9A86C06}"/>
    <cellStyle name="Input [yellow] 6 2 2" xfId="15538" xr:uid="{67A23DAE-427E-4E3A-83DC-0C1EA89D7B44}"/>
    <cellStyle name="Input [yellow] 6 2 2 2" xfId="21457" xr:uid="{97B1B807-523D-481A-BFE0-53E2D7C48DB4}"/>
    <cellStyle name="Input [yellow] 6 2 2 2 2" xfId="35089" xr:uid="{AB832430-9AD2-464A-8FDF-CF96CBAAD4D3}"/>
    <cellStyle name="Input [yellow] 6 2 2 2 3" xfId="44717" xr:uid="{B3532E8A-1F75-4074-AE54-BA4E86F90520}"/>
    <cellStyle name="Input [yellow] 6 2 2 3" xfId="25248" xr:uid="{8F1554DF-0991-42E8-9906-66C329BD7AFF}"/>
    <cellStyle name="Input [yellow] 6 2 2 3 2" xfId="38880" xr:uid="{ABBBED3B-6EBD-462D-A80B-A9AD0BA129F2}"/>
    <cellStyle name="Input [yellow] 6 2 2 3 3" xfId="48508" xr:uid="{2C3B69D9-F5DA-4A2C-88FC-B17FC4169694}"/>
    <cellStyle name="Input [yellow] 6 2 2 4" xfId="31130" xr:uid="{331071D2-7450-49BB-81DA-4DD87E06637F}"/>
    <cellStyle name="Input [yellow] 6 2 2 5" xfId="40788" xr:uid="{B22C34BC-24D2-4B04-96CE-93537C85EFAC}"/>
    <cellStyle name="Input [yellow] 6 2 2 6" xfId="53176" xr:uid="{ABEC01D2-5AAF-44D2-9C67-F1EB8D8E6B42}"/>
    <cellStyle name="Input [yellow] 6 2 3" xfId="19549" xr:uid="{F4CFAA16-3C8F-45D9-B643-51E4E4355CB8}"/>
    <cellStyle name="Input [yellow] 6 2 3 2" xfId="33181" xr:uid="{A3AB5B24-F0BB-41A3-BBF0-9168B039762F}"/>
    <cellStyle name="Input [yellow] 6 2 3 3" xfId="42809" xr:uid="{BC6B6AC4-3951-45CB-AAE1-77637B10A7ED}"/>
    <cellStyle name="Input [yellow] 6 2 4" xfId="23340" xr:uid="{D207E54E-3229-49FF-B919-4A5856E756CF}"/>
    <cellStyle name="Input [yellow] 6 2 4 2" xfId="36972" xr:uid="{ED3A7AD7-D1A0-4E19-8ECE-6369A1DCF727}"/>
    <cellStyle name="Input [yellow] 6 2 4 3" xfId="46600" xr:uid="{88BAAE7A-A16E-4845-8A7D-2F3167E21AB4}"/>
    <cellStyle name="Input [yellow] 6 2 5" xfId="29215" xr:uid="{CCD4E2F4-1A76-451F-9838-9A00807E992B}"/>
    <cellStyle name="Input [yellow] 6 2 6" xfId="27174" xr:uid="{21741991-742B-488E-9CF2-789D9E3A56F6}"/>
    <cellStyle name="Input [yellow] 6 2 7" xfId="51268" xr:uid="{1B047312-F54E-4ED9-B12D-1088F23AFEF7}"/>
    <cellStyle name="Input [yellow] 6 3" xfId="14628" xr:uid="{F4319693-31F8-4600-928E-394A77763D7A}"/>
    <cellStyle name="Input [yellow] 6 3 2" xfId="20547" xr:uid="{C6C807CE-A9CE-448A-8B1C-6BA0ACC24FB9}"/>
    <cellStyle name="Input [yellow] 6 3 2 2" xfId="34179" xr:uid="{75FF7E7A-E908-4C4C-9ADA-B94CC2EAB9AA}"/>
    <cellStyle name="Input [yellow] 6 3 2 3" xfId="43807" xr:uid="{4DD737B1-C0EA-45CD-A9AB-EFD21026E46F}"/>
    <cellStyle name="Input [yellow] 6 3 3" xfId="24338" xr:uid="{3AD8DFC8-5AF5-4F68-ADF8-811EBF6B6F03}"/>
    <cellStyle name="Input [yellow] 6 3 3 2" xfId="37970" xr:uid="{CACB6387-C649-4510-B4CE-3EC99DF43D06}"/>
    <cellStyle name="Input [yellow] 6 3 3 3" xfId="47598" xr:uid="{CDE21C45-B2BB-47DF-A204-4B3256308A65}"/>
    <cellStyle name="Input [yellow] 6 3 4" xfId="30220" xr:uid="{97A734DC-133C-4EA6-A4B3-E1EC2E7D4B5F}"/>
    <cellStyle name="Input [yellow] 6 3 5" xfId="39878" xr:uid="{9BD86D2F-F059-4E85-8287-20760A2AAEE8}"/>
    <cellStyle name="Input [yellow] 6 3 6" xfId="52266" xr:uid="{E40565DC-0812-4003-956A-01C5904D5F04}"/>
    <cellStyle name="Input [yellow] 6 4" xfId="18638" xr:uid="{6DE585B4-ECDD-458C-8F34-F79F547D6BAD}"/>
    <cellStyle name="Input [yellow] 6 4 2" xfId="32270" xr:uid="{9C28FA2E-9364-4CEA-8782-17016CF7F529}"/>
    <cellStyle name="Input [yellow] 6 4 3" xfId="41898" xr:uid="{3338E9A7-4F37-436D-BCC4-7AFD6E736A4A}"/>
    <cellStyle name="Input [yellow] 6 5" xfId="16594" xr:uid="{C6E1308A-A7ED-40E9-8E77-CDC44DA288D1}"/>
    <cellStyle name="Input [yellow] 6 5 2" xfId="32178" xr:uid="{C51F533B-285A-4DE3-A238-B41176A8FC42}"/>
    <cellStyle name="Input [yellow] 6 5 3" xfId="41820" xr:uid="{88D8A7E5-51DB-41FB-983C-E6B35053D756}"/>
    <cellStyle name="Input [yellow] 6 6" xfId="28210" xr:uid="{7A06A0CC-7D04-48AF-B7B9-ED1A81540E48}"/>
    <cellStyle name="Input [yellow] 6 7" xfId="28108" xr:uid="{005D685A-E642-4A4B-B186-D5BABDAD42B4}"/>
    <cellStyle name="Input [yellow] 6 8" xfId="50270" xr:uid="{1449312B-D790-4E56-92A7-1099C092FA7A}"/>
    <cellStyle name="Input [yellow] 7" xfId="10688" xr:uid="{052F6436-F77A-4EC9-8C42-9CE05DDFF911}"/>
    <cellStyle name="Input [yellow] 7 2" xfId="13619" xr:uid="{15B207AB-8C07-4614-9C61-10A236D7AD64}"/>
    <cellStyle name="Input [yellow] 7 2 2" xfId="15568" xr:uid="{30CF797A-D0AF-4622-AE08-DBD9C611D2C7}"/>
    <cellStyle name="Input [yellow] 7 2 2 2" xfId="21487" xr:uid="{10FE3B54-57B2-4917-A662-A74A653B2C2C}"/>
    <cellStyle name="Input [yellow] 7 2 2 2 2" xfId="35119" xr:uid="{711D4036-FE2D-41BC-8B09-366ABBC8888F}"/>
    <cellStyle name="Input [yellow] 7 2 2 2 3" xfId="44747" xr:uid="{B4C695CF-4159-40CB-B9A1-AFF7DCC274E8}"/>
    <cellStyle name="Input [yellow] 7 2 2 3" xfId="25278" xr:uid="{97A19B81-BF34-4A8B-AED5-E72A885E1D4A}"/>
    <cellStyle name="Input [yellow] 7 2 2 3 2" xfId="38910" xr:uid="{269961E7-2EB9-4250-AA7E-37B14DBB50DA}"/>
    <cellStyle name="Input [yellow] 7 2 2 3 3" xfId="48538" xr:uid="{E7DA3534-B2FA-4825-8B53-83C8C7B89A5A}"/>
    <cellStyle name="Input [yellow] 7 2 2 4" xfId="31160" xr:uid="{8605C2F7-6217-4CD8-B96B-E1C260F94B8B}"/>
    <cellStyle name="Input [yellow] 7 2 2 5" xfId="40818" xr:uid="{53CADD4C-EC24-4C56-B150-EA27EAA9BB98}"/>
    <cellStyle name="Input [yellow] 7 2 2 6" xfId="53206" xr:uid="{546B8607-8DE4-406D-B034-B3B7FA0AE6FD}"/>
    <cellStyle name="Input [yellow] 7 2 3" xfId="19579" xr:uid="{205661F0-2930-4423-B725-8C74ADF7F10B}"/>
    <cellStyle name="Input [yellow] 7 2 3 2" xfId="33211" xr:uid="{9381557F-B9A8-4ABC-91CB-04E5CF1F1DD2}"/>
    <cellStyle name="Input [yellow] 7 2 3 3" xfId="42839" xr:uid="{1D717ED8-239D-4589-8A81-9561F10D83AE}"/>
    <cellStyle name="Input [yellow] 7 2 4" xfId="23370" xr:uid="{BF68FC0E-6C3F-40B4-9E5D-B45336BD9B44}"/>
    <cellStyle name="Input [yellow] 7 2 4 2" xfId="37002" xr:uid="{4921A59F-3D97-4AD2-A5EF-FDC7CAE7B3A8}"/>
    <cellStyle name="Input [yellow] 7 2 4 3" xfId="46630" xr:uid="{BED144B6-8F6A-4314-9440-B5AE607DB6B1}"/>
    <cellStyle name="Input [yellow] 7 2 5" xfId="29245" xr:uid="{2E5695CB-E86C-4B8F-9026-8D497CA15B78}"/>
    <cellStyle name="Input [yellow] 7 2 6" xfId="27144" xr:uid="{5F7067C2-C4DA-45CF-AA2E-C942D844BDD6}"/>
    <cellStyle name="Input [yellow] 7 2 7" xfId="51298" xr:uid="{C47E1C43-3538-4D9F-B8B5-59B12CA100CB}"/>
    <cellStyle name="Input [yellow] 7 3" xfId="14658" xr:uid="{694DAB04-E6F6-43EF-AD01-BA3B1E9D5AED}"/>
    <cellStyle name="Input [yellow] 7 3 2" xfId="20577" xr:uid="{B417A091-6D7D-41CC-B76E-39C2ED1E870F}"/>
    <cellStyle name="Input [yellow] 7 3 2 2" xfId="34209" xr:uid="{3676F799-230B-4C71-8D43-0DF3DD7216F8}"/>
    <cellStyle name="Input [yellow] 7 3 2 3" xfId="43837" xr:uid="{ED90711C-8B9B-45DD-97F4-5ACD17998A60}"/>
    <cellStyle name="Input [yellow] 7 3 3" xfId="24368" xr:uid="{D131098E-1AAB-4D19-AD32-1C7EDB02086E}"/>
    <cellStyle name="Input [yellow] 7 3 3 2" xfId="38000" xr:uid="{56F297C2-9858-4746-80C3-9A4D533FB67D}"/>
    <cellStyle name="Input [yellow] 7 3 3 3" xfId="47628" xr:uid="{D0A68178-49FC-48A1-BECB-255EEC78DFD4}"/>
    <cellStyle name="Input [yellow] 7 3 4" xfId="30250" xr:uid="{EDF01473-8102-41FE-B572-4E9CBA2FC16A}"/>
    <cellStyle name="Input [yellow] 7 3 5" xfId="39908" xr:uid="{ED62E1BC-54A7-4243-88BC-039912F2AB0B}"/>
    <cellStyle name="Input [yellow] 7 3 6" xfId="52296" xr:uid="{B922BA2F-0AAE-48DC-A7E2-4CB10B78517E}"/>
    <cellStyle name="Input [yellow] 7 4" xfId="18667" xr:uid="{52160BE6-37B1-4154-A3F5-9390381BEC4D}"/>
    <cellStyle name="Input [yellow] 7 4 2" xfId="32299" xr:uid="{D49E59BC-9373-45A1-9E91-8F2478354CA6}"/>
    <cellStyle name="Input [yellow] 7 4 3" xfId="41927" xr:uid="{EE91D49D-EEAD-4F83-95C7-E936F6B1B431}"/>
    <cellStyle name="Input [yellow] 7 5" xfId="16564" xr:uid="{70AA5EC6-AD5F-438D-8D49-58D7F1B1EE85}"/>
    <cellStyle name="Input [yellow] 7 5 2" xfId="32148" xr:uid="{1F25427D-9BB7-494C-B541-FBB047623D2D}"/>
    <cellStyle name="Input [yellow] 7 5 3" xfId="41790" xr:uid="{E6E69937-313D-4AA3-B71D-B647B6F335A6}"/>
    <cellStyle name="Input [yellow] 7 6" xfId="28240" xr:uid="{98E6668D-2C82-4F52-9D9F-25995438E17E}"/>
    <cellStyle name="Input [yellow] 7 7" xfId="28079" xr:uid="{20F5E62B-25A2-4EDC-9BAB-E5A1C3A4A500}"/>
    <cellStyle name="Input [yellow] 7 8" xfId="50300" xr:uid="{C63F97C9-5661-40D2-8B3C-1A93E7B682A5}"/>
    <cellStyle name="Input [yellow] 8" xfId="10697" xr:uid="{748E26DD-2913-4C2C-8AEA-FC9BC2B3C59B}"/>
    <cellStyle name="Input [yellow] 8 2" xfId="13628" xr:uid="{E05A519E-C6BA-4E81-8E7E-A6E682938400}"/>
    <cellStyle name="Input [yellow] 8 2 2" xfId="15577" xr:uid="{A2116E86-E264-4102-BC2E-7219786A405A}"/>
    <cellStyle name="Input [yellow] 8 2 2 2" xfId="21496" xr:uid="{F8F74027-9AC8-4B59-B51C-DC7631891468}"/>
    <cellStyle name="Input [yellow] 8 2 2 2 2" xfId="35128" xr:uid="{E61F85E5-B114-4544-826F-F5A2D6A9D17A}"/>
    <cellStyle name="Input [yellow] 8 2 2 2 3" xfId="44756" xr:uid="{28D552F8-CD8C-4847-98B5-182BCCBBAA6C}"/>
    <cellStyle name="Input [yellow] 8 2 2 3" xfId="25287" xr:uid="{40E9BE94-C8B1-425D-97B2-172A93DAEFC5}"/>
    <cellStyle name="Input [yellow] 8 2 2 3 2" xfId="38919" xr:uid="{234CDB99-25F5-4E71-BD2C-1295F50C0711}"/>
    <cellStyle name="Input [yellow] 8 2 2 3 3" xfId="48547" xr:uid="{BC4BC878-B70B-4C6A-B12F-A4763E76F917}"/>
    <cellStyle name="Input [yellow] 8 2 2 4" xfId="31169" xr:uid="{DEF438E4-3F25-4C7A-A203-9EB83E6E0504}"/>
    <cellStyle name="Input [yellow] 8 2 2 5" xfId="40827" xr:uid="{2BD6DD23-9CA8-43CD-82A6-85E5AA8577D7}"/>
    <cellStyle name="Input [yellow] 8 2 2 6" xfId="53215" xr:uid="{ED64F178-3CDD-4C20-8C32-0E657CB64AB6}"/>
    <cellStyle name="Input [yellow] 8 2 3" xfId="19588" xr:uid="{D3B1ADA4-B50C-4682-870F-E97581B64F63}"/>
    <cellStyle name="Input [yellow] 8 2 3 2" xfId="33220" xr:uid="{7AAF77F0-0BF3-40C5-A43E-C777B8E21BD9}"/>
    <cellStyle name="Input [yellow] 8 2 3 3" xfId="42848" xr:uid="{25EC828D-D9D6-4F6A-8873-DE786D024D68}"/>
    <cellStyle name="Input [yellow] 8 2 4" xfId="23379" xr:uid="{01F317C8-7B03-410D-B9E9-A7BC74A8FF5E}"/>
    <cellStyle name="Input [yellow] 8 2 4 2" xfId="37011" xr:uid="{61713E5E-D8E2-467E-BE2E-7D8AFCFEEF26}"/>
    <cellStyle name="Input [yellow] 8 2 4 3" xfId="46639" xr:uid="{0E9BD6C9-FC08-4341-827A-07593A3F8C5F}"/>
    <cellStyle name="Input [yellow] 8 2 5" xfId="29254" xr:uid="{1823EB27-A691-4B81-91B3-4FE0983912CF}"/>
    <cellStyle name="Input [yellow] 8 2 6" xfId="27135" xr:uid="{18970FC4-9853-4C1B-BCF4-500BAB044B6F}"/>
    <cellStyle name="Input [yellow] 8 2 7" xfId="51307" xr:uid="{58F3F5CE-1075-49CE-86BF-228457C10F0A}"/>
    <cellStyle name="Input [yellow] 8 3" xfId="14667" xr:uid="{9B2EE8D6-8041-49DD-B2EA-59C9EA141ACA}"/>
    <cellStyle name="Input [yellow] 8 3 2" xfId="20586" xr:uid="{F3592276-F2DC-4994-B8E9-09AD69C0908B}"/>
    <cellStyle name="Input [yellow] 8 3 2 2" xfId="34218" xr:uid="{979399AB-F7EE-42F8-BDDF-5CCC833F3BAB}"/>
    <cellStyle name="Input [yellow] 8 3 2 3" xfId="43846" xr:uid="{DC94C5D0-8C2A-4C76-A21A-F20A44C08402}"/>
    <cellStyle name="Input [yellow] 8 3 3" xfId="24377" xr:uid="{86D54DB0-1A89-44E6-A3F3-4002EBFEEF48}"/>
    <cellStyle name="Input [yellow] 8 3 3 2" xfId="38009" xr:uid="{2100D315-D80C-4EFE-90CD-424BD6353FBC}"/>
    <cellStyle name="Input [yellow] 8 3 3 3" xfId="47637" xr:uid="{1AD67610-6F2C-443D-9E7A-29855F0DB8C1}"/>
    <cellStyle name="Input [yellow] 8 3 4" xfId="30259" xr:uid="{087E1DF1-D20F-4523-810C-D56C8972831F}"/>
    <cellStyle name="Input [yellow] 8 3 5" xfId="39917" xr:uid="{1C59EE41-95B8-4D61-814A-4E94935EB463}"/>
    <cellStyle name="Input [yellow] 8 3 6" xfId="52305" xr:uid="{E22AC90C-97AE-47A7-9FC1-BE2A0F23740C}"/>
    <cellStyle name="Input [yellow] 8 4" xfId="18676" xr:uid="{A6BFEB77-6CAC-40AF-8886-D63054324E31}"/>
    <cellStyle name="Input [yellow] 8 4 2" xfId="32308" xr:uid="{6D12813D-E457-4F86-AC89-06C136FEB159}"/>
    <cellStyle name="Input [yellow] 8 4 3" xfId="41936" xr:uid="{BD74E5AE-0B80-4853-B1E6-7A3064EF381D}"/>
    <cellStyle name="Input [yellow] 8 5" xfId="16555" xr:uid="{18120182-EE8F-43D2-BCCF-81866247293D}"/>
    <cellStyle name="Input [yellow] 8 5 2" xfId="32139" xr:uid="{AD9EAD2F-9211-43BE-B3C5-7D0282560EFC}"/>
    <cellStyle name="Input [yellow] 8 5 3" xfId="41781" xr:uid="{F792DA78-D04D-4D8C-B4FD-9B81125719BE}"/>
    <cellStyle name="Input [yellow] 8 6" xfId="28249" xr:uid="{6D064CCD-626B-4109-BAF7-D29D89F452E7}"/>
    <cellStyle name="Input [yellow] 8 7" xfId="28070" xr:uid="{C809EF70-7EA7-42F8-854F-9EBC0B64F136}"/>
    <cellStyle name="Input [yellow] 8 8" xfId="50309" xr:uid="{82CA75B1-8E53-421E-92B3-A8FAA3A29DE3}"/>
    <cellStyle name="Input [yellow] 9" xfId="10794" xr:uid="{A993A80A-0DDA-4BF7-9BD5-311843B630D7}"/>
    <cellStyle name="Input [yellow] 9 2" xfId="13725" xr:uid="{4E492293-917B-4501-95D9-2B751B6F9701}"/>
    <cellStyle name="Input [yellow] 9 2 2" xfId="15674" xr:uid="{B3FA68D3-0CA2-4F48-BC28-9C73EC5768A8}"/>
    <cellStyle name="Input [yellow] 9 2 2 2" xfId="21593" xr:uid="{306708D1-32B9-4A67-B9A5-DB56425BA3BF}"/>
    <cellStyle name="Input [yellow] 9 2 2 2 2" xfId="35225" xr:uid="{848E0BC4-84E3-4198-864A-C13E5AFFEF32}"/>
    <cellStyle name="Input [yellow] 9 2 2 2 3" xfId="44853" xr:uid="{75F1B905-E663-4809-AE12-0C62EB012DF0}"/>
    <cellStyle name="Input [yellow] 9 2 2 3" xfId="25384" xr:uid="{A8395FC3-38CB-4D31-BC26-254E29F11BA0}"/>
    <cellStyle name="Input [yellow] 9 2 2 3 2" xfId="39016" xr:uid="{D8F5511B-809C-430E-AFC2-8234B62C533A}"/>
    <cellStyle name="Input [yellow] 9 2 2 3 3" xfId="48644" xr:uid="{1314AE2A-658C-4FEE-9817-02B6A7F3BF03}"/>
    <cellStyle name="Input [yellow] 9 2 2 4" xfId="31266" xr:uid="{2551A267-5BFD-4124-B106-086C1BBDA89C}"/>
    <cellStyle name="Input [yellow] 9 2 2 5" xfId="40924" xr:uid="{7AB7D6E7-D52A-4C78-893D-D1B0D163A303}"/>
    <cellStyle name="Input [yellow] 9 2 2 6" xfId="53312" xr:uid="{BCDDA58B-C925-43F2-911F-B0ED626A7516}"/>
    <cellStyle name="Input [yellow] 9 2 3" xfId="19685" xr:uid="{C38BBA97-0D6F-4120-B19F-DAB3927EF052}"/>
    <cellStyle name="Input [yellow] 9 2 3 2" xfId="33317" xr:uid="{C05105DC-2101-4047-9B1A-473249ED9458}"/>
    <cellStyle name="Input [yellow] 9 2 3 3" xfId="42945" xr:uid="{8083D4D8-6466-4E42-8ACE-F39A269640DB}"/>
    <cellStyle name="Input [yellow] 9 2 4" xfId="23476" xr:uid="{0AFF1388-634C-4943-85EE-EF5C89789AB4}"/>
    <cellStyle name="Input [yellow] 9 2 4 2" xfId="37108" xr:uid="{0E58F805-9BBB-46AD-B7CD-F261D3D60267}"/>
    <cellStyle name="Input [yellow] 9 2 4 3" xfId="46736" xr:uid="{1297658E-F6EC-4CE9-BE43-60DF7651736C}"/>
    <cellStyle name="Input [yellow] 9 2 5" xfId="29351" xr:uid="{FAC12603-CE73-471C-9D80-4B4E7DA55A04}"/>
    <cellStyle name="Input [yellow] 9 2 6" xfId="27038" xr:uid="{41EB2081-45AC-48D1-A18A-88BEE2ED1007}"/>
    <cellStyle name="Input [yellow] 9 2 7" xfId="51404" xr:uid="{2D98872A-2B57-446D-BBA6-0F46E17C375E}"/>
    <cellStyle name="Input [yellow] 9 3" xfId="14764" xr:uid="{1C018343-466C-48C7-A066-F9605DA0455B}"/>
    <cellStyle name="Input [yellow] 9 3 2" xfId="20683" xr:uid="{6204FCCF-D86A-49C7-82B8-1BD57ED2F3D6}"/>
    <cellStyle name="Input [yellow] 9 3 2 2" xfId="34315" xr:uid="{AA46ECE4-1FB1-43D6-A22C-23E9EE356110}"/>
    <cellStyle name="Input [yellow] 9 3 2 3" xfId="43943" xr:uid="{B847D814-90DC-4702-B286-623E50C82D45}"/>
    <cellStyle name="Input [yellow] 9 3 3" xfId="24474" xr:uid="{8E5894BF-FE56-438F-AF88-603E5C5C1D14}"/>
    <cellStyle name="Input [yellow] 9 3 3 2" xfId="38106" xr:uid="{4B81233A-AAB4-468E-A97A-4D906B1C7EE9}"/>
    <cellStyle name="Input [yellow] 9 3 3 3" xfId="47734" xr:uid="{406EE89D-7B22-4977-A48C-DF3D416A5A36}"/>
    <cellStyle name="Input [yellow] 9 3 4" xfId="30356" xr:uid="{ED14AEA1-7D17-4D3B-8F51-639201951C9D}"/>
    <cellStyle name="Input [yellow] 9 3 5" xfId="40014" xr:uid="{29D07012-6456-4800-90A3-9492FED0A183}"/>
    <cellStyle name="Input [yellow] 9 3 6" xfId="52402" xr:uid="{99681BDB-3A46-4A55-A4E5-2261FEDB9B27}"/>
    <cellStyle name="Input [yellow] 9 4" xfId="18771" xr:uid="{93894376-FE68-4C59-A927-CCF3E476A70C}"/>
    <cellStyle name="Input [yellow] 9 4 2" xfId="32403" xr:uid="{A75BE1C6-7FD3-4A8D-9D75-93DEB2493D77}"/>
    <cellStyle name="Input [yellow] 9 4 3" xfId="42031" xr:uid="{5C90D336-E73E-4D08-B3EA-29616154B793}"/>
    <cellStyle name="Input [yellow] 9 5" xfId="22478" xr:uid="{AED6C5D1-C06E-4878-BE48-FFE6229CA7CB}"/>
    <cellStyle name="Input [yellow] 9 5 2" xfId="36110" xr:uid="{3F3E955A-3B67-4684-B306-79BEA5ECF939}"/>
    <cellStyle name="Input [yellow] 9 5 3" xfId="45738" xr:uid="{B6BC9C97-E2B7-4C35-9C41-2BAA7CB50CA3}"/>
    <cellStyle name="Input [yellow] 9 6" xfId="28346" xr:uid="{3D2E1504-9A5E-4FCC-90FB-6A1424F6AB10}"/>
    <cellStyle name="Input [yellow] 9 7" xfId="27975" xr:uid="{15EF3479-FCAA-4784-8736-E4C42D0DF000}"/>
    <cellStyle name="Input [yellow] 9 8" xfId="50406" xr:uid="{14D4CE72-8B95-4D5A-B64D-665FB51F2251}"/>
    <cellStyle name="Input 2" xfId="57098" xr:uid="{9FEAE759-7C6A-4862-A177-18DDEE3E10E3}"/>
    <cellStyle name="Input3 - 유형3" xfId="6086" xr:uid="{897DDBAA-AD1C-4E6E-B358-8B413E8A4842}"/>
    <cellStyle name="INPUTS" xfId="6087" xr:uid="{1F1E5CD9-F293-4A2A-BD36-C4BD1087F878}"/>
    <cellStyle name="INPUTS 2" xfId="6088" xr:uid="{0E5718EA-7409-4C61-A22E-C063F98C96E7}"/>
    <cellStyle name="INPUTS 2 2" xfId="6089" xr:uid="{4E6C1D29-EED1-419F-87EA-10E1A7A87E33}"/>
    <cellStyle name="INPUTS 3" xfId="8587" xr:uid="{CDEDB3E5-60D0-483C-868B-F435A0A97B5D}"/>
    <cellStyle name="INPUTS 3 2" xfId="10566" xr:uid="{2E48CAE1-95EE-47CB-B910-6124229E0034}"/>
    <cellStyle name="Inputs2" xfId="6090" xr:uid="{67864EC9-09CC-406A-BDB3-7C6255043141}"/>
    <cellStyle name="LG_View_1" xfId="6091" xr:uid="{FB83C9C3-4C53-4FF8-9433-F0104977E4C4}"/>
    <cellStyle name="Linked Cell" xfId="27" xr:uid="{B6E5CF01-8288-4690-8D2F-58A9A261C896}"/>
    <cellStyle name="m" xfId="394" xr:uid="{A2B5A654-95F0-4E32-9DBE-C6945F99D7E5}"/>
    <cellStyle name="m_Cost of Capital &amp; ARP1" xfId="395" xr:uid="{0870FBF4-3AEF-428E-9C7B-A8EFBE8A0D44}"/>
    <cellStyle name="mmm-yy" xfId="396" xr:uid="{B8F828B4-7979-4A87-B1A4-73E63F8AC83F}"/>
    <cellStyle name="Model" xfId="397" xr:uid="{5AF0BDC2-519D-46C9-8859-3C5C2A61EF13}"/>
    <cellStyle name="Neutral" xfId="57099" xr:uid="{4F4471C3-6CDD-42B6-A70A-0B1BEBD8BCDC}"/>
    <cellStyle name="Normal" xfId="0" builtinId="0"/>
    <cellStyle name="Normal - Style1" xfId="398" xr:uid="{E50C2B99-CB65-41E0-9791-661B4D5FEAF9}"/>
    <cellStyle name="Normal - Style1 2" xfId="6092" xr:uid="{7B64417A-03AE-4DE1-B864-85C0CF0EC966}"/>
    <cellStyle name="Normal 2" xfId="8" xr:uid="{00000000-0005-0000-0000-00000B000000}"/>
    <cellStyle name="Normal 2 2" xfId="6093" xr:uid="{8FAB6D92-227A-40E2-AC10-4A8B251A9E32}"/>
    <cellStyle name="Note" xfId="57100" xr:uid="{56E35E6A-CDFF-4D08-8F15-DC0601593E03}"/>
    <cellStyle name="Note 2" xfId="57101" xr:uid="{B9F447CE-D8E2-4C64-8617-86C46514CF34}"/>
    <cellStyle name="O.OO" xfId="399" xr:uid="{3A22F3E5-8A52-4AAE-9DA2-34A05FF236C4}"/>
    <cellStyle name="Output" xfId="25" xr:uid="{2576C27E-3DFB-4EFD-84A9-B430F3458E3C}"/>
    <cellStyle name="Output 2" xfId="57102" xr:uid="{E65C8360-3423-4B14-BCF7-3D4CEFFEC5B9}"/>
    <cellStyle name="Parent row" xfId="5" xr:uid="{00000000-0005-0000-0000-00000C000000}"/>
    <cellStyle name="Parent row 2" xfId="10" xr:uid="{00000000-0005-0000-0000-00000D000000}"/>
    <cellStyle name="Pattern" xfId="400" xr:uid="{FFC6F563-CC99-49FA-ABBD-140A8D02D55B}"/>
    <cellStyle name="Percen - 유형1" xfId="6094" xr:uid="{2561ADE9-5099-4F68-A920-1FB3C2587715}"/>
    <cellStyle name="Percent" xfId="17" xr:uid="{65979B0A-CA6E-45AF-B50F-8F63869C9A91}"/>
    <cellStyle name="Percent [2]" xfId="401" xr:uid="{BD4D4311-611C-4872-AAC1-63FB998CDF9B}"/>
    <cellStyle name="Percent 1" xfId="6095" xr:uid="{E1109248-BD3D-4C07-82E3-5D5285FFA240}"/>
    <cellStyle name="Percent_2007년_사업계획_070116_전사VM_송부후_수정(2)" xfId="6096" xr:uid="{14E9FF5B-091F-4A68-8F39-FF6CB1E442A9}"/>
    <cellStyle name="prior years" xfId="6097" xr:uid="{DE4AA993-1C81-45C4-A9DE-F23C3FBAE52E}"/>
    <cellStyle name="SAPBEXaggData" xfId="402" xr:uid="{ED468504-8D1A-460B-981D-E9DDC2B642C4}"/>
    <cellStyle name="SAPBEXaggData 10" xfId="54441" xr:uid="{51D850DB-1EC8-4294-BA1B-22CBC3AC0BB0}"/>
    <cellStyle name="SAPBEXaggData 11" xfId="54313" xr:uid="{A08C30F7-FC10-44C2-B24A-A4CEBF363A9F}"/>
    <cellStyle name="SAPBEXaggData 12" xfId="6098" xr:uid="{3FC35109-990E-460E-9A72-387FC282BB7F}"/>
    <cellStyle name="SAPBEXaggData 2" xfId="403" xr:uid="{F43B7B5C-0010-4944-93E2-5565B09FBD2B}"/>
    <cellStyle name="SAPBEXaggData 2 10" xfId="54142" xr:uid="{B6D0A8F7-D99F-425B-8D71-1D58E98B344B}"/>
    <cellStyle name="SAPBEXaggData 2 11" xfId="56276" xr:uid="{462E56CC-BBF8-4BE6-9ED6-BC3D19AFD6E1}"/>
    <cellStyle name="SAPBEXaggData 2 12" xfId="57054" xr:uid="{39FBA1B6-F0FB-4702-89B5-6C2D869333B2}"/>
    <cellStyle name="SAPBEXaggData 2 13" xfId="57051" xr:uid="{8BB85367-CCB5-4BAE-885A-1E2E7705CB5F}"/>
    <cellStyle name="SAPBEXaggData 2 14" xfId="6099" xr:uid="{5372A027-03AF-4CEF-BF8F-BD02C10EA5D2}"/>
    <cellStyle name="SAPBEXaggData 2 2" xfId="10832" xr:uid="{DEE614FF-483C-4C99-92F0-6A60D6A47C3D}"/>
    <cellStyle name="SAPBEXaggData 2 2 10" xfId="22516" xr:uid="{F3DFBE4A-C2EB-4C83-8B79-E6894ED8CEDF}"/>
    <cellStyle name="SAPBEXaggData 2 2 10 2" xfId="36148" xr:uid="{B54B07E9-0FED-45C0-A0A0-454FEC79D69B}"/>
    <cellStyle name="SAPBEXaggData 2 2 10 3" xfId="45776" xr:uid="{13C7DB23-25CC-468A-B823-57C9C35F2EE0}"/>
    <cellStyle name="SAPBEXaggData 2 2 11" xfId="28384" xr:uid="{83DA0AA7-3CA8-4AF2-8099-E68618E42A30}"/>
    <cellStyle name="SAPBEXaggData 2 2 12" xfId="27938" xr:uid="{104EC469-2D52-4C77-8BF2-B3B5546A2FE7}"/>
    <cellStyle name="SAPBEXaggData 2 2 13" xfId="50444" xr:uid="{6F089D2B-21D3-42D1-ADE6-1B452DC131AF}"/>
    <cellStyle name="SAPBEXaggData 2 2 14" xfId="54515" xr:uid="{352D9A2F-A923-4F3D-9D16-C23EB360C0AD}"/>
    <cellStyle name="SAPBEXaggData 2 2 15" xfId="54606" xr:uid="{FD70C6E2-9A8A-4D49-9576-AAFE88838F32}"/>
    <cellStyle name="SAPBEXaggData 2 2 16" xfId="54694" xr:uid="{5E77D9E0-CF96-4C0B-952A-D098F3965551}"/>
    <cellStyle name="SAPBEXaggData 2 2 17" xfId="54782" xr:uid="{8AEF738C-3440-4F85-AEF5-3B6A2494ADCB}"/>
    <cellStyle name="SAPBEXaggData 2 2 18" xfId="54870" xr:uid="{715201E2-E916-474B-A884-13E0BEE10661}"/>
    <cellStyle name="SAPBEXaggData 2 2 19" xfId="54958" xr:uid="{03941F7C-B7B8-4293-A8B9-F19800A995E9}"/>
    <cellStyle name="SAPBEXaggData 2 2 2" xfId="10920" xr:uid="{0869823D-827E-45E9-8216-83622C122CD3}"/>
    <cellStyle name="SAPBEXaggData 2 2 2 2" xfId="13851" xr:uid="{634DA86F-2B94-49E7-AA98-C41828822B20}"/>
    <cellStyle name="SAPBEXaggData 2 2 2 2 2" xfId="15800" xr:uid="{339730BA-441D-495C-B257-7EB9AC5F285A}"/>
    <cellStyle name="SAPBEXaggData 2 2 2 2 2 2" xfId="21719" xr:uid="{ACCED3F6-1EDC-4FBA-9E4F-CDD74EA40EA9}"/>
    <cellStyle name="SAPBEXaggData 2 2 2 2 2 2 2" xfId="35351" xr:uid="{D811F1CC-B4D6-4B2D-832A-652DCF0AA972}"/>
    <cellStyle name="SAPBEXaggData 2 2 2 2 2 2 3" xfId="44979" xr:uid="{D9DBE91B-8804-44C5-B7A9-2FCE7EDBC0BC}"/>
    <cellStyle name="SAPBEXaggData 2 2 2 2 2 3" xfId="25510" xr:uid="{5B96B0D3-4C17-4D51-8E66-B7401038B157}"/>
    <cellStyle name="SAPBEXaggData 2 2 2 2 2 3 2" xfId="39142" xr:uid="{AB5C1917-598B-4EE4-87D9-B8A224772E3A}"/>
    <cellStyle name="SAPBEXaggData 2 2 2 2 2 3 3" xfId="48770" xr:uid="{A0E2EF34-B53F-4781-BCA7-CF04C9B64A41}"/>
    <cellStyle name="SAPBEXaggData 2 2 2 2 2 4" xfId="31392" xr:uid="{DFA91385-98E5-43C7-AD26-74E4C0C5A7ED}"/>
    <cellStyle name="SAPBEXaggData 2 2 2 2 2 5" xfId="41050" xr:uid="{7D66A4BF-1A29-4366-B557-3D14BF96553A}"/>
    <cellStyle name="SAPBEXaggData 2 2 2 2 2 6" xfId="53438" xr:uid="{E5FCAF36-E58B-4F85-9ABB-DF0D50CAD459}"/>
    <cellStyle name="SAPBEXaggData 2 2 2 2 3" xfId="19811" xr:uid="{9819B0C6-A12A-4CC6-AB97-07A418B3270D}"/>
    <cellStyle name="SAPBEXaggData 2 2 2 2 3 2" xfId="33443" xr:uid="{AC904371-172D-48FF-B375-B2D7048615E8}"/>
    <cellStyle name="SAPBEXaggData 2 2 2 2 3 3" xfId="43071" xr:uid="{5AD0C64B-219D-47B5-B541-2011C79D7F70}"/>
    <cellStyle name="SAPBEXaggData 2 2 2 2 4" xfId="23602" xr:uid="{CCEDFD84-2E76-4D0F-A8DC-67A7756F6B15}"/>
    <cellStyle name="SAPBEXaggData 2 2 2 2 4 2" xfId="37234" xr:uid="{2CF00D8D-2825-4496-8A59-D558F82D9067}"/>
    <cellStyle name="SAPBEXaggData 2 2 2 2 4 3" xfId="46862" xr:uid="{B9DCD5FD-380B-4505-8570-E0ADB695B19F}"/>
    <cellStyle name="SAPBEXaggData 2 2 2 2 5" xfId="29477" xr:uid="{266DA4D9-E9F0-44FD-8F46-A32C0104BBEE}"/>
    <cellStyle name="SAPBEXaggData 2 2 2 2 6" xfId="26912" xr:uid="{82345311-D954-44D1-B344-0AAFC2CB0D9C}"/>
    <cellStyle name="SAPBEXaggData 2 2 2 2 7" xfId="51530" xr:uid="{2DDF0A3F-8217-4450-9521-BFAEF8508104}"/>
    <cellStyle name="SAPBEXaggData 2 2 2 3" xfId="14802" xr:uid="{567CD186-3CB8-4B9A-A53B-9F8371DE802A}"/>
    <cellStyle name="SAPBEXaggData 2 2 2 3 2" xfId="20721" xr:uid="{A2921A91-01A9-448E-89F5-9D8935458F5E}"/>
    <cellStyle name="SAPBEXaggData 2 2 2 3 2 2" xfId="34353" xr:uid="{A9FFD04B-4AB2-40CF-88E8-90B295600463}"/>
    <cellStyle name="SAPBEXaggData 2 2 2 3 2 3" xfId="43981" xr:uid="{DA24352D-C113-4E22-B0CD-F903CD7247FF}"/>
    <cellStyle name="SAPBEXaggData 2 2 2 3 3" xfId="24512" xr:uid="{0445615D-E7B4-465F-85DA-E94622EB9288}"/>
    <cellStyle name="SAPBEXaggData 2 2 2 3 3 2" xfId="38144" xr:uid="{C9FF25E8-92AC-466D-8253-893F90FADF0D}"/>
    <cellStyle name="SAPBEXaggData 2 2 2 3 3 3" xfId="47772" xr:uid="{3667F344-4A8F-48C7-AC05-08FFEAB6E727}"/>
    <cellStyle name="SAPBEXaggData 2 2 2 3 4" xfId="30394" xr:uid="{6FEBBEEF-95E3-49A6-982E-5989CD350A67}"/>
    <cellStyle name="SAPBEXaggData 2 2 2 3 5" xfId="40052" xr:uid="{E9811908-C7E1-4485-B7EE-15F32B2578AA}"/>
    <cellStyle name="SAPBEXaggData 2 2 2 3 6" xfId="52440" xr:uid="{D546186C-58F9-4FF8-AC64-D5139802B29A}"/>
    <cellStyle name="SAPBEXaggData 2 2 2 4" xfId="18813" xr:uid="{9636CA15-5E4D-4015-BDEE-641EEC95475E}"/>
    <cellStyle name="SAPBEXaggData 2 2 2 4 2" xfId="32445" xr:uid="{0834ED37-3145-4DF0-8339-BCE03A8B5A36}"/>
    <cellStyle name="SAPBEXaggData 2 2 2 4 3" xfId="42073" xr:uid="{9988C14F-E181-4EDB-AAB7-7CDC0A286D71}"/>
    <cellStyle name="SAPBEXaggData 2 2 2 5" xfId="22604" xr:uid="{C05CC104-5E38-4291-9D21-4D1A0C726B57}"/>
    <cellStyle name="SAPBEXaggData 2 2 2 5 2" xfId="36236" xr:uid="{09B3C675-81E5-449C-840D-C8E7A92D7B83}"/>
    <cellStyle name="SAPBEXaggData 2 2 2 5 3" xfId="45864" xr:uid="{29703DD2-1311-432D-B18A-51BEEAE08109}"/>
    <cellStyle name="SAPBEXaggData 2 2 2 6" xfId="28472" xr:uid="{A9A8D3FA-E40F-4DE7-931B-1FDE56C9E9A5}"/>
    <cellStyle name="SAPBEXaggData 2 2 2 7" xfId="27853" xr:uid="{AAECD8F7-783D-4D9C-893B-2BBDEA9A83A5}"/>
    <cellStyle name="SAPBEXaggData 2 2 2 8" xfId="50532" xr:uid="{53548CDF-32C7-4D7F-9F0D-060AFD1B9EC8}"/>
    <cellStyle name="SAPBEXaggData 2 2 20" xfId="55046" xr:uid="{D30A0AD2-E6AF-44CF-B3DB-0FED52E583A7}"/>
    <cellStyle name="SAPBEXaggData 2 2 21" xfId="55134" xr:uid="{CAD12BAB-186E-4893-AEA7-A882454B62B7}"/>
    <cellStyle name="SAPBEXaggData 2 2 22" xfId="55222" xr:uid="{5F857EDB-4852-41CF-AE10-F4B0F22A1AD0}"/>
    <cellStyle name="SAPBEXaggData 2 2 23" xfId="55310" xr:uid="{3380B939-1C82-4D62-9ACC-FEF2891DE9EB}"/>
    <cellStyle name="SAPBEXaggData 2 2 24" xfId="55398" xr:uid="{C3936292-AD8F-4B73-A765-E6D927DB3DF6}"/>
    <cellStyle name="SAPBEXaggData 2 2 25" xfId="55486" xr:uid="{FECA900F-3798-430C-8E80-E1CCEE788C8D}"/>
    <cellStyle name="SAPBEXaggData 2 2 26" xfId="55574" xr:uid="{F60D891D-0CE3-41CE-979F-8768C168B3F8}"/>
    <cellStyle name="SAPBEXaggData 2 2 27" xfId="55662" xr:uid="{C29C3BA8-48B8-4867-AE2C-C9E3177D5AD4}"/>
    <cellStyle name="SAPBEXaggData 2 2 28" xfId="55750" xr:uid="{2DC378F3-79B1-4590-8DAA-FDAF1D8C5E40}"/>
    <cellStyle name="SAPBEXaggData 2 2 29" xfId="55838" xr:uid="{2958E5F8-C315-467E-A1C6-F808903644E2}"/>
    <cellStyle name="SAPBEXaggData 2 2 3" xfId="11008" xr:uid="{FD88B00F-7502-46E6-940E-FC703730775D}"/>
    <cellStyle name="SAPBEXaggData 2 2 3 2" xfId="13939" xr:uid="{09213F06-730F-4A81-B57D-0048DFAF9E83}"/>
    <cellStyle name="SAPBEXaggData 2 2 3 2 2" xfId="15888" xr:uid="{32DC39A6-646F-411F-BA04-DE9A009B0951}"/>
    <cellStyle name="SAPBEXaggData 2 2 3 2 2 2" xfId="21807" xr:uid="{70CB8020-B181-491A-BD5E-452BA3DFB745}"/>
    <cellStyle name="SAPBEXaggData 2 2 3 2 2 2 2" xfId="35439" xr:uid="{DFDC3C66-5DF2-4C90-9035-413E1A427097}"/>
    <cellStyle name="SAPBEXaggData 2 2 3 2 2 2 3" xfId="45067" xr:uid="{B19370D3-E0F3-476D-B69A-7517A3447BAA}"/>
    <cellStyle name="SAPBEXaggData 2 2 3 2 2 3" xfId="25598" xr:uid="{B76B21DF-EEB5-4800-8188-AAB425ECB9C6}"/>
    <cellStyle name="SAPBEXaggData 2 2 3 2 2 3 2" xfId="39230" xr:uid="{64ABC641-B64B-43A7-B386-205C8503C501}"/>
    <cellStyle name="SAPBEXaggData 2 2 3 2 2 3 3" xfId="48858" xr:uid="{F36A5022-55B3-4865-A40D-47529D2E4478}"/>
    <cellStyle name="SAPBEXaggData 2 2 3 2 2 4" xfId="31480" xr:uid="{0A344283-907D-4378-A095-011DC8B92DE5}"/>
    <cellStyle name="SAPBEXaggData 2 2 3 2 2 5" xfId="41138" xr:uid="{CF94B1CF-0D8F-43AD-B624-81AC8B57197F}"/>
    <cellStyle name="SAPBEXaggData 2 2 3 2 2 6" xfId="53526" xr:uid="{50ADA606-7B42-44AD-B3D3-544E0D8E4B7A}"/>
    <cellStyle name="SAPBEXaggData 2 2 3 2 3" xfId="19899" xr:uid="{D9ECEA34-4C84-4C5C-8785-62DAC25F60ED}"/>
    <cellStyle name="SAPBEXaggData 2 2 3 2 3 2" xfId="33531" xr:uid="{99E56455-E900-42DA-86D2-9DC8F649B3EA}"/>
    <cellStyle name="SAPBEXaggData 2 2 3 2 3 3" xfId="43159" xr:uid="{2F52E5BB-E04C-4121-AE35-B77B73AC5A7F}"/>
    <cellStyle name="SAPBEXaggData 2 2 3 2 4" xfId="23690" xr:uid="{A4562A6B-FE44-4B7E-ABC4-C8C16271287A}"/>
    <cellStyle name="SAPBEXaggData 2 2 3 2 4 2" xfId="37322" xr:uid="{30647ADA-D03B-4554-BB0D-52D3288ABB7B}"/>
    <cellStyle name="SAPBEXaggData 2 2 3 2 4 3" xfId="46950" xr:uid="{8CD07042-BDCC-43F6-9088-512A2BE14EF4}"/>
    <cellStyle name="SAPBEXaggData 2 2 3 2 5" xfId="29565" xr:uid="{6B590C05-A085-44F4-B035-E6032362DBAD}"/>
    <cellStyle name="SAPBEXaggData 2 2 3 2 6" xfId="26824" xr:uid="{84976A78-FFA0-440E-BDB4-4DDA3741B4CB}"/>
    <cellStyle name="SAPBEXaggData 2 2 3 2 7" xfId="51618" xr:uid="{6EBDFDF4-4BBD-49AB-BBCF-1E90077B0F85}"/>
    <cellStyle name="SAPBEXaggData 2 2 3 3" xfId="14890" xr:uid="{F0042887-8F44-44E3-8EB1-CCD1FA9C63E1}"/>
    <cellStyle name="SAPBEXaggData 2 2 3 3 2" xfId="20809" xr:uid="{E38C232F-AACC-4167-BF6D-5B96C84825C8}"/>
    <cellStyle name="SAPBEXaggData 2 2 3 3 2 2" xfId="34441" xr:uid="{AFEE81BC-3630-4D0A-A477-55A1BA167583}"/>
    <cellStyle name="SAPBEXaggData 2 2 3 3 2 3" xfId="44069" xr:uid="{4957FF55-5170-4228-9E20-032CFE7469D6}"/>
    <cellStyle name="SAPBEXaggData 2 2 3 3 3" xfId="24600" xr:uid="{5CDB0D8A-72AE-4713-A178-9F3B476C064A}"/>
    <cellStyle name="SAPBEXaggData 2 2 3 3 3 2" xfId="38232" xr:uid="{87239F21-2576-4F38-9371-B94BD961DF98}"/>
    <cellStyle name="SAPBEXaggData 2 2 3 3 3 3" xfId="47860" xr:uid="{DE2977F0-413C-46AD-A1A6-B6BAEEF2373E}"/>
    <cellStyle name="SAPBEXaggData 2 2 3 3 4" xfId="30482" xr:uid="{907D1C9F-0965-4731-A5F2-21EA8832C485}"/>
    <cellStyle name="SAPBEXaggData 2 2 3 3 5" xfId="40140" xr:uid="{29FDA0EA-33C7-4442-A69F-88433F48B1BD}"/>
    <cellStyle name="SAPBEXaggData 2 2 3 3 6" xfId="52528" xr:uid="{D6028170-B21F-452B-BD3C-8BAC25F792AD}"/>
    <cellStyle name="SAPBEXaggData 2 2 3 4" xfId="18901" xr:uid="{A611A3D7-3EE6-45A3-9B24-6718EAA5125D}"/>
    <cellStyle name="SAPBEXaggData 2 2 3 4 2" xfId="32533" xr:uid="{8F46685F-C54B-478B-B461-6E241DA1854B}"/>
    <cellStyle name="SAPBEXaggData 2 2 3 4 3" xfId="42161" xr:uid="{C34AD889-A823-48CE-AE6A-7CDA30ACE8C5}"/>
    <cellStyle name="SAPBEXaggData 2 2 3 5" xfId="22692" xr:uid="{2BE510F5-B9CB-4079-813B-E223D6E14B48}"/>
    <cellStyle name="SAPBEXaggData 2 2 3 5 2" xfId="36324" xr:uid="{FA9405FA-399E-4567-9E33-9C9EED42173A}"/>
    <cellStyle name="SAPBEXaggData 2 2 3 5 3" xfId="45952" xr:uid="{DEC1D95C-98E2-471C-A0CE-58E5085B8756}"/>
    <cellStyle name="SAPBEXaggData 2 2 3 6" xfId="28560" xr:uid="{C0605A35-C14E-45B2-AD0B-550DA290EB83}"/>
    <cellStyle name="SAPBEXaggData 2 2 3 7" xfId="27766" xr:uid="{AF872362-6F1D-4BEF-9E3D-99D94AE8CEEF}"/>
    <cellStyle name="SAPBEXaggData 2 2 3 8" xfId="50620" xr:uid="{C411CF77-5C8C-4D4C-AF14-7478FE59B2E2}"/>
    <cellStyle name="SAPBEXaggData 2 2 30" xfId="55926" xr:uid="{03048E39-5B5E-4D5D-A007-B13AD98D1D3C}"/>
    <cellStyle name="SAPBEXaggData 2 2 31" xfId="56014" xr:uid="{2AE08EE3-94EB-45D7-8D29-8EF4CD7723A2}"/>
    <cellStyle name="SAPBEXaggData 2 2 32" xfId="56102" xr:uid="{506FBF53-C4D8-43F3-AE69-BD6C03FDEC64}"/>
    <cellStyle name="SAPBEXaggData 2 2 33" xfId="56190" xr:uid="{F5F54C63-C7DF-4C20-99F6-C2977C4B634E}"/>
    <cellStyle name="SAPBEXaggData 2 2 4" xfId="11096" xr:uid="{9B03BD2F-2DB6-4383-9436-427374BF04AF}"/>
    <cellStyle name="SAPBEXaggData 2 2 4 2" xfId="14027" xr:uid="{327B5C4F-A41B-43B1-ABD1-007AC5C4EAA9}"/>
    <cellStyle name="SAPBEXaggData 2 2 4 2 2" xfId="15976" xr:uid="{FCEEE972-551F-4A53-A501-D4D1F42FDE21}"/>
    <cellStyle name="SAPBEXaggData 2 2 4 2 2 2" xfId="21895" xr:uid="{271C759B-5128-4D9F-B373-3B91D2A64516}"/>
    <cellStyle name="SAPBEXaggData 2 2 4 2 2 2 2" xfId="35527" xr:uid="{FAFE3152-C0E5-4816-BDF2-0ABAE6164F0A}"/>
    <cellStyle name="SAPBEXaggData 2 2 4 2 2 2 3" xfId="45155" xr:uid="{FBDFE7E3-9BC5-40D2-AE13-08509318225B}"/>
    <cellStyle name="SAPBEXaggData 2 2 4 2 2 3" xfId="25686" xr:uid="{BB28739D-087A-4D9F-A2D2-4191CF2DA1BE}"/>
    <cellStyle name="SAPBEXaggData 2 2 4 2 2 3 2" xfId="39318" xr:uid="{6747A83D-D806-491B-B360-F37C08B8EE6A}"/>
    <cellStyle name="SAPBEXaggData 2 2 4 2 2 3 3" xfId="48946" xr:uid="{A6390561-0ECF-49E8-9297-6C4625DC184E}"/>
    <cellStyle name="SAPBEXaggData 2 2 4 2 2 4" xfId="31568" xr:uid="{BA989669-0B5E-4128-9C9D-E7F1C53BE4BA}"/>
    <cellStyle name="SAPBEXaggData 2 2 4 2 2 5" xfId="41226" xr:uid="{5807B7CB-ED1F-4BFB-8FCE-CCE4AE6934CF}"/>
    <cellStyle name="SAPBEXaggData 2 2 4 2 2 6" xfId="53614" xr:uid="{961820D6-4D3B-4925-A66F-BC70F2291E04}"/>
    <cellStyle name="SAPBEXaggData 2 2 4 2 3" xfId="19987" xr:uid="{E19A85A8-3424-44BD-A198-7116262DEDDD}"/>
    <cellStyle name="SAPBEXaggData 2 2 4 2 3 2" xfId="33619" xr:uid="{42BE86BD-304B-40B8-9A82-44FC55E04818}"/>
    <cellStyle name="SAPBEXaggData 2 2 4 2 3 3" xfId="43247" xr:uid="{975A76DC-8DCB-4D7F-8393-D367C215DF6C}"/>
    <cellStyle name="SAPBEXaggData 2 2 4 2 4" xfId="23778" xr:uid="{4818A5BE-B87C-466C-8782-0211F2AC9CC8}"/>
    <cellStyle name="SAPBEXaggData 2 2 4 2 4 2" xfId="37410" xr:uid="{CB363D0C-D454-437A-98A3-E1060262F072}"/>
    <cellStyle name="SAPBEXaggData 2 2 4 2 4 3" xfId="47038" xr:uid="{724206F5-CB13-4BA1-92F5-D25F16D5EB40}"/>
    <cellStyle name="SAPBEXaggData 2 2 4 2 5" xfId="29653" xr:uid="{6325DCAD-8470-4E1C-BA8F-A92FB1E877B8}"/>
    <cellStyle name="SAPBEXaggData 2 2 4 2 6" xfId="26736" xr:uid="{86413455-3E04-4BD0-9571-5DB3C48BC96A}"/>
    <cellStyle name="SAPBEXaggData 2 2 4 2 7" xfId="51706" xr:uid="{04A6CD64-D258-4D74-8F06-8A3279009F9D}"/>
    <cellStyle name="SAPBEXaggData 2 2 4 3" xfId="14978" xr:uid="{FBE16B60-0629-470E-8991-B0416FEE3859}"/>
    <cellStyle name="SAPBEXaggData 2 2 4 3 2" xfId="20897" xr:uid="{A15930A9-E547-4FDD-B22C-1737A97DA807}"/>
    <cellStyle name="SAPBEXaggData 2 2 4 3 2 2" xfId="34529" xr:uid="{1F250B1E-AD29-4FA0-BBA5-CDC7AC4ECFE9}"/>
    <cellStyle name="SAPBEXaggData 2 2 4 3 2 3" xfId="44157" xr:uid="{1C5D3713-6B9F-4AA0-A009-07AF25A77CF8}"/>
    <cellStyle name="SAPBEXaggData 2 2 4 3 3" xfId="24688" xr:uid="{F3CD5F07-94BB-46E3-A0AE-AE7E41BAC955}"/>
    <cellStyle name="SAPBEXaggData 2 2 4 3 3 2" xfId="38320" xr:uid="{43099FB0-31E0-447C-B6FF-82D3F47651DF}"/>
    <cellStyle name="SAPBEXaggData 2 2 4 3 3 3" xfId="47948" xr:uid="{4759270B-6B33-4B95-B064-007C6180F6BB}"/>
    <cellStyle name="SAPBEXaggData 2 2 4 3 4" xfId="30570" xr:uid="{0258FED7-A0F2-4125-A5FE-5E90CDB988AB}"/>
    <cellStyle name="SAPBEXaggData 2 2 4 3 5" xfId="40228" xr:uid="{FE35F7E3-DA74-4732-A2C5-B1F910199D1D}"/>
    <cellStyle name="SAPBEXaggData 2 2 4 3 6" xfId="52616" xr:uid="{CC766A78-4BEB-42C6-BAF2-44DAD8CA5F38}"/>
    <cellStyle name="SAPBEXaggData 2 2 4 4" xfId="18989" xr:uid="{D0A15650-1107-4E95-8675-8085A4B942D5}"/>
    <cellStyle name="SAPBEXaggData 2 2 4 4 2" xfId="32621" xr:uid="{BEC5B0C0-89BF-4CEA-B1C8-FCF2CC78CC7F}"/>
    <cellStyle name="SAPBEXaggData 2 2 4 4 3" xfId="42249" xr:uid="{413AF82C-FF59-4FFD-8EA0-CC33C5C3CF73}"/>
    <cellStyle name="SAPBEXaggData 2 2 4 5" xfId="22780" xr:uid="{955FDF57-11EE-42A4-894C-4A5549A3AA51}"/>
    <cellStyle name="SAPBEXaggData 2 2 4 5 2" xfId="36412" xr:uid="{DC14EC71-1443-4E5F-827D-DD76EABA0D30}"/>
    <cellStyle name="SAPBEXaggData 2 2 4 5 3" xfId="46040" xr:uid="{852F9772-7367-421B-9F51-B2A6FA40DE06}"/>
    <cellStyle name="SAPBEXaggData 2 2 4 6" xfId="28648" xr:uid="{971932EC-9EE3-4798-9595-5767451E3E51}"/>
    <cellStyle name="SAPBEXaggData 2 2 4 7" xfId="27692" xr:uid="{1B39D48A-9117-49D2-90C4-E5A207941507}"/>
    <cellStyle name="SAPBEXaggData 2 2 4 8" xfId="50708" xr:uid="{0614CFC2-AF53-4EB8-96CB-84EF300915AF}"/>
    <cellStyle name="SAPBEXaggData 2 2 5" xfId="11184" xr:uid="{B3B45709-CC01-4C22-B280-949F6B0FD949}"/>
    <cellStyle name="SAPBEXaggData 2 2 5 2" xfId="14115" xr:uid="{AE0DBE15-07D3-47C3-9736-C15B401463FC}"/>
    <cellStyle name="SAPBEXaggData 2 2 5 2 2" xfId="16064" xr:uid="{9E3A55A6-EEB0-40EF-B5FE-390FA22B8DC1}"/>
    <cellStyle name="SAPBEXaggData 2 2 5 2 2 2" xfId="21983" xr:uid="{CC318F1F-8F9D-4C6D-9D2C-910E7B2BD6B1}"/>
    <cellStyle name="SAPBEXaggData 2 2 5 2 2 2 2" xfId="35615" xr:uid="{7FF8E155-3B9E-4297-AFA0-AF452CBD5DC5}"/>
    <cellStyle name="SAPBEXaggData 2 2 5 2 2 2 3" xfId="45243" xr:uid="{EB0D252D-EB67-4981-B9A8-74E25131586F}"/>
    <cellStyle name="SAPBEXaggData 2 2 5 2 2 3" xfId="25774" xr:uid="{C4749897-7F27-486A-BD12-A404AADCCD69}"/>
    <cellStyle name="SAPBEXaggData 2 2 5 2 2 3 2" xfId="39406" xr:uid="{285EDF1F-7336-45E7-9B0C-7214F57A9972}"/>
    <cellStyle name="SAPBEXaggData 2 2 5 2 2 3 3" xfId="49034" xr:uid="{F6966353-30CE-4221-ABF9-E5B8D60679DB}"/>
    <cellStyle name="SAPBEXaggData 2 2 5 2 2 4" xfId="31656" xr:uid="{BB40013C-431E-4C49-AA4B-E7695CB824CD}"/>
    <cellStyle name="SAPBEXaggData 2 2 5 2 2 5" xfId="41314" xr:uid="{9A856AEE-BE8A-4650-BB76-0001D62FCB10}"/>
    <cellStyle name="SAPBEXaggData 2 2 5 2 2 6" xfId="53702" xr:uid="{EF8382BE-FFE3-4F0B-996C-8D061F319B5E}"/>
    <cellStyle name="SAPBEXaggData 2 2 5 2 3" xfId="20075" xr:uid="{44F2CD0C-6BCD-41B9-8381-E36D83DA4DC9}"/>
    <cellStyle name="SAPBEXaggData 2 2 5 2 3 2" xfId="33707" xr:uid="{5CBFAE26-A148-437D-A2D7-A68F23FE1811}"/>
    <cellStyle name="SAPBEXaggData 2 2 5 2 3 3" xfId="43335" xr:uid="{C2B73F17-4DDD-4CB0-848B-A59AB9091945}"/>
    <cellStyle name="SAPBEXaggData 2 2 5 2 4" xfId="23866" xr:uid="{30BEBEEF-504D-403D-B578-CFE6910B1ADF}"/>
    <cellStyle name="SAPBEXaggData 2 2 5 2 4 2" xfId="37498" xr:uid="{3A5904C6-AFF5-4980-AEAF-B40999A70BA8}"/>
    <cellStyle name="SAPBEXaggData 2 2 5 2 4 3" xfId="47126" xr:uid="{B07D04AA-D2A0-462D-9817-AB64BEDD7CBA}"/>
    <cellStyle name="SAPBEXaggData 2 2 5 2 5" xfId="29741" xr:uid="{47AF993F-5AB5-4024-8C2D-CE8CD9C274D8}"/>
    <cellStyle name="SAPBEXaggData 2 2 5 2 6" xfId="26648" xr:uid="{14D6F232-64EA-46D1-AA9E-CAC7E7C1DEB7}"/>
    <cellStyle name="SAPBEXaggData 2 2 5 2 7" xfId="51794" xr:uid="{6E554151-5C33-4A28-B316-0F61B5D69106}"/>
    <cellStyle name="SAPBEXaggData 2 2 5 3" xfId="15066" xr:uid="{AA624321-07E9-4EF1-8A19-20757DD23E1D}"/>
    <cellStyle name="SAPBEXaggData 2 2 5 3 2" xfId="20985" xr:uid="{C9140336-E554-4E25-9D6A-1C1769440227}"/>
    <cellStyle name="SAPBEXaggData 2 2 5 3 2 2" xfId="34617" xr:uid="{E627420A-86B9-4C94-BA4E-CD1BFB3227FA}"/>
    <cellStyle name="SAPBEXaggData 2 2 5 3 2 3" xfId="44245" xr:uid="{A2B9151D-122B-4674-BBD8-4CF8D73A0BC0}"/>
    <cellStyle name="SAPBEXaggData 2 2 5 3 3" xfId="24776" xr:uid="{5A0F930A-BA42-42C8-BE1D-E69615DB9A03}"/>
    <cellStyle name="SAPBEXaggData 2 2 5 3 3 2" xfId="38408" xr:uid="{4E6347CB-CF92-4F02-97BC-35616CAD7D43}"/>
    <cellStyle name="SAPBEXaggData 2 2 5 3 3 3" xfId="48036" xr:uid="{A7A182E9-459D-45EB-9B29-7BE97274FB6F}"/>
    <cellStyle name="SAPBEXaggData 2 2 5 3 4" xfId="30658" xr:uid="{59806A1E-8229-4B6E-B764-B5F59E4D0F2E}"/>
    <cellStyle name="SAPBEXaggData 2 2 5 3 5" xfId="40316" xr:uid="{4925E882-78AD-45C4-B25A-1517733C598C}"/>
    <cellStyle name="SAPBEXaggData 2 2 5 3 6" xfId="52704" xr:uid="{36819176-F748-4BDC-BA87-B262D62635D3}"/>
    <cellStyle name="SAPBEXaggData 2 2 5 4" xfId="19077" xr:uid="{4CC631F6-3EF5-4639-B587-C464404AFB9E}"/>
    <cellStyle name="SAPBEXaggData 2 2 5 4 2" xfId="32709" xr:uid="{9D5FCD26-6AD2-4F4A-A1BC-DBDC3BF6636D}"/>
    <cellStyle name="SAPBEXaggData 2 2 5 4 3" xfId="42337" xr:uid="{6E373C02-7174-44B8-9F88-AF04E897BCC9}"/>
    <cellStyle name="SAPBEXaggData 2 2 5 5" xfId="22868" xr:uid="{15466B88-E3B2-4F68-88DF-86B158E3B8C0}"/>
    <cellStyle name="SAPBEXaggData 2 2 5 5 2" xfId="36500" xr:uid="{A4D92FBB-1FB9-4842-8C23-6DAFEE2FB0E5}"/>
    <cellStyle name="SAPBEXaggData 2 2 5 5 3" xfId="46128" xr:uid="{052246DF-1652-4927-9915-A8C54B7E7AD8}"/>
    <cellStyle name="SAPBEXaggData 2 2 5 6" xfId="28736" xr:uid="{F8FEDCE2-90A6-49BD-A84E-D3CECAC727DA}"/>
    <cellStyle name="SAPBEXaggData 2 2 5 7" xfId="27604" xr:uid="{C5DA8EC3-3568-400C-A165-191F3E96A465}"/>
    <cellStyle name="SAPBEXaggData 2 2 5 8" xfId="50796" xr:uid="{3A50157E-39F6-4909-B801-55DDAEF41FE7}"/>
    <cellStyle name="SAPBEXaggData 2 2 6" xfId="11272" xr:uid="{CDF9A468-CDA7-43B4-9240-A76B354D8777}"/>
    <cellStyle name="SAPBEXaggData 2 2 6 2" xfId="14203" xr:uid="{C9972B66-E835-4FAD-A018-898FFE2412FD}"/>
    <cellStyle name="SAPBEXaggData 2 2 6 2 2" xfId="16152" xr:uid="{9BD82127-C612-49D3-A7F2-E0DAE381F0B7}"/>
    <cellStyle name="SAPBEXaggData 2 2 6 2 2 2" xfId="22071" xr:uid="{13CC3CFB-295A-4737-8353-1C107FE0BD16}"/>
    <cellStyle name="SAPBEXaggData 2 2 6 2 2 2 2" xfId="35703" xr:uid="{0F9DE164-D235-4D28-A5B7-AACB9D296C58}"/>
    <cellStyle name="SAPBEXaggData 2 2 6 2 2 2 3" xfId="45331" xr:uid="{8F862EDD-6798-407A-A0C0-B4B4A3605CDA}"/>
    <cellStyle name="SAPBEXaggData 2 2 6 2 2 3" xfId="25862" xr:uid="{B68F285B-2925-438A-8889-58A84E56B9F2}"/>
    <cellStyle name="SAPBEXaggData 2 2 6 2 2 3 2" xfId="39494" xr:uid="{3C7C2BB0-DEFC-430F-8F62-2DE8F4232A68}"/>
    <cellStyle name="SAPBEXaggData 2 2 6 2 2 3 3" xfId="49122" xr:uid="{A12FB953-1B83-45DB-9795-5E315F5DB2CE}"/>
    <cellStyle name="SAPBEXaggData 2 2 6 2 2 4" xfId="31744" xr:uid="{11388029-30C4-4BA4-9995-C47E486F94C1}"/>
    <cellStyle name="SAPBEXaggData 2 2 6 2 2 5" xfId="41402" xr:uid="{09023DE4-F778-4B0E-BA13-62D123DCCBD8}"/>
    <cellStyle name="SAPBEXaggData 2 2 6 2 2 6" xfId="53790" xr:uid="{3A4C2248-541A-47B7-9C53-85EFD2CB141D}"/>
    <cellStyle name="SAPBEXaggData 2 2 6 2 3" xfId="20163" xr:uid="{1AF1DEE2-D961-459E-863D-86085AE1ED63}"/>
    <cellStyle name="SAPBEXaggData 2 2 6 2 3 2" xfId="33795" xr:uid="{802215AA-7410-4CB3-8260-47F19B2C869C}"/>
    <cellStyle name="SAPBEXaggData 2 2 6 2 3 3" xfId="43423" xr:uid="{CDAF7E15-D7ED-4271-B608-87AFE4A2503F}"/>
    <cellStyle name="SAPBEXaggData 2 2 6 2 4" xfId="23954" xr:uid="{271EBD33-2FF2-472D-9229-890BBBFEFF97}"/>
    <cellStyle name="SAPBEXaggData 2 2 6 2 4 2" xfId="37586" xr:uid="{DFB74127-120D-48BE-AF42-E57A9F2C0C25}"/>
    <cellStyle name="SAPBEXaggData 2 2 6 2 4 3" xfId="47214" xr:uid="{5A176388-FFA7-4523-86CB-051FB9AD39C9}"/>
    <cellStyle name="SAPBEXaggData 2 2 6 2 5" xfId="29829" xr:uid="{11FB0E08-3519-491D-B0C9-D2DFD6F3D474}"/>
    <cellStyle name="SAPBEXaggData 2 2 6 2 6" xfId="26560" xr:uid="{C757E817-BD81-42F3-BE6E-3CBEA22E0AFE}"/>
    <cellStyle name="SAPBEXaggData 2 2 6 2 7" xfId="51882" xr:uid="{982247C9-9509-42DF-9BF4-86A329B3C74B}"/>
    <cellStyle name="SAPBEXaggData 2 2 6 3" xfId="15154" xr:uid="{E2BB1DC1-1278-42C9-80F5-2F78D1616B43}"/>
    <cellStyle name="SAPBEXaggData 2 2 6 3 2" xfId="21073" xr:uid="{57B1FF76-5C5F-474F-BD82-4266F0B349E1}"/>
    <cellStyle name="SAPBEXaggData 2 2 6 3 2 2" xfId="34705" xr:uid="{B61FBA53-2A65-410C-941E-01122986041B}"/>
    <cellStyle name="SAPBEXaggData 2 2 6 3 2 3" xfId="44333" xr:uid="{4C982E9B-B039-4735-B0B3-EB6189DE0532}"/>
    <cellStyle name="SAPBEXaggData 2 2 6 3 3" xfId="24864" xr:uid="{0266E38B-03E9-4C41-AEBC-AD070B0020F7}"/>
    <cellStyle name="SAPBEXaggData 2 2 6 3 3 2" xfId="38496" xr:uid="{41218DE5-F1A9-410B-929D-C3CAC68A2961}"/>
    <cellStyle name="SAPBEXaggData 2 2 6 3 3 3" xfId="48124" xr:uid="{AAE79589-B8CF-4248-B8F1-859DF834C49D}"/>
    <cellStyle name="SAPBEXaggData 2 2 6 3 4" xfId="30746" xr:uid="{E3346A0F-EA66-49F3-9E23-D524E5CC165F}"/>
    <cellStyle name="SAPBEXaggData 2 2 6 3 5" xfId="40404" xr:uid="{02E0A15C-24C6-411D-A261-B9F6B5B0CF65}"/>
    <cellStyle name="SAPBEXaggData 2 2 6 3 6" xfId="52792" xr:uid="{5A5B3552-A31C-49E6-B0D8-424FD6CAAF20}"/>
    <cellStyle name="SAPBEXaggData 2 2 6 4" xfId="19165" xr:uid="{3DA92FCA-682E-4FC5-B835-6F9146C991A9}"/>
    <cellStyle name="SAPBEXaggData 2 2 6 4 2" xfId="32797" xr:uid="{98F4C69E-66B3-4C20-8C8D-1499A0BC2C75}"/>
    <cellStyle name="SAPBEXaggData 2 2 6 4 3" xfId="42425" xr:uid="{BEAFD09C-4622-4D82-A8EE-AF4796A3BD10}"/>
    <cellStyle name="SAPBEXaggData 2 2 6 5" xfId="22956" xr:uid="{780475CD-DF77-41DE-957C-587D44DDFF4A}"/>
    <cellStyle name="SAPBEXaggData 2 2 6 5 2" xfId="36588" xr:uid="{59746D98-363A-49D2-A10E-D848361BCECF}"/>
    <cellStyle name="SAPBEXaggData 2 2 6 5 3" xfId="46216" xr:uid="{D8C88B10-B206-429E-9119-108F9D7500D8}"/>
    <cellStyle name="SAPBEXaggData 2 2 6 6" xfId="28824" xr:uid="{DC361394-5CC4-4D60-8089-130C8CE166CE}"/>
    <cellStyle name="SAPBEXaggData 2 2 6 7" xfId="27516" xr:uid="{66C98BB2-EF7C-4116-8CF0-8A7F6ECF9487}"/>
    <cellStyle name="SAPBEXaggData 2 2 6 8" xfId="50884" xr:uid="{4FEBF614-39FD-4DB2-889D-E684E5D2414D}"/>
    <cellStyle name="SAPBEXaggData 2 2 7" xfId="11360" xr:uid="{50F83B29-49A9-4175-8928-636880D76662}"/>
    <cellStyle name="SAPBEXaggData 2 2 7 2" xfId="14291" xr:uid="{35B4805F-8FB3-4805-AD50-15AF30EC0571}"/>
    <cellStyle name="SAPBEXaggData 2 2 7 2 2" xfId="16240" xr:uid="{E1E3A58A-E200-4413-A66F-AF554C157C1B}"/>
    <cellStyle name="SAPBEXaggData 2 2 7 2 2 2" xfId="22159" xr:uid="{13A78C83-D584-4DE3-B85A-2A5C890CE6BA}"/>
    <cellStyle name="SAPBEXaggData 2 2 7 2 2 2 2" xfId="35791" xr:uid="{2603CEDA-B4BF-4118-846E-C7C8AB755F0D}"/>
    <cellStyle name="SAPBEXaggData 2 2 7 2 2 2 3" xfId="45419" xr:uid="{032BB5AA-74C5-4FFE-8769-657B7A20606F}"/>
    <cellStyle name="SAPBEXaggData 2 2 7 2 2 3" xfId="25950" xr:uid="{83DEACE2-A776-4C7B-A403-B4148099B564}"/>
    <cellStyle name="SAPBEXaggData 2 2 7 2 2 3 2" xfId="39582" xr:uid="{55260531-4283-467A-A760-B3E26AE4EF9A}"/>
    <cellStyle name="SAPBEXaggData 2 2 7 2 2 3 3" xfId="49210" xr:uid="{B2A7CCA9-6142-42D7-8E41-E492CF576E1F}"/>
    <cellStyle name="SAPBEXaggData 2 2 7 2 2 4" xfId="31832" xr:uid="{21416074-1D53-49BB-9E39-A03B8D4E0D83}"/>
    <cellStyle name="SAPBEXaggData 2 2 7 2 2 5" xfId="41490" xr:uid="{AC235E8F-844B-4D2D-ADB9-D04A90D2492E}"/>
    <cellStyle name="SAPBEXaggData 2 2 7 2 2 6" xfId="53878" xr:uid="{148DA110-B811-4201-BB1B-673E3815D87F}"/>
    <cellStyle name="SAPBEXaggData 2 2 7 2 3" xfId="20251" xr:uid="{4A3F556A-F062-4852-A898-9633D17D0FCE}"/>
    <cellStyle name="SAPBEXaggData 2 2 7 2 3 2" xfId="33883" xr:uid="{30BA71FD-2D51-492F-8991-FAF713AA5596}"/>
    <cellStyle name="SAPBEXaggData 2 2 7 2 3 3" xfId="43511" xr:uid="{FA75CD40-8A0A-4AC9-83BC-7FCA347FAE86}"/>
    <cellStyle name="SAPBEXaggData 2 2 7 2 4" xfId="24042" xr:uid="{A88A6478-9B92-4726-94E6-22C81E667583}"/>
    <cellStyle name="SAPBEXaggData 2 2 7 2 4 2" xfId="37674" xr:uid="{88407885-8325-46EE-B7CF-C98911AECF71}"/>
    <cellStyle name="SAPBEXaggData 2 2 7 2 4 3" xfId="47302" xr:uid="{4FCE2B88-FCA4-43CA-A191-5BDC27293FDE}"/>
    <cellStyle name="SAPBEXaggData 2 2 7 2 5" xfId="29917" xr:uid="{D6B5F61E-6B5A-40E5-A3B2-250A12216636}"/>
    <cellStyle name="SAPBEXaggData 2 2 7 2 6" xfId="26472" xr:uid="{4DF2A371-49B1-4CE0-ABFA-BAC5DBD165A4}"/>
    <cellStyle name="SAPBEXaggData 2 2 7 2 7" xfId="51970" xr:uid="{7C4BB0EC-F2DD-465A-9AFA-4EFDD99C5560}"/>
    <cellStyle name="SAPBEXaggData 2 2 7 3" xfId="15242" xr:uid="{84E01652-D7BA-43A5-A6B1-48C0F661887C}"/>
    <cellStyle name="SAPBEXaggData 2 2 7 3 2" xfId="21161" xr:uid="{A7805AD6-0055-4DAD-A501-A8A1EB346C20}"/>
    <cellStyle name="SAPBEXaggData 2 2 7 3 2 2" xfId="34793" xr:uid="{C0F5197B-8E16-4DAE-AB63-3BD564031A81}"/>
    <cellStyle name="SAPBEXaggData 2 2 7 3 2 3" xfId="44421" xr:uid="{19F27FA5-889C-40DB-8949-35AEF79E1A28}"/>
    <cellStyle name="SAPBEXaggData 2 2 7 3 3" xfId="24952" xr:uid="{01F2E595-E7E1-4967-A959-1B48977030D0}"/>
    <cellStyle name="SAPBEXaggData 2 2 7 3 3 2" xfId="38584" xr:uid="{13B6495F-F9D9-4F4D-9B72-46DE5496101A}"/>
    <cellStyle name="SAPBEXaggData 2 2 7 3 3 3" xfId="48212" xr:uid="{EFB09BB1-999F-48C5-86CA-04F86DB107CF}"/>
    <cellStyle name="SAPBEXaggData 2 2 7 3 4" xfId="30834" xr:uid="{D49558DB-6060-43AD-ACD3-329760A30EAF}"/>
    <cellStyle name="SAPBEXaggData 2 2 7 3 5" xfId="40492" xr:uid="{C9FEE513-319C-4283-A76E-5BC1C45FDCF0}"/>
    <cellStyle name="SAPBEXaggData 2 2 7 3 6" xfId="52880" xr:uid="{B3BC1EB5-76C7-477F-B9C3-4908D5A948E6}"/>
    <cellStyle name="SAPBEXaggData 2 2 7 4" xfId="19253" xr:uid="{459715D0-0C37-4BBB-B535-5BBE9108C6D1}"/>
    <cellStyle name="SAPBEXaggData 2 2 7 4 2" xfId="32885" xr:uid="{7804FD5C-0475-4834-AAD9-D46F3A45A40E}"/>
    <cellStyle name="SAPBEXaggData 2 2 7 4 3" xfId="42513" xr:uid="{0727BCE4-E285-406B-BBBA-371FA0539D02}"/>
    <cellStyle name="SAPBEXaggData 2 2 7 5" xfId="23044" xr:uid="{568D989D-1A3E-4519-BCE7-C0FC0A31DFEE}"/>
    <cellStyle name="SAPBEXaggData 2 2 7 5 2" xfId="36676" xr:uid="{A1F81A1F-DE7D-41AB-9EB5-7189C84885AA}"/>
    <cellStyle name="SAPBEXaggData 2 2 7 5 3" xfId="46304" xr:uid="{1AEFC2DC-1B27-4D74-9B1E-2C46521B12F5}"/>
    <cellStyle name="SAPBEXaggData 2 2 7 6" xfId="28912" xr:uid="{6DBC77F3-1734-4483-873D-97F73E59B0D9}"/>
    <cellStyle name="SAPBEXaggData 2 2 7 7" xfId="27428" xr:uid="{982D8E66-8C96-43B0-867B-BED127AB79BC}"/>
    <cellStyle name="SAPBEXaggData 2 2 7 8" xfId="50972" xr:uid="{EB9E8C0B-0B9F-4F11-986A-77F444DF98EC}"/>
    <cellStyle name="SAPBEXaggData 2 2 8" xfId="13468" xr:uid="{613BECDE-A447-4177-A08A-E686E2F9B429}"/>
    <cellStyle name="SAPBEXaggData 2 2 8 2" xfId="14467" xr:uid="{BD8BA145-633C-4AC3-9CA7-2A564E2A9DC6}"/>
    <cellStyle name="SAPBEXaggData 2 2 8 2 2" xfId="16416" xr:uid="{52799343-6A13-4D69-A95A-AFAE5D1D8C0F}"/>
    <cellStyle name="SAPBEXaggData 2 2 8 2 2 2" xfId="22335" xr:uid="{CB9E0C3C-5975-40BD-AC04-5CBDFD6317D8}"/>
    <cellStyle name="SAPBEXaggData 2 2 8 2 2 2 2" xfId="35967" xr:uid="{B5E4D50F-B09E-4F01-AB61-139D08449E1C}"/>
    <cellStyle name="SAPBEXaggData 2 2 8 2 2 2 3" xfId="45595" xr:uid="{D2A106B4-EB66-4F0A-83F0-72D239B8B0B2}"/>
    <cellStyle name="SAPBEXaggData 2 2 8 2 2 3" xfId="26126" xr:uid="{E43CF32C-5364-4A1E-93D4-45B1DE08DE2C}"/>
    <cellStyle name="SAPBEXaggData 2 2 8 2 2 3 2" xfId="39758" xr:uid="{2EAF7F9D-7238-4554-88FB-450610BEC8DF}"/>
    <cellStyle name="SAPBEXaggData 2 2 8 2 2 3 3" xfId="49386" xr:uid="{9D287C7F-9E31-48A6-88F7-9AC3DE14C506}"/>
    <cellStyle name="SAPBEXaggData 2 2 8 2 2 4" xfId="32008" xr:uid="{CB2B6C1A-10FD-402B-AAC4-41BB99C0B92D}"/>
    <cellStyle name="SAPBEXaggData 2 2 8 2 2 5" xfId="41666" xr:uid="{13ED4995-2C42-49B5-88DA-BCE4EFF40577}"/>
    <cellStyle name="SAPBEXaggData 2 2 8 2 2 6" xfId="54054" xr:uid="{A999C30C-F951-4227-8100-B790AB89B00B}"/>
    <cellStyle name="SAPBEXaggData 2 2 8 2 3" xfId="20427" xr:uid="{5A33C89D-A175-40D7-B2F2-E1F03DFC579A}"/>
    <cellStyle name="SAPBEXaggData 2 2 8 2 3 2" xfId="34059" xr:uid="{91466129-A7A5-4938-B21F-1FB26D35914F}"/>
    <cellStyle name="SAPBEXaggData 2 2 8 2 3 3" xfId="43687" xr:uid="{7663FA9C-8AC6-478F-B884-C01046F6DD97}"/>
    <cellStyle name="SAPBEXaggData 2 2 8 2 4" xfId="24218" xr:uid="{C07CE85F-6EE7-468C-9CA7-0F0B244E73CA}"/>
    <cellStyle name="SAPBEXaggData 2 2 8 2 4 2" xfId="37850" xr:uid="{0B484C62-A163-4D77-8B1C-DB51A0B6E431}"/>
    <cellStyle name="SAPBEXaggData 2 2 8 2 4 3" xfId="47478" xr:uid="{7BF8B6D7-F1B5-4851-B8A8-80AE20D3BB9F}"/>
    <cellStyle name="SAPBEXaggData 2 2 8 2 5" xfId="30093" xr:uid="{90AB2ECB-734F-4BB5-883C-2C71D369D614}"/>
    <cellStyle name="SAPBEXaggData 2 2 8 2 6" xfId="26296" xr:uid="{61F8EEE9-FD05-49AE-92FA-E1F06D4721D2}"/>
    <cellStyle name="SAPBEXaggData 2 2 8 2 7" xfId="52146" xr:uid="{9926A739-4B05-4A99-A55E-DFD4B8CE9F25}"/>
    <cellStyle name="SAPBEXaggData 2 2 8 3" xfId="15418" xr:uid="{12CAF3FC-C021-4395-94CC-81C712970D1D}"/>
    <cellStyle name="SAPBEXaggData 2 2 8 3 2" xfId="21337" xr:uid="{900332CA-ACB1-45A1-8384-26E8136FFBE0}"/>
    <cellStyle name="SAPBEXaggData 2 2 8 3 2 2" xfId="34969" xr:uid="{AF331DDA-27BF-421D-982F-7F941FADAE48}"/>
    <cellStyle name="SAPBEXaggData 2 2 8 3 2 3" xfId="44597" xr:uid="{68AF3135-2264-4E49-B326-23246726E1F7}"/>
    <cellStyle name="SAPBEXaggData 2 2 8 3 3" xfId="25128" xr:uid="{D542D5D3-34FA-4B74-B7CD-9911755AEDAC}"/>
    <cellStyle name="SAPBEXaggData 2 2 8 3 3 2" xfId="38760" xr:uid="{EE933F59-FFF8-453D-9212-49964886BDD6}"/>
    <cellStyle name="SAPBEXaggData 2 2 8 3 3 3" xfId="48388" xr:uid="{8221CDD9-D9A2-466D-A92C-A4AEB9D02BF8}"/>
    <cellStyle name="SAPBEXaggData 2 2 8 3 4" xfId="31010" xr:uid="{4AF9B02F-1C94-43E4-8FFD-7452C3C543CA}"/>
    <cellStyle name="SAPBEXaggData 2 2 8 3 5" xfId="40668" xr:uid="{31B8032B-FFD4-45E0-9A30-D4AAF5206239}"/>
    <cellStyle name="SAPBEXaggData 2 2 8 3 6" xfId="53056" xr:uid="{C3C1E8D0-E226-4C05-AA13-798A96AD5439}"/>
    <cellStyle name="SAPBEXaggData 2 2 8 4" xfId="19429" xr:uid="{2EC41E34-96E7-4548-82FA-3F2473581A81}"/>
    <cellStyle name="SAPBEXaggData 2 2 8 4 2" xfId="33061" xr:uid="{2F525203-CFEE-457E-AE0E-241DE7841449}"/>
    <cellStyle name="SAPBEXaggData 2 2 8 4 3" xfId="42689" xr:uid="{43CBC036-A99A-4324-BDF7-7E10BA3468F2}"/>
    <cellStyle name="SAPBEXaggData 2 2 8 5" xfId="23220" xr:uid="{4775D40E-F837-4F6A-8395-78F5FC7C93BC}"/>
    <cellStyle name="SAPBEXaggData 2 2 8 5 2" xfId="36852" xr:uid="{5E93649C-EA03-4CCE-9E0C-DF183CAC3F75}"/>
    <cellStyle name="SAPBEXaggData 2 2 8 5 3" xfId="46480" xr:uid="{DE490D70-F5D6-4A1F-8C43-1585727CA4C5}"/>
    <cellStyle name="SAPBEXaggData 2 2 8 6" xfId="29095" xr:uid="{6B37C4D9-A4DD-4CE4-8B88-93177038A05C}"/>
    <cellStyle name="SAPBEXaggData 2 2 8 7" xfId="27294" xr:uid="{3800C3DA-E1A5-4798-A7D0-99CE385B82A7}"/>
    <cellStyle name="SAPBEXaggData 2 2 8 8" xfId="51148" xr:uid="{70EB6BA1-3823-4C05-A7E5-70F5253BBDFA}"/>
    <cellStyle name="SAPBEXaggData 2 2 9" xfId="13763" xr:uid="{BA726656-0B79-4E90-92A2-63FADD132F3D}"/>
    <cellStyle name="SAPBEXaggData 2 2 9 2" xfId="15712" xr:uid="{DB374E8B-FDE7-4713-8718-8AB2B95ACDC4}"/>
    <cellStyle name="SAPBEXaggData 2 2 9 2 2" xfId="21631" xr:uid="{FDC647E6-86F4-43F1-9274-5542A6098A79}"/>
    <cellStyle name="SAPBEXaggData 2 2 9 2 2 2" xfId="35263" xr:uid="{20FB25E7-CAD9-48BB-8E29-8F87A8724C30}"/>
    <cellStyle name="SAPBEXaggData 2 2 9 2 2 3" xfId="44891" xr:uid="{65C193C9-CB0F-4412-88B8-BF9D583F62B9}"/>
    <cellStyle name="SAPBEXaggData 2 2 9 2 3" xfId="25422" xr:uid="{192AD303-F369-4653-B2D6-130D89941281}"/>
    <cellStyle name="SAPBEXaggData 2 2 9 2 3 2" xfId="39054" xr:uid="{8DCF0736-BD7F-4BBC-AC22-2B0D52204A60}"/>
    <cellStyle name="SAPBEXaggData 2 2 9 2 3 3" xfId="48682" xr:uid="{68A1E820-3FC9-4D17-ABBA-258226410D1C}"/>
    <cellStyle name="SAPBEXaggData 2 2 9 2 4" xfId="31304" xr:uid="{C66D183F-2DB4-4294-BB1E-E5F7E9814760}"/>
    <cellStyle name="SAPBEXaggData 2 2 9 2 5" xfId="40962" xr:uid="{F4D12A98-96EE-4F23-82A3-DAD25B036A30}"/>
    <cellStyle name="SAPBEXaggData 2 2 9 2 6" xfId="53350" xr:uid="{C5559843-2A33-4F6B-A119-1372BD799888}"/>
    <cellStyle name="SAPBEXaggData 2 2 9 3" xfId="19723" xr:uid="{27683874-986A-4CDC-9605-DF893D783B97}"/>
    <cellStyle name="SAPBEXaggData 2 2 9 3 2" xfId="33355" xr:uid="{8651576C-DD1E-4EC9-B423-6169AFFB287F}"/>
    <cellStyle name="SAPBEXaggData 2 2 9 3 3" xfId="42983" xr:uid="{311F96FA-FD55-4672-8F4A-606A8313C408}"/>
    <cellStyle name="SAPBEXaggData 2 2 9 4" xfId="23514" xr:uid="{70413EBE-D48D-4A08-9CA8-DCC62930F30E}"/>
    <cellStyle name="SAPBEXaggData 2 2 9 4 2" xfId="37146" xr:uid="{D2672E8F-021B-4E22-8A16-BB3C0891E11C}"/>
    <cellStyle name="SAPBEXaggData 2 2 9 4 3" xfId="46774" xr:uid="{C9CE32C4-2F0B-41C8-B4D3-FE1F1A832A17}"/>
    <cellStyle name="SAPBEXaggData 2 2 9 5" xfId="29389" xr:uid="{AC8F8FF8-74B7-4027-87CB-F6AF99C69CCF}"/>
    <cellStyle name="SAPBEXaggData 2 2 9 6" xfId="27000" xr:uid="{68073644-8F1C-4EB0-A9D7-06556917C5FB}"/>
    <cellStyle name="SAPBEXaggData 2 2 9 7" xfId="51442" xr:uid="{AF42DE46-1CA8-4B81-9DAF-5520F76EFF7D}"/>
    <cellStyle name="SAPBEXaggData 2 3" xfId="10804" xr:uid="{D636962C-E277-4803-993A-A3A3AA240827}"/>
    <cellStyle name="SAPBEXaggData 2 3 2" xfId="13735" xr:uid="{A36AFB0D-86B0-4FD9-A057-167531275647}"/>
    <cellStyle name="SAPBEXaggData 2 3 2 2" xfId="15684" xr:uid="{039827D6-B62F-4870-874F-9A2D09CD4D09}"/>
    <cellStyle name="SAPBEXaggData 2 3 2 2 2" xfId="21603" xr:uid="{577B824C-8949-4311-87BF-CA54DFEA0761}"/>
    <cellStyle name="SAPBEXaggData 2 3 2 2 2 2" xfId="35235" xr:uid="{C7BD1FFD-A13A-4F4A-AAA3-7CAB73523596}"/>
    <cellStyle name="SAPBEXaggData 2 3 2 2 2 3" xfId="44863" xr:uid="{06C328D2-4172-416E-985E-A3A620C38FBE}"/>
    <cellStyle name="SAPBEXaggData 2 3 2 2 3" xfId="25394" xr:uid="{2FECA23D-C662-41C0-9038-3B7B58B79B18}"/>
    <cellStyle name="SAPBEXaggData 2 3 2 2 3 2" xfId="39026" xr:uid="{46465CB1-7A35-4834-B4FE-312448998BE0}"/>
    <cellStyle name="SAPBEXaggData 2 3 2 2 3 3" xfId="48654" xr:uid="{FC76219E-5643-4F6D-9026-ECF0EDD8317C}"/>
    <cellStyle name="SAPBEXaggData 2 3 2 2 4" xfId="31276" xr:uid="{5FFEAA96-D06D-42CA-910F-3CAD313CA2B8}"/>
    <cellStyle name="SAPBEXaggData 2 3 2 2 5" xfId="40934" xr:uid="{55F36E75-8120-4BAA-8C72-B06D6AB76506}"/>
    <cellStyle name="SAPBEXaggData 2 3 2 2 6" xfId="53322" xr:uid="{F66F2891-4936-476C-BE66-924361A0D624}"/>
    <cellStyle name="SAPBEXaggData 2 3 2 3" xfId="19695" xr:uid="{D1E0AFB9-C5DA-41CE-9CA9-1302BFE4EF7A}"/>
    <cellStyle name="SAPBEXaggData 2 3 2 3 2" xfId="33327" xr:uid="{D558A51F-97E0-42B7-9BF5-F3B7304C7905}"/>
    <cellStyle name="SAPBEXaggData 2 3 2 3 3" xfId="42955" xr:uid="{794B264B-4465-4148-8744-1CC9AA6B61E7}"/>
    <cellStyle name="SAPBEXaggData 2 3 2 4" xfId="23486" xr:uid="{837C3F42-DF37-49B9-A520-56E2405DB808}"/>
    <cellStyle name="SAPBEXaggData 2 3 2 4 2" xfId="37118" xr:uid="{B4E62F28-8425-41DA-ADCA-59636EFF4B1A}"/>
    <cellStyle name="SAPBEXaggData 2 3 2 4 3" xfId="46746" xr:uid="{FC4644D7-B5D1-4811-A7EF-C439B09F187E}"/>
    <cellStyle name="SAPBEXaggData 2 3 2 5" xfId="29361" xr:uid="{55506480-4180-4E3B-8A55-F86E679891CC}"/>
    <cellStyle name="SAPBEXaggData 2 3 2 6" xfId="27028" xr:uid="{1E282F88-DE81-4482-8BF7-5C66A8733083}"/>
    <cellStyle name="SAPBEXaggData 2 3 2 7" xfId="51414" xr:uid="{1AB0AE87-B395-49A4-B50D-F6A5AC37220D}"/>
    <cellStyle name="SAPBEXaggData 2 3 3" xfId="14774" xr:uid="{A2FEA7BC-64F7-4FD5-A1D5-9E01B1466567}"/>
    <cellStyle name="SAPBEXaggData 2 3 3 2" xfId="20693" xr:uid="{D1B9AB2E-EAEC-415E-ABA0-144943F96EA3}"/>
    <cellStyle name="SAPBEXaggData 2 3 3 2 2" xfId="34325" xr:uid="{F47FC831-7564-4D28-B364-61C77E4C0B72}"/>
    <cellStyle name="SAPBEXaggData 2 3 3 2 3" xfId="43953" xr:uid="{16B2188F-2B69-4EB6-9053-4300177B2223}"/>
    <cellStyle name="SAPBEXaggData 2 3 3 3" xfId="24484" xr:uid="{37CF02A7-DAB9-4462-8830-7DF9B42C9E2B}"/>
    <cellStyle name="SAPBEXaggData 2 3 3 3 2" xfId="38116" xr:uid="{73574BA4-058A-44C8-8D30-50EB85CC8DC9}"/>
    <cellStyle name="SAPBEXaggData 2 3 3 3 3" xfId="47744" xr:uid="{FA48BC90-947E-431E-8088-C328E4C54A0A}"/>
    <cellStyle name="SAPBEXaggData 2 3 3 4" xfId="30366" xr:uid="{774F2C03-2AA5-4D4F-A5A1-851A18FC2CCA}"/>
    <cellStyle name="SAPBEXaggData 2 3 3 5" xfId="40024" xr:uid="{40C28EAE-2CD8-4A51-87DD-6C5F22136D69}"/>
    <cellStyle name="SAPBEXaggData 2 3 3 6" xfId="52412" xr:uid="{66E8168B-CD84-409F-955A-82102BD1F801}"/>
    <cellStyle name="SAPBEXaggData 2 3 4" xfId="18781" xr:uid="{B1156AC7-D694-411A-AEDE-7DAD9FFE638E}"/>
    <cellStyle name="SAPBEXaggData 2 3 4 2" xfId="32413" xr:uid="{5898A5BF-7D22-4059-9792-5464A608854B}"/>
    <cellStyle name="SAPBEXaggData 2 3 4 3" xfId="42041" xr:uid="{3295F047-2587-4981-80F5-B59415B1013D}"/>
    <cellStyle name="SAPBEXaggData 2 3 5" xfId="22488" xr:uid="{0BCFE2DD-F8F5-4D44-99E2-292F7857CF8B}"/>
    <cellStyle name="SAPBEXaggData 2 3 5 2" xfId="36120" xr:uid="{E01F0534-5953-4047-84B6-1DF7C230D19B}"/>
    <cellStyle name="SAPBEXaggData 2 3 5 3" xfId="45748" xr:uid="{6CA78313-2350-4292-A7E5-332718BDD7E9}"/>
    <cellStyle name="SAPBEXaggData 2 3 6" xfId="28356" xr:uid="{C1F238DD-935F-4954-A803-BFA015819860}"/>
    <cellStyle name="SAPBEXaggData 2 3 7" xfId="27965" xr:uid="{2E1F5B2B-AC59-427F-BC2E-75C3428A0E39}"/>
    <cellStyle name="SAPBEXaggData 2 3 8" xfId="50416" xr:uid="{3FE453A7-1E05-4111-AAA5-2E9C0F162836}"/>
    <cellStyle name="SAPBEXaggData 2 4" xfId="10778" xr:uid="{FB819036-BBDD-40D6-988D-457BB506BEF2}"/>
    <cellStyle name="SAPBEXaggData 2 4 2" xfId="13709" xr:uid="{DD4CBF33-849D-449B-B877-ED527618AFFF}"/>
    <cellStyle name="SAPBEXaggData 2 4 2 2" xfId="15658" xr:uid="{AAF942BB-551B-4515-9F31-84668FBDACE7}"/>
    <cellStyle name="SAPBEXaggData 2 4 2 2 2" xfId="21577" xr:uid="{2E573791-69CB-4D78-B6AE-FCBCBBD605EE}"/>
    <cellStyle name="SAPBEXaggData 2 4 2 2 2 2" xfId="35209" xr:uid="{6EAA8269-DFD1-4210-A76A-3A8E280D579D}"/>
    <cellStyle name="SAPBEXaggData 2 4 2 2 2 3" xfId="44837" xr:uid="{824D14A6-B05B-4598-BAB1-1C896CB655DF}"/>
    <cellStyle name="SAPBEXaggData 2 4 2 2 3" xfId="25368" xr:uid="{8F627907-82B9-4DD7-B2A0-CD240A07DD04}"/>
    <cellStyle name="SAPBEXaggData 2 4 2 2 3 2" xfId="39000" xr:uid="{4774120A-B5A2-4463-A359-049874DAFF23}"/>
    <cellStyle name="SAPBEXaggData 2 4 2 2 3 3" xfId="48628" xr:uid="{21191981-9C33-480B-AC9C-DF1A577EE91F}"/>
    <cellStyle name="SAPBEXaggData 2 4 2 2 4" xfId="31250" xr:uid="{E1E852B9-5C43-4FF5-97A5-2546BBBE860E}"/>
    <cellStyle name="SAPBEXaggData 2 4 2 2 5" xfId="40908" xr:uid="{60C89256-8FF7-4987-8ABE-0DDEB5BCFBF6}"/>
    <cellStyle name="SAPBEXaggData 2 4 2 2 6" xfId="53296" xr:uid="{DBEC4DA3-112E-4C30-B3EF-DF7B2133EF05}"/>
    <cellStyle name="SAPBEXaggData 2 4 2 3" xfId="19669" xr:uid="{6CF879A3-01DD-45D3-9652-A64E03B0CAC0}"/>
    <cellStyle name="SAPBEXaggData 2 4 2 3 2" xfId="33301" xr:uid="{53160D95-0B22-4158-AA1A-2DD957429776}"/>
    <cellStyle name="SAPBEXaggData 2 4 2 3 3" xfId="42929" xr:uid="{E43BB576-AC37-4BA2-8E5A-44DEC2D94607}"/>
    <cellStyle name="SAPBEXaggData 2 4 2 4" xfId="23460" xr:uid="{0A4778BD-14C7-4034-BECB-83DB4A3BB21B}"/>
    <cellStyle name="SAPBEXaggData 2 4 2 4 2" xfId="37092" xr:uid="{79FDF57B-1467-4916-A17B-8F9E17F6754A}"/>
    <cellStyle name="SAPBEXaggData 2 4 2 4 3" xfId="46720" xr:uid="{44640085-001C-4889-8CEC-CD012E391B87}"/>
    <cellStyle name="SAPBEXaggData 2 4 2 5" xfId="29335" xr:uid="{63234BEA-968F-4CED-AD37-49986930E143}"/>
    <cellStyle name="SAPBEXaggData 2 4 2 6" xfId="27054" xr:uid="{22712022-84B6-45D1-B6FB-1113A6DA8AF0}"/>
    <cellStyle name="SAPBEXaggData 2 4 2 7" xfId="51388" xr:uid="{5E719A97-F026-4168-9D51-4DD48C7BBA8A}"/>
    <cellStyle name="SAPBEXaggData 2 4 3" xfId="14748" xr:uid="{1E3CB907-14C6-4663-AF59-90D6AAF2CCF3}"/>
    <cellStyle name="SAPBEXaggData 2 4 3 2" xfId="20667" xr:uid="{135263B4-918F-478D-99C0-CEB1B2367CE3}"/>
    <cellStyle name="SAPBEXaggData 2 4 3 2 2" xfId="34299" xr:uid="{1B501BE7-CAB1-4F44-B633-E7AC9B9509C4}"/>
    <cellStyle name="SAPBEXaggData 2 4 3 2 3" xfId="43927" xr:uid="{628A8990-2BDD-4047-9F5E-5BEB868F7DE0}"/>
    <cellStyle name="SAPBEXaggData 2 4 3 3" xfId="24458" xr:uid="{7EB171EB-B9CE-4AA7-8590-3C12417CEAC9}"/>
    <cellStyle name="SAPBEXaggData 2 4 3 3 2" xfId="38090" xr:uid="{FD505693-62EC-4982-9EB7-96731A780A9A}"/>
    <cellStyle name="SAPBEXaggData 2 4 3 3 3" xfId="47718" xr:uid="{92470573-C298-47BD-93AF-71FB3526EEE1}"/>
    <cellStyle name="SAPBEXaggData 2 4 3 4" xfId="30340" xr:uid="{40FFE681-08C8-4823-B92B-669E261E8517}"/>
    <cellStyle name="SAPBEXaggData 2 4 3 5" xfId="39998" xr:uid="{EE15BDBD-49B4-41D2-8CB7-8A0214284592}"/>
    <cellStyle name="SAPBEXaggData 2 4 3 6" xfId="52386" xr:uid="{200E484E-51FA-4A83-9283-4AC7370427EA}"/>
    <cellStyle name="SAPBEXaggData 2 4 4" xfId="18755" xr:uid="{27D17B49-9A00-4846-97E1-330C02983EC3}"/>
    <cellStyle name="SAPBEXaggData 2 4 4 2" xfId="32387" xr:uid="{2899E24B-E83D-43E3-8DEA-CCF2211698BC}"/>
    <cellStyle name="SAPBEXaggData 2 4 4 3" xfId="42015" xr:uid="{201C78B6-B1B3-47B5-B5C2-5E8E29ED443E}"/>
    <cellStyle name="SAPBEXaggData 2 4 5" xfId="22462" xr:uid="{4E3EC23B-B481-4C2B-A03A-34BEC0BB51AB}"/>
    <cellStyle name="SAPBEXaggData 2 4 5 2" xfId="36094" xr:uid="{9778D076-D2A0-4085-9AFE-F0FE0883CD26}"/>
    <cellStyle name="SAPBEXaggData 2 4 5 3" xfId="45722" xr:uid="{F79708CE-1C21-41CE-8F32-52C4EC1A8C6C}"/>
    <cellStyle name="SAPBEXaggData 2 4 6" xfId="28330" xr:uid="{B66A6B5D-2953-47F1-8B65-DA87CB634037}"/>
    <cellStyle name="SAPBEXaggData 2 4 7" xfId="27991" xr:uid="{BCDA0B9D-AD4D-48B1-8232-2049874D1AE9}"/>
    <cellStyle name="SAPBEXaggData 2 4 8" xfId="50390" xr:uid="{54859180-AB05-419D-B083-A5625FE53A74}"/>
    <cellStyle name="SAPBEXaggData 2 5" xfId="11485" xr:uid="{70DA175B-D118-44F7-AB3B-D03653A789A3}"/>
    <cellStyle name="SAPBEXaggData 2 5 2" xfId="14379" xr:uid="{33E82550-B7B4-4A22-A8B7-BC0501E87927}"/>
    <cellStyle name="SAPBEXaggData 2 5 2 2" xfId="16328" xr:uid="{30613E3E-C08B-4657-91A8-BD3988671F78}"/>
    <cellStyle name="SAPBEXaggData 2 5 2 2 2" xfId="22247" xr:uid="{CE538E70-3E3E-4572-88E9-9105F2233795}"/>
    <cellStyle name="SAPBEXaggData 2 5 2 2 2 2" xfId="35879" xr:uid="{55B168FF-092E-45EB-A04F-4EE815817C04}"/>
    <cellStyle name="SAPBEXaggData 2 5 2 2 2 3" xfId="45507" xr:uid="{16E5EB51-9BE8-4AF3-A69A-29A553F0DD3D}"/>
    <cellStyle name="SAPBEXaggData 2 5 2 2 3" xfId="26038" xr:uid="{71916C76-8C2E-4C00-B0CD-E16835684313}"/>
    <cellStyle name="SAPBEXaggData 2 5 2 2 3 2" xfId="39670" xr:uid="{7633E1F3-0D78-46FF-A12F-DC2EB3FFE685}"/>
    <cellStyle name="SAPBEXaggData 2 5 2 2 3 3" xfId="49298" xr:uid="{4893D737-4F74-4C53-8D66-E1AD4A0A4753}"/>
    <cellStyle name="SAPBEXaggData 2 5 2 2 4" xfId="31920" xr:uid="{E2359BD2-E602-4701-A55C-457F89B8D34A}"/>
    <cellStyle name="SAPBEXaggData 2 5 2 2 5" xfId="41578" xr:uid="{58CFE551-3C89-481A-BFFD-27A200A07F03}"/>
    <cellStyle name="SAPBEXaggData 2 5 2 2 6" xfId="53966" xr:uid="{DA5B8CE6-07F0-4240-9B0A-D829C9078EE7}"/>
    <cellStyle name="SAPBEXaggData 2 5 2 3" xfId="20339" xr:uid="{9FAB6856-E705-4121-8DA6-4252DD67435B}"/>
    <cellStyle name="SAPBEXaggData 2 5 2 3 2" xfId="33971" xr:uid="{FB1BB8E8-3078-4DF5-8C9F-AA1FD0CD288A}"/>
    <cellStyle name="SAPBEXaggData 2 5 2 3 3" xfId="43599" xr:uid="{5752796B-D744-418A-AA8C-3D81B5FD878E}"/>
    <cellStyle name="SAPBEXaggData 2 5 2 4" xfId="24130" xr:uid="{9891BD1D-2D84-49D2-AF32-0A901F6348DB}"/>
    <cellStyle name="SAPBEXaggData 2 5 2 4 2" xfId="37762" xr:uid="{9E10396A-0229-47C3-9DDB-29D3A63FD8C0}"/>
    <cellStyle name="SAPBEXaggData 2 5 2 4 3" xfId="47390" xr:uid="{35FBDC2F-23D3-447A-94B7-0D5C807D031B}"/>
    <cellStyle name="SAPBEXaggData 2 5 2 5" xfId="30005" xr:uid="{BAD2203E-B162-4CFD-9256-7EA3F8254338}"/>
    <cellStyle name="SAPBEXaggData 2 5 2 6" xfId="26384" xr:uid="{E7E5DA55-B337-4502-9B34-F3AD45943762}"/>
    <cellStyle name="SAPBEXaggData 2 5 2 7" xfId="52058" xr:uid="{7997AACB-277D-4E66-8480-38050E9ACFE0}"/>
    <cellStyle name="SAPBEXaggData 2 5 3" xfId="15330" xr:uid="{A8CA6AB2-E81D-4387-8F34-03DA4C1F621F}"/>
    <cellStyle name="SAPBEXaggData 2 5 3 2" xfId="21249" xr:uid="{F4934D89-AF41-467D-9BDA-2C9E3021DB55}"/>
    <cellStyle name="SAPBEXaggData 2 5 3 2 2" xfId="34881" xr:uid="{2766C736-8DC9-412E-A7C7-5F53419BD5CD}"/>
    <cellStyle name="SAPBEXaggData 2 5 3 2 3" xfId="44509" xr:uid="{CEF27588-6E99-422F-AD96-CEA91BB42224}"/>
    <cellStyle name="SAPBEXaggData 2 5 3 3" xfId="25040" xr:uid="{7A0944E6-C7E0-4C0F-9E0D-F72C209F88CA}"/>
    <cellStyle name="SAPBEXaggData 2 5 3 3 2" xfId="38672" xr:uid="{7C5850D8-FE54-4876-B156-DFC1358DF649}"/>
    <cellStyle name="SAPBEXaggData 2 5 3 3 3" xfId="48300" xr:uid="{8E941785-FE82-40C8-B3FE-6F6378EB31DD}"/>
    <cellStyle name="SAPBEXaggData 2 5 3 4" xfId="30922" xr:uid="{5FFC635C-501C-4149-83DA-1B8FE0DBF6F1}"/>
    <cellStyle name="SAPBEXaggData 2 5 3 5" xfId="40580" xr:uid="{9ABA381E-BF78-452E-A142-EBAEFE97E360}"/>
    <cellStyle name="SAPBEXaggData 2 5 3 6" xfId="52968" xr:uid="{A5327F71-E855-4F57-9663-481D33F648C6}"/>
    <cellStyle name="SAPBEXaggData 2 5 4" xfId="19341" xr:uid="{6E441003-2592-4823-A184-0700D9908CBC}"/>
    <cellStyle name="SAPBEXaggData 2 5 4 2" xfId="32973" xr:uid="{B86E228D-CB22-477F-AA41-25A9A808E338}"/>
    <cellStyle name="SAPBEXaggData 2 5 4 3" xfId="42601" xr:uid="{E180B8BD-EAFB-4621-A32D-673792873EA7}"/>
    <cellStyle name="SAPBEXaggData 2 5 5" xfId="23132" xr:uid="{D1210893-E699-4555-A909-3A5CB5AC01A9}"/>
    <cellStyle name="SAPBEXaggData 2 5 5 2" xfId="36764" xr:uid="{4AB93949-F594-4CF0-940B-D4F0FC32BAF2}"/>
    <cellStyle name="SAPBEXaggData 2 5 5 3" xfId="46392" xr:uid="{2655F2EA-670D-4397-BD6D-8F10157BD41C}"/>
    <cellStyle name="SAPBEXaggData 2 5 6" xfId="29000" xr:uid="{047152AE-578E-4E43-835B-446204660CCE}"/>
    <cellStyle name="SAPBEXaggData 2 5 7" xfId="27344" xr:uid="{1EDC7297-C6BE-4F85-9D27-F960E0E1BC4A}"/>
    <cellStyle name="SAPBEXaggData 2 5 8" xfId="51060" xr:uid="{76342B0E-FA74-486C-83CA-20B5C81269A1}"/>
    <cellStyle name="SAPBEXaggData 2 6" xfId="50019" xr:uid="{7CB5515D-9E2A-4B4B-A41D-38B9F7F4E138}"/>
    <cellStyle name="SAPBEXaggData 2 7" xfId="50153" xr:uid="{7731634B-EAE7-4213-9023-ACE8BEA1DD3E}"/>
    <cellStyle name="SAPBEXaggData 2 8" xfId="54222" xr:uid="{7FC97E68-7ECE-4552-9CAA-7BAF8AA75888}"/>
    <cellStyle name="SAPBEXaggData 2 9" xfId="54394" xr:uid="{FADC921B-115F-4D7E-937A-30DAD794D1DF}"/>
    <cellStyle name="SAPBEXaggData 3" xfId="8069" xr:uid="{23D809BC-58D4-474F-9624-C66B9275F9C7}"/>
    <cellStyle name="SAPBEXaggData 3 2" xfId="10911" xr:uid="{8B41BFA4-19A9-4429-8766-EE9E264A2BB4}"/>
    <cellStyle name="SAPBEXaggData 3 2 10" xfId="22595" xr:uid="{87CD4632-D706-4244-BDC0-92AAB9A4CE84}"/>
    <cellStyle name="SAPBEXaggData 3 2 10 2" xfId="36227" xr:uid="{9AFABBCD-E790-467C-9323-1591C2821F60}"/>
    <cellStyle name="SAPBEXaggData 3 2 10 3" xfId="45855" xr:uid="{B9C34ADB-BD39-4829-BCF4-4E4D9E367592}"/>
    <cellStyle name="SAPBEXaggData 3 2 11" xfId="28463" xr:uid="{49183EE8-343A-4630-A0BA-41FCFC3511FE}"/>
    <cellStyle name="SAPBEXaggData 3 2 12" xfId="27860" xr:uid="{C682FFDB-CB6C-469C-A9B3-A767BB6A37E5}"/>
    <cellStyle name="SAPBEXaggData 3 2 13" xfId="50523" xr:uid="{44F1C141-B7D3-4E44-A02B-BAC8C5E1030A}"/>
    <cellStyle name="SAPBEXaggData 3 2 14" xfId="54594" xr:uid="{BED0F5C0-7FEC-4C7C-B495-DB1213199241}"/>
    <cellStyle name="SAPBEXaggData 3 2 15" xfId="54685" xr:uid="{0777B7A0-2E96-409B-9DCD-97EDB91FE66C}"/>
    <cellStyle name="SAPBEXaggData 3 2 16" xfId="54773" xr:uid="{91CAEB4D-982D-42C6-831D-766620048162}"/>
    <cellStyle name="SAPBEXaggData 3 2 17" xfId="54861" xr:uid="{F41C2C2B-60EA-4C80-BF14-89CB375DE760}"/>
    <cellStyle name="SAPBEXaggData 3 2 18" xfId="54949" xr:uid="{4FA47EB1-C6CD-46A3-A39B-08192D31C425}"/>
    <cellStyle name="SAPBEXaggData 3 2 19" xfId="55037" xr:uid="{2CDBFFB6-91E4-47CC-8506-86A1540AD3E2}"/>
    <cellStyle name="SAPBEXaggData 3 2 2" xfId="10999" xr:uid="{18C3E547-CF6F-4F39-A8E3-C80B8D738686}"/>
    <cellStyle name="SAPBEXaggData 3 2 2 2" xfId="13930" xr:uid="{49D30108-C4D3-4B41-9689-90E590D34B31}"/>
    <cellStyle name="SAPBEXaggData 3 2 2 2 2" xfId="15879" xr:uid="{70612C7D-9B0F-4C9B-B212-004D982179BD}"/>
    <cellStyle name="SAPBEXaggData 3 2 2 2 2 2" xfId="21798" xr:uid="{C99530BC-C2D8-4779-935D-AAB357AA9A48}"/>
    <cellStyle name="SAPBEXaggData 3 2 2 2 2 2 2" xfId="35430" xr:uid="{0E07FB51-1C5E-4C6B-80FB-AF662B2A612F}"/>
    <cellStyle name="SAPBEXaggData 3 2 2 2 2 2 3" xfId="45058" xr:uid="{AC51E5C4-C058-4F2F-9369-76E307A856A0}"/>
    <cellStyle name="SAPBEXaggData 3 2 2 2 2 3" xfId="25589" xr:uid="{7A625351-B614-468C-AB47-78A076D73AE5}"/>
    <cellStyle name="SAPBEXaggData 3 2 2 2 2 3 2" xfId="39221" xr:uid="{DA66311C-9833-4B17-A2A3-34FF145C4022}"/>
    <cellStyle name="SAPBEXaggData 3 2 2 2 2 3 3" xfId="48849" xr:uid="{F2202265-1FA7-4EFF-A588-62A112728376}"/>
    <cellStyle name="SAPBEXaggData 3 2 2 2 2 4" xfId="31471" xr:uid="{EA31A33C-A9E1-49DD-9E27-645AD6D0B5BD}"/>
    <cellStyle name="SAPBEXaggData 3 2 2 2 2 5" xfId="41129" xr:uid="{B3CE6E4C-9E50-4697-9184-07C818CC2B43}"/>
    <cellStyle name="SAPBEXaggData 3 2 2 2 2 6" xfId="53517" xr:uid="{33735300-5196-47F0-9630-291AB01E08AB}"/>
    <cellStyle name="SAPBEXaggData 3 2 2 2 3" xfId="19890" xr:uid="{907B53D5-49C2-4DC2-B8D6-3134B0F2C893}"/>
    <cellStyle name="SAPBEXaggData 3 2 2 2 3 2" xfId="33522" xr:uid="{531FA50F-C4C3-40CA-85F6-19779D76778E}"/>
    <cellStyle name="SAPBEXaggData 3 2 2 2 3 3" xfId="43150" xr:uid="{10EEF844-DDA5-406A-9727-DA7230423EF0}"/>
    <cellStyle name="SAPBEXaggData 3 2 2 2 4" xfId="23681" xr:uid="{AB5248AB-9AFF-4455-A0A9-622EB3CC2010}"/>
    <cellStyle name="SAPBEXaggData 3 2 2 2 4 2" xfId="37313" xr:uid="{6E2CB60C-E0EA-4211-A3ED-1D7BB0AC0AEB}"/>
    <cellStyle name="SAPBEXaggData 3 2 2 2 4 3" xfId="46941" xr:uid="{4356E079-8F3F-48A8-81D3-6CE13A6CD41D}"/>
    <cellStyle name="SAPBEXaggData 3 2 2 2 5" xfId="29556" xr:uid="{57DC9B7C-E568-4AE7-AB47-19A289C89CF1}"/>
    <cellStyle name="SAPBEXaggData 3 2 2 2 6" xfId="26833" xr:uid="{D4394833-E71B-46A3-820D-E1E054CB2A1B}"/>
    <cellStyle name="SAPBEXaggData 3 2 2 2 7" xfId="51609" xr:uid="{51880A24-42E8-48FC-B688-5398306F233C}"/>
    <cellStyle name="SAPBEXaggData 3 2 2 3" xfId="14881" xr:uid="{951968CB-B79B-4BAC-953F-6F225E3E3D5C}"/>
    <cellStyle name="SAPBEXaggData 3 2 2 3 2" xfId="20800" xr:uid="{20309FA4-0515-49DB-9E53-23689990C324}"/>
    <cellStyle name="SAPBEXaggData 3 2 2 3 2 2" xfId="34432" xr:uid="{2BFDC10B-A047-4A36-9FE6-01DAE1698D72}"/>
    <cellStyle name="SAPBEXaggData 3 2 2 3 2 3" xfId="44060" xr:uid="{2E58E9D7-18CF-4CF7-A840-05678803B520}"/>
    <cellStyle name="SAPBEXaggData 3 2 2 3 3" xfId="24591" xr:uid="{22064A96-8BD6-4BEE-95DD-EC8632CEA3D0}"/>
    <cellStyle name="SAPBEXaggData 3 2 2 3 3 2" xfId="38223" xr:uid="{68B15153-7040-4119-96D5-67998D35E58F}"/>
    <cellStyle name="SAPBEXaggData 3 2 2 3 3 3" xfId="47851" xr:uid="{89D6321C-D89A-4F10-B240-8E5D8DF9E653}"/>
    <cellStyle name="SAPBEXaggData 3 2 2 3 4" xfId="30473" xr:uid="{F8E06F4D-323F-4A27-87F2-0926BA7E730E}"/>
    <cellStyle name="SAPBEXaggData 3 2 2 3 5" xfId="40131" xr:uid="{052B5AC7-4F83-47AE-B56C-B4B92F2AA0A4}"/>
    <cellStyle name="SAPBEXaggData 3 2 2 3 6" xfId="52519" xr:uid="{7B839A31-9D16-46E7-AC23-69F812A5A1D4}"/>
    <cellStyle name="SAPBEXaggData 3 2 2 4" xfId="18892" xr:uid="{B1689D6F-3078-430E-8624-EA64C303DA87}"/>
    <cellStyle name="SAPBEXaggData 3 2 2 4 2" xfId="32524" xr:uid="{6BDB4F48-5A44-497A-8A0C-B9F35AF79173}"/>
    <cellStyle name="SAPBEXaggData 3 2 2 4 3" xfId="42152" xr:uid="{2DBC312C-20CB-4899-B6EA-12AD83F5DCB2}"/>
    <cellStyle name="SAPBEXaggData 3 2 2 5" xfId="22683" xr:uid="{5AB095CE-CFC7-404E-A866-ECA33C6E49A7}"/>
    <cellStyle name="SAPBEXaggData 3 2 2 5 2" xfId="36315" xr:uid="{6A0DDFF2-44CC-4C38-BAB6-9265B0BF77AC}"/>
    <cellStyle name="SAPBEXaggData 3 2 2 5 3" xfId="45943" xr:uid="{B92584DE-91C0-4EB7-842B-0E4D75D78BEF}"/>
    <cellStyle name="SAPBEXaggData 3 2 2 6" xfId="28551" xr:uid="{2A537D67-0BF1-4E0B-BE7C-711283A5CF5E}"/>
    <cellStyle name="SAPBEXaggData 3 2 2 7" xfId="27775" xr:uid="{F6044EF7-DFA5-4E3A-9852-AF5735263719}"/>
    <cellStyle name="SAPBEXaggData 3 2 2 8" xfId="50611" xr:uid="{D9223320-15A9-45D5-8B8F-CE9CD40DC14A}"/>
    <cellStyle name="SAPBEXaggData 3 2 20" xfId="55125" xr:uid="{72B05489-C646-4A75-9BE5-58F13793DC62}"/>
    <cellStyle name="SAPBEXaggData 3 2 21" xfId="55213" xr:uid="{397E1258-802E-4121-8881-AC83E29D2D3E}"/>
    <cellStyle name="SAPBEXaggData 3 2 22" xfId="55301" xr:uid="{E79D5987-860F-44E5-A1A3-3F082614D10C}"/>
    <cellStyle name="SAPBEXaggData 3 2 23" xfId="55389" xr:uid="{7754C58D-C8FC-49BD-AC73-6A4ABDE8F487}"/>
    <cellStyle name="SAPBEXaggData 3 2 24" xfId="55477" xr:uid="{B0C5D2B7-2744-46EB-83C5-A2A514039366}"/>
    <cellStyle name="SAPBEXaggData 3 2 25" xfId="55565" xr:uid="{31E02B9A-BA62-4DAC-920F-C8F4549D5A74}"/>
    <cellStyle name="SAPBEXaggData 3 2 26" xfId="55653" xr:uid="{6D94006C-2D58-421A-9836-121E44C54D4A}"/>
    <cellStyle name="SAPBEXaggData 3 2 27" xfId="55741" xr:uid="{DE993CFC-117D-44C9-8D1F-683AF50F3325}"/>
    <cellStyle name="SAPBEXaggData 3 2 28" xfId="55829" xr:uid="{16071537-85D9-4185-98A1-9542AAA9D3A7}"/>
    <cellStyle name="SAPBEXaggData 3 2 29" xfId="55917" xr:uid="{D43A2D0B-04F4-458F-AC00-F80934404647}"/>
    <cellStyle name="SAPBEXaggData 3 2 3" xfId="11087" xr:uid="{BE212ACD-D3C7-4DDB-8454-C09141F15A4D}"/>
    <cellStyle name="SAPBEXaggData 3 2 3 2" xfId="14018" xr:uid="{077F4370-ACA3-49D0-81CB-2C6735AE4A65}"/>
    <cellStyle name="SAPBEXaggData 3 2 3 2 2" xfId="15967" xr:uid="{964A234D-6AF9-4140-AB38-65FE75B9E6B7}"/>
    <cellStyle name="SAPBEXaggData 3 2 3 2 2 2" xfId="21886" xr:uid="{B7647A12-33BD-4DA0-B32D-96B4C7B4D9FC}"/>
    <cellStyle name="SAPBEXaggData 3 2 3 2 2 2 2" xfId="35518" xr:uid="{236B7733-214C-45DF-91C8-2EB7C8160C73}"/>
    <cellStyle name="SAPBEXaggData 3 2 3 2 2 2 3" xfId="45146" xr:uid="{9EE8F30F-7A7B-4065-A3E6-206B3067658D}"/>
    <cellStyle name="SAPBEXaggData 3 2 3 2 2 3" xfId="25677" xr:uid="{88B03847-7DC4-449F-8033-8F4FF51D3AE4}"/>
    <cellStyle name="SAPBEXaggData 3 2 3 2 2 3 2" xfId="39309" xr:uid="{E64327DC-59A8-47F1-BA2C-EC233C9CA7DB}"/>
    <cellStyle name="SAPBEXaggData 3 2 3 2 2 3 3" xfId="48937" xr:uid="{A6423A63-9797-4829-9849-B4BDB9128BB6}"/>
    <cellStyle name="SAPBEXaggData 3 2 3 2 2 4" xfId="31559" xr:uid="{456DC136-70BE-45E1-99E0-E8C1AF8FE4A0}"/>
    <cellStyle name="SAPBEXaggData 3 2 3 2 2 5" xfId="41217" xr:uid="{1C4D29B8-EF73-4D56-B7A2-7AA2A54EBE74}"/>
    <cellStyle name="SAPBEXaggData 3 2 3 2 2 6" xfId="53605" xr:uid="{71A42082-2BE6-48C7-9A4E-96184B897C72}"/>
    <cellStyle name="SAPBEXaggData 3 2 3 2 3" xfId="19978" xr:uid="{6C90D7F0-47DE-4E8A-A82D-9166B095D6F2}"/>
    <cellStyle name="SAPBEXaggData 3 2 3 2 3 2" xfId="33610" xr:uid="{B4BD5319-CA1B-48C7-B9CC-ACB04DAF8B55}"/>
    <cellStyle name="SAPBEXaggData 3 2 3 2 3 3" xfId="43238" xr:uid="{2E62A831-9EE9-4F13-992D-313EF1980FB5}"/>
    <cellStyle name="SAPBEXaggData 3 2 3 2 4" xfId="23769" xr:uid="{FF1551FC-277C-48C7-8305-16103913295A}"/>
    <cellStyle name="SAPBEXaggData 3 2 3 2 4 2" xfId="37401" xr:uid="{2C022F92-3A2C-4253-ABC8-164610C42617}"/>
    <cellStyle name="SAPBEXaggData 3 2 3 2 4 3" xfId="47029" xr:uid="{BBEA0004-A7E0-4DA5-88B5-58D6339E8FF8}"/>
    <cellStyle name="SAPBEXaggData 3 2 3 2 5" xfId="29644" xr:uid="{EE883878-55FE-4D3D-8E77-A4733353E7F2}"/>
    <cellStyle name="SAPBEXaggData 3 2 3 2 6" xfId="26745" xr:uid="{1F9EFF8F-8D02-4FF4-8DBD-6C2E0D1B61AD}"/>
    <cellStyle name="SAPBEXaggData 3 2 3 2 7" xfId="51697" xr:uid="{A7AC6CEC-BBF5-4FB4-86F6-977AD545F828}"/>
    <cellStyle name="SAPBEXaggData 3 2 3 3" xfId="14969" xr:uid="{5E52D371-ABCF-469A-B83C-937D04D2C3D6}"/>
    <cellStyle name="SAPBEXaggData 3 2 3 3 2" xfId="20888" xr:uid="{6076D119-D92E-4FBC-B917-B74C0B815CBF}"/>
    <cellStyle name="SAPBEXaggData 3 2 3 3 2 2" xfId="34520" xr:uid="{D2566756-1171-402A-B47C-291B3E6F3718}"/>
    <cellStyle name="SAPBEXaggData 3 2 3 3 2 3" xfId="44148" xr:uid="{1690B40B-5340-4CC9-8793-756067F0C33B}"/>
    <cellStyle name="SAPBEXaggData 3 2 3 3 3" xfId="24679" xr:uid="{A82AFE28-5AD8-42E1-9040-F876F4D204D3}"/>
    <cellStyle name="SAPBEXaggData 3 2 3 3 3 2" xfId="38311" xr:uid="{D388A9AF-B8D6-49BA-93B8-14363E0F1C19}"/>
    <cellStyle name="SAPBEXaggData 3 2 3 3 3 3" xfId="47939" xr:uid="{D39C522A-E9B1-4D90-9631-A904815E0826}"/>
    <cellStyle name="SAPBEXaggData 3 2 3 3 4" xfId="30561" xr:uid="{1635BA1C-C07D-412A-BB0D-57A6C4D0C50C}"/>
    <cellStyle name="SAPBEXaggData 3 2 3 3 5" xfId="40219" xr:uid="{D5A73F83-FD61-4E61-8F22-DF4017A05102}"/>
    <cellStyle name="SAPBEXaggData 3 2 3 3 6" xfId="52607" xr:uid="{D02A33A4-AFD1-4D5D-91C7-302C4F8D384F}"/>
    <cellStyle name="SAPBEXaggData 3 2 3 4" xfId="18980" xr:uid="{97B9CD52-12CA-4D70-AD15-0FE32F296AFA}"/>
    <cellStyle name="SAPBEXaggData 3 2 3 4 2" xfId="32612" xr:uid="{AE59D94C-ABDC-4C1E-957C-98C6710F1713}"/>
    <cellStyle name="SAPBEXaggData 3 2 3 4 3" xfId="42240" xr:uid="{2C14DF97-8B97-4632-AE38-16BF9E6CCA0B}"/>
    <cellStyle name="SAPBEXaggData 3 2 3 5" xfId="22771" xr:uid="{83DA4D7B-47F4-447E-9D9D-7B7BF1D101D1}"/>
    <cellStyle name="SAPBEXaggData 3 2 3 5 2" xfId="36403" xr:uid="{168FD096-C3C8-45AF-92B3-AA037E3CFCCC}"/>
    <cellStyle name="SAPBEXaggData 3 2 3 5 3" xfId="46031" xr:uid="{DF6618C0-692E-48A6-A427-9279CFDF1FC2}"/>
    <cellStyle name="SAPBEXaggData 3 2 3 6" xfId="28639" xr:uid="{DB4ADADE-F821-4B7B-8661-905CF9EDFC85}"/>
    <cellStyle name="SAPBEXaggData 3 2 3 7" xfId="32090" xr:uid="{9B0B7529-81EE-41B3-A8EC-A430418A0639}"/>
    <cellStyle name="SAPBEXaggData 3 2 3 8" xfId="50699" xr:uid="{2BDA3F2B-37F5-4BF6-BB91-56EF7B375C06}"/>
    <cellStyle name="SAPBEXaggData 3 2 30" xfId="56005" xr:uid="{0F20F20B-FFE5-496E-B742-F29AE069D856}"/>
    <cellStyle name="SAPBEXaggData 3 2 31" xfId="56093" xr:uid="{E9D91057-C36C-44EE-B28E-EC8A8D0CFD3F}"/>
    <cellStyle name="SAPBEXaggData 3 2 32" xfId="56181" xr:uid="{44D05C41-6AD3-4261-AD70-E0E949133700}"/>
    <cellStyle name="SAPBEXaggData 3 2 33" xfId="56269" xr:uid="{AC472F59-B5F0-40E7-B0AE-F8AF85ECFD73}"/>
    <cellStyle name="SAPBEXaggData 3 2 4" xfId="11175" xr:uid="{1AD1E196-9145-4382-8172-EFE1BAF28F8D}"/>
    <cellStyle name="SAPBEXaggData 3 2 4 2" xfId="14106" xr:uid="{E83BF411-675F-4B53-A336-B045F7503249}"/>
    <cellStyle name="SAPBEXaggData 3 2 4 2 2" xfId="16055" xr:uid="{2BCF7DA0-57CC-48BC-9FE9-11817C35441F}"/>
    <cellStyle name="SAPBEXaggData 3 2 4 2 2 2" xfId="21974" xr:uid="{9072E051-0EBF-4BD5-9E18-F3D69395B03A}"/>
    <cellStyle name="SAPBEXaggData 3 2 4 2 2 2 2" xfId="35606" xr:uid="{CC7497A1-3426-438A-B831-D85B5F09E7A9}"/>
    <cellStyle name="SAPBEXaggData 3 2 4 2 2 2 3" xfId="45234" xr:uid="{728B93B4-3073-4710-B75F-77787716C348}"/>
    <cellStyle name="SAPBEXaggData 3 2 4 2 2 3" xfId="25765" xr:uid="{AC9FB975-C723-4F19-8B75-DBEC0A1F6BF4}"/>
    <cellStyle name="SAPBEXaggData 3 2 4 2 2 3 2" xfId="39397" xr:uid="{8120B34F-2E3A-408A-A6CD-FC687D96F1F5}"/>
    <cellStyle name="SAPBEXaggData 3 2 4 2 2 3 3" xfId="49025" xr:uid="{B7F99891-994C-4692-8550-494C7363673C}"/>
    <cellStyle name="SAPBEXaggData 3 2 4 2 2 4" xfId="31647" xr:uid="{D04CC42E-5F2C-4849-BEE3-C87594CDC1D7}"/>
    <cellStyle name="SAPBEXaggData 3 2 4 2 2 5" xfId="41305" xr:uid="{74C4451A-C320-4D39-A38F-51E1D54C0C17}"/>
    <cellStyle name="SAPBEXaggData 3 2 4 2 2 6" xfId="53693" xr:uid="{278760C9-AA50-4031-9D9E-A527FD9A791B}"/>
    <cellStyle name="SAPBEXaggData 3 2 4 2 3" xfId="20066" xr:uid="{0B2EC846-51AD-4078-A6A4-EDCBE63C30EA}"/>
    <cellStyle name="SAPBEXaggData 3 2 4 2 3 2" xfId="33698" xr:uid="{7A29B388-673B-4086-9347-076A2DECD0BA}"/>
    <cellStyle name="SAPBEXaggData 3 2 4 2 3 3" xfId="43326" xr:uid="{96ABAFEC-AE86-457C-8D74-09CF111C41F2}"/>
    <cellStyle name="SAPBEXaggData 3 2 4 2 4" xfId="23857" xr:uid="{C66FDDBB-1A39-43F5-9A71-EA55BE874641}"/>
    <cellStyle name="SAPBEXaggData 3 2 4 2 4 2" xfId="37489" xr:uid="{CAFC5DC0-DDC4-4417-8BB2-69DF4766ED43}"/>
    <cellStyle name="SAPBEXaggData 3 2 4 2 4 3" xfId="47117" xr:uid="{7CF1C466-865A-4B1D-8903-2E2322069451}"/>
    <cellStyle name="SAPBEXaggData 3 2 4 2 5" xfId="29732" xr:uid="{74734F0F-14F7-4DD5-B9C5-1CA9F147EA09}"/>
    <cellStyle name="SAPBEXaggData 3 2 4 2 6" xfId="26657" xr:uid="{05BE6539-C17A-4598-945D-6A2EDEBDFD01}"/>
    <cellStyle name="SAPBEXaggData 3 2 4 2 7" xfId="51785" xr:uid="{A0AE2F6C-B5CF-48FE-BB68-A0D1A1D000F3}"/>
    <cellStyle name="SAPBEXaggData 3 2 4 3" xfId="15057" xr:uid="{5E3A2E5D-C7DC-4C0E-932E-3223E26E1F4C}"/>
    <cellStyle name="SAPBEXaggData 3 2 4 3 2" xfId="20976" xr:uid="{5402201F-1662-417B-A5EF-D2121D495B71}"/>
    <cellStyle name="SAPBEXaggData 3 2 4 3 2 2" xfId="34608" xr:uid="{C6100E4D-F8F2-4490-8EB5-60C1DD635972}"/>
    <cellStyle name="SAPBEXaggData 3 2 4 3 2 3" xfId="44236" xr:uid="{11F2B080-B7A2-4036-B89A-583343771EA6}"/>
    <cellStyle name="SAPBEXaggData 3 2 4 3 3" xfId="24767" xr:uid="{B079DAF7-052F-42CA-A739-952E65B7CB01}"/>
    <cellStyle name="SAPBEXaggData 3 2 4 3 3 2" xfId="38399" xr:uid="{30882312-E1E9-401D-894E-34939A2BA205}"/>
    <cellStyle name="SAPBEXaggData 3 2 4 3 3 3" xfId="48027" xr:uid="{9F42ED59-7654-4B11-8E7B-89208D22EE70}"/>
    <cellStyle name="SAPBEXaggData 3 2 4 3 4" xfId="30649" xr:uid="{52BD0D5F-7230-473F-AE46-9C985D8111D6}"/>
    <cellStyle name="SAPBEXaggData 3 2 4 3 5" xfId="40307" xr:uid="{953A8E8B-87E0-4063-8979-531D5CC2038A}"/>
    <cellStyle name="SAPBEXaggData 3 2 4 3 6" xfId="52695" xr:uid="{E4FFE8B5-B30E-4041-B854-F36AC9416FEC}"/>
    <cellStyle name="SAPBEXaggData 3 2 4 4" xfId="19068" xr:uid="{6FC74DE0-9BB0-4AD1-A0C0-56729360A8ED}"/>
    <cellStyle name="SAPBEXaggData 3 2 4 4 2" xfId="32700" xr:uid="{E9175FCE-3CA6-4E88-BCD0-D4F4BE272261}"/>
    <cellStyle name="SAPBEXaggData 3 2 4 4 3" xfId="42328" xr:uid="{D4B728CE-1DEF-483F-8411-65F8AAF3536F}"/>
    <cellStyle name="SAPBEXaggData 3 2 4 5" xfId="22859" xr:uid="{ADB8EB5A-6E3F-43B5-9111-92337196E457}"/>
    <cellStyle name="SAPBEXaggData 3 2 4 5 2" xfId="36491" xr:uid="{F8CFF37F-7943-4741-93A1-2266FF967FAE}"/>
    <cellStyle name="SAPBEXaggData 3 2 4 5 3" xfId="46119" xr:uid="{9FB5B159-FC25-4256-B776-F0CC772C4ABD}"/>
    <cellStyle name="SAPBEXaggData 3 2 4 6" xfId="28727" xr:uid="{2F170D68-8334-45B4-BEE8-60077B68594E}"/>
    <cellStyle name="SAPBEXaggData 3 2 4 7" xfId="27613" xr:uid="{77E7368C-7840-4E96-8049-CB7D9903D8AF}"/>
    <cellStyle name="SAPBEXaggData 3 2 4 8" xfId="50787" xr:uid="{1D5371FD-AEB6-4228-ACAE-98FC4E9F5EB8}"/>
    <cellStyle name="SAPBEXaggData 3 2 5" xfId="11263" xr:uid="{24F3CAAC-A264-43FE-8D63-C460CABBEA46}"/>
    <cellStyle name="SAPBEXaggData 3 2 5 2" xfId="14194" xr:uid="{1C2BAD79-75B5-478E-8843-46AD7C02368F}"/>
    <cellStyle name="SAPBEXaggData 3 2 5 2 2" xfId="16143" xr:uid="{05592DED-A72F-4AC8-89CB-0658CAAD01B4}"/>
    <cellStyle name="SAPBEXaggData 3 2 5 2 2 2" xfId="22062" xr:uid="{A57CA5DB-9291-4709-8E6E-976B370D35E4}"/>
    <cellStyle name="SAPBEXaggData 3 2 5 2 2 2 2" xfId="35694" xr:uid="{EBF11466-19A2-4967-B99C-3ADA1769A1C1}"/>
    <cellStyle name="SAPBEXaggData 3 2 5 2 2 2 3" xfId="45322" xr:uid="{686FF78E-1D31-4BE8-9334-6D18EC05BA2E}"/>
    <cellStyle name="SAPBEXaggData 3 2 5 2 2 3" xfId="25853" xr:uid="{F0B6BEE2-90A3-4BFB-819A-6B5762D7E5A9}"/>
    <cellStyle name="SAPBEXaggData 3 2 5 2 2 3 2" xfId="39485" xr:uid="{A5B5B540-99B9-48B8-B411-0EBB201003CC}"/>
    <cellStyle name="SAPBEXaggData 3 2 5 2 2 3 3" xfId="49113" xr:uid="{A15B4B36-5102-41B8-9BEA-833B0DCC7618}"/>
    <cellStyle name="SAPBEXaggData 3 2 5 2 2 4" xfId="31735" xr:uid="{3F9D2FFF-A3C2-42C5-9BA7-CA2A1C279711}"/>
    <cellStyle name="SAPBEXaggData 3 2 5 2 2 5" xfId="41393" xr:uid="{7A15E05A-6AFA-45EC-8B95-26F6031CBDDE}"/>
    <cellStyle name="SAPBEXaggData 3 2 5 2 2 6" xfId="53781" xr:uid="{E0BCFCB7-B220-4DBC-970B-3B61ECDFEB3F}"/>
    <cellStyle name="SAPBEXaggData 3 2 5 2 3" xfId="20154" xr:uid="{C5D47560-6A32-4D3B-B4BA-429111CBDF19}"/>
    <cellStyle name="SAPBEXaggData 3 2 5 2 3 2" xfId="33786" xr:uid="{2AF1C714-4A78-4CF4-A5B0-75AE4030F7D3}"/>
    <cellStyle name="SAPBEXaggData 3 2 5 2 3 3" xfId="43414" xr:uid="{CDC2B7D3-27EA-49DD-848E-3DEBA4F03CB7}"/>
    <cellStyle name="SAPBEXaggData 3 2 5 2 4" xfId="23945" xr:uid="{09366910-3966-484E-A8C4-0B335D9959CE}"/>
    <cellStyle name="SAPBEXaggData 3 2 5 2 4 2" xfId="37577" xr:uid="{D2C9A91C-6875-41DA-AF94-109D089B749D}"/>
    <cellStyle name="SAPBEXaggData 3 2 5 2 4 3" xfId="47205" xr:uid="{DBE9DDC6-73B3-403E-8046-5558F6013D4C}"/>
    <cellStyle name="SAPBEXaggData 3 2 5 2 5" xfId="29820" xr:uid="{52AB1CE5-429A-4DF0-951E-08EFB26BD06D}"/>
    <cellStyle name="SAPBEXaggData 3 2 5 2 6" xfId="26569" xr:uid="{FF407D22-B4B2-4B9E-AB13-536845CB2F90}"/>
    <cellStyle name="SAPBEXaggData 3 2 5 2 7" xfId="51873" xr:uid="{DEC8084D-2E63-408B-B78A-11AD4CA82842}"/>
    <cellStyle name="SAPBEXaggData 3 2 5 3" xfId="15145" xr:uid="{7C1D431A-AC77-4952-B36A-19FBE142CC1D}"/>
    <cellStyle name="SAPBEXaggData 3 2 5 3 2" xfId="21064" xr:uid="{7646D3A6-1086-4DAE-ADD3-850899E7CF94}"/>
    <cellStyle name="SAPBEXaggData 3 2 5 3 2 2" xfId="34696" xr:uid="{B11C8B8D-E9B8-4911-B771-3FF82B80CA02}"/>
    <cellStyle name="SAPBEXaggData 3 2 5 3 2 3" xfId="44324" xr:uid="{9789301F-EBBB-42BA-B4F5-9F09F67FFFFF}"/>
    <cellStyle name="SAPBEXaggData 3 2 5 3 3" xfId="24855" xr:uid="{6827A4D6-09D8-459E-894F-0705471FB57B}"/>
    <cellStyle name="SAPBEXaggData 3 2 5 3 3 2" xfId="38487" xr:uid="{DBA822C0-C966-4719-B536-3A2B7895246C}"/>
    <cellStyle name="SAPBEXaggData 3 2 5 3 3 3" xfId="48115" xr:uid="{AA76406A-9A3B-43E0-B606-4DACCE776106}"/>
    <cellStyle name="SAPBEXaggData 3 2 5 3 4" xfId="30737" xr:uid="{6B697F29-D4EF-42D1-B847-3B8781D2AB17}"/>
    <cellStyle name="SAPBEXaggData 3 2 5 3 5" xfId="40395" xr:uid="{FA768E7A-F110-4E70-8712-4AA87F2A3228}"/>
    <cellStyle name="SAPBEXaggData 3 2 5 3 6" xfId="52783" xr:uid="{CEA0AC6C-4B54-4D16-9FE0-323B8DAAD58C}"/>
    <cellStyle name="SAPBEXaggData 3 2 5 4" xfId="19156" xr:uid="{0D4F3B8D-1CBD-4B68-BBBD-8661E43F6F3D}"/>
    <cellStyle name="SAPBEXaggData 3 2 5 4 2" xfId="32788" xr:uid="{F0F48678-A6CB-440E-A5C4-D5E76D412365}"/>
    <cellStyle name="SAPBEXaggData 3 2 5 4 3" xfId="42416" xr:uid="{4FF4EBD5-8225-4CE3-947C-D6C477F43E9E}"/>
    <cellStyle name="SAPBEXaggData 3 2 5 5" xfId="22947" xr:uid="{1119FDC7-BF20-45EE-9C24-1549A88D8886}"/>
    <cellStyle name="SAPBEXaggData 3 2 5 5 2" xfId="36579" xr:uid="{A6FF2B66-5BD5-4972-8283-8012290DBC27}"/>
    <cellStyle name="SAPBEXaggData 3 2 5 5 3" xfId="46207" xr:uid="{6D0A86A3-F1C9-4265-AF78-8D848569BDD1}"/>
    <cellStyle name="SAPBEXaggData 3 2 5 6" xfId="28815" xr:uid="{AC76204C-7E81-4DE9-90B4-5BD5C4E2D3BF}"/>
    <cellStyle name="SAPBEXaggData 3 2 5 7" xfId="27525" xr:uid="{CCE6221C-9222-4444-893E-2118554EF234}"/>
    <cellStyle name="SAPBEXaggData 3 2 5 8" xfId="50875" xr:uid="{553D6BEA-543A-4E92-A5D3-E1DAA2D0BB63}"/>
    <cellStyle name="SAPBEXaggData 3 2 6" xfId="11351" xr:uid="{51893E9A-FD14-456E-A3BC-B000BE962585}"/>
    <cellStyle name="SAPBEXaggData 3 2 6 2" xfId="14282" xr:uid="{249AB609-C2ED-4E15-9454-4B41C2EB6FF4}"/>
    <cellStyle name="SAPBEXaggData 3 2 6 2 2" xfId="16231" xr:uid="{75399AC8-D61E-4DE6-B28E-07C840375FA8}"/>
    <cellStyle name="SAPBEXaggData 3 2 6 2 2 2" xfId="22150" xr:uid="{4CF72B9A-9D7D-40FC-8035-0F3AD513F612}"/>
    <cellStyle name="SAPBEXaggData 3 2 6 2 2 2 2" xfId="35782" xr:uid="{A0529B6B-7A08-4D53-BAB3-CCAD94B17BD6}"/>
    <cellStyle name="SAPBEXaggData 3 2 6 2 2 2 3" xfId="45410" xr:uid="{7BA16BDC-5F41-42D4-A881-5F18E3D517C0}"/>
    <cellStyle name="SAPBEXaggData 3 2 6 2 2 3" xfId="25941" xr:uid="{EF6BA793-444C-41F7-A655-AE631CB14B25}"/>
    <cellStyle name="SAPBEXaggData 3 2 6 2 2 3 2" xfId="39573" xr:uid="{D6C4DB2A-7C70-4873-9D49-B8FC2AB7002F}"/>
    <cellStyle name="SAPBEXaggData 3 2 6 2 2 3 3" xfId="49201" xr:uid="{1EE4AD47-AF29-442A-97C9-E413B5862541}"/>
    <cellStyle name="SAPBEXaggData 3 2 6 2 2 4" xfId="31823" xr:uid="{994646A8-8D13-4C42-ABAE-0E059212F0F8}"/>
    <cellStyle name="SAPBEXaggData 3 2 6 2 2 5" xfId="41481" xr:uid="{57394D24-E65A-4178-A104-8E01263EB415}"/>
    <cellStyle name="SAPBEXaggData 3 2 6 2 2 6" xfId="53869" xr:uid="{77770AC8-C476-4616-827A-F1B7FA7626FC}"/>
    <cellStyle name="SAPBEXaggData 3 2 6 2 3" xfId="20242" xr:uid="{76ADBCD0-9685-4CF1-B82C-1FD628A9F189}"/>
    <cellStyle name="SAPBEXaggData 3 2 6 2 3 2" xfId="33874" xr:uid="{AF166983-155C-4EE5-BB8C-BAC6D5E7B928}"/>
    <cellStyle name="SAPBEXaggData 3 2 6 2 3 3" xfId="43502" xr:uid="{6CBA01B0-F813-4F47-819A-6FAD8E11D3AC}"/>
    <cellStyle name="SAPBEXaggData 3 2 6 2 4" xfId="24033" xr:uid="{B92D72BB-1BB9-40C8-A58D-D8A153A81F61}"/>
    <cellStyle name="SAPBEXaggData 3 2 6 2 4 2" xfId="37665" xr:uid="{9EE87335-FA69-4A8C-A4FD-AB53B0250C49}"/>
    <cellStyle name="SAPBEXaggData 3 2 6 2 4 3" xfId="47293" xr:uid="{73BE6F57-EF88-4066-8638-FB9CD2EB7203}"/>
    <cellStyle name="SAPBEXaggData 3 2 6 2 5" xfId="29908" xr:uid="{A0AD9A6D-DCEF-4E3D-9D01-6BF8252099C6}"/>
    <cellStyle name="SAPBEXaggData 3 2 6 2 6" xfId="26481" xr:uid="{08741383-F988-4F7A-95A4-EBC01567EEB7}"/>
    <cellStyle name="SAPBEXaggData 3 2 6 2 7" xfId="51961" xr:uid="{AA67A22A-6413-4FAA-B8DC-B162804F955E}"/>
    <cellStyle name="SAPBEXaggData 3 2 6 3" xfId="15233" xr:uid="{A6D3C68C-EB05-46FA-8BA4-3DC5ED0B6DF8}"/>
    <cellStyle name="SAPBEXaggData 3 2 6 3 2" xfId="21152" xr:uid="{D15543F0-DB95-42F8-9A95-583EB1873C8B}"/>
    <cellStyle name="SAPBEXaggData 3 2 6 3 2 2" xfId="34784" xr:uid="{3AF798D7-A7BA-42B5-A481-C3BD48A5B8B3}"/>
    <cellStyle name="SAPBEXaggData 3 2 6 3 2 3" xfId="44412" xr:uid="{305ED62D-4B8D-4709-A7C5-248FCEB00189}"/>
    <cellStyle name="SAPBEXaggData 3 2 6 3 3" xfId="24943" xr:uid="{F6CA0EF4-5386-40FC-91FC-B3BD53E8D3FE}"/>
    <cellStyle name="SAPBEXaggData 3 2 6 3 3 2" xfId="38575" xr:uid="{E798AF5D-2F10-41D0-A2A4-E8EF642885F5}"/>
    <cellStyle name="SAPBEXaggData 3 2 6 3 3 3" xfId="48203" xr:uid="{EEC819F7-4C85-4355-A4EF-54D66E0A458E}"/>
    <cellStyle name="SAPBEXaggData 3 2 6 3 4" xfId="30825" xr:uid="{E8FF7BE7-C582-4A82-9F11-2053D33AACC2}"/>
    <cellStyle name="SAPBEXaggData 3 2 6 3 5" xfId="40483" xr:uid="{ED07B833-38E7-4600-AD76-05A6FEE1AA19}"/>
    <cellStyle name="SAPBEXaggData 3 2 6 3 6" xfId="52871" xr:uid="{FC56F7E0-181E-4A1D-9875-895228CB6379}"/>
    <cellStyle name="SAPBEXaggData 3 2 6 4" xfId="19244" xr:uid="{7EA3C5A3-9A1E-4C27-BD63-ECFAC1B45569}"/>
    <cellStyle name="SAPBEXaggData 3 2 6 4 2" xfId="32876" xr:uid="{D7E10EEC-AEDA-42DB-9D23-0217FB289E05}"/>
    <cellStyle name="SAPBEXaggData 3 2 6 4 3" xfId="42504" xr:uid="{8CE6C8DB-560D-487F-9153-84A2FFE248DE}"/>
    <cellStyle name="SAPBEXaggData 3 2 6 5" xfId="23035" xr:uid="{8206835B-BE6A-4AD5-8AFE-6F8702875B17}"/>
    <cellStyle name="SAPBEXaggData 3 2 6 5 2" xfId="36667" xr:uid="{D2DE8B79-01F4-49B5-887C-43BC5670FC73}"/>
    <cellStyle name="SAPBEXaggData 3 2 6 5 3" xfId="46295" xr:uid="{3CF9328E-BB5A-4E6A-A746-8503AC90179B}"/>
    <cellStyle name="SAPBEXaggData 3 2 6 6" xfId="28903" xr:uid="{B8A83DE8-C193-4FD7-8CBD-00FB1730C3E6}"/>
    <cellStyle name="SAPBEXaggData 3 2 6 7" xfId="27437" xr:uid="{19B0DF5F-C705-4C2E-8A50-5A8AACBA0640}"/>
    <cellStyle name="SAPBEXaggData 3 2 6 8" xfId="50963" xr:uid="{773FEC45-BA5E-4747-B0C9-B4547F0C160F}"/>
    <cellStyle name="SAPBEXaggData 3 2 7" xfId="11439" xr:uid="{06DE9945-65B2-49C6-9C9E-F0893B2BE23B}"/>
    <cellStyle name="SAPBEXaggData 3 2 7 2" xfId="14370" xr:uid="{670E5EDE-B2A0-421F-90D5-6A084F987DF2}"/>
    <cellStyle name="SAPBEXaggData 3 2 7 2 2" xfId="16319" xr:uid="{25072666-2640-41C0-9E77-688954541461}"/>
    <cellStyle name="SAPBEXaggData 3 2 7 2 2 2" xfId="22238" xr:uid="{9E1EF0EF-B37A-413B-B8FB-70FB67D20EAE}"/>
    <cellStyle name="SAPBEXaggData 3 2 7 2 2 2 2" xfId="35870" xr:uid="{B4CAF521-F404-48CE-839F-A5EAF0C805F5}"/>
    <cellStyle name="SAPBEXaggData 3 2 7 2 2 2 3" xfId="45498" xr:uid="{989BC5C9-BCCD-4B85-9BB9-E6EBB3A74117}"/>
    <cellStyle name="SAPBEXaggData 3 2 7 2 2 3" xfId="26029" xr:uid="{ACF16DCD-ED5C-4AC9-A26C-D0310DA3E666}"/>
    <cellStyle name="SAPBEXaggData 3 2 7 2 2 3 2" xfId="39661" xr:uid="{362436F3-FBF0-4BB6-BB95-9AFC611F8863}"/>
    <cellStyle name="SAPBEXaggData 3 2 7 2 2 3 3" xfId="49289" xr:uid="{046B8D7B-C64F-49CE-8CD7-7CD1F30404E4}"/>
    <cellStyle name="SAPBEXaggData 3 2 7 2 2 4" xfId="31911" xr:uid="{1A6E9642-2F30-4736-9BF5-AA83F4B59DF1}"/>
    <cellStyle name="SAPBEXaggData 3 2 7 2 2 5" xfId="41569" xr:uid="{AABB1C44-2E4B-4C42-BCD7-5865DE14A491}"/>
    <cellStyle name="SAPBEXaggData 3 2 7 2 2 6" xfId="53957" xr:uid="{C8F186BA-300F-4525-9A7C-EA31B54B72E7}"/>
    <cellStyle name="SAPBEXaggData 3 2 7 2 3" xfId="20330" xr:uid="{21C7E665-DC2C-4DFA-A458-15D96C98356B}"/>
    <cellStyle name="SAPBEXaggData 3 2 7 2 3 2" xfId="33962" xr:uid="{1CE14C02-71A5-4FD6-95BD-F2CA4F25BE51}"/>
    <cellStyle name="SAPBEXaggData 3 2 7 2 3 3" xfId="43590" xr:uid="{DF167B6F-9D56-4028-87BA-0B8E537D4CDB}"/>
    <cellStyle name="SAPBEXaggData 3 2 7 2 4" xfId="24121" xr:uid="{58DE89BE-9642-48F0-A93F-AD24CDAF62B3}"/>
    <cellStyle name="SAPBEXaggData 3 2 7 2 4 2" xfId="37753" xr:uid="{7323C98A-29B2-4696-A0C8-876E0756A3D2}"/>
    <cellStyle name="SAPBEXaggData 3 2 7 2 4 3" xfId="47381" xr:uid="{85FEDD12-CAAD-47E3-BC28-2CDE0F7F54CA}"/>
    <cellStyle name="SAPBEXaggData 3 2 7 2 5" xfId="29996" xr:uid="{543A95EB-CF07-43E9-BC97-17DA114979B4}"/>
    <cellStyle name="SAPBEXaggData 3 2 7 2 6" xfId="26393" xr:uid="{1093DD39-1452-4391-A64D-6177440E4774}"/>
    <cellStyle name="SAPBEXaggData 3 2 7 2 7" xfId="52049" xr:uid="{15D64C11-411A-4AF3-A84F-B71C21E1BB5C}"/>
    <cellStyle name="SAPBEXaggData 3 2 7 3" xfId="15321" xr:uid="{ED77F8CD-4E30-4E28-A43C-21EEDA85F9AA}"/>
    <cellStyle name="SAPBEXaggData 3 2 7 3 2" xfId="21240" xr:uid="{EC303933-52CB-4780-B71E-21B9D7EFEE64}"/>
    <cellStyle name="SAPBEXaggData 3 2 7 3 2 2" xfId="34872" xr:uid="{A55400A7-0DE1-41B0-8700-8CE5305FE801}"/>
    <cellStyle name="SAPBEXaggData 3 2 7 3 2 3" xfId="44500" xr:uid="{B3B59841-8FD5-44A2-A67D-695EED494318}"/>
    <cellStyle name="SAPBEXaggData 3 2 7 3 3" xfId="25031" xr:uid="{641CAD0C-57DE-4FDC-A0E3-6B7B28AA9B36}"/>
    <cellStyle name="SAPBEXaggData 3 2 7 3 3 2" xfId="38663" xr:uid="{12F50AF1-C3DE-492D-B209-5DEB4E59F6DE}"/>
    <cellStyle name="SAPBEXaggData 3 2 7 3 3 3" xfId="48291" xr:uid="{A171E1B4-9712-4EE7-9CBA-511249C02F89}"/>
    <cellStyle name="SAPBEXaggData 3 2 7 3 4" xfId="30913" xr:uid="{FBD65EA7-6F91-4D7F-ABC2-980CB636EB19}"/>
    <cellStyle name="SAPBEXaggData 3 2 7 3 5" xfId="40571" xr:uid="{51F219F7-13C9-4A25-943A-6F7257509CFA}"/>
    <cellStyle name="SAPBEXaggData 3 2 7 3 6" xfId="52959" xr:uid="{0BEA1630-95D5-47E3-9746-E2C7CE98FB23}"/>
    <cellStyle name="SAPBEXaggData 3 2 7 4" xfId="19332" xr:uid="{1582F25D-46CD-458D-ABD2-E7FB3893F06C}"/>
    <cellStyle name="SAPBEXaggData 3 2 7 4 2" xfId="32964" xr:uid="{E1DC6901-AFF1-4746-802F-DCA39D3722E1}"/>
    <cellStyle name="SAPBEXaggData 3 2 7 4 3" xfId="42592" xr:uid="{9792DADD-B5BC-4BED-8167-56379CBF474D}"/>
    <cellStyle name="SAPBEXaggData 3 2 7 5" xfId="23123" xr:uid="{566C9195-DB93-439D-BB8E-06EFA0D828BA}"/>
    <cellStyle name="SAPBEXaggData 3 2 7 5 2" xfId="36755" xr:uid="{6A2D33A8-8BE8-4801-99A1-F6F1A4066B47}"/>
    <cellStyle name="SAPBEXaggData 3 2 7 5 3" xfId="46383" xr:uid="{B15A7857-5216-4F4A-B86E-8F245FF090DC}"/>
    <cellStyle name="SAPBEXaggData 3 2 7 6" xfId="28991" xr:uid="{1F38884F-EAE1-4C8C-AD0F-8333CA6BC725}"/>
    <cellStyle name="SAPBEXaggData 3 2 7 7" xfId="27349" xr:uid="{60AE8FBE-646D-4D8F-A4E6-3669C04EF326}"/>
    <cellStyle name="SAPBEXaggData 3 2 7 8" xfId="51051" xr:uid="{8E2D0D51-EF8E-43BC-85E2-57F920B5B150}"/>
    <cellStyle name="SAPBEXaggData 3 2 8" xfId="13547" xr:uid="{7AEEB246-3619-4E11-BB40-BC1814C3675C}"/>
    <cellStyle name="SAPBEXaggData 3 2 8 2" xfId="14546" xr:uid="{722AC828-5BA4-4932-BAFE-139494C9C491}"/>
    <cellStyle name="SAPBEXaggData 3 2 8 2 2" xfId="16495" xr:uid="{04529E35-B7CF-45A4-9F67-1F3AE8C60BC9}"/>
    <cellStyle name="SAPBEXaggData 3 2 8 2 2 2" xfId="22414" xr:uid="{36B23CB3-7C0A-415C-9F9E-F67F0DD2595C}"/>
    <cellStyle name="SAPBEXaggData 3 2 8 2 2 2 2" xfId="36046" xr:uid="{FC19359D-3B77-4B90-9378-F0B89063D84D}"/>
    <cellStyle name="SAPBEXaggData 3 2 8 2 2 2 3" xfId="45674" xr:uid="{437DF0D1-80F6-4BCD-ABA2-B0E3AABAD29E}"/>
    <cellStyle name="SAPBEXaggData 3 2 8 2 2 3" xfId="26205" xr:uid="{295A74D1-5DBE-47F9-86F1-2D3BA1AF000C}"/>
    <cellStyle name="SAPBEXaggData 3 2 8 2 2 3 2" xfId="39837" xr:uid="{B268373F-B560-4DB6-AD75-8AD88DB5876D}"/>
    <cellStyle name="SAPBEXaggData 3 2 8 2 2 3 3" xfId="49465" xr:uid="{38458B84-12F7-4EB8-AB29-66D77F5F341A}"/>
    <cellStyle name="SAPBEXaggData 3 2 8 2 2 4" xfId="32087" xr:uid="{A49762B5-73F2-4709-9493-4251094EEEA3}"/>
    <cellStyle name="SAPBEXaggData 3 2 8 2 2 5" xfId="41745" xr:uid="{E4971268-DF0F-4A85-9CC2-8526546F52A7}"/>
    <cellStyle name="SAPBEXaggData 3 2 8 2 2 6" xfId="54133" xr:uid="{845CCFFA-D6C1-4D00-BDAC-7E9557BB5E65}"/>
    <cellStyle name="SAPBEXaggData 3 2 8 2 3" xfId="20506" xr:uid="{DFA1140F-CDAC-4568-B353-BF9684472F9C}"/>
    <cellStyle name="SAPBEXaggData 3 2 8 2 3 2" xfId="34138" xr:uid="{83A02B82-5A33-4808-B2A5-BA225C5D70A2}"/>
    <cellStyle name="SAPBEXaggData 3 2 8 2 3 3" xfId="43766" xr:uid="{7FA2A59E-3176-4CE7-B2A7-8035451EC809}"/>
    <cellStyle name="SAPBEXaggData 3 2 8 2 4" xfId="24297" xr:uid="{011B2E32-C283-4076-AA83-366A52177DA6}"/>
    <cellStyle name="SAPBEXaggData 3 2 8 2 4 2" xfId="37929" xr:uid="{022D6DF1-361D-4DB6-9581-9E6F07FE96AD}"/>
    <cellStyle name="SAPBEXaggData 3 2 8 2 4 3" xfId="47557" xr:uid="{20CDF368-0CDD-4240-BD48-8D25FF7D1BDD}"/>
    <cellStyle name="SAPBEXaggData 3 2 8 2 5" xfId="30172" xr:uid="{8DA4CCA0-5CBB-46A0-BC5C-A2CEDDB3A1D7}"/>
    <cellStyle name="SAPBEXaggData 3 2 8 2 6" xfId="26217" xr:uid="{F06403AC-700A-4545-8872-49F8B92DD6E4}"/>
    <cellStyle name="SAPBEXaggData 3 2 8 2 7" xfId="52225" xr:uid="{FF468C3F-F3B0-4381-9414-C8DBEFBA84AA}"/>
    <cellStyle name="SAPBEXaggData 3 2 8 3" xfId="15497" xr:uid="{BBA8FEF3-5365-40A9-BFCA-A634C52BEA02}"/>
    <cellStyle name="SAPBEXaggData 3 2 8 3 2" xfId="21416" xr:uid="{4732FFFA-A764-4809-AD82-E530618500F0}"/>
    <cellStyle name="SAPBEXaggData 3 2 8 3 2 2" xfId="35048" xr:uid="{53C02350-89E8-4FA4-9708-3AC1DF28E023}"/>
    <cellStyle name="SAPBEXaggData 3 2 8 3 2 3" xfId="44676" xr:uid="{31DC35A6-AFE4-4353-8DF5-3160336BAA81}"/>
    <cellStyle name="SAPBEXaggData 3 2 8 3 3" xfId="25207" xr:uid="{0F2B60E5-F358-40B3-BD33-0E329A5C90BE}"/>
    <cellStyle name="SAPBEXaggData 3 2 8 3 3 2" xfId="38839" xr:uid="{94166DFF-9935-47E0-BF59-805A5C2FEEF1}"/>
    <cellStyle name="SAPBEXaggData 3 2 8 3 3 3" xfId="48467" xr:uid="{0079C76E-A916-485A-8F69-E0240462CBAB}"/>
    <cellStyle name="SAPBEXaggData 3 2 8 3 4" xfId="31089" xr:uid="{E1B423C3-631A-48DB-B0B6-8084A372F4A2}"/>
    <cellStyle name="SAPBEXaggData 3 2 8 3 5" xfId="40747" xr:uid="{25845077-61EA-475F-989E-B4F00906CAD5}"/>
    <cellStyle name="SAPBEXaggData 3 2 8 3 6" xfId="53135" xr:uid="{A6AF80FE-F0FF-4BC8-B978-598CEA86A776}"/>
    <cellStyle name="SAPBEXaggData 3 2 8 4" xfId="19508" xr:uid="{4C9DB962-10D9-4380-8055-B4C395A351BB}"/>
    <cellStyle name="SAPBEXaggData 3 2 8 4 2" xfId="33140" xr:uid="{7BA6E1E5-A063-4C61-99A3-4C5E649A1F75}"/>
    <cellStyle name="SAPBEXaggData 3 2 8 4 3" xfId="42768" xr:uid="{0486A101-3C38-4E5D-9BA0-8FB2660BBEBB}"/>
    <cellStyle name="SAPBEXaggData 3 2 8 5" xfId="23299" xr:uid="{BE1A1AEF-6876-4387-89F8-05BAA23029C1}"/>
    <cellStyle name="SAPBEXaggData 3 2 8 5 2" xfId="36931" xr:uid="{FCB6AA36-B593-456C-A5B1-07179250FF91}"/>
    <cellStyle name="SAPBEXaggData 3 2 8 5 3" xfId="46559" xr:uid="{A52D1F70-5D47-453B-8295-3CDC175C6282}"/>
    <cellStyle name="SAPBEXaggData 3 2 8 6" xfId="29174" xr:uid="{B1E6D1BD-51C0-4B40-9E64-90B3E6FCEADF}"/>
    <cellStyle name="SAPBEXaggData 3 2 8 7" xfId="27215" xr:uid="{9E4BA4EF-13F0-4DC0-8F8C-E4B85BA2B66B}"/>
    <cellStyle name="SAPBEXaggData 3 2 8 8" xfId="51227" xr:uid="{47F749E2-9ACD-4082-8F51-9C7F7A46D473}"/>
    <cellStyle name="SAPBEXaggData 3 2 9" xfId="13842" xr:uid="{12100FD8-0A7C-4CA5-A3E0-63F0B950FBF7}"/>
    <cellStyle name="SAPBEXaggData 3 2 9 2" xfId="15791" xr:uid="{13094A5D-BBCF-47A4-834B-677EE5970D00}"/>
    <cellStyle name="SAPBEXaggData 3 2 9 2 2" xfId="21710" xr:uid="{2CA9DF43-27EA-405D-A72C-4357240C9490}"/>
    <cellStyle name="SAPBEXaggData 3 2 9 2 2 2" xfId="35342" xr:uid="{110A17FB-7958-46F6-9008-9B0E827FB93D}"/>
    <cellStyle name="SAPBEXaggData 3 2 9 2 2 3" xfId="44970" xr:uid="{11FB8C14-6B3F-4B2E-BEB3-3A737F0B7CAE}"/>
    <cellStyle name="SAPBEXaggData 3 2 9 2 3" xfId="25501" xr:uid="{245F024B-AC4D-4BEA-81D1-70D9E61572F0}"/>
    <cellStyle name="SAPBEXaggData 3 2 9 2 3 2" xfId="39133" xr:uid="{927C8A43-C614-457A-A3EC-AFB55FA791E3}"/>
    <cellStyle name="SAPBEXaggData 3 2 9 2 3 3" xfId="48761" xr:uid="{60565A46-76F8-4B5C-8FBE-54CED36D7860}"/>
    <cellStyle name="SAPBEXaggData 3 2 9 2 4" xfId="31383" xr:uid="{C52C0BAC-7F1A-4F6A-ADF1-01B15453FB0A}"/>
    <cellStyle name="SAPBEXaggData 3 2 9 2 5" xfId="41041" xr:uid="{9677361D-980D-4001-A9E9-487055627B28}"/>
    <cellStyle name="SAPBEXaggData 3 2 9 2 6" xfId="53429" xr:uid="{372A3420-0CD1-4592-9D41-0B435F72A2B2}"/>
    <cellStyle name="SAPBEXaggData 3 2 9 3" xfId="19802" xr:uid="{361A1213-3327-4142-80D4-CB39462543B4}"/>
    <cellStyle name="SAPBEXaggData 3 2 9 3 2" xfId="33434" xr:uid="{6350BAF5-7EAA-4B12-88CD-E9145CD1A712}"/>
    <cellStyle name="SAPBEXaggData 3 2 9 3 3" xfId="43062" xr:uid="{2CC87FAB-1609-47B6-96A3-00DFD0057847}"/>
    <cellStyle name="SAPBEXaggData 3 2 9 4" xfId="23593" xr:uid="{F25505D9-93CF-47A2-B3AC-404F524693C7}"/>
    <cellStyle name="SAPBEXaggData 3 2 9 4 2" xfId="37225" xr:uid="{A3954949-A0BF-4F38-9997-C5924004E7F6}"/>
    <cellStyle name="SAPBEXaggData 3 2 9 4 3" xfId="46853" xr:uid="{D99191BA-1759-46FB-96C3-EB9CD49C85C4}"/>
    <cellStyle name="SAPBEXaggData 3 2 9 5" xfId="29468" xr:uid="{44770918-C30C-44C4-AF2D-3ED6F6CD9926}"/>
    <cellStyle name="SAPBEXaggData 3 2 9 6" xfId="26921" xr:uid="{518416F4-C1D2-411C-9F14-6CA69311E17D}"/>
    <cellStyle name="SAPBEXaggData 3 2 9 7" xfId="51521" xr:uid="{6425B9A4-5239-45B3-9E11-6A905EC0B1A8}"/>
    <cellStyle name="SAPBEXaggData 3 3" xfId="10765" xr:uid="{95882DAF-50D6-4331-BEFC-B0A40E8C684A}"/>
    <cellStyle name="SAPBEXaggData 3 3 2" xfId="13696" xr:uid="{536E9042-3C7B-4071-A04C-9BCA2C1F8CE9}"/>
    <cellStyle name="SAPBEXaggData 3 3 2 2" xfId="15645" xr:uid="{6FD451BE-521C-4752-8A79-1F56691DF4ED}"/>
    <cellStyle name="SAPBEXaggData 3 3 2 2 2" xfId="21564" xr:uid="{9FBC04F2-DC5D-43E1-8586-667A694FC1B3}"/>
    <cellStyle name="SAPBEXaggData 3 3 2 2 2 2" xfId="35196" xr:uid="{C1A9A69B-00D8-40BE-A9EC-462599DEADFA}"/>
    <cellStyle name="SAPBEXaggData 3 3 2 2 2 3" xfId="44824" xr:uid="{A4059320-E6F1-4FD9-8A7D-D559F2AB1578}"/>
    <cellStyle name="SAPBEXaggData 3 3 2 2 3" xfId="25355" xr:uid="{C4B69E40-46DC-4DED-8A33-11612295678E}"/>
    <cellStyle name="SAPBEXaggData 3 3 2 2 3 2" xfId="38987" xr:uid="{7317CAAE-1ADA-4304-80F6-8F7128FFE895}"/>
    <cellStyle name="SAPBEXaggData 3 3 2 2 3 3" xfId="48615" xr:uid="{591681C7-9C53-434C-9CB4-EC4B39FE4AA9}"/>
    <cellStyle name="SAPBEXaggData 3 3 2 2 4" xfId="31237" xr:uid="{107A3FB0-E684-44E2-8443-E49627E2F3DB}"/>
    <cellStyle name="SAPBEXaggData 3 3 2 2 5" xfId="40895" xr:uid="{D546ADAE-B136-4C67-826C-CE86CA10416E}"/>
    <cellStyle name="SAPBEXaggData 3 3 2 2 6" xfId="53283" xr:uid="{1F93B7D3-F3DA-41F8-AED0-5A565855C434}"/>
    <cellStyle name="SAPBEXaggData 3 3 2 3" xfId="19656" xr:uid="{0B36B044-8F30-4056-8177-B8F7FB7DF596}"/>
    <cellStyle name="SAPBEXaggData 3 3 2 3 2" xfId="33288" xr:uid="{E57F95B4-731E-4544-985D-44FA142E50C2}"/>
    <cellStyle name="SAPBEXaggData 3 3 2 3 3" xfId="42916" xr:uid="{CB22FAD4-0A70-4AF6-9132-1FD297E22F2D}"/>
    <cellStyle name="SAPBEXaggData 3 3 2 4" xfId="23447" xr:uid="{CD0E8334-CD6B-4C61-854A-008D322A1BD8}"/>
    <cellStyle name="SAPBEXaggData 3 3 2 4 2" xfId="37079" xr:uid="{70AADF54-A19D-41E4-A083-6D559E6E67D9}"/>
    <cellStyle name="SAPBEXaggData 3 3 2 4 3" xfId="46707" xr:uid="{CF0B47DD-DA1D-4734-BB49-FF4FA34E16E4}"/>
    <cellStyle name="SAPBEXaggData 3 3 2 5" xfId="29322" xr:uid="{A6FAB676-BA74-4551-85BE-A9355F17FBD4}"/>
    <cellStyle name="SAPBEXaggData 3 3 2 6" xfId="27067" xr:uid="{C55EB71E-5896-4D20-A6CD-3D6017C6400B}"/>
    <cellStyle name="SAPBEXaggData 3 3 2 7" xfId="51375" xr:uid="{EAA86B7A-1333-49E9-B312-52F883B6ED5F}"/>
    <cellStyle name="SAPBEXaggData 3 3 3" xfId="14735" xr:uid="{D318E09B-F6CA-49C9-8217-15254381203E}"/>
    <cellStyle name="SAPBEXaggData 3 3 3 2" xfId="20654" xr:uid="{B28E8CA2-8B62-4813-88F6-27C42C54C6B0}"/>
    <cellStyle name="SAPBEXaggData 3 3 3 2 2" xfId="34286" xr:uid="{23A0145F-0CB0-4D12-B382-8A00CE65A405}"/>
    <cellStyle name="SAPBEXaggData 3 3 3 2 3" xfId="43914" xr:uid="{88A2C2E2-B28C-4198-A2FD-371638BC8167}"/>
    <cellStyle name="SAPBEXaggData 3 3 3 3" xfId="24445" xr:uid="{ED57ED52-B53C-4D09-B57C-5CB9E76EF3C6}"/>
    <cellStyle name="SAPBEXaggData 3 3 3 3 2" xfId="38077" xr:uid="{F2C88D20-0888-437C-B419-B7F7F72BEAF9}"/>
    <cellStyle name="SAPBEXaggData 3 3 3 3 3" xfId="47705" xr:uid="{FB7FC059-2BA4-4FC5-8CD1-3B6CE3FE656C}"/>
    <cellStyle name="SAPBEXaggData 3 3 3 4" xfId="30327" xr:uid="{5AFAB1A4-FB61-4532-8250-B88A3497DE7F}"/>
    <cellStyle name="SAPBEXaggData 3 3 3 5" xfId="39985" xr:uid="{D24F3581-61A8-491A-9F5B-3E64106C9488}"/>
    <cellStyle name="SAPBEXaggData 3 3 3 6" xfId="52373" xr:uid="{77D481CC-F5D4-4D15-9E6B-9E30950066E5}"/>
    <cellStyle name="SAPBEXaggData 3 3 4" xfId="22449" xr:uid="{6C748148-A6BE-42D7-AB93-0EF92F6AD2F9}"/>
    <cellStyle name="SAPBEXaggData 3 3 4 2" xfId="36081" xr:uid="{51867B91-B934-47D6-B823-CDF729272D36}"/>
    <cellStyle name="SAPBEXaggData 3 3 4 3" xfId="45709" xr:uid="{EFCFB3EF-A9EB-4011-B03E-82AB085A7C31}"/>
    <cellStyle name="SAPBEXaggData 3 3 5" xfId="28317" xr:uid="{AB05F081-4C8E-43D0-8726-4E044C80825D}"/>
    <cellStyle name="SAPBEXaggData 3 3 6" xfId="28003" xr:uid="{126CACE7-6539-4347-9D98-D4681EC89872}"/>
    <cellStyle name="SAPBEXaggData 3 3 7" xfId="50377" xr:uid="{2F1A87E6-2006-4BC8-B632-92E5D9C6E548}"/>
    <cellStyle name="SAPBEXaggData 3 4" xfId="10770" xr:uid="{163CAD82-D798-4CC2-8898-23FDF018A8D4}"/>
    <cellStyle name="SAPBEXaggData 3 4 2" xfId="13701" xr:uid="{E4AED79E-8273-49E8-B310-3E1DBDA4C054}"/>
    <cellStyle name="SAPBEXaggData 3 4 2 2" xfId="15650" xr:uid="{EE7AACEB-9531-4B8A-8514-382395E7D8AE}"/>
    <cellStyle name="SAPBEXaggData 3 4 2 2 2" xfId="21569" xr:uid="{34CBD15A-98DC-4D5A-95B0-97CDD74D5DD5}"/>
    <cellStyle name="SAPBEXaggData 3 4 2 2 2 2" xfId="35201" xr:uid="{E85DD5CC-798C-4912-A0BB-8C1967AAE16F}"/>
    <cellStyle name="SAPBEXaggData 3 4 2 2 2 3" xfId="44829" xr:uid="{B9CC1C5F-CD66-44DD-9135-F5ACC7B95664}"/>
    <cellStyle name="SAPBEXaggData 3 4 2 2 3" xfId="25360" xr:uid="{CC2F5807-25D1-48A0-8FFF-089E90A721C4}"/>
    <cellStyle name="SAPBEXaggData 3 4 2 2 3 2" xfId="38992" xr:uid="{4887E956-2EE2-4117-A53B-43B67900D518}"/>
    <cellStyle name="SAPBEXaggData 3 4 2 2 3 3" xfId="48620" xr:uid="{84A79F62-B7C2-49CD-A2C5-F6C32DDEEF40}"/>
    <cellStyle name="SAPBEXaggData 3 4 2 2 4" xfId="31242" xr:uid="{6A3FF516-2D11-46C0-A1DA-3CF6152AF873}"/>
    <cellStyle name="SAPBEXaggData 3 4 2 2 5" xfId="40900" xr:uid="{19DF24BF-4C57-47BD-B73B-18A3369C5065}"/>
    <cellStyle name="SAPBEXaggData 3 4 2 2 6" xfId="53288" xr:uid="{CD8216FF-320C-4D58-BBB7-C5918C796C54}"/>
    <cellStyle name="SAPBEXaggData 3 4 2 3" xfId="19661" xr:uid="{E10F4F19-A85E-44E9-BA16-FA5AA0B65DBF}"/>
    <cellStyle name="SAPBEXaggData 3 4 2 3 2" xfId="33293" xr:uid="{2C70AD10-3783-441C-A4F1-B72D4DBD203F}"/>
    <cellStyle name="SAPBEXaggData 3 4 2 3 3" xfId="42921" xr:uid="{93639BFF-2A10-4999-BD26-8044F3315E84}"/>
    <cellStyle name="SAPBEXaggData 3 4 2 4" xfId="23452" xr:uid="{14FF62FD-F2E9-44C8-847B-B98F41D6038D}"/>
    <cellStyle name="SAPBEXaggData 3 4 2 4 2" xfId="37084" xr:uid="{AF5D87FD-9E21-45C2-8D0F-B123BD4E3EEA}"/>
    <cellStyle name="SAPBEXaggData 3 4 2 4 3" xfId="46712" xr:uid="{89A97F80-44F3-44A6-8F31-04575D75343E}"/>
    <cellStyle name="SAPBEXaggData 3 4 2 5" xfId="29327" xr:uid="{F71FADF5-4389-43E1-AB84-83A484D67150}"/>
    <cellStyle name="SAPBEXaggData 3 4 2 6" xfId="27062" xr:uid="{62DEF26B-2A02-41AA-9DBD-3CAC4893E279}"/>
    <cellStyle name="SAPBEXaggData 3 4 2 7" xfId="51380" xr:uid="{6B2E7F29-4B05-4E51-961D-2A6ED06C97BF}"/>
    <cellStyle name="SAPBEXaggData 3 4 3" xfId="14740" xr:uid="{C2A5B179-BFF5-49CC-A388-3126F45AAC1A}"/>
    <cellStyle name="SAPBEXaggData 3 4 3 2" xfId="20659" xr:uid="{5C8692A3-1BC9-4267-B287-ABE794B5490C}"/>
    <cellStyle name="SAPBEXaggData 3 4 3 2 2" xfId="34291" xr:uid="{2025B1C8-0297-48C2-BA82-10296ABD0BFA}"/>
    <cellStyle name="SAPBEXaggData 3 4 3 2 3" xfId="43919" xr:uid="{DC87068D-D355-4DD4-A44C-73926FD64141}"/>
    <cellStyle name="SAPBEXaggData 3 4 3 3" xfId="24450" xr:uid="{07BFE3FA-4B77-4BFF-94A4-423821DBF62B}"/>
    <cellStyle name="SAPBEXaggData 3 4 3 3 2" xfId="38082" xr:uid="{E6FA60A0-BC26-472F-8283-AA4DE557EFAC}"/>
    <cellStyle name="SAPBEXaggData 3 4 3 3 3" xfId="47710" xr:uid="{D9D9B6B3-6928-48D8-AB03-352F42C80BA8}"/>
    <cellStyle name="SAPBEXaggData 3 4 3 4" xfId="30332" xr:uid="{1FD9CAEE-BDCE-4631-8AA8-A95EA040F31E}"/>
    <cellStyle name="SAPBEXaggData 3 4 3 5" xfId="39990" xr:uid="{0EBF99BE-2DED-4564-AE5A-2B0C63497D7C}"/>
    <cellStyle name="SAPBEXaggData 3 4 3 6" xfId="52378" xr:uid="{452B47D2-C7EF-4D09-94EC-84D43B646D0A}"/>
    <cellStyle name="SAPBEXaggData 3 4 4" xfId="18748" xr:uid="{6E7608EF-A809-4F56-A61B-9B7B6E49BD2E}"/>
    <cellStyle name="SAPBEXaggData 3 4 4 2" xfId="32380" xr:uid="{7251F81A-AEE8-45E8-92AB-82D79A46D375}"/>
    <cellStyle name="SAPBEXaggData 3 4 4 3" xfId="42008" xr:uid="{E01F7C6A-3CCD-49CD-A1D0-0C2154F910ED}"/>
    <cellStyle name="SAPBEXaggData 3 4 5" xfId="22454" xr:uid="{6A9C179D-2E8C-4413-9CB8-F0C750F3D9C8}"/>
    <cellStyle name="SAPBEXaggData 3 4 5 2" xfId="36086" xr:uid="{873A77D1-518E-4209-85E0-600D659E4CA1}"/>
    <cellStyle name="SAPBEXaggData 3 4 5 3" xfId="45714" xr:uid="{14DA4103-60C6-410C-9EF0-AE9CAB58FFBF}"/>
    <cellStyle name="SAPBEXaggData 3 4 6" xfId="28322" xr:uid="{5A2134D4-BF61-459C-AF84-C52196301A3E}"/>
    <cellStyle name="SAPBEXaggData 3 4 7" xfId="27998" xr:uid="{59ADEC64-CF43-46CA-BBCD-B03ACCD3E578}"/>
    <cellStyle name="SAPBEXaggData 3 4 8" xfId="50382" xr:uid="{628497AB-BDAD-4F7D-A321-FCAA7C5026B2}"/>
    <cellStyle name="SAPBEXaggData 3 5" xfId="12267" xr:uid="{E25382FE-1E42-4ACD-BB5E-88A89A2D4AEB}"/>
    <cellStyle name="SAPBEXaggData 3 5 2" xfId="14458" xr:uid="{5199BDDE-971B-4D55-97A3-7C7C2FE6C4B3}"/>
    <cellStyle name="SAPBEXaggData 3 5 2 2" xfId="16407" xr:uid="{F4FD7428-A176-4096-9A9E-162A624540DF}"/>
    <cellStyle name="SAPBEXaggData 3 5 2 2 2" xfId="22326" xr:uid="{3D40EF4F-5B60-4A8C-A0C4-6589414DC11F}"/>
    <cellStyle name="SAPBEXaggData 3 5 2 2 2 2" xfId="35958" xr:uid="{B5D833C4-73FF-468F-8DE8-E6C772E71D30}"/>
    <cellStyle name="SAPBEXaggData 3 5 2 2 2 3" xfId="45586" xr:uid="{0A02A606-27C0-4A56-A8D7-06F2B0672246}"/>
    <cellStyle name="SAPBEXaggData 3 5 2 2 3" xfId="26117" xr:uid="{9CFD0EC0-F0B8-45F5-B89F-2CF0CFA3BBBA}"/>
    <cellStyle name="SAPBEXaggData 3 5 2 2 3 2" xfId="39749" xr:uid="{5F836644-3A22-4978-BCE7-F8C87D4EC4FB}"/>
    <cellStyle name="SAPBEXaggData 3 5 2 2 3 3" xfId="49377" xr:uid="{5E6E9627-DFC8-4BAB-8C16-FCFAE753A713}"/>
    <cellStyle name="SAPBEXaggData 3 5 2 2 4" xfId="31999" xr:uid="{EDB5C5E6-C5D5-4CD9-B1EE-6303561B9DD2}"/>
    <cellStyle name="SAPBEXaggData 3 5 2 2 5" xfId="41657" xr:uid="{B4758C19-CB40-4DC9-9E86-F2F8F71F0D31}"/>
    <cellStyle name="SAPBEXaggData 3 5 2 2 6" xfId="54045" xr:uid="{1EA534BC-F3AF-4898-B4BC-831AF8C94C31}"/>
    <cellStyle name="SAPBEXaggData 3 5 2 3" xfId="20418" xr:uid="{3F4F5537-7EC7-48CB-A93A-92184182E4F3}"/>
    <cellStyle name="SAPBEXaggData 3 5 2 3 2" xfId="34050" xr:uid="{A05608EA-8541-4F73-9687-88FAB56842CF}"/>
    <cellStyle name="SAPBEXaggData 3 5 2 3 3" xfId="43678" xr:uid="{FE037CC8-69C9-4927-85F1-8152512FA213}"/>
    <cellStyle name="SAPBEXaggData 3 5 2 4" xfId="24209" xr:uid="{25982755-9638-4C95-B8B9-490CF58757C5}"/>
    <cellStyle name="SAPBEXaggData 3 5 2 4 2" xfId="37841" xr:uid="{0D94AB49-1338-44A4-878B-3E97B1128EE4}"/>
    <cellStyle name="SAPBEXaggData 3 5 2 4 3" xfId="47469" xr:uid="{9E86461B-219A-4A65-B47D-178E294FA6F1}"/>
    <cellStyle name="SAPBEXaggData 3 5 2 5" xfId="30084" xr:uid="{21C1D9BA-BFCC-4151-8DC1-5780077F3960}"/>
    <cellStyle name="SAPBEXaggData 3 5 2 6" xfId="26305" xr:uid="{C1221231-0CE7-46FD-B31F-1461A324456A}"/>
    <cellStyle name="SAPBEXaggData 3 5 2 7" xfId="52137" xr:uid="{B6362E60-ADDE-4B90-AA3E-33365C6EB279}"/>
    <cellStyle name="SAPBEXaggData 3 5 3" xfId="15409" xr:uid="{BBB718FF-5B50-434A-A9DF-10927D8C94F0}"/>
    <cellStyle name="SAPBEXaggData 3 5 3 2" xfId="21328" xr:uid="{9622413C-E7D3-4FA3-897B-12AA4142FBA8}"/>
    <cellStyle name="SAPBEXaggData 3 5 3 2 2" xfId="34960" xr:uid="{F302B95C-034D-4F0C-86F8-F1F82BEB1F89}"/>
    <cellStyle name="SAPBEXaggData 3 5 3 2 3" xfId="44588" xr:uid="{3537EFD9-4A10-45C7-9946-CFFD6FF37346}"/>
    <cellStyle name="SAPBEXaggData 3 5 3 3" xfId="25119" xr:uid="{55C1A9FB-DF67-4E7A-B15E-338C8CEEEEE6}"/>
    <cellStyle name="SAPBEXaggData 3 5 3 3 2" xfId="38751" xr:uid="{36B32916-E2C0-4C6C-A6CB-E5D4AAC62969}"/>
    <cellStyle name="SAPBEXaggData 3 5 3 3 3" xfId="48379" xr:uid="{38ADFEC1-588A-4221-AD56-4E678EF20541}"/>
    <cellStyle name="SAPBEXaggData 3 5 3 4" xfId="31001" xr:uid="{F4CA2DEC-19B3-4D0B-BCCF-361811FEDE6D}"/>
    <cellStyle name="SAPBEXaggData 3 5 3 5" xfId="40659" xr:uid="{021AC66A-491E-4AC1-873B-A8236315A8E3}"/>
    <cellStyle name="SAPBEXaggData 3 5 3 6" xfId="53047" xr:uid="{C2DACF23-A5B8-4D0E-B5A5-D477F2D81105}"/>
    <cellStyle name="SAPBEXaggData 3 5 4" xfId="19420" xr:uid="{83398057-6E45-4C94-B1BA-83835F735FF2}"/>
    <cellStyle name="SAPBEXaggData 3 5 4 2" xfId="33052" xr:uid="{E46D8341-B1A4-4D01-8FE5-17C722EF00BB}"/>
    <cellStyle name="SAPBEXaggData 3 5 4 3" xfId="42680" xr:uid="{02116BD6-A7B9-435C-AD16-B7EB38037AEE}"/>
    <cellStyle name="SAPBEXaggData 3 5 5" xfId="23211" xr:uid="{9A363B17-B1C0-4CDE-8E0C-AE7ED8453688}"/>
    <cellStyle name="SAPBEXaggData 3 5 5 2" xfId="36843" xr:uid="{2A6825F3-0E0E-4DC6-9853-56B677895E7E}"/>
    <cellStyle name="SAPBEXaggData 3 5 5 3" xfId="46471" xr:uid="{0ED44514-EE75-4CE1-98D5-4FAF2AEBE8CE}"/>
    <cellStyle name="SAPBEXaggData 3 5 6" xfId="29084" xr:uid="{23795A5E-5141-4453-B0DD-E6641D711D82}"/>
    <cellStyle name="SAPBEXaggData 3 5 7" xfId="27303" xr:uid="{22338DA2-5D9E-4C7C-8D37-11FB043E29E7}"/>
    <cellStyle name="SAPBEXaggData 3 5 8" xfId="51139" xr:uid="{5394627E-107F-4945-9C4A-6CF208A36961}"/>
    <cellStyle name="SAPBEXaggData 3 6" xfId="49776" xr:uid="{1DDC6DEA-5258-48DC-A935-8835F6BBFAED}"/>
    <cellStyle name="SAPBEXaggData 3 7" xfId="54403" xr:uid="{C4211EBC-4C6B-42AE-9F17-9171B5ADABEC}"/>
    <cellStyle name="SAPBEXaggData 3 8" xfId="54173" xr:uid="{83385E61-505F-4DC4-844A-3806D2F3A862}"/>
    <cellStyle name="SAPBEXaggData 3 9" xfId="54383" xr:uid="{A86839F3-6A7D-45DC-9B0B-921EC2E71045}"/>
    <cellStyle name="SAPBEXaggData 4" xfId="10831" xr:uid="{DF5A0501-081A-4E9F-85A4-7AF415A98CF1}"/>
    <cellStyle name="SAPBEXaggData 4 10" xfId="22515" xr:uid="{349BEAD8-0472-4594-9647-5830A158ABCA}"/>
    <cellStyle name="SAPBEXaggData 4 10 2" xfId="36147" xr:uid="{583DDB2C-C02C-4859-B100-BC31E6B83879}"/>
    <cellStyle name="SAPBEXaggData 4 10 3" xfId="45775" xr:uid="{2A06E8DA-7DE4-42C9-AD9F-AA52D8777A94}"/>
    <cellStyle name="SAPBEXaggData 4 11" xfId="28383" xr:uid="{CB44E058-5C5E-4F75-AA1A-46E994BEFCBB}"/>
    <cellStyle name="SAPBEXaggData 4 12" xfId="27939" xr:uid="{E817DEFF-5D02-46A4-8C81-0CECC710F52C}"/>
    <cellStyle name="SAPBEXaggData 4 13" xfId="50443" xr:uid="{2E0911F4-7513-4ADB-A2BE-82972CE1CBBD}"/>
    <cellStyle name="SAPBEXaggData 4 14" xfId="54514" xr:uid="{7C83B07F-673C-48EA-824C-F5A33FC2E4C6}"/>
    <cellStyle name="SAPBEXaggData 4 15" xfId="54605" xr:uid="{A437FAF3-B8CA-48F0-ACE6-07F9E8513374}"/>
    <cellStyle name="SAPBEXaggData 4 16" xfId="54693" xr:uid="{CABC76E0-5F72-4AEE-AB65-C66063B10F3F}"/>
    <cellStyle name="SAPBEXaggData 4 17" xfId="54781" xr:uid="{8BBF8E08-7144-4010-B8F7-5A7CEBB98E75}"/>
    <cellStyle name="SAPBEXaggData 4 18" xfId="54869" xr:uid="{84F296BA-E929-4D9E-AFB2-2CA21D888B8A}"/>
    <cellStyle name="SAPBEXaggData 4 19" xfId="54957" xr:uid="{FCC29746-88CB-413D-A5F1-58DC73A49C39}"/>
    <cellStyle name="SAPBEXaggData 4 2" xfId="10919" xr:uid="{4065EB5C-4EEE-4934-A61C-23DE580FD5C7}"/>
    <cellStyle name="SAPBEXaggData 4 2 2" xfId="13850" xr:uid="{C30EC015-3009-41A9-A5B3-E7CBA0B5939D}"/>
    <cellStyle name="SAPBEXaggData 4 2 2 2" xfId="15799" xr:uid="{54E3F8C1-B351-4777-903A-94CD9F069DAC}"/>
    <cellStyle name="SAPBEXaggData 4 2 2 2 2" xfId="21718" xr:uid="{E7313383-3039-4BA6-BE00-5F527EFE6F07}"/>
    <cellStyle name="SAPBEXaggData 4 2 2 2 2 2" xfId="35350" xr:uid="{2F77AC5E-9A2D-4072-9090-3AC6F5885219}"/>
    <cellStyle name="SAPBEXaggData 4 2 2 2 2 3" xfId="44978" xr:uid="{138DD650-942A-45E0-A2E3-48CDB9795BC7}"/>
    <cellStyle name="SAPBEXaggData 4 2 2 2 3" xfId="25509" xr:uid="{1C557178-8436-49FA-8FDC-FC34ED6A2401}"/>
    <cellStyle name="SAPBEXaggData 4 2 2 2 3 2" xfId="39141" xr:uid="{1C8CEC30-8842-43B6-87F6-9A5635C43978}"/>
    <cellStyle name="SAPBEXaggData 4 2 2 2 3 3" xfId="48769" xr:uid="{9E1A6E76-D21C-4E2A-9170-9348BE698FC2}"/>
    <cellStyle name="SAPBEXaggData 4 2 2 2 4" xfId="31391" xr:uid="{28559F97-3C5C-443B-BF5F-90DB59E0EDA1}"/>
    <cellStyle name="SAPBEXaggData 4 2 2 2 5" xfId="41049" xr:uid="{7766FD6C-EB01-45D7-B797-96A27BDDD217}"/>
    <cellStyle name="SAPBEXaggData 4 2 2 2 6" xfId="53437" xr:uid="{8E2CB5FE-1F0D-48AE-B6A1-AD2CFBD09472}"/>
    <cellStyle name="SAPBEXaggData 4 2 2 3" xfId="19810" xr:uid="{5136466E-138A-4AC2-8D86-D7F8451E1FF4}"/>
    <cellStyle name="SAPBEXaggData 4 2 2 3 2" xfId="33442" xr:uid="{33C70EC0-20F5-47D4-967A-35B37E9B8644}"/>
    <cellStyle name="SAPBEXaggData 4 2 2 3 3" xfId="43070" xr:uid="{5821A483-A3F0-43AC-AD20-EEB8768F684D}"/>
    <cellStyle name="SAPBEXaggData 4 2 2 4" xfId="23601" xr:uid="{03C86BEE-A33F-4A36-9A60-6DB3D2D0310E}"/>
    <cellStyle name="SAPBEXaggData 4 2 2 4 2" xfId="37233" xr:uid="{F54F483C-05B3-4974-8F81-3A70BF66AAC9}"/>
    <cellStyle name="SAPBEXaggData 4 2 2 4 3" xfId="46861" xr:uid="{C8BE30E1-0636-412F-B356-2B7DD3313215}"/>
    <cellStyle name="SAPBEXaggData 4 2 2 5" xfId="29476" xr:uid="{38F374E8-7596-4A59-8B01-2D3E1E9EB44F}"/>
    <cellStyle name="SAPBEXaggData 4 2 2 6" xfId="26913" xr:uid="{B1F592E6-1D56-4944-A9B0-CCC135B139A1}"/>
    <cellStyle name="SAPBEXaggData 4 2 2 7" xfId="51529" xr:uid="{A3CF69A7-FD81-421F-A80B-0816EE6AA0FD}"/>
    <cellStyle name="SAPBEXaggData 4 2 3" xfId="14801" xr:uid="{CDBF5168-5150-41D3-AD2F-0FF441CDB400}"/>
    <cellStyle name="SAPBEXaggData 4 2 3 2" xfId="20720" xr:uid="{5124F1A8-C7CD-4CAB-B18A-EB1E81C889A5}"/>
    <cellStyle name="SAPBEXaggData 4 2 3 2 2" xfId="34352" xr:uid="{E8F40DCB-4A8D-4637-B171-E7E4CE064777}"/>
    <cellStyle name="SAPBEXaggData 4 2 3 2 3" xfId="43980" xr:uid="{B1385714-0C7E-4EA8-BE9D-6708FE53B280}"/>
    <cellStyle name="SAPBEXaggData 4 2 3 3" xfId="24511" xr:uid="{B5031C23-735A-474E-9A76-503D32A5C71E}"/>
    <cellStyle name="SAPBEXaggData 4 2 3 3 2" xfId="38143" xr:uid="{07AD4F63-33AB-4DDE-82F2-4E696B05A6B0}"/>
    <cellStyle name="SAPBEXaggData 4 2 3 3 3" xfId="47771" xr:uid="{F2C33ADE-43B4-43D0-8BC7-AD6104C78FE0}"/>
    <cellStyle name="SAPBEXaggData 4 2 3 4" xfId="30393" xr:uid="{B3F1A59C-3BF2-4C0F-9DF8-1013BFEAC452}"/>
    <cellStyle name="SAPBEXaggData 4 2 3 5" xfId="40051" xr:uid="{7032B100-A0A1-40AA-A5E8-CB9878D09511}"/>
    <cellStyle name="SAPBEXaggData 4 2 3 6" xfId="52439" xr:uid="{5C9423FC-C2E9-4C75-B3F5-C260DC1E2779}"/>
    <cellStyle name="SAPBEXaggData 4 2 4" xfId="18812" xr:uid="{B5622F5F-2589-4D0D-B2AB-9611EE76C808}"/>
    <cellStyle name="SAPBEXaggData 4 2 4 2" xfId="32444" xr:uid="{31C14CF2-81A8-4A4B-9808-07E1CD655089}"/>
    <cellStyle name="SAPBEXaggData 4 2 4 3" xfId="42072" xr:uid="{28A595D3-D5BB-4B95-93D6-43D5CAC98D9D}"/>
    <cellStyle name="SAPBEXaggData 4 2 5" xfId="22603" xr:uid="{84740318-0433-4BCA-B0A3-3CE0EBFBFD4B}"/>
    <cellStyle name="SAPBEXaggData 4 2 5 2" xfId="36235" xr:uid="{FA723074-BD9D-49B2-9395-474119C967E5}"/>
    <cellStyle name="SAPBEXaggData 4 2 5 3" xfId="45863" xr:uid="{F8545FD6-FBD0-49DF-90A9-32FB4866579E}"/>
    <cellStyle name="SAPBEXaggData 4 2 6" xfId="28471" xr:uid="{2A2C8CDA-728F-4398-9C15-4AE836C19FF4}"/>
    <cellStyle name="SAPBEXaggData 4 2 7" xfId="27854" xr:uid="{7701BFF1-62E9-407F-AB09-EBFA7B9512DD}"/>
    <cellStyle name="SAPBEXaggData 4 2 8" xfId="50531" xr:uid="{7E2F722F-B5DA-47A1-A8E2-D7B5627CA050}"/>
    <cellStyle name="SAPBEXaggData 4 20" xfId="55045" xr:uid="{1AA6D7BC-688E-4687-8107-1907B52CABCE}"/>
    <cellStyle name="SAPBEXaggData 4 21" xfId="55133" xr:uid="{32DB0BC7-6C38-451B-A7D8-0FEAFC349A8C}"/>
    <cellStyle name="SAPBEXaggData 4 22" xfId="55221" xr:uid="{BC170A66-A7D2-4BEB-9C9D-B9ADD080E3ED}"/>
    <cellStyle name="SAPBEXaggData 4 23" xfId="55309" xr:uid="{D9DC826B-D188-4A52-A744-3C25A48D53FA}"/>
    <cellStyle name="SAPBEXaggData 4 24" xfId="55397" xr:uid="{5C48438E-30F2-45B0-BB8F-3AA2520C5785}"/>
    <cellStyle name="SAPBEXaggData 4 25" xfId="55485" xr:uid="{0DA801FF-2DE0-45BE-9030-36C902B48451}"/>
    <cellStyle name="SAPBEXaggData 4 26" xfId="55573" xr:uid="{4D9CD80F-5FAE-46CD-B82D-D4EBF8DB633C}"/>
    <cellStyle name="SAPBEXaggData 4 27" xfId="55661" xr:uid="{C4D1C277-BFAF-4D62-8B1D-481711328B45}"/>
    <cellStyle name="SAPBEXaggData 4 28" xfId="55749" xr:uid="{56DB73CC-2A77-4988-8D99-0D103B750623}"/>
    <cellStyle name="SAPBEXaggData 4 29" xfId="55837" xr:uid="{785BE3EE-21B5-4E27-A27E-618D3E87838A}"/>
    <cellStyle name="SAPBEXaggData 4 3" xfId="11007" xr:uid="{2AA026FE-CC71-4645-A9D1-B51A1FA4E36C}"/>
    <cellStyle name="SAPBEXaggData 4 3 2" xfId="13938" xr:uid="{825E1B65-68E3-4088-8D19-D652F3BF7082}"/>
    <cellStyle name="SAPBEXaggData 4 3 2 2" xfId="15887" xr:uid="{19653117-11F1-4397-B53C-9398A07FEF4B}"/>
    <cellStyle name="SAPBEXaggData 4 3 2 2 2" xfId="21806" xr:uid="{8A0EFD6E-B78D-45C0-A175-0A3068EF5DD4}"/>
    <cellStyle name="SAPBEXaggData 4 3 2 2 2 2" xfId="35438" xr:uid="{C230B0B7-4FA6-4A16-8E74-DE12139E3D82}"/>
    <cellStyle name="SAPBEXaggData 4 3 2 2 2 3" xfId="45066" xr:uid="{DC38B497-BD64-4D14-86B7-283B132022F4}"/>
    <cellStyle name="SAPBEXaggData 4 3 2 2 3" xfId="25597" xr:uid="{45D21FD7-32EA-4679-802A-E688ECCD1364}"/>
    <cellStyle name="SAPBEXaggData 4 3 2 2 3 2" xfId="39229" xr:uid="{BBB240A5-EC3A-43EC-8088-521A10AEF21A}"/>
    <cellStyle name="SAPBEXaggData 4 3 2 2 3 3" xfId="48857" xr:uid="{92AE921E-198A-40F6-8411-695ADF903CE9}"/>
    <cellStyle name="SAPBEXaggData 4 3 2 2 4" xfId="31479" xr:uid="{3F20CB9D-A63A-45E0-B45E-943EF76653B5}"/>
    <cellStyle name="SAPBEXaggData 4 3 2 2 5" xfId="41137" xr:uid="{F64BABA3-230F-4D58-81FC-BB09C9A04710}"/>
    <cellStyle name="SAPBEXaggData 4 3 2 2 6" xfId="53525" xr:uid="{463CB92C-711E-4950-BFCD-D2CD0D7A71A1}"/>
    <cellStyle name="SAPBEXaggData 4 3 2 3" xfId="19898" xr:uid="{1629D54D-09D2-4D21-91AB-D0CF02AA0FE5}"/>
    <cellStyle name="SAPBEXaggData 4 3 2 3 2" xfId="33530" xr:uid="{2394E930-85B5-4827-9B56-5AABEC47F8F0}"/>
    <cellStyle name="SAPBEXaggData 4 3 2 3 3" xfId="43158" xr:uid="{D93F0561-2E66-4E35-9DBB-8265BB193ABE}"/>
    <cellStyle name="SAPBEXaggData 4 3 2 4" xfId="23689" xr:uid="{CA052B86-7B92-4C1D-879D-99E3975CDF8C}"/>
    <cellStyle name="SAPBEXaggData 4 3 2 4 2" xfId="37321" xr:uid="{6D485FAC-22B0-4362-A8E9-C86787D63D65}"/>
    <cellStyle name="SAPBEXaggData 4 3 2 4 3" xfId="46949" xr:uid="{05962B10-B5FB-45E8-BDF0-309E649972EF}"/>
    <cellStyle name="SAPBEXaggData 4 3 2 5" xfId="29564" xr:uid="{F8730D0B-50F6-4BEF-A87B-AE8DBAE48AE6}"/>
    <cellStyle name="SAPBEXaggData 4 3 2 6" xfId="26825" xr:uid="{4DDA2EA7-C31F-4446-BCC5-9861A267055C}"/>
    <cellStyle name="SAPBEXaggData 4 3 2 7" xfId="51617" xr:uid="{4B33B22B-328E-4ED3-B99B-D330FE7C16D3}"/>
    <cellStyle name="SAPBEXaggData 4 3 3" xfId="14889" xr:uid="{89CFE3A1-7F13-4D3A-A4ED-4F6704996FA6}"/>
    <cellStyle name="SAPBEXaggData 4 3 3 2" xfId="20808" xr:uid="{C9FFC109-B5FE-4BD4-8ADD-1502A04C9620}"/>
    <cellStyle name="SAPBEXaggData 4 3 3 2 2" xfId="34440" xr:uid="{39373B17-E6DE-4C6D-9BB1-83943CE5EE99}"/>
    <cellStyle name="SAPBEXaggData 4 3 3 2 3" xfId="44068" xr:uid="{472AA11D-97CA-4261-8D5C-BD1EF089A8AE}"/>
    <cellStyle name="SAPBEXaggData 4 3 3 3" xfId="24599" xr:uid="{F1A895D3-BFF5-48F5-B5E1-54226048AA3D}"/>
    <cellStyle name="SAPBEXaggData 4 3 3 3 2" xfId="38231" xr:uid="{7BA92BCA-413F-41FB-A5BC-91082A03256B}"/>
    <cellStyle name="SAPBEXaggData 4 3 3 3 3" xfId="47859" xr:uid="{99D4CE23-8873-4395-BDAC-81656BC40620}"/>
    <cellStyle name="SAPBEXaggData 4 3 3 4" xfId="30481" xr:uid="{E766FCCA-4AC9-43B7-AB9C-EE94986F4BDF}"/>
    <cellStyle name="SAPBEXaggData 4 3 3 5" xfId="40139" xr:uid="{DC6B9FC3-BDE2-4EB3-86FE-090DAA4B94FE}"/>
    <cellStyle name="SAPBEXaggData 4 3 3 6" xfId="52527" xr:uid="{86BF9CCC-E52C-437A-9943-800705927631}"/>
    <cellStyle name="SAPBEXaggData 4 3 4" xfId="18900" xr:uid="{B4882185-BE82-4E12-9882-B2265857B6B8}"/>
    <cellStyle name="SAPBEXaggData 4 3 4 2" xfId="32532" xr:uid="{D241B56E-9B6A-4AE0-BEBC-4B86C4D7679F}"/>
    <cellStyle name="SAPBEXaggData 4 3 4 3" xfId="42160" xr:uid="{9892A310-529F-4114-AE35-C01927B3DBC3}"/>
    <cellStyle name="SAPBEXaggData 4 3 5" xfId="22691" xr:uid="{1058E7B2-4314-49CF-8196-4413C62B12AF}"/>
    <cellStyle name="SAPBEXaggData 4 3 5 2" xfId="36323" xr:uid="{416A6BA2-4976-40AE-8E14-7A47CD41C942}"/>
    <cellStyle name="SAPBEXaggData 4 3 5 3" xfId="45951" xr:uid="{E4001F96-3D80-4B4E-BFAC-E3C53B919491}"/>
    <cellStyle name="SAPBEXaggData 4 3 6" xfId="28559" xr:uid="{3A0A46C9-E010-42CD-B923-AB024F6C27B6}"/>
    <cellStyle name="SAPBEXaggData 4 3 7" xfId="27767" xr:uid="{0D4BCBC2-5784-4D5F-87BD-3E87F308EF6B}"/>
    <cellStyle name="SAPBEXaggData 4 3 8" xfId="50619" xr:uid="{B57513C6-D79A-4F8F-904B-889AB5BCF179}"/>
    <cellStyle name="SAPBEXaggData 4 30" xfId="55925" xr:uid="{A659F37E-E7DC-4221-B162-2504ADA8B31B}"/>
    <cellStyle name="SAPBEXaggData 4 31" xfId="56013" xr:uid="{6AA0F99F-CC56-4B31-98BA-91DF68022E97}"/>
    <cellStyle name="SAPBEXaggData 4 32" xfId="56101" xr:uid="{AFDA39EB-8A22-4B19-9F5D-97A1583F75DA}"/>
    <cellStyle name="SAPBEXaggData 4 33" xfId="56189" xr:uid="{10D71FD0-9ED4-4BF4-8527-709B5D12F3AA}"/>
    <cellStyle name="SAPBEXaggData 4 4" xfId="11095" xr:uid="{D4EC09CC-A308-4C08-A7BA-B45D5BE94908}"/>
    <cellStyle name="SAPBEXaggData 4 4 2" xfId="14026" xr:uid="{286248D4-BCF2-4658-9DE6-50E1812D3C93}"/>
    <cellStyle name="SAPBEXaggData 4 4 2 2" xfId="15975" xr:uid="{43AFFAE3-49A8-4573-8D30-4B00EF380259}"/>
    <cellStyle name="SAPBEXaggData 4 4 2 2 2" xfId="21894" xr:uid="{E8E24ED5-3417-4398-A92E-6D41366E97C4}"/>
    <cellStyle name="SAPBEXaggData 4 4 2 2 2 2" xfId="35526" xr:uid="{D38A84B6-EFB7-4A31-A92F-4AAECF5AF4D0}"/>
    <cellStyle name="SAPBEXaggData 4 4 2 2 2 3" xfId="45154" xr:uid="{827B8E2E-D1C1-4149-8B69-19E89EBA3C65}"/>
    <cellStyle name="SAPBEXaggData 4 4 2 2 3" xfId="25685" xr:uid="{AD9022CE-2656-47FE-A142-7BF4ADC71EF7}"/>
    <cellStyle name="SAPBEXaggData 4 4 2 2 3 2" xfId="39317" xr:uid="{853AFDC6-6741-4811-B679-4FAD6FD6E76B}"/>
    <cellStyle name="SAPBEXaggData 4 4 2 2 3 3" xfId="48945" xr:uid="{AE20995C-DC20-49BC-800E-F52642AA3504}"/>
    <cellStyle name="SAPBEXaggData 4 4 2 2 4" xfId="31567" xr:uid="{FD1A6878-3502-4813-89B1-E36FC36F9FF1}"/>
    <cellStyle name="SAPBEXaggData 4 4 2 2 5" xfId="41225" xr:uid="{1061FCCF-B39D-4219-941A-E72EEF93B5CC}"/>
    <cellStyle name="SAPBEXaggData 4 4 2 2 6" xfId="53613" xr:uid="{33A52726-00B8-4B08-88DD-5A67CFC63621}"/>
    <cellStyle name="SAPBEXaggData 4 4 2 3" xfId="19986" xr:uid="{AAC126EA-6C62-495D-8EA5-A0D31180DF84}"/>
    <cellStyle name="SAPBEXaggData 4 4 2 3 2" xfId="33618" xr:uid="{BAE2C74D-F6A0-41C5-8637-B29B120D7A5A}"/>
    <cellStyle name="SAPBEXaggData 4 4 2 3 3" xfId="43246" xr:uid="{1BFBE012-12F6-4474-9ADC-CE8C644190A6}"/>
    <cellStyle name="SAPBEXaggData 4 4 2 4" xfId="23777" xr:uid="{EFFBC7B5-10CC-43E2-8380-4A7A84D893D7}"/>
    <cellStyle name="SAPBEXaggData 4 4 2 4 2" xfId="37409" xr:uid="{025BAAA7-5D8A-4909-9944-14604001DC16}"/>
    <cellStyle name="SAPBEXaggData 4 4 2 4 3" xfId="47037" xr:uid="{6A1CFCBE-DC1C-437F-93A1-EA9D1AE830A4}"/>
    <cellStyle name="SAPBEXaggData 4 4 2 5" xfId="29652" xr:uid="{CAB7CA9B-59FF-473D-A226-1B598429A9A7}"/>
    <cellStyle name="SAPBEXaggData 4 4 2 6" xfId="26737" xr:uid="{89001008-DF0A-4B4F-8FA4-E9893E7E43C1}"/>
    <cellStyle name="SAPBEXaggData 4 4 2 7" xfId="51705" xr:uid="{37F33FFD-8C2A-41F5-A656-5FBDB443D637}"/>
    <cellStyle name="SAPBEXaggData 4 4 3" xfId="14977" xr:uid="{1232B576-3B78-4307-8F83-CDD4F8D91AB6}"/>
    <cellStyle name="SAPBEXaggData 4 4 3 2" xfId="20896" xr:uid="{E1A56CBC-FC7C-4427-9C84-CC0E6290441A}"/>
    <cellStyle name="SAPBEXaggData 4 4 3 2 2" xfId="34528" xr:uid="{F103AB1A-3FEB-4334-8582-8D44FD434B71}"/>
    <cellStyle name="SAPBEXaggData 4 4 3 2 3" xfId="44156" xr:uid="{F9104802-1C90-4D13-AC52-21E141DA8946}"/>
    <cellStyle name="SAPBEXaggData 4 4 3 3" xfId="24687" xr:uid="{7C035F66-002B-450D-8D00-A5EBA20DAE9E}"/>
    <cellStyle name="SAPBEXaggData 4 4 3 3 2" xfId="38319" xr:uid="{61B71A30-B065-464F-AB31-E949A5CA940E}"/>
    <cellStyle name="SAPBEXaggData 4 4 3 3 3" xfId="47947" xr:uid="{B04B1866-780C-4306-9B73-2F94E388F9AE}"/>
    <cellStyle name="SAPBEXaggData 4 4 3 4" xfId="30569" xr:uid="{91ABCB80-BC41-4B21-8E21-103E9520AE10}"/>
    <cellStyle name="SAPBEXaggData 4 4 3 5" xfId="40227" xr:uid="{889F0D84-B459-4698-B6C5-732A410BB6C1}"/>
    <cellStyle name="SAPBEXaggData 4 4 3 6" xfId="52615" xr:uid="{0992B10F-0E6B-486C-97C7-DDFC849B2681}"/>
    <cellStyle name="SAPBEXaggData 4 4 4" xfId="18988" xr:uid="{28BD5D90-8913-4B6F-8E4C-004AC7D33290}"/>
    <cellStyle name="SAPBEXaggData 4 4 4 2" xfId="32620" xr:uid="{26D0C7CA-2E93-47CC-893B-D01BB7E6C317}"/>
    <cellStyle name="SAPBEXaggData 4 4 4 3" xfId="42248" xr:uid="{4581DB72-F157-46EF-B893-D644C2282961}"/>
    <cellStyle name="SAPBEXaggData 4 4 5" xfId="22779" xr:uid="{D4C128BB-C351-4E1A-BEE0-E06EB7A8564E}"/>
    <cellStyle name="SAPBEXaggData 4 4 5 2" xfId="36411" xr:uid="{6BE1CE04-DAC0-49DA-9596-C30FB96E3DDF}"/>
    <cellStyle name="SAPBEXaggData 4 4 5 3" xfId="46039" xr:uid="{87F43F94-6E8C-4C67-B569-96A9212FE0AB}"/>
    <cellStyle name="SAPBEXaggData 4 4 6" xfId="28647" xr:uid="{35F58BB4-8FC8-4ED3-85CF-D88F012F5C74}"/>
    <cellStyle name="SAPBEXaggData 4 4 7" xfId="26207" xr:uid="{79556526-145C-4DEF-804F-43FE49561583}"/>
    <cellStyle name="SAPBEXaggData 4 4 8" xfId="50707" xr:uid="{BB97D502-F635-4EFF-9AB7-4EEAD52A6AE1}"/>
    <cellStyle name="SAPBEXaggData 4 5" xfId="11183" xr:uid="{2C7FA11C-8AA4-483A-B0C6-B5D1A08018AC}"/>
    <cellStyle name="SAPBEXaggData 4 5 2" xfId="14114" xr:uid="{31735D9F-5EF9-4463-B4F5-F664A1427123}"/>
    <cellStyle name="SAPBEXaggData 4 5 2 2" xfId="16063" xr:uid="{5D8E4F98-97CC-4826-B361-4631C4CA9DCC}"/>
    <cellStyle name="SAPBEXaggData 4 5 2 2 2" xfId="21982" xr:uid="{738FF4F9-639C-438C-A950-E8D01D14F9B4}"/>
    <cellStyle name="SAPBEXaggData 4 5 2 2 2 2" xfId="35614" xr:uid="{BADE31DE-F19C-4BAC-B24B-A224C619CEC6}"/>
    <cellStyle name="SAPBEXaggData 4 5 2 2 2 3" xfId="45242" xr:uid="{144608EB-C5E4-4FC0-BB1C-9B6C1D204FA5}"/>
    <cellStyle name="SAPBEXaggData 4 5 2 2 3" xfId="25773" xr:uid="{5466C8E7-C872-4259-9BB1-8779039F1249}"/>
    <cellStyle name="SAPBEXaggData 4 5 2 2 3 2" xfId="39405" xr:uid="{204C8B2B-4580-4E43-8C6A-1526663D787E}"/>
    <cellStyle name="SAPBEXaggData 4 5 2 2 3 3" xfId="49033" xr:uid="{17399CC0-89EF-4DDF-8583-62371616F34D}"/>
    <cellStyle name="SAPBEXaggData 4 5 2 2 4" xfId="31655" xr:uid="{DE60B7D9-0E90-40DE-8573-DC4C9791884C}"/>
    <cellStyle name="SAPBEXaggData 4 5 2 2 5" xfId="41313" xr:uid="{12789DE0-6DC3-4CC4-8032-66D53607C2A3}"/>
    <cellStyle name="SAPBEXaggData 4 5 2 2 6" xfId="53701" xr:uid="{AC483A2C-2812-43D9-A6B9-1B2E05ECA90E}"/>
    <cellStyle name="SAPBEXaggData 4 5 2 3" xfId="20074" xr:uid="{5123799E-A5FB-40ED-8B88-C5192B13347C}"/>
    <cellStyle name="SAPBEXaggData 4 5 2 3 2" xfId="33706" xr:uid="{C7F08C14-519E-44D3-A7E8-6ECF96C97425}"/>
    <cellStyle name="SAPBEXaggData 4 5 2 3 3" xfId="43334" xr:uid="{67058928-AE9F-48B7-83DB-B52FF2FDBF6D}"/>
    <cellStyle name="SAPBEXaggData 4 5 2 4" xfId="23865" xr:uid="{65979B72-315E-45EB-9545-99D566393A73}"/>
    <cellStyle name="SAPBEXaggData 4 5 2 4 2" xfId="37497" xr:uid="{2824AE43-713F-438D-A959-62EDF0EC8A6F}"/>
    <cellStyle name="SAPBEXaggData 4 5 2 4 3" xfId="47125" xr:uid="{F32EB5C8-935D-4712-8EBA-8912DC354D0C}"/>
    <cellStyle name="SAPBEXaggData 4 5 2 5" xfId="29740" xr:uid="{B2A3C191-8BDB-44ED-ACC8-E908FB03349B}"/>
    <cellStyle name="SAPBEXaggData 4 5 2 6" xfId="26649" xr:uid="{F66360B2-30E0-404E-BEA6-5CD050602AE4}"/>
    <cellStyle name="SAPBEXaggData 4 5 2 7" xfId="51793" xr:uid="{0395AA38-66CA-46B5-8338-BEDEC08A8323}"/>
    <cellStyle name="SAPBEXaggData 4 5 3" xfId="15065" xr:uid="{2D6A31EC-79E8-4C2C-AF4B-8185E779C0B9}"/>
    <cellStyle name="SAPBEXaggData 4 5 3 2" xfId="20984" xr:uid="{CABBCD49-ADFE-4209-8779-2F917F91353F}"/>
    <cellStyle name="SAPBEXaggData 4 5 3 2 2" xfId="34616" xr:uid="{11935072-9E43-4254-8437-336673E5FD60}"/>
    <cellStyle name="SAPBEXaggData 4 5 3 2 3" xfId="44244" xr:uid="{F3688545-30A5-49AA-9F5F-35581E9A0186}"/>
    <cellStyle name="SAPBEXaggData 4 5 3 3" xfId="24775" xr:uid="{A42F8CD7-A5C5-4514-9B03-55880361410D}"/>
    <cellStyle name="SAPBEXaggData 4 5 3 3 2" xfId="38407" xr:uid="{6CDBCA62-B918-4C47-8228-38ED57012763}"/>
    <cellStyle name="SAPBEXaggData 4 5 3 3 3" xfId="48035" xr:uid="{C2C9CFC0-3F0A-45C5-9ABC-69E8012AE66D}"/>
    <cellStyle name="SAPBEXaggData 4 5 3 4" xfId="30657" xr:uid="{C4B92FF9-60CF-4CB0-BE2A-1EABE319054A}"/>
    <cellStyle name="SAPBEXaggData 4 5 3 5" xfId="40315" xr:uid="{5604BF13-560E-44F3-AB2D-CC0B843E03FC}"/>
    <cellStyle name="SAPBEXaggData 4 5 3 6" xfId="52703" xr:uid="{9D7CB9B4-06BA-4048-8EE7-403FBD61B044}"/>
    <cellStyle name="SAPBEXaggData 4 5 4" xfId="19076" xr:uid="{F6058DC3-E3C8-4EEE-9A14-624F4230313A}"/>
    <cellStyle name="SAPBEXaggData 4 5 4 2" xfId="32708" xr:uid="{5124DA69-D022-47FD-99F1-C9512C8A1CDB}"/>
    <cellStyle name="SAPBEXaggData 4 5 4 3" xfId="42336" xr:uid="{CBCDE8F8-11BD-43AA-A559-2D12CC755BCC}"/>
    <cellStyle name="SAPBEXaggData 4 5 5" xfId="22867" xr:uid="{74FE4046-2C15-4460-81F9-724A2F2DD9DE}"/>
    <cellStyle name="SAPBEXaggData 4 5 5 2" xfId="36499" xr:uid="{B4475062-4433-4812-B44E-6938EDCDBAC7}"/>
    <cellStyle name="SAPBEXaggData 4 5 5 3" xfId="46127" xr:uid="{BF9C0895-8E1F-4252-83DE-FDDF963B20C9}"/>
    <cellStyle name="SAPBEXaggData 4 5 6" xfId="28735" xr:uid="{9F17FEAF-74DC-4A38-9190-5A749B83D2A3}"/>
    <cellStyle name="SAPBEXaggData 4 5 7" xfId="27605" xr:uid="{C3A8F6CF-B321-4B33-89B7-D35565616C1B}"/>
    <cellStyle name="SAPBEXaggData 4 5 8" xfId="50795" xr:uid="{27347FE3-8738-4F33-81A6-EE3FE4C3127C}"/>
    <cellStyle name="SAPBEXaggData 4 6" xfId="11271" xr:uid="{5AEB8DE0-A016-4D7C-BA0F-FD71F91F2DB6}"/>
    <cellStyle name="SAPBEXaggData 4 6 2" xfId="14202" xr:uid="{5CB7B540-A576-444D-A830-1BA4C1E2FD48}"/>
    <cellStyle name="SAPBEXaggData 4 6 2 2" xfId="16151" xr:uid="{A4C7B28E-D0CD-455F-9C7E-693C6A25CEAD}"/>
    <cellStyle name="SAPBEXaggData 4 6 2 2 2" xfId="22070" xr:uid="{4BB05035-E135-49CB-A213-EB1D6244A01E}"/>
    <cellStyle name="SAPBEXaggData 4 6 2 2 2 2" xfId="35702" xr:uid="{BE47B781-A9C4-4388-A70E-23511569F605}"/>
    <cellStyle name="SAPBEXaggData 4 6 2 2 2 3" xfId="45330" xr:uid="{BCE28371-CD24-474F-A3BA-27AF3DF83746}"/>
    <cellStyle name="SAPBEXaggData 4 6 2 2 3" xfId="25861" xr:uid="{A80EABD6-913A-4EE2-89E5-C30026A77619}"/>
    <cellStyle name="SAPBEXaggData 4 6 2 2 3 2" xfId="39493" xr:uid="{0190DAE7-FA87-4768-A865-04E2A2A63CEC}"/>
    <cellStyle name="SAPBEXaggData 4 6 2 2 3 3" xfId="49121" xr:uid="{23F1E95F-B347-494E-B397-B1857E7D4C7A}"/>
    <cellStyle name="SAPBEXaggData 4 6 2 2 4" xfId="31743" xr:uid="{FB85F020-4F99-4889-92A4-6683EE4A8509}"/>
    <cellStyle name="SAPBEXaggData 4 6 2 2 5" xfId="41401" xr:uid="{F0C8E005-C78D-4D1E-9E0B-F20AAD852905}"/>
    <cellStyle name="SAPBEXaggData 4 6 2 2 6" xfId="53789" xr:uid="{414D5CB0-7D69-48FD-86ED-D6E965B31330}"/>
    <cellStyle name="SAPBEXaggData 4 6 2 3" xfId="20162" xr:uid="{E3A6A930-7619-47E6-AE94-63D8A1EEA92E}"/>
    <cellStyle name="SAPBEXaggData 4 6 2 3 2" xfId="33794" xr:uid="{E84BB67D-E42D-464B-AC51-163DF09873F8}"/>
    <cellStyle name="SAPBEXaggData 4 6 2 3 3" xfId="43422" xr:uid="{7F53DFF0-D306-4A44-B510-64098B8DBA38}"/>
    <cellStyle name="SAPBEXaggData 4 6 2 4" xfId="23953" xr:uid="{F91D6DE8-6F91-4C30-9E05-2FFE7D8DE780}"/>
    <cellStyle name="SAPBEXaggData 4 6 2 4 2" xfId="37585" xr:uid="{0A863981-2FAF-439D-A3F9-2320E446018D}"/>
    <cellStyle name="SAPBEXaggData 4 6 2 4 3" xfId="47213" xr:uid="{649F436A-E6F3-41D3-95D9-4DE8372F55EE}"/>
    <cellStyle name="SAPBEXaggData 4 6 2 5" xfId="29828" xr:uid="{2B81C185-2829-4C70-A9C8-64EDA507F087}"/>
    <cellStyle name="SAPBEXaggData 4 6 2 6" xfId="26561" xr:uid="{20C868DC-F4AF-4FA5-9379-87779C2A63D7}"/>
    <cellStyle name="SAPBEXaggData 4 6 2 7" xfId="51881" xr:uid="{637833E6-08BB-4E4B-9F87-6B3A26944524}"/>
    <cellStyle name="SAPBEXaggData 4 6 3" xfId="15153" xr:uid="{33A53458-AF4B-4F3A-9A46-C3753F92BD8B}"/>
    <cellStyle name="SAPBEXaggData 4 6 3 2" xfId="21072" xr:uid="{DCC13943-9620-4400-AF94-C74B287F81B5}"/>
    <cellStyle name="SAPBEXaggData 4 6 3 2 2" xfId="34704" xr:uid="{DA438AE7-0B13-48F8-8711-6E21246A7B23}"/>
    <cellStyle name="SAPBEXaggData 4 6 3 2 3" xfId="44332" xr:uid="{55C1AE5A-DF0E-49B2-9E3A-D93B2E8E3C97}"/>
    <cellStyle name="SAPBEXaggData 4 6 3 3" xfId="24863" xr:uid="{48005B3A-4420-481F-A346-7D3735C9307F}"/>
    <cellStyle name="SAPBEXaggData 4 6 3 3 2" xfId="38495" xr:uid="{FFB4D48F-88FC-42D2-AACD-5D4715EA5717}"/>
    <cellStyle name="SAPBEXaggData 4 6 3 3 3" xfId="48123" xr:uid="{E8CDCEA0-05B3-4FD4-873E-837D27068C2D}"/>
    <cellStyle name="SAPBEXaggData 4 6 3 4" xfId="30745" xr:uid="{8554C02B-7038-48C6-A427-B453CB390A39}"/>
    <cellStyle name="SAPBEXaggData 4 6 3 5" xfId="40403" xr:uid="{07BE880C-9C7C-4CBE-BEB3-DE07A6CA45D7}"/>
    <cellStyle name="SAPBEXaggData 4 6 3 6" xfId="52791" xr:uid="{2AD7AF40-DC07-438E-B4F9-C3F8DFD841D8}"/>
    <cellStyle name="SAPBEXaggData 4 6 4" xfId="19164" xr:uid="{A48C9FE4-3D47-466D-9974-64A8FC6CEB8E}"/>
    <cellStyle name="SAPBEXaggData 4 6 4 2" xfId="32796" xr:uid="{AEAE6E67-6451-40EE-95C4-78731699ED08}"/>
    <cellStyle name="SAPBEXaggData 4 6 4 3" xfId="42424" xr:uid="{3444D7A4-FD96-40F0-9B1E-ED9364CC8B07}"/>
    <cellStyle name="SAPBEXaggData 4 6 5" xfId="22955" xr:uid="{3D19AD6D-7133-4F40-BA40-F71DDC4A3A08}"/>
    <cellStyle name="SAPBEXaggData 4 6 5 2" xfId="36587" xr:uid="{65FF85EF-4151-44FE-9477-C3731F985249}"/>
    <cellStyle name="SAPBEXaggData 4 6 5 3" xfId="46215" xr:uid="{CA1A49A7-A49D-41E5-B844-50294F7EFD19}"/>
    <cellStyle name="SAPBEXaggData 4 6 6" xfId="28823" xr:uid="{10493A41-F8BE-43E7-944A-4C24FE26371F}"/>
    <cellStyle name="SAPBEXaggData 4 6 7" xfId="27517" xr:uid="{E4CB14F9-2967-4EC8-9F9E-2545074E66AE}"/>
    <cellStyle name="SAPBEXaggData 4 6 8" xfId="50883" xr:uid="{169293E5-3B3B-4E7B-9CE0-6E4808F5FB2D}"/>
    <cellStyle name="SAPBEXaggData 4 7" xfId="11359" xr:uid="{729AF0FC-2066-4FC0-8C46-7B147D63CE47}"/>
    <cellStyle name="SAPBEXaggData 4 7 2" xfId="14290" xr:uid="{2322A110-7436-42EB-81CB-4A5658BDF8DB}"/>
    <cellStyle name="SAPBEXaggData 4 7 2 2" xfId="16239" xr:uid="{22DF4CF2-1D03-4E94-8375-F4AB81826F88}"/>
    <cellStyle name="SAPBEXaggData 4 7 2 2 2" xfId="22158" xr:uid="{6D638B88-DD92-4AB3-9EA4-A38967D6AE47}"/>
    <cellStyle name="SAPBEXaggData 4 7 2 2 2 2" xfId="35790" xr:uid="{E483D334-B5B5-4695-A9F1-0B7EAC6FE607}"/>
    <cellStyle name="SAPBEXaggData 4 7 2 2 2 3" xfId="45418" xr:uid="{4A3DA9F5-A406-4610-BBD5-CC3DE6EBFC9E}"/>
    <cellStyle name="SAPBEXaggData 4 7 2 2 3" xfId="25949" xr:uid="{2D178E91-0104-4E93-B7BF-8493AEEAB487}"/>
    <cellStyle name="SAPBEXaggData 4 7 2 2 3 2" xfId="39581" xr:uid="{6FC8A037-020E-47BB-B07F-C8B7A6C7A56E}"/>
    <cellStyle name="SAPBEXaggData 4 7 2 2 3 3" xfId="49209" xr:uid="{9DAD7943-0B18-4A2F-A313-FDF98CE88E53}"/>
    <cellStyle name="SAPBEXaggData 4 7 2 2 4" xfId="31831" xr:uid="{8C1A945B-D020-4B46-A5A8-D121D26038A2}"/>
    <cellStyle name="SAPBEXaggData 4 7 2 2 5" xfId="41489" xr:uid="{5395523E-F99A-4394-A2ED-1BB720DFE5ED}"/>
    <cellStyle name="SAPBEXaggData 4 7 2 2 6" xfId="53877" xr:uid="{4E87109A-B6EC-4B7F-8E24-AC33DF193F17}"/>
    <cellStyle name="SAPBEXaggData 4 7 2 3" xfId="20250" xr:uid="{ACF068E9-532A-43ED-90A8-10B1257910FC}"/>
    <cellStyle name="SAPBEXaggData 4 7 2 3 2" xfId="33882" xr:uid="{AF5FE91F-9CEE-4825-B656-0F53012A243F}"/>
    <cellStyle name="SAPBEXaggData 4 7 2 3 3" xfId="43510" xr:uid="{AA36F33B-5029-4652-928D-4B6A95AD97EE}"/>
    <cellStyle name="SAPBEXaggData 4 7 2 4" xfId="24041" xr:uid="{5547D7A8-0DD9-4389-8F81-15987DC56B4B}"/>
    <cellStyle name="SAPBEXaggData 4 7 2 4 2" xfId="37673" xr:uid="{A3F84549-16BC-4636-836B-655915171A4C}"/>
    <cellStyle name="SAPBEXaggData 4 7 2 4 3" xfId="47301" xr:uid="{F2FFAB9B-8FF9-4F8C-8F7A-B794B8634C37}"/>
    <cellStyle name="SAPBEXaggData 4 7 2 5" xfId="29916" xr:uid="{A1890F33-35F1-46ED-BDC3-75FB00A73D44}"/>
    <cellStyle name="SAPBEXaggData 4 7 2 6" xfId="26473" xr:uid="{B07BC517-1C80-4621-A8BD-B18238D00818}"/>
    <cellStyle name="SAPBEXaggData 4 7 2 7" xfId="51969" xr:uid="{20ECF31C-26E7-4D6B-8701-46ECE887DBCB}"/>
    <cellStyle name="SAPBEXaggData 4 7 3" xfId="15241" xr:uid="{CDB65ABC-D040-4162-AC32-2EC2BFBE6F24}"/>
    <cellStyle name="SAPBEXaggData 4 7 3 2" xfId="21160" xr:uid="{52626687-F312-4C99-B02F-FDC1F1AA0A58}"/>
    <cellStyle name="SAPBEXaggData 4 7 3 2 2" xfId="34792" xr:uid="{BEFEC9DA-E260-4230-BD7F-F96663FDB07C}"/>
    <cellStyle name="SAPBEXaggData 4 7 3 2 3" xfId="44420" xr:uid="{D2EE57D8-17EC-4A28-998A-A5B5EDA27234}"/>
    <cellStyle name="SAPBEXaggData 4 7 3 3" xfId="24951" xr:uid="{E95760A9-A037-467F-8F85-FBE5CC3241E6}"/>
    <cellStyle name="SAPBEXaggData 4 7 3 3 2" xfId="38583" xr:uid="{8E971D62-F108-499F-BC4D-D5250A6B8957}"/>
    <cellStyle name="SAPBEXaggData 4 7 3 3 3" xfId="48211" xr:uid="{79859B1A-45AF-4EB4-A3F6-34C3B142986A}"/>
    <cellStyle name="SAPBEXaggData 4 7 3 4" xfId="30833" xr:uid="{FDE02C96-79EC-45E0-AD83-3D7BA4508731}"/>
    <cellStyle name="SAPBEXaggData 4 7 3 5" xfId="40491" xr:uid="{2B3480C3-86E1-4E8E-8704-4F2372B894E8}"/>
    <cellStyle name="SAPBEXaggData 4 7 3 6" xfId="52879" xr:uid="{8754A6DC-7092-4F72-9272-C42C1AD97BDA}"/>
    <cellStyle name="SAPBEXaggData 4 7 4" xfId="19252" xr:uid="{B0A8AF55-62F8-4ADA-A0E8-BF8E95B47195}"/>
    <cellStyle name="SAPBEXaggData 4 7 4 2" xfId="32884" xr:uid="{C1E1114D-067E-41F2-840F-3EA481723BFD}"/>
    <cellStyle name="SAPBEXaggData 4 7 4 3" xfId="42512" xr:uid="{73A5A56F-9046-4870-8F93-75FA285DA35F}"/>
    <cellStyle name="SAPBEXaggData 4 7 5" xfId="23043" xr:uid="{5181FC7C-A993-4321-B326-9DB6D4822418}"/>
    <cellStyle name="SAPBEXaggData 4 7 5 2" xfId="36675" xr:uid="{5D4097C4-9DA9-4DAB-AEE0-4917C4F6CEE1}"/>
    <cellStyle name="SAPBEXaggData 4 7 5 3" xfId="46303" xr:uid="{5E4AD320-53DB-416E-ABA5-C5E351A19BD2}"/>
    <cellStyle name="SAPBEXaggData 4 7 6" xfId="28911" xr:uid="{CB7C0435-A916-4CF5-9BE7-0DE2E466769F}"/>
    <cellStyle name="SAPBEXaggData 4 7 7" xfId="27429" xr:uid="{A1934E42-E35A-415E-BB83-B573690C42F1}"/>
    <cellStyle name="SAPBEXaggData 4 7 8" xfId="50971" xr:uid="{1B3AC93F-CCE5-4FA0-8A6D-A91B09BDDFD4}"/>
    <cellStyle name="SAPBEXaggData 4 8" xfId="13467" xr:uid="{9D981044-1C28-4CE7-989E-A45D6C6B482E}"/>
    <cellStyle name="SAPBEXaggData 4 8 2" xfId="14466" xr:uid="{42E210DF-01AC-4FD5-9EB4-D125231FFFF6}"/>
    <cellStyle name="SAPBEXaggData 4 8 2 2" xfId="16415" xr:uid="{1BED182C-82C3-4B04-80A6-82FB0C0AE0F5}"/>
    <cellStyle name="SAPBEXaggData 4 8 2 2 2" xfId="22334" xr:uid="{0BD857F4-4E75-485A-BD90-949BC621ECF6}"/>
    <cellStyle name="SAPBEXaggData 4 8 2 2 2 2" xfId="35966" xr:uid="{21E9A32A-5CE7-43A1-ADC4-F2E95CF1EBA0}"/>
    <cellStyle name="SAPBEXaggData 4 8 2 2 2 3" xfId="45594" xr:uid="{CE3D772A-CC4C-4553-9A66-0CE15F4E8F0E}"/>
    <cellStyle name="SAPBEXaggData 4 8 2 2 3" xfId="26125" xr:uid="{47408EF3-2EBB-4805-A2E8-004F845D2DEF}"/>
    <cellStyle name="SAPBEXaggData 4 8 2 2 3 2" xfId="39757" xr:uid="{2DFEC811-7AD9-42D2-AD37-BB4BA6EB3712}"/>
    <cellStyle name="SAPBEXaggData 4 8 2 2 3 3" xfId="49385" xr:uid="{9CA58297-416E-4A71-B113-312452E5D456}"/>
    <cellStyle name="SAPBEXaggData 4 8 2 2 4" xfId="32007" xr:uid="{3AAFCE19-011F-47B2-9D1C-6442D32967AF}"/>
    <cellStyle name="SAPBEXaggData 4 8 2 2 5" xfId="41665" xr:uid="{4C10C4B1-A131-4EDC-8B9D-D4D6963563B9}"/>
    <cellStyle name="SAPBEXaggData 4 8 2 2 6" xfId="54053" xr:uid="{CC8EAB2A-C5E5-4D65-B559-AFD9F7664AEE}"/>
    <cellStyle name="SAPBEXaggData 4 8 2 3" xfId="20426" xr:uid="{0B0A389C-6A45-46DD-BDC7-A2335A565BA8}"/>
    <cellStyle name="SAPBEXaggData 4 8 2 3 2" xfId="34058" xr:uid="{AC1AAE6B-EF26-4531-BED2-E3D90EBE6B4A}"/>
    <cellStyle name="SAPBEXaggData 4 8 2 3 3" xfId="43686" xr:uid="{B5DFF62A-3D9F-450D-9D5B-890BD6463E60}"/>
    <cellStyle name="SAPBEXaggData 4 8 2 4" xfId="24217" xr:uid="{5733A8DC-65D8-4DD0-9250-8B5800813A32}"/>
    <cellStyle name="SAPBEXaggData 4 8 2 4 2" xfId="37849" xr:uid="{6760236F-6917-4FBE-A00E-C4D2C48FD1A0}"/>
    <cellStyle name="SAPBEXaggData 4 8 2 4 3" xfId="47477" xr:uid="{D72BE27C-178F-4F80-A58B-3021DC251AA9}"/>
    <cellStyle name="SAPBEXaggData 4 8 2 5" xfId="30092" xr:uid="{74CC4C0B-899C-490D-B17B-F2442DEF85AC}"/>
    <cellStyle name="SAPBEXaggData 4 8 2 6" xfId="26297" xr:uid="{66DC0D07-CAB6-4400-A2E2-F85527F715CE}"/>
    <cellStyle name="SAPBEXaggData 4 8 2 7" xfId="52145" xr:uid="{2A93074C-B69B-4C47-BF58-078B62F2EB24}"/>
    <cellStyle name="SAPBEXaggData 4 8 3" xfId="15417" xr:uid="{ED0C540D-A07D-4C9A-8362-7C0E9539F725}"/>
    <cellStyle name="SAPBEXaggData 4 8 3 2" xfId="21336" xr:uid="{8C040073-09BF-4D5F-891D-FA27B499DC44}"/>
    <cellStyle name="SAPBEXaggData 4 8 3 2 2" xfId="34968" xr:uid="{827CC753-2CE8-4048-9391-18508385DD91}"/>
    <cellStyle name="SAPBEXaggData 4 8 3 2 3" xfId="44596" xr:uid="{7D2598DA-B741-4576-9692-A0C6550DC64A}"/>
    <cellStyle name="SAPBEXaggData 4 8 3 3" xfId="25127" xr:uid="{254AC4A5-266C-45DC-9BCA-C12D1EC02C2C}"/>
    <cellStyle name="SAPBEXaggData 4 8 3 3 2" xfId="38759" xr:uid="{0156A034-C8BB-4E16-A0F1-BA869D1F83F8}"/>
    <cellStyle name="SAPBEXaggData 4 8 3 3 3" xfId="48387" xr:uid="{E4A18C5D-AC30-4175-A18F-75CB2B79389B}"/>
    <cellStyle name="SAPBEXaggData 4 8 3 4" xfId="31009" xr:uid="{372632C7-66D0-4290-9FCC-957E18A10174}"/>
    <cellStyle name="SAPBEXaggData 4 8 3 5" xfId="40667" xr:uid="{6DBC8033-E4E6-4C6B-855E-695437764158}"/>
    <cellStyle name="SAPBEXaggData 4 8 3 6" xfId="53055" xr:uid="{35BE64C9-037F-457C-A50F-2FC7F25B45A4}"/>
    <cellStyle name="SAPBEXaggData 4 8 4" xfId="19428" xr:uid="{EA951FCA-E0B9-4B97-B4EA-38E526C3B99B}"/>
    <cellStyle name="SAPBEXaggData 4 8 4 2" xfId="33060" xr:uid="{DCEA3AC6-20C4-41D4-B9C9-95D0A3A064EE}"/>
    <cellStyle name="SAPBEXaggData 4 8 4 3" xfId="42688" xr:uid="{B2631014-70C0-40D1-BE6A-EB0F578E3AB8}"/>
    <cellStyle name="SAPBEXaggData 4 8 5" xfId="23219" xr:uid="{2941C83D-B4A8-4DCF-9FFA-3AD5EEEE7FA8}"/>
    <cellStyle name="SAPBEXaggData 4 8 5 2" xfId="36851" xr:uid="{92D06652-0D08-49D1-A105-95763DF7FB4A}"/>
    <cellStyle name="SAPBEXaggData 4 8 5 3" xfId="46479" xr:uid="{73B74E3B-9F1C-4770-AFAE-F549450BA928}"/>
    <cellStyle name="SAPBEXaggData 4 8 6" xfId="29094" xr:uid="{62776206-1BEE-443A-B6D1-FF47A19CE0CC}"/>
    <cellStyle name="SAPBEXaggData 4 8 7" xfId="27295" xr:uid="{333EB6F8-39E0-4025-8A3F-BB4CF1F1E971}"/>
    <cellStyle name="SAPBEXaggData 4 8 8" xfId="51147" xr:uid="{6092D42E-DDC8-4F4E-95C4-4B3108368E1A}"/>
    <cellStyle name="SAPBEXaggData 4 9" xfId="13762" xr:uid="{3218E629-F82A-49FC-AE3C-793AF730AD75}"/>
    <cellStyle name="SAPBEXaggData 4 9 2" xfId="15711" xr:uid="{C35958EB-314A-4C91-8D96-D45CF0838EC0}"/>
    <cellStyle name="SAPBEXaggData 4 9 2 2" xfId="21630" xr:uid="{254CDA80-3257-432D-9456-114D1486BFA0}"/>
    <cellStyle name="SAPBEXaggData 4 9 2 2 2" xfId="35262" xr:uid="{6B550505-51F4-4BE1-935B-8CC521A7D28D}"/>
    <cellStyle name="SAPBEXaggData 4 9 2 2 3" xfId="44890" xr:uid="{0D2C5C3D-4DAD-4916-B445-E0ACB17ECA2D}"/>
    <cellStyle name="SAPBEXaggData 4 9 2 3" xfId="25421" xr:uid="{9FB029BD-D5DC-43EC-BF38-9314F59DA8F2}"/>
    <cellStyle name="SAPBEXaggData 4 9 2 3 2" xfId="39053" xr:uid="{ED99E08D-31E6-40A4-8179-478799E6A9BE}"/>
    <cellStyle name="SAPBEXaggData 4 9 2 3 3" xfId="48681" xr:uid="{C9E7CC71-1F4B-40E8-99B8-D1BC3CE3CFB0}"/>
    <cellStyle name="SAPBEXaggData 4 9 2 4" xfId="31303" xr:uid="{AED1A7C0-84AE-44FB-951D-CE26A34D869E}"/>
    <cellStyle name="SAPBEXaggData 4 9 2 5" xfId="40961" xr:uid="{63D25348-CB94-4879-ADB9-BAE05C5B7428}"/>
    <cellStyle name="SAPBEXaggData 4 9 2 6" xfId="53349" xr:uid="{2A5E4E5D-04C6-40B8-8A95-AA096145E5A0}"/>
    <cellStyle name="SAPBEXaggData 4 9 3" xfId="19722" xr:uid="{E17A349D-B560-428C-BAAC-97BE27402A99}"/>
    <cellStyle name="SAPBEXaggData 4 9 3 2" xfId="33354" xr:uid="{639CF1DD-C29E-45D6-BF35-D88518BA3B16}"/>
    <cellStyle name="SAPBEXaggData 4 9 3 3" xfId="42982" xr:uid="{6472EF47-8982-416B-BD65-E8A8AC1A4540}"/>
    <cellStyle name="SAPBEXaggData 4 9 4" xfId="23513" xr:uid="{BF19A26B-3FE4-4E82-BAAD-28D3F105FD73}"/>
    <cellStyle name="SAPBEXaggData 4 9 4 2" xfId="37145" xr:uid="{E62969D1-D928-4108-861E-E5CB2EE0C2C5}"/>
    <cellStyle name="SAPBEXaggData 4 9 4 3" xfId="46773" xr:uid="{4AA52EF2-422C-4CC6-B7F9-DAB6341115A5}"/>
    <cellStyle name="SAPBEXaggData 4 9 5" xfId="29388" xr:uid="{CCB08C7F-CE09-4DDC-AF24-60A6A65D0104}"/>
    <cellStyle name="SAPBEXaggData 4 9 6" xfId="27001" xr:uid="{CD9C548E-EEBA-4B71-B9C7-7EDB1312B0E9}"/>
    <cellStyle name="SAPBEXaggData 4 9 7" xfId="51441" xr:uid="{CB12FAFF-29E8-4001-97C1-53395AE0CD87}"/>
    <cellStyle name="SAPBEXaggData 5" xfId="10635" xr:uid="{EC1DEF11-9200-4D00-B333-B7409DE4C822}"/>
    <cellStyle name="SAPBEXaggData 5 2" xfId="13566" xr:uid="{C3CDD83B-1E0C-42EC-8EA3-D7558B5EA3A8}"/>
    <cellStyle name="SAPBEXaggData 5 2 2" xfId="15515" xr:uid="{EDB3CED7-3335-42FC-A2C6-6E28CE0D8FB2}"/>
    <cellStyle name="SAPBEXaggData 5 2 2 2" xfId="21434" xr:uid="{3C87E24C-9463-42DA-A990-FD93066DA1AE}"/>
    <cellStyle name="SAPBEXaggData 5 2 2 2 2" xfId="35066" xr:uid="{450358FF-33D7-46E4-8FBA-E2699CB46708}"/>
    <cellStyle name="SAPBEXaggData 5 2 2 2 3" xfId="44694" xr:uid="{2D7BDAAC-6E29-4268-8E11-E1258AC223B5}"/>
    <cellStyle name="SAPBEXaggData 5 2 2 3" xfId="25225" xr:uid="{F26A96AA-64DF-46A2-A734-90F227FFB5AB}"/>
    <cellStyle name="SAPBEXaggData 5 2 2 3 2" xfId="38857" xr:uid="{E38EB1CA-CE5A-4F17-BF15-39357310B500}"/>
    <cellStyle name="SAPBEXaggData 5 2 2 3 3" xfId="48485" xr:uid="{754F2D78-B5C6-407D-86E1-C1E73BFBE44F}"/>
    <cellStyle name="SAPBEXaggData 5 2 2 4" xfId="31107" xr:uid="{D45BD2AF-74A8-4A22-A4FF-8F1DE33AA877}"/>
    <cellStyle name="SAPBEXaggData 5 2 2 5" xfId="40765" xr:uid="{B9964E84-D4F2-4964-83EE-91CB33D83E01}"/>
    <cellStyle name="SAPBEXaggData 5 2 2 6" xfId="53153" xr:uid="{444BC758-ECEC-472D-968D-638C85FD55E0}"/>
    <cellStyle name="SAPBEXaggData 5 2 3" xfId="19526" xr:uid="{D533E078-B650-419C-9B1C-3E6DA29C7EF3}"/>
    <cellStyle name="SAPBEXaggData 5 2 3 2" xfId="33158" xr:uid="{5F33A87E-BD30-43EA-AB3C-19830464E65C}"/>
    <cellStyle name="SAPBEXaggData 5 2 3 3" xfId="42786" xr:uid="{49B1D101-46B1-4732-A970-0D50AC7B1690}"/>
    <cellStyle name="SAPBEXaggData 5 2 4" xfId="23317" xr:uid="{BE990FB1-EAA5-48A7-944E-12D39DBAA7C0}"/>
    <cellStyle name="SAPBEXaggData 5 2 4 2" xfId="36949" xr:uid="{82B55D3D-9B92-4779-A79B-034FDB23FC26}"/>
    <cellStyle name="SAPBEXaggData 5 2 4 3" xfId="46577" xr:uid="{714161D5-D3FF-49B8-9C95-CB85C94EFF9E}"/>
    <cellStyle name="SAPBEXaggData 5 2 5" xfId="29192" xr:uid="{77CAB2F0-3186-49CB-A4B6-91C8FAA6DD57}"/>
    <cellStyle name="SAPBEXaggData 5 2 6" xfId="27197" xr:uid="{74BFAE48-E794-4D94-A23C-13122EBBCC78}"/>
    <cellStyle name="SAPBEXaggData 5 2 7" xfId="51245" xr:uid="{53D6D3F4-77C5-4986-8C41-71AC45746AFD}"/>
    <cellStyle name="SAPBEXaggData 5 3" xfId="14605" xr:uid="{93D3CB42-5095-4648-B3FF-C3EDF89EDC8F}"/>
    <cellStyle name="SAPBEXaggData 5 3 2" xfId="20524" xr:uid="{1CD40D25-C367-4D4B-A7ED-233D9ECABBF5}"/>
    <cellStyle name="SAPBEXaggData 5 3 2 2" xfId="34156" xr:uid="{26AF23BD-A744-48D8-AF99-8338D84B9D4D}"/>
    <cellStyle name="SAPBEXaggData 5 3 2 3" xfId="43784" xr:uid="{8507EC0D-427D-4E91-955E-D11D39D0EC13}"/>
    <cellStyle name="SAPBEXaggData 5 3 3" xfId="24315" xr:uid="{0FA7BD4E-1E87-44F9-8D17-D9C7EFF5A226}"/>
    <cellStyle name="SAPBEXaggData 5 3 3 2" xfId="37947" xr:uid="{0269DA79-F188-4924-8F88-F9DB1DCB9BC4}"/>
    <cellStyle name="SAPBEXaggData 5 3 3 3" xfId="47575" xr:uid="{92AF1B8C-B14E-4E70-8EA7-2B93F2717FCB}"/>
    <cellStyle name="SAPBEXaggData 5 3 4" xfId="30197" xr:uid="{46C0CCA7-8636-4533-85EE-3A54DB19DD92}"/>
    <cellStyle name="SAPBEXaggData 5 3 5" xfId="39855" xr:uid="{D6D81B03-F512-4363-A1AC-CA1B97989FB5}"/>
    <cellStyle name="SAPBEXaggData 5 3 6" xfId="52243" xr:uid="{9B5D12E3-B393-4981-A465-81C957C603FB}"/>
    <cellStyle name="SAPBEXaggData 5 4" xfId="18616" xr:uid="{56E3C541-98E0-4F8E-823B-49CE05DCD77F}"/>
    <cellStyle name="SAPBEXaggData 5 4 2" xfId="32248" xr:uid="{4B50C670-AA84-4D09-A698-36353043B1B8}"/>
    <cellStyle name="SAPBEXaggData 5 4 3" xfId="41876" xr:uid="{59457B32-DBC2-4BD6-A11E-AD74B6D67967}"/>
    <cellStyle name="SAPBEXaggData 5 5" xfId="16617" xr:uid="{EB778830-907E-4C35-BE97-33CD4FF4676E}"/>
    <cellStyle name="SAPBEXaggData 5 5 2" xfId="32201" xr:uid="{F3A8F72D-9BB8-47EE-9100-4CD4747F178F}"/>
    <cellStyle name="SAPBEXaggData 5 5 3" xfId="41843" xr:uid="{0A41771C-49B2-446D-8E41-F0016CE2194C}"/>
    <cellStyle name="SAPBEXaggData 5 6" xfId="28187" xr:uid="{8DE96F1D-896C-40C8-98C8-83B67E650C8A}"/>
    <cellStyle name="SAPBEXaggData 5 7" xfId="28131" xr:uid="{4A761F12-AE9E-4D34-887E-6C386EC73A0E}"/>
    <cellStyle name="SAPBEXaggData 5 8" xfId="50247" xr:uid="{826E2B7D-7403-44CB-9909-C49348642F16}"/>
    <cellStyle name="SAPBEXaggData 6" xfId="10692" xr:uid="{CE5F46EB-6A02-468B-9097-D636F84D14E2}"/>
    <cellStyle name="SAPBEXaggData 6 2" xfId="13623" xr:uid="{A697B61B-85C7-42C3-9E76-C148A2616140}"/>
    <cellStyle name="SAPBEXaggData 6 2 2" xfId="15572" xr:uid="{7F5505E8-6B35-46D5-BD26-7DF83395846B}"/>
    <cellStyle name="SAPBEXaggData 6 2 2 2" xfId="21491" xr:uid="{B9C0005C-3182-4417-9561-73FCE6234240}"/>
    <cellStyle name="SAPBEXaggData 6 2 2 2 2" xfId="35123" xr:uid="{448423E5-02D9-4053-BC02-E72D3B109C96}"/>
    <cellStyle name="SAPBEXaggData 6 2 2 2 3" xfId="44751" xr:uid="{7BF661A8-16CE-42F8-8D41-8647A7E68E81}"/>
    <cellStyle name="SAPBEXaggData 6 2 2 3" xfId="25282" xr:uid="{F300EE68-C507-4D67-8FF6-845874B585BF}"/>
    <cellStyle name="SAPBEXaggData 6 2 2 3 2" xfId="38914" xr:uid="{55DB19DA-E4D4-4095-AEDD-4A8ED83B34B7}"/>
    <cellStyle name="SAPBEXaggData 6 2 2 3 3" xfId="48542" xr:uid="{089CA08E-3A4D-4E78-A883-0F741CC518BE}"/>
    <cellStyle name="SAPBEXaggData 6 2 2 4" xfId="31164" xr:uid="{6D22A2D7-F114-4B44-A05D-BCCC051DF187}"/>
    <cellStyle name="SAPBEXaggData 6 2 2 5" xfId="40822" xr:uid="{97471CEF-BE87-4797-8AE6-47714ADDAA5D}"/>
    <cellStyle name="SAPBEXaggData 6 2 2 6" xfId="53210" xr:uid="{1596F1AF-A994-4ADE-8753-24E93015A152}"/>
    <cellStyle name="SAPBEXaggData 6 2 3" xfId="19583" xr:uid="{305E8CD4-CBD7-4946-8BD4-324BE955253E}"/>
    <cellStyle name="SAPBEXaggData 6 2 3 2" xfId="33215" xr:uid="{B5090D2C-76F7-4E73-A0C1-EE11021FA43D}"/>
    <cellStyle name="SAPBEXaggData 6 2 3 3" xfId="42843" xr:uid="{D3ADA2E8-DD99-40C8-906E-5088ACC22C5F}"/>
    <cellStyle name="SAPBEXaggData 6 2 4" xfId="23374" xr:uid="{ABFA4124-E10C-4CCD-8209-835F166575D3}"/>
    <cellStyle name="SAPBEXaggData 6 2 4 2" xfId="37006" xr:uid="{ED7C6234-9540-4E3D-89A7-CAD424199E2A}"/>
    <cellStyle name="SAPBEXaggData 6 2 4 3" xfId="46634" xr:uid="{8362B278-8293-4726-BE88-56887AFFB81A}"/>
    <cellStyle name="SAPBEXaggData 6 2 5" xfId="29249" xr:uid="{22CC31E7-4250-4784-9A68-B2B2237CB46C}"/>
    <cellStyle name="SAPBEXaggData 6 2 6" xfId="27140" xr:uid="{CF7A954D-EA44-48EB-85CC-82A37787A69D}"/>
    <cellStyle name="SAPBEXaggData 6 2 7" xfId="51302" xr:uid="{08D88506-ED56-4B49-973F-3762F5872299}"/>
    <cellStyle name="SAPBEXaggData 6 3" xfId="14662" xr:uid="{5C676499-6A06-46D9-882B-1CC2866BA822}"/>
    <cellStyle name="SAPBEXaggData 6 3 2" xfId="20581" xr:uid="{CE68B7F3-1880-4A4C-9946-D94BE6A5B713}"/>
    <cellStyle name="SAPBEXaggData 6 3 2 2" xfId="34213" xr:uid="{5883F878-DC81-418E-B81B-87560884FA01}"/>
    <cellStyle name="SAPBEXaggData 6 3 2 3" xfId="43841" xr:uid="{4343E42E-0831-4E99-8581-B885401832B5}"/>
    <cellStyle name="SAPBEXaggData 6 3 3" xfId="24372" xr:uid="{BA21D55E-EAAE-4EDD-8843-35CCCAF63D0F}"/>
    <cellStyle name="SAPBEXaggData 6 3 3 2" xfId="38004" xr:uid="{D2E4C7C2-F128-4898-9D65-89F9E4D26C5B}"/>
    <cellStyle name="SAPBEXaggData 6 3 3 3" xfId="47632" xr:uid="{ACB9C35D-75D3-4511-9874-0BD0B9B5D5B1}"/>
    <cellStyle name="SAPBEXaggData 6 3 4" xfId="30254" xr:uid="{43EB1D11-8A30-4BAE-BF30-21030E8BB724}"/>
    <cellStyle name="SAPBEXaggData 6 3 5" xfId="39912" xr:uid="{BF8E0EDB-59EA-49B3-AE59-A7BA1B04520D}"/>
    <cellStyle name="SAPBEXaggData 6 3 6" xfId="52300" xr:uid="{DA6FCA6A-E68C-45C3-8732-D6A102B9EC87}"/>
    <cellStyle name="SAPBEXaggData 6 4" xfId="18671" xr:uid="{37096A69-FE58-4FD6-9EDB-503A5ADCEE66}"/>
    <cellStyle name="SAPBEXaggData 6 4 2" xfId="32303" xr:uid="{82389326-A351-425E-92C6-3C2E31F57A59}"/>
    <cellStyle name="SAPBEXaggData 6 4 3" xfId="41931" xr:uid="{6FC87446-81B1-4899-937D-CA8B3948B499}"/>
    <cellStyle name="SAPBEXaggData 6 5" xfId="16560" xr:uid="{AC60609B-A100-4155-8829-1E49671ED9A5}"/>
    <cellStyle name="SAPBEXaggData 6 5 2" xfId="32144" xr:uid="{B00343CA-CB94-4BF5-B37C-06E8E7E6C33D}"/>
    <cellStyle name="SAPBEXaggData 6 5 3" xfId="41786" xr:uid="{2A3B5088-A3C7-46CD-AC06-695F958DE6DE}"/>
    <cellStyle name="SAPBEXaggData 6 6" xfId="28244" xr:uid="{02E027EC-57DE-4CEE-8B0B-FEDF007BAD9F}"/>
    <cellStyle name="SAPBEXaggData 6 7" xfId="28075" xr:uid="{7126FFD3-6C39-41CF-91F2-5417008B6C53}"/>
    <cellStyle name="SAPBEXaggData 6 8" xfId="50304" xr:uid="{4EA0212F-6645-4790-8C36-E93D6780D442}"/>
    <cellStyle name="SAPBEXaggData 7" xfId="11484" xr:uid="{8E59C926-E13F-45AB-92AB-D1813C835A39}"/>
    <cellStyle name="SAPBEXaggData 7 2" xfId="14378" xr:uid="{FEB9B4A4-5EF8-45CA-B610-17C97D269A7D}"/>
    <cellStyle name="SAPBEXaggData 7 2 2" xfId="16327" xr:uid="{6F1F4795-EF29-468F-BA0D-EA128832A87C}"/>
    <cellStyle name="SAPBEXaggData 7 2 2 2" xfId="22246" xr:uid="{7702ADB0-8F53-4908-B03D-23A9169BD99E}"/>
    <cellStyle name="SAPBEXaggData 7 2 2 2 2" xfId="35878" xr:uid="{6BC550C0-C3D8-4DA0-94FB-41414EF49FAC}"/>
    <cellStyle name="SAPBEXaggData 7 2 2 2 3" xfId="45506" xr:uid="{66E02FB5-AF1C-4EC9-951F-6237DE31F4C6}"/>
    <cellStyle name="SAPBEXaggData 7 2 2 3" xfId="26037" xr:uid="{C18D0BD7-702A-4F70-B68B-231C772740EC}"/>
    <cellStyle name="SAPBEXaggData 7 2 2 3 2" xfId="39669" xr:uid="{D566113D-69CC-4E55-8052-A53635690611}"/>
    <cellStyle name="SAPBEXaggData 7 2 2 3 3" xfId="49297" xr:uid="{7DA7D2D5-2A33-4E3A-889B-A120E1149D2D}"/>
    <cellStyle name="SAPBEXaggData 7 2 2 4" xfId="31919" xr:uid="{E2B9CF0C-04DB-4125-A91E-D4E1FDAE5024}"/>
    <cellStyle name="SAPBEXaggData 7 2 2 5" xfId="41577" xr:uid="{65A57E82-CD0B-4433-B335-AA2A40CBBB32}"/>
    <cellStyle name="SAPBEXaggData 7 2 2 6" xfId="53965" xr:uid="{17A0D703-083A-4366-86CA-F84B3B4B5ED5}"/>
    <cellStyle name="SAPBEXaggData 7 2 3" xfId="20338" xr:uid="{83919273-2D75-44FB-9045-C70C224F3147}"/>
    <cellStyle name="SAPBEXaggData 7 2 3 2" xfId="33970" xr:uid="{C4304538-6341-42D2-9165-416F26D424E7}"/>
    <cellStyle name="SAPBEXaggData 7 2 3 3" xfId="43598" xr:uid="{21B22329-7BEC-4B5D-B0CC-06494583CE8C}"/>
    <cellStyle name="SAPBEXaggData 7 2 4" xfId="24129" xr:uid="{265A92E0-BC01-4F8F-8B96-64D59C172D6F}"/>
    <cellStyle name="SAPBEXaggData 7 2 4 2" xfId="37761" xr:uid="{F2EC092E-444D-4243-B9E0-9684BACAD980}"/>
    <cellStyle name="SAPBEXaggData 7 2 4 3" xfId="47389" xr:uid="{D989CBFF-A734-4881-ADE7-F20BD3990EFD}"/>
    <cellStyle name="SAPBEXaggData 7 2 5" xfId="30004" xr:uid="{6B68053D-5C2A-4B3B-AD3D-3C6EC2A2D42F}"/>
    <cellStyle name="SAPBEXaggData 7 2 6" xfId="26385" xr:uid="{4754C01F-E4EA-420E-A4F5-F9B471133BD6}"/>
    <cellStyle name="SAPBEXaggData 7 2 7" xfId="52057" xr:uid="{709FF3A2-729D-4F95-BAB4-FB172700EA4E}"/>
    <cellStyle name="SAPBEXaggData 7 3" xfId="15329" xr:uid="{2237CAB5-10D2-4A1B-AA84-E2164EAD7FCA}"/>
    <cellStyle name="SAPBEXaggData 7 3 2" xfId="21248" xr:uid="{06592DF4-A588-4190-B73D-BBA761E98DE8}"/>
    <cellStyle name="SAPBEXaggData 7 3 2 2" xfId="34880" xr:uid="{562861A6-DCD8-4795-873E-FA88132E3618}"/>
    <cellStyle name="SAPBEXaggData 7 3 2 3" xfId="44508" xr:uid="{29BD73DD-583C-4B89-B4B4-127FAA721025}"/>
    <cellStyle name="SAPBEXaggData 7 3 3" xfId="25039" xr:uid="{8F08AD88-635A-4902-95F6-F4A8F60A1C89}"/>
    <cellStyle name="SAPBEXaggData 7 3 3 2" xfId="38671" xr:uid="{8C746E87-BF1A-4A10-A659-A1429DE68195}"/>
    <cellStyle name="SAPBEXaggData 7 3 3 3" xfId="48299" xr:uid="{AB9648F2-52C0-49B3-B813-8510D6BF295C}"/>
    <cellStyle name="SAPBEXaggData 7 3 4" xfId="30921" xr:uid="{73736CF5-1A34-4D20-BF43-D1794EA58304}"/>
    <cellStyle name="SAPBEXaggData 7 3 5" xfId="40579" xr:uid="{DF744809-4763-4E3E-B943-9F76B8BE26BD}"/>
    <cellStyle name="SAPBEXaggData 7 3 6" xfId="52967" xr:uid="{E968C60D-41A7-438C-ABF7-75BE027C9001}"/>
    <cellStyle name="SAPBEXaggData 7 4" xfId="19340" xr:uid="{3909C01D-339E-4372-9F26-A0614DE479D0}"/>
    <cellStyle name="SAPBEXaggData 7 4 2" xfId="32972" xr:uid="{C345C8E4-DD91-48A6-AC11-265040C53429}"/>
    <cellStyle name="SAPBEXaggData 7 4 3" xfId="42600" xr:uid="{EE222717-A9DB-4DC8-9D52-6BC5538B25CC}"/>
    <cellStyle name="SAPBEXaggData 7 5" xfId="23131" xr:uid="{63E8B990-667A-4D8D-8A81-39FB48AD9DD0}"/>
    <cellStyle name="SAPBEXaggData 7 5 2" xfId="36763" xr:uid="{1F4DC516-5E10-4FAF-B944-7E22CBF87878}"/>
    <cellStyle name="SAPBEXaggData 7 5 3" xfId="46391" xr:uid="{5BFFDE1C-1DAB-4FE2-A3A0-A88457751692}"/>
    <cellStyle name="SAPBEXaggData 7 6" xfId="28999" xr:uid="{6AEDEDC9-2285-4E47-B684-BE07AC90F80F}"/>
    <cellStyle name="SAPBEXaggData 7 7" xfId="28162" xr:uid="{E98806E8-C0C1-4C69-90D5-2E6EC8023BE1}"/>
    <cellStyle name="SAPBEXaggData 7 8" xfId="51059" xr:uid="{89678685-6E8B-4432-B187-DBD99E123536}"/>
    <cellStyle name="SAPBEXaggData 8" xfId="50016" xr:uid="{BCCA398E-1BEF-4ED1-813D-CD6EA196DEB1}"/>
    <cellStyle name="SAPBEXaggData 9" xfId="54221" xr:uid="{1A89C0CD-80EF-48F0-80EE-B863DCF2689F}"/>
    <cellStyle name="SAPBEXaggDataEmph" xfId="6100" xr:uid="{819A8517-796E-4CDD-A4A6-63A7781BFCE8}"/>
    <cellStyle name="SAPBEXaggDataEmph 10" xfId="54358" xr:uid="{6E06CED6-F7CF-4CB6-95AD-E5E637C1BC60}"/>
    <cellStyle name="SAPBEXaggDataEmph 2" xfId="6101" xr:uid="{264EB48B-7602-4247-8832-9826BC8FDA29}"/>
    <cellStyle name="SAPBEXaggDataEmph 2 2" xfId="10834" xr:uid="{276CCCA5-D893-4788-9581-8EBCABBA7A85}"/>
    <cellStyle name="SAPBEXaggDataEmph 2 2 10" xfId="22518" xr:uid="{C2FD3D23-5911-484C-B55B-C6C8DD10CE4F}"/>
    <cellStyle name="SAPBEXaggDataEmph 2 2 10 2" xfId="36150" xr:uid="{57485E8E-0753-4A4B-971B-A425E11A0981}"/>
    <cellStyle name="SAPBEXaggDataEmph 2 2 10 3" xfId="45778" xr:uid="{B92D8CB9-EB84-4A3A-8D09-7A41F56BAFC1}"/>
    <cellStyle name="SAPBEXaggDataEmph 2 2 11" xfId="28386" xr:uid="{08A77815-029A-4047-9304-25CB6C384663}"/>
    <cellStyle name="SAPBEXaggDataEmph 2 2 12" xfId="27936" xr:uid="{6E15C49C-938A-4B2A-832F-6BFCD81E326C}"/>
    <cellStyle name="SAPBEXaggDataEmph 2 2 13" xfId="50446" xr:uid="{36BBABF1-E581-4B92-B091-DED20A640250}"/>
    <cellStyle name="SAPBEXaggDataEmph 2 2 14" xfId="54517" xr:uid="{0D041B92-3B4A-4027-A9A6-6ED7BFDA51B2}"/>
    <cellStyle name="SAPBEXaggDataEmph 2 2 15" xfId="54608" xr:uid="{5B8E53B0-60C4-439D-A0B4-2CC448A3DB2F}"/>
    <cellStyle name="SAPBEXaggDataEmph 2 2 16" xfId="54696" xr:uid="{A5F82B6D-E1CA-4BE4-8F5F-0024FA4B5347}"/>
    <cellStyle name="SAPBEXaggDataEmph 2 2 17" xfId="54784" xr:uid="{161DE695-29D2-433D-BE0F-8058E5BAA5A2}"/>
    <cellStyle name="SAPBEXaggDataEmph 2 2 18" xfId="54872" xr:uid="{1C201CD1-229E-4C4F-8A48-792540185917}"/>
    <cellStyle name="SAPBEXaggDataEmph 2 2 19" xfId="54960" xr:uid="{B1E821F2-ABCE-407E-BEB4-809A83762A64}"/>
    <cellStyle name="SAPBEXaggDataEmph 2 2 2" xfId="10922" xr:uid="{1D49D3EF-5081-4053-947D-607516599EB4}"/>
    <cellStyle name="SAPBEXaggDataEmph 2 2 2 2" xfId="13853" xr:uid="{B1F3B0E9-851D-435C-86FB-4E7012A81DB1}"/>
    <cellStyle name="SAPBEXaggDataEmph 2 2 2 2 2" xfId="15802" xr:uid="{F77F00DA-EE02-4991-B665-43D3793F20F3}"/>
    <cellStyle name="SAPBEXaggDataEmph 2 2 2 2 2 2" xfId="21721" xr:uid="{BA36184E-D072-4062-89AD-95FAF93B4AC2}"/>
    <cellStyle name="SAPBEXaggDataEmph 2 2 2 2 2 2 2" xfId="35353" xr:uid="{BFC5D6D7-1CA2-468E-A8C8-16149C760465}"/>
    <cellStyle name="SAPBEXaggDataEmph 2 2 2 2 2 2 3" xfId="44981" xr:uid="{26EDC856-89A6-451D-A2E7-65A495E45C16}"/>
    <cellStyle name="SAPBEXaggDataEmph 2 2 2 2 2 3" xfId="25512" xr:uid="{E6E7BF02-98E0-4A0A-93B6-9364F6C76B43}"/>
    <cellStyle name="SAPBEXaggDataEmph 2 2 2 2 2 3 2" xfId="39144" xr:uid="{40DC5F79-F0E5-4D47-AEE7-E7D695776682}"/>
    <cellStyle name="SAPBEXaggDataEmph 2 2 2 2 2 3 3" xfId="48772" xr:uid="{C1982B3C-E918-49EB-83C5-2465893027AD}"/>
    <cellStyle name="SAPBEXaggDataEmph 2 2 2 2 2 4" xfId="31394" xr:uid="{52F77E25-1418-4EAC-922F-9913312B9DFF}"/>
    <cellStyle name="SAPBEXaggDataEmph 2 2 2 2 2 5" xfId="41052" xr:uid="{80BA2CE7-280B-46D1-B73A-2CFBA496347F}"/>
    <cellStyle name="SAPBEXaggDataEmph 2 2 2 2 2 6" xfId="53440" xr:uid="{BC4DFBA4-0AFC-4136-8CCE-F5813A1AD932}"/>
    <cellStyle name="SAPBEXaggDataEmph 2 2 2 2 3" xfId="19813" xr:uid="{96C514EF-741D-4B67-B40E-B615397E5B01}"/>
    <cellStyle name="SAPBEXaggDataEmph 2 2 2 2 3 2" xfId="33445" xr:uid="{F96C0CC2-E57E-4C3A-9C19-79DBEAA1F650}"/>
    <cellStyle name="SAPBEXaggDataEmph 2 2 2 2 3 3" xfId="43073" xr:uid="{08814FC2-7113-4177-9E45-BDCD0659C409}"/>
    <cellStyle name="SAPBEXaggDataEmph 2 2 2 2 4" xfId="23604" xr:uid="{9BF0256B-6E49-4BC8-B653-0CAF2F825981}"/>
    <cellStyle name="SAPBEXaggDataEmph 2 2 2 2 4 2" xfId="37236" xr:uid="{AE460DE2-3761-44C1-868B-EE57651FB9D3}"/>
    <cellStyle name="SAPBEXaggDataEmph 2 2 2 2 4 3" xfId="46864" xr:uid="{6F32B83D-F671-4408-98A1-CEFDD4F781EB}"/>
    <cellStyle name="SAPBEXaggDataEmph 2 2 2 2 5" xfId="29479" xr:uid="{967FE18B-19DF-4FB5-BD52-F8F4913D6BA9}"/>
    <cellStyle name="SAPBEXaggDataEmph 2 2 2 2 6" xfId="26910" xr:uid="{DD0B4AB8-53C0-4D1A-9C23-C43F848024F3}"/>
    <cellStyle name="SAPBEXaggDataEmph 2 2 2 2 7" xfId="51532" xr:uid="{5FF0D7F4-F868-4299-9DD7-56968B292E7E}"/>
    <cellStyle name="SAPBEXaggDataEmph 2 2 2 3" xfId="14804" xr:uid="{7717BC26-9FD7-4CF1-9042-8440BD77CCE7}"/>
    <cellStyle name="SAPBEXaggDataEmph 2 2 2 3 2" xfId="20723" xr:uid="{342222F1-0C32-4E0C-BFFD-5F0DE5100EE2}"/>
    <cellStyle name="SAPBEXaggDataEmph 2 2 2 3 2 2" xfId="34355" xr:uid="{BA2C4437-BC10-4AE5-A643-7225C70A64CA}"/>
    <cellStyle name="SAPBEXaggDataEmph 2 2 2 3 2 3" xfId="43983" xr:uid="{B9398072-C939-4AB9-B64D-CBFF9DE89B6B}"/>
    <cellStyle name="SAPBEXaggDataEmph 2 2 2 3 3" xfId="24514" xr:uid="{2BD7AD33-111A-4D06-B63A-92522852402F}"/>
    <cellStyle name="SAPBEXaggDataEmph 2 2 2 3 3 2" xfId="38146" xr:uid="{37FAA9F9-9AFF-4D9B-B7C3-B5400E12B1BA}"/>
    <cellStyle name="SAPBEXaggDataEmph 2 2 2 3 3 3" xfId="47774" xr:uid="{AB164DCF-9CCA-4100-83B1-26DE9AC4B83A}"/>
    <cellStyle name="SAPBEXaggDataEmph 2 2 2 3 4" xfId="30396" xr:uid="{95AB9ADA-704B-4F6F-9CFE-7C7C3D74B782}"/>
    <cellStyle name="SAPBEXaggDataEmph 2 2 2 3 5" xfId="40054" xr:uid="{D78F8AD2-5DAC-4020-81B9-B9059EB2DA75}"/>
    <cellStyle name="SAPBEXaggDataEmph 2 2 2 3 6" xfId="52442" xr:uid="{FE408933-C1A8-4AF4-9CD3-B6DC6E9A85A1}"/>
    <cellStyle name="SAPBEXaggDataEmph 2 2 2 4" xfId="18815" xr:uid="{716DC5D2-3E62-4F51-8340-0B5C608127A9}"/>
    <cellStyle name="SAPBEXaggDataEmph 2 2 2 4 2" xfId="32447" xr:uid="{D292F0EA-6FDD-49DF-8ABD-86E190A8C581}"/>
    <cellStyle name="SAPBEXaggDataEmph 2 2 2 4 3" xfId="42075" xr:uid="{D97845BF-026E-4078-9A30-F3007F07937D}"/>
    <cellStyle name="SAPBEXaggDataEmph 2 2 2 5" xfId="22606" xr:uid="{5224D6BA-4979-4D2C-80D6-20E12A5A0276}"/>
    <cellStyle name="SAPBEXaggDataEmph 2 2 2 5 2" xfId="36238" xr:uid="{EF683A57-8398-44C1-9E59-0DE33BC7ECDC}"/>
    <cellStyle name="SAPBEXaggDataEmph 2 2 2 5 3" xfId="45866" xr:uid="{4EA89570-CA4B-48F4-96D6-403CDB812CE6}"/>
    <cellStyle name="SAPBEXaggDataEmph 2 2 2 6" xfId="28474" xr:uid="{67CFFB52-9530-4972-9A0B-8B89075919C3}"/>
    <cellStyle name="SAPBEXaggDataEmph 2 2 2 7" xfId="27851" xr:uid="{981D8668-CEAB-422A-8F56-6A8476929615}"/>
    <cellStyle name="SAPBEXaggDataEmph 2 2 2 8" xfId="50534" xr:uid="{D5798BC0-928C-4C42-8392-3FD0ED46A3B7}"/>
    <cellStyle name="SAPBEXaggDataEmph 2 2 20" xfId="55048" xr:uid="{4D7EE3CD-877E-43AE-920D-AB770FA5DFEC}"/>
    <cellStyle name="SAPBEXaggDataEmph 2 2 21" xfId="55136" xr:uid="{4F7CC66C-6BB3-44F2-87C2-C2B17B839339}"/>
    <cellStyle name="SAPBEXaggDataEmph 2 2 22" xfId="55224" xr:uid="{A96F89F5-FE60-4526-B3E1-D31DBE9544CA}"/>
    <cellStyle name="SAPBEXaggDataEmph 2 2 23" xfId="55312" xr:uid="{B420E685-CBB8-4220-8930-A2738438C918}"/>
    <cellStyle name="SAPBEXaggDataEmph 2 2 24" xfId="55400" xr:uid="{9A890FBC-5B10-4AC7-883F-03BCDAA2B557}"/>
    <cellStyle name="SAPBEXaggDataEmph 2 2 25" xfId="55488" xr:uid="{F6156D1D-DDDF-4725-BF48-B50F08F011F7}"/>
    <cellStyle name="SAPBEXaggDataEmph 2 2 26" xfId="55576" xr:uid="{13302653-4949-4972-B85E-0E8856E3480C}"/>
    <cellStyle name="SAPBEXaggDataEmph 2 2 27" xfId="55664" xr:uid="{8F9DDEE3-4B61-4CFC-B2D3-FB8B9EAA05B8}"/>
    <cellStyle name="SAPBEXaggDataEmph 2 2 28" xfId="55752" xr:uid="{B233432B-3E98-4AFF-9B0B-178CD7788E9B}"/>
    <cellStyle name="SAPBEXaggDataEmph 2 2 29" xfId="55840" xr:uid="{35624D4C-A54E-4BA0-8E96-9D8DCEE46C40}"/>
    <cellStyle name="SAPBEXaggDataEmph 2 2 3" xfId="11010" xr:uid="{0598F9F8-AA5C-40B7-A3B6-E52863F6B96A}"/>
    <cellStyle name="SAPBEXaggDataEmph 2 2 3 2" xfId="13941" xr:uid="{A1B97DFF-A7C7-4FA8-B4FB-409D7152F005}"/>
    <cellStyle name="SAPBEXaggDataEmph 2 2 3 2 2" xfId="15890" xr:uid="{2FB7ADD1-3533-4448-A54C-B6432B8BB1B3}"/>
    <cellStyle name="SAPBEXaggDataEmph 2 2 3 2 2 2" xfId="21809" xr:uid="{38139768-D9F6-4750-AEA7-29FEC562F0E6}"/>
    <cellStyle name="SAPBEXaggDataEmph 2 2 3 2 2 2 2" xfId="35441" xr:uid="{9BC6C13C-9125-4FD8-A5D3-93996512F7FB}"/>
    <cellStyle name="SAPBEXaggDataEmph 2 2 3 2 2 2 3" xfId="45069" xr:uid="{4840B6E6-8927-409C-BF65-35315A00E4A3}"/>
    <cellStyle name="SAPBEXaggDataEmph 2 2 3 2 2 3" xfId="25600" xr:uid="{FE236F12-752D-4230-92D5-BFEF00F88E16}"/>
    <cellStyle name="SAPBEXaggDataEmph 2 2 3 2 2 3 2" xfId="39232" xr:uid="{A189F121-7148-4338-AAA6-AD7A8A08A764}"/>
    <cellStyle name="SAPBEXaggDataEmph 2 2 3 2 2 3 3" xfId="48860" xr:uid="{21D61D55-EE63-4EB4-995C-AD11FD78D686}"/>
    <cellStyle name="SAPBEXaggDataEmph 2 2 3 2 2 4" xfId="31482" xr:uid="{CD473901-1BD7-461D-90F2-AD96393C77C8}"/>
    <cellStyle name="SAPBEXaggDataEmph 2 2 3 2 2 5" xfId="41140" xr:uid="{651624F7-1098-42D1-8C84-1FDC24B8E40B}"/>
    <cellStyle name="SAPBEXaggDataEmph 2 2 3 2 2 6" xfId="53528" xr:uid="{E39B6000-5799-4470-A718-33BDC11ACF9C}"/>
    <cellStyle name="SAPBEXaggDataEmph 2 2 3 2 3" xfId="19901" xr:uid="{A10C7D8E-FF68-4327-8336-A5A3A89E40D1}"/>
    <cellStyle name="SAPBEXaggDataEmph 2 2 3 2 3 2" xfId="33533" xr:uid="{4B54D2B4-939C-4E39-ABAB-D37F91D67A38}"/>
    <cellStyle name="SAPBEXaggDataEmph 2 2 3 2 3 3" xfId="43161" xr:uid="{4291725D-920A-42D9-AFA0-CEB57BA7D03D}"/>
    <cellStyle name="SAPBEXaggDataEmph 2 2 3 2 4" xfId="23692" xr:uid="{D7D627B0-01D9-47BF-9F3B-1F8FE9811891}"/>
    <cellStyle name="SAPBEXaggDataEmph 2 2 3 2 4 2" xfId="37324" xr:uid="{E12CEC8A-AC41-4A14-9096-BFD7CA3AA9FA}"/>
    <cellStyle name="SAPBEXaggDataEmph 2 2 3 2 4 3" xfId="46952" xr:uid="{27A0C7AD-5787-4D4B-A870-680AC2553765}"/>
    <cellStyle name="SAPBEXaggDataEmph 2 2 3 2 5" xfId="29567" xr:uid="{E65BA989-417A-4E6B-80B4-FBB6E9CA0AD1}"/>
    <cellStyle name="SAPBEXaggDataEmph 2 2 3 2 6" xfId="26822" xr:uid="{28A0314F-7E3C-4B1A-A210-32083F3AF7C3}"/>
    <cellStyle name="SAPBEXaggDataEmph 2 2 3 2 7" xfId="51620" xr:uid="{7617FC55-F9B4-4F8F-80BD-0448F99A4C70}"/>
    <cellStyle name="SAPBEXaggDataEmph 2 2 3 3" xfId="14892" xr:uid="{24AD6EB6-ED30-44D6-8D56-004EBE423B91}"/>
    <cellStyle name="SAPBEXaggDataEmph 2 2 3 3 2" xfId="20811" xr:uid="{545293DA-1D4E-4AFA-8DA2-6039C3184734}"/>
    <cellStyle name="SAPBEXaggDataEmph 2 2 3 3 2 2" xfId="34443" xr:uid="{9985DD18-16BF-4CA9-BA61-6C0F6D00392B}"/>
    <cellStyle name="SAPBEXaggDataEmph 2 2 3 3 2 3" xfId="44071" xr:uid="{D7354404-B142-46CD-913B-38DD80288665}"/>
    <cellStyle name="SAPBEXaggDataEmph 2 2 3 3 3" xfId="24602" xr:uid="{AE889C0B-ABFC-472F-AE43-856A086C2F00}"/>
    <cellStyle name="SAPBEXaggDataEmph 2 2 3 3 3 2" xfId="38234" xr:uid="{B51E268A-52C3-48A1-9294-59D0E550D248}"/>
    <cellStyle name="SAPBEXaggDataEmph 2 2 3 3 3 3" xfId="47862" xr:uid="{5FADCD27-7B48-48D9-9D9F-F5AAB1602226}"/>
    <cellStyle name="SAPBEXaggDataEmph 2 2 3 3 4" xfId="30484" xr:uid="{DCA9D9CA-9E1B-4E78-A9C7-2312B674E011}"/>
    <cellStyle name="SAPBEXaggDataEmph 2 2 3 3 5" xfId="40142" xr:uid="{413EF67F-7033-48A5-8914-92AFB9A0AE04}"/>
    <cellStyle name="SAPBEXaggDataEmph 2 2 3 3 6" xfId="52530" xr:uid="{4A4B7B40-7356-4D50-ADD0-5A515A506E4D}"/>
    <cellStyle name="SAPBEXaggDataEmph 2 2 3 4" xfId="18903" xr:uid="{3C3D309F-B3F1-4F37-AB83-7F2EA050CE75}"/>
    <cellStyle name="SAPBEXaggDataEmph 2 2 3 4 2" xfId="32535" xr:uid="{7553EBAF-A0B4-43F9-84A8-BC8F2313BAAA}"/>
    <cellStyle name="SAPBEXaggDataEmph 2 2 3 4 3" xfId="42163" xr:uid="{544CB47C-70E2-4832-AC38-3BB2E1DE7397}"/>
    <cellStyle name="SAPBEXaggDataEmph 2 2 3 5" xfId="22694" xr:uid="{DBE5F387-F197-4B87-A8AB-1CBD40C5D1BB}"/>
    <cellStyle name="SAPBEXaggDataEmph 2 2 3 5 2" xfId="36326" xr:uid="{57B7EB59-75F9-4B6E-B2A1-0A7939CFA202}"/>
    <cellStyle name="SAPBEXaggDataEmph 2 2 3 5 3" xfId="45954" xr:uid="{2E1543F9-5945-4438-AED0-9321FDB782F7}"/>
    <cellStyle name="SAPBEXaggDataEmph 2 2 3 6" xfId="28562" xr:uid="{B4BEE1E2-6B6B-4531-AAE0-8800B986B2FD}"/>
    <cellStyle name="SAPBEXaggDataEmph 2 2 3 7" xfId="27764" xr:uid="{A9CD59A7-6652-4118-BD29-5CA7F12C7BC1}"/>
    <cellStyle name="SAPBEXaggDataEmph 2 2 3 8" xfId="50622" xr:uid="{38AB0225-83E0-453C-A6A9-5F96534D02CA}"/>
    <cellStyle name="SAPBEXaggDataEmph 2 2 30" xfId="55928" xr:uid="{A6881CC5-558B-4391-8212-F865367E0EAC}"/>
    <cellStyle name="SAPBEXaggDataEmph 2 2 31" xfId="56016" xr:uid="{0836BB7D-3934-42F9-88EA-E448EC76ACF7}"/>
    <cellStyle name="SAPBEXaggDataEmph 2 2 32" xfId="56104" xr:uid="{3202F08C-6489-472D-B86A-C2F2E0AA420E}"/>
    <cellStyle name="SAPBEXaggDataEmph 2 2 33" xfId="56192" xr:uid="{5189DC61-261C-4448-8785-7C0846D3035B}"/>
    <cellStyle name="SAPBEXaggDataEmph 2 2 4" xfId="11098" xr:uid="{AA7F711F-C236-412B-BFC3-EED1EABC3617}"/>
    <cellStyle name="SAPBEXaggDataEmph 2 2 4 2" xfId="14029" xr:uid="{8CAE6C77-38D1-4E41-91D4-78C5B3DD7305}"/>
    <cellStyle name="SAPBEXaggDataEmph 2 2 4 2 2" xfId="15978" xr:uid="{8F867447-0E78-4233-ADF4-DBEA4720CF30}"/>
    <cellStyle name="SAPBEXaggDataEmph 2 2 4 2 2 2" xfId="21897" xr:uid="{B99DD487-62CA-4AA9-81F0-AE2EB4F85B93}"/>
    <cellStyle name="SAPBEXaggDataEmph 2 2 4 2 2 2 2" xfId="35529" xr:uid="{7E380202-867B-414D-BFB1-2E83C4865F66}"/>
    <cellStyle name="SAPBEXaggDataEmph 2 2 4 2 2 2 3" xfId="45157" xr:uid="{3D4BEB15-A367-45E7-BBB7-471D100F9737}"/>
    <cellStyle name="SAPBEXaggDataEmph 2 2 4 2 2 3" xfId="25688" xr:uid="{CDD7526E-28AD-4B3B-A33E-90A5276E3F3C}"/>
    <cellStyle name="SAPBEXaggDataEmph 2 2 4 2 2 3 2" xfId="39320" xr:uid="{31D4EB41-58B4-4F11-88A0-6A32F1C3D49E}"/>
    <cellStyle name="SAPBEXaggDataEmph 2 2 4 2 2 3 3" xfId="48948" xr:uid="{0BD99049-4716-4711-B135-5F2A12990FE6}"/>
    <cellStyle name="SAPBEXaggDataEmph 2 2 4 2 2 4" xfId="31570" xr:uid="{5E46001D-DB56-4E24-9044-5AF492B51254}"/>
    <cellStyle name="SAPBEXaggDataEmph 2 2 4 2 2 5" xfId="41228" xr:uid="{01F85373-0245-4E54-96BF-E549C9780C4E}"/>
    <cellStyle name="SAPBEXaggDataEmph 2 2 4 2 2 6" xfId="53616" xr:uid="{C80015C2-B515-480C-8290-40AEAF613E96}"/>
    <cellStyle name="SAPBEXaggDataEmph 2 2 4 2 3" xfId="19989" xr:uid="{461B9D99-01D5-430E-B553-3CE3029BA5CE}"/>
    <cellStyle name="SAPBEXaggDataEmph 2 2 4 2 3 2" xfId="33621" xr:uid="{EF2CC6CD-1C65-4836-BE0F-8ED9F56C9E2D}"/>
    <cellStyle name="SAPBEXaggDataEmph 2 2 4 2 3 3" xfId="43249" xr:uid="{CB9C98B5-3B25-4370-8DA4-99BB4085BFFC}"/>
    <cellStyle name="SAPBEXaggDataEmph 2 2 4 2 4" xfId="23780" xr:uid="{479834A6-A03E-40DA-BA70-7C349B19C705}"/>
    <cellStyle name="SAPBEXaggDataEmph 2 2 4 2 4 2" xfId="37412" xr:uid="{C874C317-FE54-4F4A-B8AD-862C3B8A667F}"/>
    <cellStyle name="SAPBEXaggDataEmph 2 2 4 2 4 3" xfId="47040" xr:uid="{8A9127BF-7550-4029-BF20-F111AF7064D0}"/>
    <cellStyle name="SAPBEXaggDataEmph 2 2 4 2 5" xfId="29655" xr:uid="{FEBC879A-346B-4476-90B8-F8A4CC428503}"/>
    <cellStyle name="SAPBEXaggDataEmph 2 2 4 2 6" xfId="26734" xr:uid="{F7DC0B42-9481-4F0C-A0F8-A561D8C52F2C}"/>
    <cellStyle name="SAPBEXaggDataEmph 2 2 4 2 7" xfId="51708" xr:uid="{2E25F5F3-258D-4935-A21A-C1A827BB60D2}"/>
    <cellStyle name="SAPBEXaggDataEmph 2 2 4 3" xfId="14980" xr:uid="{21C7A2E8-75EB-4475-B96A-1C1283E60035}"/>
    <cellStyle name="SAPBEXaggDataEmph 2 2 4 3 2" xfId="20899" xr:uid="{C88A7D46-28D9-47DB-9E19-64DB0634387E}"/>
    <cellStyle name="SAPBEXaggDataEmph 2 2 4 3 2 2" xfId="34531" xr:uid="{2F8B20A5-71A3-4502-8840-ABF7AACA118B}"/>
    <cellStyle name="SAPBEXaggDataEmph 2 2 4 3 2 3" xfId="44159" xr:uid="{D21FF1D9-A668-4741-A16B-CF37D1ED0AB7}"/>
    <cellStyle name="SAPBEXaggDataEmph 2 2 4 3 3" xfId="24690" xr:uid="{D452E4FF-7E3D-4696-81AB-DC96AA43A254}"/>
    <cellStyle name="SAPBEXaggDataEmph 2 2 4 3 3 2" xfId="38322" xr:uid="{FAD6E27F-EEFC-4A7E-B2DF-206F146E6309}"/>
    <cellStyle name="SAPBEXaggDataEmph 2 2 4 3 3 3" xfId="47950" xr:uid="{78FEBC07-43B2-40C1-BEC3-69C2847D9783}"/>
    <cellStyle name="SAPBEXaggDataEmph 2 2 4 3 4" xfId="30572" xr:uid="{11B2B295-EC53-4A53-9B64-32AE5A02E46F}"/>
    <cellStyle name="SAPBEXaggDataEmph 2 2 4 3 5" xfId="40230" xr:uid="{B2F6A2B8-1CD1-4AAC-8D2A-FC249E43A34A}"/>
    <cellStyle name="SAPBEXaggDataEmph 2 2 4 3 6" xfId="52618" xr:uid="{8E007C5C-CF02-40DE-9C42-BEC29458D673}"/>
    <cellStyle name="SAPBEXaggDataEmph 2 2 4 4" xfId="18991" xr:uid="{551B9B54-1073-4833-AE81-470EA729733F}"/>
    <cellStyle name="SAPBEXaggDataEmph 2 2 4 4 2" xfId="32623" xr:uid="{A5F4E530-BAE7-40FF-A426-DC11A9F7D5F3}"/>
    <cellStyle name="SAPBEXaggDataEmph 2 2 4 4 3" xfId="42251" xr:uid="{4A2E25E6-B416-4BDC-8F90-34865D0E7326}"/>
    <cellStyle name="SAPBEXaggDataEmph 2 2 4 5" xfId="22782" xr:uid="{17816EEF-E0C0-4DB2-AA41-C0ECEF46E500}"/>
    <cellStyle name="SAPBEXaggDataEmph 2 2 4 5 2" xfId="36414" xr:uid="{AC688724-9101-41AD-9A14-843EDC2F073C}"/>
    <cellStyle name="SAPBEXaggDataEmph 2 2 4 5 3" xfId="46042" xr:uid="{53A052AA-59C5-4F1A-830A-21175B4BD023}"/>
    <cellStyle name="SAPBEXaggDataEmph 2 2 4 6" xfId="28650" xr:uid="{0963E0E1-35A5-4EEB-9695-C328F66D8DBF}"/>
    <cellStyle name="SAPBEXaggDataEmph 2 2 4 7" xfId="27690" xr:uid="{02F12838-6C40-4F96-98BB-E8A3407711A5}"/>
    <cellStyle name="SAPBEXaggDataEmph 2 2 4 8" xfId="50710" xr:uid="{50FD4F68-8043-4292-B8FA-AA69530C6961}"/>
    <cellStyle name="SAPBEXaggDataEmph 2 2 5" xfId="11186" xr:uid="{317ACC2B-3342-4850-A960-BC8117F46F08}"/>
    <cellStyle name="SAPBEXaggDataEmph 2 2 5 2" xfId="14117" xr:uid="{A391D820-E479-4B1D-9E85-E403CE79E5D4}"/>
    <cellStyle name="SAPBEXaggDataEmph 2 2 5 2 2" xfId="16066" xr:uid="{B01D83B7-505C-4E9E-BEE3-59AA03288A25}"/>
    <cellStyle name="SAPBEXaggDataEmph 2 2 5 2 2 2" xfId="21985" xr:uid="{15A32E49-27CD-4ADD-9184-E6A8EA195FE0}"/>
    <cellStyle name="SAPBEXaggDataEmph 2 2 5 2 2 2 2" xfId="35617" xr:uid="{F8F14ED9-7A69-461A-9456-CB7CE3226B32}"/>
    <cellStyle name="SAPBEXaggDataEmph 2 2 5 2 2 2 3" xfId="45245" xr:uid="{7B17FF65-64D1-4DC4-9FCF-007A64E8C059}"/>
    <cellStyle name="SAPBEXaggDataEmph 2 2 5 2 2 3" xfId="25776" xr:uid="{862E7464-E521-4F82-B2C9-3E172CCE44AD}"/>
    <cellStyle name="SAPBEXaggDataEmph 2 2 5 2 2 3 2" xfId="39408" xr:uid="{4E50F208-7FB5-492F-B895-445B99E865B9}"/>
    <cellStyle name="SAPBEXaggDataEmph 2 2 5 2 2 3 3" xfId="49036" xr:uid="{6E4380B3-CA67-4C2E-B75A-F7DC5156B58D}"/>
    <cellStyle name="SAPBEXaggDataEmph 2 2 5 2 2 4" xfId="31658" xr:uid="{1AEEC881-0985-4692-B2BE-F56945691958}"/>
    <cellStyle name="SAPBEXaggDataEmph 2 2 5 2 2 5" xfId="41316" xr:uid="{A67C6C02-7719-47FB-A606-119265377990}"/>
    <cellStyle name="SAPBEXaggDataEmph 2 2 5 2 2 6" xfId="53704" xr:uid="{BEC09A6D-5BBC-466B-87ED-1B66F3794BBC}"/>
    <cellStyle name="SAPBEXaggDataEmph 2 2 5 2 3" xfId="20077" xr:uid="{58C024E2-EB71-4FDA-9C5C-8F4B95BF400A}"/>
    <cellStyle name="SAPBEXaggDataEmph 2 2 5 2 3 2" xfId="33709" xr:uid="{3848B03B-55AF-49EE-9546-B3251760F5A1}"/>
    <cellStyle name="SAPBEXaggDataEmph 2 2 5 2 3 3" xfId="43337" xr:uid="{CE6727B0-E189-45CB-90D3-396D030A282E}"/>
    <cellStyle name="SAPBEXaggDataEmph 2 2 5 2 4" xfId="23868" xr:uid="{8B9558A6-EFB2-4F2D-875C-0D55A5555A10}"/>
    <cellStyle name="SAPBEXaggDataEmph 2 2 5 2 4 2" xfId="37500" xr:uid="{20BED82E-6B6F-429C-804D-1E09B8315C26}"/>
    <cellStyle name="SAPBEXaggDataEmph 2 2 5 2 4 3" xfId="47128" xr:uid="{3589518E-5F4A-4EBF-A54A-721E856A9DCC}"/>
    <cellStyle name="SAPBEXaggDataEmph 2 2 5 2 5" xfId="29743" xr:uid="{8BB1A9D2-A03B-44F5-8890-493B81D64FD9}"/>
    <cellStyle name="SAPBEXaggDataEmph 2 2 5 2 6" xfId="26646" xr:uid="{FE1F02AF-65FC-4D60-A9E8-767384322565}"/>
    <cellStyle name="SAPBEXaggDataEmph 2 2 5 2 7" xfId="51796" xr:uid="{4C65A7EE-1B04-40F1-B8C1-0C2BA9E40D04}"/>
    <cellStyle name="SAPBEXaggDataEmph 2 2 5 3" xfId="15068" xr:uid="{80926D76-C279-4D12-99E5-980D1599B6E0}"/>
    <cellStyle name="SAPBEXaggDataEmph 2 2 5 3 2" xfId="20987" xr:uid="{EF5162B1-2125-419A-8766-27C736E9AF52}"/>
    <cellStyle name="SAPBEXaggDataEmph 2 2 5 3 2 2" xfId="34619" xr:uid="{DB0D3115-36EC-4B55-A4ED-4E3AD8BF37E3}"/>
    <cellStyle name="SAPBEXaggDataEmph 2 2 5 3 2 3" xfId="44247" xr:uid="{56C92AD7-0012-495C-8043-A2D158FC5FC1}"/>
    <cellStyle name="SAPBEXaggDataEmph 2 2 5 3 3" xfId="24778" xr:uid="{4DE6AC6E-D142-4E6B-8305-0E6DF3DCFCF5}"/>
    <cellStyle name="SAPBEXaggDataEmph 2 2 5 3 3 2" xfId="38410" xr:uid="{7001B78B-21B7-4F0F-875B-F0DE201332B8}"/>
    <cellStyle name="SAPBEXaggDataEmph 2 2 5 3 3 3" xfId="48038" xr:uid="{7DC65AF4-A969-4C23-9341-B79321AB1E89}"/>
    <cellStyle name="SAPBEXaggDataEmph 2 2 5 3 4" xfId="30660" xr:uid="{6AF05E38-13D3-43CD-9BA7-79333251D530}"/>
    <cellStyle name="SAPBEXaggDataEmph 2 2 5 3 5" xfId="40318" xr:uid="{40EC55EF-E3BD-475D-8FF8-5D32A461974F}"/>
    <cellStyle name="SAPBEXaggDataEmph 2 2 5 3 6" xfId="52706" xr:uid="{EF3BFB01-29AC-4438-9E30-1B2595A4A3C1}"/>
    <cellStyle name="SAPBEXaggDataEmph 2 2 5 4" xfId="19079" xr:uid="{1585C517-B056-4052-8557-58D437FB5C7B}"/>
    <cellStyle name="SAPBEXaggDataEmph 2 2 5 4 2" xfId="32711" xr:uid="{9C65A790-DD8F-4F4F-B21A-694D783F8E52}"/>
    <cellStyle name="SAPBEXaggDataEmph 2 2 5 4 3" xfId="42339" xr:uid="{0806385D-CBB4-44BE-816E-FCB48B200401}"/>
    <cellStyle name="SAPBEXaggDataEmph 2 2 5 5" xfId="22870" xr:uid="{D21B36E0-AB12-483A-AC91-CE774E7A635E}"/>
    <cellStyle name="SAPBEXaggDataEmph 2 2 5 5 2" xfId="36502" xr:uid="{FECD2361-4ACC-4A32-A841-472176853D33}"/>
    <cellStyle name="SAPBEXaggDataEmph 2 2 5 5 3" xfId="46130" xr:uid="{410D774B-04AB-4C6C-8068-08789CD98B12}"/>
    <cellStyle name="SAPBEXaggDataEmph 2 2 5 6" xfId="28738" xr:uid="{FEBC95B0-31E4-4E9C-BFB1-FD2FCB496679}"/>
    <cellStyle name="SAPBEXaggDataEmph 2 2 5 7" xfId="27602" xr:uid="{46088AC6-A17A-4F10-AFFE-4DC9E8068A13}"/>
    <cellStyle name="SAPBEXaggDataEmph 2 2 5 8" xfId="50798" xr:uid="{2AA1BCA1-A6EF-4D76-8555-91EA909CA9F3}"/>
    <cellStyle name="SAPBEXaggDataEmph 2 2 6" xfId="11274" xr:uid="{30529A3B-C878-45AE-AE6F-A2ADF2E17765}"/>
    <cellStyle name="SAPBEXaggDataEmph 2 2 6 2" xfId="14205" xr:uid="{B192DAAE-0E50-4976-84A9-6CE307DB513E}"/>
    <cellStyle name="SAPBEXaggDataEmph 2 2 6 2 2" xfId="16154" xr:uid="{2FF59374-8463-4A60-B347-CD6EA98B70EA}"/>
    <cellStyle name="SAPBEXaggDataEmph 2 2 6 2 2 2" xfId="22073" xr:uid="{10647665-D420-4FDC-8A7E-F36CC7E9052B}"/>
    <cellStyle name="SAPBEXaggDataEmph 2 2 6 2 2 2 2" xfId="35705" xr:uid="{0C64629C-69A7-431E-A696-1B96FED10344}"/>
    <cellStyle name="SAPBEXaggDataEmph 2 2 6 2 2 2 3" xfId="45333" xr:uid="{3DBBB7D3-A097-4955-98A2-50B525B1EF30}"/>
    <cellStyle name="SAPBEXaggDataEmph 2 2 6 2 2 3" xfId="25864" xr:uid="{64516569-9996-48C3-9430-66CC1C81F433}"/>
    <cellStyle name="SAPBEXaggDataEmph 2 2 6 2 2 3 2" xfId="39496" xr:uid="{4FDCC501-32CF-4F2B-B570-A33ADF788B5A}"/>
    <cellStyle name="SAPBEXaggDataEmph 2 2 6 2 2 3 3" xfId="49124" xr:uid="{ADFF79B5-B491-43D3-AF04-8F68E84CA558}"/>
    <cellStyle name="SAPBEXaggDataEmph 2 2 6 2 2 4" xfId="31746" xr:uid="{648C3323-AA21-4F2A-8B87-237CF09AFB57}"/>
    <cellStyle name="SAPBEXaggDataEmph 2 2 6 2 2 5" xfId="41404" xr:uid="{864C34C0-14DD-437F-84E8-D5A128E69B7F}"/>
    <cellStyle name="SAPBEXaggDataEmph 2 2 6 2 2 6" xfId="53792" xr:uid="{816F5B8D-7735-4AE2-84ED-AA27430BF7C7}"/>
    <cellStyle name="SAPBEXaggDataEmph 2 2 6 2 3" xfId="20165" xr:uid="{BAA4B5EF-FD26-4AC4-A69E-BCF74EA792C4}"/>
    <cellStyle name="SAPBEXaggDataEmph 2 2 6 2 3 2" xfId="33797" xr:uid="{4C98D2BE-A1F5-4E02-BD03-7D8F5CEF346D}"/>
    <cellStyle name="SAPBEXaggDataEmph 2 2 6 2 3 3" xfId="43425" xr:uid="{20E4C4A4-3713-42A6-A536-C5D4125F0104}"/>
    <cellStyle name="SAPBEXaggDataEmph 2 2 6 2 4" xfId="23956" xr:uid="{B209F4BF-BE30-4FCB-AE6F-E3620D7D97A5}"/>
    <cellStyle name="SAPBEXaggDataEmph 2 2 6 2 4 2" xfId="37588" xr:uid="{8529E98C-386B-40C0-9412-8C4AB8F853AB}"/>
    <cellStyle name="SAPBEXaggDataEmph 2 2 6 2 4 3" xfId="47216" xr:uid="{093EA0ED-F7C9-407F-AA7F-5DB9CD409074}"/>
    <cellStyle name="SAPBEXaggDataEmph 2 2 6 2 5" xfId="29831" xr:uid="{1663D3F5-C938-4756-A1A3-AC36E7795015}"/>
    <cellStyle name="SAPBEXaggDataEmph 2 2 6 2 6" xfId="26558" xr:uid="{10380ED3-22A2-43FE-B3C3-4ED2F73739C8}"/>
    <cellStyle name="SAPBEXaggDataEmph 2 2 6 2 7" xfId="51884" xr:uid="{82CD8BF4-C4D0-4AEC-8050-FAA3043E803F}"/>
    <cellStyle name="SAPBEXaggDataEmph 2 2 6 3" xfId="15156" xr:uid="{76FF215C-4A81-4DA9-B9B7-5D7790BC8F06}"/>
    <cellStyle name="SAPBEXaggDataEmph 2 2 6 3 2" xfId="21075" xr:uid="{491E8AC7-E712-44B4-BA0E-DD9B1BB0006C}"/>
    <cellStyle name="SAPBEXaggDataEmph 2 2 6 3 2 2" xfId="34707" xr:uid="{D78DD6B3-143A-4CAA-8F8D-54F26A6DD0A6}"/>
    <cellStyle name="SAPBEXaggDataEmph 2 2 6 3 2 3" xfId="44335" xr:uid="{959551C0-6E6A-4BEA-B06E-30DCEAB76537}"/>
    <cellStyle name="SAPBEXaggDataEmph 2 2 6 3 3" xfId="24866" xr:uid="{7FA1FE6A-9820-4A69-81BF-74B88DD7C0D6}"/>
    <cellStyle name="SAPBEXaggDataEmph 2 2 6 3 3 2" xfId="38498" xr:uid="{2B3170A2-4E38-4760-92FF-CE133B0E1E0E}"/>
    <cellStyle name="SAPBEXaggDataEmph 2 2 6 3 3 3" xfId="48126" xr:uid="{0AB20140-8F85-439B-B249-7DA87BA031B4}"/>
    <cellStyle name="SAPBEXaggDataEmph 2 2 6 3 4" xfId="30748" xr:uid="{C01073FA-BCE9-462D-81CD-260B4DD91C67}"/>
    <cellStyle name="SAPBEXaggDataEmph 2 2 6 3 5" xfId="40406" xr:uid="{0F2CD77E-C8DF-4396-98FB-86E4445A6844}"/>
    <cellStyle name="SAPBEXaggDataEmph 2 2 6 3 6" xfId="52794" xr:uid="{009BA49F-4A48-455B-B9A3-8629FFF15279}"/>
    <cellStyle name="SAPBEXaggDataEmph 2 2 6 4" xfId="19167" xr:uid="{BE9DF0D1-9832-403B-91B5-4E134D5466D8}"/>
    <cellStyle name="SAPBEXaggDataEmph 2 2 6 4 2" xfId="32799" xr:uid="{BBB1ECA0-E414-4C23-9728-C97637FBA628}"/>
    <cellStyle name="SAPBEXaggDataEmph 2 2 6 4 3" xfId="42427" xr:uid="{791B16D3-A88A-46D5-A5FC-66AE6640ABF9}"/>
    <cellStyle name="SAPBEXaggDataEmph 2 2 6 5" xfId="22958" xr:uid="{08D3376F-C49B-4F23-9A8D-D4158CE51973}"/>
    <cellStyle name="SAPBEXaggDataEmph 2 2 6 5 2" xfId="36590" xr:uid="{6C9ECEF0-E82C-4AB2-8DBF-528876A062D3}"/>
    <cellStyle name="SAPBEXaggDataEmph 2 2 6 5 3" xfId="46218" xr:uid="{3EB700FE-56AD-497F-B805-37D8F8D9A29F}"/>
    <cellStyle name="SAPBEXaggDataEmph 2 2 6 6" xfId="28826" xr:uid="{8154B279-D510-4F92-9DAC-146951995AD4}"/>
    <cellStyle name="SAPBEXaggDataEmph 2 2 6 7" xfId="27514" xr:uid="{A5D67311-492F-4CDD-8756-19A0493D7EDB}"/>
    <cellStyle name="SAPBEXaggDataEmph 2 2 6 8" xfId="50886" xr:uid="{52AE1DA6-60D0-4089-966A-5A0A1ED756F1}"/>
    <cellStyle name="SAPBEXaggDataEmph 2 2 7" xfId="11362" xr:uid="{22C19F83-1D58-4F1D-9EE1-46FF38802BDA}"/>
    <cellStyle name="SAPBEXaggDataEmph 2 2 7 2" xfId="14293" xr:uid="{57BD162C-0B65-4A24-86D0-66393A965B93}"/>
    <cellStyle name="SAPBEXaggDataEmph 2 2 7 2 2" xfId="16242" xr:uid="{4D2EB8EC-F74D-4A40-8A3A-1D895D919001}"/>
    <cellStyle name="SAPBEXaggDataEmph 2 2 7 2 2 2" xfId="22161" xr:uid="{BAE0AA80-25CE-452F-A73B-E48C789D4CDA}"/>
    <cellStyle name="SAPBEXaggDataEmph 2 2 7 2 2 2 2" xfId="35793" xr:uid="{F7C6B27D-03CF-430C-A45E-9388F3845452}"/>
    <cellStyle name="SAPBEXaggDataEmph 2 2 7 2 2 2 3" xfId="45421" xr:uid="{E8FC9424-CC22-466C-80A2-DCFEE5C9C73E}"/>
    <cellStyle name="SAPBEXaggDataEmph 2 2 7 2 2 3" xfId="25952" xr:uid="{E62C2D1C-1E19-46A4-89F1-1DF38C31E5B7}"/>
    <cellStyle name="SAPBEXaggDataEmph 2 2 7 2 2 3 2" xfId="39584" xr:uid="{F386D5CD-1742-4585-8BFE-03A5A58408F0}"/>
    <cellStyle name="SAPBEXaggDataEmph 2 2 7 2 2 3 3" xfId="49212" xr:uid="{77F048AF-9B13-4D55-8AFD-DF730C1472A8}"/>
    <cellStyle name="SAPBEXaggDataEmph 2 2 7 2 2 4" xfId="31834" xr:uid="{D6BBC542-51A4-4899-A8B9-4C14F5ACB123}"/>
    <cellStyle name="SAPBEXaggDataEmph 2 2 7 2 2 5" xfId="41492" xr:uid="{697EDB49-C7C4-4813-8D1C-4241C335D49F}"/>
    <cellStyle name="SAPBEXaggDataEmph 2 2 7 2 2 6" xfId="53880" xr:uid="{CFEED9E6-EC44-425A-B262-3D16A3993541}"/>
    <cellStyle name="SAPBEXaggDataEmph 2 2 7 2 3" xfId="20253" xr:uid="{BCBBECAE-F9FF-4159-83C3-B26CA2FA9BDF}"/>
    <cellStyle name="SAPBEXaggDataEmph 2 2 7 2 3 2" xfId="33885" xr:uid="{352CA904-C85B-4B2C-97DA-A0F952C6B643}"/>
    <cellStyle name="SAPBEXaggDataEmph 2 2 7 2 3 3" xfId="43513" xr:uid="{D2780C31-786E-4D5F-BF81-3DD651F84F87}"/>
    <cellStyle name="SAPBEXaggDataEmph 2 2 7 2 4" xfId="24044" xr:uid="{FFD66AE1-825B-4E5F-B58E-2A250398478F}"/>
    <cellStyle name="SAPBEXaggDataEmph 2 2 7 2 4 2" xfId="37676" xr:uid="{B7F21487-B284-4306-9119-E084A692319A}"/>
    <cellStyle name="SAPBEXaggDataEmph 2 2 7 2 4 3" xfId="47304" xr:uid="{C96BB216-64E5-49D1-B150-7593D01C96B2}"/>
    <cellStyle name="SAPBEXaggDataEmph 2 2 7 2 5" xfId="29919" xr:uid="{E748BA40-9C52-41C9-8D30-28B47417236D}"/>
    <cellStyle name="SAPBEXaggDataEmph 2 2 7 2 6" xfId="26470" xr:uid="{4FDBCA44-4F29-4B5B-BF3D-046B899F2BB6}"/>
    <cellStyle name="SAPBEXaggDataEmph 2 2 7 2 7" xfId="51972" xr:uid="{12446437-E22E-439F-AB71-2406326C700E}"/>
    <cellStyle name="SAPBEXaggDataEmph 2 2 7 3" xfId="15244" xr:uid="{B1C077CD-5FDF-4952-9F6D-0B2F879E57EC}"/>
    <cellStyle name="SAPBEXaggDataEmph 2 2 7 3 2" xfId="21163" xr:uid="{C001F178-0FCF-440B-9E46-A912723E79BD}"/>
    <cellStyle name="SAPBEXaggDataEmph 2 2 7 3 2 2" xfId="34795" xr:uid="{BADA9E3C-F24C-4427-A945-31A6381D2C80}"/>
    <cellStyle name="SAPBEXaggDataEmph 2 2 7 3 2 3" xfId="44423" xr:uid="{24705AE2-6266-4BA3-A94E-FF808F7191DE}"/>
    <cellStyle name="SAPBEXaggDataEmph 2 2 7 3 3" xfId="24954" xr:uid="{18DAF53F-0A45-48B8-837D-986A7806E6D4}"/>
    <cellStyle name="SAPBEXaggDataEmph 2 2 7 3 3 2" xfId="38586" xr:uid="{4DE91ED3-1AE3-4F6B-8A51-D0817F2183B7}"/>
    <cellStyle name="SAPBEXaggDataEmph 2 2 7 3 3 3" xfId="48214" xr:uid="{66BB9515-B216-4044-9342-D363D4B56421}"/>
    <cellStyle name="SAPBEXaggDataEmph 2 2 7 3 4" xfId="30836" xr:uid="{DFC3E3A2-5EE3-4F94-9EA2-7B9A283A220C}"/>
    <cellStyle name="SAPBEXaggDataEmph 2 2 7 3 5" xfId="40494" xr:uid="{4F868B48-7CFB-4371-B11B-FE02EC59A8F3}"/>
    <cellStyle name="SAPBEXaggDataEmph 2 2 7 3 6" xfId="52882" xr:uid="{93D2B3C9-48C1-46AD-A9CE-AB4988811DF9}"/>
    <cellStyle name="SAPBEXaggDataEmph 2 2 7 4" xfId="19255" xr:uid="{4C767588-F26A-47AD-9272-C022613D5B00}"/>
    <cellStyle name="SAPBEXaggDataEmph 2 2 7 4 2" xfId="32887" xr:uid="{236F3EB6-22CA-44E3-AB5D-A6AA900B0980}"/>
    <cellStyle name="SAPBEXaggDataEmph 2 2 7 4 3" xfId="42515" xr:uid="{C7C5F0FA-884A-42F2-8542-11C83DA1C007}"/>
    <cellStyle name="SAPBEXaggDataEmph 2 2 7 5" xfId="23046" xr:uid="{CFBCCFAC-70F8-42C6-B049-F6FD92EE8678}"/>
    <cellStyle name="SAPBEXaggDataEmph 2 2 7 5 2" xfId="36678" xr:uid="{9C696B57-C904-40E5-8CF1-C5F0783B9AA8}"/>
    <cellStyle name="SAPBEXaggDataEmph 2 2 7 5 3" xfId="46306" xr:uid="{1753747E-BCAF-4263-A865-A449D61C89D9}"/>
    <cellStyle name="SAPBEXaggDataEmph 2 2 7 6" xfId="28914" xr:uid="{A7520B8D-9563-4853-96D9-36A6BE531CBE}"/>
    <cellStyle name="SAPBEXaggDataEmph 2 2 7 7" xfId="27426" xr:uid="{689EE983-8015-4031-B52D-5E5F6514FE18}"/>
    <cellStyle name="SAPBEXaggDataEmph 2 2 7 8" xfId="50974" xr:uid="{0E62D81C-0FAA-4D2C-852C-714256E2D980}"/>
    <cellStyle name="SAPBEXaggDataEmph 2 2 8" xfId="13470" xr:uid="{3CACFEFB-B58C-4C36-8122-7150FA0421F9}"/>
    <cellStyle name="SAPBEXaggDataEmph 2 2 8 2" xfId="14469" xr:uid="{341BE078-FE0B-4DD0-BA51-1575E6BBF038}"/>
    <cellStyle name="SAPBEXaggDataEmph 2 2 8 2 2" xfId="16418" xr:uid="{26811675-1FC0-4715-B218-CA5699AC9C37}"/>
    <cellStyle name="SAPBEXaggDataEmph 2 2 8 2 2 2" xfId="22337" xr:uid="{3D794171-866F-4EC0-A179-99E058B28DB0}"/>
    <cellStyle name="SAPBEXaggDataEmph 2 2 8 2 2 2 2" xfId="35969" xr:uid="{070D69EB-6C00-4223-BAB9-28F1D85C2349}"/>
    <cellStyle name="SAPBEXaggDataEmph 2 2 8 2 2 2 3" xfId="45597" xr:uid="{3502F0B6-B7CE-4904-8B67-0A89B03AC10A}"/>
    <cellStyle name="SAPBEXaggDataEmph 2 2 8 2 2 3" xfId="26128" xr:uid="{FC07FA7F-0193-4839-93B3-0AA5215D49D1}"/>
    <cellStyle name="SAPBEXaggDataEmph 2 2 8 2 2 3 2" xfId="39760" xr:uid="{BBF3E4EC-7AE0-4C76-BF68-16C6638BCDE2}"/>
    <cellStyle name="SAPBEXaggDataEmph 2 2 8 2 2 3 3" xfId="49388" xr:uid="{6EEF2C40-4032-4C91-B446-5E92681B635F}"/>
    <cellStyle name="SAPBEXaggDataEmph 2 2 8 2 2 4" xfId="32010" xr:uid="{980FF310-19DB-4EC3-87C1-8CE729F23485}"/>
    <cellStyle name="SAPBEXaggDataEmph 2 2 8 2 2 5" xfId="41668" xr:uid="{1F5DBEEA-4E60-4A24-B82E-526175E8619D}"/>
    <cellStyle name="SAPBEXaggDataEmph 2 2 8 2 2 6" xfId="54056" xr:uid="{0EB726AE-EA48-43A7-8B25-7EF5FA71C109}"/>
    <cellStyle name="SAPBEXaggDataEmph 2 2 8 2 3" xfId="20429" xr:uid="{84D77F53-30AE-422B-98DD-3DE3D51E4FA6}"/>
    <cellStyle name="SAPBEXaggDataEmph 2 2 8 2 3 2" xfId="34061" xr:uid="{785C5F1C-61A3-4062-AFA7-5FE76253F5D7}"/>
    <cellStyle name="SAPBEXaggDataEmph 2 2 8 2 3 3" xfId="43689" xr:uid="{779EAFE4-561D-468B-A805-7A3C8B890CDB}"/>
    <cellStyle name="SAPBEXaggDataEmph 2 2 8 2 4" xfId="24220" xr:uid="{B96B8ADA-B82C-4746-9E54-7F1168B358EF}"/>
    <cellStyle name="SAPBEXaggDataEmph 2 2 8 2 4 2" xfId="37852" xr:uid="{10466C9D-D4BF-4659-9D45-68A5D3B00749}"/>
    <cellStyle name="SAPBEXaggDataEmph 2 2 8 2 4 3" xfId="47480" xr:uid="{9B6AABA7-4E10-4F0E-AC6E-D09CD32E5BD8}"/>
    <cellStyle name="SAPBEXaggDataEmph 2 2 8 2 5" xfId="30095" xr:uid="{377AD896-7186-49B6-9D16-FA2B292655D3}"/>
    <cellStyle name="SAPBEXaggDataEmph 2 2 8 2 6" xfId="26294" xr:uid="{8994B550-3630-4127-96FE-D24425F7405B}"/>
    <cellStyle name="SAPBEXaggDataEmph 2 2 8 2 7" xfId="52148" xr:uid="{D5F30716-CE21-43E6-83B8-82DB03106485}"/>
    <cellStyle name="SAPBEXaggDataEmph 2 2 8 3" xfId="15420" xr:uid="{B5E77F8E-E424-44CB-9151-F1FEA5C37824}"/>
    <cellStyle name="SAPBEXaggDataEmph 2 2 8 3 2" xfId="21339" xr:uid="{F7A4F35A-0D2A-49EB-B5E1-12436D030507}"/>
    <cellStyle name="SAPBEXaggDataEmph 2 2 8 3 2 2" xfId="34971" xr:uid="{47C16717-F3ED-48BA-9B4D-108457F66CB0}"/>
    <cellStyle name="SAPBEXaggDataEmph 2 2 8 3 2 3" xfId="44599" xr:uid="{DF826DCF-3C04-4BD3-87DF-FC609C1888AB}"/>
    <cellStyle name="SAPBEXaggDataEmph 2 2 8 3 3" xfId="25130" xr:uid="{01128E4E-691B-4A26-B2C8-421DB1D2C4D0}"/>
    <cellStyle name="SAPBEXaggDataEmph 2 2 8 3 3 2" xfId="38762" xr:uid="{1147AAA3-2D40-4E03-805F-1D0C13189265}"/>
    <cellStyle name="SAPBEXaggDataEmph 2 2 8 3 3 3" xfId="48390" xr:uid="{350417C5-0140-47AC-ADEB-11C0FC066DDC}"/>
    <cellStyle name="SAPBEXaggDataEmph 2 2 8 3 4" xfId="31012" xr:uid="{D869556A-D3CD-4503-A45A-B77F333E1306}"/>
    <cellStyle name="SAPBEXaggDataEmph 2 2 8 3 5" xfId="40670" xr:uid="{9E338F52-0A35-427B-B574-BB0FA1702DA8}"/>
    <cellStyle name="SAPBEXaggDataEmph 2 2 8 3 6" xfId="53058" xr:uid="{852A56C6-C241-493C-9B13-2564734C1455}"/>
    <cellStyle name="SAPBEXaggDataEmph 2 2 8 4" xfId="19431" xr:uid="{B16941C2-9245-4573-90DB-3C0F224E565A}"/>
    <cellStyle name="SAPBEXaggDataEmph 2 2 8 4 2" xfId="33063" xr:uid="{AB7547F2-5FDC-4483-89C8-2B75A308DA47}"/>
    <cellStyle name="SAPBEXaggDataEmph 2 2 8 4 3" xfId="42691" xr:uid="{D1E9ED40-54A4-47C6-9A94-EE954D743ADC}"/>
    <cellStyle name="SAPBEXaggDataEmph 2 2 8 5" xfId="23222" xr:uid="{A152C733-AE19-491F-9826-2A131D0FB084}"/>
    <cellStyle name="SAPBEXaggDataEmph 2 2 8 5 2" xfId="36854" xr:uid="{901DEAA7-9C92-4693-8CF9-52BC4E13FFD5}"/>
    <cellStyle name="SAPBEXaggDataEmph 2 2 8 5 3" xfId="46482" xr:uid="{5C596E1B-C878-4198-B0EA-9B29501CA9AA}"/>
    <cellStyle name="SAPBEXaggDataEmph 2 2 8 6" xfId="29097" xr:uid="{2778C5A8-B634-40A0-ACA7-D57748D11DEF}"/>
    <cellStyle name="SAPBEXaggDataEmph 2 2 8 7" xfId="27292" xr:uid="{A9FA1267-D751-4606-A4D1-636BD2D9BBE8}"/>
    <cellStyle name="SAPBEXaggDataEmph 2 2 8 8" xfId="51150" xr:uid="{4D401C8B-131D-43C1-931D-14BF0F8CC261}"/>
    <cellStyle name="SAPBEXaggDataEmph 2 2 9" xfId="13765" xr:uid="{F77EB8CD-A2FA-4E82-975B-D82F327A3CAE}"/>
    <cellStyle name="SAPBEXaggDataEmph 2 2 9 2" xfId="15714" xr:uid="{A97AC875-ADFA-425E-B6B8-E2B60F465C85}"/>
    <cellStyle name="SAPBEXaggDataEmph 2 2 9 2 2" xfId="21633" xr:uid="{A6319CC5-1B5D-47B8-9C95-877FB4177C11}"/>
    <cellStyle name="SAPBEXaggDataEmph 2 2 9 2 2 2" xfId="35265" xr:uid="{E0A9B472-B5C0-4AC8-BBB9-8325D46B2542}"/>
    <cellStyle name="SAPBEXaggDataEmph 2 2 9 2 2 3" xfId="44893" xr:uid="{D8B391C3-0031-460A-89DE-3AB6BC816E58}"/>
    <cellStyle name="SAPBEXaggDataEmph 2 2 9 2 3" xfId="25424" xr:uid="{2C160057-9F1C-4E0E-B014-4B7CF2E411EA}"/>
    <cellStyle name="SAPBEXaggDataEmph 2 2 9 2 3 2" xfId="39056" xr:uid="{EBCBB84F-E6E2-4F51-8391-C2A605B7489A}"/>
    <cellStyle name="SAPBEXaggDataEmph 2 2 9 2 3 3" xfId="48684" xr:uid="{C5871CAC-956C-4611-9A41-40229D92493E}"/>
    <cellStyle name="SAPBEXaggDataEmph 2 2 9 2 4" xfId="31306" xr:uid="{408C0420-7D1A-4908-A6AA-D24B6A0E342F}"/>
    <cellStyle name="SAPBEXaggDataEmph 2 2 9 2 5" xfId="40964" xr:uid="{18FC2FF0-7A49-4C4F-8C11-94C79022F2A2}"/>
    <cellStyle name="SAPBEXaggDataEmph 2 2 9 2 6" xfId="53352" xr:uid="{09439B6D-CB3B-4311-B26E-C57D3987ED61}"/>
    <cellStyle name="SAPBEXaggDataEmph 2 2 9 3" xfId="19725" xr:uid="{8ADE082B-0468-4A8C-97B6-1C802AACE628}"/>
    <cellStyle name="SAPBEXaggDataEmph 2 2 9 3 2" xfId="33357" xr:uid="{858B182E-3D4D-46D0-96BD-2F3CC56D2711}"/>
    <cellStyle name="SAPBEXaggDataEmph 2 2 9 3 3" xfId="42985" xr:uid="{C5BB117E-1684-4139-9459-F2AAE5726ED7}"/>
    <cellStyle name="SAPBEXaggDataEmph 2 2 9 4" xfId="23516" xr:uid="{87546CCD-034D-4FDB-9CCD-37D6A13236CD}"/>
    <cellStyle name="SAPBEXaggDataEmph 2 2 9 4 2" xfId="37148" xr:uid="{54DE3CF2-BA92-4E1A-A5FB-F1802981A080}"/>
    <cellStyle name="SAPBEXaggDataEmph 2 2 9 4 3" xfId="46776" xr:uid="{92D4BCCE-D279-405C-B14F-50C838B4D239}"/>
    <cellStyle name="SAPBEXaggDataEmph 2 2 9 5" xfId="29391" xr:uid="{47CFDF10-0773-4123-B6F0-D4D80A700241}"/>
    <cellStyle name="SAPBEXaggDataEmph 2 2 9 6" xfId="26998" xr:uid="{78D4C7BE-C878-4517-9250-3E7BD7847059}"/>
    <cellStyle name="SAPBEXaggDataEmph 2 2 9 7" xfId="51444" xr:uid="{1302F612-3FF0-4076-BC08-84AF14A12C50}"/>
    <cellStyle name="SAPBEXaggDataEmph 2 3" xfId="10752" xr:uid="{7C74A2AF-33C1-4D42-A2A4-1E26332DC291}"/>
    <cellStyle name="SAPBEXaggDataEmph 2 3 2" xfId="13683" xr:uid="{82593A8B-AAD9-4925-B803-E4CF3EBE706F}"/>
    <cellStyle name="SAPBEXaggDataEmph 2 3 2 2" xfId="15632" xr:uid="{573053A9-71E6-467C-8841-6C8812C47A4D}"/>
    <cellStyle name="SAPBEXaggDataEmph 2 3 2 2 2" xfId="21551" xr:uid="{9376B006-AD3D-413B-80ED-DDF9D9795DAB}"/>
    <cellStyle name="SAPBEXaggDataEmph 2 3 2 2 2 2" xfId="35183" xr:uid="{06B13354-BCDD-4BCE-89F1-9D55F042F14A}"/>
    <cellStyle name="SAPBEXaggDataEmph 2 3 2 2 2 3" xfId="44811" xr:uid="{8922E688-1947-4B05-BC00-099F9B692F1C}"/>
    <cellStyle name="SAPBEXaggDataEmph 2 3 2 2 3" xfId="25342" xr:uid="{47C4BB8C-6AD3-44F4-8A54-0DC5F52A091D}"/>
    <cellStyle name="SAPBEXaggDataEmph 2 3 2 2 3 2" xfId="38974" xr:uid="{A241AA89-4CB9-4879-8562-E9DFA22646E8}"/>
    <cellStyle name="SAPBEXaggDataEmph 2 3 2 2 3 3" xfId="48602" xr:uid="{E4607C5A-0156-406B-94F5-CCAABDAD9ED4}"/>
    <cellStyle name="SAPBEXaggDataEmph 2 3 2 2 4" xfId="31224" xr:uid="{E7933C71-DD20-4EE9-B307-9A522E2001BB}"/>
    <cellStyle name="SAPBEXaggDataEmph 2 3 2 2 5" xfId="40882" xr:uid="{B73A094C-C1C0-4309-BCEC-1FEFC928E340}"/>
    <cellStyle name="SAPBEXaggDataEmph 2 3 2 2 6" xfId="53270" xr:uid="{0DD9A650-7E73-42F1-90AF-22F7520EDE90}"/>
    <cellStyle name="SAPBEXaggDataEmph 2 3 2 3" xfId="19643" xr:uid="{D69F509B-A1AE-49FE-892F-A46DF2989D70}"/>
    <cellStyle name="SAPBEXaggDataEmph 2 3 2 3 2" xfId="33275" xr:uid="{21B99F94-CBE3-4009-ADD6-EBEC4A327251}"/>
    <cellStyle name="SAPBEXaggDataEmph 2 3 2 3 3" xfId="42903" xr:uid="{F5D12188-5EBB-4587-BC9A-BE31DD4D0EE2}"/>
    <cellStyle name="SAPBEXaggDataEmph 2 3 2 4" xfId="23434" xr:uid="{C08C084F-C95B-45D5-B898-7CDEE2D4E241}"/>
    <cellStyle name="SAPBEXaggDataEmph 2 3 2 4 2" xfId="37066" xr:uid="{45CFBB6D-4D07-4EF3-83E2-6714BBC4D6ED}"/>
    <cellStyle name="SAPBEXaggDataEmph 2 3 2 4 3" xfId="46694" xr:uid="{63835A1F-FCC1-4E26-9B2B-E1268C7ADA7F}"/>
    <cellStyle name="SAPBEXaggDataEmph 2 3 2 5" xfId="29309" xr:uid="{18488290-57A0-42E4-A6FE-4D743CC53886}"/>
    <cellStyle name="SAPBEXaggDataEmph 2 3 2 6" xfId="27080" xr:uid="{60A0CFEB-488F-4DC0-B4A0-A5F4C7C195FF}"/>
    <cellStyle name="SAPBEXaggDataEmph 2 3 2 7" xfId="51362" xr:uid="{DF3948DB-125A-49E4-AE01-CC1DD2A05D42}"/>
    <cellStyle name="SAPBEXaggDataEmph 2 3 3" xfId="14722" xr:uid="{E1AEC1F0-6D75-41F4-BD7B-0CAD849ABED0}"/>
    <cellStyle name="SAPBEXaggDataEmph 2 3 3 2" xfId="20641" xr:uid="{077ED651-9BB8-4430-844A-BE61D69AAA3E}"/>
    <cellStyle name="SAPBEXaggDataEmph 2 3 3 2 2" xfId="34273" xr:uid="{E04740C1-65F2-4614-B650-0C995E3D0591}"/>
    <cellStyle name="SAPBEXaggDataEmph 2 3 3 2 3" xfId="43901" xr:uid="{0846069C-BECB-41C9-BBA5-A69FA9A034D0}"/>
    <cellStyle name="SAPBEXaggDataEmph 2 3 3 3" xfId="24432" xr:uid="{B7BFDDF1-6C75-443C-8BEC-43DD9E9351E3}"/>
    <cellStyle name="SAPBEXaggDataEmph 2 3 3 3 2" xfId="38064" xr:uid="{480E155D-0B88-41B5-92FA-692949297574}"/>
    <cellStyle name="SAPBEXaggDataEmph 2 3 3 3 3" xfId="47692" xr:uid="{0D5FCF94-67BC-4DD5-A92B-5E44329B5847}"/>
    <cellStyle name="SAPBEXaggDataEmph 2 3 3 4" xfId="30314" xr:uid="{5299286F-E2A2-41A2-A74A-33FD0391D4F7}"/>
    <cellStyle name="SAPBEXaggDataEmph 2 3 3 5" xfId="39972" xr:uid="{5A1B28D3-742C-4BF5-BA80-3EF62EEDC8F0}"/>
    <cellStyle name="SAPBEXaggDataEmph 2 3 3 6" xfId="52360" xr:uid="{67D8CA1F-0BBC-4CA0-AFC5-04A5FCBF59CE}"/>
    <cellStyle name="SAPBEXaggDataEmph 2 3 4" xfId="18731" xr:uid="{12B2AD7C-3490-4FB3-89D4-70D173C1508E}"/>
    <cellStyle name="SAPBEXaggDataEmph 2 3 4 2" xfId="32363" xr:uid="{3D366B15-5FB6-4B0A-B787-46B418BDA13A}"/>
    <cellStyle name="SAPBEXaggDataEmph 2 3 4 3" xfId="41991" xr:uid="{5451D8B0-98D7-4206-A538-F09A830B1368}"/>
    <cellStyle name="SAPBEXaggDataEmph 2 3 5" xfId="22436" xr:uid="{A3EFA4BA-BB68-42EB-93DD-1F291FB82A72}"/>
    <cellStyle name="SAPBEXaggDataEmph 2 3 5 2" xfId="36068" xr:uid="{B20C4DC9-7DDE-4894-B4C6-865AE9403AE7}"/>
    <cellStyle name="SAPBEXaggDataEmph 2 3 5 3" xfId="45696" xr:uid="{38A27FE1-0CC9-4817-A8EB-B9D29E24C7A7}"/>
    <cellStyle name="SAPBEXaggDataEmph 2 3 6" xfId="28304" xr:uid="{20826265-AA1F-4332-9EBE-8E7A2E531D49}"/>
    <cellStyle name="SAPBEXaggDataEmph 2 3 7" xfId="28016" xr:uid="{036A164D-DA73-43E9-AE70-22DBABE84D8E}"/>
    <cellStyle name="SAPBEXaggDataEmph 2 3 8" xfId="50364" xr:uid="{6674A138-23A1-47FD-8DF8-BC0293489966}"/>
    <cellStyle name="SAPBEXaggDataEmph 2 4" xfId="10733" xr:uid="{B06A3B8B-0335-4C3C-A739-AD9A669254AA}"/>
    <cellStyle name="SAPBEXaggDataEmph 2 4 2" xfId="13664" xr:uid="{FC3941B5-1B40-4BC1-8D8A-F214BD001DC2}"/>
    <cellStyle name="SAPBEXaggDataEmph 2 4 2 2" xfId="15613" xr:uid="{E01E0E92-6E34-42B5-ABEF-689458C360B7}"/>
    <cellStyle name="SAPBEXaggDataEmph 2 4 2 2 2" xfId="21532" xr:uid="{E89CFDFD-A38B-4D89-89A8-167951F94CB0}"/>
    <cellStyle name="SAPBEXaggDataEmph 2 4 2 2 2 2" xfId="35164" xr:uid="{209FDC74-784F-4BDC-8C5D-AE206914A82F}"/>
    <cellStyle name="SAPBEXaggDataEmph 2 4 2 2 2 3" xfId="44792" xr:uid="{AF9DF1A2-E4B9-4F7C-BD70-72AEC798A54A}"/>
    <cellStyle name="SAPBEXaggDataEmph 2 4 2 2 3" xfId="25323" xr:uid="{75F94080-1627-40E4-9842-BE00CD8DC672}"/>
    <cellStyle name="SAPBEXaggDataEmph 2 4 2 2 3 2" xfId="38955" xr:uid="{8EF3396D-2346-41D6-B933-1C0A5852C68B}"/>
    <cellStyle name="SAPBEXaggDataEmph 2 4 2 2 3 3" xfId="48583" xr:uid="{9A113DA1-9751-4CE3-8F50-528AB1A8F675}"/>
    <cellStyle name="SAPBEXaggDataEmph 2 4 2 2 4" xfId="31205" xr:uid="{558D351D-C021-4E39-9636-2BC75FDEDB1B}"/>
    <cellStyle name="SAPBEXaggDataEmph 2 4 2 2 5" xfId="40863" xr:uid="{EDCD49A6-18BC-47BB-A56E-D2324F4CC99A}"/>
    <cellStyle name="SAPBEXaggDataEmph 2 4 2 2 6" xfId="53251" xr:uid="{CB266632-5D33-4965-A5A4-21DA385C292F}"/>
    <cellStyle name="SAPBEXaggDataEmph 2 4 2 3" xfId="19624" xr:uid="{C7BD42E1-AFBB-48CA-A838-BE727FA8BF87}"/>
    <cellStyle name="SAPBEXaggDataEmph 2 4 2 3 2" xfId="33256" xr:uid="{B0096CB9-B5D7-4A58-B399-88A0C58062EF}"/>
    <cellStyle name="SAPBEXaggDataEmph 2 4 2 3 3" xfId="42884" xr:uid="{2F412DD4-61AD-4984-86E3-709F66A0C143}"/>
    <cellStyle name="SAPBEXaggDataEmph 2 4 2 4" xfId="23415" xr:uid="{DB389D4F-5C5C-496F-BA83-B11159DE1E58}"/>
    <cellStyle name="SAPBEXaggDataEmph 2 4 2 4 2" xfId="37047" xr:uid="{DF1EF4DD-CF4A-4C19-B5AC-2D52D320E01D}"/>
    <cellStyle name="SAPBEXaggDataEmph 2 4 2 4 3" xfId="46675" xr:uid="{DF87E447-1307-4994-8230-9ED4ECC6B6A0}"/>
    <cellStyle name="SAPBEXaggDataEmph 2 4 2 5" xfId="29290" xr:uid="{BE1445A9-3368-4127-99DC-ADB7573846C3}"/>
    <cellStyle name="SAPBEXaggDataEmph 2 4 2 6" xfId="27099" xr:uid="{E087C0CE-C9CF-4A7A-A8D8-EC618FCD7B4B}"/>
    <cellStyle name="SAPBEXaggDataEmph 2 4 2 7" xfId="51343" xr:uid="{A38DE220-CAAB-4228-A6BC-EA856A844D1C}"/>
    <cellStyle name="SAPBEXaggDataEmph 2 4 3" xfId="14703" xr:uid="{6320B4AD-25F8-4F8E-9AE6-97D15351A79C}"/>
    <cellStyle name="SAPBEXaggDataEmph 2 4 3 2" xfId="20622" xr:uid="{ECB9D57C-3933-4894-A7F3-643D15A61C70}"/>
    <cellStyle name="SAPBEXaggDataEmph 2 4 3 2 2" xfId="34254" xr:uid="{44D65AA6-732A-440D-84A4-8C630B941107}"/>
    <cellStyle name="SAPBEXaggDataEmph 2 4 3 2 3" xfId="43882" xr:uid="{D504F728-9AFA-4EEC-A76B-C7D7203A2E9D}"/>
    <cellStyle name="SAPBEXaggDataEmph 2 4 3 3" xfId="24413" xr:uid="{650B3003-1B6A-4B9A-A327-AE036934BDED}"/>
    <cellStyle name="SAPBEXaggDataEmph 2 4 3 3 2" xfId="38045" xr:uid="{98DA08B2-538B-48C1-A764-E861BC9A3E11}"/>
    <cellStyle name="SAPBEXaggDataEmph 2 4 3 3 3" xfId="47673" xr:uid="{409230F1-B4E2-4AE9-8D94-A32D68F7DFF5}"/>
    <cellStyle name="SAPBEXaggDataEmph 2 4 3 4" xfId="30295" xr:uid="{14038269-D644-4676-9218-BF3CB645CDF2}"/>
    <cellStyle name="SAPBEXaggDataEmph 2 4 3 5" xfId="39953" xr:uid="{E598DFFD-5F5C-4E9B-9006-A551FECDCE93}"/>
    <cellStyle name="SAPBEXaggDataEmph 2 4 3 6" xfId="52341" xr:uid="{DBA903D9-E3EA-4CF4-806E-F99E7C9AC316}"/>
    <cellStyle name="SAPBEXaggDataEmph 2 4 4" xfId="18712" xr:uid="{1D6B231F-3763-4B31-9113-D96E2C8A1BB1}"/>
    <cellStyle name="SAPBEXaggDataEmph 2 4 4 2" xfId="32344" xr:uid="{26C46322-AFFF-4B2D-AEAB-F97F44D535F5}"/>
    <cellStyle name="SAPBEXaggDataEmph 2 4 4 3" xfId="41972" xr:uid="{5046563C-42EA-4CDB-BDBA-4AE335F24770}"/>
    <cellStyle name="SAPBEXaggDataEmph 2 4 5" xfId="22417" xr:uid="{C126DAC3-1B05-4479-A670-00F37C5B0F60}"/>
    <cellStyle name="SAPBEXaggDataEmph 2 4 5 2" xfId="36049" xr:uid="{81E67F85-1FE7-44E8-AD3F-FA8EACFC011E}"/>
    <cellStyle name="SAPBEXaggDataEmph 2 4 5 3" xfId="45677" xr:uid="{9D940E4F-2297-4FE1-AD8D-54AB0230AFB3}"/>
    <cellStyle name="SAPBEXaggDataEmph 2 4 6" xfId="28285" xr:uid="{E2B5EA50-B9E5-45DB-B332-410594A79473}"/>
    <cellStyle name="SAPBEXaggDataEmph 2 4 7" xfId="28035" xr:uid="{C01AF721-0C85-4CD3-BD60-EDBE8AA97369}"/>
    <cellStyle name="SAPBEXaggDataEmph 2 4 8" xfId="50345" xr:uid="{0233FD6E-C753-492C-BED5-87C242138ACF}"/>
    <cellStyle name="SAPBEXaggDataEmph 2 5" xfId="11487" xr:uid="{261FD57D-9D94-4F87-B2B4-30E6BF46ABE0}"/>
    <cellStyle name="SAPBEXaggDataEmph 2 5 2" xfId="14381" xr:uid="{506707FC-2498-45FD-B2F3-DFFB2BEEF25E}"/>
    <cellStyle name="SAPBEXaggDataEmph 2 5 2 2" xfId="16330" xr:uid="{B9BBA0EB-A101-49CE-BDC8-8EE5DC4CCCB3}"/>
    <cellStyle name="SAPBEXaggDataEmph 2 5 2 2 2" xfId="22249" xr:uid="{78B52DB2-81D5-4787-A3EF-9227CF03F70F}"/>
    <cellStyle name="SAPBEXaggDataEmph 2 5 2 2 2 2" xfId="35881" xr:uid="{6C2EC8AC-1F0E-435D-8532-7E41DFA79DEA}"/>
    <cellStyle name="SAPBEXaggDataEmph 2 5 2 2 2 3" xfId="45509" xr:uid="{C022555B-0BCC-44BE-AAC2-D13EE800E5B8}"/>
    <cellStyle name="SAPBEXaggDataEmph 2 5 2 2 3" xfId="26040" xr:uid="{E59E6914-8A61-41C6-BF0D-143CD387FDA4}"/>
    <cellStyle name="SAPBEXaggDataEmph 2 5 2 2 3 2" xfId="39672" xr:uid="{B4E02129-6F49-471B-B0BD-54389133DFD5}"/>
    <cellStyle name="SAPBEXaggDataEmph 2 5 2 2 3 3" xfId="49300" xr:uid="{0A85A86E-3BAD-4238-AD6D-BC076385DDCE}"/>
    <cellStyle name="SAPBEXaggDataEmph 2 5 2 2 4" xfId="31922" xr:uid="{E693CBE8-635E-4FA3-8724-C1DA0E2BFC3A}"/>
    <cellStyle name="SAPBEXaggDataEmph 2 5 2 2 5" xfId="41580" xr:uid="{E06F4529-4994-4C0B-A48A-375751257EEB}"/>
    <cellStyle name="SAPBEXaggDataEmph 2 5 2 2 6" xfId="53968" xr:uid="{F510AA62-2B87-4B07-A226-141D05993151}"/>
    <cellStyle name="SAPBEXaggDataEmph 2 5 2 3" xfId="20341" xr:uid="{E92DEAA5-51EE-4901-9CDD-684A9CE7D5F8}"/>
    <cellStyle name="SAPBEXaggDataEmph 2 5 2 3 2" xfId="33973" xr:uid="{E80DBF48-7DEF-48EE-8AEF-9A92D0A0A77C}"/>
    <cellStyle name="SAPBEXaggDataEmph 2 5 2 3 3" xfId="43601" xr:uid="{7928DE84-AB90-4187-A0DB-31446F620092}"/>
    <cellStyle name="SAPBEXaggDataEmph 2 5 2 4" xfId="24132" xr:uid="{B4AD9824-9100-435A-AD86-43FACA2A7C5C}"/>
    <cellStyle name="SAPBEXaggDataEmph 2 5 2 4 2" xfId="37764" xr:uid="{4ECD0DEE-D8A1-4709-AA3A-1324D7EB0A68}"/>
    <cellStyle name="SAPBEXaggDataEmph 2 5 2 4 3" xfId="47392" xr:uid="{265FE933-1B07-4528-8D46-CB582680B2B9}"/>
    <cellStyle name="SAPBEXaggDataEmph 2 5 2 5" xfId="30007" xr:uid="{9D3BBBB5-F3EE-46F5-8B6A-2B0EC7F647B1}"/>
    <cellStyle name="SAPBEXaggDataEmph 2 5 2 6" xfId="26382" xr:uid="{735B0674-D1C4-42A9-837B-FD9D3170AFE5}"/>
    <cellStyle name="SAPBEXaggDataEmph 2 5 2 7" xfId="52060" xr:uid="{FFD5EB9D-4F2A-44C7-88E3-B1BDCC8173B7}"/>
    <cellStyle name="SAPBEXaggDataEmph 2 5 3" xfId="15332" xr:uid="{DFF33D82-EAD9-4AFF-967F-7FB5C1595906}"/>
    <cellStyle name="SAPBEXaggDataEmph 2 5 3 2" xfId="21251" xr:uid="{BB4B788C-59B5-4E7A-AE8D-FDAD0AE5785E}"/>
    <cellStyle name="SAPBEXaggDataEmph 2 5 3 2 2" xfId="34883" xr:uid="{EB2B60BB-3ADB-4A2C-9D4F-C2C5561FACBF}"/>
    <cellStyle name="SAPBEXaggDataEmph 2 5 3 2 3" xfId="44511" xr:uid="{BE2F9409-ACE4-43A5-B897-1AAAF28CCECF}"/>
    <cellStyle name="SAPBEXaggDataEmph 2 5 3 3" xfId="25042" xr:uid="{C23D3DAF-A382-47B8-AEFB-05F0A550B0A7}"/>
    <cellStyle name="SAPBEXaggDataEmph 2 5 3 3 2" xfId="38674" xr:uid="{B6C0A907-9F21-4DE9-A05A-9B95F4D60619}"/>
    <cellStyle name="SAPBEXaggDataEmph 2 5 3 3 3" xfId="48302" xr:uid="{3681C40B-B730-48D8-836E-88E8756FE7D4}"/>
    <cellStyle name="SAPBEXaggDataEmph 2 5 3 4" xfId="30924" xr:uid="{458A7327-DD53-49AD-9C8D-6A5E6F0272B5}"/>
    <cellStyle name="SAPBEXaggDataEmph 2 5 3 5" xfId="40582" xr:uid="{E7181B30-C685-484D-B91D-2E9B173BF6BB}"/>
    <cellStyle name="SAPBEXaggDataEmph 2 5 3 6" xfId="52970" xr:uid="{1EC41691-8B2A-4E6A-A38C-B259D98938FE}"/>
    <cellStyle name="SAPBEXaggDataEmph 2 5 4" xfId="19343" xr:uid="{E8ED1BA1-9660-4A88-A06B-50C9CA68E678}"/>
    <cellStyle name="SAPBEXaggDataEmph 2 5 4 2" xfId="32975" xr:uid="{2ED73050-E410-498E-844B-0C3AD458B0AD}"/>
    <cellStyle name="SAPBEXaggDataEmph 2 5 4 3" xfId="42603" xr:uid="{7AE615A2-2D82-4184-86EC-0438697FBB19}"/>
    <cellStyle name="SAPBEXaggDataEmph 2 5 5" xfId="23134" xr:uid="{49E5735B-1633-455F-8351-7E40B768AC1C}"/>
    <cellStyle name="SAPBEXaggDataEmph 2 5 5 2" xfId="36766" xr:uid="{6F4E9415-2A0F-4428-8734-F87A145B5967}"/>
    <cellStyle name="SAPBEXaggDataEmph 2 5 5 3" xfId="46394" xr:uid="{073A16B5-6E08-4556-8678-13A7C18ED397}"/>
    <cellStyle name="SAPBEXaggDataEmph 2 5 6" xfId="29002" xr:uid="{17A6573B-3CC0-4273-9A9C-1F93469D4804}"/>
    <cellStyle name="SAPBEXaggDataEmph 2 5 7" xfId="32222" xr:uid="{A4CD0F3F-1FDC-4003-9E0A-533FC9272BD6}"/>
    <cellStyle name="SAPBEXaggDataEmph 2 5 8" xfId="51062" xr:uid="{39C7E32E-197F-4317-88C7-6DAAFB7748D5}"/>
    <cellStyle name="SAPBEXaggDataEmph 2 6" xfId="50018" xr:uid="{8BC2AE37-C5AD-49DD-99C7-BF8630E37BB7}"/>
    <cellStyle name="SAPBEXaggDataEmph 2 7" xfId="54224" xr:uid="{56E2229C-C3C5-4505-8D65-9B4137C60E82}"/>
    <cellStyle name="SAPBEXaggDataEmph 2 8" xfId="54371" xr:uid="{4B4C9B85-BC08-4865-ABDE-ED04B37AEED2}"/>
    <cellStyle name="SAPBEXaggDataEmph 2 9" xfId="54169" xr:uid="{5A9E46EB-B5CE-4BED-81E9-834BFD3B672F}"/>
    <cellStyle name="SAPBEXaggDataEmph 3" xfId="10833" xr:uid="{C096EA05-4241-4285-AB1D-5F9C51A5DEA3}"/>
    <cellStyle name="SAPBEXaggDataEmph 3 10" xfId="22517" xr:uid="{738AD6B8-43A0-4F01-8922-EC3D0F86D217}"/>
    <cellStyle name="SAPBEXaggDataEmph 3 10 2" xfId="36149" xr:uid="{FA5CEFDC-E3DD-462B-9B77-F3B8BC90C423}"/>
    <cellStyle name="SAPBEXaggDataEmph 3 10 3" xfId="45777" xr:uid="{E74FEE79-6C1B-40E3-90BC-DF6CA4837A65}"/>
    <cellStyle name="SAPBEXaggDataEmph 3 11" xfId="28385" xr:uid="{1F8100B6-E9A5-43BA-A0BF-E3DB1232BB7A}"/>
    <cellStyle name="SAPBEXaggDataEmph 3 12" xfId="27937" xr:uid="{CDEFB5B2-49A1-4195-84D2-D70512630DB8}"/>
    <cellStyle name="SAPBEXaggDataEmph 3 13" xfId="50445" xr:uid="{4FD9BC6A-2817-4F82-A1AB-76E5AC65FDC8}"/>
    <cellStyle name="SAPBEXaggDataEmph 3 14" xfId="54516" xr:uid="{9B4F86FC-8427-4264-9B5D-3B49F944A9BA}"/>
    <cellStyle name="SAPBEXaggDataEmph 3 15" xfId="54607" xr:uid="{4C3F3789-D9DF-4A26-8597-916C7E10D42C}"/>
    <cellStyle name="SAPBEXaggDataEmph 3 16" xfId="54695" xr:uid="{32E2BD7A-9E0F-4775-9DEF-7B04DBB4DE07}"/>
    <cellStyle name="SAPBEXaggDataEmph 3 17" xfId="54783" xr:uid="{6FD2F875-5412-4A73-B712-BF8C3C1AA8C3}"/>
    <cellStyle name="SAPBEXaggDataEmph 3 18" xfId="54871" xr:uid="{D9AA4DDA-71E5-41F6-BB7B-A2E0E7F0CFCC}"/>
    <cellStyle name="SAPBEXaggDataEmph 3 19" xfId="54959" xr:uid="{12F6CFD6-E354-4526-ACFE-1574816BD3C8}"/>
    <cellStyle name="SAPBEXaggDataEmph 3 2" xfId="10921" xr:uid="{FE6D7A37-56B8-439B-B5B9-4DD48AACDA2F}"/>
    <cellStyle name="SAPBEXaggDataEmph 3 2 2" xfId="13852" xr:uid="{8061359A-E5CF-468F-8F48-3CE31551B4AA}"/>
    <cellStyle name="SAPBEXaggDataEmph 3 2 2 2" xfId="15801" xr:uid="{F185A5AF-70F6-4DC9-92C0-F05E99A8F2C8}"/>
    <cellStyle name="SAPBEXaggDataEmph 3 2 2 2 2" xfId="21720" xr:uid="{9D52B523-1055-412A-B24D-99E9C89DC0D0}"/>
    <cellStyle name="SAPBEXaggDataEmph 3 2 2 2 2 2" xfId="35352" xr:uid="{80031BAB-0FFA-4BB6-8A55-33D78F670CFB}"/>
    <cellStyle name="SAPBEXaggDataEmph 3 2 2 2 2 3" xfId="44980" xr:uid="{B8C363B9-5C58-40BD-8C49-0A42F067734E}"/>
    <cellStyle name="SAPBEXaggDataEmph 3 2 2 2 3" xfId="25511" xr:uid="{007947C9-4C08-41B5-8C2B-857C3540A121}"/>
    <cellStyle name="SAPBEXaggDataEmph 3 2 2 2 3 2" xfId="39143" xr:uid="{56FC99E8-003A-4759-910F-BE835FFF58AF}"/>
    <cellStyle name="SAPBEXaggDataEmph 3 2 2 2 3 3" xfId="48771" xr:uid="{149B0D97-708A-4F90-9E3E-374BA18B095B}"/>
    <cellStyle name="SAPBEXaggDataEmph 3 2 2 2 4" xfId="31393" xr:uid="{C1897898-315A-42C4-ADD9-64166D8CD61D}"/>
    <cellStyle name="SAPBEXaggDataEmph 3 2 2 2 5" xfId="41051" xr:uid="{87C191FC-7700-49D6-AF0E-CA95FF6339CE}"/>
    <cellStyle name="SAPBEXaggDataEmph 3 2 2 2 6" xfId="53439" xr:uid="{3B7CA6D2-8998-4AF8-8E1F-E351E3044B81}"/>
    <cellStyle name="SAPBEXaggDataEmph 3 2 2 3" xfId="19812" xr:uid="{5A418906-62D7-4553-889B-CC5B24D0088B}"/>
    <cellStyle name="SAPBEXaggDataEmph 3 2 2 3 2" xfId="33444" xr:uid="{E4676C3B-6673-4BD9-A9CF-9DD8AE5B2280}"/>
    <cellStyle name="SAPBEXaggDataEmph 3 2 2 3 3" xfId="43072" xr:uid="{8F4AA355-3E34-49B1-A157-0F724F67245E}"/>
    <cellStyle name="SAPBEXaggDataEmph 3 2 2 4" xfId="23603" xr:uid="{2CF36E4A-8371-4E0E-A112-62305E5EC23E}"/>
    <cellStyle name="SAPBEXaggDataEmph 3 2 2 4 2" xfId="37235" xr:uid="{46359A7A-A57E-4A13-9434-2F8A69FE7A7A}"/>
    <cellStyle name="SAPBEXaggDataEmph 3 2 2 4 3" xfId="46863" xr:uid="{25982952-907A-4D98-B6AE-EBAAA63BB21B}"/>
    <cellStyle name="SAPBEXaggDataEmph 3 2 2 5" xfId="29478" xr:uid="{83BF9A4B-59D5-4B0A-B129-187DB8C337FE}"/>
    <cellStyle name="SAPBEXaggDataEmph 3 2 2 6" xfId="26911" xr:uid="{A185099A-704E-4C64-ABAB-31C71228BE83}"/>
    <cellStyle name="SAPBEXaggDataEmph 3 2 2 7" xfId="51531" xr:uid="{926138FA-205B-4C44-AABF-344B05B5E8B7}"/>
    <cellStyle name="SAPBEXaggDataEmph 3 2 3" xfId="14803" xr:uid="{A102C012-9510-419D-80CF-7763D1FDCED8}"/>
    <cellStyle name="SAPBEXaggDataEmph 3 2 3 2" xfId="20722" xr:uid="{A7BCE63C-2F0E-4D25-9968-50E72A3FCCE6}"/>
    <cellStyle name="SAPBEXaggDataEmph 3 2 3 2 2" xfId="34354" xr:uid="{0B1F6E93-732A-4A44-8E5B-BEC71C9E15B1}"/>
    <cellStyle name="SAPBEXaggDataEmph 3 2 3 2 3" xfId="43982" xr:uid="{B5CDC3AF-1BEB-4D78-9CED-838BC9BBE6E1}"/>
    <cellStyle name="SAPBEXaggDataEmph 3 2 3 3" xfId="24513" xr:uid="{C939AF57-582A-4622-AA3A-CBC140C44999}"/>
    <cellStyle name="SAPBEXaggDataEmph 3 2 3 3 2" xfId="38145" xr:uid="{37E509D1-882A-405F-AADF-97092301E1F7}"/>
    <cellStyle name="SAPBEXaggDataEmph 3 2 3 3 3" xfId="47773" xr:uid="{13C73422-B688-434D-8F18-FFE97CD48A8F}"/>
    <cellStyle name="SAPBEXaggDataEmph 3 2 3 4" xfId="30395" xr:uid="{679E12B0-8EF0-4262-BD5E-241E4B07FA3C}"/>
    <cellStyle name="SAPBEXaggDataEmph 3 2 3 5" xfId="40053" xr:uid="{B87282F5-00DD-4CC6-A1E3-2657F9436EFB}"/>
    <cellStyle name="SAPBEXaggDataEmph 3 2 3 6" xfId="52441" xr:uid="{D45DF456-57C5-4EAC-A2A5-FC82AE80B47B}"/>
    <cellStyle name="SAPBEXaggDataEmph 3 2 4" xfId="18814" xr:uid="{51FD5BC6-15E5-4F6D-9B45-921D8433781E}"/>
    <cellStyle name="SAPBEXaggDataEmph 3 2 4 2" xfId="32446" xr:uid="{018B5F1B-4056-4E0C-B5DC-8A0DC9599370}"/>
    <cellStyle name="SAPBEXaggDataEmph 3 2 4 3" xfId="42074" xr:uid="{80F45830-8FD7-4251-923A-E9289C14DF56}"/>
    <cellStyle name="SAPBEXaggDataEmph 3 2 5" xfId="22605" xr:uid="{EA71CE37-AA01-46BD-B22D-CF34C49B2802}"/>
    <cellStyle name="SAPBEXaggDataEmph 3 2 5 2" xfId="36237" xr:uid="{3AE20633-1F2A-4461-982E-E08B9CABF5FF}"/>
    <cellStyle name="SAPBEXaggDataEmph 3 2 5 3" xfId="45865" xr:uid="{F7B74682-DBD2-469A-864D-A1542ADD3659}"/>
    <cellStyle name="SAPBEXaggDataEmph 3 2 6" xfId="28473" xr:uid="{F26A4374-C9D6-42FF-8A60-FC4D0211D37F}"/>
    <cellStyle name="SAPBEXaggDataEmph 3 2 7" xfId="27852" xr:uid="{615F0754-E7D6-47FF-80F1-B5AF146DB18F}"/>
    <cellStyle name="SAPBEXaggDataEmph 3 2 8" xfId="50533" xr:uid="{DF12A4CC-1EAB-4896-A728-48E99A59063E}"/>
    <cellStyle name="SAPBEXaggDataEmph 3 20" xfId="55047" xr:uid="{DC382C63-ACC4-46BE-8E13-6E3676BAE190}"/>
    <cellStyle name="SAPBEXaggDataEmph 3 21" xfId="55135" xr:uid="{5B0D2ABE-52F2-4E8B-9F51-BDA67B12AAB0}"/>
    <cellStyle name="SAPBEXaggDataEmph 3 22" xfId="55223" xr:uid="{CEFA68E9-4ADB-42E8-9BB8-DAF4E9F33D5C}"/>
    <cellStyle name="SAPBEXaggDataEmph 3 23" xfId="55311" xr:uid="{3CABDA11-0EFD-49A1-B0A8-B8E965126F87}"/>
    <cellStyle name="SAPBEXaggDataEmph 3 24" xfId="55399" xr:uid="{F006B5F5-77E8-4FED-B7A5-5140ECB5A603}"/>
    <cellStyle name="SAPBEXaggDataEmph 3 25" xfId="55487" xr:uid="{9C6DAB7A-2EF9-4851-BF7A-565DA6BF55D8}"/>
    <cellStyle name="SAPBEXaggDataEmph 3 26" xfId="55575" xr:uid="{7DE74AE8-AAAF-4B99-B2C6-50F2FE70DB55}"/>
    <cellStyle name="SAPBEXaggDataEmph 3 27" xfId="55663" xr:uid="{CCB8414B-9033-4075-AF0F-2BB7CAD3629A}"/>
    <cellStyle name="SAPBEXaggDataEmph 3 28" xfId="55751" xr:uid="{03FF4CC4-CBB5-4280-BCE3-CD2C31310CE5}"/>
    <cellStyle name="SAPBEXaggDataEmph 3 29" xfId="55839" xr:uid="{039B601A-783B-422F-9AF9-CF634CEC40D0}"/>
    <cellStyle name="SAPBEXaggDataEmph 3 3" xfId="11009" xr:uid="{49D43101-9E56-4732-93EB-FFF8181833D0}"/>
    <cellStyle name="SAPBEXaggDataEmph 3 3 2" xfId="13940" xr:uid="{0E9A2930-F8B9-41C9-AB73-95C70E2156C1}"/>
    <cellStyle name="SAPBEXaggDataEmph 3 3 2 2" xfId="15889" xr:uid="{29C49114-7DB4-4B0E-A123-30D1BA43A1E9}"/>
    <cellStyle name="SAPBEXaggDataEmph 3 3 2 2 2" xfId="21808" xr:uid="{441C535A-8E6A-4A0F-BDB5-0B00C939E1C5}"/>
    <cellStyle name="SAPBEXaggDataEmph 3 3 2 2 2 2" xfId="35440" xr:uid="{EBDA6E1B-0B26-450D-AD47-40D5BA8E7EB4}"/>
    <cellStyle name="SAPBEXaggDataEmph 3 3 2 2 2 3" xfId="45068" xr:uid="{CE868D4B-1189-496E-80C5-D6CC79764273}"/>
    <cellStyle name="SAPBEXaggDataEmph 3 3 2 2 3" xfId="25599" xr:uid="{D51E44A2-5108-4F2E-B3CD-1FDDA11ED4E2}"/>
    <cellStyle name="SAPBEXaggDataEmph 3 3 2 2 3 2" xfId="39231" xr:uid="{29A060D8-FB97-4574-BDDB-F8DB8D919621}"/>
    <cellStyle name="SAPBEXaggDataEmph 3 3 2 2 3 3" xfId="48859" xr:uid="{B6AE55E1-E192-4AE5-B34B-FFC2E9B3C86D}"/>
    <cellStyle name="SAPBEXaggDataEmph 3 3 2 2 4" xfId="31481" xr:uid="{72008986-F15F-4D8D-9C87-F52C121DD977}"/>
    <cellStyle name="SAPBEXaggDataEmph 3 3 2 2 5" xfId="41139" xr:uid="{B251EAAA-F665-49DB-A4EF-2F573888EACD}"/>
    <cellStyle name="SAPBEXaggDataEmph 3 3 2 2 6" xfId="53527" xr:uid="{92172192-A4A4-45CC-8646-A84D1EDB1B89}"/>
    <cellStyle name="SAPBEXaggDataEmph 3 3 2 3" xfId="19900" xr:uid="{197B402C-0614-4FA9-A5EA-16C6780D5383}"/>
    <cellStyle name="SAPBEXaggDataEmph 3 3 2 3 2" xfId="33532" xr:uid="{5EBAB9D1-D382-4459-A41D-CF1F2C00E094}"/>
    <cellStyle name="SAPBEXaggDataEmph 3 3 2 3 3" xfId="43160" xr:uid="{73E0FC64-1DB3-42F0-9231-00FA2417D41A}"/>
    <cellStyle name="SAPBEXaggDataEmph 3 3 2 4" xfId="23691" xr:uid="{0B5B7D79-3910-471C-92DD-336CA4612475}"/>
    <cellStyle name="SAPBEXaggDataEmph 3 3 2 4 2" xfId="37323" xr:uid="{09C679DD-B51F-47FF-BFF5-88BF85FE1D34}"/>
    <cellStyle name="SAPBEXaggDataEmph 3 3 2 4 3" xfId="46951" xr:uid="{35837C55-3F30-4DDC-85F9-328D8487507A}"/>
    <cellStyle name="SAPBEXaggDataEmph 3 3 2 5" xfId="29566" xr:uid="{407D2108-831D-4130-A504-D7019B199C0F}"/>
    <cellStyle name="SAPBEXaggDataEmph 3 3 2 6" xfId="26823" xr:uid="{13656181-8DA9-4BBD-9C97-2F9580CC5746}"/>
    <cellStyle name="SAPBEXaggDataEmph 3 3 2 7" xfId="51619" xr:uid="{A552E4E4-50F7-4F86-BF09-D64E8095F169}"/>
    <cellStyle name="SAPBEXaggDataEmph 3 3 3" xfId="14891" xr:uid="{C45844AE-0738-4DDA-B910-636258A783C1}"/>
    <cellStyle name="SAPBEXaggDataEmph 3 3 3 2" xfId="20810" xr:uid="{C3B8E62E-5D00-489C-B9B4-6764AB35A9E1}"/>
    <cellStyle name="SAPBEXaggDataEmph 3 3 3 2 2" xfId="34442" xr:uid="{33289C2E-8FBF-4C08-827A-975785EACD9C}"/>
    <cellStyle name="SAPBEXaggDataEmph 3 3 3 2 3" xfId="44070" xr:uid="{172212F6-86E9-468A-AC07-9B57380FA5B8}"/>
    <cellStyle name="SAPBEXaggDataEmph 3 3 3 3" xfId="24601" xr:uid="{32BE38DE-598D-453F-8CD8-8CA77B282A11}"/>
    <cellStyle name="SAPBEXaggDataEmph 3 3 3 3 2" xfId="38233" xr:uid="{64C1ABD8-0A54-4AE4-8A75-4EA1BAE4FA42}"/>
    <cellStyle name="SAPBEXaggDataEmph 3 3 3 3 3" xfId="47861" xr:uid="{F6AC5DB1-1FB4-4CDC-99D8-B67B94767FD4}"/>
    <cellStyle name="SAPBEXaggDataEmph 3 3 3 4" xfId="30483" xr:uid="{15C34C34-1F63-4898-ADEF-C35BF01CD2BD}"/>
    <cellStyle name="SAPBEXaggDataEmph 3 3 3 5" xfId="40141" xr:uid="{19BDEF66-766D-4BAD-A75E-056862E97384}"/>
    <cellStyle name="SAPBEXaggDataEmph 3 3 3 6" xfId="52529" xr:uid="{9D053637-47B3-460D-AE5E-6F6F878EC6DF}"/>
    <cellStyle name="SAPBEXaggDataEmph 3 3 4" xfId="18902" xr:uid="{B2F27D8B-5DE2-4A30-8798-E532C03E111D}"/>
    <cellStyle name="SAPBEXaggDataEmph 3 3 4 2" xfId="32534" xr:uid="{F827BCB4-41D3-4920-BE1C-37811506C531}"/>
    <cellStyle name="SAPBEXaggDataEmph 3 3 4 3" xfId="42162" xr:uid="{FD690F94-7522-4F4E-9604-E608C743AB06}"/>
    <cellStyle name="SAPBEXaggDataEmph 3 3 5" xfId="22693" xr:uid="{F9640775-2A4D-4C1E-9BEA-AD1DF638E652}"/>
    <cellStyle name="SAPBEXaggDataEmph 3 3 5 2" xfId="36325" xr:uid="{262BF4C8-7771-4380-BCD4-DB9452BBF1D0}"/>
    <cellStyle name="SAPBEXaggDataEmph 3 3 5 3" xfId="45953" xr:uid="{CC09159A-CBDF-4128-BD42-C62B61A004E8}"/>
    <cellStyle name="SAPBEXaggDataEmph 3 3 6" xfId="28561" xr:uid="{D79E18F8-421E-4BF0-935D-C3C1FEAB1583}"/>
    <cellStyle name="SAPBEXaggDataEmph 3 3 7" xfId="27765" xr:uid="{14036769-BE59-4B64-9FF3-A5DFF6608612}"/>
    <cellStyle name="SAPBEXaggDataEmph 3 3 8" xfId="50621" xr:uid="{DC131D0B-86B0-4854-B4A2-9448B3EB76FE}"/>
    <cellStyle name="SAPBEXaggDataEmph 3 30" xfId="55927" xr:uid="{E08133ED-5C83-436F-A485-8665162B0EA4}"/>
    <cellStyle name="SAPBEXaggDataEmph 3 31" xfId="56015" xr:uid="{9D3BBA8B-4C12-4D62-BC82-FED89593A6BA}"/>
    <cellStyle name="SAPBEXaggDataEmph 3 32" xfId="56103" xr:uid="{1AC99267-D75F-4BAD-9320-8FF95B0FFC45}"/>
    <cellStyle name="SAPBEXaggDataEmph 3 33" xfId="56191" xr:uid="{9E88B461-1634-480B-BF01-77852307E89E}"/>
    <cellStyle name="SAPBEXaggDataEmph 3 4" xfId="11097" xr:uid="{61106D35-DB12-4035-B2FF-D88641DCDB4D}"/>
    <cellStyle name="SAPBEXaggDataEmph 3 4 2" xfId="14028" xr:uid="{643D32FF-3089-431B-830C-A054E3B4BC1E}"/>
    <cellStyle name="SAPBEXaggDataEmph 3 4 2 2" xfId="15977" xr:uid="{1C74825B-7AB3-4FCE-AF15-F7CD53475858}"/>
    <cellStyle name="SAPBEXaggDataEmph 3 4 2 2 2" xfId="21896" xr:uid="{97BABCBA-9001-48C2-8342-BCA6D8AC8C1C}"/>
    <cellStyle name="SAPBEXaggDataEmph 3 4 2 2 2 2" xfId="35528" xr:uid="{14249808-FDFA-40B7-B53E-5400B89D6F10}"/>
    <cellStyle name="SAPBEXaggDataEmph 3 4 2 2 2 3" xfId="45156" xr:uid="{8ACB292B-957F-4659-AD75-345943249910}"/>
    <cellStyle name="SAPBEXaggDataEmph 3 4 2 2 3" xfId="25687" xr:uid="{9A9CF8FC-0F67-489B-B8E5-A488302C97CA}"/>
    <cellStyle name="SAPBEXaggDataEmph 3 4 2 2 3 2" xfId="39319" xr:uid="{F4ADEACB-03C1-4900-B26B-74A668CE9527}"/>
    <cellStyle name="SAPBEXaggDataEmph 3 4 2 2 3 3" xfId="48947" xr:uid="{5BF94445-68F1-41D6-8431-56C6FD912130}"/>
    <cellStyle name="SAPBEXaggDataEmph 3 4 2 2 4" xfId="31569" xr:uid="{2204BED2-BD0E-4B42-879C-1525F66D1BE6}"/>
    <cellStyle name="SAPBEXaggDataEmph 3 4 2 2 5" xfId="41227" xr:uid="{A17E24F1-609A-404B-8929-79D17F6559D3}"/>
    <cellStyle name="SAPBEXaggDataEmph 3 4 2 2 6" xfId="53615" xr:uid="{CB624B34-3E7B-4105-990B-66CBA1C9C950}"/>
    <cellStyle name="SAPBEXaggDataEmph 3 4 2 3" xfId="19988" xr:uid="{8AF07ED6-1BD0-443D-A6F1-1E491C6565BA}"/>
    <cellStyle name="SAPBEXaggDataEmph 3 4 2 3 2" xfId="33620" xr:uid="{267D8234-2C58-48D9-8E86-C432C34FCB24}"/>
    <cellStyle name="SAPBEXaggDataEmph 3 4 2 3 3" xfId="43248" xr:uid="{9DA886CA-C102-44BF-BCF1-9732775D04F7}"/>
    <cellStyle name="SAPBEXaggDataEmph 3 4 2 4" xfId="23779" xr:uid="{279F042E-B6E7-4F4B-A237-3FF887992D85}"/>
    <cellStyle name="SAPBEXaggDataEmph 3 4 2 4 2" xfId="37411" xr:uid="{46EE03D5-2A7F-4899-9163-B40686955188}"/>
    <cellStyle name="SAPBEXaggDataEmph 3 4 2 4 3" xfId="47039" xr:uid="{393091CA-2853-4430-9E78-15673752A177}"/>
    <cellStyle name="SAPBEXaggDataEmph 3 4 2 5" xfId="29654" xr:uid="{FB76E6D4-C1ED-4527-9ED1-A82571D9962A}"/>
    <cellStyle name="SAPBEXaggDataEmph 3 4 2 6" xfId="26735" xr:uid="{14080CB3-0C30-4F26-BFF3-5E0C3113F8A1}"/>
    <cellStyle name="SAPBEXaggDataEmph 3 4 2 7" xfId="51707" xr:uid="{AE6DA3E9-EE7F-4676-A690-1F7F971E986C}"/>
    <cellStyle name="SAPBEXaggDataEmph 3 4 3" xfId="14979" xr:uid="{EFC8D121-10B9-4472-9195-F86672D99054}"/>
    <cellStyle name="SAPBEXaggDataEmph 3 4 3 2" xfId="20898" xr:uid="{4A5FB516-5090-4363-B5D1-EC4BA862BD8B}"/>
    <cellStyle name="SAPBEXaggDataEmph 3 4 3 2 2" xfId="34530" xr:uid="{7E9DC7D3-F293-4DD3-818C-6475215655CF}"/>
    <cellStyle name="SAPBEXaggDataEmph 3 4 3 2 3" xfId="44158" xr:uid="{AFE45EE4-DABA-432B-86EC-FA36FD2886B3}"/>
    <cellStyle name="SAPBEXaggDataEmph 3 4 3 3" xfId="24689" xr:uid="{0447FBC8-5559-40D3-93F8-CF7ECEBA5B82}"/>
    <cellStyle name="SAPBEXaggDataEmph 3 4 3 3 2" xfId="38321" xr:uid="{69B2F4A1-AEF9-4972-877F-23F7549F13C8}"/>
    <cellStyle name="SAPBEXaggDataEmph 3 4 3 3 3" xfId="47949" xr:uid="{C0ECC6E0-2CBF-4537-B6F2-08730ECE73C0}"/>
    <cellStyle name="SAPBEXaggDataEmph 3 4 3 4" xfId="30571" xr:uid="{D800B372-9BBD-46B9-A0B5-5D2287DF3ADB}"/>
    <cellStyle name="SAPBEXaggDataEmph 3 4 3 5" xfId="40229" xr:uid="{D2EB9ED7-C626-400C-9967-17E2E9FCC396}"/>
    <cellStyle name="SAPBEXaggDataEmph 3 4 3 6" xfId="52617" xr:uid="{952172B9-E649-493D-8D1D-43D225C1A560}"/>
    <cellStyle name="SAPBEXaggDataEmph 3 4 4" xfId="18990" xr:uid="{66AAA3B9-5A8D-4FF7-BEAA-1B2E0DAE0C5F}"/>
    <cellStyle name="SAPBEXaggDataEmph 3 4 4 2" xfId="32622" xr:uid="{8DA55330-6BAB-4F87-A139-8CC4AA5CB206}"/>
    <cellStyle name="SAPBEXaggDataEmph 3 4 4 3" xfId="42250" xr:uid="{2228DACB-22B3-4451-8A20-A00C7C55EDF0}"/>
    <cellStyle name="SAPBEXaggDataEmph 3 4 5" xfId="22781" xr:uid="{611924F5-B779-409F-8F10-D27A1AFDFBB5}"/>
    <cellStyle name="SAPBEXaggDataEmph 3 4 5 2" xfId="36413" xr:uid="{23E6CFC8-5918-4883-B74E-43B26FD2F98D}"/>
    <cellStyle name="SAPBEXaggDataEmph 3 4 5 3" xfId="46041" xr:uid="{3CD6F0C1-78EF-4BB4-BCE5-0DD5F8DF3D2A}"/>
    <cellStyle name="SAPBEXaggDataEmph 3 4 6" xfId="28649" xr:uid="{31BBAADA-68C3-479C-A0B7-AB46A370E64E}"/>
    <cellStyle name="SAPBEXaggDataEmph 3 4 7" xfId="27691" xr:uid="{35A6E17B-E4D2-430C-8CDC-72105EDB6EB2}"/>
    <cellStyle name="SAPBEXaggDataEmph 3 4 8" xfId="50709" xr:uid="{DC267BC9-D76E-4F00-8BF2-E470CEBB6949}"/>
    <cellStyle name="SAPBEXaggDataEmph 3 5" xfId="11185" xr:uid="{559A237B-75B3-41DD-AA45-7559D63848D8}"/>
    <cellStyle name="SAPBEXaggDataEmph 3 5 2" xfId="14116" xr:uid="{C65EF9AA-B1A9-4A36-9BC3-36660EE432B9}"/>
    <cellStyle name="SAPBEXaggDataEmph 3 5 2 2" xfId="16065" xr:uid="{C56A02C1-C1FD-40C3-8769-A7CBB1B090E8}"/>
    <cellStyle name="SAPBEXaggDataEmph 3 5 2 2 2" xfId="21984" xr:uid="{E48E882C-80AF-4D6F-B99C-CE4289584899}"/>
    <cellStyle name="SAPBEXaggDataEmph 3 5 2 2 2 2" xfId="35616" xr:uid="{B1DB9BF3-93D8-4985-A5E2-826BD978102B}"/>
    <cellStyle name="SAPBEXaggDataEmph 3 5 2 2 2 3" xfId="45244" xr:uid="{697DC3CA-DAD7-4915-843C-870EADE8756C}"/>
    <cellStyle name="SAPBEXaggDataEmph 3 5 2 2 3" xfId="25775" xr:uid="{E967A6F8-00A1-4CE8-874A-45E4173A7009}"/>
    <cellStyle name="SAPBEXaggDataEmph 3 5 2 2 3 2" xfId="39407" xr:uid="{14AE5024-1F4D-488A-AF75-392E77A42480}"/>
    <cellStyle name="SAPBEXaggDataEmph 3 5 2 2 3 3" xfId="49035" xr:uid="{56A0FA23-E377-4E8E-8952-123593D7D809}"/>
    <cellStyle name="SAPBEXaggDataEmph 3 5 2 2 4" xfId="31657" xr:uid="{E09FA431-C6A6-4546-89E6-03C6D9DFC8B9}"/>
    <cellStyle name="SAPBEXaggDataEmph 3 5 2 2 5" xfId="41315" xr:uid="{CC6BEF43-B136-4FB1-873F-F81FB66DDDCD}"/>
    <cellStyle name="SAPBEXaggDataEmph 3 5 2 2 6" xfId="53703" xr:uid="{F4968B3A-594B-4DD3-B58E-51CAED73DB2E}"/>
    <cellStyle name="SAPBEXaggDataEmph 3 5 2 3" xfId="20076" xr:uid="{4B80D20B-671E-4D14-8B86-4118F53DCD97}"/>
    <cellStyle name="SAPBEXaggDataEmph 3 5 2 3 2" xfId="33708" xr:uid="{0725623A-0EC0-474C-9CC3-663DCEADDA40}"/>
    <cellStyle name="SAPBEXaggDataEmph 3 5 2 3 3" xfId="43336" xr:uid="{A3E2707D-5064-4AFB-8943-E7810D83F606}"/>
    <cellStyle name="SAPBEXaggDataEmph 3 5 2 4" xfId="23867" xr:uid="{16E810C7-25A6-433C-92B9-FD6CC950EE0F}"/>
    <cellStyle name="SAPBEXaggDataEmph 3 5 2 4 2" xfId="37499" xr:uid="{92427726-A963-4C14-A47B-980CBA5B999B}"/>
    <cellStyle name="SAPBEXaggDataEmph 3 5 2 4 3" xfId="47127" xr:uid="{9EF609C0-83CC-404F-A4BE-A0EE0B753BD6}"/>
    <cellStyle name="SAPBEXaggDataEmph 3 5 2 5" xfId="29742" xr:uid="{B19AD254-8E44-4891-8057-972AC2FEECD7}"/>
    <cellStyle name="SAPBEXaggDataEmph 3 5 2 6" xfId="26647" xr:uid="{C9D8CCD9-F847-4310-92CB-BD305AADDD15}"/>
    <cellStyle name="SAPBEXaggDataEmph 3 5 2 7" xfId="51795" xr:uid="{308BEFE7-7311-4F58-B125-6B9AFB8DD421}"/>
    <cellStyle name="SAPBEXaggDataEmph 3 5 3" xfId="15067" xr:uid="{07E59F90-0414-4503-913B-3087DE606317}"/>
    <cellStyle name="SAPBEXaggDataEmph 3 5 3 2" xfId="20986" xr:uid="{DEF9D68D-0747-45A0-88AB-D8118CF8FD72}"/>
    <cellStyle name="SAPBEXaggDataEmph 3 5 3 2 2" xfId="34618" xr:uid="{BAB8CCB8-E1A0-46A9-9389-5AB09F251C93}"/>
    <cellStyle name="SAPBEXaggDataEmph 3 5 3 2 3" xfId="44246" xr:uid="{3AC2B01E-706A-4A72-BE3A-103AEEB7387B}"/>
    <cellStyle name="SAPBEXaggDataEmph 3 5 3 3" xfId="24777" xr:uid="{D5C19770-1733-4803-993E-B61D1233BB8B}"/>
    <cellStyle name="SAPBEXaggDataEmph 3 5 3 3 2" xfId="38409" xr:uid="{DE6B4B6B-7EC9-41D4-94CC-2A55A4A98549}"/>
    <cellStyle name="SAPBEXaggDataEmph 3 5 3 3 3" xfId="48037" xr:uid="{BD4908E3-DBA0-4FF1-A97E-A597A26CF0A2}"/>
    <cellStyle name="SAPBEXaggDataEmph 3 5 3 4" xfId="30659" xr:uid="{A1B93FC1-4836-42C5-BC98-321997FE93DD}"/>
    <cellStyle name="SAPBEXaggDataEmph 3 5 3 5" xfId="40317" xr:uid="{3520D1AF-DF2D-4ABE-9A53-801454946541}"/>
    <cellStyle name="SAPBEXaggDataEmph 3 5 3 6" xfId="52705" xr:uid="{61D29074-1095-48B1-8F01-EEF308C3527F}"/>
    <cellStyle name="SAPBEXaggDataEmph 3 5 4" xfId="19078" xr:uid="{C719A9AF-9CA8-47B7-892B-229F97B617BB}"/>
    <cellStyle name="SAPBEXaggDataEmph 3 5 4 2" xfId="32710" xr:uid="{BC185C16-315A-44FF-B212-12E56E927AA3}"/>
    <cellStyle name="SAPBEXaggDataEmph 3 5 4 3" xfId="42338" xr:uid="{8B62052F-E4A0-40B9-AAD7-895C55E5EBFA}"/>
    <cellStyle name="SAPBEXaggDataEmph 3 5 5" xfId="22869" xr:uid="{135000C3-66ED-441B-8526-EB6AA50AF01B}"/>
    <cellStyle name="SAPBEXaggDataEmph 3 5 5 2" xfId="36501" xr:uid="{EE33B472-F9BA-40FA-9ED5-DDB85D2F0ABB}"/>
    <cellStyle name="SAPBEXaggDataEmph 3 5 5 3" xfId="46129" xr:uid="{D5A2286C-057D-43F9-896A-ACB5DC36F0A4}"/>
    <cellStyle name="SAPBEXaggDataEmph 3 5 6" xfId="28737" xr:uid="{E18E601E-0C4A-4812-B889-E1EACCCFB35F}"/>
    <cellStyle name="SAPBEXaggDataEmph 3 5 7" xfId="27603" xr:uid="{7E93F7A6-0DAA-4CA0-945B-F94BED913291}"/>
    <cellStyle name="SAPBEXaggDataEmph 3 5 8" xfId="50797" xr:uid="{2C1BA3D3-9DD0-4E93-A918-93CEED9EE842}"/>
    <cellStyle name="SAPBEXaggDataEmph 3 6" xfId="11273" xr:uid="{398C3D97-7BFE-4FD7-B2A1-7D10FF8D32CF}"/>
    <cellStyle name="SAPBEXaggDataEmph 3 6 2" xfId="14204" xr:uid="{2BF6595F-B8CE-4298-B916-F387B1183D86}"/>
    <cellStyle name="SAPBEXaggDataEmph 3 6 2 2" xfId="16153" xr:uid="{F4BF21AA-EB48-44AB-A9C0-2D4770364488}"/>
    <cellStyle name="SAPBEXaggDataEmph 3 6 2 2 2" xfId="22072" xr:uid="{4F09C464-E7ED-4E0A-BF27-6AA92F44EDDC}"/>
    <cellStyle name="SAPBEXaggDataEmph 3 6 2 2 2 2" xfId="35704" xr:uid="{831E6F78-48E1-4EE1-AA52-BB9DB5D3C31E}"/>
    <cellStyle name="SAPBEXaggDataEmph 3 6 2 2 2 3" xfId="45332" xr:uid="{7CB28F94-1F30-4CCC-B091-7FBB7E2E302C}"/>
    <cellStyle name="SAPBEXaggDataEmph 3 6 2 2 3" xfId="25863" xr:uid="{24287183-7459-4ECC-9FA5-CF64B54031DB}"/>
    <cellStyle name="SAPBEXaggDataEmph 3 6 2 2 3 2" xfId="39495" xr:uid="{7DBB0026-5CBC-4B97-B2AD-733FCD2927E3}"/>
    <cellStyle name="SAPBEXaggDataEmph 3 6 2 2 3 3" xfId="49123" xr:uid="{57561DFC-F5A6-44DB-A1DD-E31CF6EFA295}"/>
    <cellStyle name="SAPBEXaggDataEmph 3 6 2 2 4" xfId="31745" xr:uid="{F61C322B-EE4E-441B-AAF1-51D11496D086}"/>
    <cellStyle name="SAPBEXaggDataEmph 3 6 2 2 5" xfId="41403" xr:uid="{9A416ECE-267B-41AF-B6C2-CFB784515D25}"/>
    <cellStyle name="SAPBEXaggDataEmph 3 6 2 2 6" xfId="53791" xr:uid="{F8BAEE3C-A5F3-4078-880B-E5C1DB4C90E2}"/>
    <cellStyle name="SAPBEXaggDataEmph 3 6 2 3" xfId="20164" xr:uid="{158B010C-8617-4778-8065-C97EE051611B}"/>
    <cellStyle name="SAPBEXaggDataEmph 3 6 2 3 2" xfId="33796" xr:uid="{6FE1A6BC-114B-4EF3-A6D4-52378B25B520}"/>
    <cellStyle name="SAPBEXaggDataEmph 3 6 2 3 3" xfId="43424" xr:uid="{723D6B35-3D42-4962-9307-F0066C4927CE}"/>
    <cellStyle name="SAPBEXaggDataEmph 3 6 2 4" xfId="23955" xr:uid="{2E1B1980-8F90-4AD4-83A4-3A4C992D511D}"/>
    <cellStyle name="SAPBEXaggDataEmph 3 6 2 4 2" xfId="37587" xr:uid="{7D3A1916-3177-4E6C-972B-F33510527599}"/>
    <cellStyle name="SAPBEXaggDataEmph 3 6 2 4 3" xfId="47215" xr:uid="{C0278241-ED92-46EA-B7A7-15ED5D85EBB8}"/>
    <cellStyle name="SAPBEXaggDataEmph 3 6 2 5" xfId="29830" xr:uid="{EDBA4291-7442-4B1A-B275-8C2D415EAC2B}"/>
    <cellStyle name="SAPBEXaggDataEmph 3 6 2 6" xfId="26559" xr:uid="{073FC62E-8B87-4790-85C7-9699C116D348}"/>
    <cellStyle name="SAPBEXaggDataEmph 3 6 2 7" xfId="51883" xr:uid="{2334E3A7-BB86-4A44-A0B1-29F5D768AD6B}"/>
    <cellStyle name="SAPBEXaggDataEmph 3 6 3" xfId="15155" xr:uid="{22DFB286-56D9-42AD-BA3B-7C943D0DAADB}"/>
    <cellStyle name="SAPBEXaggDataEmph 3 6 3 2" xfId="21074" xr:uid="{774179DD-7A23-49D4-9D0D-05D181432778}"/>
    <cellStyle name="SAPBEXaggDataEmph 3 6 3 2 2" xfId="34706" xr:uid="{77629A89-6465-444D-B92F-B82163B02CCF}"/>
    <cellStyle name="SAPBEXaggDataEmph 3 6 3 2 3" xfId="44334" xr:uid="{1AB0305F-BCEC-4D26-9177-5DBF0C8BC684}"/>
    <cellStyle name="SAPBEXaggDataEmph 3 6 3 3" xfId="24865" xr:uid="{B2AE4C23-6CF3-438E-84DD-42B20B3F0C82}"/>
    <cellStyle name="SAPBEXaggDataEmph 3 6 3 3 2" xfId="38497" xr:uid="{A02986DF-EAE4-4E00-A832-8D10906F4069}"/>
    <cellStyle name="SAPBEXaggDataEmph 3 6 3 3 3" xfId="48125" xr:uid="{794BAA35-0680-4556-A6CF-E9835358FA28}"/>
    <cellStyle name="SAPBEXaggDataEmph 3 6 3 4" xfId="30747" xr:uid="{E8F9BB6E-2BBC-4CF7-890C-583CC0589452}"/>
    <cellStyle name="SAPBEXaggDataEmph 3 6 3 5" xfId="40405" xr:uid="{F3599684-2E36-490D-AEB0-EA85F27C68B1}"/>
    <cellStyle name="SAPBEXaggDataEmph 3 6 3 6" xfId="52793" xr:uid="{05C8D2AC-19B6-4FD2-A46E-5648AF7562DF}"/>
    <cellStyle name="SAPBEXaggDataEmph 3 6 4" xfId="19166" xr:uid="{3974F544-E147-40DB-80A7-37EA95EEDC75}"/>
    <cellStyle name="SAPBEXaggDataEmph 3 6 4 2" xfId="32798" xr:uid="{DDF79A2C-66B8-4B92-B53B-F6B0F2A3D5CA}"/>
    <cellStyle name="SAPBEXaggDataEmph 3 6 4 3" xfId="42426" xr:uid="{FC8972FB-F67F-441E-954B-9837F595E1E5}"/>
    <cellStyle name="SAPBEXaggDataEmph 3 6 5" xfId="22957" xr:uid="{A4E5963D-9573-4651-ADB4-F206D7AAC24E}"/>
    <cellStyle name="SAPBEXaggDataEmph 3 6 5 2" xfId="36589" xr:uid="{193B834A-355D-454A-B183-3D61358C9914}"/>
    <cellStyle name="SAPBEXaggDataEmph 3 6 5 3" xfId="46217" xr:uid="{9CC15C78-5192-48FD-8B80-041D79A4119E}"/>
    <cellStyle name="SAPBEXaggDataEmph 3 6 6" xfId="28825" xr:uid="{963246F7-9227-4001-8627-2E42C05D517E}"/>
    <cellStyle name="SAPBEXaggDataEmph 3 6 7" xfId="27515" xr:uid="{D2861089-2B31-48BC-86B5-4440DC56ED23}"/>
    <cellStyle name="SAPBEXaggDataEmph 3 6 8" xfId="50885" xr:uid="{7CE3FE50-6FDB-44F0-96E1-E33F2B76DD41}"/>
    <cellStyle name="SAPBEXaggDataEmph 3 7" xfId="11361" xr:uid="{A8FB411A-FEBB-4B7A-8879-E82A65A1089C}"/>
    <cellStyle name="SAPBEXaggDataEmph 3 7 2" xfId="14292" xr:uid="{F1F8C23F-FF28-41AC-85CC-4E32B4F4C23B}"/>
    <cellStyle name="SAPBEXaggDataEmph 3 7 2 2" xfId="16241" xr:uid="{76050969-E4D2-4F17-8BE1-78790A903CE8}"/>
    <cellStyle name="SAPBEXaggDataEmph 3 7 2 2 2" xfId="22160" xr:uid="{0EE0B5EC-37F9-4896-85B5-11358EA508DD}"/>
    <cellStyle name="SAPBEXaggDataEmph 3 7 2 2 2 2" xfId="35792" xr:uid="{F04E906E-D242-417B-BBD7-2A80B932EBFE}"/>
    <cellStyle name="SAPBEXaggDataEmph 3 7 2 2 2 3" xfId="45420" xr:uid="{2A354C98-5F9B-4FA6-9074-D45BE137C48B}"/>
    <cellStyle name="SAPBEXaggDataEmph 3 7 2 2 3" xfId="25951" xr:uid="{EB900518-13F0-4B89-A4EA-FB462B641E65}"/>
    <cellStyle name="SAPBEXaggDataEmph 3 7 2 2 3 2" xfId="39583" xr:uid="{6DB6EC85-06FB-4244-9FC1-E6300AF700D1}"/>
    <cellStyle name="SAPBEXaggDataEmph 3 7 2 2 3 3" xfId="49211" xr:uid="{D0F8A947-0DA1-4D0A-8FDF-070788A07FD2}"/>
    <cellStyle name="SAPBEXaggDataEmph 3 7 2 2 4" xfId="31833" xr:uid="{0FA30A2D-C85F-4ADA-8471-83DD2A9763D5}"/>
    <cellStyle name="SAPBEXaggDataEmph 3 7 2 2 5" xfId="41491" xr:uid="{2A705B30-2519-4014-B2DE-24FB262C3C65}"/>
    <cellStyle name="SAPBEXaggDataEmph 3 7 2 2 6" xfId="53879" xr:uid="{36CC3819-93EE-4E30-A291-1614CC8A51BB}"/>
    <cellStyle name="SAPBEXaggDataEmph 3 7 2 3" xfId="20252" xr:uid="{1148D404-B26C-4EEA-83C2-633B06858A0E}"/>
    <cellStyle name="SAPBEXaggDataEmph 3 7 2 3 2" xfId="33884" xr:uid="{79679768-86EF-452E-9C0A-3AB7D1FCC994}"/>
    <cellStyle name="SAPBEXaggDataEmph 3 7 2 3 3" xfId="43512" xr:uid="{186625CF-017C-4988-8BD1-CF5DD10C5F82}"/>
    <cellStyle name="SAPBEXaggDataEmph 3 7 2 4" xfId="24043" xr:uid="{001300F9-5B14-4B7D-8A27-1D8640BA3843}"/>
    <cellStyle name="SAPBEXaggDataEmph 3 7 2 4 2" xfId="37675" xr:uid="{16DCFD7C-B8B5-4C31-885E-9F6AFA24F90E}"/>
    <cellStyle name="SAPBEXaggDataEmph 3 7 2 4 3" xfId="47303" xr:uid="{8817E2AB-A702-4538-871C-AE2853CDF581}"/>
    <cellStyle name="SAPBEXaggDataEmph 3 7 2 5" xfId="29918" xr:uid="{E1420D23-70BA-4CCD-B71A-49DEDC19E0FC}"/>
    <cellStyle name="SAPBEXaggDataEmph 3 7 2 6" xfId="26471" xr:uid="{74C7F13E-8CB1-4190-B10F-92FEC3756CA2}"/>
    <cellStyle name="SAPBEXaggDataEmph 3 7 2 7" xfId="51971" xr:uid="{D0AAB086-2339-4661-9D6D-75E17F4BA3CF}"/>
    <cellStyle name="SAPBEXaggDataEmph 3 7 3" xfId="15243" xr:uid="{BE2209B6-EE15-4413-877B-837240EC8C5C}"/>
    <cellStyle name="SAPBEXaggDataEmph 3 7 3 2" xfId="21162" xr:uid="{A52BADBD-65E6-4C3D-B619-2E7B8F4B0B75}"/>
    <cellStyle name="SAPBEXaggDataEmph 3 7 3 2 2" xfId="34794" xr:uid="{1ED24272-E113-4D16-8497-23108606FC39}"/>
    <cellStyle name="SAPBEXaggDataEmph 3 7 3 2 3" xfId="44422" xr:uid="{89BB60B7-9FEB-4382-A72E-127D5C0E1D51}"/>
    <cellStyle name="SAPBEXaggDataEmph 3 7 3 3" xfId="24953" xr:uid="{1569D2F0-1096-4CFE-90E9-A9C82F7ED781}"/>
    <cellStyle name="SAPBEXaggDataEmph 3 7 3 3 2" xfId="38585" xr:uid="{13EB81DB-5B61-424D-AB70-4CD281FB2759}"/>
    <cellStyle name="SAPBEXaggDataEmph 3 7 3 3 3" xfId="48213" xr:uid="{AE335BE0-265A-47F1-B3C1-E700F8B4C3F0}"/>
    <cellStyle name="SAPBEXaggDataEmph 3 7 3 4" xfId="30835" xr:uid="{0BD37978-A85B-40B6-B644-9DACF22DF481}"/>
    <cellStyle name="SAPBEXaggDataEmph 3 7 3 5" xfId="40493" xr:uid="{7C471135-74AC-4851-928E-44B74EAD87D6}"/>
    <cellStyle name="SAPBEXaggDataEmph 3 7 3 6" xfId="52881" xr:uid="{9A90E1CA-E6EF-420B-8B92-8B5D8A44BC27}"/>
    <cellStyle name="SAPBEXaggDataEmph 3 7 4" xfId="19254" xr:uid="{F0945FCF-0FCB-4F96-BAC3-A51DB767DC38}"/>
    <cellStyle name="SAPBEXaggDataEmph 3 7 4 2" xfId="32886" xr:uid="{63C84238-43DB-4C6F-A68B-81093B1408A5}"/>
    <cellStyle name="SAPBEXaggDataEmph 3 7 4 3" xfId="42514" xr:uid="{B87ADB01-4F33-4235-BC0B-F73F10C83F10}"/>
    <cellStyle name="SAPBEXaggDataEmph 3 7 5" xfId="23045" xr:uid="{D682BBE1-8870-49B6-98D6-8C22BBB90954}"/>
    <cellStyle name="SAPBEXaggDataEmph 3 7 5 2" xfId="36677" xr:uid="{76E755C6-BF76-4942-BDF5-88634504DB2A}"/>
    <cellStyle name="SAPBEXaggDataEmph 3 7 5 3" xfId="46305" xr:uid="{CF48F346-D7AB-437F-B767-98F33DEEB28E}"/>
    <cellStyle name="SAPBEXaggDataEmph 3 7 6" xfId="28913" xr:uid="{D70A2406-F20A-4AC5-9B8E-0C09C8739714}"/>
    <cellStyle name="SAPBEXaggDataEmph 3 7 7" xfId="27427" xr:uid="{9C88B89D-20B9-4D02-9A4A-B065DF35E05E}"/>
    <cellStyle name="SAPBEXaggDataEmph 3 7 8" xfId="50973" xr:uid="{C3BA3FA4-FCB6-4A76-B9D9-35E0D4E6852B}"/>
    <cellStyle name="SAPBEXaggDataEmph 3 8" xfId="13469" xr:uid="{F6473EDD-A844-47FE-8387-1F74F8898B4F}"/>
    <cellStyle name="SAPBEXaggDataEmph 3 8 2" xfId="14468" xr:uid="{1C321B45-A06B-4454-809C-C497112D9C76}"/>
    <cellStyle name="SAPBEXaggDataEmph 3 8 2 2" xfId="16417" xr:uid="{D262102B-7333-4C7C-86A8-160CD8EBF8B6}"/>
    <cellStyle name="SAPBEXaggDataEmph 3 8 2 2 2" xfId="22336" xr:uid="{9CE5A4AA-97A6-43ED-8DA4-FA9A258FA07A}"/>
    <cellStyle name="SAPBEXaggDataEmph 3 8 2 2 2 2" xfId="35968" xr:uid="{B69CA9ED-D4A1-4EE3-AACB-16B883BADB85}"/>
    <cellStyle name="SAPBEXaggDataEmph 3 8 2 2 2 3" xfId="45596" xr:uid="{C51CC7AC-8305-402A-B0B9-D676791AF0F5}"/>
    <cellStyle name="SAPBEXaggDataEmph 3 8 2 2 3" xfId="26127" xr:uid="{A8DDCB17-91A8-4ECC-B900-1F31FBFBFCAF}"/>
    <cellStyle name="SAPBEXaggDataEmph 3 8 2 2 3 2" xfId="39759" xr:uid="{5EF32827-850F-4F51-BAC8-94CD545FEDBE}"/>
    <cellStyle name="SAPBEXaggDataEmph 3 8 2 2 3 3" xfId="49387" xr:uid="{F5C3731D-950C-4625-AD1C-EAF3A3B889A7}"/>
    <cellStyle name="SAPBEXaggDataEmph 3 8 2 2 4" xfId="32009" xr:uid="{FCE46898-80FF-47A6-A10A-F67A1552B599}"/>
    <cellStyle name="SAPBEXaggDataEmph 3 8 2 2 5" xfId="41667" xr:uid="{110C38D6-16D0-4909-8706-2EF6D6C0A729}"/>
    <cellStyle name="SAPBEXaggDataEmph 3 8 2 2 6" xfId="54055" xr:uid="{828CD3E7-1F06-4E7C-99AD-5BE6F44D0607}"/>
    <cellStyle name="SAPBEXaggDataEmph 3 8 2 3" xfId="20428" xr:uid="{823E3D2F-9AF4-4B35-A2F4-3B01D1A1FB57}"/>
    <cellStyle name="SAPBEXaggDataEmph 3 8 2 3 2" xfId="34060" xr:uid="{F720DE54-1C11-4885-B517-E9E69838ABD8}"/>
    <cellStyle name="SAPBEXaggDataEmph 3 8 2 3 3" xfId="43688" xr:uid="{52B97AED-016C-447E-BD9E-30B77A65937D}"/>
    <cellStyle name="SAPBEXaggDataEmph 3 8 2 4" xfId="24219" xr:uid="{E3172589-1FC8-46E6-94AE-71EFB52CDF2B}"/>
    <cellStyle name="SAPBEXaggDataEmph 3 8 2 4 2" xfId="37851" xr:uid="{EF1E78DD-F9EE-4006-B9B2-9B4BCCD8C43D}"/>
    <cellStyle name="SAPBEXaggDataEmph 3 8 2 4 3" xfId="47479" xr:uid="{65EE4C5D-A55C-439D-BFBE-6E255BE848E0}"/>
    <cellStyle name="SAPBEXaggDataEmph 3 8 2 5" xfId="30094" xr:uid="{94405151-9617-4841-91E7-0515EAC5AAA6}"/>
    <cellStyle name="SAPBEXaggDataEmph 3 8 2 6" xfId="26295" xr:uid="{44BC60C5-EFEA-40B7-959F-4DEAE2EE6F29}"/>
    <cellStyle name="SAPBEXaggDataEmph 3 8 2 7" xfId="52147" xr:uid="{EF66C914-5929-489A-B22A-499918479057}"/>
    <cellStyle name="SAPBEXaggDataEmph 3 8 3" xfId="15419" xr:uid="{045834A4-4FC9-4567-8AE0-B294835CE8DE}"/>
    <cellStyle name="SAPBEXaggDataEmph 3 8 3 2" xfId="21338" xr:uid="{CD9F40AF-EBC8-4B9F-A10D-B7561B389416}"/>
    <cellStyle name="SAPBEXaggDataEmph 3 8 3 2 2" xfId="34970" xr:uid="{7601971A-02D1-4CD2-BF22-24DA33A5864A}"/>
    <cellStyle name="SAPBEXaggDataEmph 3 8 3 2 3" xfId="44598" xr:uid="{07409D68-23B3-466A-B4D1-23218B5ECE61}"/>
    <cellStyle name="SAPBEXaggDataEmph 3 8 3 3" xfId="25129" xr:uid="{E16DA3A3-B09E-4880-905A-F249E0209400}"/>
    <cellStyle name="SAPBEXaggDataEmph 3 8 3 3 2" xfId="38761" xr:uid="{3F380BF8-E01F-4C3B-8B4D-AAEAC64DCB4B}"/>
    <cellStyle name="SAPBEXaggDataEmph 3 8 3 3 3" xfId="48389" xr:uid="{AF96052A-8390-4803-8D46-827D32FFFBC4}"/>
    <cellStyle name="SAPBEXaggDataEmph 3 8 3 4" xfId="31011" xr:uid="{2234C877-B031-4EDB-9405-FAA7C9252B8B}"/>
    <cellStyle name="SAPBEXaggDataEmph 3 8 3 5" xfId="40669" xr:uid="{878AA90A-D539-42D2-A5E8-E72C5C55B689}"/>
    <cellStyle name="SAPBEXaggDataEmph 3 8 3 6" xfId="53057" xr:uid="{699CB7FE-C09D-4FB5-8F60-141C07BEA7B4}"/>
    <cellStyle name="SAPBEXaggDataEmph 3 8 4" xfId="19430" xr:uid="{2D1707C3-F44E-45E3-8E7C-D696F1A885A3}"/>
    <cellStyle name="SAPBEXaggDataEmph 3 8 4 2" xfId="33062" xr:uid="{78014B5B-25C1-4372-A011-1ACB964BEC8D}"/>
    <cellStyle name="SAPBEXaggDataEmph 3 8 4 3" xfId="42690" xr:uid="{4AC1135E-BD72-4EC5-93CB-F22CDE2A340C}"/>
    <cellStyle name="SAPBEXaggDataEmph 3 8 5" xfId="23221" xr:uid="{AD3DD387-4093-4B26-AB5D-D4A0B2747E5D}"/>
    <cellStyle name="SAPBEXaggDataEmph 3 8 5 2" xfId="36853" xr:uid="{6E031E42-3488-4D67-8282-0F28746EC4F3}"/>
    <cellStyle name="SAPBEXaggDataEmph 3 8 5 3" xfId="46481" xr:uid="{9E89F133-5B93-451D-97B6-291023D5EB0F}"/>
    <cellStyle name="SAPBEXaggDataEmph 3 8 6" xfId="29096" xr:uid="{699E4253-85C3-420D-966A-0E00D4A14392}"/>
    <cellStyle name="SAPBEXaggDataEmph 3 8 7" xfId="27293" xr:uid="{3B036534-88EA-4E62-9BB4-C01A195E865C}"/>
    <cellStyle name="SAPBEXaggDataEmph 3 8 8" xfId="51149" xr:uid="{F1769FC3-6C46-4619-9F0E-4DB97DD32741}"/>
    <cellStyle name="SAPBEXaggDataEmph 3 9" xfId="13764" xr:uid="{E68E86DA-A127-4B87-ADDA-E907A2A5E852}"/>
    <cellStyle name="SAPBEXaggDataEmph 3 9 2" xfId="15713" xr:uid="{65B65AF9-A94E-4C82-858A-960B63B26F7F}"/>
    <cellStyle name="SAPBEXaggDataEmph 3 9 2 2" xfId="21632" xr:uid="{85AE774B-7E09-466E-ACE0-18B786C0A4B2}"/>
    <cellStyle name="SAPBEXaggDataEmph 3 9 2 2 2" xfId="35264" xr:uid="{D7CD5BB9-05A4-4196-A404-A25D1EA0CA77}"/>
    <cellStyle name="SAPBEXaggDataEmph 3 9 2 2 3" xfId="44892" xr:uid="{FE66A33A-4AF3-4755-ADE2-8E089984D25B}"/>
    <cellStyle name="SAPBEXaggDataEmph 3 9 2 3" xfId="25423" xr:uid="{10B0FE8A-8EB9-4848-B8B4-A8CCF5644A17}"/>
    <cellStyle name="SAPBEXaggDataEmph 3 9 2 3 2" xfId="39055" xr:uid="{4000184E-9E18-4749-9022-B7E5788B1BDF}"/>
    <cellStyle name="SAPBEXaggDataEmph 3 9 2 3 3" xfId="48683" xr:uid="{319D7A6C-1398-4EDF-A662-06DA445492BC}"/>
    <cellStyle name="SAPBEXaggDataEmph 3 9 2 4" xfId="31305" xr:uid="{207DDDE8-F887-483B-A877-1E60B39F66B8}"/>
    <cellStyle name="SAPBEXaggDataEmph 3 9 2 5" xfId="40963" xr:uid="{808E1912-AE3F-49BF-AD55-D53A0169AD76}"/>
    <cellStyle name="SAPBEXaggDataEmph 3 9 2 6" xfId="53351" xr:uid="{BB02F87B-5243-43B5-BF17-002AD1710C68}"/>
    <cellStyle name="SAPBEXaggDataEmph 3 9 3" xfId="19724" xr:uid="{7DD66E51-8F5D-4F3A-A6B0-F9696B79E3E0}"/>
    <cellStyle name="SAPBEXaggDataEmph 3 9 3 2" xfId="33356" xr:uid="{8AF11746-CA5F-4D5A-B3EE-F32B78D843CB}"/>
    <cellStyle name="SAPBEXaggDataEmph 3 9 3 3" xfId="42984" xr:uid="{C139AB9C-665E-4B7C-A1F6-E48F01EBE0F2}"/>
    <cellStyle name="SAPBEXaggDataEmph 3 9 4" xfId="23515" xr:uid="{88CC0FA5-BE81-49BB-8D21-362300D7BB43}"/>
    <cellStyle name="SAPBEXaggDataEmph 3 9 4 2" xfId="37147" xr:uid="{706267B2-5F42-49BE-BE05-7B03107FD05F}"/>
    <cellStyle name="SAPBEXaggDataEmph 3 9 4 3" xfId="46775" xr:uid="{C6731DD8-29CC-4DDE-80D3-24440221AE93}"/>
    <cellStyle name="SAPBEXaggDataEmph 3 9 5" xfId="29390" xr:uid="{B89EABA1-85F9-4AE2-9E90-72C45CF411E9}"/>
    <cellStyle name="SAPBEXaggDataEmph 3 9 6" xfId="26999" xr:uid="{163FC90C-CE4C-4D32-B195-8E4909E3AAF7}"/>
    <cellStyle name="SAPBEXaggDataEmph 3 9 7" xfId="51443" xr:uid="{BEE6FCEC-D805-4EE8-A66C-C51A71470099}"/>
    <cellStyle name="SAPBEXaggDataEmph 4" xfId="10721" xr:uid="{8A141E61-957A-4E2F-9387-4DBBC68722C2}"/>
    <cellStyle name="SAPBEXaggDataEmph 4 2" xfId="13652" xr:uid="{A008C4E6-4B8F-4B3C-BE75-94BDA6C7090D}"/>
    <cellStyle name="SAPBEXaggDataEmph 4 2 2" xfId="15601" xr:uid="{F095919F-B49F-4586-8C9D-1B691D5440D9}"/>
    <cellStyle name="SAPBEXaggDataEmph 4 2 2 2" xfId="21520" xr:uid="{C91CBF32-14FA-4A17-B5E6-0475AFDC3BD8}"/>
    <cellStyle name="SAPBEXaggDataEmph 4 2 2 2 2" xfId="35152" xr:uid="{FD454C86-86A9-4F81-AA09-810BB80329A4}"/>
    <cellStyle name="SAPBEXaggDataEmph 4 2 2 2 3" xfId="44780" xr:uid="{ADA5A882-6FD3-4192-A464-18BF6216A210}"/>
    <cellStyle name="SAPBEXaggDataEmph 4 2 2 3" xfId="25311" xr:uid="{99FE33F5-FCAF-4E8F-B387-E7EAFEBC4997}"/>
    <cellStyle name="SAPBEXaggDataEmph 4 2 2 3 2" xfId="38943" xr:uid="{5A43B8C1-5FEC-4366-BBF8-288513D4A323}"/>
    <cellStyle name="SAPBEXaggDataEmph 4 2 2 3 3" xfId="48571" xr:uid="{8F6BFE05-3B2A-40F5-BF74-4C7CC801AC53}"/>
    <cellStyle name="SAPBEXaggDataEmph 4 2 2 4" xfId="31193" xr:uid="{65FFCBAA-5797-4F7D-9BCB-1205FC9E8656}"/>
    <cellStyle name="SAPBEXaggDataEmph 4 2 2 5" xfId="40851" xr:uid="{710DB10C-EB77-4299-833B-F84263AAF003}"/>
    <cellStyle name="SAPBEXaggDataEmph 4 2 2 6" xfId="53239" xr:uid="{5C3C6D2D-27B5-4EE2-B4CB-D84459E1F336}"/>
    <cellStyle name="SAPBEXaggDataEmph 4 2 3" xfId="19612" xr:uid="{37C00F27-F552-4F24-8C46-7CDA7A14CDA4}"/>
    <cellStyle name="SAPBEXaggDataEmph 4 2 3 2" xfId="33244" xr:uid="{BD014CE0-22D5-4F57-B8CB-FC1C3CBD6784}"/>
    <cellStyle name="SAPBEXaggDataEmph 4 2 3 3" xfId="42872" xr:uid="{FB17CD16-8D7D-4999-AE5B-7E9C50BE3F48}"/>
    <cellStyle name="SAPBEXaggDataEmph 4 2 4" xfId="23403" xr:uid="{ADAA1756-5A9B-40B1-BC87-BE4356860086}"/>
    <cellStyle name="SAPBEXaggDataEmph 4 2 4 2" xfId="37035" xr:uid="{F8C5ACB5-B505-46D6-8FFB-3DB9E42CE35D}"/>
    <cellStyle name="SAPBEXaggDataEmph 4 2 4 3" xfId="46663" xr:uid="{8E744427-9EF8-497F-8818-D46291D900DA}"/>
    <cellStyle name="SAPBEXaggDataEmph 4 2 5" xfId="29278" xr:uid="{7A5B9E65-72A6-4717-90BB-4FF66B1FA400}"/>
    <cellStyle name="SAPBEXaggDataEmph 4 2 6" xfId="27111" xr:uid="{9FF0B6D9-6752-45C2-AF31-2FCCFE8E1FE5}"/>
    <cellStyle name="SAPBEXaggDataEmph 4 2 7" xfId="51331" xr:uid="{19472701-E2FE-4FD1-B4E4-2D60D75533A6}"/>
    <cellStyle name="SAPBEXaggDataEmph 4 3" xfId="14691" xr:uid="{E5ABE196-14AE-4283-B2EB-70EE383138EC}"/>
    <cellStyle name="SAPBEXaggDataEmph 4 3 2" xfId="20610" xr:uid="{A42093E1-A00F-42D6-88EE-36EFCCCF2A53}"/>
    <cellStyle name="SAPBEXaggDataEmph 4 3 2 2" xfId="34242" xr:uid="{7BDA3267-647F-4C3C-8BC3-91DC4A4EA352}"/>
    <cellStyle name="SAPBEXaggDataEmph 4 3 2 3" xfId="43870" xr:uid="{1561C3F3-5298-4E13-AAA7-46EA0505CE39}"/>
    <cellStyle name="SAPBEXaggDataEmph 4 3 3" xfId="24401" xr:uid="{91E939E1-E8A6-4D10-AD93-4CCAB1CFEACB}"/>
    <cellStyle name="SAPBEXaggDataEmph 4 3 3 2" xfId="38033" xr:uid="{2311EAAE-6503-48A9-86AD-B133D1D984B7}"/>
    <cellStyle name="SAPBEXaggDataEmph 4 3 3 3" xfId="47661" xr:uid="{C5598DE7-A78B-478E-9A15-EEFE59D92835}"/>
    <cellStyle name="SAPBEXaggDataEmph 4 3 4" xfId="30283" xr:uid="{903A5B99-8854-408C-80F5-166ECA273816}"/>
    <cellStyle name="SAPBEXaggDataEmph 4 3 5" xfId="39941" xr:uid="{7A638DE4-6566-4F4E-B775-7573D3EEB07F}"/>
    <cellStyle name="SAPBEXaggDataEmph 4 3 6" xfId="52329" xr:uid="{03EA2C3F-EEBF-4750-8E05-79BB70E201DE}"/>
    <cellStyle name="SAPBEXaggDataEmph 4 4" xfId="18700" xr:uid="{6634C77A-C610-4FAF-8EF0-A7E3B45E2A16}"/>
    <cellStyle name="SAPBEXaggDataEmph 4 4 2" xfId="32332" xr:uid="{E69B8803-0895-4192-AB3B-544F3A386E8C}"/>
    <cellStyle name="SAPBEXaggDataEmph 4 4 3" xfId="41960" xr:uid="{E2FBD4FB-EC4E-4263-8F4D-B68044F874BC}"/>
    <cellStyle name="SAPBEXaggDataEmph 4 5" xfId="16531" xr:uid="{85481E2C-5CC0-4E2E-8E29-1782889D6F6F}"/>
    <cellStyle name="SAPBEXaggDataEmph 4 5 2" xfId="32115" xr:uid="{78AE3D10-F486-4519-A194-492C89E622FF}"/>
    <cellStyle name="SAPBEXaggDataEmph 4 5 3" xfId="41757" xr:uid="{FAF43FA7-3554-45BB-9352-FF924603E602}"/>
    <cellStyle name="SAPBEXaggDataEmph 4 6" xfId="28273" xr:uid="{124355CB-E726-40D6-B516-0C248DAE659D}"/>
    <cellStyle name="SAPBEXaggDataEmph 4 7" xfId="28046" xr:uid="{C9B23D66-AA7B-47E6-A8F8-E0C68122D1D8}"/>
    <cellStyle name="SAPBEXaggDataEmph 4 8" xfId="50333" xr:uid="{6D397466-44FC-4D82-AF04-CC578AD0BDFD}"/>
    <cellStyle name="SAPBEXaggDataEmph 5" xfId="10711" xr:uid="{D55880C7-1CDB-4619-9851-854939C0B306}"/>
    <cellStyle name="SAPBEXaggDataEmph 5 2" xfId="13642" xr:uid="{D5D70821-FC72-4419-B358-EF3598167E8A}"/>
    <cellStyle name="SAPBEXaggDataEmph 5 2 2" xfId="15591" xr:uid="{10AEC186-6F03-4AD8-A4A3-B6764EB7FB1D}"/>
    <cellStyle name="SAPBEXaggDataEmph 5 2 2 2" xfId="21510" xr:uid="{28424597-2819-44F1-8609-F2BAB4A74330}"/>
    <cellStyle name="SAPBEXaggDataEmph 5 2 2 2 2" xfId="35142" xr:uid="{CB9082B2-6295-4E44-90E1-24FB65D6F673}"/>
    <cellStyle name="SAPBEXaggDataEmph 5 2 2 2 3" xfId="44770" xr:uid="{2812BDAD-18C9-4003-BABB-094F911D9B40}"/>
    <cellStyle name="SAPBEXaggDataEmph 5 2 2 3" xfId="25301" xr:uid="{21BC01A3-B32C-4FBE-90C7-FCC992B3C7DE}"/>
    <cellStyle name="SAPBEXaggDataEmph 5 2 2 3 2" xfId="38933" xr:uid="{B7BA9114-5643-4EE5-B327-8BED36793D8A}"/>
    <cellStyle name="SAPBEXaggDataEmph 5 2 2 3 3" xfId="48561" xr:uid="{A4E26AE9-980F-458E-A1E5-571E02D9D39E}"/>
    <cellStyle name="SAPBEXaggDataEmph 5 2 2 4" xfId="31183" xr:uid="{05E08CEF-462E-4B7C-ADE5-467EBE27CDE9}"/>
    <cellStyle name="SAPBEXaggDataEmph 5 2 2 5" xfId="40841" xr:uid="{6DD78949-30C7-45E0-860F-54E5332E47D0}"/>
    <cellStyle name="SAPBEXaggDataEmph 5 2 2 6" xfId="53229" xr:uid="{B81DA6FE-04C7-4B03-A56B-E922B2822BA5}"/>
    <cellStyle name="SAPBEXaggDataEmph 5 2 3" xfId="19602" xr:uid="{6E6FC500-D317-4D29-B66D-F05C89A7C33F}"/>
    <cellStyle name="SAPBEXaggDataEmph 5 2 3 2" xfId="33234" xr:uid="{C8EA98CC-0731-44B4-BDD0-E10ECE7E4A98}"/>
    <cellStyle name="SAPBEXaggDataEmph 5 2 3 3" xfId="42862" xr:uid="{4CACB7B8-4935-47D6-898C-4369BF2A5C5E}"/>
    <cellStyle name="SAPBEXaggDataEmph 5 2 4" xfId="23393" xr:uid="{968A6909-EE32-4263-940A-DEE86F06F4CA}"/>
    <cellStyle name="SAPBEXaggDataEmph 5 2 4 2" xfId="37025" xr:uid="{6DF1351E-D160-4527-BC4A-AD9971E11574}"/>
    <cellStyle name="SAPBEXaggDataEmph 5 2 4 3" xfId="46653" xr:uid="{4D6427C7-6B05-4F99-A043-94F6AC529D7C}"/>
    <cellStyle name="SAPBEXaggDataEmph 5 2 5" xfId="29268" xr:uid="{729FB724-73CC-4179-85B7-B0AA200B9E68}"/>
    <cellStyle name="SAPBEXaggDataEmph 5 2 6" xfId="27121" xr:uid="{8B4BC5A8-4BFD-4A71-80BD-08136401E9EF}"/>
    <cellStyle name="SAPBEXaggDataEmph 5 2 7" xfId="51321" xr:uid="{19F967B7-B506-4F7A-A351-3F6327A257DC}"/>
    <cellStyle name="SAPBEXaggDataEmph 5 3" xfId="14681" xr:uid="{37A756BB-4DA7-4E5F-A3BA-D6340A16E7AB}"/>
    <cellStyle name="SAPBEXaggDataEmph 5 3 2" xfId="20600" xr:uid="{58514500-86EA-4869-9B4B-F0EB49185383}"/>
    <cellStyle name="SAPBEXaggDataEmph 5 3 2 2" xfId="34232" xr:uid="{9412A3D2-9A94-4371-8122-7F5CBDD202D4}"/>
    <cellStyle name="SAPBEXaggDataEmph 5 3 2 3" xfId="43860" xr:uid="{58C67E03-53A1-4A83-A951-59ADD67313C1}"/>
    <cellStyle name="SAPBEXaggDataEmph 5 3 3" xfId="24391" xr:uid="{9E665655-8E00-478C-9CC9-33A23A4CD599}"/>
    <cellStyle name="SAPBEXaggDataEmph 5 3 3 2" xfId="38023" xr:uid="{19D8F02D-D503-4332-8EA0-50BD18F44BC7}"/>
    <cellStyle name="SAPBEXaggDataEmph 5 3 3 3" xfId="47651" xr:uid="{AE3EBE71-0718-4DE1-A7E1-BBE495F8F4B8}"/>
    <cellStyle name="SAPBEXaggDataEmph 5 3 4" xfId="30273" xr:uid="{607BDD3E-EA3A-41CD-B2B1-A4EA3BEF1507}"/>
    <cellStyle name="SAPBEXaggDataEmph 5 3 5" xfId="39931" xr:uid="{703C8FBB-57FA-4340-A3AF-9E7697867D98}"/>
    <cellStyle name="SAPBEXaggDataEmph 5 3 6" xfId="52319" xr:uid="{C0F5F9C1-98C9-4664-B78D-68615652AC78}"/>
    <cellStyle name="SAPBEXaggDataEmph 5 4" xfId="18690" xr:uid="{1A7CA598-F901-47DE-8CDD-34AD03CD46F0}"/>
    <cellStyle name="SAPBEXaggDataEmph 5 4 2" xfId="32322" xr:uid="{287F0219-8A2E-4540-8804-CAB4A32658F5}"/>
    <cellStyle name="SAPBEXaggDataEmph 5 4 3" xfId="41950" xr:uid="{8CF3EE8E-691B-447D-A204-42D7EE2FBF6F}"/>
    <cellStyle name="SAPBEXaggDataEmph 5 5" xfId="16541" xr:uid="{6092F1A7-3D63-4D50-8F15-A09C4FC02752}"/>
    <cellStyle name="SAPBEXaggDataEmph 5 5 2" xfId="32125" xr:uid="{C68C8D85-E566-4CBC-9E31-83858DFAE1C4}"/>
    <cellStyle name="SAPBEXaggDataEmph 5 5 3" xfId="41767" xr:uid="{5B445BA4-C8D4-47D1-A4BA-F266844D155E}"/>
    <cellStyle name="SAPBEXaggDataEmph 5 6" xfId="28263" xr:uid="{B5B87949-CCC3-40D5-9388-A1874F039490}"/>
    <cellStyle name="SAPBEXaggDataEmph 5 7" xfId="28056" xr:uid="{08ECA674-4083-4003-8FCF-B1C23E651E4D}"/>
    <cellStyle name="SAPBEXaggDataEmph 5 8" xfId="50323" xr:uid="{602B69A3-748C-46B6-9AA2-9A5A55B65F6A}"/>
    <cellStyle name="SAPBEXaggDataEmph 6" xfId="11486" xr:uid="{6EA44762-1313-495D-A143-3A7B6FAAE88F}"/>
    <cellStyle name="SAPBEXaggDataEmph 6 2" xfId="14380" xr:uid="{25BE9437-55A2-4C25-953E-651B8A855DB2}"/>
    <cellStyle name="SAPBEXaggDataEmph 6 2 2" xfId="16329" xr:uid="{3797ED7E-04FF-45D9-B9D4-4B68F94C5F6D}"/>
    <cellStyle name="SAPBEXaggDataEmph 6 2 2 2" xfId="22248" xr:uid="{F30115FA-E147-4B16-A0C3-82EDB6C70181}"/>
    <cellStyle name="SAPBEXaggDataEmph 6 2 2 2 2" xfId="35880" xr:uid="{D3489CA6-A224-4CDE-A032-1E97A6FA2EC3}"/>
    <cellStyle name="SAPBEXaggDataEmph 6 2 2 2 3" xfId="45508" xr:uid="{6719789D-26A6-4E16-8B14-8F4D066E9699}"/>
    <cellStyle name="SAPBEXaggDataEmph 6 2 2 3" xfId="26039" xr:uid="{16BFCA3F-FF25-4264-9A5A-1084B64E99D2}"/>
    <cellStyle name="SAPBEXaggDataEmph 6 2 2 3 2" xfId="39671" xr:uid="{AC59D23D-EA05-498E-95C2-BF5EB10B9863}"/>
    <cellStyle name="SAPBEXaggDataEmph 6 2 2 3 3" xfId="49299" xr:uid="{BD3D25F8-370D-48E5-9A82-A95B066E464D}"/>
    <cellStyle name="SAPBEXaggDataEmph 6 2 2 4" xfId="31921" xr:uid="{A340F46F-61F1-4821-9271-DCF4E0002D66}"/>
    <cellStyle name="SAPBEXaggDataEmph 6 2 2 5" xfId="41579" xr:uid="{DC826681-3699-4755-84D8-D335C7C2AA8C}"/>
    <cellStyle name="SAPBEXaggDataEmph 6 2 2 6" xfId="53967" xr:uid="{A92E266C-AD96-41D5-BD7F-1526640E6F9B}"/>
    <cellStyle name="SAPBEXaggDataEmph 6 2 3" xfId="20340" xr:uid="{623F46C6-75DB-43E8-AF37-182A25874C4B}"/>
    <cellStyle name="SAPBEXaggDataEmph 6 2 3 2" xfId="33972" xr:uid="{DA8C3ACB-8E37-47D0-8F9B-C854F8C52773}"/>
    <cellStyle name="SAPBEXaggDataEmph 6 2 3 3" xfId="43600" xr:uid="{78A13D1E-8A07-435A-BF39-9295CF2B0206}"/>
    <cellStyle name="SAPBEXaggDataEmph 6 2 4" xfId="24131" xr:uid="{6C6C4E35-AF4A-45F5-AC3F-B924C179016E}"/>
    <cellStyle name="SAPBEXaggDataEmph 6 2 4 2" xfId="37763" xr:uid="{DB3897F6-9AEA-47BB-9275-8CD20D03A35A}"/>
    <cellStyle name="SAPBEXaggDataEmph 6 2 4 3" xfId="47391" xr:uid="{6C84C924-F2A1-4399-967E-54C2D8D4FD1E}"/>
    <cellStyle name="SAPBEXaggDataEmph 6 2 5" xfId="30006" xr:uid="{495EE7DB-26CA-4A86-B618-6E4DD045C11D}"/>
    <cellStyle name="SAPBEXaggDataEmph 6 2 6" xfId="26383" xr:uid="{67AD2DB7-5B68-443C-A194-2388F4709E19}"/>
    <cellStyle name="SAPBEXaggDataEmph 6 2 7" xfId="52059" xr:uid="{23B14B34-55BD-4989-B49E-0BF4F9F8CDF3}"/>
    <cellStyle name="SAPBEXaggDataEmph 6 3" xfId="15331" xr:uid="{DBF9B06B-3C0B-44CD-A4D5-F002ECECDD24}"/>
    <cellStyle name="SAPBEXaggDataEmph 6 3 2" xfId="21250" xr:uid="{A3504185-D73B-4DAF-85C4-66248A33CC16}"/>
    <cellStyle name="SAPBEXaggDataEmph 6 3 2 2" xfId="34882" xr:uid="{BC847AB3-9885-473F-835C-25B5737B088B}"/>
    <cellStyle name="SAPBEXaggDataEmph 6 3 2 3" xfId="44510" xr:uid="{0B6E9D67-57D5-40EB-BDF5-8B3B236C0398}"/>
    <cellStyle name="SAPBEXaggDataEmph 6 3 3" xfId="25041" xr:uid="{DEEF7537-38A3-4D3D-A47A-4AFC30BD3556}"/>
    <cellStyle name="SAPBEXaggDataEmph 6 3 3 2" xfId="38673" xr:uid="{401772E2-A27A-4005-A631-912AA3A693AA}"/>
    <cellStyle name="SAPBEXaggDataEmph 6 3 3 3" xfId="48301" xr:uid="{47C12703-5970-42E6-8176-8A69DE555193}"/>
    <cellStyle name="SAPBEXaggDataEmph 6 3 4" xfId="30923" xr:uid="{5924CA16-7A26-4055-8104-E4A38B321E31}"/>
    <cellStyle name="SAPBEXaggDataEmph 6 3 5" xfId="40581" xr:uid="{81FB3336-519B-45D5-A030-B0FBC25A4E61}"/>
    <cellStyle name="SAPBEXaggDataEmph 6 3 6" xfId="52969" xr:uid="{AAC17564-6A32-4201-8A0A-BE8D936CAFA6}"/>
    <cellStyle name="SAPBEXaggDataEmph 6 4" xfId="19342" xr:uid="{940E114E-D00A-45AB-928E-9161EE76B8AB}"/>
    <cellStyle name="SAPBEXaggDataEmph 6 4 2" xfId="32974" xr:uid="{5B75CFEF-63A3-41C9-9926-BCBCB90293B8}"/>
    <cellStyle name="SAPBEXaggDataEmph 6 4 3" xfId="42602" xr:uid="{4A15E618-2AAA-48BA-8E2E-FC855779067D}"/>
    <cellStyle name="SAPBEXaggDataEmph 6 5" xfId="23133" xr:uid="{B6110F00-2F50-4356-ACFC-04BFDDEA7C1D}"/>
    <cellStyle name="SAPBEXaggDataEmph 6 5 2" xfId="36765" xr:uid="{B3465D58-DE93-446E-8AB8-4C8FADBF6384}"/>
    <cellStyle name="SAPBEXaggDataEmph 6 5 3" xfId="46393" xr:uid="{42AEBAFB-D118-4B4A-81B1-9B216FBDDE8D}"/>
    <cellStyle name="SAPBEXaggDataEmph 6 6" xfId="29001" xr:uid="{5F634096-DC54-4673-934A-EC974760E097}"/>
    <cellStyle name="SAPBEXaggDataEmph 6 7" xfId="27346" xr:uid="{147FC96C-0738-4CD2-B18D-B14BE2B6F1DB}"/>
    <cellStyle name="SAPBEXaggDataEmph 6 8" xfId="51061" xr:uid="{096E8741-7E98-465B-AE84-E17CCE9B000D}"/>
    <cellStyle name="SAPBEXaggDataEmph 7" xfId="49967" xr:uid="{ABD59A06-5068-46C8-9A2F-33AE16EE4182}"/>
    <cellStyle name="SAPBEXaggDataEmph 8" xfId="54223" xr:uid="{2435A684-7A28-4FD7-AD9B-8BC1B2737D29}"/>
    <cellStyle name="SAPBEXaggDataEmph 9" xfId="54162" xr:uid="{F4C75D43-358D-43C4-9165-9FD55D7BCBCA}"/>
    <cellStyle name="SAPBEXaggItem" xfId="6102" xr:uid="{59C50A8C-EA07-48D4-8CFC-0154980F1A1D}"/>
    <cellStyle name="SAPBEXaggItem 10" xfId="54211" xr:uid="{B1230E7C-ACBF-4F10-9B4A-D29D4EE26234}"/>
    <cellStyle name="SAPBEXaggItem 2" xfId="6103" xr:uid="{3CAB84CD-28AC-4D1D-8147-B2167F712302}"/>
    <cellStyle name="SAPBEXaggItem 2 2" xfId="10836" xr:uid="{9CF67B7E-2254-427B-81EA-FE95D0FD4D36}"/>
    <cellStyle name="SAPBEXaggItem 2 2 10" xfId="22520" xr:uid="{8F315936-24DC-4193-AA23-9597FAF0C241}"/>
    <cellStyle name="SAPBEXaggItem 2 2 10 2" xfId="36152" xr:uid="{02A239F7-D1B1-4A76-892F-C850353E4A31}"/>
    <cellStyle name="SAPBEXaggItem 2 2 10 3" xfId="45780" xr:uid="{50FA6CEF-0C0A-40DC-8CF4-0CDD1086A18E}"/>
    <cellStyle name="SAPBEXaggItem 2 2 11" xfId="28388" xr:uid="{8D21B999-72A0-46C5-84D3-3302AF2C1F64}"/>
    <cellStyle name="SAPBEXaggItem 2 2 12" xfId="27934" xr:uid="{A9C6D819-BC4D-44AD-8BC7-E8F1D05CEA50}"/>
    <cellStyle name="SAPBEXaggItem 2 2 13" xfId="50448" xr:uid="{76307239-22F0-4E7D-8C77-03FC74A460DA}"/>
    <cellStyle name="SAPBEXaggItem 2 2 14" xfId="54519" xr:uid="{1CB177E3-872B-41DA-B76C-C7655452D522}"/>
    <cellStyle name="SAPBEXaggItem 2 2 15" xfId="54610" xr:uid="{7EC97DC2-B101-4B5A-AC9B-389810B635F3}"/>
    <cellStyle name="SAPBEXaggItem 2 2 16" xfId="54698" xr:uid="{A603741D-B46D-41F5-B316-5D247EDCD637}"/>
    <cellStyle name="SAPBEXaggItem 2 2 17" xfId="54786" xr:uid="{669A6307-DEC8-436F-9B63-AD0F631966EE}"/>
    <cellStyle name="SAPBEXaggItem 2 2 18" xfId="54874" xr:uid="{347A9E7D-6974-4553-A04F-0254365010E1}"/>
    <cellStyle name="SAPBEXaggItem 2 2 19" xfId="54962" xr:uid="{D5012FDF-BC3D-4068-98B0-CCA3385009E0}"/>
    <cellStyle name="SAPBEXaggItem 2 2 2" xfId="10924" xr:uid="{D6604EE2-0B65-4B28-B595-A0BBAE8437EC}"/>
    <cellStyle name="SAPBEXaggItem 2 2 2 2" xfId="13855" xr:uid="{FAA8F35A-6CCC-4C32-808D-D2BEA3BFCF63}"/>
    <cellStyle name="SAPBEXaggItem 2 2 2 2 2" xfId="15804" xr:uid="{44CAD8EB-D1C1-4D2F-8C13-1971B64056B4}"/>
    <cellStyle name="SAPBEXaggItem 2 2 2 2 2 2" xfId="21723" xr:uid="{C70DAFBF-ABE5-431B-9197-7A6C09B0FE4E}"/>
    <cellStyle name="SAPBEXaggItem 2 2 2 2 2 2 2" xfId="35355" xr:uid="{BF032A5D-64FF-49C0-8B2C-159157A05B84}"/>
    <cellStyle name="SAPBEXaggItem 2 2 2 2 2 2 3" xfId="44983" xr:uid="{21141E3B-59CF-474B-BAB4-8ADDDE7B1B23}"/>
    <cellStyle name="SAPBEXaggItem 2 2 2 2 2 3" xfId="25514" xr:uid="{C1F977EA-7104-4C3E-AD66-98C0B38469E0}"/>
    <cellStyle name="SAPBEXaggItem 2 2 2 2 2 3 2" xfId="39146" xr:uid="{DA51076B-020E-47AA-8EFD-53EE091C001A}"/>
    <cellStyle name="SAPBEXaggItem 2 2 2 2 2 3 3" xfId="48774" xr:uid="{77C752DA-2933-4A32-932D-29847947EC2B}"/>
    <cellStyle name="SAPBEXaggItem 2 2 2 2 2 4" xfId="31396" xr:uid="{D450210D-D127-4B93-A63B-F9DD10426E77}"/>
    <cellStyle name="SAPBEXaggItem 2 2 2 2 2 5" xfId="41054" xr:uid="{BB02CD2C-D0F4-44AE-8EAF-BB9ED998636C}"/>
    <cellStyle name="SAPBEXaggItem 2 2 2 2 2 6" xfId="53442" xr:uid="{94160096-A716-41E1-BB96-B036C128409E}"/>
    <cellStyle name="SAPBEXaggItem 2 2 2 2 3" xfId="19815" xr:uid="{170EAF2F-F46C-402E-AB0F-25C0FE743C92}"/>
    <cellStyle name="SAPBEXaggItem 2 2 2 2 3 2" xfId="33447" xr:uid="{1B4383D2-FBCF-42B4-99DC-9A0D0E102B2B}"/>
    <cellStyle name="SAPBEXaggItem 2 2 2 2 3 3" xfId="43075" xr:uid="{15795C11-0251-43E1-8B7D-69D2EFF26136}"/>
    <cellStyle name="SAPBEXaggItem 2 2 2 2 4" xfId="23606" xr:uid="{98924618-3E5E-4141-B3D8-DF615A9341B5}"/>
    <cellStyle name="SAPBEXaggItem 2 2 2 2 4 2" xfId="37238" xr:uid="{D8BDDD65-2EA5-4597-B64F-3EF18663B0A1}"/>
    <cellStyle name="SAPBEXaggItem 2 2 2 2 4 3" xfId="46866" xr:uid="{AE0C7B83-2484-4B13-BAA6-03FA21304147}"/>
    <cellStyle name="SAPBEXaggItem 2 2 2 2 5" xfId="29481" xr:uid="{7FE5B688-2353-42E2-AFF7-5103927436AF}"/>
    <cellStyle name="SAPBEXaggItem 2 2 2 2 6" xfId="26908" xr:uid="{45C16C23-906A-4CEB-A030-1C04BD36FE54}"/>
    <cellStyle name="SAPBEXaggItem 2 2 2 2 7" xfId="51534" xr:uid="{AC363312-5497-49B5-B5E1-6B6F6EBA8824}"/>
    <cellStyle name="SAPBEXaggItem 2 2 2 3" xfId="14806" xr:uid="{C737DCD0-DBB2-410D-82D0-349223B5726C}"/>
    <cellStyle name="SAPBEXaggItem 2 2 2 3 2" xfId="20725" xr:uid="{2BCC4EC6-4BA2-4BA6-9744-9CC636B65902}"/>
    <cellStyle name="SAPBEXaggItem 2 2 2 3 2 2" xfId="34357" xr:uid="{FC6BCC62-0521-4304-B554-6EC8FE905653}"/>
    <cellStyle name="SAPBEXaggItem 2 2 2 3 2 3" xfId="43985" xr:uid="{40F19218-51B4-43A4-B029-69B90DE8B255}"/>
    <cellStyle name="SAPBEXaggItem 2 2 2 3 3" xfId="24516" xr:uid="{197111CD-56EA-44AC-B405-CF090702634E}"/>
    <cellStyle name="SAPBEXaggItem 2 2 2 3 3 2" xfId="38148" xr:uid="{853C7B02-C537-45A2-8245-4A400D81E153}"/>
    <cellStyle name="SAPBEXaggItem 2 2 2 3 3 3" xfId="47776" xr:uid="{7A95D9AA-3685-44EF-941B-C2C86376C839}"/>
    <cellStyle name="SAPBEXaggItem 2 2 2 3 4" xfId="30398" xr:uid="{08BE53BB-2A92-4860-AF66-87F70CB240BB}"/>
    <cellStyle name="SAPBEXaggItem 2 2 2 3 5" xfId="40056" xr:uid="{84C2B62C-CFD5-4EC1-AE79-56C2F8B823E6}"/>
    <cellStyle name="SAPBEXaggItem 2 2 2 3 6" xfId="52444" xr:uid="{88B2C9CA-C000-48F8-80BA-F9A3A163078E}"/>
    <cellStyle name="SAPBEXaggItem 2 2 2 4" xfId="18817" xr:uid="{C1B51AD8-188A-4537-AB61-F83613CEE955}"/>
    <cellStyle name="SAPBEXaggItem 2 2 2 4 2" xfId="32449" xr:uid="{FF821328-E377-4383-BCC0-729B600494C1}"/>
    <cellStyle name="SAPBEXaggItem 2 2 2 4 3" xfId="42077" xr:uid="{DDB966A6-9D96-4119-A26E-F3779389BA77}"/>
    <cellStyle name="SAPBEXaggItem 2 2 2 5" xfId="22608" xr:uid="{2E93CC28-93BA-4621-B899-02E51F96F719}"/>
    <cellStyle name="SAPBEXaggItem 2 2 2 5 2" xfId="36240" xr:uid="{AA02DBE5-7038-4692-A15A-9040B001EBA4}"/>
    <cellStyle name="SAPBEXaggItem 2 2 2 5 3" xfId="45868" xr:uid="{D38E5371-64E1-4FE1-8C02-45351C066732}"/>
    <cellStyle name="SAPBEXaggItem 2 2 2 6" xfId="28476" xr:uid="{70D36A0C-1846-457C-BF45-31A3AFD3F5F9}"/>
    <cellStyle name="SAPBEXaggItem 2 2 2 7" xfId="28163" xr:uid="{937CE1E3-4ACA-4258-A837-DF758AA09B97}"/>
    <cellStyle name="SAPBEXaggItem 2 2 2 8" xfId="50536" xr:uid="{8CEA5DB8-00DE-455E-BDD9-E10503A950AB}"/>
    <cellStyle name="SAPBEXaggItem 2 2 20" xfId="55050" xr:uid="{D90A9DD0-5625-4FAC-8F4E-F3C744B7CE97}"/>
    <cellStyle name="SAPBEXaggItem 2 2 21" xfId="55138" xr:uid="{3B99CB38-A06A-46F0-950F-5F50820D1932}"/>
    <cellStyle name="SAPBEXaggItem 2 2 22" xfId="55226" xr:uid="{8C97C349-12F4-4D17-B2A6-EBD179A2F768}"/>
    <cellStyle name="SAPBEXaggItem 2 2 23" xfId="55314" xr:uid="{F580FA0C-F8AB-414D-8363-E63202BF3990}"/>
    <cellStyle name="SAPBEXaggItem 2 2 24" xfId="55402" xr:uid="{F611DF5C-5FC7-498D-A03F-19AB05F27161}"/>
    <cellStyle name="SAPBEXaggItem 2 2 25" xfId="55490" xr:uid="{B5692FC1-18F3-4F59-ABE2-D8B4DCF5568F}"/>
    <cellStyle name="SAPBEXaggItem 2 2 26" xfId="55578" xr:uid="{D9023CD4-2585-4ACB-82FD-042E3F3E07E5}"/>
    <cellStyle name="SAPBEXaggItem 2 2 27" xfId="55666" xr:uid="{3713CF7A-7002-4A2D-BD1C-4AEF27ACAFF2}"/>
    <cellStyle name="SAPBEXaggItem 2 2 28" xfId="55754" xr:uid="{8B73BE06-1C3D-4DFF-8170-D32BA6F9ADD2}"/>
    <cellStyle name="SAPBEXaggItem 2 2 29" xfId="55842" xr:uid="{09467F55-46DE-4859-B2F9-CC6F4D119352}"/>
    <cellStyle name="SAPBEXaggItem 2 2 3" xfId="11012" xr:uid="{DED1DE44-9A45-4A22-94DD-3AF6DEDEDE63}"/>
    <cellStyle name="SAPBEXaggItem 2 2 3 2" xfId="13943" xr:uid="{0F9FE6FA-A8B8-4817-823A-5A973320DD8B}"/>
    <cellStyle name="SAPBEXaggItem 2 2 3 2 2" xfId="15892" xr:uid="{46FB0F1E-9736-45CB-B922-67F57FF8B494}"/>
    <cellStyle name="SAPBEXaggItem 2 2 3 2 2 2" xfId="21811" xr:uid="{BBFD6B88-F527-4541-8229-F8B7F6157EAC}"/>
    <cellStyle name="SAPBEXaggItem 2 2 3 2 2 2 2" xfId="35443" xr:uid="{CEA04F52-6E8E-4C3B-B49F-BD4BC12C4028}"/>
    <cellStyle name="SAPBEXaggItem 2 2 3 2 2 2 3" xfId="45071" xr:uid="{551D0042-7B06-4034-B9C7-C47D553B8780}"/>
    <cellStyle name="SAPBEXaggItem 2 2 3 2 2 3" xfId="25602" xr:uid="{0C3C1BAC-F394-4D7E-B6B3-0589684D505D}"/>
    <cellStyle name="SAPBEXaggItem 2 2 3 2 2 3 2" xfId="39234" xr:uid="{0230E68D-8118-401A-A650-68A9729C99FF}"/>
    <cellStyle name="SAPBEXaggItem 2 2 3 2 2 3 3" xfId="48862" xr:uid="{59850A21-D3E5-4C7C-9E65-A1268127FF16}"/>
    <cellStyle name="SAPBEXaggItem 2 2 3 2 2 4" xfId="31484" xr:uid="{3DA7E0A6-4273-42A5-82DB-281420BCE99A}"/>
    <cellStyle name="SAPBEXaggItem 2 2 3 2 2 5" xfId="41142" xr:uid="{2BD9E779-78F6-4A7D-B73F-2D5CE27139AF}"/>
    <cellStyle name="SAPBEXaggItem 2 2 3 2 2 6" xfId="53530" xr:uid="{0397B9BF-8C24-4DC9-B410-44CB67B527AA}"/>
    <cellStyle name="SAPBEXaggItem 2 2 3 2 3" xfId="19903" xr:uid="{5BAAB2F6-9D9A-4E62-8128-250C655FA38D}"/>
    <cellStyle name="SAPBEXaggItem 2 2 3 2 3 2" xfId="33535" xr:uid="{773DA6E5-F042-416B-AE65-304EE803C431}"/>
    <cellStyle name="SAPBEXaggItem 2 2 3 2 3 3" xfId="43163" xr:uid="{0AAE12F6-C23E-49A5-A366-CA388B1C6337}"/>
    <cellStyle name="SAPBEXaggItem 2 2 3 2 4" xfId="23694" xr:uid="{36E0F59D-A6B2-499B-9E1A-0297A8F2E591}"/>
    <cellStyle name="SAPBEXaggItem 2 2 3 2 4 2" xfId="37326" xr:uid="{FE977B0A-78D4-4C74-92B0-F9C3B224DF83}"/>
    <cellStyle name="SAPBEXaggItem 2 2 3 2 4 3" xfId="46954" xr:uid="{927DCABE-0E23-4301-AEE3-A96D33E8F78F}"/>
    <cellStyle name="SAPBEXaggItem 2 2 3 2 5" xfId="29569" xr:uid="{27731B72-727D-4034-8F71-3F1EC5E147B4}"/>
    <cellStyle name="SAPBEXaggItem 2 2 3 2 6" xfId="26820" xr:uid="{793460E5-5388-4D81-B623-3D1E5F2F4E6C}"/>
    <cellStyle name="SAPBEXaggItem 2 2 3 2 7" xfId="51622" xr:uid="{E613CD08-A5DC-454B-9DE1-F03B7905947A}"/>
    <cellStyle name="SAPBEXaggItem 2 2 3 3" xfId="14894" xr:uid="{AA4DF61B-091F-40C6-B211-632F1E7AAA99}"/>
    <cellStyle name="SAPBEXaggItem 2 2 3 3 2" xfId="20813" xr:uid="{178119C1-C4CF-4485-8DD0-D5C378D141E7}"/>
    <cellStyle name="SAPBEXaggItem 2 2 3 3 2 2" xfId="34445" xr:uid="{F6625AC0-A15D-4918-8640-CCF8A511D327}"/>
    <cellStyle name="SAPBEXaggItem 2 2 3 3 2 3" xfId="44073" xr:uid="{AA0FEBF1-02E6-467B-A655-ED5741FC6912}"/>
    <cellStyle name="SAPBEXaggItem 2 2 3 3 3" xfId="24604" xr:uid="{9DF3EB12-D153-4DAD-9629-70B4F75C393D}"/>
    <cellStyle name="SAPBEXaggItem 2 2 3 3 3 2" xfId="38236" xr:uid="{D67FDD54-E7DD-4048-B44B-AC51EC8F9352}"/>
    <cellStyle name="SAPBEXaggItem 2 2 3 3 3 3" xfId="47864" xr:uid="{DCB31526-E73C-4800-8D0E-2FAD8804ED2E}"/>
    <cellStyle name="SAPBEXaggItem 2 2 3 3 4" xfId="30486" xr:uid="{62D43B62-6874-46BE-9270-9F468118B4E2}"/>
    <cellStyle name="SAPBEXaggItem 2 2 3 3 5" xfId="40144" xr:uid="{E7E62AB4-DF61-46DE-B893-93E3A0DFB7B6}"/>
    <cellStyle name="SAPBEXaggItem 2 2 3 3 6" xfId="52532" xr:uid="{2F53FBF7-B929-4A7F-AAA9-B42033CE60D2}"/>
    <cellStyle name="SAPBEXaggItem 2 2 3 4" xfId="18905" xr:uid="{6A14D956-5329-4148-A253-000DEAB9A210}"/>
    <cellStyle name="SAPBEXaggItem 2 2 3 4 2" xfId="32537" xr:uid="{08913515-1FB6-4CE8-BA66-999F5F33F305}"/>
    <cellStyle name="SAPBEXaggItem 2 2 3 4 3" xfId="42165" xr:uid="{7D681594-4B11-4914-9A01-9383E7A48986}"/>
    <cellStyle name="SAPBEXaggItem 2 2 3 5" xfId="22696" xr:uid="{1B12B368-4D72-46FD-ABF0-2AEF3F071A35}"/>
    <cellStyle name="SAPBEXaggItem 2 2 3 5 2" xfId="36328" xr:uid="{B88C88C3-6650-4A2B-8C03-78F0ECF7D0EB}"/>
    <cellStyle name="SAPBEXaggItem 2 2 3 5 3" xfId="45956" xr:uid="{DC2542BC-44C1-44F0-9835-6F3534D99BBA}"/>
    <cellStyle name="SAPBEXaggItem 2 2 3 6" xfId="28564" xr:uid="{E085C232-67E1-4377-868A-0DB8A6CC44F0}"/>
    <cellStyle name="SAPBEXaggItem 2 2 3 7" xfId="27762" xr:uid="{C07E007F-8477-4BC3-86CC-4E29CC6F6085}"/>
    <cellStyle name="SAPBEXaggItem 2 2 3 8" xfId="50624" xr:uid="{2E69CC51-84AC-4C6C-A52F-B5815C915792}"/>
    <cellStyle name="SAPBEXaggItem 2 2 30" xfId="55930" xr:uid="{F3CB5C0D-5E93-42E1-849C-F52D25A1E732}"/>
    <cellStyle name="SAPBEXaggItem 2 2 31" xfId="56018" xr:uid="{B81DC047-ECFF-41C4-B276-4C00EACC14BE}"/>
    <cellStyle name="SAPBEXaggItem 2 2 32" xfId="56106" xr:uid="{DDBD19DE-A20B-4A2E-AF7D-40ED550A02B7}"/>
    <cellStyle name="SAPBEXaggItem 2 2 33" xfId="56194" xr:uid="{CC7E24F8-B6A5-4319-A03C-80DD4B461372}"/>
    <cellStyle name="SAPBEXaggItem 2 2 4" xfId="11100" xr:uid="{F68892EB-608F-47BC-8730-937772842041}"/>
    <cellStyle name="SAPBEXaggItem 2 2 4 2" xfId="14031" xr:uid="{A32D845C-5D17-43DC-98BB-DEE9A55CCE8F}"/>
    <cellStyle name="SAPBEXaggItem 2 2 4 2 2" xfId="15980" xr:uid="{33B61C03-263D-4B61-9E8F-7A2A25466A3D}"/>
    <cellStyle name="SAPBEXaggItem 2 2 4 2 2 2" xfId="21899" xr:uid="{B952D4F9-6917-46D3-9B29-84667B2AAECC}"/>
    <cellStyle name="SAPBEXaggItem 2 2 4 2 2 2 2" xfId="35531" xr:uid="{E42C2ACE-C51A-4866-B1EF-4F23DB86E1DC}"/>
    <cellStyle name="SAPBEXaggItem 2 2 4 2 2 2 3" xfId="45159" xr:uid="{7BAE8281-1701-44BE-AE5D-0CAC0349385A}"/>
    <cellStyle name="SAPBEXaggItem 2 2 4 2 2 3" xfId="25690" xr:uid="{4A9EADC9-2F6B-4511-A090-E87DA4FF2443}"/>
    <cellStyle name="SAPBEXaggItem 2 2 4 2 2 3 2" xfId="39322" xr:uid="{9CB65ED5-0513-45F8-9A57-9B4979B35CCA}"/>
    <cellStyle name="SAPBEXaggItem 2 2 4 2 2 3 3" xfId="48950" xr:uid="{57743ADC-81F4-4236-99FB-C8C9275AE009}"/>
    <cellStyle name="SAPBEXaggItem 2 2 4 2 2 4" xfId="31572" xr:uid="{BA82A5F4-0327-4632-810A-FC49F420750A}"/>
    <cellStyle name="SAPBEXaggItem 2 2 4 2 2 5" xfId="41230" xr:uid="{D0ADCA8A-BA6A-4ACB-93D6-F0E271BF37F0}"/>
    <cellStyle name="SAPBEXaggItem 2 2 4 2 2 6" xfId="53618" xr:uid="{86E3724D-EAD3-4117-BB68-536748DBE41C}"/>
    <cellStyle name="SAPBEXaggItem 2 2 4 2 3" xfId="19991" xr:uid="{5BB7F021-1D22-468B-BB96-0E4299648D33}"/>
    <cellStyle name="SAPBEXaggItem 2 2 4 2 3 2" xfId="33623" xr:uid="{DF17A89A-7DFC-41AC-8B75-DC714F4EB450}"/>
    <cellStyle name="SAPBEXaggItem 2 2 4 2 3 3" xfId="43251" xr:uid="{D85A3047-3567-4F9A-A920-AADA1AE6E641}"/>
    <cellStyle name="SAPBEXaggItem 2 2 4 2 4" xfId="23782" xr:uid="{CC5CDED5-A7A5-44B7-8B65-5DA9FFC9BACC}"/>
    <cellStyle name="SAPBEXaggItem 2 2 4 2 4 2" xfId="37414" xr:uid="{2F3B48E7-A8C8-4A30-A3F3-AB31A198F23E}"/>
    <cellStyle name="SAPBEXaggItem 2 2 4 2 4 3" xfId="47042" xr:uid="{073D8379-137E-4459-9C12-C66ABDDC3062}"/>
    <cellStyle name="SAPBEXaggItem 2 2 4 2 5" xfId="29657" xr:uid="{D63CEFBE-9741-4290-9103-86C64653BAF2}"/>
    <cellStyle name="SAPBEXaggItem 2 2 4 2 6" xfId="26732" xr:uid="{78FE0772-4463-43CE-A8CC-6C1C261D44AE}"/>
    <cellStyle name="SAPBEXaggItem 2 2 4 2 7" xfId="51710" xr:uid="{3904A2D4-81AC-47E7-894E-5227500000D1}"/>
    <cellStyle name="SAPBEXaggItem 2 2 4 3" xfId="14982" xr:uid="{7E9B77D2-B9DD-4240-9E67-8F252FE6B042}"/>
    <cellStyle name="SAPBEXaggItem 2 2 4 3 2" xfId="20901" xr:uid="{92098273-4210-4DBC-A85B-56614080109E}"/>
    <cellStyle name="SAPBEXaggItem 2 2 4 3 2 2" xfId="34533" xr:uid="{08B4F0D0-98BD-43AA-9D23-7AF44AB8503A}"/>
    <cellStyle name="SAPBEXaggItem 2 2 4 3 2 3" xfId="44161" xr:uid="{789C5792-0AA4-40AF-9B7A-BD266FCBB1BD}"/>
    <cellStyle name="SAPBEXaggItem 2 2 4 3 3" xfId="24692" xr:uid="{5EA18121-5325-4B2E-99E4-4D6B606BDDB6}"/>
    <cellStyle name="SAPBEXaggItem 2 2 4 3 3 2" xfId="38324" xr:uid="{12813290-4057-4DE4-85C2-4DA4BC8143AA}"/>
    <cellStyle name="SAPBEXaggItem 2 2 4 3 3 3" xfId="47952" xr:uid="{54BCF28A-C36B-43D9-A359-BC3C71C3D332}"/>
    <cellStyle name="SAPBEXaggItem 2 2 4 3 4" xfId="30574" xr:uid="{C0A1A77D-58B9-433D-B571-E8826566B736}"/>
    <cellStyle name="SAPBEXaggItem 2 2 4 3 5" xfId="40232" xr:uid="{01C903E2-6B56-49CF-A4C7-E06121F4CDA0}"/>
    <cellStyle name="SAPBEXaggItem 2 2 4 3 6" xfId="52620" xr:uid="{48B07062-D4AF-4F26-98AC-F50D40068F5A}"/>
    <cellStyle name="SAPBEXaggItem 2 2 4 4" xfId="18993" xr:uid="{316D6479-6855-4A7E-BDDF-13490F410572}"/>
    <cellStyle name="SAPBEXaggItem 2 2 4 4 2" xfId="32625" xr:uid="{D8B2A0DA-0A5E-40ED-9292-AD5C533BFBAB}"/>
    <cellStyle name="SAPBEXaggItem 2 2 4 4 3" xfId="42253" xr:uid="{A19EDB90-CAD1-4F84-BAB4-F1F8D4BE766B}"/>
    <cellStyle name="SAPBEXaggItem 2 2 4 5" xfId="22784" xr:uid="{A51557C0-18C6-46B9-9FB6-21390ABF1935}"/>
    <cellStyle name="SAPBEXaggItem 2 2 4 5 2" xfId="36416" xr:uid="{A79EEB03-A51D-4980-AA7C-C44EB1F2D7B8}"/>
    <cellStyle name="SAPBEXaggItem 2 2 4 5 3" xfId="46044" xr:uid="{2BEC817F-F267-4671-91FC-7B850B61EAAE}"/>
    <cellStyle name="SAPBEXaggItem 2 2 4 6" xfId="28652" xr:uid="{D7CFAB63-706D-4CA7-B372-5902583B0E60}"/>
    <cellStyle name="SAPBEXaggItem 2 2 4 7" xfId="27688" xr:uid="{25E9AE92-A61F-442F-B6A8-A7D8F9A0AA6A}"/>
    <cellStyle name="SAPBEXaggItem 2 2 4 8" xfId="50712" xr:uid="{C4C5FDAE-3AE8-4B87-94C2-A0C36BCAA0EF}"/>
    <cellStyle name="SAPBEXaggItem 2 2 5" xfId="11188" xr:uid="{1439EC9F-E047-4F42-99D3-D6D79C0EF83E}"/>
    <cellStyle name="SAPBEXaggItem 2 2 5 2" xfId="14119" xr:uid="{537137E4-C6C8-4788-BB93-8EB047F65AB9}"/>
    <cellStyle name="SAPBEXaggItem 2 2 5 2 2" xfId="16068" xr:uid="{C2CA3489-EBFF-4926-B54F-3127E01DCE6D}"/>
    <cellStyle name="SAPBEXaggItem 2 2 5 2 2 2" xfId="21987" xr:uid="{EE47478C-069F-409F-8D6B-37C1A3105C16}"/>
    <cellStyle name="SAPBEXaggItem 2 2 5 2 2 2 2" xfId="35619" xr:uid="{E53AC4DD-AD7C-4380-8150-ADD4CD6A4D30}"/>
    <cellStyle name="SAPBEXaggItem 2 2 5 2 2 2 3" xfId="45247" xr:uid="{9FFC05BD-0941-42AA-9303-5EC9F7F6271D}"/>
    <cellStyle name="SAPBEXaggItem 2 2 5 2 2 3" xfId="25778" xr:uid="{16C7203E-3870-4ED6-B717-14AA3C08B1B3}"/>
    <cellStyle name="SAPBEXaggItem 2 2 5 2 2 3 2" xfId="39410" xr:uid="{19D66C6B-EFBA-4B75-92D9-FBBAEB2EF514}"/>
    <cellStyle name="SAPBEXaggItem 2 2 5 2 2 3 3" xfId="49038" xr:uid="{8DD63CC1-5A5A-4DA5-B28B-4FF1C91B3A7C}"/>
    <cellStyle name="SAPBEXaggItem 2 2 5 2 2 4" xfId="31660" xr:uid="{EFE25D16-C944-4DFE-B5B6-86EDEAA53C61}"/>
    <cellStyle name="SAPBEXaggItem 2 2 5 2 2 5" xfId="41318" xr:uid="{3A145BCC-3DB3-4D9D-A04C-60993289D8C0}"/>
    <cellStyle name="SAPBEXaggItem 2 2 5 2 2 6" xfId="53706" xr:uid="{5D63CD9C-63AD-4ED7-AF5B-B3587D497E73}"/>
    <cellStyle name="SAPBEXaggItem 2 2 5 2 3" xfId="20079" xr:uid="{F966CA62-670F-4CD9-B3FA-B89CE385A900}"/>
    <cellStyle name="SAPBEXaggItem 2 2 5 2 3 2" xfId="33711" xr:uid="{3CB258AB-4320-41CB-A083-488A1AFB97FD}"/>
    <cellStyle name="SAPBEXaggItem 2 2 5 2 3 3" xfId="43339" xr:uid="{72BF4772-9B5E-4493-A07F-75ACAEBB779D}"/>
    <cellStyle name="SAPBEXaggItem 2 2 5 2 4" xfId="23870" xr:uid="{BF658153-7B8E-4B29-821A-062181E3B635}"/>
    <cellStyle name="SAPBEXaggItem 2 2 5 2 4 2" xfId="37502" xr:uid="{FEC02F58-73A6-4ED4-BF73-AA5B90FE91A2}"/>
    <cellStyle name="SAPBEXaggItem 2 2 5 2 4 3" xfId="47130" xr:uid="{4FBA4233-0C26-4DAF-8665-3084C055E021}"/>
    <cellStyle name="SAPBEXaggItem 2 2 5 2 5" xfId="29745" xr:uid="{F58535C6-9654-4724-8C5E-E7129CC2BAFE}"/>
    <cellStyle name="SAPBEXaggItem 2 2 5 2 6" xfId="26644" xr:uid="{4DAE1CCA-2F96-44B7-A67C-9C2C5BA75D2A}"/>
    <cellStyle name="SAPBEXaggItem 2 2 5 2 7" xfId="51798" xr:uid="{30BABAA2-521C-4017-8DC7-78B2DDF7D9F4}"/>
    <cellStyle name="SAPBEXaggItem 2 2 5 3" xfId="15070" xr:uid="{98258D05-05E2-4F4A-8FC6-BF30EEBEB657}"/>
    <cellStyle name="SAPBEXaggItem 2 2 5 3 2" xfId="20989" xr:uid="{F655A582-0F7C-46B1-A63B-F6A9FF7F574E}"/>
    <cellStyle name="SAPBEXaggItem 2 2 5 3 2 2" xfId="34621" xr:uid="{C5700D4C-EE9C-45F1-B266-25A33299814A}"/>
    <cellStyle name="SAPBEXaggItem 2 2 5 3 2 3" xfId="44249" xr:uid="{A2A787A7-F6E5-447D-BC0D-AD0D4E846FD0}"/>
    <cellStyle name="SAPBEXaggItem 2 2 5 3 3" xfId="24780" xr:uid="{3FBAC336-3229-4E7F-BC33-3212A7002AA0}"/>
    <cellStyle name="SAPBEXaggItem 2 2 5 3 3 2" xfId="38412" xr:uid="{E1C9C5B2-40E3-4B63-9215-FFCE166C12C1}"/>
    <cellStyle name="SAPBEXaggItem 2 2 5 3 3 3" xfId="48040" xr:uid="{774FC115-474F-4D58-8C89-876DF7A4395D}"/>
    <cellStyle name="SAPBEXaggItem 2 2 5 3 4" xfId="30662" xr:uid="{D7908257-5D6A-41D4-8302-CE437EC2EAD3}"/>
    <cellStyle name="SAPBEXaggItem 2 2 5 3 5" xfId="40320" xr:uid="{DC5C8C3A-665B-480E-AC7E-BBB6B58BBA97}"/>
    <cellStyle name="SAPBEXaggItem 2 2 5 3 6" xfId="52708" xr:uid="{9C5989E3-5E07-4294-A694-E84DD77CD098}"/>
    <cellStyle name="SAPBEXaggItem 2 2 5 4" xfId="19081" xr:uid="{36C9407D-28D5-4E9C-AE18-4D51DEF446AE}"/>
    <cellStyle name="SAPBEXaggItem 2 2 5 4 2" xfId="32713" xr:uid="{921C0B6F-E0F1-42F1-8B07-1C49A1F0E128}"/>
    <cellStyle name="SAPBEXaggItem 2 2 5 4 3" xfId="42341" xr:uid="{695DB747-1F11-446B-A331-232388E20ED9}"/>
    <cellStyle name="SAPBEXaggItem 2 2 5 5" xfId="22872" xr:uid="{15222485-8D45-4B47-83F1-D9064C7293C7}"/>
    <cellStyle name="SAPBEXaggItem 2 2 5 5 2" xfId="36504" xr:uid="{09712D08-213C-4F3D-9908-00832EC55C75}"/>
    <cellStyle name="SAPBEXaggItem 2 2 5 5 3" xfId="46132" xr:uid="{A64E96EB-E715-4215-8A2D-A2C5199F8372}"/>
    <cellStyle name="SAPBEXaggItem 2 2 5 6" xfId="28740" xr:uid="{46064776-69B2-4316-B66B-3AAFE9DD96B5}"/>
    <cellStyle name="SAPBEXaggItem 2 2 5 7" xfId="27600" xr:uid="{CF18839D-1B90-4D18-AAB2-282BFA40853B}"/>
    <cellStyle name="SAPBEXaggItem 2 2 5 8" xfId="50800" xr:uid="{98CA4B0C-12C1-4387-A6C0-01DC4E13B5B8}"/>
    <cellStyle name="SAPBEXaggItem 2 2 6" xfId="11276" xr:uid="{B2F4819B-08C1-4F77-82E8-5419D280779E}"/>
    <cellStyle name="SAPBEXaggItem 2 2 6 2" xfId="14207" xr:uid="{59A6BB5C-A7BF-4BE7-912B-0CEFC9190929}"/>
    <cellStyle name="SAPBEXaggItem 2 2 6 2 2" xfId="16156" xr:uid="{EB469DC7-85AB-46AD-9465-C5001666B60E}"/>
    <cellStyle name="SAPBEXaggItem 2 2 6 2 2 2" xfId="22075" xr:uid="{BDAAD61D-CBCA-48B7-B9AA-EEB600929626}"/>
    <cellStyle name="SAPBEXaggItem 2 2 6 2 2 2 2" xfId="35707" xr:uid="{00A57B67-64AA-4204-A0C1-A721CA01C795}"/>
    <cellStyle name="SAPBEXaggItem 2 2 6 2 2 2 3" xfId="45335" xr:uid="{7EEB02C2-AFF0-45F5-8F2B-4B1AB9A5FB39}"/>
    <cellStyle name="SAPBEXaggItem 2 2 6 2 2 3" xfId="25866" xr:uid="{B7B6A4D6-FBD1-42FA-AA3E-C0DBB384E2E9}"/>
    <cellStyle name="SAPBEXaggItem 2 2 6 2 2 3 2" xfId="39498" xr:uid="{E3F3DC61-D7BB-44BB-A059-DC7F7A37F4AD}"/>
    <cellStyle name="SAPBEXaggItem 2 2 6 2 2 3 3" xfId="49126" xr:uid="{FD5B0B10-3579-4F8F-A336-45B755464658}"/>
    <cellStyle name="SAPBEXaggItem 2 2 6 2 2 4" xfId="31748" xr:uid="{BF0C35C9-6282-465A-B478-FE9D8A21D280}"/>
    <cellStyle name="SAPBEXaggItem 2 2 6 2 2 5" xfId="41406" xr:uid="{9EC9E316-2714-449E-A70C-6025AD3EAA49}"/>
    <cellStyle name="SAPBEXaggItem 2 2 6 2 2 6" xfId="53794" xr:uid="{01E90A11-25B0-4522-AE5F-78712F2E7B5F}"/>
    <cellStyle name="SAPBEXaggItem 2 2 6 2 3" xfId="20167" xr:uid="{5279BB20-F244-4E1E-93D5-AAAA8D7B151C}"/>
    <cellStyle name="SAPBEXaggItem 2 2 6 2 3 2" xfId="33799" xr:uid="{2B64830E-FBC6-4117-9E93-C44602FFC2BD}"/>
    <cellStyle name="SAPBEXaggItem 2 2 6 2 3 3" xfId="43427" xr:uid="{CDF281BE-0AF5-46FC-B602-E9E53202A270}"/>
    <cellStyle name="SAPBEXaggItem 2 2 6 2 4" xfId="23958" xr:uid="{6E6A1F78-1874-4935-84F5-AA9FBD3A708C}"/>
    <cellStyle name="SAPBEXaggItem 2 2 6 2 4 2" xfId="37590" xr:uid="{91215E07-639E-4DEA-AE7A-9F5C1F030612}"/>
    <cellStyle name="SAPBEXaggItem 2 2 6 2 4 3" xfId="47218" xr:uid="{06CFB935-D9F7-4CF0-A8F1-54F270839047}"/>
    <cellStyle name="SAPBEXaggItem 2 2 6 2 5" xfId="29833" xr:uid="{D2B90ED1-0776-4161-A3EA-FBF627C0BAA3}"/>
    <cellStyle name="SAPBEXaggItem 2 2 6 2 6" xfId="26556" xr:uid="{5518C818-43BA-4B1D-B547-A75C4106C058}"/>
    <cellStyle name="SAPBEXaggItem 2 2 6 2 7" xfId="51886" xr:uid="{9755EC93-9807-4E46-A73F-CDC66EEC5697}"/>
    <cellStyle name="SAPBEXaggItem 2 2 6 3" xfId="15158" xr:uid="{0DBD8E27-EA31-4D43-8872-2970EA42ADF1}"/>
    <cellStyle name="SAPBEXaggItem 2 2 6 3 2" xfId="21077" xr:uid="{83A6C634-80C1-4EE6-9AA0-6D17D11CDC7F}"/>
    <cellStyle name="SAPBEXaggItem 2 2 6 3 2 2" xfId="34709" xr:uid="{5D889D72-06FB-47C6-9CE0-23CE0BD0F7C9}"/>
    <cellStyle name="SAPBEXaggItem 2 2 6 3 2 3" xfId="44337" xr:uid="{BB536933-DDF7-4520-B13C-47707F6D63B5}"/>
    <cellStyle name="SAPBEXaggItem 2 2 6 3 3" xfId="24868" xr:uid="{8EE111DE-F71B-4F65-902C-83157EF5384F}"/>
    <cellStyle name="SAPBEXaggItem 2 2 6 3 3 2" xfId="38500" xr:uid="{FD73CBAC-1D54-44F6-981D-A5DE5C72EFE9}"/>
    <cellStyle name="SAPBEXaggItem 2 2 6 3 3 3" xfId="48128" xr:uid="{2B530163-23E5-4029-8D91-DD299E52629B}"/>
    <cellStyle name="SAPBEXaggItem 2 2 6 3 4" xfId="30750" xr:uid="{3B7D9B84-59EE-45F2-A813-58C268ADEDC2}"/>
    <cellStyle name="SAPBEXaggItem 2 2 6 3 5" xfId="40408" xr:uid="{005D0F60-3E05-467A-965A-9977B8081A1D}"/>
    <cellStyle name="SAPBEXaggItem 2 2 6 3 6" xfId="52796" xr:uid="{DECD321D-1B29-43C5-81DF-B978AC32EB8B}"/>
    <cellStyle name="SAPBEXaggItem 2 2 6 4" xfId="19169" xr:uid="{F8A9EE0B-A0FF-4BDB-939E-A6D2EC136FDD}"/>
    <cellStyle name="SAPBEXaggItem 2 2 6 4 2" xfId="32801" xr:uid="{ED4BFC3B-B4CC-41DD-A936-3EB6315443F7}"/>
    <cellStyle name="SAPBEXaggItem 2 2 6 4 3" xfId="42429" xr:uid="{00A32133-1A3F-4A67-891D-953B0624D236}"/>
    <cellStyle name="SAPBEXaggItem 2 2 6 5" xfId="22960" xr:uid="{EFC0942A-781A-40DF-AE69-909CF83D54D3}"/>
    <cellStyle name="SAPBEXaggItem 2 2 6 5 2" xfId="36592" xr:uid="{20F25617-CDAB-4EBC-A026-CD8BCE14248A}"/>
    <cellStyle name="SAPBEXaggItem 2 2 6 5 3" xfId="46220" xr:uid="{EA6C505A-A21B-4FF5-83C2-A119647F6DD5}"/>
    <cellStyle name="SAPBEXaggItem 2 2 6 6" xfId="28828" xr:uid="{383EB9F7-B21C-4F86-B3DA-B70A35514422}"/>
    <cellStyle name="SAPBEXaggItem 2 2 6 7" xfId="27512" xr:uid="{129004C7-E0A1-4A4C-99E3-CF5F0E5F993C}"/>
    <cellStyle name="SAPBEXaggItem 2 2 6 8" xfId="50888" xr:uid="{72026F4D-68E3-48E0-BF91-33D633507B9B}"/>
    <cellStyle name="SAPBEXaggItem 2 2 7" xfId="11364" xr:uid="{43FC4FDF-9E83-4967-B4AE-60A27D2E77D0}"/>
    <cellStyle name="SAPBEXaggItem 2 2 7 2" xfId="14295" xr:uid="{0263FBC5-960F-4867-91F1-BBBADBFCDDE8}"/>
    <cellStyle name="SAPBEXaggItem 2 2 7 2 2" xfId="16244" xr:uid="{744A691B-FBA9-45DB-AC74-CD4CD9C201FE}"/>
    <cellStyle name="SAPBEXaggItem 2 2 7 2 2 2" xfId="22163" xr:uid="{82DD6A4C-207F-4E69-A455-ABA7AA47F4B9}"/>
    <cellStyle name="SAPBEXaggItem 2 2 7 2 2 2 2" xfId="35795" xr:uid="{4FA940D1-F986-4417-9A07-EE95093EB315}"/>
    <cellStyle name="SAPBEXaggItem 2 2 7 2 2 2 3" xfId="45423" xr:uid="{8A19298F-338A-4013-BAAA-103D1014B65F}"/>
    <cellStyle name="SAPBEXaggItem 2 2 7 2 2 3" xfId="25954" xr:uid="{2AC751C8-67A1-4476-BDE1-FF2D52715909}"/>
    <cellStyle name="SAPBEXaggItem 2 2 7 2 2 3 2" xfId="39586" xr:uid="{AB0A7614-C90A-43DA-9113-2195E29EF52B}"/>
    <cellStyle name="SAPBEXaggItem 2 2 7 2 2 3 3" xfId="49214" xr:uid="{7EAC0498-BE39-4D00-ADB3-CD53F9C4859C}"/>
    <cellStyle name="SAPBEXaggItem 2 2 7 2 2 4" xfId="31836" xr:uid="{71C9B83B-05D9-4FE9-BDE4-CBDC459CE2E6}"/>
    <cellStyle name="SAPBEXaggItem 2 2 7 2 2 5" xfId="41494" xr:uid="{90107A55-F696-45D1-BAC4-E87C0C6A250E}"/>
    <cellStyle name="SAPBEXaggItem 2 2 7 2 2 6" xfId="53882" xr:uid="{FF85591E-511C-4582-8F5C-D14EA65DAF86}"/>
    <cellStyle name="SAPBEXaggItem 2 2 7 2 3" xfId="20255" xr:uid="{4B8A4706-C21A-4299-972D-E58A5023A052}"/>
    <cellStyle name="SAPBEXaggItem 2 2 7 2 3 2" xfId="33887" xr:uid="{A028FA0B-FFA2-4477-85F2-0A80721760B2}"/>
    <cellStyle name="SAPBEXaggItem 2 2 7 2 3 3" xfId="43515" xr:uid="{FEC247C6-5018-4ABE-AF23-D79E7A6A15E0}"/>
    <cellStyle name="SAPBEXaggItem 2 2 7 2 4" xfId="24046" xr:uid="{E916D702-7E84-4F9F-B6E0-371EBCD1B25F}"/>
    <cellStyle name="SAPBEXaggItem 2 2 7 2 4 2" xfId="37678" xr:uid="{6545BE58-74B0-489D-AE95-39BDBF25CC6D}"/>
    <cellStyle name="SAPBEXaggItem 2 2 7 2 4 3" xfId="47306" xr:uid="{45D5F26F-C704-43D4-85B6-C8E9F6479F55}"/>
    <cellStyle name="SAPBEXaggItem 2 2 7 2 5" xfId="29921" xr:uid="{5BB0EB75-E6D2-4FEF-AF44-6461BEC97A56}"/>
    <cellStyle name="SAPBEXaggItem 2 2 7 2 6" xfId="26468" xr:uid="{DA11D96D-7AD3-45A7-A765-73678F2BD88A}"/>
    <cellStyle name="SAPBEXaggItem 2 2 7 2 7" xfId="51974" xr:uid="{3B2CE0B3-96B7-4086-833F-C4B0F24410E5}"/>
    <cellStyle name="SAPBEXaggItem 2 2 7 3" xfId="15246" xr:uid="{4400710D-61CD-4140-AA29-107916CC0AA7}"/>
    <cellStyle name="SAPBEXaggItem 2 2 7 3 2" xfId="21165" xr:uid="{20399066-F50B-402B-B77D-D6F320597D32}"/>
    <cellStyle name="SAPBEXaggItem 2 2 7 3 2 2" xfId="34797" xr:uid="{7DC7C28F-0314-4B1F-843D-BF48C7F6E794}"/>
    <cellStyle name="SAPBEXaggItem 2 2 7 3 2 3" xfId="44425" xr:uid="{4A384FF3-AD5A-4A1B-A76C-B209D9F80EF6}"/>
    <cellStyle name="SAPBEXaggItem 2 2 7 3 3" xfId="24956" xr:uid="{8DCE9343-8303-449E-A8A6-1051CF898983}"/>
    <cellStyle name="SAPBEXaggItem 2 2 7 3 3 2" xfId="38588" xr:uid="{BF0B6A26-F002-42A2-B9E8-AC69991E3DB3}"/>
    <cellStyle name="SAPBEXaggItem 2 2 7 3 3 3" xfId="48216" xr:uid="{A7CC9961-6E07-4C8E-8481-95067DD2B885}"/>
    <cellStyle name="SAPBEXaggItem 2 2 7 3 4" xfId="30838" xr:uid="{DB854B41-1B66-4B26-B27C-90E528B9A97B}"/>
    <cellStyle name="SAPBEXaggItem 2 2 7 3 5" xfId="40496" xr:uid="{163CD3D1-826E-4989-81A9-BF88F37AA82D}"/>
    <cellStyle name="SAPBEXaggItem 2 2 7 3 6" xfId="52884" xr:uid="{D86DA6A1-81D7-42AF-9827-8F51FD5EB439}"/>
    <cellStyle name="SAPBEXaggItem 2 2 7 4" xfId="19257" xr:uid="{677AE96F-0675-48F8-A4F8-82CBD0A7CDD9}"/>
    <cellStyle name="SAPBEXaggItem 2 2 7 4 2" xfId="32889" xr:uid="{E39C75D1-63C6-43F8-9A7D-492B3AE0D019}"/>
    <cellStyle name="SAPBEXaggItem 2 2 7 4 3" xfId="42517" xr:uid="{70FF9354-67F9-464A-A78F-02713B8512BC}"/>
    <cellStyle name="SAPBEXaggItem 2 2 7 5" xfId="23048" xr:uid="{025EABAE-DA22-4829-82EE-94E98BB48A7F}"/>
    <cellStyle name="SAPBEXaggItem 2 2 7 5 2" xfId="36680" xr:uid="{E3CDDAC4-8CEF-40DE-9EA8-D552A157AB0D}"/>
    <cellStyle name="SAPBEXaggItem 2 2 7 5 3" xfId="46308" xr:uid="{F842A6C2-69D3-4438-B9D9-F6B2B1D743F6}"/>
    <cellStyle name="SAPBEXaggItem 2 2 7 6" xfId="28916" xr:uid="{EF18C74E-C9E6-4DD5-B111-45146EB8CF02}"/>
    <cellStyle name="SAPBEXaggItem 2 2 7 7" xfId="27424" xr:uid="{8A8C05D1-8446-4383-9B5C-2B1E8B1B1061}"/>
    <cellStyle name="SAPBEXaggItem 2 2 7 8" xfId="50976" xr:uid="{1D1FE63D-9054-43C1-B747-D6C52850B0D5}"/>
    <cellStyle name="SAPBEXaggItem 2 2 8" xfId="13472" xr:uid="{B60882D6-12DB-4677-B5C9-5DD4E466324D}"/>
    <cellStyle name="SAPBEXaggItem 2 2 8 2" xfId="14471" xr:uid="{EFDFA765-C362-455F-991F-E693657CB93A}"/>
    <cellStyle name="SAPBEXaggItem 2 2 8 2 2" xfId="16420" xr:uid="{DEFC1381-C96A-40CD-8D8F-ABD9E87CC3DF}"/>
    <cellStyle name="SAPBEXaggItem 2 2 8 2 2 2" xfId="22339" xr:uid="{E1B90272-4E3B-4465-9319-CBA6D8C935BF}"/>
    <cellStyle name="SAPBEXaggItem 2 2 8 2 2 2 2" xfId="35971" xr:uid="{405BA221-AF0A-499A-8C88-45FD25E3B7A2}"/>
    <cellStyle name="SAPBEXaggItem 2 2 8 2 2 2 3" xfId="45599" xr:uid="{6846BDFA-E2E4-4780-A4C4-003E0A6BB221}"/>
    <cellStyle name="SAPBEXaggItem 2 2 8 2 2 3" xfId="26130" xr:uid="{5C1669AC-63EB-451A-BFC8-DC8D4150FBAE}"/>
    <cellStyle name="SAPBEXaggItem 2 2 8 2 2 3 2" xfId="39762" xr:uid="{F0508939-CE66-4F4B-9396-B44EBFBA6EA3}"/>
    <cellStyle name="SAPBEXaggItem 2 2 8 2 2 3 3" xfId="49390" xr:uid="{7BF63635-B9A3-492E-AB14-66DF1916E8BB}"/>
    <cellStyle name="SAPBEXaggItem 2 2 8 2 2 4" xfId="32012" xr:uid="{F43F28BF-FE9E-4C79-90B9-2CEE726AFFDB}"/>
    <cellStyle name="SAPBEXaggItem 2 2 8 2 2 5" xfId="41670" xr:uid="{3E663200-25FF-4CE1-A547-03C3D764EB53}"/>
    <cellStyle name="SAPBEXaggItem 2 2 8 2 2 6" xfId="54058" xr:uid="{6D10EA02-4883-46C0-9E52-338131E1DF87}"/>
    <cellStyle name="SAPBEXaggItem 2 2 8 2 3" xfId="20431" xr:uid="{FC6B43DB-C8BE-40C2-9576-CE64CC4853C4}"/>
    <cellStyle name="SAPBEXaggItem 2 2 8 2 3 2" xfId="34063" xr:uid="{7A86888F-8FAF-4092-A3AB-7824A656426F}"/>
    <cellStyle name="SAPBEXaggItem 2 2 8 2 3 3" xfId="43691" xr:uid="{E7167AD4-0C00-4DA1-A1F1-719321A1EF8C}"/>
    <cellStyle name="SAPBEXaggItem 2 2 8 2 4" xfId="24222" xr:uid="{0B26F638-A4BB-4856-8AA3-ACC50F0D4188}"/>
    <cellStyle name="SAPBEXaggItem 2 2 8 2 4 2" xfId="37854" xr:uid="{8140C40F-9E3D-44D3-BC09-AA5AD697FED5}"/>
    <cellStyle name="SAPBEXaggItem 2 2 8 2 4 3" xfId="47482" xr:uid="{689004F0-F2DF-4E5E-9CFC-B4CDFD872600}"/>
    <cellStyle name="SAPBEXaggItem 2 2 8 2 5" xfId="30097" xr:uid="{879F6B84-6F93-4837-AD08-B86F184701A7}"/>
    <cellStyle name="SAPBEXaggItem 2 2 8 2 6" xfId="26292" xr:uid="{1140A779-4AC6-4B08-93A1-E90B4AEA0F44}"/>
    <cellStyle name="SAPBEXaggItem 2 2 8 2 7" xfId="52150" xr:uid="{60D92047-8628-4F16-9F82-CC89CD45BBB1}"/>
    <cellStyle name="SAPBEXaggItem 2 2 8 3" xfId="15422" xr:uid="{BAF4A467-BC40-4F06-904C-C132AB661CF8}"/>
    <cellStyle name="SAPBEXaggItem 2 2 8 3 2" xfId="21341" xr:uid="{7C587DD2-B43C-4992-8608-705E5F80B9B4}"/>
    <cellStyle name="SAPBEXaggItem 2 2 8 3 2 2" xfId="34973" xr:uid="{45E606D7-A1D0-4F1E-80CD-A4D4CD90C440}"/>
    <cellStyle name="SAPBEXaggItem 2 2 8 3 2 3" xfId="44601" xr:uid="{773823C1-2CF1-4BBF-B280-49749D7D7E0F}"/>
    <cellStyle name="SAPBEXaggItem 2 2 8 3 3" xfId="25132" xr:uid="{65702FBE-D467-4CE6-A0F2-02D21E5D124F}"/>
    <cellStyle name="SAPBEXaggItem 2 2 8 3 3 2" xfId="38764" xr:uid="{054D6B51-D099-4BF3-8AE2-217D8FC31ECD}"/>
    <cellStyle name="SAPBEXaggItem 2 2 8 3 3 3" xfId="48392" xr:uid="{72C227E2-A87D-4453-9B34-A3DDC9106915}"/>
    <cellStyle name="SAPBEXaggItem 2 2 8 3 4" xfId="31014" xr:uid="{70B8D51E-F5F5-4D05-92CD-508D428BEADB}"/>
    <cellStyle name="SAPBEXaggItem 2 2 8 3 5" xfId="40672" xr:uid="{63A70832-9CD7-4953-9419-FE33362956DB}"/>
    <cellStyle name="SAPBEXaggItem 2 2 8 3 6" xfId="53060" xr:uid="{18C9CE30-6145-408C-9255-256CA2CFC634}"/>
    <cellStyle name="SAPBEXaggItem 2 2 8 4" xfId="19433" xr:uid="{69332432-4E46-44AD-9B02-A859D856A125}"/>
    <cellStyle name="SAPBEXaggItem 2 2 8 4 2" xfId="33065" xr:uid="{F875A28A-2C8C-45DD-A387-FE4922BA54CD}"/>
    <cellStyle name="SAPBEXaggItem 2 2 8 4 3" xfId="42693" xr:uid="{E8C84CF4-D235-4746-90C4-886C3BBA28A0}"/>
    <cellStyle name="SAPBEXaggItem 2 2 8 5" xfId="23224" xr:uid="{0992B4E9-EF4E-45C6-B543-953E596596C0}"/>
    <cellStyle name="SAPBEXaggItem 2 2 8 5 2" xfId="36856" xr:uid="{18B703E0-0DD4-4917-AC2A-A52803CCD0DB}"/>
    <cellStyle name="SAPBEXaggItem 2 2 8 5 3" xfId="46484" xr:uid="{B5064477-E524-4D18-B960-1378B4F8B63B}"/>
    <cellStyle name="SAPBEXaggItem 2 2 8 6" xfId="29099" xr:uid="{52D17344-B891-4DE5-B5F2-CFE18D1C1F87}"/>
    <cellStyle name="SAPBEXaggItem 2 2 8 7" xfId="27290" xr:uid="{15B699AF-ABC1-432E-9C0F-62F10D7B6512}"/>
    <cellStyle name="SAPBEXaggItem 2 2 8 8" xfId="51152" xr:uid="{4738C5A6-2CDE-4BFA-995E-27FBE4E18C15}"/>
    <cellStyle name="SAPBEXaggItem 2 2 9" xfId="13767" xr:uid="{6CEC2686-B7CA-4C06-A633-66FF5939B792}"/>
    <cellStyle name="SAPBEXaggItem 2 2 9 2" xfId="15716" xr:uid="{C1C00014-7615-4495-B88A-A33E614D68F9}"/>
    <cellStyle name="SAPBEXaggItem 2 2 9 2 2" xfId="21635" xr:uid="{F0402D87-5ECA-464F-B37E-C857E0D34613}"/>
    <cellStyle name="SAPBEXaggItem 2 2 9 2 2 2" xfId="35267" xr:uid="{E14B9619-49B6-4CBA-A07D-999502B853D6}"/>
    <cellStyle name="SAPBEXaggItem 2 2 9 2 2 3" xfId="44895" xr:uid="{E0C56921-D09E-4ED5-80B8-5A6B8A4629D3}"/>
    <cellStyle name="SAPBEXaggItem 2 2 9 2 3" xfId="25426" xr:uid="{039BA59A-37B2-458B-8449-A07D9D6AE1EC}"/>
    <cellStyle name="SAPBEXaggItem 2 2 9 2 3 2" xfId="39058" xr:uid="{001315B9-0B83-4E20-B117-F39541C0AB14}"/>
    <cellStyle name="SAPBEXaggItem 2 2 9 2 3 3" xfId="48686" xr:uid="{8CA4AC89-C626-4A98-83F8-1001AE36FC74}"/>
    <cellStyle name="SAPBEXaggItem 2 2 9 2 4" xfId="31308" xr:uid="{2E32A1C9-668D-4023-923A-D183E0A149A1}"/>
    <cellStyle name="SAPBEXaggItem 2 2 9 2 5" xfId="40966" xr:uid="{1B9015AB-3FA6-4E1D-8555-670AF25D4D8D}"/>
    <cellStyle name="SAPBEXaggItem 2 2 9 2 6" xfId="53354" xr:uid="{0480D3A2-E985-4B73-B5A6-08E9A87D364B}"/>
    <cellStyle name="SAPBEXaggItem 2 2 9 3" xfId="19727" xr:uid="{89A5B12E-3EF5-4604-BA8A-FF69613365D5}"/>
    <cellStyle name="SAPBEXaggItem 2 2 9 3 2" xfId="33359" xr:uid="{5FA803E2-2449-4B5A-87E5-814C63465E5E}"/>
    <cellStyle name="SAPBEXaggItem 2 2 9 3 3" xfId="42987" xr:uid="{E67097B4-2CAC-4710-AA26-47D7240A536B}"/>
    <cellStyle name="SAPBEXaggItem 2 2 9 4" xfId="23518" xr:uid="{3337C37B-F227-4065-BEF4-644F9978CBE0}"/>
    <cellStyle name="SAPBEXaggItem 2 2 9 4 2" xfId="37150" xr:uid="{3FB754D0-7029-41B7-AA2C-EDEE3A0BC6B1}"/>
    <cellStyle name="SAPBEXaggItem 2 2 9 4 3" xfId="46778" xr:uid="{978BD8F1-B528-4FA4-88FC-1F5547E1B5E1}"/>
    <cellStyle name="SAPBEXaggItem 2 2 9 5" xfId="29393" xr:uid="{8C57920C-F2A8-4FE9-AC0E-F3480ABE2A75}"/>
    <cellStyle name="SAPBEXaggItem 2 2 9 6" xfId="26996" xr:uid="{DD6CDCCF-5D30-4389-A63E-F289786715F7}"/>
    <cellStyle name="SAPBEXaggItem 2 2 9 7" xfId="51446" xr:uid="{09F45740-6293-4A18-AB78-4B845D2AF689}"/>
    <cellStyle name="SAPBEXaggItem 2 3" xfId="10634" xr:uid="{C8C969E4-9E20-4907-A0D1-323158DEC3A2}"/>
    <cellStyle name="SAPBEXaggItem 2 3 2" xfId="13565" xr:uid="{91F181B0-D8FA-41BE-8040-2EF9D697E079}"/>
    <cellStyle name="SAPBEXaggItem 2 3 2 2" xfId="15514" xr:uid="{09593E94-40CC-4AE6-B8FC-55E9A61DA17E}"/>
    <cellStyle name="SAPBEXaggItem 2 3 2 2 2" xfId="21433" xr:uid="{4E2525EB-0BBC-4698-9963-BDFF04FBF93A}"/>
    <cellStyle name="SAPBEXaggItem 2 3 2 2 2 2" xfId="35065" xr:uid="{F8428236-7062-4E1B-905D-7A871E4D14FC}"/>
    <cellStyle name="SAPBEXaggItem 2 3 2 2 2 3" xfId="44693" xr:uid="{38AD05C1-773F-4BB0-9225-1F0F2AE5A14C}"/>
    <cellStyle name="SAPBEXaggItem 2 3 2 2 3" xfId="25224" xr:uid="{83AD9CDB-F036-4935-80B9-20EE1EC97231}"/>
    <cellStyle name="SAPBEXaggItem 2 3 2 2 3 2" xfId="38856" xr:uid="{59A63AF7-EAD8-48DC-A6EA-C2FC5599957A}"/>
    <cellStyle name="SAPBEXaggItem 2 3 2 2 3 3" xfId="48484" xr:uid="{9E3354C0-FC53-4BBE-AA7A-D66F734D318F}"/>
    <cellStyle name="SAPBEXaggItem 2 3 2 2 4" xfId="31106" xr:uid="{78D41365-6046-43C8-80DD-F829DF2F71D4}"/>
    <cellStyle name="SAPBEXaggItem 2 3 2 2 5" xfId="40764" xr:uid="{77A2FF09-1206-479C-BD2D-DA773D29C545}"/>
    <cellStyle name="SAPBEXaggItem 2 3 2 2 6" xfId="53152" xr:uid="{54C0368E-395D-42BF-87DF-C773B8C384E4}"/>
    <cellStyle name="SAPBEXaggItem 2 3 2 3" xfId="19525" xr:uid="{9725CA36-6211-4D8A-A7DB-D40A9D1DBA26}"/>
    <cellStyle name="SAPBEXaggItem 2 3 2 3 2" xfId="33157" xr:uid="{2E50AC1E-EDF7-4B24-B800-6B8D9715CACD}"/>
    <cellStyle name="SAPBEXaggItem 2 3 2 3 3" xfId="42785" xr:uid="{A8F62604-C302-470A-9A9D-E12BEC5EA587}"/>
    <cellStyle name="SAPBEXaggItem 2 3 2 4" xfId="23316" xr:uid="{8D0233F4-7170-406E-BF56-025C825DB951}"/>
    <cellStyle name="SAPBEXaggItem 2 3 2 4 2" xfId="36948" xr:uid="{3593F2CE-5159-4C0C-8F2A-FF1FEBFCD887}"/>
    <cellStyle name="SAPBEXaggItem 2 3 2 4 3" xfId="46576" xr:uid="{2F57C930-DCD4-463B-B04A-E3584BADE7A7}"/>
    <cellStyle name="SAPBEXaggItem 2 3 2 5" xfId="29191" xr:uid="{7E8117F4-4D7E-42CE-962D-E34F7414A22F}"/>
    <cellStyle name="SAPBEXaggItem 2 3 2 6" xfId="27198" xr:uid="{15479339-11BB-4967-A1E6-2BA4928BA7C4}"/>
    <cellStyle name="SAPBEXaggItem 2 3 2 7" xfId="51244" xr:uid="{70215BA8-17A6-4A25-A6C4-F093DD03D668}"/>
    <cellStyle name="SAPBEXaggItem 2 3 3" xfId="14604" xr:uid="{6A9D61BD-6B99-4110-89BD-71016528710E}"/>
    <cellStyle name="SAPBEXaggItem 2 3 3 2" xfId="20523" xr:uid="{E57638E1-6737-48D1-99E3-360C3B8380E2}"/>
    <cellStyle name="SAPBEXaggItem 2 3 3 2 2" xfId="34155" xr:uid="{97227EEB-C669-492F-9553-434F197C768F}"/>
    <cellStyle name="SAPBEXaggItem 2 3 3 2 3" xfId="43783" xr:uid="{B3A9AD46-D770-47B6-8D07-BF36A7D1E466}"/>
    <cellStyle name="SAPBEXaggItem 2 3 3 3" xfId="24314" xr:uid="{63FB24FB-4833-4AE3-8A23-B6B8663E0E23}"/>
    <cellStyle name="SAPBEXaggItem 2 3 3 3 2" xfId="37946" xr:uid="{9DA3F70F-9F6F-4F72-9FA8-5B96209F62D2}"/>
    <cellStyle name="SAPBEXaggItem 2 3 3 3 3" xfId="47574" xr:uid="{7909C60D-CE02-4F61-8B97-BD2306A87D74}"/>
    <cellStyle name="SAPBEXaggItem 2 3 3 4" xfId="30196" xr:uid="{2D432320-47AF-4C99-8B33-2208074243B7}"/>
    <cellStyle name="SAPBEXaggItem 2 3 3 5" xfId="39854" xr:uid="{E497E8C5-3D8E-4C77-8FE8-5233EE6B7F5C}"/>
    <cellStyle name="SAPBEXaggItem 2 3 3 6" xfId="52242" xr:uid="{CBE64DCE-A2FA-455A-909A-DE9CAA15C2EA}"/>
    <cellStyle name="SAPBEXaggItem 2 3 4" xfId="18615" xr:uid="{3785EDFA-9486-494B-807F-5051038A506E}"/>
    <cellStyle name="SAPBEXaggItem 2 3 4 2" xfId="32247" xr:uid="{C12BC08B-02B6-4939-94B8-06CC0EC42B7B}"/>
    <cellStyle name="SAPBEXaggItem 2 3 4 3" xfId="41875" xr:uid="{902C36F5-56A8-48BB-9762-37E7A8CF0EAD}"/>
    <cellStyle name="SAPBEXaggItem 2 3 5" xfId="16618" xr:uid="{24961CB4-5DC3-4374-AC6B-D5F8B3948317}"/>
    <cellStyle name="SAPBEXaggItem 2 3 5 2" xfId="32202" xr:uid="{CB794E90-74F2-477C-9687-8D5BA4EA38BF}"/>
    <cellStyle name="SAPBEXaggItem 2 3 5 3" xfId="41844" xr:uid="{7950AB27-7A5C-4B5F-AB99-BF6669B324F7}"/>
    <cellStyle name="SAPBEXaggItem 2 3 6" xfId="28186" xr:uid="{1C987FD0-3A3A-4BC8-9124-687F26030134}"/>
    <cellStyle name="SAPBEXaggItem 2 3 7" xfId="28132" xr:uid="{3569EB0E-9642-4851-B215-37E21B745DCC}"/>
    <cellStyle name="SAPBEXaggItem 2 3 8" xfId="50246" xr:uid="{BC089ED9-62D1-47D3-8265-9A1C129F43D3}"/>
    <cellStyle name="SAPBEXaggItem 2 4" xfId="10790" xr:uid="{69E937A3-7797-4BED-A944-6FD2D0A544BF}"/>
    <cellStyle name="SAPBEXaggItem 2 4 2" xfId="13721" xr:uid="{0A9BA7CD-3B88-427E-B2FD-30570F9A2AEC}"/>
    <cellStyle name="SAPBEXaggItem 2 4 2 2" xfId="15670" xr:uid="{1CDA65F4-6958-40F1-BFC6-C443E3937EF8}"/>
    <cellStyle name="SAPBEXaggItem 2 4 2 2 2" xfId="21589" xr:uid="{732F41C6-C8DB-43D0-AC5D-A36A7A8C0E41}"/>
    <cellStyle name="SAPBEXaggItem 2 4 2 2 2 2" xfId="35221" xr:uid="{739335CD-AA0E-46E0-A6AC-918D16808B9D}"/>
    <cellStyle name="SAPBEXaggItem 2 4 2 2 2 3" xfId="44849" xr:uid="{B4FAB758-50DF-4D32-AE9E-1A08986DB279}"/>
    <cellStyle name="SAPBEXaggItem 2 4 2 2 3" xfId="25380" xr:uid="{C5410892-1D3B-449F-A4EB-B730FA46DA5E}"/>
    <cellStyle name="SAPBEXaggItem 2 4 2 2 3 2" xfId="39012" xr:uid="{54E807F7-016B-47FE-8E20-4841B3D81973}"/>
    <cellStyle name="SAPBEXaggItem 2 4 2 2 3 3" xfId="48640" xr:uid="{BCB213CA-4752-4EBD-B18D-424969DDD130}"/>
    <cellStyle name="SAPBEXaggItem 2 4 2 2 4" xfId="31262" xr:uid="{4F2A516D-8679-4165-8A73-E859A128776E}"/>
    <cellStyle name="SAPBEXaggItem 2 4 2 2 5" xfId="40920" xr:uid="{1B001179-0FA7-4962-B0D1-72DB4EA470F9}"/>
    <cellStyle name="SAPBEXaggItem 2 4 2 2 6" xfId="53308" xr:uid="{0612B6FE-4DC6-4A79-AFDB-317E4A39C791}"/>
    <cellStyle name="SAPBEXaggItem 2 4 2 3" xfId="19681" xr:uid="{F0C0E30C-B850-4AA8-9D38-3FD19BC190A0}"/>
    <cellStyle name="SAPBEXaggItem 2 4 2 3 2" xfId="33313" xr:uid="{DF6B4F8C-514D-44E3-980C-D4FD5EF08B7F}"/>
    <cellStyle name="SAPBEXaggItem 2 4 2 3 3" xfId="42941" xr:uid="{EF23E696-B491-452E-B832-D60999C8C3B5}"/>
    <cellStyle name="SAPBEXaggItem 2 4 2 4" xfId="23472" xr:uid="{A4E1BCB4-8755-4835-BF84-952EBB78A803}"/>
    <cellStyle name="SAPBEXaggItem 2 4 2 4 2" xfId="37104" xr:uid="{F75D912A-1850-4953-8D8A-C48BE4E3254A}"/>
    <cellStyle name="SAPBEXaggItem 2 4 2 4 3" xfId="46732" xr:uid="{C1F1241D-365E-488C-914F-DDED7E3EEFDD}"/>
    <cellStyle name="SAPBEXaggItem 2 4 2 5" xfId="29347" xr:uid="{C6D4B093-86FF-415F-8227-26A82F83C97F}"/>
    <cellStyle name="SAPBEXaggItem 2 4 2 6" xfId="27042" xr:uid="{DDCEDC9D-FBF4-41C6-A5EC-C0B7F57BA870}"/>
    <cellStyle name="SAPBEXaggItem 2 4 2 7" xfId="51400" xr:uid="{CE95DBF2-9C7B-457B-A23C-A3ED23EADA4D}"/>
    <cellStyle name="SAPBEXaggItem 2 4 3" xfId="14760" xr:uid="{A38096E4-AF25-4DBF-A7DD-326A05E5A6B5}"/>
    <cellStyle name="SAPBEXaggItem 2 4 3 2" xfId="20679" xr:uid="{C542234A-16E9-4D34-A354-3D1AFC5F097C}"/>
    <cellStyle name="SAPBEXaggItem 2 4 3 2 2" xfId="34311" xr:uid="{00665C8C-0DEF-4565-97CF-6241A8F82AFF}"/>
    <cellStyle name="SAPBEXaggItem 2 4 3 2 3" xfId="43939" xr:uid="{CA03B8D0-E711-4B93-A963-6A9F27A6FE63}"/>
    <cellStyle name="SAPBEXaggItem 2 4 3 3" xfId="24470" xr:uid="{11603A8C-551D-410E-A82F-024B3AA08897}"/>
    <cellStyle name="SAPBEXaggItem 2 4 3 3 2" xfId="38102" xr:uid="{5532B67A-A48F-4714-A087-24DEF47434BF}"/>
    <cellStyle name="SAPBEXaggItem 2 4 3 3 3" xfId="47730" xr:uid="{15CB6DD3-91F7-4AF8-AC10-DA39445A4B01}"/>
    <cellStyle name="SAPBEXaggItem 2 4 3 4" xfId="30352" xr:uid="{749B577E-C682-4B89-821C-887180816A2D}"/>
    <cellStyle name="SAPBEXaggItem 2 4 3 5" xfId="40010" xr:uid="{C3761DE2-A39E-48D8-86FC-ECF5925F32A1}"/>
    <cellStyle name="SAPBEXaggItem 2 4 3 6" xfId="52398" xr:uid="{2B1102A5-0A79-4F76-BCEF-A013F29F050D}"/>
    <cellStyle name="SAPBEXaggItem 2 4 4" xfId="18767" xr:uid="{ED659F68-0A07-4E60-BDA0-9C75A7898A76}"/>
    <cellStyle name="SAPBEXaggItem 2 4 4 2" xfId="32399" xr:uid="{FD4D0FFD-F05B-4E2D-B4A4-46517D3DCB97}"/>
    <cellStyle name="SAPBEXaggItem 2 4 4 3" xfId="42027" xr:uid="{E7FE52C8-9014-4523-8C43-CCE9C33348DF}"/>
    <cellStyle name="SAPBEXaggItem 2 4 5" xfId="22474" xr:uid="{90D09014-5FA6-4D35-8AEC-9835082EC344}"/>
    <cellStyle name="SAPBEXaggItem 2 4 5 2" xfId="36106" xr:uid="{7CC70A13-E5F0-4EF1-A6F1-5536CE092373}"/>
    <cellStyle name="SAPBEXaggItem 2 4 5 3" xfId="45734" xr:uid="{216EFB2F-6B80-4441-B8B5-1A1F05DE8B0C}"/>
    <cellStyle name="SAPBEXaggItem 2 4 6" xfId="28342" xr:uid="{D1B7EF13-F4BE-4DBE-8D2E-4B03438C003D}"/>
    <cellStyle name="SAPBEXaggItem 2 4 7" xfId="27979" xr:uid="{EF95CE68-F91B-4C8D-A1EE-2CA897E8D390}"/>
    <cellStyle name="SAPBEXaggItem 2 4 8" xfId="50402" xr:uid="{19A49E27-B7B8-41F8-8C83-1DA22E3F60D8}"/>
    <cellStyle name="SAPBEXaggItem 2 5" xfId="11489" xr:uid="{789F67C3-0108-4546-A62E-62E086A7C612}"/>
    <cellStyle name="SAPBEXaggItem 2 5 2" xfId="14383" xr:uid="{8A38ACF2-A2BC-4D80-A1A4-5D94A9A70DA0}"/>
    <cellStyle name="SAPBEXaggItem 2 5 2 2" xfId="16332" xr:uid="{CDEBA9FB-6CB4-4202-B161-83883DF7C461}"/>
    <cellStyle name="SAPBEXaggItem 2 5 2 2 2" xfId="22251" xr:uid="{9FCAFDF8-D017-46AD-8AF8-69D3B40FCE6A}"/>
    <cellStyle name="SAPBEXaggItem 2 5 2 2 2 2" xfId="35883" xr:uid="{AF58C481-2DE3-4BFA-998E-FE2FFB9105D8}"/>
    <cellStyle name="SAPBEXaggItem 2 5 2 2 2 3" xfId="45511" xr:uid="{C389907A-B4E2-4CC5-BE1D-36DFD1497D56}"/>
    <cellStyle name="SAPBEXaggItem 2 5 2 2 3" xfId="26042" xr:uid="{77FEBCCF-6F33-4806-A8CE-A8AE3AF098C6}"/>
    <cellStyle name="SAPBEXaggItem 2 5 2 2 3 2" xfId="39674" xr:uid="{8FCEB742-1E94-4346-8875-130D0E4C5FF0}"/>
    <cellStyle name="SAPBEXaggItem 2 5 2 2 3 3" xfId="49302" xr:uid="{A6978E1D-6054-4AFE-BBC8-EA36C5F0A88D}"/>
    <cellStyle name="SAPBEXaggItem 2 5 2 2 4" xfId="31924" xr:uid="{8EA9A581-7C3E-47FC-A507-B7992ED67668}"/>
    <cellStyle name="SAPBEXaggItem 2 5 2 2 5" xfId="41582" xr:uid="{C960134F-4934-46AC-8118-185F1C67FBF0}"/>
    <cellStyle name="SAPBEXaggItem 2 5 2 2 6" xfId="53970" xr:uid="{53448E90-78D1-4BDB-9F12-0EBA98A7E267}"/>
    <cellStyle name="SAPBEXaggItem 2 5 2 3" xfId="20343" xr:uid="{32ACD4C7-E49A-45AC-9557-A4E9A9939007}"/>
    <cellStyle name="SAPBEXaggItem 2 5 2 3 2" xfId="33975" xr:uid="{EF101C79-4FA8-44ED-8012-DCB25070F2AD}"/>
    <cellStyle name="SAPBEXaggItem 2 5 2 3 3" xfId="43603" xr:uid="{176A0873-F78A-47F5-838D-8AC2E1D4C4E2}"/>
    <cellStyle name="SAPBEXaggItem 2 5 2 4" xfId="24134" xr:uid="{6C8C431A-6F8B-4679-979F-6174199D617F}"/>
    <cellStyle name="SAPBEXaggItem 2 5 2 4 2" xfId="37766" xr:uid="{8EA022C7-1CA5-4112-9A48-98ED4B07B5A4}"/>
    <cellStyle name="SAPBEXaggItem 2 5 2 4 3" xfId="47394" xr:uid="{872095AD-776C-4EF8-9BDB-A838C64C4A00}"/>
    <cellStyle name="SAPBEXaggItem 2 5 2 5" xfId="30009" xr:uid="{F152F9EA-3190-403B-96EB-CF6BDF95EABB}"/>
    <cellStyle name="SAPBEXaggItem 2 5 2 6" xfId="26380" xr:uid="{721C9D7C-644E-4160-95E4-2920970D1C0D}"/>
    <cellStyle name="SAPBEXaggItem 2 5 2 7" xfId="52062" xr:uid="{35E90757-7A3C-42FA-B8A3-23CE374552CA}"/>
    <cellStyle name="SAPBEXaggItem 2 5 3" xfId="15334" xr:uid="{B1B8C348-BEF5-4583-B982-74585F06FACF}"/>
    <cellStyle name="SAPBEXaggItem 2 5 3 2" xfId="21253" xr:uid="{E22A9677-6DBF-4048-A635-BB13C0B6A060}"/>
    <cellStyle name="SAPBEXaggItem 2 5 3 2 2" xfId="34885" xr:uid="{4209661D-087A-49E0-9DC9-551516ACB596}"/>
    <cellStyle name="SAPBEXaggItem 2 5 3 2 3" xfId="44513" xr:uid="{FF2E7887-B6D0-4837-A842-880069BE3924}"/>
    <cellStyle name="SAPBEXaggItem 2 5 3 3" xfId="25044" xr:uid="{548E8E50-4E66-44D1-8B69-DABE9F6FCF40}"/>
    <cellStyle name="SAPBEXaggItem 2 5 3 3 2" xfId="38676" xr:uid="{DE86A1CD-DFBC-46FD-98F7-B07DDB553179}"/>
    <cellStyle name="SAPBEXaggItem 2 5 3 3 3" xfId="48304" xr:uid="{3E34B683-6DCB-4C1C-ACE4-6BEC132DD963}"/>
    <cellStyle name="SAPBEXaggItem 2 5 3 4" xfId="30926" xr:uid="{1C0F3462-9F55-4778-AB4A-53144F4C593F}"/>
    <cellStyle name="SAPBEXaggItem 2 5 3 5" xfId="40584" xr:uid="{0E9EE240-D693-41DC-9DD8-21B9CD17A600}"/>
    <cellStyle name="SAPBEXaggItem 2 5 3 6" xfId="52972" xr:uid="{C445CF2E-E3C0-4EEE-A26E-9872F20E7230}"/>
    <cellStyle name="SAPBEXaggItem 2 5 4" xfId="19345" xr:uid="{945065C0-71DB-4061-AE9E-A1E760CFC20C}"/>
    <cellStyle name="SAPBEXaggItem 2 5 4 2" xfId="32977" xr:uid="{406D5D24-0520-4B59-89D1-92CD80B049CC}"/>
    <cellStyle name="SAPBEXaggItem 2 5 4 3" xfId="42605" xr:uid="{01614A14-1861-4025-90F1-43CA1CDB8CBA}"/>
    <cellStyle name="SAPBEXaggItem 2 5 5" xfId="23136" xr:uid="{7C20104E-5670-4067-8B9A-CF42339A4852}"/>
    <cellStyle name="SAPBEXaggItem 2 5 5 2" xfId="36768" xr:uid="{09BB3E4F-8707-4056-8F6E-6AA8518AA09F}"/>
    <cellStyle name="SAPBEXaggItem 2 5 5 3" xfId="46396" xr:uid="{D6DE666E-FFBB-4050-A7F9-E6C353E5868E}"/>
    <cellStyle name="SAPBEXaggItem 2 5 6" xfId="29004" xr:uid="{02FBB304-2B73-4464-A13D-7E08EB858159}"/>
    <cellStyle name="SAPBEXaggItem 2 5 7" xfId="28166" xr:uid="{6F1A6EFA-4717-4709-9642-36B431DA588C}"/>
    <cellStyle name="SAPBEXaggItem 2 5 8" xfId="51064" xr:uid="{04676E5E-31C6-44CA-A3C2-3AD082CB3D7B}"/>
    <cellStyle name="SAPBEXaggItem 2 6" xfId="50017" xr:uid="{6A2812B1-82E4-4083-B0EC-32CD562852BC}"/>
    <cellStyle name="SAPBEXaggItem 2 7" xfId="54226" xr:uid="{F66E35AC-C44F-4B52-9CEA-13D83CF218D9}"/>
    <cellStyle name="SAPBEXaggItem 2 8" xfId="54395" xr:uid="{29EE2ACF-C538-45E8-94DC-5BF513FFA08E}"/>
    <cellStyle name="SAPBEXaggItem 2 9" xfId="54150" xr:uid="{8919C8E5-0892-4EC7-B144-3DE90A95AE39}"/>
    <cellStyle name="SAPBEXaggItem 3" xfId="10835" xr:uid="{F1E9056A-1ED3-43B5-804C-0B35A1A4BC0B}"/>
    <cellStyle name="SAPBEXaggItem 3 10" xfId="22519" xr:uid="{364F113A-59F0-4CA6-92B5-8FBB8C7F3C55}"/>
    <cellStyle name="SAPBEXaggItem 3 10 2" xfId="36151" xr:uid="{F12B861C-2B6E-43AB-8D22-0A9547C821EC}"/>
    <cellStyle name="SAPBEXaggItem 3 10 3" xfId="45779" xr:uid="{095D6C71-B9F7-4CDD-86D8-5E26D833B823}"/>
    <cellStyle name="SAPBEXaggItem 3 11" xfId="28387" xr:uid="{929FF26D-6BBE-4F91-BE85-23BD6624C299}"/>
    <cellStyle name="SAPBEXaggItem 3 12" xfId="27935" xr:uid="{DC12ED57-7298-4F65-B04D-F7A10C1E1FA5}"/>
    <cellStyle name="SAPBEXaggItem 3 13" xfId="50447" xr:uid="{1659C60B-4F02-4D63-97C3-56183E7C13D0}"/>
    <cellStyle name="SAPBEXaggItem 3 14" xfId="54518" xr:uid="{85BCD887-AB0E-42EC-A8D6-39604F783EBB}"/>
    <cellStyle name="SAPBEXaggItem 3 15" xfId="54609" xr:uid="{E8690018-0528-4679-8D4F-61647D816775}"/>
    <cellStyle name="SAPBEXaggItem 3 16" xfId="54697" xr:uid="{BFF73EA9-053C-473C-8F6F-3EA976D3D308}"/>
    <cellStyle name="SAPBEXaggItem 3 17" xfId="54785" xr:uid="{99F781E8-45A3-4A00-950F-17DF550C303B}"/>
    <cellStyle name="SAPBEXaggItem 3 18" xfId="54873" xr:uid="{7A645DA0-CB91-4ADB-82C2-A58A3DC3FC23}"/>
    <cellStyle name="SAPBEXaggItem 3 19" xfId="54961" xr:uid="{4D820595-20E4-48C8-8CD5-80B9C031AEAE}"/>
    <cellStyle name="SAPBEXaggItem 3 2" xfId="10923" xr:uid="{6A1AF0B3-B4A8-4377-9C61-CC690BBADAE7}"/>
    <cellStyle name="SAPBEXaggItem 3 2 2" xfId="13854" xr:uid="{6F35680E-D6A9-4A5E-9D9C-31E12F4AFF7F}"/>
    <cellStyle name="SAPBEXaggItem 3 2 2 2" xfId="15803" xr:uid="{D19620A3-3222-4B72-BCBE-418CFCA96F14}"/>
    <cellStyle name="SAPBEXaggItem 3 2 2 2 2" xfId="21722" xr:uid="{3810E77D-5DD9-4E3F-900A-56AFD8DDE920}"/>
    <cellStyle name="SAPBEXaggItem 3 2 2 2 2 2" xfId="35354" xr:uid="{E4411E3C-EB2B-4D15-8C34-0ABD11FEC2CC}"/>
    <cellStyle name="SAPBEXaggItem 3 2 2 2 2 3" xfId="44982" xr:uid="{6785C35E-7960-4A53-872B-546BB222B7CE}"/>
    <cellStyle name="SAPBEXaggItem 3 2 2 2 3" xfId="25513" xr:uid="{B1651D47-EB7F-4A7E-B0D8-A62D6670927F}"/>
    <cellStyle name="SAPBEXaggItem 3 2 2 2 3 2" xfId="39145" xr:uid="{47DC9A3D-2D54-4E43-8429-FFA41F223B55}"/>
    <cellStyle name="SAPBEXaggItem 3 2 2 2 3 3" xfId="48773" xr:uid="{23510853-16BD-45C4-964C-9A4F350D47BA}"/>
    <cellStyle name="SAPBEXaggItem 3 2 2 2 4" xfId="31395" xr:uid="{AEC1BBAA-AA20-4DE6-BC6A-6C1BA928C043}"/>
    <cellStyle name="SAPBEXaggItem 3 2 2 2 5" xfId="41053" xr:uid="{1D1E3D32-05F4-4190-8862-BDA949FF2307}"/>
    <cellStyle name="SAPBEXaggItem 3 2 2 2 6" xfId="53441" xr:uid="{60198D5A-3B69-4D38-91A0-ABDB23231E12}"/>
    <cellStyle name="SAPBEXaggItem 3 2 2 3" xfId="19814" xr:uid="{8C75F648-FF2A-4CE0-95B3-475706311495}"/>
    <cellStyle name="SAPBEXaggItem 3 2 2 3 2" xfId="33446" xr:uid="{0E4E7D6E-4897-430B-BEAF-6110DBC0518F}"/>
    <cellStyle name="SAPBEXaggItem 3 2 2 3 3" xfId="43074" xr:uid="{F358FC32-B675-4583-A7B7-92AFCAE735CD}"/>
    <cellStyle name="SAPBEXaggItem 3 2 2 4" xfId="23605" xr:uid="{45CC4808-1D73-4345-B523-819B6E3D3630}"/>
    <cellStyle name="SAPBEXaggItem 3 2 2 4 2" xfId="37237" xr:uid="{75CEA157-D3A0-467B-96D9-7FE35BE4748B}"/>
    <cellStyle name="SAPBEXaggItem 3 2 2 4 3" xfId="46865" xr:uid="{CE3275A4-A463-49AD-9946-846477F07285}"/>
    <cellStyle name="SAPBEXaggItem 3 2 2 5" xfId="29480" xr:uid="{813DC002-D547-45DA-AB1B-59C872D36589}"/>
    <cellStyle name="SAPBEXaggItem 3 2 2 6" xfId="26909" xr:uid="{6E85F5E6-244F-4FC2-A828-760F86990845}"/>
    <cellStyle name="SAPBEXaggItem 3 2 2 7" xfId="51533" xr:uid="{4213E1B4-CC7B-427B-8D72-AB52F0AE7868}"/>
    <cellStyle name="SAPBEXaggItem 3 2 3" xfId="14805" xr:uid="{97CEE65E-2FE0-4868-A55A-1DF3C9F952A8}"/>
    <cellStyle name="SAPBEXaggItem 3 2 3 2" xfId="20724" xr:uid="{EACA2B1F-9653-4F8B-8D51-141EF321B9F8}"/>
    <cellStyle name="SAPBEXaggItem 3 2 3 2 2" xfId="34356" xr:uid="{B7ACBD01-9A70-413C-AB48-18F258EDFA9A}"/>
    <cellStyle name="SAPBEXaggItem 3 2 3 2 3" xfId="43984" xr:uid="{C42515AF-3310-48A0-937C-C94E5C3C5903}"/>
    <cellStyle name="SAPBEXaggItem 3 2 3 3" xfId="24515" xr:uid="{BFA25BC7-C1CA-4358-BA9D-4FF798C5D0FA}"/>
    <cellStyle name="SAPBEXaggItem 3 2 3 3 2" xfId="38147" xr:uid="{05E3B878-D11E-4B79-8F42-A81169BBCB54}"/>
    <cellStyle name="SAPBEXaggItem 3 2 3 3 3" xfId="47775" xr:uid="{6B58F191-2CBD-4B88-AA4D-CD0633519647}"/>
    <cellStyle name="SAPBEXaggItem 3 2 3 4" xfId="30397" xr:uid="{9EBDB644-6522-46BC-A5D9-7C11580460F7}"/>
    <cellStyle name="SAPBEXaggItem 3 2 3 5" xfId="40055" xr:uid="{D716E266-258A-4516-BDC6-CCE0ACDE87D6}"/>
    <cellStyle name="SAPBEXaggItem 3 2 3 6" xfId="52443" xr:uid="{26C8A4F9-BE81-4A51-87E1-5712B0A485AE}"/>
    <cellStyle name="SAPBEXaggItem 3 2 4" xfId="18816" xr:uid="{4CB6DACE-7D62-499B-827F-68FB96398D33}"/>
    <cellStyle name="SAPBEXaggItem 3 2 4 2" xfId="32448" xr:uid="{AA1B49AB-32C1-4B8B-8714-C761272F40A5}"/>
    <cellStyle name="SAPBEXaggItem 3 2 4 3" xfId="42076" xr:uid="{ADC5CD22-54D2-47AF-866A-44AD22D2B000}"/>
    <cellStyle name="SAPBEXaggItem 3 2 5" xfId="22607" xr:uid="{7A8C453B-5E6A-4141-92A4-A0F39F7F7384}"/>
    <cellStyle name="SAPBEXaggItem 3 2 5 2" xfId="36239" xr:uid="{993587B5-69CE-4269-90F6-C62A72B2E1C4}"/>
    <cellStyle name="SAPBEXaggItem 3 2 5 3" xfId="45867" xr:uid="{E37283A6-AC81-4B69-9E33-F2FDC2329A9F}"/>
    <cellStyle name="SAPBEXaggItem 3 2 6" xfId="28475" xr:uid="{D1844359-84F5-43F4-BBF7-09A359F5E42D}"/>
    <cellStyle name="SAPBEXaggItem 3 2 7" xfId="27850" xr:uid="{AC6B8A2E-587F-4DBF-B1C3-132E642B126B}"/>
    <cellStyle name="SAPBEXaggItem 3 2 8" xfId="50535" xr:uid="{4FDE2A68-D268-418F-8C5B-4D41A1B1CD82}"/>
    <cellStyle name="SAPBEXaggItem 3 20" xfId="55049" xr:uid="{1500934F-6B29-4B2D-94FD-7C4A48D7B217}"/>
    <cellStyle name="SAPBEXaggItem 3 21" xfId="55137" xr:uid="{101D07C6-6A27-48ED-848F-CCC3B4B54BC1}"/>
    <cellStyle name="SAPBEXaggItem 3 22" xfId="55225" xr:uid="{0D3C4409-AF82-4C87-8AB2-89B20982AD0A}"/>
    <cellStyle name="SAPBEXaggItem 3 23" xfId="55313" xr:uid="{E950BCD0-326B-4FA1-B06E-A7541CC92BB1}"/>
    <cellStyle name="SAPBEXaggItem 3 24" xfId="55401" xr:uid="{FE1CF2BD-13BD-4364-988B-6108D8ED8DE7}"/>
    <cellStyle name="SAPBEXaggItem 3 25" xfId="55489" xr:uid="{2AD80F1F-AFBE-4821-96EE-DE842C4688D8}"/>
    <cellStyle name="SAPBEXaggItem 3 26" xfId="55577" xr:uid="{B1FAE7B3-427D-4F6F-8BB6-59A3528E4C45}"/>
    <cellStyle name="SAPBEXaggItem 3 27" xfId="55665" xr:uid="{E8795128-B490-4ECE-96CF-E2E2A0A4A634}"/>
    <cellStyle name="SAPBEXaggItem 3 28" xfId="55753" xr:uid="{48B09D3D-7CDA-4330-9065-38FFFEA7FDF0}"/>
    <cellStyle name="SAPBEXaggItem 3 29" xfId="55841" xr:uid="{44C16935-232E-4881-A57A-C77705A7CD28}"/>
    <cellStyle name="SAPBEXaggItem 3 3" xfId="11011" xr:uid="{12FCA8BA-E192-4AC9-96BF-10DD9FB8AF2D}"/>
    <cellStyle name="SAPBEXaggItem 3 3 2" xfId="13942" xr:uid="{18EAF185-8DF1-49DA-BA34-FCF9310B04CC}"/>
    <cellStyle name="SAPBEXaggItem 3 3 2 2" xfId="15891" xr:uid="{91A2A45D-F196-4784-9F86-ECF55EC7FEF6}"/>
    <cellStyle name="SAPBEXaggItem 3 3 2 2 2" xfId="21810" xr:uid="{1E72517A-CCF3-4350-B29A-F8C7BAD430E1}"/>
    <cellStyle name="SAPBEXaggItem 3 3 2 2 2 2" xfId="35442" xr:uid="{C87B2294-396F-45B2-A13E-833AA8AEEC57}"/>
    <cellStyle name="SAPBEXaggItem 3 3 2 2 2 3" xfId="45070" xr:uid="{606F9DA1-5142-4B87-9CDB-0FEFFD8F3DF9}"/>
    <cellStyle name="SAPBEXaggItem 3 3 2 2 3" xfId="25601" xr:uid="{458AA427-1F9C-47CF-A42E-4A4976561198}"/>
    <cellStyle name="SAPBEXaggItem 3 3 2 2 3 2" xfId="39233" xr:uid="{A3E9C2E6-F89A-4A79-89A3-9A8D8E4C02C5}"/>
    <cellStyle name="SAPBEXaggItem 3 3 2 2 3 3" xfId="48861" xr:uid="{BF422C03-7E5A-43A9-B3BD-59688CAB84FC}"/>
    <cellStyle name="SAPBEXaggItem 3 3 2 2 4" xfId="31483" xr:uid="{3934FDAC-9280-441D-B167-E3E70806B925}"/>
    <cellStyle name="SAPBEXaggItem 3 3 2 2 5" xfId="41141" xr:uid="{51695851-F2EA-4ED4-9175-182C4259970B}"/>
    <cellStyle name="SAPBEXaggItem 3 3 2 2 6" xfId="53529" xr:uid="{59937D57-8562-4F85-87DE-8DE8B3C35C08}"/>
    <cellStyle name="SAPBEXaggItem 3 3 2 3" xfId="19902" xr:uid="{1A08E3E0-F405-4D95-B1D0-9F022B1E9D76}"/>
    <cellStyle name="SAPBEXaggItem 3 3 2 3 2" xfId="33534" xr:uid="{0960E2B1-4E5F-4976-8492-6F434EE7CCB7}"/>
    <cellStyle name="SAPBEXaggItem 3 3 2 3 3" xfId="43162" xr:uid="{B7831B61-F825-4092-AB59-7E4487936757}"/>
    <cellStyle name="SAPBEXaggItem 3 3 2 4" xfId="23693" xr:uid="{23AFD422-1F30-4349-B6CB-05387F028F4A}"/>
    <cellStyle name="SAPBEXaggItem 3 3 2 4 2" xfId="37325" xr:uid="{9E25DA44-F4CF-47D2-920E-FF59A1D07294}"/>
    <cellStyle name="SAPBEXaggItem 3 3 2 4 3" xfId="46953" xr:uid="{C0167D0A-63EC-4E39-9272-4155486398E4}"/>
    <cellStyle name="SAPBEXaggItem 3 3 2 5" xfId="29568" xr:uid="{CE544985-96D2-4934-9669-D473146E5C34}"/>
    <cellStyle name="SAPBEXaggItem 3 3 2 6" xfId="26821" xr:uid="{41D1F3B4-BE49-4F3F-BA36-08EFE8F0FFAD}"/>
    <cellStyle name="SAPBEXaggItem 3 3 2 7" xfId="51621" xr:uid="{B2A796E7-B2CC-4A8C-B6D0-093BA19395E0}"/>
    <cellStyle name="SAPBEXaggItem 3 3 3" xfId="14893" xr:uid="{EF97AB33-A568-4918-B4D2-F2E235A3C76D}"/>
    <cellStyle name="SAPBEXaggItem 3 3 3 2" xfId="20812" xr:uid="{E6719260-728D-490A-A1CB-5AAC23B50B88}"/>
    <cellStyle name="SAPBEXaggItem 3 3 3 2 2" xfId="34444" xr:uid="{DBB9582F-9E9D-478C-BF8A-A7E75FF44DC5}"/>
    <cellStyle name="SAPBEXaggItem 3 3 3 2 3" xfId="44072" xr:uid="{D87B032F-E63C-4FC5-BFB8-3E12C3430B2B}"/>
    <cellStyle name="SAPBEXaggItem 3 3 3 3" xfId="24603" xr:uid="{79E4A8D6-AC39-482F-8BD4-2DCFCB6DE991}"/>
    <cellStyle name="SAPBEXaggItem 3 3 3 3 2" xfId="38235" xr:uid="{5FFB2E3C-E1C7-4639-B719-8237B8EC5292}"/>
    <cellStyle name="SAPBEXaggItem 3 3 3 3 3" xfId="47863" xr:uid="{3C38D661-9AAD-4592-98FD-20A2FD8AE8FC}"/>
    <cellStyle name="SAPBEXaggItem 3 3 3 4" xfId="30485" xr:uid="{4866D8EA-8524-43F8-9A16-2133E6B14D03}"/>
    <cellStyle name="SAPBEXaggItem 3 3 3 5" xfId="40143" xr:uid="{03D975AA-24C7-4033-9A67-3B355EF9594D}"/>
    <cellStyle name="SAPBEXaggItem 3 3 3 6" xfId="52531" xr:uid="{8DB27E36-7A1D-48E5-B961-ED5E3866F2B6}"/>
    <cellStyle name="SAPBEXaggItem 3 3 4" xfId="18904" xr:uid="{9C6A8538-7E67-40DA-8C97-915B1CFFB6CF}"/>
    <cellStyle name="SAPBEXaggItem 3 3 4 2" xfId="32536" xr:uid="{18B5FD1E-6625-499E-AD56-AA6D530FE261}"/>
    <cellStyle name="SAPBEXaggItem 3 3 4 3" xfId="42164" xr:uid="{47D9DA7F-44CE-49B6-BFF5-B663791FA072}"/>
    <cellStyle name="SAPBEXaggItem 3 3 5" xfId="22695" xr:uid="{81CDC6C2-7EF9-4CD4-9948-A6B95C9B06B8}"/>
    <cellStyle name="SAPBEXaggItem 3 3 5 2" xfId="36327" xr:uid="{389BA626-3F80-47A0-96E6-C5B0438E6D09}"/>
    <cellStyle name="SAPBEXaggItem 3 3 5 3" xfId="45955" xr:uid="{F54045F5-4493-48D6-9672-655C2511913C}"/>
    <cellStyle name="SAPBEXaggItem 3 3 6" xfId="28563" xr:uid="{073F4860-0191-4D1B-83DD-73558CBF2712}"/>
    <cellStyle name="SAPBEXaggItem 3 3 7" xfId="27763" xr:uid="{FC8FC86A-EBD8-4847-9513-6818F5C5634A}"/>
    <cellStyle name="SAPBEXaggItem 3 3 8" xfId="50623" xr:uid="{45E57C1D-C258-4D27-81E8-DEC3692E7F03}"/>
    <cellStyle name="SAPBEXaggItem 3 30" xfId="55929" xr:uid="{64A04B82-55E8-4421-A1B4-0A4C3CB93D16}"/>
    <cellStyle name="SAPBEXaggItem 3 31" xfId="56017" xr:uid="{D615F7B0-5F84-439A-B4CD-AC547F68A40F}"/>
    <cellStyle name="SAPBEXaggItem 3 32" xfId="56105" xr:uid="{E53BC9DC-547D-4FFB-9FD6-2498EA7F6BD7}"/>
    <cellStyle name="SAPBEXaggItem 3 33" xfId="56193" xr:uid="{C47AF3E1-8C75-43A7-9AE0-2EE91ED28E31}"/>
    <cellStyle name="SAPBEXaggItem 3 4" xfId="11099" xr:uid="{3021A44F-C07D-4AF5-A030-BEA5047237BF}"/>
    <cellStyle name="SAPBEXaggItem 3 4 2" xfId="14030" xr:uid="{288BDCEE-A1F0-4F00-92B2-1A120EFA2EBC}"/>
    <cellStyle name="SAPBEXaggItem 3 4 2 2" xfId="15979" xr:uid="{9D729059-8174-4CD8-85D0-B592CA651C97}"/>
    <cellStyle name="SAPBEXaggItem 3 4 2 2 2" xfId="21898" xr:uid="{82C8BD4A-3BBD-4AC5-809A-7099236D11E4}"/>
    <cellStyle name="SAPBEXaggItem 3 4 2 2 2 2" xfId="35530" xr:uid="{676D9F22-1A16-49CC-AA8D-C21876069788}"/>
    <cellStyle name="SAPBEXaggItem 3 4 2 2 2 3" xfId="45158" xr:uid="{FE7D180C-949A-4C38-B859-B4BE346682C8}"/>
    <cellStyle name="SAPBEXaggItem 3 4 2 2 3" xfId="25689" xr:uid="{4AAB2DA3-816F-4830-A46B-D787293F2176}"/>
    <cellStyle name="SAPBEXaggItem 3 4 2 2 3 2" xfId="39321" xr:uid="{2DF962D2-4B79-4366-94E8-B3BE439B6CEB}"/>
    <cellStyle name="SAPBEXaggItem 3 4 2 2 3 3" xfId="48949" xr:uid="{B99ACC1D-56FA-428D-838F-FBCA5C2954C1}"/>
    <cellStyle name="SAPBEXaggItem 3 4 2 2 4" xfId="31571" xr:uid="{3E61B592-8850-480F-9421-E3D08195E176}"/>
    <cellStyle name="SAPBEXaggItem 3 4 2 2 5" xfId="41229" xr:uid="{51A17ED6-8464-4F2C-AC3E-5ADFF1C3A252}"/>
    <cellStyle name="SAPBEXaggItem 3 4 2 2 6" xfId="53617" xr:uid="{18F94221-3947-4A0D-A176-46714DADB688}"/>
    <cellStyle name="SAPBEXaggItem 3 4 2 3" xfId="19990" xr:uid="{95F978B5-D9FA-4668-8E29-F0C3A470755B}"/>
    <cellStyle name="SAPBEXaggItem 3 4 2 3 2" xfId="33622" xr:uid="{5602508E-43BE-4CC6-A3F9-76B010DD4890}"/>
    <cellStyle name="SAPBEXaggItem 3 4 2 3 3" xfId="43250" xr:uid="{43EC18D8-4C84-46C2-B13B-2CEEE0DD4365}"/>
    <cellStyle name="SAPBEXaggItem 3 4 2 4" xfId="23781" xr:uid="{10B0BA48-6DEE-4C1B-8752-2DB4204B8BE4}"/>
    <cellStyle name="SAPBEXaggItem 3 4 2 4 2" xfId="37413" xr:uid="{58602C55-A4FF-40DE-8F46-AF895828B6F7}"/>
    <cellStyle name="SAPBEXaggItem 3 4 2 4 3" xfId="47041" xr:uid="{9E8BA105-5EAD-45B0-AB67-C9621E597928}"/>
    <cellStyle name="SAPBEXaggItem 3 4 2 5" xfId="29656" xr:uid="{85287F3B-93D6-40DC-B696-C5F8211D915C}"/>
    <cellStyle name="SAPBEXaggItem 3 4 2 6" xfId="26733" xr:uid="{A029B756-BBA6-466F-8FD6-AF76671CAD77}"/>
    <cellStyle name="SAPBEXaggItem 3 4 2 7" xfId="51709" xr:uid="{F4CEBCCD-4D11-4D34-92FF-7376295E69D8}"/>
    <cellStyle name="SAPBEXaggItem 3 4 3" xfId="14981" xr:uid="{452EA1E2-0CAC-4A06-A730-EDE1E1AE6A3B}"/>
    <cellStyle name="SAPBEXaggItem 3 4 3 2" xfId="20900" xr:uid="{3D38FD90-415C-4415-A2DF-8FF5BCE96CD3}"/>
    <cellStyle name="SAPBEXaggItem 3 4 3 2 2" xfId="34532" xr:uid="{5CA80D4D-A191-4960-B06E-FD3A4F7982E3}"/>
    <cellStyle name="SAPBEXaggItem 3 4 3 2 3" xfId="44160" xr:uid="{A38B5D89-64DC-4935-8091-CB8CFC41AD00}"/>
    <cellStyle name="SAPBEXaggItem 3 4 3 3" xfId="24691" xr:uid="{BE5E587A-0FA5-48F4-90CC-D8EBFD7EB957}"/>
    <cellStyle name="SAPBEXaggItem 3 4 3 3 2" xfId="38323" xr:uid="{195F11AF-1AB5-4057-A365-72E882983F89}"/>
    <cellStyle name="SAPBEXaggItem 3 4 3 3 3" xfId="47951" xr:uid="{F726CE3C-D3C2-42F9-B73F-A973A22AF7D6}"/>
    <cellStyle name="SAPBEXaggItem 3 4 3 4" xfId="30573" xr:uid="{C34F1A24-F789-4231-BD6C-521C519B8F15}"/>
    <cellStyle name="SAPBEXaggItem 3 4 3 5" xfId="40231" xr:uid="{95C6FE0E-FFF8-4824-9152-6DB78021962D}"/>
    <cellStyle name="SAPBEXaggItem 3 4 3 6" xfId="52619" xr:uid="{C4E6DAAC-5CD6-4AF3-BEAD-6E364601FCB5}"/>
    <cellStyle name="SAPBEXaggItem 3 4 4" xfId="18992" xr:uid="{BE4ED31E-B7B3-481C-A13F-47D2AE93D0E3}"/>
    <cellStyle name="SAPBEXaggItem 3 4 4 2" xfId="32624" xr:uid="{F07B71A8-D2A0-4EA9-B346-5C618BB6B300}"/>
    <cellStyle name="SAPBEXaggItem 3 4 4 3" xfId="42252" xr:uid="{A5D97C42-F466-450C-BECF-7858BBD77E79}"/>
    <cellStyle name="SAPBEXaggItem 3 4 5" xfId="22783" xr:uid="{09C6087E-6DA5-49B8-A8DD-4A9D3E95BB40}"/>
    <cellStyle name="SAPBEXaggItem 3 4 5 2" xfId="36415" xr:uid="{28DAE0F2-B829-4CE1-B700-087570732BF1}"/>
    <cellStyle name="SAPBEXaggItem 3 4 5 3" xfId="46043" xr:uid="{261A3AB7-25E3-4DF0-91B3-B281B0BD9CEA}"/>
    <cellStyle name="SAPBEXaggItem 3 4 6" xfId="28651" xr:uid="{AE43DFC3-6970-4A00-9082-F69E15F2D000}"/>
    <cellStyle name="SAPBEXaggItem 3 4 7" xfId="27689" xr:uid="{C91F6D9E-66CF-41A8-BA47-FF0AF8B2C7C7}"/>
    <cellStyle name="SAPBEXaggItem 3 4 8" xfId="50711" xr:uid="{05942969-DC6B-4827-BE50-1AE93E170992}"/>
    <cellStyle name="SAPBEXaggItem 3 5" xfId="11187" xr:uid="{C091385B-2A6A-4EBC-953E-CDA8F69EADCB}"/>
    <cellStyle name="SAPBEXaggItem 3 5 2" xfId="14118" xr:uid="{32AB64C2-5F92-41B4-9340-80E70E36F412}"/>
    <cellStyle name="SAPBEXaggItem 3 5 2 2" xfId="16067" xr:uid="{FF03CA7E-1EC0-4101-AB6D-153D4B03E3D7}"/>
    <cellStyle name="SAPBEXaggItem 3 5 2 2 2" xfId="21986" xr:uid="{6E32F94C-EAC0-4606-ACAE-1E598008D988}"/>
    <cellStyle name="SAPBEXaggItem 3 5 2 2 2 2" xfId="35618" xr:uid="{B79E3F3D-F86A-462F-B026-85DCCF8FC6EC}"/>
    <cellStyle name="SAPBEXaggItem 3 5 2 2 2 3" xfId="45246" xr:uid="{8D5892B9-3F2F-422F-8D73-0F803C1558C1}"/>
    <cellStyle name="SAPBEXaggItem 3 5 2 2 3" xfId="25777" xr:uid="{1F2C127A-EDC0-4700-8F51-38F398A867FB}"/>
    <cellStyle name="SAPBEXaggItem 3 5 2 2 3 2" xfId="39409" xr:uid="{A39E623D-5DA3-42C6-83AA-1C2640535A65}"/>
    <cellStyle name="SAPBEXaggItem 3 5 2 2 3 3" xfId="49037" xr:uid="{409FE9A5-8C94-448B-AF9B-790637F9EF14}"/>
    <cellStyle name="SAPBEXaggItem 3 5 2 2 4" xfId="31659" xr:uid="{57E8AB7B-66E3-4E93-B994-53F5C6953861}"/>
    <cellStyle name="SAPBEXaggItem 3 5 2 2 5" xfId="41317" xr:uid="{0CE7C5B7-1875-469F-B4C4-36111F0758A8}"/>
    <cellStyle name="SAPBEXaggItem 3 5 2 2 6" xfId="53705" xr:uid="{51D39C5B-EC36-4A65-8DC1-5892B8E4A4FE}"/>
    <cellStyle name="SAPBEXaggItem 3 5 2 3" xfId="20078" xr:uid="{234801F1-03CC-4891-80A5-8CA5E85115BF}"/>
    <cellStyle name="SAPBEXaggItem 3 5 2 3 2" xfId="33710" xr:uid="{DD867E9E-4406-4726-8D4F-5C7FC86E9B39}"/>
    <cellStyle name="SAPBEXaggItem 3 5 2 3 3" xfId="43338" xr:uid="{E3496888-1828-47E3-8316-7C6A91410FF7}"/>
    <cellStyle name="SAPBEXaggItem 3 5 2 4" xfId="23869" xr:uid="{17154CBF-FC4D-4A89-BC8E-C430B2EEBCA2}"/>
    <cellStyle name="SAPBEXaggItem 3 5 2 4 2" xfId="37501" xr:uid="{BD3B17F1-2168-4B6F-8D42-085EB92B5BA6}"/>
    <cellStyle name="SAPBEXaggItem 3 5 2 4 3" xfId="47129" xr:uid="{BD1248B3-0768-48F6-9255-5F5279169D7B}"/>
    <cellStyle name="SAPBEXaggItem 3 5 2 5" xfId="29744" xr:uid="{DE994ADA-2617-4B0C-97BD-14D568123E91}"/>
    <cellStyle name="SAPBEXaggItem 3 5 2 6" xfId="26645" xr:uid="{26DD837A-4070-4E2B-A6E2-DDFF1DBF6398}"/>
    <cellStyle name="SAPBEXaggItem 3 5 2 7" xfId="51797" xr:uid="{3CF7D351-3541-4B17-96B3-C41211D43FAC}"/>
    <cellStyle name="SAPBEXaggItem 3 5 3" xfId="15069" xr:uid="{AC0FFD93-9D6E-4907-9D6A-FBB28A11605B}"/>
    <cellStyle name="SAPBEXaggItem 3 5 3 2" xfId="20988" xr:uid="{9FEA999D-9DB9-4087-BF15-AF04DC354344}"/>
    <cellStyle name="SAPBEXaggItem 3 5 3 2 2" xfId="34620" xr:uid="{EE27743F-597D-4B91-BA6F-EF5022660313}"/>
    <cellStyle name="SAPBEXaggItem 3 5 3 2 3" xfId="44248" xr:uid="{57E9EAF6-F2F4-4614-AE52-A732E29792DB}"/>
    <cellStyle name="SAPBEXaggItem 3 5 3 3" xfId="24779" xr:uid="{92170780-0DC6-4BE9-8E4F-F4AA15F27EEE}"/>
    <cellStyle name="SAPBEXaggItem 3 5 3 3 2" xfId="38411" xr:uid="{C08DAA6B-2479-4FFE-8AC0-05EB5A942E44}"/>
    <cellStyle name="SAPBEXaggItem 3 5 3 3 3" xfId="48039" xr:uid="{9A702FAD-B594-4724-A24B-6562E9BF3099}"/>
    <cellStyle name="SAPBEXaggItem 3 5 3 4" xfId="30661" xr:uid="{D79B7926-EF4F-4C13-BAFC-46AA759A69B1}"/>
    <cellStyle name="SAPBEXaggItem 3 5 3 5" xfId="40319" xr:uid="{4E3DF296-C355-4E8D-B4E4-9BEAAA341693}"/>
    <cellStyle name="SAPBEXaggItem 3 5 3 6" xfId="52707" xr:uid="{60BC16D9-CE22-4694-AB0C-978D40ABF1CF}"/>
    <cellStyle name="SAPBEXaggItem 3 5 4" xfId="19080" xr:uid="{09F7344D-9B32-41DE-83D5-6DE251CB6AF0}"/>
    <cellStyle name="SAPBEXaggItem 3 5 4 2" xfId="32712" xr:uid="{E5E44F85-E97E-4D8F-9F9C-2C66C4287961}"/>
    <cellStyle name="SAPBEXaggItem 3 5 4 3" xfId="42340" xr:uid="{2C37DD0B-BE31-40B2-906F-5767234A0564}"/>
    <cellStyle name="SAPBEXaggItem 3 5 5" xfId="22871" xr:uid="{FBB953FD-6957-4720-9172-CBBAB2BD7C49}"/>
    <cellStyle name="SAPBEXaggItem 3 5 5 2" xfId="36503" xr:uid="{06C2C655-344F-4B88-998C-94EBAC9B5F5A}"/>
    <cellStyle name="SAPBEXaggItem 3 5 5 3" xfId="46131" xr:uid="{0B31F1E4-5309-4FC9-B271-AF3ABCEA868E}"/>
    <cellStyle name="SAPBEXaggItem 3 5 6" xfId="28739" xr:uid="{52AA654A-3AB9-4EE8-9D22-31FF1FBF97D2}"/>
    <cellStyle name="SAPBEXaggItem 3 5 7" xfId="27601" xr:uid="{2BFF1B52-8889-43CF-9922-BB105F32F161}"/>
    <cellStyle name="SAPBEXaggItem 3 5 8" xfId="50799" xr:uid="{9536600A-05AD-4670-AB7B-979136397EB1}"/>
    <cellStyle name="SAPBEXaggItem 3 6" xfId="11275" xr:uid="{8BD91F92-5B44-48B7-85F6-BB6BC30D763F}"/>
    <cellStyle name="SAPBEXaggItem 3 6 2" xfId="14206" xr:uid="{5FE4A877-B0E7-4EA9-8594-364F01E08A7F}"/>
    <cellStyle name="SAPBEXaggItem 3 6 2 2" xfId="16155" xr:uid="{4EE5379D-70F5-468E-A40C-7B944E45080B}"/>
    <cellStyle name="SAPBEXaggItem 3 6 2 2 2" xfId="22074" xr:uid="{277A25A5-5976-4CF2-BE3F-32CA62298B28}"/>
    <cellStyle name="SAPBEXaggItem 3 6 2 2 2 2" xfId="35706" xr:uid="{CA04C979-D71E-45AE-9CF3-4CBBABCB82E4}"/>
    <cellStyle name="SAPBEXaggItem 3 6 2 2 2 3" xfId="45334" xr:uid="{BF899FA4-3ED8-4E2C-95A6-DB3088890804}"/>
    <cellStyle name="SAPBEXaggItem 3 6 2 2 3" xfId="25865" xr:uid="{8D539B55-DAC6-4BD9-9070-136D2B06EAB7}"/>
    <cellStyle name="SAPBEXaggItem 3 6 2 2 3 2" xfId="39497" xr:uid="{E05A856F-75DF-4E5E-B482-D990793787A6}"/>
    <cellStyle name="SAPBEXaggItem 3 6 2 2 3 3" xfId="49125" xr:uid="{57AA6620-1DC3-4D75-A051-FC4A4272CF54}"/>
    <cellStyle name="SAPBEXaggItem 3 6 2 2 4" xfId="31747" xr:uid="{8A21ACEA-F1D3-4A0D-90FC-21B72C03E92D}"/>
    <cellStyle name="SAPBEXaggItem 3 6 2 2 5" xfId="41405" xr:uid="{E9C70012-2D2D-49DC-921F-47F017DCDAFA}"/>
    <cellStyle name="SAPBEXaggItem 3 6 2 2 6" xfId="53793" xr:uid="{CAA3FC95-D4A8-4416-A4D2-D9471F3DB556}"/>
    <cellStyle name="SAPBEXaggItem 3 6 2 3" xfId="20166" xr:uid="{B7CAE5AB-1FDA-4E82-A670-19EAEF53EE90}"/>
    <cellStyle name="SAPBEXaggItem 3 6 2 3 2" xfId="33798" xr:uid="{D02E46CC-B371-43D4-9870-8F1E1F6B2651}"/>
    <cellStyle name="SAPBEXaggItem 3 6 2 3 3" xfId="43426" xr:uid="{15267A37-95F4-4C2E-9F8A-C8104F7BEFB5}"/>
    <cellStyle name="SAPBEXaggItem 3 6 2 4" xfId="23957" xr:uid="{A6174252-E2E8-4DC2-8CF3-FDB825116AAF}"/>
    <cellStyle name="SAPBEXaggItem 3 6 2 4 2" xfId="37589" xr:uid="{B5B86D9A-DBF8-470E-AC9C-37755A127BF4}"/>
    <cellStyle name="SAPBEXaggItem 3 6 2 4 3" xfId="47217" xr:uid="{ED5C0CC9-007A-49C2-BB04-66E47F25B45B}"/>
    <cellStyle name="SAPBEXaggItem 3 6 2 5" xfId="29832" xr:uid="{2D0A849B-B9B3-48DA-95AA-D76C16946F8A}"/>
    <cellStyle name="SAPBEXaggItem 3 6 2 6" xfId="26557" xr:uid="{0FC82C90-62B8-46C2-B2A1-5321D5F3CB69}"/>
    <cellStyle name="SAPBEXaggItem 3 6 2 7" xfId="51885" xr:uid="{64A50B28-B3AF-4ACB-A1B9-FF9C0B9F735D}"/>
    <cellStyle name="SAPBEXaggItem 3 6 3" xfId="15157" xr:uid="{ADBA94C3-7D6D-4AE6-88C3-2A4D47CD4F6D}"/>
    <cellStyle name="SAPBEXaggItem 3 6 3 2" xfId="21076" xr:uid="{EC0EC9F5-75B9-4252-B1F3-0B206A743D23}"/>
    <cellStyle name="SAPBEXaggItem 3 6 3 2 2" xfId="34708" xr:uid="{F05EABE3-D7E7-49A7-A716-5217BF1A2BB1}"/>
    <cellStyle name="SAPBEXaggItem 3 6 3 2 3" xfId="44336" xr:uid="{E43530CF-FB54-4C83-9BE5-E51B7DC3158B}"/>
    <cellStyle name="SAPBEXaggItem 3 6 3 3" xfId="24867" xr:uid="{21FE9BDE-C67C-454F-B1C6-A861A1D79766}"/>
    <cellStyle name="SAPBEXaggItem 3 6 3 3 2" xfId="38499" xr:uid="{51DEFB05-402B-4D1D-9849-FEF5542AD4D6}"/>
    <cellStyle name="SAPBEXaggItem 3 6 3 3 3" xfId="48127" xr:uid="{3E68B25D-5A46-4F8E-8661-F6215D0F1B30}"/>
    <cellStyle name="SAPBEXaggItem 3 6 3 4" xfId="30749" xr:uid="{20559FFB-5345-4CE0-9508-023D17772D2D}"/>
    <cellStyle name="SAPBEXaggItem 3 6 3 5" xfId="40407" xr:uid="{9EA2B155-87A4-4329-B4D8-BFCB01DB4029}"/>
    <cellStyle name="SAPBEXaggItem 3 6 3 6" xfId="52795" xr:uid="{3713C4ED-DBE3-4EA2-AF08-AF1E4F1B21CA}"/>
    <cellStyle name="SAPBEXaggItem 3 6 4" xfId="19168" xr:uid="{12786CAA-AAF6-418B-A7C1-5DCCAC7EC315}"/>
    <cellStyle name="SAPBEXaggItem 3 6 4 2" xfId="32800" xr:uid="{7E29E45F-02D7-4BE3-9D0A-F60367E372A9}"/>
    <cellStyle name="SAPBEXaggItem 3 6 4 3" xfId="42428" xr:uid="{213B4802-F096-4331-BF25-E394E5AF6EC0}"/>
    <cellStyle name="SAPBEXaggItem 3 6 5" xfId="22959" xr:uid="{329C8B6C-5367-47C8-9BE3-0E15C1A1BEF4}"/>
    <cellStyle name="SAPBEXaggItem 3 6 5 2" xfId="36591" xr:uid="{27B41319-4F78-4794-ACBB-D5E906A15DAA}"/>
    <cellStyle name="SAPBEXaggItem 3 6 5 3" xfId="46219" xr:uid="{26BA2FCD-EFFA-460C-910E-9C2494FDCB04}"/>
    <cellStyle name="SAPBEXaggItem 3 6 6" xfId="28827" xr:uid="{932B5E56-7748-4726-A28E-771170378D91}"/>
    <cellStyle name="SAPBEXaggItem 3 6 7" xfId="27513" xr:uid="{BEFA0971-66AE-4F3D-AB7C-67C4763F5EF0}"/>
    <cellStyle name="SAPBEXaggItem 3 6 8" xfId="50887" xr:uid="{8AE5A355-D556-4CF6-AB7C-3C6C2E77039F}"/>
    <cellStyle name="SAPBEXaggItem 3 7" xfId="11363" xr:uid="{32DE1C81-A997-473D-A027-93F42FA6DF2B}"/>
    <cellStyle name="SAPBEXaggItem 3 7 2" xfId="14294" xr:uid="{DBF04A70-0DC7-4F5E-A19A-1017D08DFE40}"/>
    <cellStyle name="SAPBEXaggItem 3 7 2 2" xfId="16243" xr:uid="{3BD13267-19D2-4EAE-9968-3A9D6BE41611}"/>
    <cellStyle name="SAPBEXaggItem 3 7 2 2 2" xfId="22162" xr:uid="{893F2EEE-3B21-4843-8254-24CA8368DBE4}"/>
    <cellStyle name="SAPBEXaggItem 3 7 2 2 2 2" xfId="35794" xr:uid="{322037C0-2F19-4255-BDF8-2EBC279168EF}"/>
    <cellStyle name="SAPBEXaggItem 3 7 2 2 2 3" xfId="45422" xr:uid="{A5A8E13A-DF22-49EB-8A71-F64044DEB58D}"/>
    <cellStyle name="SAPBEXaggItem 3 7 2 2 3" xfId="25953" xr:uid="{F3876E13-643D-4E33-AB27-1268789D53A3}"/>
    <cellStyle name="SAPBEXaggItem 3 7 2 2 3 2" xfId="39585" xr:uid="{9F5CC6D4-A7C9-4534-8F10-9B084E02461F}"/>
    <cellStyle name="SAPBEXaggItem 3 7 2 2 3 3" xfId="49213" xr:uid="{995A228D-9286-422A-A702-FF18BD196EE8}"/>
    <cellStyle name="SAPBEXaggItem 3 7 2 2 4" xfId="31835" xr:uid="{3EF58D24-7219-4D16-92AC-A6BF0758FC1B}"/>
    <cellStyle name="SAPBEXaggItem 3 7 2 2 5" xfId="41493" xr:uid="{1EE7913B-7D06-4C43-B687-81C23C7CF285}"/>
    <cellStyle name="SAPBEXaggItem 3 7 2 2 6" xfId="53881" xr:uid="{3452F75A-9C06-4A14-AEF9-7CD7B6059FE8}"/>
    <cellStyle name="SAPBEXaggItem 3 7 2 3" xfId="20254" xr:uid="{854C78FE-CC2F-49C7-9DC6-AC92DBD36BC4}"/>
    <cellStyle name="SAPBEXaggItem 3 7 2 3 2" xfId="33886" xr:uid="{DFCF68D2-E803-41E3-B5F8-0A099059CD5F}"/>
    <cellStyle name="SAPBEXaggItem 3 7 2 3 3" xfId="43514" xr:uid="{8FF69588-86DC-432C-B5A9-EF985DB3EF4D}"/>
    <cellStyle name="SAPBEXaggItem 3 7 2 4" xfId="24045" xr:uid="{9CA16F3C-8E4D-4284-95F7-3B6606CB41EF}"/>
    <cellStyle name="SAPBEXaggItem 3 7 2 4 2" xfId="37677" xr:uid="{3EF99E76-EBB4-4426-9A81-CFF501A1C443}"/>
    <cellStyle name="SAPBEXaggItem 3 7 2 4 3" xfId="47305" xr:uid="{DCB0AA66-542A-4E97-B83D-92A36C1A01C6}"/>
    <cellStyle name="SAPBEXaggItem 3 7 2 5" xfId="29920" xr:uid="{7D56CA28-3AA2-4BEE-BCE0-6973A4CAE9C6}"/>
    <cellStyle name="SAPBEXaggItem 3 7 2 6" xfId="26469" xr:uid="{786FB1F1-85D6-4630-8594-6AD5216CC72C}"/>
    <cellStyle name="SAPBEXaggItem 3 7 2 7" xfId="51973" xr:uid="{53DAE418-19E0-47D9-99C3-77068D59CBA4}"/>
    <cellStyle name="SAPBEXaggItem 3 7 3" xfId="15245" xr:uid="{D0659BB0-4671-4374-8DA4-7FFE65822D98}"/>
    <cellStyle name="SAPBEXaggItem 3 7 3 2" xfId="21164" xr:uid="{9D01796A-DE66-45E7-87ED-588CD118DBF4}"/>
    <cellStyle name="SAPBEXaggItem 3 7 3 2 2" xfId="34796" xr:uid="{8796A518-62DC-4E1A-B82C-F6E81D8BA13F}"/>
    <cellStyle name="SAPBEXaggItem 3 7 3 2 3" xfId="44424" xr:uid="{806C819E-26F4-4414-B9C7-BC7B22494EEF}"/>
    <cellStyle name="SAPBEXaggItem 3 7 3 3" xfId="24955" xr:uid="{DC95D3CE-05B4-4345-AE66-E6CC40D82988}"/>
    <cellStyle name="SAPBEXaggItem 3 7 3 3 2" xfId="38587" xr:uid="{8DEE3687-DD48-494F-8927-0427463A9622}"/>
    <cellStyle name="SAPBEXaggItem 3 7 3 3 3" xfId="48215" xr:uid="{F96B19B4-139D-4AEA-81E0-EEF451347D41}"/>
    <cellStyle name="SAPBEXaggItem 3 7 3 4" xfId="30837" xr:uid="{7D0EF4BB-E034-4763-84AA-C252826FA3D3}"/>
    <cellStyle name="SAPBEXaggItem 3 7 3 5" xfId="40495" xr:uid="{9CF0974E-97A8-476A-BF5A-A85292B3E8A9}"/>
    <cellStyle name="SAPBEXaggItem 3 7 3 6" xfId="52883" xr:uid="{F78B7FCD-4469-45F8-B4EE-EF1E79624D20}"/>
    <cellStyle name="SAPBEXaggItem 3 7 4" xfId="19256" xr:uid="{515B096E-13E6-45BA-BA16-1C672D792E82}"/>
    <cellStyle name="SAPBEXaggItem 3 7 4 2" xfId="32888" xr:uid="{294659B0-67B2-499C-B717-80072647493D}"/>
    <cellStyle name="SAPBEXaggItem 3 7 4 3" xfId="42516" xr:uid="{ECE62A60-D412-4A03-A791-63C6A99956F6}"/>
    <cellStyle name="SAPBEXaggItem 3 7 5" xfId="23047" xr:uid="{B3381D33-C189-4EBE-8C06-FAA104E57955}"/>
    <cellStyle name="SAPBEXaggItem 3 7 5 2" xfId="36679" xr:uid="{38D9E1DA-644D-4F35-8116-A4AE8FD5A0E8}"/>
    <cellStyle name="SAPBEXaggItem 3 7 5 3" xfId="46307" xr:uid="{CBC10B42-0423-44A6-97B3-58E5232E978B}"/>
    <cellStyle name="SAPBEXaggItem 3 7 6" xfId="28915" xr:uid="{B5171C88-0126-4906-B1BB-6BCC43E1A6B3}"/>
    <cellStyle name="SAPBEXaggItem 3 7 7" xfId="27425" xr:uid="{9A096829-FF03-459A-AAAD-D9AF01A19E7F}"/>
    <cellStyle name="SAPBEXaggItem 3 7 8" xfId="50975" xr:uid="{0B1D883B-1FD9-4F7C-8019-136825F5B2EA}"/>
    <cellStyle name="SAPBEXaggItem 3 8" xfId="13471" xr:uid="{142930F1-C715-45E4-8FCB-27E684C84004}"/>
    <cellStyle name="SAPBEXaggItem 3 8 2" xfId="14470" xr:uid="{3734DC57-F5E3-4D5E-AACE-A15CDB688923}"/>
    <cellStyle name="SAPBEXaggItem 3 8 2 2" xfId="16419" xr:uid="{F0728274-9B64-4993-9BA7-C85EA85ED117}"/>
    <cellStyle name="SAPBEXaggItem 3 8 2 2 2" xfId="22338" xr:uid="{799E91D0-8A7F-43E7-98A7-034B263F6520}"/>
    <cellStyle name="SAPBEXaggItem 3 8 2 2 2 2" xfId="35970" xr:uid="{9BBB6420-39BD-4895-A027-DA975CB71870}"/>
    <cellStyle name="SAPBEXaggItem 3 8 2 2 2 3" xfId="45598" xr:uid="{2CE90137-DF50-4E6E-8190-FA0E4BB7C2E9}"/>
    <cellStyle name="SAPBEXaggItem 3 8 2 2 3" xfId="26129" xr:uid="{29FBF858-3B84-4F23-BC11-8E19CDBCF0BA}"/>
    <cellStyle name="SAPBEXaggItem 3 8 2 2 3 2" xfId="39761" xr:uid="{294384A4-046C-4147-BEE0-660A5A5DCAEB}"/>
    <cellStyle name="SAPBEXaggItem 3 8 2 2 3 3" xfId="49389" xr:uid="{4FE5D48C-EFFF-4280-9F17-E9B2EE73C84E}"/>
    <cellStyle name="SAPBEXaggItem 3 8 2 2 4" xfId="32011" xr:uid="{A5AFF4F4-7EFA-46BE-BA13-66300A6E0DD9}"/>
    <cellStyle name="SAPBEXaggItem 3 8 2 2 5" xfId="41669" xr:uid="{B105BD42-835C-477F-B1FD-13DA9D42E30C}"/>
    <cellStyle name="SAPBEXaggItem 3 8 2 2 6" xfId="54057" xr:uid="{CC7B8B3B-6BCA-4427-B2CB-B25DEAE51FB6}"/>
    <cellStyle name="SAPBEXaggItem 3 8 2 3" xfId="20430" xr:uid="{2F636CD4-E337-40BF-B315-A41091F62188}"/>
    <cellStyle name="SAPBEXaggItem 3 8 2 3 2" xfId="34062" xr:uid="{612FC06B-B7B4-4DAC-8E5E-11463FFE02C5}"/>
    <cellStyle name="SAPBEXaggItem 3 8 2 3 3" xfId="43690" xr:uid="{6FD44654-3076-4616-A372-8E4EBD995777}"/>
    <cellStyle name="SAPBEXaggItem 3 8 2 4" xfId="24221" xr:uid="{4A975DFC-A6EC-43C7-9ED0-496C36E96136}"/>
    <cellStyle name="SAPBEXaggItem 3 8 2 4 2" xfId="37853" xr:uid="{97118F05-D01F-49A9-9C77-96A950516079}"/>
    <cellStyle name="SAPBEXaggItem 3 8 2 4 3" xfId="47481" xr:uid="{C3D8EA20-0F4F-4D8B-8584-2D6780F87A78}"/>
    <cellStyle name="SAPBEXaggItem 3 8 2 5" xfId="30096" xr:uid="{912F495F-5D9C-44A5-B3A7-497400841144}"/>
    <cellStyle name="SAPBEXaggItem 3 8 2 6" xfId="26293" xr:uid="{B75521A4-06DD-4923-AD3B-986F83D7480D}"/>
    <cellStyle name="SAPBEXaggItem 3 8 2 7" xfId="52149" xr:uid="{BE12A40B-8BEB-4B56-9B03-1D6199B09205}"/>
    <cellStyle name="SAPBEXaggItem 3 8 3" xfId="15421" xr:uid="{5F2C21C1-C984-4E49-84F3-4E30E9CC392D}"/>
    <cellStyle name="SAPBEXaggItem 3 8 3 2" xfId="21340" xr:uid="{623BEB79-9A6C-4243-A655-396CE2829428}"/>
    <cellStyle name="SAPBEXaggItem 3 8 3 2 2" xfId="34972" xr:uid="{D2E81610-73BA-471E-9A7D-3934F36888CB}"/>
    <cellStyle name="SAPBEXaggItem 3 8 3 2 3" xfId="44600" xr:uid="{76F862B1-8696-41B4-9F84-F9EAEB2C1F09}"/>
    <cellStyle name="SAPBEXaggItem 3 8 3 3" xfId="25131" xr:uid="{A062B98A-5675-425E-9D28-D0D8238B0EBE}"/>
    <cellStyle name="SAPBEXaggItem 3 8 3 3 2" xfId="38763" xr:uid="{A8967192-28F0-460F-853B-AD385BFED5EE}"/>
    <cellStyle name="SAPBEXaggItem 3 8 3 3 3" xfId="48391" xr:uid="{EF0BC26F-B9C8-46B3-8BBC-F6062187BE47}"/>
    <cellStyle name="SAPBEXaggItem 3 8 3 4" xfId="31013" xr:uid="{E3714A6C-52C9-4B14-A4A3-AEAAAC72242C}"/>
    <cellStyle name="SAPBEXaggItem 3 8 3 5" xfId="40671" xr:uid="{08372447-1DC6-43AF-85FE-C06D8B5A8201}"/>
    <cellStyle name="SAPBEXaggItem 3 8 3 6" xfId="53059" xr:uid="{E43604FB-312F-40D5-B9E3-741D4366C45D}"/>
    <cellStyle name="SAPBEXaggItem 3 8 4" xfId="19432" xr:uid="{5BCC5314-BEBC-4636-8063-31BE96CB31C6}"/>
    <cellStyle name="SAPBEXaggItem 3 8 4 2" xfId="33064" xr:uid="{4241C0C9-7511-4AD7-BE17-D552B7605CC9}"/>
    <cellStyle name="SAPBEXaggItem 3 8 4 3" xfId="42692" xr:uid="{1ADDCBB7-DD4D-447D-B135-D2EF4F126B6D}"/>
    <cellStyle name="SAPBEXaggItem 3 8 5" xfId="23223" xr:uid="{A498BDCA-F887-43C3-A4BD-154D8B8A88D7}"/>
    <cellStyle name="SAPBEXaggItem 3 8 5 2" xfId="36855" xr:uid="{B112AA00-7E02-419C-B218-2B5452D1DD80}"/>
    <cellStyle name="SAPBEXaggItem 3 8 5 3" xfId="46483" xr:uid="{74F0D5FF-55B8-4319-AAA0-F34A0F9B13D3}"/>
    <cellStyle name="SAPBEXaggItem 3 8 6" xfId="29098" xr:uid="{A811A703-BF07-4DD9-BF89-95E2855E0D70}"/>
    <cellStyle name="SAPBEXaggItem 3 8 7" xfId="27291" xr:uid="{A9DCB9E9-8B7D-4613-B9CF-4A0F5D843D27}"/>
    <cellStyle name="SAPBEXaggItem 3 8 8" xfId="51151" xr:uid="{F5A8C3F8-0ACC-42A7-8F60-D9D4D7B13633}"/>
    <cellStyle name="SAPBEXaggItem 3 9" xfId="13766" xr:uid="{5D369AC2-D1FB-4313-A293-AF8FD79D8C9C}"/>
    <cellStyle name="SAPBEXaggItem 3 9 2" xfId="15715" xr:uid="{392B3699-3CB0-4E8E-93A6-7064CF9BD001}"/>
    <cellStyle name="SAPBEXaggItem 3 9 2 2" xfId="21634" xr:uid="{14645E63-AF62-4602-B12B-B2DE5F4E28C2}"/>
    <cellStyle name="SAPBEXaggItem 3 9 2 2 2" xfId="35266" xr:uid="{F1F5212D-2A24-4C2E-BCDC-91DB5EA01860}"/>
    <cellStyle name="SAPBEXaggItem 3 9 2 2 3" xfId="44894" xr:uid="{48DF228A-BD51-44D6-A13D-659A5024A003}"/>
    <cellStyle name="SAPBEXaggItem 3 9 2 3" xfId="25425" xr:uid="{0EEA65E6-A62D-4574-BA54-324EDB3AC26A}"/>
    <cellStyle name="SAPBEXaggItem 3 9 2 3 2" xfId="39057" xr:uid="{F1BCD9CA-DF59-4CF8-B75A-C1FCE6DF6A1B}"/>
    <cellStyle name="SAPBEXaggItem 3 9 2 3 3" xfId="48685" xr:uid="{66EE9ADD-3513-4C3B-932F-76D420F04A63}"/>
    <cellStyle name="SAPBEXaggItem 3 9 2 4" xfId="31307" xr:uid="{AF016EC2-9C5F-48C0-8F89-A41FA34A340C}"/>
    <cellStyle name="SAPBEXaggItem 3 9 2 5" xfId="40965" xr:uid="{228E16C7-536E-49F6-9209-D3B481E4C0F1}"/>
    <cellStyle name="SAPBEXaggItem 3 9 2 6" xfId="53353" xr:uid="{C4F603B1-2D9D-4A22-99AC-323209BE829F}"/>
    <cellStyle name="SAPBEXaggItem 3 9 3" xfId="19726" xr:uid="{9B3C8086-B353-4F70-A3A1-6BF38DE5830D}"/>
    <cellStyle name="SAPBEXaggItem 3 9 3 2" xfId="33358" xr:uid="{B282DC82-520D-46BD-9230-26341E7D3C38}"/>
    <cellStyle name="SAPBEXaggItem 3 9 3 3" xfId="42986" xr:uid="{164741D0-1BF0-4FEA-8B15-61EBCEA077D9}"/>
    <cellStyle name="SAPBEXaggItem 3 9 4" xfId="23517" xr:uid="{69587B18-86C0-4336-9125-54BFE9E2A029}"/>
    <cellStyle name="SAPBEXaggItem 3 9 4 2" xfId="37149" xr:uid="{4F7DCB26-1A02-45E1-8A2A-1316FDD7071B}"/>
    <cellStyle name="SAPBEXaggItem 3 9 4 3" xfId="46777" xr:uid="{B90BDF86-9F06-4494-A320-8310CC5296ED}"/>
    <cellStyle name="SAPBEXaggItem 3 9 5" xfId="29392" xr:uid="{4FF99995-EB8F-4B37-AF95-808D83EEE5BD}"/>
    <cellStyle name="SAPBEXaggItem 3 9 6" xfId="26997" xr:uid="{602CF063-CAC5-474E-A2F4-723B62F070DF}"/>
    <cellStyle name="SAPBEXaggItem 3 9 7" xfId="51445" xr:uid="{D6D350C6-3016-400A-B5EC-6BBCCBBD071C}"/>
    <cellStyle name="SAPBEXaggItem 4" xfId="10787" xr:uid="{DD20C3CD-CCCF-4BE0-97F3-C92BE7E00B35}"/>
    <cellStyle name="SAPBEXaggItem 4 2" xfId="13718" xr:uid="{55835B86-445A-4512-8F70-3D403BFFD035}"/>
    <cellStyle name="SAPBEXaggItem 4 2 2" xfId="15667" xr:uid="{6FBC4797-F544-4647-951A-F8D7570F8C2C}"/>
    <cellStyle name="SAPBEXaggItem 4 2 2 2" xfId="21586" xr:uid="{FFE77155-2D8E-4C44-A556-F564F1C2457C}"/>
    <cellStyle name="SAPBEXaggItem 4 2 2 2 2" xfId="35218" xr:uid="{89FBF5EC-C273-4829-BC56-1D5F0987EEA3}"/>
    <cellStyle name="SAPBEXaggItem 4 2 2 2 3" xfId="44846" xr:uid="{3E23E4CF-7993-4ED6-80C2-92B3FB821492}"/>
    <cellStyle name="SAPBEXaggItem 4 2 2 3" xfId="25377" xr:uid="{DF0BE6FB-07B1-4BB1-9231-965FFED3E5BD}"/>
    <cellStyle name="SAPBEXaggItem 4 2 2 3 2" xfId="39009" xr:uid="{F9BCD1CB-EC50-45BC-A557-552EA4D5BAEF}"/>
    <cellStyle name="SAPBEXaggItem 4 2 2 3 3" xfId="48637" xr:uid="{A23A6A02-F7CA-4175-96B4-1CE1B245913E}"/>
    <cellStyle name="SAPBEXaggItem 4 2 2 4" xfId="31259" xr:uid="{AEE31F03-BFEB-4FF4-B0E8-408D01C4D2D8}"/>
    <cellStyle name="SAPBEXaggItem 4 2 2 5" xfId="40917" xr:uid="{03E347BA-AA05-49B9-973C-9DAF72AB468D}"/>
    <cellStyle name="SAPBEXaggItem 4 2 2 6" xfId="53305" xr:uid="{EFB418A8-430C-4720-9194-152678094BF6}"/>
    <cellStyle name="SAPBEXaggItem 4 2 3" xfId="19678" xr:uid="{607B4762-8043-45CC-8104-0F26F08FBB4F}"/>
    <cellStyle name="SAPBEXaggItem 4 2 3 2" xfId="33310" xr:uid="{BC4AD88F-5BE0-4618-AF89-FD7432719645}"/>
    <cellStyle name="SAPBEXaggItem 4 2 3 3" xfId="42938" xr:uid="{FF8C4DEE-04F2-44DC-8A22-1E8484A3A5C6}"/>
    <cellStyle name="SAPBEXaggItem 4 2 4" xfId="23469" xr:uid="{843BFF92-78F5-4C15-9A02-79DCA639BECC}"/>
    <cellStyle name="SAPBEXaggItem 4 2 4 2" xfId="37101" xr:uid="{1F9AE4D1-5C35-427D-97C3-3523DC536A5F}"/>
    <cellStyle name="SAPBEXaggItem 4 2 4 3" xfId="46729" xr:uid="{F8660CEA-32C6-44CA-A69B-8D1954721999}"/>
    <cellStyle name="SAPBEXaggItem 4 2 5" xfId="29344" xr:uid="{67B83575-DE49-4A00-A675-5F573B7CE27F}"/>
    <cellStyle name="SAPBEXaggItem 4 2 6" xfId="27045" xr:uid="{113A7B0C-5632-466D-ADB8-982D360565AD}"/>
    <cellStyle name="SAPBEXaggItem 4 2 7" xfId="51397" xr:uid="{649F489A-568B-4476-AE7C-CE484104325E}"/>
    <cellStyle name="SAPBEXaggItem 4 3" xfId="14757" xr:uid="{BF9FB419-5C25-45FA-8A90-E368A13379E1}"/>
    <cellStyle name="SAPBEXaggItem 4 3 2" xfId="20676" xr:uid="{7D6E5C65-36AA-416A-AA99-4F726ADFF7DE}"/>
    <cellStyle name="SAPBEXaggItem 4 3 2 2" xfId="34308" xr:uid="{C4B050AC-7729-43C5-8184-635396556A98}"/>
    <cellStyle name="SAPBEXaggItem 4 3 2 3" xfId="43936" xr:uid="{2A424F16-6C13-4FDB-8FF9-75D0E518471C}"/>
    <cellStyle name="SAPBEXaggItem 4 3 3" xfId="24467" xr:uid="{54718DF5-87D6-434E-985C-A51133260AD0}"/>
    <cellStyle name="SAPBEXaggItem 4 3 3 2" xfId="38099" xr:uid="{F6E684BF-4C20-4979-9E8D-B6C21669D3CF}"/>
    <cellStyle name="SAPBEXaggItem 4 3 3 3" xfId="47727" xr:uid="{51FF6D4B-E49F-4598-8624-115991176570}"/>
    <cellStyle name="SAPBEXaggItem 4 3 4" xfId="30349" xr:uid="{D84E363E-8757-4309-9595-45FDF1986B3B}"/>
    <cellStyle name="SAPBEXaggItem 4 3 5" xfId="40007" xr:uid="{BDF474F2-F041-4116-B14E-448B93517733}"/>
    <cellStyle name="SAPBEXaggItem 4 3 6" xfId="52395" xr:uid="{119A07D5-BD2E-419D-ABAE-B11510868BA6}"/>
    <cellStyle name="SAPBEXaggItem 4 4" xfId="18764" xr:uid="{EFB05FD5-9E41-48E8-B01E-4A19D6BB1442}"/>
    <cellStyle name="SAPBEXaggItem 4 4 2" xfId="32396" xr:uid="{56340B0C-06EC-4C3E-8152-5026166A090D}"/>
    <cellStyle name="SAPBEXaggItem 4 4 3" xfId="42024" xr:uid="{4968EF9A-CBA6-44EB-A8E8-CBC792710212}"/>
    <cellStyle name="SAPBEXaggItem 4 5" xfId="22471" xr:uid="{AA2E54B8-FE92-4BFE-88A3-CD7FB9CB7ECF}"/>
    <cellStyle name="SAPBEXaggItem 4 5 2" xfId="36103" xr:uid="{F62DB8F1-85B1-4374-916A-F5D4E0F1F551}"/>
    <cellStyle name="SAPBEXaggItem 4 5 3" xfId="45731" xr:uid="{A79CBCC9-C53D-4D0E-BAB4-B3E82948847F}"/>
    <cellStyle name="SAPBEXaggItem 4 6" xfId="28339" xr:uid="{000BCD67-1408-47DC-B558-AB70EF5ECF62}"/>
    <cellStyle name="SAPBEXaggItem 4 7" xfId="27982" xr:uid="{9594FBF8-49C9-475D-9622-079C2AD87E75}"/>
    <cellStyle name="SAPBEXaggItem 4 8" xfId="50399" xr:uid="{F82ECF65-CDFB-4A35-8625-317F6393459E}"/>
    <cellStyle name="SAPBEXaggItem 5" xfId="10676" xr:uid="{9EEE8D91-40A7-4691-927A-4FAD829BCD23}"/>
    <cellStyle name="SAPBEXaggItem 5 2" xfId="13607" xr:uid="{9650DF53-957A-4E7F-8641-5723E0B1B41D}"/>
    <cellStyle name="SAPBEXaggItem 5 2 2" xfId="15556" xr:uid="{1AA390AC-A9E5-467D-927B-59C8DD40F026}"/>
    <cellStyle name="SAPBEXaggItem 5 2 2 2" xfId="21475" xr:uid="{23E1F46D-97B6-4F33-8965-CDAFB46C7135}"/>
    <cellStyle name="SAPBEXaggItem 5 2 2 2 2" xfId="35107" xr:uid="{947EFE32-FCF2-4E85-8443-DD949BE4F601}"/>
    <cellStyle name="SAPBEXaggItem 5 2 2 2 3" xfId="44735" xr:uid="{5B272BFE-14E3-4285-9CAE-05913896D4AE}"/>
    <cellStyle name="SAPBEXaggItem 5 2 2 3" xfId="25266" xr:uid="{2F88405F-22BC-48F8-9E6E-4DF864C52362}"/>
    <cellStyle name="SAPBEXaggItem 5 2 2 3 2" xfId="38898" xr:uid="{15B811AA-66F1-485D-B0DF-F944C8C1851A}"/>
    <cellStyle name="SAPBEXaggItem 5 2 2 3 3" xfId="48526" xr:uid="{77DE9098-DDE2-4162-9789-C93E664FD6E1}"/>
    <cellStyle name="SAPBEXaggItem 5 2 2 4" xfId="31148" xr:uid="{DF02B24F-F5A3-4EF3-8329-2659B0E694FC}"/>
    <cellStyle name="SAPBEXaggItem 5 2 2 5" xfId="40806" xr:uid="{F79749BA-DE10-4FDF-A398-E83F233193E4}"/>
    <cellStyle name="SAPBEXaggItem 5 2 2 6" xfId="53194" xr:uid="{F70FEF3A-290C-49A6-9B6D-351F197634C2}"/>
    <cellStyle name="SAPBEXaggItem 5 2 3" xfId="19567" xr:uid="{601A3EE7-A4B7-44F9-9F07-8F59CB1D03B4}"/>
    <cellStyle name="SAPBEXaggItem 5 2 3 2" xfId="33199" xr:uid="{6F9DB9CE-54C5-4DDC-B79C-28847780AB9A}"/>
    <cellStyle name="SAPBEXaggItem 5 2 3 3" xfId="42827" xr:uid="{46751068-47FB-4A3F-8BAB-677EC485D25D}"/>
    <cellStyle name="SAPBEXaggItem 5 2 4" xfId="23358" xr:uid="{D285A509-5B2A-4F1B-97E5-09BDAA85EFC3}"/>
    <cellStyle name="SAPBEXaggItem 5 2 4 2" xfId="36990" xr:uid="{594965FA-B5DA-4106-B2D1-E87F36C736D5}"/>
    <cellStyle name="SAPBEXaggItem 5 2 4 3" xfId="46618" xr:uid="{7C4DFC21-D1B5-4ADF-A75B-D015F41F74F6}"/>
    <cellStyle name="SAPBEXaggItem 5 2 5" xfId="29233" xr:uid="{7B848724-6452-44F2-898E-34AFF8CB5634}"/>
    <cellStyle name="SAPBEXaggItem 5 2 6" xfId="27156" xr:uid="{83221D4B-B9EA-4194-8954-4BFC21CC2BCC}"/>
    <cellStyle name="SAPBEXaggItem 5 2 7" xfId="51286" xr:uid="{93D0AAF3-B914-4F2C-A8C4-753A98913217}"/>
    <cellStyle name="SAPBEXaggItem 5 3" xfId="14646" xr:uid="{444BEC0C-EF49-4259-B8E9-5FADD71F887C}"/>
    <cellStyle name="SAPBEXaggItem 5 3 2" xfId="20565" xr:uid="{30362209-6607-4AC6-9B53-B1D8BD812243}"/>
    <cellStyle name="SAPBEXaggItem 5 3 2 2" xfId="34197" xr:uid="{7585C0F0-EB3F-4448-ACDB-C0C4ED63FB05}"/>
    <cellStyle name="SAPBEXaggItem 5 3 2 3" xfId="43825" xr:uid="{F33A2E7A-A31C-4BFB-90EB-49D839FDA15E}"/>
    <cellStyle name="SAPBEXaggItem 5 3 3" xfId="24356" xr:uid="{B28D6066-DDF1-40FC-910E-58572CA8F6F9}"/>
    <cellStyle name="SAPBEXaggItem 5 3 3 2" xfId="37988" xr:uid="{7DACA43D-8302-4CE4-B65F-E98A2B25528A}"/>
    <cellStyle name="SAPBEXaggItem 5 3 3 3" xfId="47616" xr:uid="{F834661B-2E6B-4A96-9D0E-D7B14650471C}"/>
    <cellStyle name="SAPBEXaggItem 5 3 4" xfId="30238" xr:uid="{AA6632D9-F6DF-4FFB-8583-1BB83B573506}"/>
    <cellStyle name="SAPBEXaggItem 5 3 5" xfId="39896" xr:uid="{A304AEC7-A345-43DA-AF99-31FBC257A45B}"/>
    <cellStyle name="SAPBEXaggItem 5 3 6" xfId="52284" xr:uid="{288DA102-F211-45B7-8708-2F226F918FA4}"/>
    <cellStyle name="SAPBEXaggItem 5 4" xfId="18655" xr:uid="{7637290B-8D55-41BA-809C-4719ED6C5213}"/>
    <cellStyle name="SAPBEXaggItem 5 4 2" xfId="32287" xr:uid="{09C8021C-0D90-4CA7-8092-B84DFC792F7F}"/>
    <cellStyle name="SAPBEXaggItem 5 4 3" xfId="41915" xr:uid="{FF8504BB-FCF1-4673-B2C5-F62ECA1ACFF4}"/>
    <cellStyle name="SAPBEXaggItem 5 5" xfId="16576" xr:uid="{ABC2DF7C-0C32-409E-B8DF-F79BAD6F9752}"/>
    <cellStyle name="SAPBEXaggItem 5 5 2" xfId="32160" xr:uid="{1C23E7FF-B8D7-4EAC-BE54-FDA25570D3EA}"/>
    <cellStyle name="SAPBEXaggItem 5 5 3" xfId="41802" xr:uid="{C1F3BFA2-4CD2-459C-AE5F-4EADDDC4A6EA}"/>
    <cellStyle name="SAPBEXaggItem 5 6" xfId="28228" xr:uid="{100D3067-7E6E-4B47-9F83-5E7B02C9E638}"/>
    <cellStyle name="SAPBEXaggItem 5 7" xfId="28090" xr:uid="{6F8960FE-179E-4702-BC54-2898E42FDEE0}"/>
    <cellStyle name="SAPBEXaggItem 5 8" xfId="50288" xr:uid="{408AD5C6-9A16-4ED7-BE42-37071644800B}"/>
    <cellStyle name="SAPBEXaggItem 6" xfId="11488" xr:uid="{A974FB75-A3A4-49CB-B69E-53EBC3A49CBE}"/>
    <cellStyle name="SAPBEXaggItem 6 2" xfId="14382" xr:uid="{10F5DF46-9533-46B5-A1AB-9D3958EB4325}"/>
    <cellStyle name="SAPBEXaggItem 6 2 2" xfId="16331" xr:uid="{226C0BD7-67CE-4789-A5A5-FC5F5226E432}"/>
    <cellStyle name="SAPBEXaggItem 6 2 2 2" xfId="22250" xr:uid="{5B82F3E0-A99C-4505-B270-7CFE1C117565}"/>
    <cellStyle name="SAPBEXaggItem 6 2 2 2 2" xfId="35882" xr:uid="{03178A39-476C-40B5-8091-776CD67A3EAC}"/>
    <cellStyle name="SAPBEXaggItem 6 2 2 2 3" xfId="45510" xr:uid="{AA272CC2-E05B-4EB0-B5FC-D349D4A236B9}"/>
    <cellStyle name="SAPBEXaggItem 6 2 2 3" xfId="26041" xr:uid="{A083A4D3-7BF8-4966-8AC8-0778295B05AC}"/>
    <cellStyle name="SAPBEXaggItem 6 2 2 3 2" xfId="39673" xr:uid="{CE167648-7D3F-4E97-80D6-C25F2851A9BB}"/>
    <cellStyle name="SAPBEXaggItem 6 2 2 3 3" xfId="49301" xr:uid="{37C85F39-B0FA-4FE4-A163-6BBEE33DC020}"/>
    <cellStyle name="SAPBEXaggItem 6 2 2 4" xfId="31923" xr:uid="{E717D450-E8D7-4641-9DD6-CA8D5340CD4A}"/>
    <cellStyle name="SAPBEXaggItem 6 2 2 5" xfId="41581" xr:uid="{566EF9E6-16DA-4FD3-A40B-3E507ED92A1B}"/>
    <cellStyle name="SAPBEXaggItem 6 2 2 6" xfId="53969" xr:uid="{F89C0B5D-F4C8-4EC8-85D8-E10AA8E1ACEF}"/>
    <cellStyle name="SAPBEXaggItem 6 2 3" xfId="20342" xr:uid="{D225D162-6BC4-46ED-9D87-814DD23AEFF5}"/>
    <cellStyle name="SAPBEXaggItem 6 2 3 2" xfId="33974" xr:uid="{DFB3153A-B082-4236-822D-40035F193EAD}"/>
    <cellStyle name="SAPBEXaggItem 6 2 3 3" xfId="43602" xr:uid="{B3BC7F93-5DD0-40C4-ACAE-EE6EE2A42433}"/>
    <cellStyle name="SAPBEXaggItem 6 2 4" xfId="24133" xr:uid="{55B6B46D-37F9-41D2-9052-00D4989AEBB8}"/>
    <cellStyle name="SAPBEXaggItem 6 2 4 2" xfId="37765" xr:uid="{7ACB3935-DBF1-4EC9-89AC-67C9E6C8CF1F}"/>
    <cellStyle name="SAPBEXaggItem 6 2 4 3" xfId="47393" xr:uid="{EFFF10F1-4018-4903-AB4E-342F960409BC}"/>
    <cellStyle name="SAPBEXaggItem 6 2 5" xfId="30008" xr:uid="{2C1CAA0A-6979-4C5D-A53D-176E66E4E0EE}"/>
    <cellStyle name="SAPBEXaggItem 6 2 6" xfId="26381" xr:uid="{F8A0EFF8-A59A-4B56-B92A-F0B1737208AF}"/>
    <cellStyle name="SAPBEXaggItem 6 2 7" xfId="52061" xr:uid="{F2C8A284-0097-414F-9150-11083E34A5D1}"/>
    <cellStyle name="SAPBEXaggItem 6 3" xfId="15333" xr:uid="{E6C7DBF0-928B-4103-932E-A51A67CE75F9}"/>
    <cellStyle name="SAPBEXaggItem 6 3 2" xfId="21252" xr:uid="{EB0D2E9A-0CD2-47CC-B8BC-25288D25F77A}"/>
    <cellStyle name="SAPBEXaggItem 6 3 2 2" xfId="34884" xr:uid="{A1DE26A9-5F92-478D-A311-CB09823DA556}"/>
    <cellStyle name="SAPBEXaggItem 6 3 2 3" xfId="44512" xr:uid="{6BD8A15A-A971-43BC-AD18-1E83B1440F88}"/>
    <cellStyle name="SAPBEXaggItem 6 3 3" xfId="25043" xr:uid="{950C071A-08D0-4364-9BAA-AC9AFDE89B17}"/>
    <cellStyle name="SAPBEXaggItem 6 3 3 2" xfId="38675" xr:uid="{E54AD4B9-F02B-4455-9B30-B3AEB5C1163E}"/>
    <cellStyle name="SAPBEXaggItem 6 3 3 3" xfId="48303" xr:uid="{10A26D26-798A-420C-A324-A56863DF66AD}"/>
    <cellStyle name="SAPBEXaggItem 6 3 4" xfId="30925" xr:uid="{6E251917-8633-48B8-B46D-B7C3DD3ABF14}"/>
    <cellStyle name="SAPBEXaggItem 6 3 5" xfId="40583" xr:uid="{F9278EDD-27A1-499E-9613-E9901113646E}"/>
    <cellStyle name="SAPBEXaggItem 6 3 6" xfId="52971" xr:uid="{D92F4BCB-5C12-4E22-BA6E-3F261051009D}"/>
    <cellStyle name="SAPBEXaggItem 6 4" xfId="19344" xr:uid="{FB68B175-6E33-44E9-BEB3-C28EEC995361}"/>
    <cellStyle name="SAPBEXaggItem 6 4 2" xfId="32976" xr:uid="{2F0F6DAD-EEE9-4E27-8096-D0AAE48F7C9D}"/>
    <cellStyle name="SAPBEXaggItem 6 4 3" xfId="42604" xr:uid="{3710A3C4-0885-4D23-8DCB-EC8D1328E159}"/>
    <cellStyle name="SAPBEXaggItem 6 5" xfId="23135" xr:uid="{4BDD328B-E79B-41A3-AFE6-892E7A72DDC0}"/>
    <cellStyle name="SAPBEXaggItem 6 5 2" xfId="36767" xr:uid="{CBBD8322-8428-4899-A634-AC95ED95CA8E}"/>
    <cellStyle name="SAPBEXaggItem 6 5 3" xfId="46395" xr:uid="{6F36F4E8-955C-4AAF-892B-A87B6B20394D}"/>
    <cellStyle name="SAPBEXaggItem 6 6" xfId="29003" xr:uid="{90D233CF-EF01-4FB6-BC07-474630C3DC25}"/>
    <cellStyle name="SAPBEXaggItem 6 7" xfId="29087" xr:uid="{55650EDA-503E-495D-813E-178FB9FA9180}"/>
    <cellStyle name="SAPBEXaggItem 6 8" xfId="51063" xr:uid="{B845D68A-C18D-440F-A524-FFEE5EB30A25}"/>
    <cellStyle name="SAPBEXaggItem 7" xfId="49948" xr:uid="{86A24339-9E03-4660-B90D-D24A450F16F4}"/>
    <cellStyle name="SAPBEXaggItem 8" xfId="54225" xr:uid="{7BB2C156-6156-4544-BBF7-40EA38B8622F}"/>
    <cellStyle name="SAPBEXaggItem 9" xfId="54401" xr:uid="{09642907-09A0-4986-BEB9-07497361C252}"/>
    <cellStyle name="SAPBEXaggItemX" xfId="6104" xr:uid="{C6074017-8962-4F09-98EC-6E444797F618}"/>
    <cellStyle name="SAPBEXaggItemX 10" xfId="54187" xr:uid="{C5853646-6DF8-4C68-84C5-EA2A112429AD}"/>
    <cellStyle name="SAPBEXaggItemX 2" xfId="6105" xr:uid="{7E86A8AF-BCAF-4C0E-8270-62E8FFD38A43}"/>
    <cellStyle name="SAPBEXaggItemX 2 2" xfId="10838" xr:uid="{D7653D32-5B36-4E84-BCC7-6C23F0DF3E87}"/>
    <cellStyle name="SAPBEXaggItemX 2 2 10" xfId="22522" xr:uid="{4FD4C07B-E781-4FF4-BEEE-EBB08152A92B}"/>
    <cellStyle name="SAPBEXaggItemX 2 2 10 2" xfId="36154" xr:uid="{0433E0C0-9862-4028-BF3B-743B6B5DEF47}"/>
    <cellStyle name="SAPBEXaggItemX 2 2 10 3" xfId="45782" xr:uid="{534FCFF5-6B93-44C6-BD07-379058510891}"/>
    <cellStyle name="SAPBEXaggItemX 2 2 11" xfId="28390" xr:uid="{E00506F7-1431-4791-908E-738384F5553C}"/>
    <cellStyle name="SAPBEXaggItemX 2 2 12" xfId="27932" xr:uid="{0E90CDF2-0CE8-4F9C-9A50-3134D007A90D}"/>
    <cellStyle name="SAPBEXaggItemX 2 2 13" xfId="50450" xr:uid="{F88703B7-9DE3-44F8-AB83-430B34D2F337}"/>
    <cellStyle name="SAPBEXaggItemX 2 2 14" xfId="54521" xr:uid="{04F55D06-F7AC-44DB-886E-02DDBEB43235}"/>
    <cellStyle name="SAPBEXaggItemX 2 2 15" xfId="54612" xr:uid="{28CA3446-2BF5-430E-9E96-FA30FBB062A7}"/>
    <cellStyle name="SAPBEXaggItemX 2 2 16" xfId="54700" xr:uid="{A470666C-BEC1-4A6F-833B-876DCAB1B00C}"/>
    <cellStyle name="SAPBEXaggItemX 2 2 17" xfId="54788" xr:uid="{7F73C251-64FB-4F23-ABDE-3F4633979730}"/>
    <cellStyle name="SAPBEXaggItemX 2 2 18" xfId="54876" xr:uid="{A32D96A7-020B-4E11-B47B-70412466C844}"/>
    <cellStyle name="SAPBEXaggItemX 2 2 19" xfId="54964" xr:uid="{1490BC3C-94CC-4A45-8585-C21790AB8BDF}"/>
    <cellStyle name="SAPBEXaggItemX 2 2 2" xfId="10926" xr:uid="{25BFB7E3-7F7B-44F0-80B0-8861329584FA}"/>
    <cellStyle name="SAPBEXaggItemX 2 2 2 2" xfId="13857" xr:uid="{F7983CA5-3A07-4FB3-8F95-AB63D989D925}"/>
    <cellStyle name="SAPBEXaggItemX 2 2 2 2 2" xfId="15806" xr:uid="{B212E0DF-F64C-4016-8BD8-9900F4321745}"/>
    <cellStyle name="SAPBEXaggItemX 2 2 2 2 2 2" xfId="21725" xr:uid="{0611D114-7D9D-4149-B061-EDB61F9ECB69}"/>
    <cellStyle name="SAPBEXaggItemX 2 2 2 2 2 2 2" xfId="35357" xr:uid="{1E83E53A-970E-4693-B9B9-2F4C2E651032}"/>
    <cellStyle name="SAPBEXaggItemX 2 2 2 2 2 2 3" xfId="44985" xr:uid="{D1AAEED6-39F2-44E2-BE33-EB34655C89BD}"/>
    <cellStyle name="SAPBEXaggItemX 2 2 2 2 2 3" xfId="25516" xr:uid="{C1E8A807-6E92-452A-9ECC-6E7858775D8E}"/>
    <cellStyle name="SAPBEXaggItemX 2 2 2 2 2 3 2" xfId="39148" xr:uid="{3A840F7F-A814-4EC7-B2B1-A34C5C678FD3}"/>
    <cellStyle name="SAPBEXaggItemX 2 2 2 2 2 3 3" xfId="48776" xr:uid="{461FEEA4-11D5-4D27-8C75-C5BB34BC4CBC}"/>
    <cellStyle name="SAPBEXaggItemX 2 2 2 2 2 4" xfId="31398" xr:uid="{B338B1A4-E8CA-4705-90C6-D28A01989F11}"/>
    <cellStyle name="SAPBEXaggItemX 2 2 2 2 2 5" xfId="41056" xr:uid="{F04B8940-2CA6-4975-A5EC-1B462BAF5C3A}"/>
    <cellStyle name="SAPBEXaggItemX 2 2 2 2 2 6" xfId="53444" xr:uid="{02DBCD1A-021C-41B0-A16A-6395487EAAF6}"/>
    <cellStyle name="SAPBEXaggItemX 2 2 2 2 3" xfId="19817" xr:uid="{3E8E84D7-D585-4B04-AC6B-E383132919AC}"/>
    <cellStyle name="SAPBEXaggItemX 2 2 2 2 3 2" xfId="33449" xr:uid="{66255865-AAF7-4027-84E1-90058FDE1BFD}"/>
    <cellStyle name="SAPBEXaggItemX 2 2 2 2 3 3" xfId="43077" xr:uid="{C442A683-DDEB-4345-8224-57127664547F}"/>
    <cellStyle name="SAPBEXaggItemX 2 2 2 2 4" xfId="23608" xr:uid="{16E9682D-42AA-4D3C-8DE4-40CC7DF8C282}"/>
    <cellStyle name="SAPBEXaggItemX 2 2 2 2 4 2" xfId="37240" xr:uid="{684B69EB-3735-480D-AA49-DA7780368487}"/>
    <cellStyle name="SAPBEXaggItemX 2 2 2 2 4 3" xfId="46868" xr:uid="{B19EDCFC-F0A8-467A-9D71-3CEA092447E2}"/>
    <cellStyle name="SAPBEXaggItemX 2 2 2 2 5" xfId="29483" xr:uid="{51ED047F-6039-4FD0-9EB5-9C47D24EE033}"/>
    <cellStyle name="SAPBEXaggItemX 2 2 2 2 6" xfId="26906" xr:uid="{199BC5FB-7FDD-4185-9720-EA3502FFF0E5}"/>
    <cellStyle name="SAPBEXaggItemX 2 2 2 2 7" xfId="51536" xr:uid="{F2AAA184-6500-4763-A952-B4D88AE5C466}"/>
    <cellStyle name="SAPBEXaggItemX 2 2 2 3" xfId="14808" xr:uid="{96E44B1E-2619-4840-BF26-39A1B9A9D8AB}"/>
    <cellStyle name="SAPBEXaggItemX 2 2 2 3 2" xfId="20727" xr:uid="{CACBA10E-B159-491E-AF91-A11A920AF826}"/>
    <cellStyle name="SAPBEXaggItemX 2 2 2 3 2 2" xfId="34359" xr:uid="{B11B268A-6ECB-45AB-8D20-D445D8987673}"/>
    <cellStyle name="SAPBEXaggItemX 2 2 2 3 2 3" xfId="43987" xr:uid="{B61DBD0C-5710-4E68-9D8D-B01773429528}"/>
    <cellStyle name="SAPBEXaggItemX 2 2 2 3 3" xfId="24518" xr:uid="{CC731086-41F0-4B0C-8F51-EC9A1F37ACCD}"/>
    <cellStyle name="SAPBEXaggItemX 2 2 2 3 3 2" xfId="38150" xr:uid="{3EE559B2-6AB7-4D8D-AFC7-6EFEE6C20E61}"/>
    <cellStyle name="SAPBEXaggItemX 2 2 2 3 3 3" xfId="47778" xr:uid="{78B61613-4E30-405F-BA6C-E8DF05E5F21C}"/>
    <cellStyle name="SAPBEXaggItemX 2 2 2 3 4" xfId="30400" xr:uid="{BAFECC91-ED70-4714-A8B4-89F37FA49021}"/>
    <cellStyle name="SAPBEXaggItemX 2 2 2 3 5" xfId="40058" xr:uid="{61277C98-418E-406F-A6DB-6A23CC67A543}"/>
    <cellStyle name="SAPBEXaggItemX 2 2 2 3 6" xfId="52446" xr:uid="{FD559C50-9E83-4567-B259-678112344218}"/>
    <cellStyle name="SAPBEXaggItemX 2 2 2 4" xfId="18819" xr:uid="{88523869-792C-4B45-AF72-87256E8CB6CA}"/>
    <cellStyle name="SAPBEXaggItemX 2 2 2 4 2" xfId="32451" xr:uid="{19822F8A-9F32-49B3-B369-26F88B4356BB}"/>
    <cellStyle name="SAPBEXaggItemX 2 2 2 4 3" xfId="42079" xr:uid="{C272B51C-B69E-4B36-9170-385DDC3648A2}"/>
    <cellStyle name="SAPBEXaggItemX 2 2 2 5" xfId="22610" xr:uid="{F358D645-8F2E-47E6-8057-04775EE24FC0}"/>
    <cellStyle name="SAPBEXaggItemX 2 2 2 5 2" xfId="36242" xr:uid="{44ADB1E3-0525-4DBB-AF45-F54EE614DE13}"/>
    <cellStyle name="SAPBEXaggItemX 2 2 2 5 3" xfId="45870" xr:uid="{D29B5CE7-4892-474C-B29A-DD0360129AFF}"/>
    <cellStyle name="SAPBEXaggItemX 2 2 2 6" xfId="28478" xr:uid="{61E8AAF0-193C-4366-89C1-D7A8C94F136B}"/>
    <cellStyle name="SAPBEXaggItemX 2 2 2 7" xfId="27848" xr:uid="{261BC926-B82A-4ED6-8971-30663C31D99E}"/>
    <cellStyle name="SAPBEXaggItemX 2 2 2 8" xfId="50538" xr:uid="{546B203D-F025-41F4-8246-26761DCCBAE0}"/>
    <cellStyle name="SAPBEXaggItemX 2 2 20" xfId="55052" xr:uid="{3687E11D-B750-47DD-AB6B-5C66E8F92DAA}"/>
    <cellStyle name="SAPBEXaggItemX 2 2 21" xfId="55140" xr:uid="{47BD7D9D-51A3-4603-AF12-48FCB0DE8CA5}"/>
    <cellStyle name="SAPBEXaggItemX 2 2 22" xfId="55228" xr:uid="{9675C1B5-31ED-4472-B139-11C62B6452F0}"/>
    <cellStyle name="SAPBEXaggItemX 2 2 23" xfId="55316" xr:uid="{74B93435-85F1-486C-9BE6-0A0C8C41CD1A}"/>
    <cellStyle name="SAPBEXaggItemX 2 2 24" xfId="55404" xr:uid="{E3B708EA-DA65-4A1B-98FB-F0C75C0BD264}"/>
    <cellStyle name="SAPBEXaggItemX 2 2 25" xfId="55492" xr:uid="{51B57882-926C-4F2B-B1F1-A9E81153FF35}"/>
    <cellStyle name="SAPBEXaggItemX 2 2 26" xfId="55580" xr:uid="{0CD22EC1-558C-4E62-8FF2-80E1D216F54F}"/>
    <cellStyle name="SAPBEXaggItemX 2 2 27" xfId="55668" xr:uid="{465820D9-B3D9-4E96-9CB9-87814F796FF2}"/>
    <cellStyle name="SAPBEXaggItemX 2 2 28" xfId="55756" xr:uid="{7F26FF0D-4B4B-41FF-97BE-5198A4176DA4}"/>
    <cellStyle name="SAPBEXaggItemX 2 2 29" xfId="55844" xr:uid="{19F0E990-1E47-46A2-A5B1-4B3E8EBB5275}"/>
    <cellStyle name="SAPBEXaggItemX 2 2 3" xfId="11014" xr:uid="{13316525-426B-4E45-B58C-34A873A8BFF5}"/>
    <cellStyle name="SAPBEXaggItemX 2 2 3 2" xfId="13945" xr:uid="{C3D2105D-F1FD-4E03-B41A-23F1165D969B}"/>
    <cellStyle name="SAPBEXaggItemX 2 2 3 2 2" xfId="15894" xr:uid="{A7B71EC7-3EBD-49B5-8030-14508384DEC8}"/>
    <cellStyle name="SAPBEXaggItemX 2 2 3 2 2 2" xfId="21813" xr:uid="{3CA1BC17-4907-4D63-B7D7-47815FE723FA}"/>
    <cellStyle name="SAPBEXaggItemX 2 2 3 2 2 2 2" xfId="35445" xr:uid="{E9ADDC7B-7793-4103-B61D-D0EF12518BD5}"/>
    <cellStyle name="SAPBEXaggItemX 2 2 3 2 2 2 3" xfId="45073" xr:uid="{B034A825-91B0-4C6C-97CC-A484B945B9B9}"/>
    <cellStyle name="SAPBEXaggItemX 2 2 3 2 2 3" xfId="25604" xr:uid="{DAFC9CE7-10E9-4A2A-AA2E-C521C355C030}"/>
    <cellStyle name="SAPBEXaggItemX 2 2 3 2 2 3 2" xfId="39236" xr:uid="{CB463A33-CFF9-4F33-B5E4-8B0696D41835}"/>
    <cellStyle name="SAPBEXaggItemX 2 2 3 2 2 3 3" xfId="48864" xr:uid="{19DEE1A1-E12D-442A-9B2B-A316484E3BEA}"/>
    <cellStyle name="SAPBEXaggItemX 2 2 3 2 2 4" xfId="31486" xr:uid="{940F8681-0792-4384-A530-2BB8393927EB}"/>
    <cellStyle name="SAPBEXaggItemX 2 2 3 2 2 5" xfId="41144" xr:uid="{03318658-3C2D-48D4-80EA-3517DBB2F81F}"/>
    <cellStyle name="SAPBEXaggItemX 2 2 3 2 2 6" xfId="53532" xr:uid="{297A3F45-F79A-4EAE-9DD9-1570C86059F4}"/>
    <cellStyle name="SAPBEXaggItemX 2 2 3 2 3" xfId="19905" xr:uid="{2AF828F5-814D-405D-85E4-C638929271E6}"/>
    <cellStyle name="SAPBEXaggItemX 2 2 3 2 3 2" xfId="33537" xr:uid="{B0D0EB93-08FD-4E7A-ADF8-08EE8F28CF1E}"/>
    <cellStyle name="SAPBEXaggItemX 2 2 3 2 3 3" xfId="43165" xr:uid="{A0A80709-4F05-4AE3-B93B-1B5CCB96EF6D}"/>
    <cellStyle name="SAPBEXaggItemX 2 2 3 2 4" xfId="23696" xr:uid="{EEA151BE-3EEA-41BA-82FE-D58C0637A65F}"/>
    <cellStyle name="SAPBEXaggItemX 2 2 3 2 4 2" xfId="37328" xr:uid="{5FFC184D-6837-42F7-9D2C-E6E03985A3CA}"/>
    <cellStyle name="SAPBEXaggItemX 2 2 3 2 4 3" xfId="46956" xr:uid="{91413CF8-3685-490C-B8AA-61A779DD4046}"/>
    <cellStyle name="SAPBEXaggItemX 2 2 3 2 5" xfId="29571" xr:uid="{5BE62E77-5FBB-40A6-9D07-D7389CA5DF28}"/>
    <cellStyle name="SAPBEXaggItemX 2 2 3 2 6" xfId="26818" xr:uid="{AF8C3D42-8D31-498F-B110-0D61B64C7093}"/>
    <cellStyle name="SAPBEXaggItemX 2 2 3 2 7" xfId="51624" xr:uid="{7FF6255A-2269-465E-85E1-40B79C7E06AD}"/>
    <cellStyle name="SAPBEXaggItemX 2 2 3 3" xfId="14896" xr:uid="{8E29971C-734E-4569-A51F-10CC635995F2}"/>
    <cellStyle name="SAPBEXaggItemX 2 2 3 3 2" xfId="20815" xr:uid="{7193214E-ACD0-4EE0-B1EC-C30E91FB2278}"/>
    <cellStyle name="SAPBEXaggItemX 2 2 3 3 2 2" xfId="34447" xr:uid="{E68B0A55-7A8E-46D1-ABF7-FBC91CE04608}"/>
    <cellStyle name="SAPBEXaggItemX 2 2 3 3 2 3" xfId="44075" xr:uid="{CE16D09E-1CEF-467E-AA96-786BC1EA248E}"/>
    <cellStyle name="SAPBEXaggItemX 2 2 3 3 3" xfId="24606" xr:uid="{FA5B26B8-1060-4399-8937-02A93BAE38C2}"/>
    <cellStyle name="SAPBEXaggItemX 2 2 3 3 3 2" xfId="38238" xr:uid="{A0BEAA4C-C88D-44BF-AA31-42DA3BB056E2}"/>
    <cellStyle name="SAPBEXaggItemX 2 2 3 3 3 3" xfId="47866" xr:uid="{F86909C2-756D-42CE-B1B7-A8DFDA243C86}"/>
    <cellStyle name="SAPBEXaggItemX 2 2 3 3 4" xfId="30488" xr:uid="{A7F05D55-8DCF-4108-883E-829D1B3A17A8}"/>
    <cellStyle name="SAPBEXaggItemX 2 2 3 3 5" xfId="40146" xr:uid="{2D2B254C-4C9B-4BA4-9A49-0AC98F8FBC66}"/>
    <cellStyle name="SAPBEXaggItemX 2 2 3 3 6" xfId="52534" xr:uid="{9E3A8E71-BA27-4E62-AD25-C53148CF6E3B}"/>
    <cellStyle name="SAPBEXaggItemX 2 2 3 4" xfId="18907" xr:uid="{C48F78A3-0497-43E0-930B-F6B14CB01E3E}"/>
    <cellStyle name="SAPBEXaggItemX 2 2 3 4 2" xfId="32539" xr:uid="{AA3243C8-D625-43B2-AA61-F6211D794B44}"/>
    <cellStyle name="SAPBEXaggItemX 2 2 3 4 3" xfId="42167" xr:uid="{DF4E3ABD-B5D5-4DB5-80CE-510ECF8835D6}"/>
    <cellStyle name="SAPBEXaggItemX 2 2 3 5" xfId="22698" xr:uid="{E74513F6-7C53-42CA-9714-AABB360318FA}"/>
    <cellStyle name="SAPBEXaggItemX 2 2 3 5 2" xfId="36330" xr:uid="{0304E08E-4E7C-4B9B-9A38-FB2BD1882225}"/>
    <cellStyle name="SAPBEXaggItemX 2 2 3 5 3" xfId="45958" xr:uid="{3E01F508-A682-4ED7-8C25-5AA683716CFD}"/>
    <cellStyle name="SAPBEXaggItemX 2 2 3 6" xfId="28566" xr:uid="{27E501C8-A34D-4C2A-8DA4-E0C4D1137549}"/>
    <cellStyle name="SAPBEXaggItemX 2 2 3 7" xfId="27760" xr:uid="{541F9317-A982-4E3C-945D-DA7792283141}"/>
    <cellStyle name="SAPBEXaggItemX 2 2 3 8" xfId="50626" xr:uid="{DD852037-F39B-4AA6-9C7B-21D3EF56B316}"/>
    <cellStyle name="SAPBEXaggItemX 2 2 30" xfId="55932" xr:uid="{13E75461-3DD1-4ABC-9C3F-4225D7851878}"/>
    <cellStyle name="SAPBEXaggItemX 2 2 31" xfId="56020" xr:uid="{F554EBF1-E070-4E2C-92DA-F22F901A69D6}"/>
    <cellStyle name="SAPBEXaggItemX 2 2 32" xfId="56108" xr:uid="{A1E28E62-D639-41B5-B0C0-E4F94985188D}"/>
    <cellStyle name="SAPBEXaggItemX 2 2 33" xfId="56196" xr:uid="{7A228C96-70D4-40D1-B39D-4DE9B557CC72}"/>
    <cellStyle name="SAPBEXaggItemX 2 2 4" xfId="11102" xr:uid="{0FC41F0C-86D0-4D61-BEA3-555CCC3BA56A}"/>
    <cellStyle name="SAPBEXaggItemX 2 2 4 2" xfId="14033" xr:uid="{B87A5E1B-F46A-423A-849B-1970C066614F}"/>
    <cellStyle name="SAPBEXaggItemX 2 2 4 2 2" xfId="15982" xr:uid="{29C7A628-42F5-4148-B7CA-D7243BF0BD21}"/>
    <cellStyle name="SAPBEXaggItemX 2 2 4 2 2 2" xfId="21901" xr:uid="{EF9E383E-2439-4DD7-BB45-2D5FF236FBB5}"/>
    <cellStyle name="SAPBEXaggItemX 2 2 4 2 2 2 2" xfId="35533" xr:uid="{768DB214-39E9-4107-8210-59F0ECBA367C}"/>
    <cellStyle name="SAPBEXaggItemX 2 2 4 2 2 2 3" xfId="45161" xr:uid="{B3FA9BBF-EF94-426A-95F1-B4D9EBE6482F}"/>
    <cellStyle name="SAPBEXaggItemX 2 2 4 2 2 3" xfId="25692" xr:uid="{789888E7-264D-4D1D-8465-6E0BFADF5FF7}"/>
    <cellStyle name="SAPBEXaggItemX 2 2 4 2 2 3 2" xfId="39324" xr:uid="{43F8B55C-8375-4640-AE35-A000D214D274}"/>
    <cellStyle name="SAPBEXaggItemX 2 2 4 2 2 3 3" xfId="48952" xr:uid="{17787C4C-9D11-48DB-8887-741D0669EDAA}"/>
    <cellStyle name="SAPBEXaggItemX 2 2 4 2 2 4" xfId="31574" xr:uid="{1527ED45-9A3C-4BB0-91CD-421B3C7F014C}"/>
    <cellStyle name="SAPBEXaggItemX 2 2 4 2 2 5" xfId="41232" xr:uid="{6BAB6D07-7D8C-4DE4-82F2-D66B9F602971}"/>
    <cellStyle name="SAPBEXaggItemX 2 2 4 2 2 6" xfId="53620" xr:uid="{DAE449FE-C560-4ABF-AFA4-5A64FA44C1AE}"/>
    <cellStyle name="SAPBEXaggItemX 2 2 4 2 3" xfId="19993" xr:uid="{684C505E-8D14-4975-A65D-5003B0E8388A}"/>
    <cellStyle name="SAPBEXaggItemX 2 2 4 2 3 2" xfId="33625" xr:uid="{33513D47-FEEB-416D-BA06-5D024BB3F2AD}"/>
    <cellStyle name="SAPBEXaggItemX 2 2 4 2 3 3" xfId="43253" xr:uid="{A144D3CE-F792-4D35-98FD-5E40C3BB2C7C}"/>
    <cellStyle name="SAPBEXaggItemX 2 2 4 2 4" xfId="23784" xr:uid="{B6FE2C24-861B-4B85-A51E-32C0F131F730}"/>
    <cellStyle name="SAPBEXaggItemX 2 2 4 2 4 2" xfId="37416" xr:uid="{91EDC747-9492-4ABF-9441-0AB7F70BFB2F}"/>
    <cellStyle name="SAPBEXaggItemX 2 2 4 2 4 3" xfId="47044" xr:uid="{DD177B68-FCEF-49F9-B2D8-B72D795C1989}"/>
    <cellStyle name="SAPBEXaggItemX 2 2 4 2 5" xfId="29659" xr:uid="{E786968A-C840-4B94-BA27-B0B536DB929A}"/>
    <cellStyle name="SAPBEXaggItemX 2 2 4 2 6" xfId="26730" xr:uid="{E0313F11-3AA5-4A7E-8AD6-97B47FC740A2}"/>
    <cellStyle name="SAPBEXaggItemX 2 2 4 2 7" xfId="51712" xr:uid="{DB7B4719-3BDF-4AAE-B89A-B2082AEC414D}"/>
    <cellStyle name="SAPBEXaggItemX 2 2 4 3" xfId="14984" xr:uid="{4974AC84-A00B-4F83-A4AE-2435EAE7CE43}"/>
    <cellStyle name="SAPBEXaggItemX 2 2 4 3 2" xfId="20903" xr:uid="{2A9209CF-EDBA-447C-80D5-D41C22290FD2}"/>
    <cellStyle name="SAPBEXaggItemX 2 2 4 3 2 2" xfId="34535" xr:uid="{86C960E9-003B-4ACA-A969-530FDBA68E99}"/>
    <cellStyle name="SAPBEXaggItemX 2 2 4 3 2 3" xfId="44163" xr:uid="{FDE0E833-9CD6-47F8-AF56-348C64A39425}"/>
    <cellStyle name="SAPBEXaggItemX 2 2 4 3 3" xfId="24694" xr:uid="{11C05C8D-EF6C-42B6-A60F-73E1BFE54B1F}"/>
    <cellStyle name="SAPBEXaggItemX 2 2 4 3 3 2" xfId="38326" xr:uid="{5675E27A-A1BF-45E0-96DD-FD0863CA49ED}"/>
    <cellStyle name="SAPBEXaggItemX 2 2 4 3 3 3" xfId="47954" xr:uid="{8FF4C338-CE51-4E7E-B359-D3E047461937}"/>
    <cellStyle name="SAPBEXaggItemX 2 2 4 3 4" xfId="30576" xr:uid="{439CE71D-1167-4FE2-BC69-9D3BDBD77E21}"/>
    <cellStyle name="SAPBEXaggItemX 2 2 4 3 5" xfId="40234" xr:uid="{BCDECBD6-AFBC-4AE0-9C17-8EC2E35353EC}"/>
    <cellStyle name="SAPBEXaggItemX 2 2 4 3 6" xfId="52622" xr:uid="{0FF375D1-D826-4754-B732-BF320BB520C3}"/>
    <cellStyle name="SAPBEXaggItemX 2 2 4 4" xfId="18995" xr:uid="{954AF0AE-85FF-4335-A13D-7F2578283892}"/>
    <cellStyle name="SAPBEXaggItemX 2 2 4 4 2" xfId="32627" xr:uid="{885927CA-B002-4DBF-B34D-66B717514B4F}"/>
    <cellStyle name="SAPBEXaggItemX 2 2 4 4 3" xfId="42255" xr:uid="{295D4469-3CB2-47B1-B559-77104FA0A93D}"/>
    <cellStyle name="SAPBEXaggItemX 2 2 4 5" xfId="22786" xr:uid="{61A91C0B-6618-44BF-B7EF-4E249891C406}"/>
    <cellStyle name="SAPBEXaggItemX 2 2 4 5 2" xfId="36418" xr:uid="{2D9B879B-FE9B-4AAC-9781-F914B8B5986F}"/>
    <cellStyle name="SAPBEXaggItemX 2 2 4 5 3" xfId="46046" xr:uid="{779663B4-2E1E-4788-B2A7-4AE68A78F30C}"/>
    <cellStyle name="SAPBEXaggItemX 2 2 4 6" xfId="28654" xr:uid="{90132A1C-5277-4C64-AEBD-9CC8BE6A779D}"/>
    <cellStyle name="SAPBEXaggItemX 2 2 4 7" xfId="27686" xr:uid="{5F3A24C9-16F9-400F-B81D-7FC93ADE8D17}"/>
    <cellStyle name="SAPBEXaggItemX 2 2 4 8" xfId="50714" xr:uid="{0874530B-30B9-4B06-88D8-ED36CC5F796D}"/>
    <cellStyle name="SAPBEXaggItemX 2 2 5" xfId="11190" xr:uid="{186A2A98-648F-47CD-97A4-7DEC5B46CC99}"/>
    <cellStyle name="SAPBEXaggItemX 2 2 5 2" xfId="14121" xr:uid="{074F5A68-B348-4714-9550-67A945E60D1C}"/>
    <cellStyle name="SAPBEXaggItemX 2 2 5 2 2" xfId="16070" xr:uid="{686C0036-8A64-4A80-B0D0-8D5784DEFC3E}"/>
    <cellStyle name="SAPBEXaggItemX 2 2 5 2 2 2" xfId="21989" xr:uid="{F9B6FDFB-7E1E-4F32-A0B2-778463DD076A}"/>
    <cellStyle name="SAPBEXaggItemX 2 2 5 2 2 2 2" xfId="35621" xr:uid="{F3C14570-D716-48AF-B217-B7B8683EA36D}"/>
    <cellStyle name="SAPBEXaggItemX 2 2 5 2 2 2 3" xfId="45249" xr:uid="{0B5D2115-F65B-4DD0-BCA9-CFC09DF2A4D5}"/>
    <cellStyle name="SAPBEXaggItemX 2 2 5 2 2 3" xfId="25780" xr:uid="{2B1E1467-352D-433E-8BAE-F59BEDC8BDD0}"/>
    <cellStyle name="SAPBEXaggItemX 2 2 5 2 2 3 2" xfId="39412" xr:uid="{233B19CF-DAC0-436D-A678-F03E11F0854D}"/>
    <cellStyle name="SAPBEXaggItemX 2 2 5 2 2 3 3" xfId="49040" xr:uid="{CC7B3179-6E48-472D-B8E8-C8B2BB80F106}"/>
    <cellStyle name="SAPBEXaggItemX 2 2 5 2 2 4" xfId="31662" xr:uid="{D25009D3-EB57-493C-8CA1-9838A162BE7F}"/>
    <cellStyle name="SAPBEXaggItemX 2 2 5 2 2 5" xfId="41320" xr:uid="{6045911F-D429-401C-9766-8B50B285C229}"/>
    <cellStyle name="SAPBEXaggItemX 2 2 5 2 2 6" xfId="53708" xr:uid="{64FE0F3E-31B1-4532-B6D5-A3285923A017}"/>
    <cellStyle name="SAPBEXaggItemX 2 2 5 2 3" xfId="20081" xr:uid="{CA77FF86-A349-4946-8055-3CBDEB18DBED}"/>
    <cellStyle name="SAPBEXaggItemX 2 2 5 2 3 2" xfId="33713" xr:uid="{D11B23C2-0DE2-435B-8193-21FF73F00989}"/>
    <cellStyle name="SAPBEXaggItemX 2 2 5 2 3 3" xfId="43341" xr:uid="{B2905F44-2D03-458E-B78A-EF74BB2A08B7}"/>
    <cellStyle name="SAPBEXaggItemX 2 2 5 2 4" xfId="23872" xr:uid="{8E939AC4-DCFB-4361-9C98-EBD98A68A7C8}"/>
    <cellStyle name="SAPBEXaggItemX 2 2 5 2 4 2" xfId="37504" xr:uid="{CAB6E0A0-9724-4130-BCE8-AD1D88BB2641}"/>
    <cellStyle name="SAPBEXaggItemX 2 2 5 2 4 3" xfId="47132" xr:uid="{4E3B1E8C-3C2D-4671-BBF3-A99EA9E558F6}"/>
    <cellStyle name="SAPBEXaggItemX 2 2 5 2 5" xfId="29747" xr:uid="{FB8BCBA3-473D-4177-8433-EFEA27AEF0EF}"/>
    <cellStyle name="SAPBEXaggItemX 2 2 5 2 6" xfId="26642" xr:uid="{17BAEF51-9B82-448E-87FA-C4B115181AE0}"/>
    <cellStyle name="SAPBEXaggItemX 2 2 5 2 7" xfId="51800" xr:uid="{341F1D06-B092-4AB8-94D8-D03735FC9D52}"/>
    <cellStyle name="SAPBEXaggItemX 2 2 5 3" xfId="15072" xr:uid="{89493FEB-2FC0-4315-AFBC-F5141F639D74}"/>
    <cellStyle name="SAPBEXaggItemX 2 2 5 3 2" xfId="20991" xr:uid="{8B0202C6-E5A5-4A43-9F7B-824892C2DAD4}"/>
    <cellStyle name="SAPBEXaggItemX 2 2 5 3 2 2" xfId="34623" xr:uid="{16483673-5AF5-44F2-9D81-CE8D70E81718}"/>
    <cellStyle name="SAPBEXaggItemX 2 2 5 3 2 3" xfId="44251" xr:uid="{7DF4BF48-9DA3-408B-A4B3-724308A5B293}"/>
    <cellStyle name="SAPBEXaggItemX 2 2 5 3 3" xfId="24782" xr:uid="{7302F097-A94E-49FF-AFA9-5D47A796C7BF}"/>
    <cellStyle name="SAPBEXaggItemX 2 2 5 3 3 2" xfId="38414" xr:uid="{8974F21B-70C4-4351-BDF3-022AC3068CDC}"/>
    <cellStyle name="SAPBEXaggItemX 2 2 5 3 3 3" xfId="48042" xr:uid="{D6C6CFFB-43BE-4C28-B4F5-0FF092A5F1BB}"/>
    <cellStyle name="SAPBEXaggItemX 2 2 5 3 4" xfId="30664" xr:uid="{37F9B7C3-D3CE-4886-B90F-481D7F2B1ADD}"/>
    <cellStyle name="SAPBEXaggItemX 2 2 5 3 5" xfId="40322" xr:uid="{27B67751-AB7D-46B6-BB45-7CAC4055EA2D}"/>
    <cellStyle name="SAPBEXaggItemX 2 2 5 3 6" xfId="52710" xr:uid="{ED2AE9AD-0A9D-4C60-BEBC-78E5591ACC56}"/>
    <cellStyle name="SAPBEXaggItemX 2 2 5 4" xfId="19083" xr:uid="{272FAF21-75D8-4C4A-B8E5-32B64B7F6D73}"/>
    <cellStyle name="SAPBEXaggItemX 2 2 5 4 2" xfId="32715" xr:uid="{FF228F64-BB68-4689-8B70-8A5B875ACFFF}"/>
    <cellStyle name="SAPBEXaggItemX 2 2 5 4 3" xfId="42343" xr:uid="{073BD04C-C7DA-4843-A7F0-D81AB10E7735}"/>
    <cellStyle name="SAPBEXaggItemX 2 2 5 5" xfId="22874" xr:uid="{C668C7C6-AC46-436E-8C49-1112495117FF}"/>
    <cellStyle name="SAPBEXaggItemX 2 2 5 5 2" xfId="36506" xr:uid="{73E941D7-5E89-4B57-AD28-F35B7C5C3FEF}"/>
    <cellStyle name="SAPBEXaggItemX 2 2 5 5 3" xfId="46134" xr:uid="{C151E323-A35C-45AC-B3E1-86A4083DD0F4}"/>
    <cellStyle name="SAPBEXaggItemX 2 2 5 6" xfId="28742" xr:uid="{1E192347-632D-447A-9AB6-BE1969E8F046}"/>
    <cellStyle name="SAPBEXaggItemX 2 2 5 7" xfId="27598" xr:uid="{D82CED6B-7E1D-488F-87E0-1EF84A2B2343}"/>
    <cellStyle name="SAPBEXaggItemX 2 2 5 8" xfId="50802" xr:uid="{EB55648F-9DFD-4BCF-8008-37D97E4CB5D7}"/>
    <cellStyle name="SAPBEXaggItemX 2 2 6" xfId="11278" xr:uid="{8DDE5E4B-B007-4367-BB5E-4F9B22ED7A10}"/>
    <cellStyle name="SAPBEXaggItemX 2 2 6 2" xfId="14209" xr:uid="{36E3EC6A-12B6-42B4-89F5-C9267EC43A3A}"/>
    <cellStyle name="SAPBEXaggItemX 2 2 6 2 2" xfId="16158" xr:uid="{AD5E2E44-5505-4E71-9D15-A02A5F27858B}"/>
    <cellStyle name="SAPBEXaggItemX 2 2 6 2 2 2" xfId="22077" xr:uid="{5184C9D5-385D-46B5-841D-951B1AA73EA9}"/>
    <cellStyle name="SAPBEXaggItemX 2 2 6 2 2 2 2" xfId="35709" xr:uid="{0A82690C-300C-4B01-A291-F605BC74274A}"/>
    <cellStyle name="SAPBEXaggItemX 2 2 6 2 2 2 3" xfId="45337" xr:uid="{6F3459A0-CD6C-4E07-BCA8-9989950BEA85}"/>
    <cellStyle name="SAPBEXaggItemX 2 2 6 2 2 3" xfId="25868" xr:uid="{79B5E586-72C2-44FC-87B4-8CA735F5A02D}"/>
    <cellStyle name="SAPBEXaggItemX 2 2 6 2 2 3 2" xfId="39500" xr:uid="{29A7E0C7-2AF6-41E0-84A5-3643BD2F68EE}"/>
    <cellStyle name="SAPBEXaggItemX 2 2 6 2 2 3 3" xfId="49128" xr:uid="{71703EBE-D6A7-433F-A2FD-019998FE5AFF}"/>
    <cellStyle name="SAPBEXaggItemX 2 2 6 2 2 4" xfId="31750" xr:uid="{50454D4B-FA55-4A21-8131-90A7D3053060}"/>
    <cellStyle name="SAPBEXaggItemX 2 2 6 2 2 5" xfId="41408" xr:uid="{B4012B43-4B0C-4AB7-B938-25EEEC31C104}"/>
    <cellStyle name="SAPBEXaggItemX 2 2 6 2 2 6" xfId="53796" xr:uid="{ADFE6DCE-42CF-462A-8370-98F0E99E61EF}"/>
    <cellStyle name="SAPBEXaggItemX 2 2 6 2 3" xfId="20169" xr:uid="{D5C55C4A-B63D-4E33-AAEE-9C23C295E590}"/>
    <cellStyle name="SAPBEXaggItemX 2 2 6 2 3 2" xfId="33801" xr:uid="{BE48B2D6-BC37-46F1-A8A0-8CEB701D3B05}"/>
    <cellStyle name="SAPBEXaggItemX 2 2 6 2 3 3" xfId="43429" xr:uid="{2264BDCF-C3FC-40E2-86EA-BA48B6DF450C}"/>
    <cellStyle name="SAPBEXaggItemX 2 2 6 2 4" xfId="23960" xr:uid="{B85EA3A6-C979-4BEC-891F-E0B91BE55BFB}"/>
    <cellStyle name="SAPBEXaggItemX 2 2 6 2 4 2" xfId="37592" xr:uid="{E2AAA64F-6729-42C5-A37A-DC50FE647999}"/>
    <cellStyle name="SAPBEXaggItemX 2 2 6 2 4 3" xfId="47220" xr:uid="{127602B3-8EFB-4930-9E01-622C99901F05}"/>
    <cellStyle name="SAPBEXaggItemX 2 2 6 2 5" xfId="29835" xr:uid="{440B5BAA-26A8-4277-BD17-7A380A7BC1EF}"/>
    <cellStyle name="SAPBEXaggItemX 2 2 6 2 6" xfId="26554" xr:uid="{C247AC81-DE5B-425F-83CF-2B6CEBAB0289}"/>
    <cellStyle name="SAPBEXaggItemX 2 2 6 2 7" xfId="51888" xr:uid="{26827566-9C8C-4932-AA37-1F3C0021B3DD}"/>
    <cellStyle name="SAPBEXaggItemX 2 2 6 3" xfId="15160" xr:uid="{8FFE4520-84F9-4605-A5F9-4FD79F12B300}"/>
    <cellStyle name="SAPBEXaggItemX 2 2 6 3 2" xfId="21079" xr:uid="{BE7D4BF9-8E37-4464-8B64-EA6D24B8C290}"/>
    <cellStyle name="SAPBEXaggItemX 2 2 6 3 2 2" xfId="34711" xr:uid="{F5B68356-80E7-4C0B-A2D4-7D1022E4A2A9}"/>
    <cellStyle name="SAPBEXaggItemX 2 2 6 3 2 3" xfId="44339" xr:uid="{8B58913C-F2E9-49FC-A7A4-A9DD2E2555C3}"/>
    <cellStyle name="SAPBEXaggItemX 2 2 6 3 3" xfId="24870" xr:uid="{ED447A90-D082-4D9E-918B-6D6C3E4434AD}"/>
    <cellStyle name="SAPBEXaggItemX 2 2 6 3 3 2" xfId="38502" xr:uid="{E42FB750-846C-439B-B985-D933FD7B6DD6}"/>
    <cellStyle name="SAPBEXaggItemX 2 2 6 3 3 3" xfId="48130" xr:uid="{A9CA17CF-D0F5-41F7-BB60-B160015938DA}"/>
    <cellStyle name="SAPBEXaggItemX 2 2 6 3 4" xfId="30752" xr:uid="{0B2867F4-3DAD-49D2-9862-3A87C329BF87}"/>
    <cellStyle name="SAPBEXaggItemX 2 2 6 3 5" xfId="40410" xr:uid="{43DC4DE8-7659-45F4-94E0-74333A8A853E}"/>
    <cellStyle name="SAPBEXaggItemX 2 2 6 3 6" xfId="52798" xr:uid="{53A34A54-693E-47AA-9AD6-777B53B5E485}"/>
    <cellStyle name="SAPBEXaggItemX 2 2 6 4" xfId="19171" xr:uid="{26C526AD-F098-4ECE-A336-2CFB30B2ABA6}"/>
    <cellStyle name="SAPBEXaggItemX 2 2 6 4 2" xfId="32803" xr:uid="{C63AC5D0-D055-405F-811E-A476835B7D35}"/>
    <cellStyle name="SAPBEXaggItemX 2 2 6 4 3" xfId="42431" xr:uid="{AD4024F0-A11B-4B89-A7D8-EF6B8E827753}"/>
    <cellStyle name="SAPBEXaggItemX 2 2 6 5" xfId="22962" xr:uid="{CB59F27A-58CD-4C9D-843D-56855A2CEE19}"/>
    <cellStyle name="SAPBEXaggItemX 2 2 6 5 2" xfId="36594" xr:uid="{C40E1E3F-78CF-4963-AAE1-B2942AEEA80E}"/>
    <cellStyle name="SAPBEXaggItemX 2 2 6 5 3" xfId="46222" xr:uid="{0A897FB9-C733-49BD-9EF6-DCC674043DCF}"/>
    <cellStyle name="SAPBEXaggItemX 2 2 6 6" xfId="28830" xr:uid="{B691ED16-6297-46D5-9FFF-50CD947A2E80}"/>
    <cellStyle name="SAPBEXaggItemX 2 2 6 7" xfId="27510" xr:uid="{255676B7-E77F-49D9-AFC0-2C9FC20EC799}"/>
    <cellStyle name="SAPBEXaggItemX 2 2 6 8" xfId="50890" xr:uid="{EEEFA954-796F-4256-8C3E-E9CF5255C6BD}"/>
    <cellStyle name="SAPBEXaggItemX 2 2 7" xfId="11366" xr:uid="{8EFF0C7E-097A-4802-AED1-2EA1BAE6C0D4}"/>
    <cellStyle name="SAPBEXaggItemX 2 2 7 2" xfId="14297" xr:uid="{B6D6CFA1-20CB-43E9-8B7E-A46A6DD65BAE}"/>
    <cellStyle name="SAPBEXaggItemX 2 2 7 2 2" xfId="16246" xr:uid="{7BF06FC3-7493-457F-BCE4-69D3B01C55C7}"/>
    <cellStyle name="SAPBEXaggItemX 2 2 7 2 2 2" xfId="22165" xr:uid="{FFB076FE-946E-43C1-A1C6-ACC8BAF82EF6}"/>
    <cellStyle name="SAPBEXaggItemX 2 2 7 2 2 2 2" xfId="35797" xr:uid="{9A8CDF40-E722-4031-9011-0861786DD40D}"/>
    <cellStyle name="SAPBEXaggItemX 2 2 7 2 2 2 3" xfId="45425" xr:uid="{D2DA9CEE-59D5-4B53-9C91-A00C635BCB8A}"/>
    <cellStyle name="SAPBEXaggItemX 2 2 7 2 2 3" xfId="25956" xr:uid="{00D8927F-E10B-4C31-BCF9-55805B55AAC7}"/>
    <cellStyle name="SAPBEXaggItemX 2 2 7 2 2 3 2" xfId="39588" xr:uid="{368481B6-CE67-4BE4-AEDA-11EA48605365}"/>
    <cellStyle name="SAPBEXaggItemX 2 2 7 2 2 3 3" xfId="49216" xr:uid="{79BC9EF5-BCD4-4E56-AE01-3A7CCC07200F}"/>
    <cellStyle name="SAPBEXaggItemX 2 2 7 2 2 4" xfId="31838" xr:uid="{3696E088-46A0-4B49-8BB0-B6789381EE04}"/>
    <cellStyle name="SAPBEXaggItemX 2 2 7 2 2 5" xfId="41496" xr:uid="{DD6D00B0-0903-446B-9042-C3C2B201B08C}"/>
    <cellStyle name="SAPBEXaggItemX 2 2 7 2 2 6" xfId="53884" xr:uid="{9BDCDB84-95DE-4574-A0D1-806AF80EF464}"/>
    <cellStyle name="SAPBEXaggItemX 2 2 7 2 3" xfId="20257" xr:uid="{C31D2573-9F68-4039-8D70-582DFD9FA1A0}"/>
    <cellStyle name="SAPBEXaggItemX 2 2 7 2 3 2" xfId="33889" xr:uid="{1EA7C445-15F5-4FB7-9B32-AD82A4132EAF}"/>
    <cellStyle name="SAPBEXaggItemX 2 2 7 2 3 3" xfId="43517" xr:uid="{3692C966-3BAD-4910-87F0-7FF4163C0946}"/>
    <cellStyle name="SAPBEXaggItemX 2 2 7 2 4" xfId="24048" xr:uid="{603238BF-DE12-46E7-BFF9-33E2F141C7DF}"/>
    <cellStyle name="SAPBEXaggItemX 2 2 7 2 4 2" xfId="37680" xr:uid="{E701C92F-674C-4499-9CE5-F23745841D65}"/>
    <cellStyle name="SAPBEXaggItemX 2 2 7 2 4 3" xfId="47308" xr:uid="{94AA45A2-9513-404C-8093-771AE4A54ED8}"/>
    <cellStyle name="SAPBEXaggItemX 2 2 7 2 5" xfId="29923" xr:uid="{35E669BD-CD8D-4A06-B4D1-914CA25A57CA}"/>
    <cellStyle name="SAPBEXaggItemX 2 2 7 2 6" xfId="26466" xr:uid="{154432ED-EA54-4311-AC53-B2A60A121CE1}"/>
    <cellStyle name="SAPBEXaggItemX 2 2 7 2 7" xfId="51976" xr:uid="{9D1FA547-0B50-4550-B4A2-D9461E0B97D1}"/>
    <cellStyle name="SAPBEXaggItemX 2 2 7 3" xfId="15248" xr:uid="{4A7E4039-CF62-48FC-A362-7902A4AA41AA}"/>
    <cellStyle name="SAPBEXaggItemX 2 2 7 3 2" xfId="21167" xr:uid="{BCD9C7BE-A888-4E61-A24D-9C1A77D5F757}"/>
    <cellStyle name="SAPBEXaggItemX 2 2 7 3 2 2" xfId="34799" xr:uid="{DF9D7F3B-F32C-4FFB-A4C1-9D82EECA1F49}"/>
    <cellStyle name="SAPBEXaggItemX 2 2 7 3 2 3" xfId="44427" xr:uid="{1D893A3B-15BB-4625-A2B8-7266CA625D88}"/>
    <cellStyle name="SAPBEXaggItemX 2 2 7 3 3" xfId="24958" xr:uid="{04C04216-4863-4369-9FC0-B418B2DC054D}"/>
    <cellStyle name="SAPBEXaggItemX 2 2 7 3 3 2" xfId="38590" xr:uid="{220622A0-8966-4A79-8E03-69E9F3AB8483}"/>
    <cellStyle name="SAPBEXaggItemX 2 2 7 3 3 3" xfId="48218" xr:uid="{E432D77C-8726-4F65-BA90-049498DFD423}"/>
    <cellStyle name="SAPBEXaggItemX 2 2 7 3 4" xfId="30840" xr:uid="{0B54C339-0854-40F6-8618-13634DF223C2}"/>
    <cellStyle name="SAPBEXaggItemX 2 2 7 3 5" xfId="40498" xr:uid="{F748DC34-796F-461E-86B0-A97BFD7AF661}"/>
    <cellStyle name="SAPBEXaggItemX 2 2 7 3 6" xfId="52886" xr:uid="{2CD05B9A-7277-4951-A746-07A61A83D76A}"/>
    <cellStyle name="SAPBEXaggItemX 2 2 7 4" xfId="19259" xr:uid="{3AAAFCE3-FBD2-411C-AC23-12F720DE2DBA}"/>
    <cellStyle name="SAPBEXaggItemX 2 2 7 4 2" xfId="32891" xr:uid="{D17973FD-2CB3-4F3F-B55B-60988040FE58}"/>
    <cellStyle name="SAPBEXaggItemX 2 2 7 4 3" xfId="42519" xr:uid="{BA4435E9-C329-4C88-9F20-0D325CC55C35}"/>
    <cellStyle name="SAPBEXaggItemX 2 2 7 5" xfId="23050" xr:uid="{17094988-6C6B-47EF-BF24-6BF0D30936FE}"/>
    <cellStyle name="SAPBEXaggItemX 2 2 7 5 2" xfId="36682" xr:uid="{CC296733-8139-457E-A996-C39569EF98D2}"/>
    <cellStyle name="SAPBEXaggItemX 2 2 7 5 3" xfId="46310" xr:uid="{500A64E4-A232-4B8A-8656-AC00BD44A6B6}"/>
    <cellStyle name="SAPBEXaggItemX 2 2 7 6" xfId="28918" xr:uid="{437A3FA8-7263-4942-9DF0-AAA6C6241F60}"/>
    <cellStyle name="SAPBEXaggItemX 2 2 7 7" xfId="27422" xr:uid="{73948A8B-A0D3-4819-A5CB-99272953C66D}"/>
    <cellStyle name="SAPBEXaggItemX 2 2 7 8" xfId="50978" xr:uid="{34109F22-F1A0-4D96-BBF2-139CF6E02A02}"/>
    <cellStyle name="SAPBEXaggItemX 2 2 8" xfId="13474" xr:uid="{0B12914B-D4BA-45E7-92A3-143AD45BDB1F}"/>
    <cellStyle name="SAPBEXaggItemX 2 2 8 2" xfId="14473" xr:uid="{A08CD698-2652-46A5-B80C-CB94031AD421}"/>
    <cellStyle name="SAPBEXaggItemX 2 2 8 2 2" xfId="16422" xr:uid="{65899C0D-20BF-42FC-82EA-E9928CF1A278}"/>
    <cellStyle name="SAPBEXaggItemX 2 2 8 2 2 2" xfId="22341" xr:uid="{DD1F0E39-80B2-48D8-9A21-2E374F41B88F}"/>
    <cellStyle name="SAPBEXaggItemX 2 2 8 2 2 2 2" xfId="35973" xr:uid="{8ED09BBE-66AB-45ED-8420-7410414F9C21}"/>
    <cellStyle name="SAPBEXaggItemX 2 2 8 2 2 2 3" xfId="45601" xr:uid="{1C7BCF4F-4D05-4CF2-930C-89FCF0C26CAF}"/>
    <cellStyle name="SAPBEXaggItemX 2 2 8 2 2 3" xfId="26132" xr:uid="{58BEEEB7-41DD-4D4F-9AE9-22161725AE95}"/>
    <cellStyle name="SAPBEXaggItemX 2 2 8 2 2 3 2" xfId="39764" xr:uid="{9DF627CE-5693-4E01-82A0-89E54318361A}"/>
    <cellStyle name="SAPBEXaggItemX 2 2 8 2 2 3 3" xfId="49392" xr:uid="{832A65B8-0D14-482E-BD08-C7E9F0CC8E9B}"/>
    <cellStyle name="SAPBEXaggItemX 2 2 8 2 2 4" xfId="32014" xr:uid="{FC7D4571-4935-4DB3-9667-BA62EB144B2C}"/>
    <cellStyle name="SAPBEXaggItemX 2 2 8 2 2 5" xfId="41672" xr:uid="{1B38909D-4535-47DC-B253-1BE81FDFA356}"/>
    <cellStyle name="SAPBEXaggItemX 2 2 8 2 2 6" xfId="54060" xr:uid="{E434C74D-6D3C-4E9D-BB99-B0F64D1E1176}"/>
    <cellStyle name="SAPBEXaggItemX 2 2 8 2 3" xfId="20433" xr:uid="{9F02E313-4A08-41AA-ABD7-638807D38BAD}"/>
    <cellStyle name="SAPBEXaggItemX 2 2 8 2 3 2" xfId="34065" xr:uid="{8AE4BFC9-91BC-4C89-9EB1-688BF880631A}"/>
    <cellStyle name="SAPBEXaggItemX 2 2 8 2 3 3" xfId="43693" xr:uid="{C0B3F075-386B-4794-B41E-CE1BDBB6DBF1}"/>
    <cellStyle name="SAPBEXaggItemX 2 2 8 2 4" xfId="24224" xr:uid="{90BEC714-1CCC-46E7-A085-9834C588B76C}"/>
    <cellStyle name="SAPBEXaggItemX 2 2 8 2 4 2" xfId="37856" xr:uid="{637C5D40-65F8-43DE-9405-19788763C931}"/>
    <cellStyle name="SAPBEXaggItemX 2 2 8 2 4 3" xfId="47484" xr:uid="{1C05040D-6D75-4E2E-9028-3CB8F3EA7952}"/>
    <cellStyle name="SAPBEXaggItemX 2 2 8 2 5" xfId="30099" xr:uid="{4EDE13FD-2241-46DD-99EA-1DF347EE4514}"/>
    <cellStyle name="SAPBEXaggItemX 2 2 8 2 6" xfId="26290" xr:uid="{526E2F62-9AD9-4F46-8C2B-90F5B61A779C}"/>
    <cellStyle name="SAPBEXaggItemX 2 2 8 2 7" xfId="52152" xr:uid="{B6210F54-3C89-482F-B6C1-BE7DE5D6AF6B}"/>
    <cellStyle name="SAPBEXaggItemX 2 2 8 3" xfId="15424" xr:uid="{A9284D0F-24D2-4EFE-BBB6-0C53DB761761}"/>
    <cellStyle name="SAPBEXaggItemX 2 2 8 3 2" xfId="21343" xr:uid="{39F91EF0-9AC0-4D73-B880-44D7A4E46A4E}"/>
    <cellStyle name="SAPBEXaggItemX 2 2 8 3 2 2" xfId="34975" xr:uid="{742E35B0-DD88-4031-8A91-CBA974A5DEF3}"/>
    <cellStyle name="SAPBEXaggItemX 2 2 8 3 2 3" xfId="44603" xr:uid="{835977A3-31A9-4150-AD14-3E0DF911788F}"/>
    <cellStyle name="SAPBEXaggItemX 2 2 8 3 3" xfId="25134" xr:uid="{2C3872EE-6616-4DA2-8CDA-8F21D0AAC0F1}"/>
    <cellStyle name="SAPBEXaggItemX 2 2 8 3 3 2" xfId="38766" xr:uid="{41E703AB-C443-4616-A302-053DFC879782}"/>
    <cellStyle name="SAPBEXaggItemX 2 2 8 3 3 3" xfId="48394" xr:uid="{5A7EA697-ECE9-49C8-A5EB-A68020D035B0}"/>
    <cellStyle name="SAPBEXaggItemX 2 2 8 3 4" xfId="31016" xr:uid="{51E00AB9-CD5B-4DD4-A5E8-3653B83D0F24}"/>
    <cellStyle name="SAPBEXaggItemX 2 2 8 3 5" xfId="40674" xr:uid="{4E7DDA0D-2489-4D2C-8B8F-1C13458DEFC4}"/>
    <cellStyle name="SAPBEXaggItemX 2 2 8 3 6" xfId="53062" xr:uid="{037C2A65-D3FC-4009-921D-F9F919EF01EC}"/>
    <cellStyle name="SAPBEXaggItemX 2 2 8 4" xfId="19435" xr:uid="{CBF058A1-3FF3-4E19-9983-BA4436F34088}"/>
    <cellStyle name="SAPBEXaggItemX 2 2 8 4 2" xfId="33067" xr:uid="{CC27FFFD-F2D9-4177-A3EE-ABEA5848D6D4}"/>
    <cellStyle name="SAPBEXaggItemX 2 2 8 4 3" xfId="42695" xr:uid="{414D13B7-A4BC-44DE-9B2A-D3A870314766}"/>
    <cellStyle name="SAPBEXaggItemX 2 2 8 5" xfId="23226" xr:uid="{2ABB3527-6CE5-41E0-A2DA-CB6F53FFEB88}"/>
    <cellStyle name="SAPBEXaggItemX 2 2 8 5 2" xfId="36858" xr:uid="{7957C625-AAE4-4AD0-A03C-263FE175E627}"/>
    <cellStyle name="SAPBEXaggItemX 2 2 8 5 3" xfId="46486" xr:uid="{005AC8E6-27E4-40EC-8094-22F9C1087792}"/>
    <cellStyle name="SAPBEXaggItemX 2 2 8 6" xfId="29101" xr:uid="{15A39600-204A-4089-9A09-3CDB6D1A82B1}"/>
    <cellStyle name="SAPBEXaggItemX 2 2 8 7" xfId="27288" xr:uid="{23D9A824-B6FD-4242-B61D-5C43EA0FDF8C}"/>
    <cellStyle name="SAPBEXaggItemX 2 2 8 8" xfId="51154" xr:uid="{61F0F463-07EC-4642-8AF1-AE0BE06637F5}"/>
    <cellStyle name="SAPBEXaggItemX 2 2 9" xfId="13769" xr:uid="{7FA0D886-6F2C-400D-9D7C-C76D28D82A24}"/>
    <cellStyle name="SAPBEXaggItemX 2 2 9 2" xfId="15718" xr:uid="{735483F1-A7FD-46B5-9389-6280313EE194}"/>
    <cellStyle name="SAPBEXaggItemX 2 2 9 2 2" xfId="21637" xr:uid="{4302BE01-F64D-426B-A4FD-031EC32CA383}"/>
    <cellStyle name="SAPBEXaggItemX 2 2 9 2 2 2" xfId="35269" xr:uid="{9ED3C0B5-3318-448F-84DB-5A5C2FE17D4D}"/>
    <cellStyle name="SAPBEXaggItemX 2 2 9 2 2 3" xfId="44897" xr:uid="{A2FF958C-211F-4D9A-8545-D2663B191BB7}"/>
    <cellStyle name="SAPBEXaggItemX 2 2 9 2 3" xfId="25428" xr:uid="{73A7D757-7E63-41E0-BEF1-3C81F3619C68}"/>
    <cellStyle name="SAPBEXaggItemX 2 2 9 2 3 2" xfId="39060" xr:uid="{63BF7327-5E60-4905-A6A2-596AB006A515}"/>
    <cellStyle name="SAPBEXaggItemX 2 2 9 2 3 3" xfId="48688" xr:uid="{CF66F2B5-5F01-4F72-B910-B2DFE2CB0130}"/>
    <cellStyle name="SAPBEXaggItemX 2 2 9 2 4" xfId="31310" xr:uid="{72305196-8EB5-4FD9-9AB8-236537DD4333}"/>
    <cellStyle name="SAPBEXaggItemX 2 2 9 2 5" xfId="40968" xr:uid="{8B8ADF3F-6018-4DF0-A194-68F928BD5452}"/>
    <cellStyle name="SAPBEXaggItemX 2 2 9 2 6" xfId="53356" xr:uid="{8CFB0097-AF05-4DB1-81DF-06EC23184C98}"/>
    <cellStyle name="SAPBEXaggItemX 2 2 9 3" xfId="19729" xr:uid="{56034CB5-F8B6-491E-9D8A-1F58A178CAF9}"/>
    <cellStyle name="SAPBEXaggItemX 2 2 9 3 2" xfId="33361" xr:uid="{D8917868-A652-42CB-89C6-1C7BCCB63FD9}"/>
    <cellStyle name="SAPBEXaggItemX 2 2 9 3 3" xfId="42989" xr:uid="{4A2A6C41-A214-4228-B781-808FF3F0BE16}"/>
    <cellStyle name="SAPBEXaggItemX 2 2 9 4" xfId="23520" xr:uid="{F137C019-CB43-4D25-8411-5B5E38F40BDA}"/>
    <cellStyle name="SAPBEXaggItemX 2 2 9 4 2" xfId="37152" xr:uid="{4660DF62-2DBF-4DCD-A262-764BA6AFF996}"/>
    <cellStyle name="SAPBEXaggItemX 2 2 9 4 3" xfId="46780" xr:uid="{C65C00D7-BB04-4917-BB6B-9D7869956F3B}"/>
    <cellStyle name="SAPBEXaggItemX 2 2 9 5" xfId="29395" xr:uid="{2CD0AC8D-50FF-46ED-B10F-9DDD3313318C}"/>
    <cellStyle name="SAPBEXaggItemX 2 2 9 6" xfId="26994" xr:uid="{034D2143-7C62-4009-A351-EA0CA05060BD}"/>
    <cellStyle name="SAPBEXaggItemX 2 2 9 7" xfId="51448" xr:uid="{528CC6A1-2801-4684-805C-FAFB78D20356}"/>
    <cellStyle name="SAPBEXaggItemX 2 3" xfId="10669" xr:uid="{8982626B-CA38-4128-BBD7-681B161BD98D}"/>
    <cellStyle name="SAPBEXaggItemX 2 3 2" xfId="13600" xr:uid="{56D59CE7-20FE-457D-B9D7-5158FFA1CB34}"/>
    <cellStyle name="SAPBEXaggItemX 2 3 2 2" xfId="15549" xr:uid="{786FFE4C-9F6D-4FA0-8E8B-C812855A587F}"/>
    <cellStyle name="SAPBEXaggItemX 2 3 2 2 2" xfId="21468" xr:uid="{0B1ABB6B-B99E-45F0-BEF6-0F31FDF441EB}"/>
    <cellStyle name="SAPBEXaggItemX 2 3 2 2 2 2" xfId="35100" xr:uid="{A1779202-6A36-430E-A2BC-2138E6DF3936}"/>
    <cellStyle name="SAPBEXaggItemX 2 3 2 2 2 3" xfId="44728" xr:uid="{ED99E3CD-FB57-44BE-93A0-B8B1E32E6A73}"/>
    <cellStyle name="SAPBEXaggItemX 2 3 2 2 3" xfId="25259" xr:uid="{67C4B31D-FF27-4F43-B8EB-7FDC29188D25}"/>
    <cellStyle name="SAPBEXaggItemX 2 3 2 2 3 2" xfId="38891" xr:uid="{578F0900-C9F5-4FEE-83CC-35C6E932AE54}"/>
    <cellStyle name="SAPBEXaggItemX 2 3 2 2 3 3" xfId="48519" xr:uid="{EA18A8B2-7DE3-4D8A-A7D2-4E564A7F8723}"/>
    <cellStyle name="SAPBEXaggItemX 2 3 2 2 4" xfId="31141" xr:uid="{57ED9A4E-0EAC-448A-B684-F3CABB8DA4CA}"/>
    <cellStyle name="SAPBEXaggItemX 2 3 2 2 5" xfId="40799" xr:uid="{9AEF0FFC-95ED-402B-A319-E1293C4F658C}"/>
    <cellStyle name="SAPBEXaggItemX 2 3 2 2 6" xfId="53187" xr:uid="{CE0B34AD-C7E0-4EC9-B273-6A7812699568}"/>
    <cellStyle name="SAPBEXaggItemX 2 3 2 3" xfId="19560" xr:uid="{F0225173-6C6D-4CB6-B602-5DF2A61B3096}"/>
    <cellStyle name="SAPBEXaggItemX 2 3 2 3 2" xfId="33192" xr:uid="{A5F3C499-B83C-400B-B5FB-F2F2F2BEAC9A}"/>
    <cellStyle name="SAPBEXaggItemX 2 3 2 3 3" xfId="42820" xr:uid="{2545384F-1531-4ACF-AB5D-5255756A8E55}"/>
    <cellStyle name="SAPBEXaggItemX 2 3 2 4" xfId="23351" xr:uid="{2EA828B9-7E47-424A-A80D-8F99C8F0501D}"/>
    <cellStyle name="SAPBEXaggItemX 2 3 2 4 2" xfId="36983" xr:uid="{556F66A3-68C9-4C09-8F43-42082D856B33}"/>
    <cellStyle name="SAPBEXaggItemX 2 3 2 4 3" xfId="46611" xr:uid="{96A9A21C-DBB2-4CE9-A5D6-7822C7BA3515}"/>
    <cellStyle name="SAPBEXaggItemX 2 3 2 5" xfId="29226" xr:uid="{1E2C026F-8B80-4487-9915-6F5CF8087AB6}"/>
    <cellStyle name="SAPBEXaggItemX 2 3 2 6" xfId="27163" xr:uid="{1BFF5E2F-7790-4C3D-9FE7-D1A8C8814A1D}"/>
    <cellStyle name="SAPBEXaggItemX 2 3 2 7" xfId="51279" xr:uid="{07E31579-62FA-4D9D-9765-7DE87BA979F3}"/>
    <cellStyle name="SAPBEXaggItemX 2 3 3" xfId="14639" xr:uid="{64A5FE2C-69C8-479A-9FC5-12C2688CC069}"/>
    <cellStyle name="SAPBEXaggItemX 2 3 3 2" xfId="20558" xr:uid="{2B022C4A-BBCD-4EE2-9591-A685580DD5CD}"/>
    <cellStyle name="SAPBEXaggItemX 2 3 3 2 2" xfId="34190" xr:uid="{F1DE246F-5C0A-4F6D-9A08-E3B987A3396C}"/>
    <cellStyle name="SAPBEXaggItemX 2 3 3 2 3" xfId="43818" xr:uid="{E8C2C602-59F0-4D9F-B270-0EA24A449F1C}"/>
    <cellStyle name="SAPBEXaggItemX 2 3 3 3" xfId="24349" xr:uid="{E348BF35-8899-40F7-BB35-658D12810E0C}"/>
    <cellStyle name="SAPBEXaggItemX 2 3 3 3 2" xfId="37981" xr:uid="{28ACD298-2142-4A80-865D-7330EBB6B8ED}"/>
    <cellStyle name="SAPBEXaggItemX 2 3 3 3 3" xfId="47609" xr:uid="{67CBD6B2-25D5-43C2-A564-666406B8016F}"/>
    <cellStyle name="SAPBEXaggItemX 2 3 3 4" xfId="30231" xr:uid="{A74573A2-04DF-4654-92D3-E862C2A7EB8E}"/>
    <cellStyle name="SAPBEXaggItemX 2 3 3 5" xfId="39889" xr:uid="{08B90057-60BD-4412-A9D2-687DE5E1585F}"/>
    <cellStyle name="SAPBEXaggItemX 2 3 3 6" xfId="52277" xr:uid="{8F4808CD-C6B1-46D2-B196-0A6CD71FBCC0}"/>
    <cellStyle name="SAPBEXaggItemX 2 3 4" xfId="18648" xr:uid="{F2D07A74-AA2F-4507-92F0-8D6ACEDDF498}"/>
    <cellStyle name="SAPBEXaggItemX 2 3 4 2" xfId="32280" xr:uid="{493D2972-52B0-4BE2-8A29-F7D1B80CA135}"/>
    <cellStyle name="SAPBEXaggItemX 2 3 4 3" xfId="41908" xr:uid="{8252F000-9E36-450A-82D9-6E1EADB3C187}"/>
    <cellStyle name="SAPBEXaggItemX 2 3 5" xfId="16583" xr:uid="{B6F4579E-2002-4B67-94DB-4B3280C2DE13}"/>
    <cellStyle name="SAPBEXaggItemX 2 3 5 2" xfId="32167" xr:uid="{4F7F519E-DF5D-4865-941C-62B8522BD0B0}"/>
    <cellStyle name="SAPBEXaggItemX 2 3 5 3" xfId="41809" xr:uid="{90130FC5-25D6-4EF4-B01D-8D23F3C76191}"/>
    <cellStyle name="SAPBEXaggItemX 2 3 6" xfId="28221" xr:uid="{615FD932-0FB2-4256-BA4A-F976B757D493}"/>
    <cellStyle name="SAPBEXaggItemX 2 3 7" xfId="28097" xr:uid="{C60B137F-DD0E-45F5-96DD-88D88B2525EC}"/>
    <cellStyle name="SAPBEXaggItemX 2 3 8" xfId="50281" xr:uid="{79CCB90B-4145-46E8-82B4-BAC0AE641D65}"/>
    <cellStyle name="SAPBEXaggItemX 2 4" xfId="10775" xr:uid="{DAB18BDB-1F76-41F4-B240-6DE0FEFB853D}"/>
    <cellStyle name="SAPBEXaggItemX 2 4 2" xfId="13706" xr:uid="{A6E8726F-26D1-49DB-A457-1226835B5978}"/>
    <cellStyle name="SAPBEXaggItemX 2 4 2 2" xfId="15655" xr:uid="{3072E461-0480-41D0-BE58-74474A00F6C5}"/>
    <cellStyle name="SAPBEXaggItemX 2 4 2 2 2" xfId="21574" xr:uid="{8AD3BD5B-C654-49C1-8797-BCFD54787923}"/>
    <cellStyle name="SAPBEXaggItemX 2 4 2 2 2 2" xfId="35206" xr:uid="{C86C0464-9A82-4961-A4E5-158914FCCB4B}"/>
    <cellStyle name="SAPBEXaggItemX 2 4 2 2 2 3" xfId="44834" xr:uid="{1846F891-BF48-40EF-A1B9-595640D437FD}"/>
    <cellStyle name="SAPBEXaggItemX 2 4 2 2 3" xfId="25365" xr:uid="{33AA6CED-5820-46B3-A9C9-3B5E12C18269}"/>
    <cellStyle name="SAPBEXaggItemX 2 4 2 2 3 2" xfId="38997" xr:uid="{3A14F5BE-0A31-4E8C-8168-4062E3CC3EDC}"/>
    <cellStyle name="SAPBEXaggItemX 2 4 2 2 3 3" xfId="48625" xr:uid="{252F2FCF-CABB-42C3-A9EA-4011A8230262}"/>
    <cellStyle name="SAPBEXaggItemX 2 4 2 2 4" xfId="31247" xr:uid="{CFE317AD-7BCC-406E-BE83-B53B23ADA565}"/>
    <cellStyle name="SAPBEXaggItemX 2 4 2 2 5" xfId="40905" xr:uid="{AC30B33E-1410-41B5-8C99-0A9866F0465F}"/>
    <cellStyle name="SAPBEXaggItemX 2 4 2 2 6" xfId="53293" xr:uid="{CF29C054-6D01-490E-8B31-571B54E8ED78}"/>
    <cellStyle name="SAPBEXaggItemX 2 4 2 3" xfId="19666" xr:uid="{70B0F291-B0F7-48E7-90D9-FA8DCF1293FB}"/>
    <cellStyle name="SAPBEXaggItemX 2 4 2 3 2" xfId="33298" xr:uid="{D9CAE45B-1B12-40F9-8D4F-C589EEEF1892}"/>
    <cellStyle name="SAPBEXaggItemX 2 4 2 3 3" xfId="42926" xr:uid="{73AE73F7-A9EA-4D74-B43F-3A7D049DD354}"/>
    <cellStyle name="SAPBEXaggItemX 2 4 2 4" xfId="23457" xr:uid="{A6F26074-E13D-426A-8E34-2EF523EE387F}"/>
    <cellStyle name="SAPBEXaggItemX 2 4 2 4 2" xfId="37089" xr:uid="{8B50EBEA-5A69-4870-988D-6066CCDB7C65}"/>
    <cellStyle name="SAPBEXaggItemX 2 4 2 4 3" xfId="46717" xr:uid="{CAFB856F-B282-40BD-869F-15CE95BC01F3}"/>
    <cellStyle name="SAPBEXaggItemX 2 4 2 5" xfId="29332" xr:uid="{D32986E4-8E3E-4FA2-BA0A-D9A4D0E627B9}"/>
    <cellStyle name="SAPBEXaggItemX 2 4 2 6" xfId="27057" xr:uid="{76BD5124-2290-4D4C-AC68-4ADC32A810F2}"/>
    <cellStyle name="SAPBEXaggItemX 2 4 2 7" xfId="51385" xr:uid="{502655D9-7770-481B-9513-0D911912951C}"/>
    <cellStyle name="SAPBEXaggItemX 2 4 3" xfId="14745" xr:uid="{96590F91-C4BF-4D82-9B62-0E17FAFEAA1C}"/>
    <cellStyle name="SAPBEXaggItemX 2 4 3 2" xfId="20664" xr:uid="{9F95FA37-E0BD-4329-B66C-5EF734BB8AB1}"/>
    <cellStyle name="SAPBEXaggItemX 2 4 3 2 2" xfId="34296" xr:uid="{825FE17B-5675-4E03-A9E6-12192F0D7896}"/>
    <cellStyle name="SAPBEXaggItemX 2 4 3 2 3" xfId="43924" xr:uid="{C3898C47-0F59-4F45-A5CC-ACA99544408B}"/>
    <cellStyle name="SAPBEXaggItemX 2 4 3 3" xfId="24455" xr:uid="{1D82FA0E-22ED-4D54-84D6-515A4917DC2F}"/>
    <cellStyle name="SAPBEXaggItemX 2 4 3 3 2" xfId="38087" xr:uid="{96B17BF0-5586-4F79-82A7-3454FAD676D7}"/>
    <cellStyle name="SAPBEXaggItemX 2 4 3 3 3" xfId="47715" xr:uid="{CE2CB01E-A039-44DE-84BE-1EED8D9EBD43}"/>
    <cellStyle name="SAPBEXaggItemX 2 4 3 4" xfId="30337" xr:uid="{B70A26E0-1329-4548-8214-E2E6CE45A20F}"/>
    <cellStyle name="SAPBEXaggItemX 2 4 3 5" xfId="39995" xr:uid="{9BE41FDC-1C01-4D53-9716-BF092CA008D0}"/>
    <cellStyle name="SAPBEXaggItemX 2 4 3 6" xfId="52383" xr:uid="{BB27203B-ED02-41C7-BD6D-3309507C882E}"/>
    <cellStyle name="SAPBEXaggItemX 2 4 4" xfId="18752" xr:uid="{3D3263E4-55E4-4181-B064-61358402EAFA}"/>
    <cellStyle name="SAPBEXaggItemX 2 4 4 2" xfId="32384" xr:uid="{0644A6A0-10DB-4954-80CC-F941A87EAEE1}"/>
    <cellStyle name="SAPBEXaggItemX 2 4 4 3" xfId="42012" xr:uid="{3C7BD669-951C-4E1D-862C-0B07BCBF2D2D}"/>
    <cellStyle name="SAPBEXaggItemX 2 4 5" xfId="22459" xr:uid="{310435D4-1879-4AA0-B7EA-F083736F01F5}"/>
    <cellStyle name="SAPBEXaggItemX 2 4 5 2" xfId="36091" xr:uid="{008926E5-E68D-417B-BCF1-3951C14AADDB}"/>
    <cellStyle name="SAPBEXaggItemX 2 4 5 3" xfId="45719" xr:uid="{9B1EA01A-1345-40CE-999F-EBF6F41AD77C}"/>
    <cellStyle name="SAPBEXaggItemX 2 4 6" xfId="28327" xr:uid="{66F9C40E-4DAA-4161-A5A2-989548BFE216}"/>
    <cellStyle name="SAPBEXaggItemX 2 4 7" xfId="27994" xr:uid="{7D8D777B-22EC-435B-A697-22E56CB48122}"/>
    <cellStyle name="SAPBEXaggItemX 2 4 8" xfId="50387" xr:uid="{22870D20-1982-42B8-9015-C8D222B970D4}"/>
    <cellStyle name="SAPBEXaggItemX 2 5" xfId="11491" xr:uid="{8F99EC40-2C68-44D2-9497-09E10EFDBF4B}"/>
    <cellStyle name="SAPBEXaggItemX 2 5 2" xfId="14385" xr:uid="{B5D8805A-424E-4AF2-936C-4773D3E75007}"/>
    <cellStyle name="SAPBEXaggItemX 2 5 2 2" xfId="16334" xr:uid="{FBB5EA12-70F8-4576-8C26-F76D7DC3AC2C}"/>
    <cellStyle name="SAPBEXaggItemX 2 5 2 2 2" xfId="22253" xr:uid="{FD8AF348-AAD9-4C19-AF6C-8CA2022B6CC9}"/>
    <cellStyle name="SAPBEXaggItemX 2 5 2 2 2 2" xfId="35885" xr:uid="{DF5BFEE8-8829-48B2-A177-743F3D713A71}"/>
    <cellStyle name="SAPBEXaggItemX 2 5 2 2 2 3" xfId="45513" xr:uid="{BC323D4B-ED10-4ADC-B88A-44FDCDECD2B1}"/>
    <cellStyle name="SAPBEXaggItemX 2 5 2 2 3" xfId="26044" xr:uid="{788B4D1D-E058-4028-B736-DFB9FCD3FFB7}"/>
    <cellStyle name="SAPBEXaggItemX 2 5 2 2 3 2" xfId="39676" xr:uid="{EFD64591-7E32-4FA6-89D1-FB7A3F4D6805}"/>
    <cellStyle name="SAPBEXaggItemX 2 5 2 2 3 3" xfId="49304" xr:uid="{0DF8D92F-F0AD-42F9-92CD-DF729FA37B66}"/>
    <cellStyle name="SAPBEXaggItemX 2 5 2 2 4" xfId="31926" xr:uid="{77183C3D-1184-4383-88FE-ABFA0A8370EF}"/>
    <cellStyle name="SAPBEXaggItemX 2 5 2 2 5" xfId="41584" xr:uid="{AC9C288A-3A61-49C1-AA8A-2797B9C210D5}"/>
    <cellStyle name="SAPBEXaggItemX 2 5 2 2 6" xfId="53972" xr:uid="{DD78D004-029D-49DD-9D09-3701A5F0F576}"/>
    <cellStyle name="SAPBEXaggItemX 2 5 2 3" xfId="20345" xr:uid="{8376330A-7C19-44FA-9440-5A8AE574DEF0}"/>
    <cellStyle name="SAPBEXaggItemX 2 5 2 3 2" xfId="33977" xr:uid="{67E30AF3-0C30-49B9-8E90-64A4BFE2FB8B}"/>
    <cellStyle name="SAPBEXaggItemX 2 5 2 3 3" xfId="43605" xr:uid="{7EA56681-5079-426A-9474-23D6FD3B70D5}"/>
    <cellStyle name="SAPBEXaggItemX 2 5 2 4" xfId="24136" xr:uid="{FF81B46F-B525-4BF3-B075-3499C9C179E3}"/>
    <cellStyle name="SAPBEXaggItemX 2 5 2 4 2" xfId="37768" xr:uid="{875599EE-DEAD-4841-AFC5-D64F87938CFF}"/>
    <cellStyle name="SAPBEXaggItemX 2 5 2 4 3" xfId="47396" xr:uid="{46845D21-C413-4EEF-951B-55C3916A0ED7}"/>
    <cellStyle name="SAPBEXaggItemX 2 5 2 5" xfId="30011" xr:uid="{02D724E2-9B5E-4CBE-A580-942293674A2A}"/>
    <cellStyle name="SAPBEXaggItemX 2 5 2 6" xfId="26378" xr:uid="{DB7E41AE-B7C8-4861-8E87-E17EE8A08CCA}"/>
    <cellStyle name="SAPBEXaggItemX 2 5 2 7" xfId="52064" xr:uid="{07ABEE5A-394E-4C1E-8C6B-DE6BB6622C99}"/>
    <cellStyle name="SAPBEXaggItemX 2 5 3" xfId="15336" xr:uid="{6F300D8B-6A09-4D1A-8F7F-65054CA47BD7}"/>
    <cellStyle name="SAPBEXaggItemX 2 5 3 2" xfId="21255" xr:uid="{B97D74EA-5376-444F-A438-7051AC6B2833}"/>
    <cellStyle name="SAPBEXaggItemX 2 5 3 2 2" xfId="34887" xr:uid="{E776DC13-F5BA-471B-A177-1CF8D187ADAE}"/>
    <cellStyle name="SAPBEXaggItemX 2 5 3 2 3" xfId="44515" xr:uid="{4EC89CA1-8411-4644-A13B-0E6CD45B34E8}"/>
    <cellStyle name="SAPBEXaggItemX 2 5 3 3" xfId="25046" xr:uid="{B62DA14A-9D42-4758-8D81-C465CE4DAA31}"/>
    <cellStyle name="SAPBEXaggItemX 2 5 3 3 2" xfId="38678" xr:uid="{16B3E6F6-BC5D-4EF2-AE2C-9E7D041E4ECB}"/>
    <cellStyle name="SAPBEXaggItemX 2 5 3 3 3" xfId="48306" xr:uid="{FBE5B3CE-5690-4E65-AEA7-F7076A2F044C}"/>
    <cellStyle name="SAPBEXaggItemX 2 5 3 4" xfId="30928" xr:uid="{DCC2EDC7-9668-4C93-A543-DD98BAB749D6}"/>
    <cellStyle name="SAPBEXaggItemX 2 5 3 5" xfId="40586" xr:uid="{438462AD-252B-42FA-B279-1ED65ECCDA25}"/>
    <cellStyle name="SAPBEXaggItemX 2 5 3 6" xfId="52974" xr:uid="{9324DB0E-F21F-44A1-830A-BAEC5697822E}"/>
    <cellStyle name="SAPBEXaggItemX 2 5 4" xfId="19347" xr:uid="{2040DD91-8B01-45F9-B772-DDAAF1204B9D}"/>
    <cellStyle name="SAPBEXaggItemX 2 5 4 2" xfId="32979" xr:uid="{21438752-6467-4FBC-8E0C-A4D34D8E37E5}"/>
    <cellStyle name="SAPBEXaggItemX 2 5 4 3" xfId="42607" xr:uid="{19A6564F-1F6B-4041-8EEA-BC005134BA70}"/>
    <cellStyle name="SAPBEXaggItemX 2 5 5" xfId="23138" xr:uid="{2F943311-9C5D-42F5-9468-0BE9D7CEBFE8}"/>
    <cellStyle name="SAPBEXaggItemX 2 5 5 2" xfId="36770" xr:uid="{5F90296F-C43F-4F65-802D-F3C9B38347A1}"/>
    <cellStyle name="SAPBEXaggItemX 2 5 5 3" xfId="46398" xr:uid="{49439454-A914-4D2F-8B61-51A4754360AD}"/>
    <cellStyle name="SAPBEXaggItemX 2 5 6" xfId="29006" xr:uid="{822CDD56-67B6-405B-8364-313A23171F79}"/>
    <cellStyle name="SAPBEXaggItemX 2 5 7" xfId="27345" xr:uid="{5D224C7D-BF29-42E9-8BDA-3EE60C86E27C}"/>
    <cellStyle name="SAPBEXaggItemX 2 5 8" xfId="51066" xr:uid="{C201782A-39B3-4161-BABC-04B4705E19A9}"/>
    <cellStyle name="SAPBEXaggItemX 2 6" xfId="49946" xr:uid="{8CB4398B-2F1F-4F58-8D32-06178BCB8359}"/>
    <cellStyle name="SAPBEXaggItemX 2 7" xfId="54228" xr:uid="{06F4FC35-84D9-44DD-9106-33C3D010A3CB}"/>
    <cellStyle name="SAPBEXaggItemX 2 8" xfId="54483" xr:uid="{867C23D1-67F4-44C2-A52E-15CAC380CDDE}"/>
    <cellStyle name="SAPBEXaggItemX 2 9" xfId="54326" xr:uid="{D27B84E2-A1D2-4D3E-BBDB-8E5E724014A7}"/>
    <cellStyle name="SAPBEXaggItemX 3" xfId="10837" xr:uid="{45626407-9D72-47F4-AFDE-57CDF66BB4A8}"/>
    <cellStyle name="SAPBEXaggItemX 3 10" xfId="22521" xr:uid="{26B237CF-D893-433A-AAE1-AD74FD5607E8}"/>
    <cellStyle name="SAPBEXaggItemX 3 10 2" xfId="36153" xr:uid="{93E9141D-AC51-4791-8C8D-A9FA63CD499D}"/>
    <cellStyle name="SAPBEXaggItemX 3 10 3" xfId="45781" xr:uid="{C0BE0665-E615-4D97-9968-62145E7AFEFB}"/>
    <cellStyle name="SAPBEXaggItemX 3 11" xfId="28389" xr:uid="{DA85E9D9-F0EC-42B0-9E9D-3B0438BE6C3B}"/>
    <cellStyle name="SAPBEXaggItemX 3 12" xfId="27933" xr:uid="{6310B2B5-C4AC-47DC-8080-B6E9C12F93F9}"/>
    <cellStyle name="SAPBEXaggItemX 3 13" xfId="50449" xr:uid="{626D8E78-32B5-45CC-BD1F-B25670ABE25B}"/>
    <cellStyle name="SAPBEXaggItemX 3 14" xfId="54520" xr:uid="{67974EDA-38B8-4B34-8346-7841AA44EE4D}"/>
    <cellStyle name="SAPBEXaggItemX 3 15" xfId="54611" xr:uid="{1A1206B2-1F57-4F57-A2F1-205A46E9CDEF}"/>
    <cellStyle name="SAPBEXaggItemX 3 16" xfId="54699" xr:uid="{C6B60581-7C54-4800-BA1D-7177CE0D9B04}"/>
    <cellStyle name="SAPBEXaggItemX 3 17" xfId="54787" xr:uid="{991FABF1-EF57-48FE-9F44-0B8E102FF311}"/>
    <cellStyle name="SAPBEXaggItemX 3 18" xfId="54875" xr:uid="{F8F32494-17A0-4EC0-9EF5-AF318DF134AF}"/>
    <cellStyle name="SAPBEXaggItemX 3 19" xfId="54963" xr:uid="{022E1395-0345-4CF4-AF46-2DCF1DCE87B4}"/>
    <cellStyle name="SAPBEXaggItemX 3 2" xfId="10925" xr:uid="{53084F65-72DA-451B-8CF7-EB32740C4063}"/>
    <cellStyle name="SAPBEXaggItemX 3 2 2" xfId="13856" xr:uid="{0EDD1CF0-A67E-4CD8-892B-E189CF2C8C9B}"/>
    <cellStyle name="SAPBEXaggItemX 3 2 2 2" xfId="15805" xr:uid="{71AF85B9-52AB-418B-9635-9AD3793B385D}"/>
    <cellStyle name="SAPBEXaggItemX 3 2 2 2 2" xfId="21724" xr:uid="{D65EF12E-6C92-4F8B-AEFE-BC2E44EF6CE3}"/>
    <cellStyle name="SAPBEXaggItemX 3 2 2 2 2 2" xfId="35356" xr:uid="{747E15B8-36B7-477E-ABCC-29B7613B1AB3}"/>
    <cellStyle name="SAPBEXaggItemX 3 2 2 2 2 3" xfId="44984" xr:uid="{67EBFBC6-7E06-4FFB-83EE-A791C5C0F5DC}"/>
    <cellStyle name="SAPBEXaggItemX 3 2 2 2 3" xfId="25515" xr:uid="{E4C25211-E45D-47D2-87FA-4C0BFF29F4E2}"/>
    <cellStyle name="SAPBEXaggItemX 3 2 2 2 3 2" xfId="39147" xr:uid="{1FBDE748-71C6-4E71-A0FD-7693849D36FA}"/>
    <cellStyle name="SAPBEXaggItemX 3 2 2 2 3 3" xfId="48775" xr:uid="{84806D12-B0D6-43D9-A345-AD0EA676BC5F}"/>
    <cellStyle name="SAPBEXaggItemX 3 2 2 2 4" xfId="31397" xr:uid="{0CCDBCC6-9AB9-4383-882B-EA4298F79904}"/>
    <cellStyle name="SAPBEXaggItemX 3 2 2 2 5" xfId="41055" xr:uid="{37ED32AE-6743-41F3-880E-51D0EEBD99C3}"/>
    <cellStyle name="SAPBEXaggItemX 3 2 2 2 6" xfId="53443" xr:uid="{2E20D0BF-81B4-4C6E-8E14-C9D989C7DC5E}"/>
    <cellStyle name="SAPBEXaggItemX 3 2 2 3" xfId="19816" xr:uid="{3D208050-19EE-4A01-A180-A3121153F560}"/>
    <cellStyle name="SAPBEXaggItemX 3 2 2 3 2" xfId="33448" xr:uid="{4EBEFC78-8934-467B-BAE5-90B8152C87E0}"/>
    <cellStyle name="SAPBEXaggItemX 3 2 2 3 3" xfId="43076" xr:uid="{370BC579-EF8F-43C4-BB5C-E030D0A55BB2}"/>
    <cellStyle name="SAPBEXaggItemX 3 2 2 4" xfId="23607" xr:uid="{9577EBAD-226D-4CBE-9D1E-91A4F432B660}"/>
    <cellStyle name="SAPBEXaggItemX 3 2 2 4 2" xfId="37239" xr:uid="{60A51816-C3FB-442C-AFCB-37B1ECD6FB01}"/>
    <cellStyle name="SAPBEXaggItemX 3 2 2 4 3" xfId="46867" xr:uid="{EA66B491-B4EF-4E51-BB7A-7277382EB5CB}"/>
    <cellStyle name="SAPBEXaggItemX 3 2 2 5" xfId="29482" xr:uid="{8CD24040-F477-4D17-BF50-F387BCDF0ACD}"/>
    <cellStyle name="SAPBEXaggItemX 3 2 2 6" xfId="26907" xr:uid="{ABFAE212-EEB8-40FF-83D5-27B827BC82E5}"/>
    <cellStyle name="SAPBEXaggItemX 3 2 2 7" xfId="51535" xr:uid="{8B633AAD-B17B-4D51-8B74-8303B9B1962A}"/>
    <cellStyle name="SAPBEXaggItemX 3 2 3" xfId="14807" xr:uid="{13391BC8-20F4-4ECA-AB08-B89B1E7F72E3}"/>
    <cellStyle name="SAPBEXaggItemX 3 2 3 2" xfId="20726" xr:uid="{440864CE-73C2-4277-BFFE-A68DB733348C}"/>
    <cellStyle name="SAPBEXaggItemX 3 2 3 2 2" xfId="34358" xr:uid="{72C224E0-A6CB-40A9-A72A-F1206ED78D87}"/>
    <cellStyle name="SAPBEXaggItemX 3 2 3 2 3" xfId="43986" xr:uid="{BB87F9EC-082A-4232-B569-020C85E81B41}"/>
    <cellStyle name="SAPBEXaggItemX 3 2 3 3" xfId="24517" xr:uid="{E1918421-B35C-4395-BBB5-9B033242E4EC}"/>
    <cellStyle name="SAPBEXaggItemX 3 2 3 3 2" xfId="38149" xr:uid="{87688AEA-D2E5-4E5A-A1D8-B2226BF28075}"/>
    <cellStyle name="SAPBEXaggItemX 3 2 3 3 3" xfId="47777" xr:uid="{3E9DF3AE-8009-48D9-A7C5-F3E23321C61C}"/>
    <cellStyle name="SAPBEXaggItemX 3 2 3 4" xfId="30399" xr:uid="{15A3C9C6-B866-439B-A863-59EA4392832C}"/>
    <cellStyle name="SAPBEXaggItemX 3 2 3 5" xfId="40057" xr:uid="{39A627F3-A5B9-4D0C-BADF-B6800D8B309A}"/>
    <cellStyle name="SAPBEXaggItemX 3 2 3 6" xfId="52445" xr:uid="{FC05FB1B-7520-4FC1-9623-44583C4CB162}"/>
    <cellStyle name="SAPBEXaggItemX 3 2 4" xfId="18818" xr:uid="{E429694F-84D2-4145-965E-AF3957F11190}"/>
    <cellStyle name="SAPBEXaggItemX 3 2 4 2" xfId="32450" xr:uid="{12F5843B-1932-4366-A06A-EAACE774324B}"/>
    <cellStyle name="SAPBEXaggItemX 3 2 4 3" xfId="42078" xr:uid="{3A95902A-B6ED-456B-BE96-F1EB5A4CF40C}"/>
    <cellStyle name="SAPBEXaggItemX 3 2 5" xfId="22609" xr:uid="{B5E6F769-0412-4AFF-A39B-D2FA79583583}"/>
    <cellStyle name="SAPBEXaggItemX 3 2 5 2" xfId="36241" xr:uid="{9793B2A7-AA0A-4612-A858-786F7BF552F3}"/>
    <cellStyle name="SAPBEXaggItemX 3 2 5 3" xfId="45869" xr:uid="{5FF8BFBA-A2EA-431F-8D3B-537651C55B42}"/>
    <cellStyle name="SAPBEXaggItemX 3 2 6" xfId="28477" xr:uid="{014B426B-96E4-4BF5-8FF1-5D37C184622B}"/>
    <cellStyle name="SAPBEXaggItemX 3 2 7" xfId="27849" xr:uid="{2A087A46-E5D1-495A-96F8-47784BE43A5C}"/>
    <cellStyle name="SAPBEXaggItemX 3 2 8" xfId="50537" xr:uid="{CA8AFAF5-A89F-4DBF-BA79-046589ED7900}"/>
    <cellStyle name="SAPBEXaggItemX 3 20" xfId="55051" xr:uid="{5F0865B9-89C9-4AA3-A4F5-C20BAB2BBE3D}"/>
    <cellStyle name="SAPBEXaggItemX 3 21" xfId="55139" xr:uid="{065C6292-7BD4-479F-B219-4A8FEA8760CE}"/>
    <cellStyle name="SAPBEXaggItemX 3 22" xfId="55227" xr:uid="{57AC3F89-E1AD-4C34-A972-8C94C56BCE96}"/>
    <cellStyle name="SAPBEXaggItemX 3 23" xfId="55315" xr:uid="{A9159C14-B44E-4C7E-8CDE-FCCA5718AEB3}"/>
    <cellStyle name="SAPBEXaggItemX 3 24" xfId="55403" xr:uid="{3473AD7C-2A41-4F52-99F6-67D4E56A6F5D}"/>
    <cellStyle name="SAPBEXaggItemX 3 25" xfId="55491" xr:uid="{7C93F1EC-E984-4C13-83C0-8C098ED7A137}"/>
    <cellStyle name="SAPBEXaggItemX 3 26" xfId="55579" xr:uid="{DFDB07DD-0275-492F-8543-89B94E1E8CEF}"/>
    <cellStyle name="SAPBEXaggItemX 3 27" xfId="55667" xr:uid="{13D9BAF5-1C68-4933-8F8A-A0C9C6300FE6}"/>
    <cellStyle name="SAPBEXaggItemX 3 28" xfId="55755" xr:uid="{0345686F-003F-44EE-A606-58572B024104}"/>
    <cellStyle name="SAPBEXaggItemX 3 29" xfId="55843" xr:uid="{BB53B323-299C-4F9C-9E71-0DBDDA326CBE}"/>
    <cellStyle name="SAPBEXaggItemX 3 3" xfId="11013" xr:uid="{61F9200A-E264-408A-9FF8-5B11B7B5C0EA}"/>
    <cellStyle name="SAPBEXaggItemX 3 3 2" xfId="13944" xr:uid="{8F15F91D-C224-478B-9FB0-3D773373F88E}"/>
    <cellStyle name="SAPBEXaggItemX 3 3 2 2" xfId="15893" xr:uid="{C0D3AE50-046A-4C5B-BD21-597F7033F8D5}"/>
    <cellStyle name="SAPBEXaggItemX 3 3 2 2 2" xfId="21812" xr:uid="{A72D0A37-0DA0-4757-9D7B-6C6FD4FD92DF}"/>
    <cellStyle name="SAPBEXaggItemX 3 3 2 2 2 2" xfId="35444" xr:uid="{41AFBF64-A083-481B-B81F-FA466C8E06C6}"/>
    <cellStyle name="SAPBEXaggItemX 3 3 2 2 2 3" xfId="45072" xr:uid="{2CA01119-C5FC-4C9E-B06C-559D0AB59FF4}"/>
    <cellStyle name="SAPBEXaggItemX 3 3 2 2 3" xfId="25603" xr:uid="{E0DD4F29-C01A-4927-ADB6-4963E3830FB1}"/>
    <cellStyle name="SAPBEXaggItemX 3 3 2 2 3 2" xfId="39235" xr:uid="{F2433D88-3E24-43DC-AD9B-BA20F809535A}"/>
    <cellStyle name="SAPBEXaggItemX 3 3 2 2 3 3" xfId="48863" xr:uid="{B2F67BDC-9697-45AE-A080-7F509065D606}"/>
    <cellStyle name="SAPBEXaggItemX 3 3 2 2 4" xfId="31485" xr:uid="{BBC78DD5-BDA0-41C9-8F4F-2560FA9C52D4}"/>
    <cellStyle name="SAPBEXaggItemX 3 3 2 2 5" xfId="41143" xr:uid="{7AC433C4-934F-4160-97BB-79BA73C5CBC0}"/>
    <cellStyle name="SAPBEXaggItemX 3 3 2 2 6" xfId="53531" xr:uid="{0B51BEC5-D0A0-48B9-83D7-DEE1A87E307C}"/>
    <cellStyle name="SAPBEXaggItemX 3 3 2 3" xfId="19904" xr:uid="{DAC45541-BB9C-469F-A712-2E8BA318F13F}"/>
    <cellStyle name="SAPBEXaggItemX 3 3 2 3 2" xfId="33536" xr:uid="{D2A770AE-CF96-4F64-8571-5DE444EBEEB1}"/>
    <cellStyle name="SAPBEXaggItemX 3 3 2 3 3" xfId="43164" xr:uid="{737A1EEA-6E0B-4B7C-8865-193684324945}"/>
    <cellStyle name="SAPBEXaggItemX 3 3 2 4" xfId="23695" xr:uid="{2740CF85-F036-4EDE-A54A-F401874AC206}"/>
    <cellStyle name="SAPBEXaggItemX 3 3 2 4 2" xfId="37327" xr:uid="{D68CCCEB-95EC-4D93-87F4-FE3B67C6C86C}"/>
    <cellStyle name="SAPBEXaggItemX 3 3 2 4 3" xfId="46955" xr:uid="{BF068E64-A957-468F-AFB6-44C1822BA5B3}"/>
    <cellStyle name="SAPBEXaggItemX 3 3 2 5" xfId="29570" xr:uid="{513F9599-90B7-470F-8C4B-6F15FFF29CD8}"/>
    <cellStyle name="SAPBEXaggItemX 3 3 2 6" xfId="26819" xr:uid="{E93782E7-F0FD-4F9D-8E36-5787605ACB2B}"/>
    <cellStyle name="SAPBEXaggItemX 3 3 2 7" xfId="51623" xr:uid="{D326615A-3295-49A7-A5ED-C12E4FD6BD5F}"/>
    <cellStyle name="SAPBEXaggItemX 3 3 3" xfId="14895" xr:uid="{620EFFE5-9731-4927-84D4-1EAD24B0FDAE}"/>
    <cellStyle name="SAPBEXaggItemX 3 3 3 2" xfId="20814" xr:uid="{A4F5615C-E4C0-40CE-8030-8AA7EBC1A5B0}"/>
    <cellStyle name="SAPBEXaggItemX 3 3 3 2 2" xfId="34446" xr:uid="{5D4C44EE-8BEF-4EA8-B23D-ADAC6B931A02}"/>
    <cellStyle name="SAPBEXaggItemX 3 3 3 2 3" xfId="44074" xr:uid="{2ADF2765-EF4E-497F-8C7E-2B5D1310BC2C}"/>
    <cellStyle name="SAPBEXaggItemX 3 3 3 3" xfId="24605" xr:uid="{3CD3CAB9-56FC-4372-A107-20C48009E1E4}"/>
    <cellStyle name="SAPBEXaggItemX 3 3 3 3 2" xfId="38237" xr:uid="{28275B0A-B522-4353-8B65-3CC4BCB01588}"/>
    <cellStyle name="SAPBEXaggItemX 3 3 3 3 3" xfId="47865" xr:uid="{500BD92C-8A4B-4B44-885F-E96558BBA11F}"/>
    <cellStyle name="SAPBEXaggItemX 3 3 3 4" xfId="30487" xr:uid="{86BF0C1A-D7C7-4F65-8A88-45B829C18AD5}"/>
    <cellStyle name="SAPBEXaggItemX 3 3 3 5" xfId="40145" xr:uid="{BDBBE476-898C-4242-B961-422FE3FD50CC}"/>
    <cellStyle name="SAPBEXaggItemX 3 3 3 6" xfId="52533" xr:uid="{60EC7EFE-A112-482E-B889-0BE3EE173611}"/>
    <cellStyle name="SAPBEXaggItemX 3 3 4" xfId="18906" xr:uid="{A0543D8B-B873-4F2F-9451-902CD075F7E3}"/>
    <cellStyle name="SAPBEXaggItemX 3 3 4 2" xfId="32538" xr:uid="{D8E2713D-7C1D-4791-9449-5F67E9AEEFDE}"/>
    <cellStyle name="SAPBEXaggItemX 3 3 4 3" xfId="42166" xr:uid="{65C89121-92B2-4035-B082-645859A9C6B5}"/>
    <cellStyle name="SAPBEXaggItemX 3 3 5" xfId="22697" xr:uid="{05FB4961-ED36-44A2-9443-350EE2E3C8DB}"/>
    <cellStyle name="SAPBEXaggItemX 3 3 5 2" xfId="36329" xr:uid="{2D605328-98A6-4D36-B6CC-FBC804F7CD45}"/>
    <cellStyle name="SAPBEXaggItemX 3 3 5 3" xfId="45957" xr:uid="{A1CEEB7B-28D8-4AF9-9E02-F8C0059EF2FF}"/>
    <cellStyle name="SAPBEXaggItemX 3 3 6" xfId="28565" xr:uid="{7EE725B4-9564-41C9-855B-80ACD17615EF}"/>
    <cellStyle name="SAPBEXaggItemX 3 3 7" xfId="27761" xr:uid="{AE6359FA-988C-4802-AAE9-1FB726CCA718}"/>
    <cellStyle name="SAPBEXaggItemX 3 3 8" xfId="50625" xr:uid="{33C7452A-2955-4EB0-B194-35133BB58F3C}"/>
    <cellStyle name="SAPBEXaggItemX 3 30" xfId="55931" xr:uid="{123525F0-9895-49E3-8871-BAD78773E525}"/>
    <cellStyle name="SAPBEXaggItemX 3 31" xfId="56019" xr:uid="{8D829107-65AC-4CB7-A647-BDDB9C50CA1D}"/>
    <cellStyle name="SAPBEXaggItemX 3 32" xfId="56107" xr:uid="{7B40D4FC-CD63-4569-907E-51A2E013A526}"/>
    <cellStyle name="SAPBEXaggItemX 3 33" xfId="56195" xr:uid="{14577A70-2D0F-466B-84CF-AA3A7289710A}"/>
    <cellStyle name="SAPBEXaggItemX 3 4" xfId="11101" xr:uid="{C1B6EBBA-F254-45C5-85AE-CDC6CD46511B}"/>
    <cellStyle name="SAPBEXaggItemX 3 4 2" xfId="14032" xr:uid="{9D47D664-467C-4998-89CE-C4DB42709ED5}"/>
    <cellStyle name="SAPBEXaggItemX 3 4 2 2" xfId="15981" xr:uid="{B228F032-990C-4729-9236-842CF90041CB}"/>
    <cellStyle name="SAPBEXaggItemX 3 4 2 2 2" xfId="21900" xr:uid="{C909A72F-EEA7-4F97-AA50-0B4F44166E9B}"/>
    <cellStyle name="SAPBEXaggItemX 3 4 2 2 2 2" xfId="35532" xr:uid="{57D4AFB5-7209-4C08-9FF7-1162F97FF661}"/>
    <cellStyle name="SAPBEXaggItemX 3 4 2 2 2 3" xfId="45160" xr:uid="{3D467670-1F55-4B67-9487-BB0FD62E6445}"/>
    <cellStyle name="SAPBEXaggItemX 3 4 2 2 3" xfId="25691" xr:uid="{75FD8EC1-E89D-466C-9283-9E0B4996F50A}"/>
    <cellStyle name="SAPBEXaggItemX 3 4 2 2 3 2" xfId="39323" xr:uid="{DC7F37E8-7E3C-4007-AAE9-93A5175A9E16}"/>
    <cellStyle name="SAPBEXaggItemX 3 4 2 2 3 3" xfId="48951" xr:uid="{7E92AE95-343A-4C76-B23A-4E5BA9F5793E}"/>
    <cellStyle name="SAPBEXaggItemX 3 4 2 2 4" xfId="31573" xr:uid="{D13C5547-EA29-4C74-A381-3ED10B7E1B6A}"/>
    <cellStyle name="SAPBEXaggItemX 3 4 2 2 5" xfId="41231" xr:uid="{D8538787-6732-4C2E-AB04-D5EA0F4B77AE}"/>
    <cellStyle name="SAPBEXaggItemX 3 4 2 2 6" xfId="53619" xr:uid="{BBBBFF84-89C2-4EE7-8115-5CA001831F99}"/>
    <cellStyle name="SAPBEXaggItemX 3 4 2 3" xfId="19992" xr:uid="{4F24C5EB-B804-4408-A575-7CF8100DBF6C}"/>
    <cellStyle name="SAPBEXaggItemX 3 4 2 3 2" xfId="33624" xr:uid="{997E3B5C-AE77-47AB-8401-49C447F6047D}"/>
    <cellStyle name="SAPBEXaggItemX 3 4 2 3 3" xfId="43252" xr:uid="{2F58C288-C4A2-4BB4-806E-C334C0458D20}"/>
    <cellStyle name="SAPBEXaggItemX 3 4 2 4" xfId="23783" xr:uid="{886D48AC-118D-4405-B74C-721083B41FA4}"/>
    <cellStyle name="SAPBEXaggItemX 3 4 2 4 2" xfId="37415" xr:uid="{9DA066B7-5B1D-426A-9647-46F810BA973D}"/>
    <cellStyle name="SAPBEXaggItemX 3 4 2 4 3" xfId="47043" xr:uid="{7408DBDB-4750-40FF-92BF-1FCB0DDF5D20}"/>
    <cellStyle name="SAPBEXaggItemX 3 4 2 5" xfId="29658" xr:uid="{44230100-7028-428F-9E18-4ADE89C65B3A}"/>
    <cellStyle name="SAPBEXaggItemX 3 4 2 6" xfId="26731" xr:uid="{0743B2A6-2CF3-4FB4-99B7-76AEC25F6910}"/>
    <cellStyle name="SAPBEXaggItemX 3 4 2 7" xfId="51711" xr:uid="{BF4D4DA9-D535-414C-8462-DEDDC89F32BC}"/>
    <cellStyle name="SAPBEXaggItemX 3 4 3" xfId="14983" xr:uid="{19EE31ED-C65A-475B-94CE-3CD7FFC280B2}"/>
    <cellStyle name="SAPBEXaggItemX 3 4 3 2" xfId="20902" xr:uid="{4F646A93-9EA8-410E-B3F2-62D816104E63}"/>
    <cellStyle name="SAPBEXaggItemX 3 4 3 2 2" xfId="34534" xr:uid="{89A8DA7B-90A7-4113-AE9B-9ACADF44FBA3}"/>
    <cellStyle name="SAPBEXaggItemX 3 4 3 2 3" xfId="44162" xr:uid="{5757D593-9FC6-4A57-896C-17497F85FE46}"/>
    <cellStyle name="SAPBEXaggItemX 3 4 3 3" xfId="24693" xr:uid="{6D0A6DAF-9AE7-4C43-9BBE-DD699C69C045}"/>
    <cellStyle name="SAPBEXaggItemX 3 4 3 3 2" xfId="38325" xr:uid="{7B1DB001-44CD-42B6-A226-9E8394C5DCDD}"/>
    <cellStyle name="SAPBEXaggItemX 3 4 3 3 3" xfId="47953" xr:uid="{6F94A150-6FF2-4769-930B-DAF1BC75AAD2}"/>
    <cellStyle name="SAPBEXaggItemX 3 4 3 4" xfId="30575" xr:uid="{10E0CE04-0932-4FE7-8229-871918FBE14C}"/>
    <cellStyle name="SAPBEXaggItemX 3 4 3 5" xfId="40233" xr:uid="{08E1711F-2E8A-444B-8D55-BB68D35D22EC}"/>
    <cellStyle name="SAPBEXaggItemX 3 4 3 6" xfId="52621" xr:uid="{ED3AA434-181D-467F-AF8E-11123D424417}"/>
    <cellStyle name="SAPBEXaggItemX 3 4 4" xfId="18994" xr:uid="{436CD058-8E65-4982-977A-BC2D36FFB6AA}"/>
    <cellStyle name="SAPBEXaggItemX 3 4 4 2" xfId="32626" xr:uid="{A9189097-2710-494A-A754-637EF9FC8A86}"/>
    <cellStyle name="SAPBEXaggItemX 3 4 4 3" xfId="42254" xr:uid="{F0EA2156-0066-45B3-BFAA-884AAD8CA169}"/>
    <cellStyle name="SAPBEXaggItemX 3 4 5" xfId="22785" xr:uid="{B5708286-841E-4EBA-97D4-97FF71AF2929}"/>
    <cellStyle name="SAPBEXaggItemX 3 4 5 2" xfId="36417" xr:uid="{AF20FF2D-52E8-4029-A3AE-83FE9EA11B3E}"/>
    <cellStyle name="SAPBEXaggItemX 3 4 5 3" xfId="46045" xr:uid="{9D816B3E-E5FA-49CC-B53D-8DCCC2BB7DF8}"/>
    <cellStyle name="SAPBEXaggItemX 3 4 6" xfId="28653" xr:uid="{54190E2A-60FC-4415-894C-2CD2A6B229C3}"/>
    <cellStyle name="SAPBEXaggItemX 3 4 7" xfId="27687" xr:uid="{57E1E13E-5022-4339-BA20-A711E703A814}"/>
    <cellStyle name="SAPBEXaggItemX 3 4 8" xfId="50713" xr:uid="{F2EC2611-B36A-49D4-9527-AAE65A7EAFF7}"/>
    <cellStyle name="SAPBEXaggItemX 3 5" xfId="11189" xr:uid="{6605BE96-FAAE-49F3-8D81-FA955506A73B}"/>
    <cellStyle name="SAPBEXaggItemX 3 5 2" xfId="14120" xr:uid="{CC3B6DE3-7D7D-4B34-A726-7C9848F5B6AA}"/>
    <cellStyle name="SAPBEXaggItemX 3 5 2 2" xfId="16069" xr:uid="{A1C85486-DD67-484F-894C-05947DE8E2ED}"/>
    <cellStyle name="SAPBEXaggItemX 3 5 2 2 2" xfId="21988" xr:uid="{FA83AEB1-0BF1-416C-99D9-C1730367CA8C}"/>
    <cellStyle name="SAPBEXaggItemX 3 5 2 2 2 2" xfId="35620" xr:uid="{BC124363-7FB0-4F38-A551-7AB49D150F79}"/>
    <cellStyle name="SAPBEXaggItemX 3 5 2 2 2 3" xfId="45248" xr:uid="{357AF09C-FF1E-4440-B29D-302EDF1FDBBA}"/>
    <cellStyle name="SAPBEXaggItemX 3 5 2 2 3" xfId="25779" xr:uid="{692A28C3-8A6D-49D0-B786-37E8794ED1C9}"/>
    <cellStyle name="SAPBEXaggItemX 3 5 2 2 3 2" xfId="39411" xr:uid="{88E8DA2E-6CD4-4EA2-8498-C788D1CF0916}"/>
    <cellStyle name="SAPBEXaggItemX 3 5 2 2 3 3" xfId="49039" xr:uid="{4E48A5EC-2D86-4910-8E13-61B8164E5712}"/>
    <cellStyle name="SAPBEXaggItemX 3 5 2 2 4" xfId="31661" xr:uid="{7AF4EBEE-4045-4D83-B340-4B760A850666}"/>
    <cellStyle name="SAPBEXaggItemX 3 5 2 2 5" xfId="41319" xr:uid="{883B0066-1593-45F5-A725-223CE2A29290}"/>
    <cellStyle name="SAPBEXaggItemX 3 5 2 2 6" xfId="53707" xr:uid="{BB4A6BE7-EC55-4719-80E6-93B8C4F73AB3}"/>
    <cellStyle name="SAPBEXaggItemX 3 5 2 3" xfId="20080" xr:uid="{5A7E8DD3-2FBA-49C0-BE6E-6B3AE0140F8B}"/>
    <cellStyle name="SAPBEXaggItemX 3 5 2 3 2" xfId="33712" xr:uid="{5B928DEA-DCF7-4FA5-8F43-7074B8A6F8D4}"/>
    <cellStyle name="SAPBEXaggItemX 3 5 2 3 3" xfId="43340" xr:uid="{7672B51F-5182-41DB-9DEA-0230E0F9C39A}"/>
    <cellStyle name="SAPBEXaggItemX 3 5 2 4" xfId="23871" xr:uid="{A83F7DDA-668D-4693-B60E-12982E4CCB47}"/>
    <cellStyle name="SAPBEXaggItemX 3 5 2 4 2" xfId="37503" xr:uid="{894D63CF-DF60-4711-A0CA-45AED25E80A7}"/>
    <cellStyle name="SAPBEXaggItemX 3 5 2 4 3" xfId="47131" xr:uid="{F6F3AC96-FF57-4B38-8BF7-91C9C9EB3D4D}"/>
    <cellStyle name="SAPBEXaggItemX 3 5 2 5" xfId="29746" xr:uid="{D3E741FC-BF13-4AA0-B1C3-D5DCD027AE89}"/>
    <cellStyle name="SAPBEXaggItemX 3 5 2 6" xfId="26643" xr:uid="{99F6AB89-2D6B-4B98-90D8-B44B058C501B}"/>
    <cellStyle name="SAPBEXaggItemX 3 5 2 7" xfId="51799" xr:uid="{2F5B769C-E577-45B5-A762-D3718F623E02}"/>
    <cellStyle name="SAPBEXaggItemX 3 5 3" xfId="15071" xr:uid="{4DF6C0D0-1640-4FC3-8BC6-F5F566484B1A}"/>
    <cellStyle name="SAPBEXaggItemX 3 5 3 2" xfId="20990" xr:uid="{A0B34591-D97D-48D8-9C6B-D790075FFB90}"/>
    <cellStyle name="SAPBEXaggItemX 3 5 3 2 2" xfId="34622" xr:uid="{2EE2C1F7-4E92-40BF-80E2-A108C762D541}"/>
    <cellStyle name="SAPBEXaggItemX 3 5 3 2 3" xfId="44250" xr:uid="{556CEA3A-AC31-4B65-814B-83B4135A3390}"/>
    <cellStyle name="SAPBEXaggItemX 3 5 3 3" xfId="24781" xr:uid="{FA08CCE1-343C-4DCE-9ACF-BD40A90FB499}"/>
    <cellStyle name="SAPBEXaggItemX 3 5 3 3 2" xfId="38413" xr:uid="{1456B67D-B59B-4BE5-AFFF-1235346F84DB}"/>
    <cellStyle name="SAPBEXaggItemX 3 5 3 3 3" xfId="48041" xr:uid="{490DE335-7769-4782-9F67-D7ACD8CBD689}"/>
    <cellStyle name="SAPBEXaggItemX 3 5 3 4" xfId="30663" xr:uid="{511BFA57-082E-41D4-9CD5-28FFD1C31ECA}"/>
    <cellStyle name="SAPBEXaggItemX 3 5 3 5" xfId="40321" xr:uid="{D333CE08-63BF-46BF-8D55-26B3921083A8}"/>
    <cellStyle name="SAPBEXaggItemX 3 5 3 6" xfId="52709" xr:uid="{7F3F32D5-B17B-466C-A11A-1C37513EF69E}"/>
    <cellStyle name="SAPBEXaggItemX 3 5 4" xfId="19082" xr:uid="{A71FAA1F-1A8D-450D-BD9D-9B3DC59669F1}"/>
    <cellStyle name="SAPBEXaggItemX 3 5 4 2" xfId="32714" xr:uid="{5BB66499-5946-4348-8A9E-3735A4E08BD0}"/>
    <cellStyle name="SAPBEXaggItemX 3 5 4 3" xfId="42342" xr:uid="{C6D8ECBC-D341-4FB6-B262-97B2F664FF96}"/>
    <cellStyle name="SAPBEXaggItemX 3 5 5" xfId="22873" xr:uid="{7ED387B8-76B5-40E5-9A13-0177EA3587DC}"/>
    <cellStyle name="SAPBEXaggItemX 3 5 5 2" xfId="36505" xr:uid="{79BE87F6-D9F8-447E-B344-21A2AD06BE97}"/>
    <cellStyle name="SAPBEXaggItemX 3 5 5 3" xfId="46133" xr:uid="{1D0EF859-6E6C-4088-9C72-C399B96B6613}"/>
    <cellStyle name="SAPBEXaggItemX 3 5 6" xfId="28741" xr:uid="{B92772EB-50A1-409D-AD34-1CDD2E3DB436}"/>
    <cellStyle name="SAPBEXaggItemX 3 5 7" xfId="27599" xr:uid="{7B3923BD-FAC0-418E-A252-477F4C6532BE}"/>
    <cellStyle name="SAPBEXaggItemX 3 5 8" xfId="50801" xr:uid="{23B58600-B245-4719-A4DD-BD3510AA73DB}"/>
    <cellStyle name="SAPBEXaggItemX 3 6" xfId="11277" xr:uid="{A5CD1180-725A-45ED-BAF0-0FE1C9F6F008}"/>
    <cellStyle name="SAPBEXaggItemX 3 6 2" xfId="14208" xr:uid="{FA03C185-8A21-41D4-B5ED-BBD32B9FD7D3}"/>
    <cellStyle name="SAPBEXaggItemX 3 6 2 2" xfId="16157" xr:uid="{949809DA-B359-44F6-BDDD-B6F5691C34D0}"/>
    <cellStyle name="SAPBEXaggItemX 3 6 2 2 2" xfId="22076" xr:uid="{E0395EBB-96CE-4240-9F2F-EEC39BC01988}"/>
    <cellStyle name="SAPBEXaggItemX 3 6 2 2 2 2" xfId="35708" xr:uid="{D1AD07CA-96C3-4B02-96A6-DE5C296672CF}"/>
    <cellStyle name="SAPBEXaggItemX 3 6 2 2 2 3" xfId="45336" xr:uid="{9AD51725-5C8A-40CB-89F8-90986B7BF86E}"/>
    <cellStyle name="SAPBEXaggItemX 3 6 2 2 3" xfId="25867" xr:uid="{F733FDF7-EEF0-41C5-8018-064CF9F7228F}"/>
    <cellStyle name="SAPBEXaggItemX 3 6 2 2 3 2" xfId="39499" xr:uid="{1E362A30-C9EB-46EF-86AE-E76267DC5457}"/>
    <cellStyle name="SAPBEXaggItemX 3 6 2 2 3 3" xfId="49127" xr:uid="{CDBFAE1D-8659-432B-8593-14244E5DB5D0}"/>
    <cellStyle name="SAPBEXaggItemX 3 6 2 2 4" xfId="31749" xr:uid="{C32197CE-63BE-4121-BE2F-6140EDB9BCF4}"/>
    <cellStyle name="SAPBEXaggItemX 3 6 2 2 5" xfId="41407" xr:uid="{9CCD558A-15AF-4FD3-9D8B-EAB3D20CBFB3}"/>
    <cellStyle name="SAPBEXaggItemX 3 6 2 2 6" xfId="53795" xr:uid="{ED991E91-DCB1-4E4C-8EAF-DC7A79142329}"/>
    <cellStyle name="SAPBEXaggItemX 3 6 2 3" xfId="20168" xr:uid="{9E2AB3FA-81C3-405D-98A5-D67F62D1AC40}"/>
    <cellStyle name="SAPBEXaggItemX 3 6 2 3 2" xfId="33800" xr:uid="{E3609E13-3FD7-458F-A3A1-82AF1B71DC80}"/>
    <cellStyle name="SAPBEXaggItemX 3 6 2 3 3" xfId="43428" xr:uid="{41F71796-73FE-4FB5-ABE4-3FB34730673E}"/>
    <cellStyle name="SAPBEXaggItemX 3 6 2 4" xfId="23959" xr:uid="{504306AC-7B78-4E82-9E5B-CED93176D357}"/>
    <cellStyle name="SAPBEXaggItemX 3 6 2 4 2" xfId="37591" xr:uid="{76DEDC29-0F76-4D29-88C9-B36AEB161041}"/>
    <cellStyle name="SAPBEXaggItemX 3 6 2 4 3" xfId="47219" xr:uid="{C4C52DC6-C0DC-4CA2-A4E8-D74874D105B3}"/>
    <cellStyle name="SAPBEXaggItemX 3 6 2 5" xfId="29834" xr:uid="{34E3AC1A-9271-4C8F-8A9F-1DA6D004A6A1}"/>
    <cellStyle name="SAPBEXaggItemX 3 6 2 6" xfId="26555" xr:uid="{BE3A8960-732E-4A89-A912-9C1263795FE5}"/>
    <cellStyle name="SAPBEXaggItemX 3 6 2 7" xfId="51887" xr:uid="{E5139135-EE85-4F57-BFFF-021F5FEFB6E3}"/>
    <cellStyle name="SAPBEXaggItemX 3 6 3" xfId="15159" xr:uid="{DCB82941-F357-467F-9653-4A573F7C8C4D}"/>
    <cellStyle name="SAPBEXaggItemX 3 6 3 2" xfId="21078" xr:uid="{FE9898A8-7078-4446-A7F8-7491AF6C5D0B}"/>
    <cellStyle name="SAPBEXaggItemX 3 6 3 2 2" xfId="34710" xr:uid="{60C47728-66E1-4479-8737-9232B7FC2B83}"/>
    <cellStyle name="SAPBEXaggItemX 3 6 3 2 3" xfId="44338" xr:uid="{5BA6F385-2AE4-4F28-8277-36451CCA2FA0}"/>
    <cellStyle name="SAPBEXaggItemX 3 6 3 3" xfId="24869" xr:uid="{2C4CB32E-05D7-452E-A014-8FC9779844AE}"/>
    <cellStyle name="SAPBEXaggItemX 3 6 3 3 2" xfId="38501" xr:uid="{A4816012-360E-4566-AF4C-4BB173453FF9}"/>
    <cellStyle name="SAPBEXaggItemX 3 6 3 3 3" xfId="48129" xr:uid="{E3CE55ED-5414-44E7-873E-DAD9353A488D}"/>
    <cellStyle name="SAPBEXaggItemX 3 6 3 4" xfId="30751" xr:uid="{BB789491-C49F-47DE-8C0E-844A288A30FA}"/>
    <cellStyle name="SAPBEXaggItemX 3 6 3 5" xfId="40409" xr:uid="{6247CD95-EDC2-4AA6-A92F-1B71B8E6FA6A}"/>
    <cellStyle name="SAPBEXaggItemX 3 6 3 6" xfId="52797" xr:uid="{4A8B1877-BBE1-4F47-9856-6856A5F75C2C}"/>
    <cellStyle name="SAPBEXaggItemX 3 6 4" xfId="19170" xr:uid="{C8B106C6-2C2E-4C12-9113-EBC7A0BC46A8}"/>
    <cellStyle name="SAPBEXaggItemX 3 6 4 2" xfId="32802" xr:uid="{9179A5E4-31F7-4E41-B193-5C02C53F9EF5}"/>
    <cellStyle name="SAPBEXaggItemX 3 6 4 3" xfId="42430" xr:uid="{244B6ADE-FAF9-43C7-B4B7-CBF60678B6B3}"/>
    <cellStyle name="SAPBEXaggItemX 3 6 5" xfId="22961" xr:uid="{7BD7EAA6-9BC2-48E9-ADDE-D138FCE9B78D}"/>
    <cellStyle name="SAPBEXaggItemX 3 6 5 2" xfId="36593" xr:uid="{DBC5D0D8-6BA8-401A-B9B3-274D4A78EF65}"/>
    <cellStyle name="SAPBEXaggItemX 3 6 5 3" xfId="46221" xr:uid="{31202E10-C21E-4172-A8E9-122D5389B368}"/>
    <cellStyle name="SAPBEXaggItemX 3 6 6" xfId="28829" xr:uid="{3C72F032-C783-48A0-B8D6-0FD018FB09EE}"/>
    <cellStyle name="SAPBEXaggItemX 3 6 7" xfId="27511" xr:uid="{4FA056D2-56BC-4ABF-AA00-1E0F49736D3E}"/>
    <cellStyle name="SAPBEXaggItemX 3 6 8" xfId="50889" xr:uid="{A6EAD773-5E7B-4E4A-A901-8AB39B88972F}"/>
    <cellStyle name="SAPBEXaggItemX 3 7" xfId="11365" xr:uid="{C3232D8D-D1EA-4CC2-BB45-E6E7F96DE5D9}"/>
    <cellStyle name="SAPBEXaggItemX 3 7 2" xfId="14296" xr:uid="{D418923B-5117-4CA4-B9C7-540E92788551}"/>
    <cellStyle name="SAPBEXaggItemX 3 7 2 2" xfId="16245" xr:uid="{59882DC7-8C01-4FAD-8F89-A8CC6B0D3E23}"/>
    <cellStyle name="SAPBEXaggItemX 3 7 2 2 2" xfId="22164" xr:uid="{3186B034-609E-43DD-B9D0-C569A9CB7818}"/>
    <cellStyle name="SAPBEXaggItemX 3 7 2 2 2 2" xfId="35796" xr:uid="{0EDBC7FB-8D91-4039-96B4-5437C300FBF8}"/>
    <cellStyle name="SAPBEXaggItemX 3 7 2 2 2 3" xfId="45424" xr:uid="{919AB2B9-5F8C-4D97-8957-3BAB53FB60FB}"/>
    <cellStyle name="SAPBEXaggItemX 3 7 2 2 3" xfId="25955" xr:uid="{1D73429C-2299-4B4A-9835-EFDE932405EE}"/>
    <cellStyle name="SAPBEXaggItemX 3 7 2 2 3 2" xfId="39587" xr:uid="{A722E856-37ED-4201-93EC-3FC6D7C4C977}"/>
    <cellStyle name="SAPBEXaggItemX 3 7 2 2 3 3" xfId="49215" xr:uid="{65B6726E-0F86-45AF-923C-2302D0942F21}"/>
    <cellStyle name="SAPBEXaggItemX 3 7 2 2 4" xfId="31837" xr:uid="{AC4F9635-024C-4647-A609-60208639E447}"/>
    <cellStyle name="SAPBEXaggItemX 3 7 2 2 5" xfId="41495" xr:uid="{F6CB9986-7991-43B9-B5E4-94062972EF44}"/>
    <cellStyle name="SAPBEXaggItemX 3 7 2 2 6" xfId="53883" xr:uid="{E7E818C0-92EA-47E6-9B3E-5C115A94AB6B}"/>
    <cellStyle name="SAPBEXaggItemX 3 7 2 3" xfId="20256" xr:uid="{73678FA8-A3B0-498A-BE3A-9D4679A7145A}"/>
    <cellStyle name="SAPBEXaggItemX 3 7 2 3 2" xfId="33888" xr:uid="{1554BB3A-EF67-4B5E-AB80-3EF5EF4E0C32}"/>
    <cellStyle name="SAPBEXaggItemX 3 7 2 3 3" xfId="43516" xr:uid="{FFBE116C-B0DB-4294-92C5-755CBFBF398F}"/>
    <cellStyle name="SAPBEXaggItemX 3 7 2 4" xfId="24047" xr:uid="{83B34C19-E46F-42A3-8C2B-8FE0B22913EE}"/>
    <cellStyle name="SAPBEXaggItemX 3 7 2 4 2" xfId="37679" xr:uid="{AB7A7451-05EE-4C95-8CF5-56647EDBC46A}"/>
    <cellStyle name="SAPBEXaggItemX 3 7 2 4 3" xfId="47307" xr:uid="{72732D88-CCDF-43C9-8614-565E5B17EE9D}"/>
    <cellStyle name="SAPBEXaggItemX 3 7 2 5" xfId="29922" xr:uid="{D0B8B6B1-DB95-405A-AFEC-172C30FE0FCA}"/>
    <cellStyle name="SAPBEXaggItemX 3 7 2 6" xfId="26467" xr:uid="{4734452B-8080-4B39-B6C9-421302C423EC}"/>
    <cellStyle name="SAPBEXaggItemX 3 7 2 7" xfId="51975" xr:uid="{DF98A2B5-B289-4336-87D1-B9ECDB7B2BFD}"/>
    <cellStyle name="SAPBEXaggItemX 3 7 3" xfId="15247" xr:uid="{C22A0179-856E-428E-AA15-9CE9BF79F964}"/>
    <cellStyle name="SAPBEXaggItemX 3 7 3 2" xfId="21166" xr:uid="{1FD0A996-A9A4-4E79-8DCC-0E68DDAD721F}"/>
    <cellStyle name="SAPBEXaggItemX 3 7 3 2 2" xfId="34798" xr:uid="{BB84C047-E646-4A36-B146-F71838445D9C}"/>
    <cellStyle name="SAPBEXaggItemX 3 7 3 2 3" xfId="44426" xr:uid="{A3504158-576E-49C9-ADC0-B81AFB919B03}"/>
    <cellStyle name="SAPBEXaggItemX 3 7 3 3" xfId="24957" xr:uid="{7C6D6F06-86BB-475F-B294-92CAC050AFE7}"/>
    <cellStyle name="SAPBEXaggItemX 3 7 3 3 2" xfId="38589" xr:uid="{78BE30BF-13B3-44C8-BAC1-925C66FFC803}"/>
    <cellStyle name="SAPBEXaggItemX 3 7 3 3 3" xfId="48217" xr:uid="{0DE034D4-A3A5-46F5-AAEA-87F66E2CF628}"/>
    <cellStyle name="SAPBEXaggItemX 3 7 3 4" xfId="30839" xr:uid="{1462DE0C-1C54-474A-A94C-3F97DA166ABF}"/>
    <cellStyle name="SAPBEXaggItemX 3 7 3 5" xfId="40497" xr:uid="{CBEFC019-A7A8-480B-93C4-B9B13F2CDECF}"/>
    <cellStyle name="SAPBEXaggItemX 3 7 3 6" xfId="52885" xr:uid="{A3B90DD1-E40A-4A5D-89E3-E462B9EDD770}"/>
    <cellStyle name="SAPBEXaggItemX 3 7 4" xfId="19258" xr:uid="{D4E0FFB9-83D7-4114-9FB2-C7FA8F42AEB3}"/>
    <cellStyle name="SAPBEXaggItemX 3 7 4 2" xfId="32890" xr:uid="{C47BF5F4-A4ED-4BBF-A0C4-1DB7C6A81708}"/>
    <cellStyle name="SAPBEXaggItemX 3 7 4 3" xfId="42518" xr:uid="{B93CE5EB-0E99-4003-B704-34921BAB53D7}"/>
    <cellStyle name="SAPBEXaggItemX 3 7 5" xfId="23049" xr:uid="{61A3130B-FF13-47AE-AC40-8A5531B40D3B}"/>
    <cellStyle name="SAPBEXaggItemX 3 7 5 2" xfId="36681" xr:uid="{81EED42F-F650-435F-9ED5-A1155560B512}"/>
    <cellStyle name="SAPBEXaggItemX 3 7 5 3" xfId="46309" xr:uid="{E33D6B94-8992-46F9-BBEA-4EC41BA0E647}"/>
    <cellStyle name="SAPBEXaggItemX 3 7 6" xfId="28917" xr:uid="{D1192273-3034-4319-ABDC-5DAC98F68E3F}"/>
    <cellStyle name="SAPBEXaggItemX 3 7 7" xfId="27423" xr:uid="{E1A55029-F36C-44DC-AA7C-86EA7C7858F2}"/>
    <cellStyle name="SAPBEXaggItemX 3 7 8" xfId="50977" xr:uid="{7081340F-EEB5-4D92-8103-EF1CAA0C3AFE}"/>
    <cellStyle name="SAPBEXaggItemX 3 8" xfId="13473" xr:uid="{2D6FB2AB-F166-4349-A61D-7CA9156F5327}"/>
    <cellStyle name="SAPBEXaggItemX 3 8 2" xfId="14472" xr:uid="{0BBCE77E-63D8-4619-ADB1-2E97A7AB317F}"/>
    <cellStyle name="SAPBEXaggItemX 3 8 2 2" xfId="16421" xr:uid="{7264016F-F497-48FA-9FBF-00A69876B4A5}"/>
    <cellStyle name="SAPBEXaggItemX 3 8 2 2 2" xfId="22340" xr:uid="{0CAB2A08-26C1-4FC6-9181-7AFBA306840C}"/>
    <cellStyle name="SAPBEXaggItemX 3 8 2 2 2 2" xfId="35972" xr:uid="{6D0EC1E2-6D43-433F-BAF4-87A8EB17EB1F}"/>
    <cellStyle name="SAPBEXaggItemX 3 8 2 2 2 3" xfId="45600" xr:uid="{303EE57B-4378-4FA5-9104-20352E7DEAF9}"/>
    <cellStyle name="SAPBEXaggItemX 3 8 2 2 3" xfId="26131" xr:uid="{95E4FF38-7D5C-4C5E-9311-5FFE7AD22A0D}"/>
    <cellStyle name="SAPBEXaggItemX 3 8 2 2 3 2" xfId="39763" xr:uid="{BB2AB318-647D-4DF9-AFB3-8548D2F3AA60}"/>
    <cellStyle name="SAPBEXaggItemX 3 8 2 2 3 3" xfId="49391" xr:uid="{F47B3131-D842-4301-8A18-05FC6FF66493}"/>
    <cellStyle name="SAPBEXaggItemX 3 8 2 2 4" xfId="32013" xr:uid="{A6312A4D-F04E-42B0-A8A3-F5010A1AD513}"/>
    <cellStyle name="SAPBEXaggItemX 3 8 2 2 5" xfId="41671" xr:uid="{7F2FD7A7-DC15-4454-8606-E4191BEB84CB}"/>
    <cellStyle name="SAPBEXaggItemX 3 8 2 2 6" xfId="54059" xr:uid="{C0EE7D7C-6A2A-4330-8A71-0FBF91C796FE}"/>
    <cellStyle name="SAPBEXaggItemX 3 8 2 3" xfId="20432" xr:uid="{83C82132-553C-4E36-A233-B3626D7A9FDB}"/>
    <cellStyle name="SAPBEXaggItemX 3 8 2 3 2" xfId="34064" xr:uid="{E790FCEA-72B0-4BB3-8F0B-A61CEC1E6B36}"/>
    <cellStyle name="SAPBEXaggItemX 3 8 2 3 3" xfId="43692" xr:uid="{58CD92CE-3323-4706-A8C0-C9485A03C894}"/>
    <cellStyle name="SAPBEXaggItemX 3 8 2 4" xfId="24223" xr:uid="{A0AD1857-E5A7-46F5-980D-C3BBAAF94C01}"/>
    <cellStyle name="SAPBEXaggItemX 3 8 2 4 2" xfId="37855" xr:uid="{4A76452A-7C86-437D-B108-1F11A98A6C80}"/>
    <cellStyle name="SAPBEXaggItemX 3 8 2 4 3" xfId="47483" xr:uid="{1E99D980-4FBE-47D7-B085-8A7DF786B322}"/>
    <cellStyle name="SAPBEXaggItemX 3 8 2 5" xfId="30098" xr:uid="{E08E2774-1D81-44BB-9FA7-2DCD7D4120F4}"/>
    <cellStyle name="SAPBEXaggItemX 3 8 2 6" xfId="26291" xr:uid="{9B720265-32B6-4B3D-8CA8-6971D1F76D0F}"/>
    <cellStyle name="SAPBEXaggItemX 3 8 2 7" xfId="52151" xr:uid="{05FA47B8-9438-45F1-96CB-BCC5BBD3074D}"/>
    <cellStyle name="SAPBEXaggItemX 3 8 3" xfId="15423" xr:uid="{839DC4B5-1393-4499-AACD-36524FF35EF9}"/>
    <cellStyle name="SAPBEXaggItemX 3 8 3 2" xfId="21342" xr:uid="{6D395471-B0C1-4DF1-9517-08E7972A11E1}"/>
    <cellStyle name="SAPBEXaggItemX 3 8 3 2 2" xfId="34974" xr:uid="{275AC218-6579-478B-A2DA-C57D67DA689D}"/>
    <cellStyle name="SAPBEXaggItemX 3 8 3 2 3" xfId="44602" xr:uid="{F4CAFE45-081E-4B08-89E3-31494F50B679}"/>
    <cellStyle name="SAPBEXaggItemX 3 8 3 3" xfId="25133" xr:uid="{2AACCC05-EFC8-428C-A74F-A1FD77190AB4}"/>
    <cellStyle name="SAPBEXaggItemX 3 8 3 3 2" xfId="38765" xr:uid="{6E12D331-32A5-4A3B-BB61-FE1B77EFD0C7}"/>
    <cellStyle name="SAPBEXaggItemX 3 8 3 3 3" xfId="48393" xr:uid="{ECD42B0D-E7E9-4703-8C64-597F866FD3C5}"/>
    <cellStyle name="SAPBEXaggItemX 3 8 3 4" xfId="31015" xr:uid="{75F19BCA-5C21-4236-BDCB-36AC41A762FF}"/>
    <cellStyle name="SAPBEXaggItemX 3 8 3 5" xfId="40673" xr:uid="{6A02215A-DF89-42E4-B3F6-BDB0BDE23927}"/>
    <cellStyle name="SAPBEXaggItemX 3 8 3 6" xfId="53061" xr:uid="{F557EC92-E3DB-4757-96A3-87A414109035}"/>
    <cellStyle name="SAPBEXaggItemX 3 8 4" xfId="19434" xr:uid="{86A63591-33D4-41A6-930C-F89289EB6795}"/>
    <cellStyle name="SAPBEXaggItemX 3 8 4 2" xfId="33066" xr:uid="{EE6558A2-6ABB-4B23-9F76-FE95DA9309A0}"/>
    <cellStyle name="SAPBEXaggItemX 3 8 4 3" xfId="42694" xr:uid="{80919A0D-42C2-4652-A2DF-226C858CDDBA}"/>
    <cellStyle name="SAPBEXaggItemX 3 8 5" xfId="23225" xr:uid="{45E389F1-31E1-4FF4-8228-3E361FBE6E21}"/>
    <cellStyle name="SAPBEXaggItemX 3 8 5 2" xfId="36857" xr:uid="{C15F0254-3F6D-4CB1-BEFC-9B889F5FB7FE}"/>
    <cellStyle name="SAPBEXaggItemX 3 8 5 3" xfId="46485" xr:uid="{E4F76C60-35C0-4136-8D87-CDB9ACF5ECC5}"/>
    <cellStyle name="SAPBEXaggItemX 3 8 6" xfId="29100" xr:uid="{0C79710B-B69D-4F1C-B548-7EA1632B668D}"/>
    <cellStyle name="SAPBEXaggItemX 3 8 7" xfId="27289" xr:uid="{07505173-5B30-4C14-B540-15021641951E}"/>
    <cellStyle name="SAPBEXaggItemX 3 8 8" xfId="51153" xr:uid="{D9EC91E0-6B71-483A-98AC-D509292B1D31}"/>
    <cellStyle name="SAPBEXaggItemX 3 9" xfId="13768" xr:uid="{9F0F3D8E-8B94-4ACF-BF3B-929C7824D519}"/>
    <cellStyle name="SAPBEXaggItemX 3 9 2" xfId="15717" xr:uid="{7DBA1BF5-A206-4A3A-8191-D43EFA2C17DA}"/>
    <cellStyle name="SAPBEXaggItemX 3 9 2 2" xfId="21636" xr:uid="{91D4E577-FDEF-43B8-AF9E-54C078D2E499}"/>
    <cellStyle name="SAPBEXaggItemX 3 9 2 2 2" xfId="35268" xr:uid="{2030A87B-1DB0-4D41-B5C0-B2B5982C97DD}"/>
    <cellStyle name="SAPBEXaggItemX 3 9 2 2 3" xfId="44896" xr:uid="{53A2E8BC-3669-47A5-9961-8D36CDF2F17B}"/>
    <cellStyle name="SAPBEXaggItemX 3 9 2 3" xfId="25427" xr:uid="{D8BECD90-DB04-4371-AA45-312D02198D09}"/>
    <cellStyle name="SAPBEXaggItemX 3 9 2 3 2" xfId="39059" xr:uid="{401378B9-26D7-4C6B-911B-5694483388E6}"/>
    <cellStyle name="SAPBEXaggItemX 3 9 2 3 3" xfId="48687" xr:uid="{E023862D-FDE0-4666-AB17-B1932BB92D04}"/>
    <cellStyle name="SAPBEXaggItemX 3 9 2 4" xfId="31309" xr:uid="{4CADF49F-F683-46CF-9EDA-F9E3339701DB}"/>
    <cellStyle name="SAPBEXaggItemX 3 9 2 5" xfId="40967" xr:uid="{1F571985-CD81-408B-85EC-5098A7D534F9}"/>
    <cellStyle name="SAPBEXaggItemX 3 9 2 6" xfId="53355" xr:uid="{7909CD38-029D-4D28-8507-FF7C74EBD64B}"/>
    <cellStyle name="SAPBEXaggItemX 3 9 3" xfId="19728" xr:uid="{4D3DD857-DA8C-46E6-80D7-97A8AF980B6A}"/>
    <cellStyle name="SAPBEXaggItemX 3 9 3 2" xfId="33360" xr:uid="{414A5646-287E-492C-95CD-B9D02E20F2AB}"/>
    <cellStyle name="SAPBEXaggItemX 3 9 3 3" xfId="42988" xr:uid="{AB05243A-380F-4AFA-8F2F-92AFF5D13335}"/>
    <cellStyle name="SAPBEXaggItemX 3 9 4" xfId="23519" xr:uid="{FE187108-3B3D-44F1-B0AE-3396E35EF6C8}"/>
    <cellStyle name="SAPBEXaggItemX 3 9 4 2" xfId="37151" xr:uid="{5F16C59C-20D8-4E22-BF51-E0B883F26656}"/>
    <cellStyle name="SAPBEXaggItemX 3 9 4 3" xfId="46779" xr:uid="{59027EA0-3F75-4DC9-AB20-CA19E981DC25}"/>
    <cellStyle name="SAPBEXaggItemX 3 9 5" xfId="29394" xr:uid="{C3A6A10D-7DCB-4DF0-AD9A-8CBFCF50C222}"/>
    <cellStyle name="SAPBEXaggItemX 3 9 6" xfId="26995" xr:uid="{307ED68A-B504-4BDF-A029-3285B2C2B6B4}"/>
    <cellStyle name="SAPBEXaggItemX 3 9 7" xfId="51447" xr:uid="{1136721F-1EBC-42DA-A2FA-A2380B437340}"/>
    <cellStyle name="SAPBEXaggItemX 4" xfId="10716" xr:uid="{13CC0CFF-3BC8-47AF-A0C3-84EF4AD67974}"/>
    <cellStyle name="SAPBEXaggItemX 4 2" xfId="13647" xr:uid="{9B59FED0-1896-476E-9468-EED1E6660019}"/>
    <cellStyle name="SAPBEXaggItemX 4 2 2" xfId="15596" xr:uid="{63EBB308-6859-4410-8D4A-92BE5C87027A}"/>
    <cellStyle name="SAPBEXaggItemX 4 2 2 2" xfId="21515" xr:uid="{5A43054A-9442-4C54-960D-710C007C7D5C}"/>
    <cellStyle name="SAPBEXaggItemX 4 2 2 2 2" xfId="35147" xr:uid="{01EFBC94-E403-4F75-B4C7-EC4EBC2030BA}"/>
    <cellStyle name="SAPBEXaggItemX 4 2 2 2 3" xfId="44775" xr:uid="{AC5FB9E2-7B9B-432C-BB6C-0F33F1E9293C}"/>
    <cellStyle name="SAPBEXaggItemX 4 2 2 3" xfId="25306" xr:uid="{720367B5-71C4-4DAF-A093-28032796F254}"/>
    <cellStyle name="SAPBEXaggItemX 4 2 2 3 2" xfId="38938" xr:uid="{00F35BAD-BEF7-4D24-8650-9FC538EAA017}"/>
    <cellStyle name="SAPBEXaggItemX 4 2 2 3 3" xfId="48566" xr:uid="{7549E514-FE89-41A1-A402-C3C048F285CF}"/>
    <cellStyle name="SAPBEXaggItemX 4 2 2 4" xfId="31188" xr:uid="{C968A9F0-9F59-478B-8CA0-1841D120CB44}"/>
    <cellStyle name="SAPBEXaggItemX 4 2 2 5" xfId="40846" xr:uid="{F5272561-BB2F-40A7-AE1F-67004952A6B6}"/>
    <cellStyle name="SAPBEXaggItemX 4 2 2 6" xfId="53234" xr:uid="{6BF1F947-731E-4F91-AC26-D870E07D6B8D}"/>
    <cellStyle name="SAPBEXaggItemX 4 2 3" xfId="19607" xr:uid="{E0E70152-A244-49F5-85ED-DF11B1DCB3AE}"/>
    <cellStyle name="SAPBEXaggItemX 4 2 3 2" xfId="33239" xr:uid="{854F4611-8CB1-4E9B-9810-8D3FED525548}"/>
    <cellStyle name="SAPBEXaggItemX 4 2 3 3" xfId="42867" xr:uid="{BD7FF3C0-C3E5-456D-A519-C0F8C089CA98}"/>
    <cellStyle name="SAPBEXaggItemX 4 2 4" xfId="23398" xr:uid="{197218E0-D09F-4BE9-BCA1-5877D67DC12B}"/>
    <cellStyle name="SAPBEXaggItemX 4 2 4 2" xfId="37030" xr:uid="{20A13E93-84E9-4F21-AC2C-D83F9CEF7031}"/>
    <cellStyle name="SAPBEXaggItemX 4 2 4 3" xfId="46658" xr:uid="{D4C95BEB-DB9A-4273-A7B9-479CBEEA08CD}"/>
    <cellStyle name="SAPBEXaggItemX 4 2 5" xfId="29273" xr:uid="{BD262533-6D18-4084-ACAE-1A31C0012A56}"/>
    <cellStyle name="SAPBEXaggItemX 4 2 6" xfId="27116" xr:uid="{621F60BF-B538-4122-846D-32321DD17472}"/>
    <cellStyle name="SAPBEXaggItemX 4 2 7" xfId="51326" xr:uid="{06D3FE05-DFAA-434A-82C2-A170EFE39AC4}"/>
    <cellStyle name="SAPBEXaggItemX 4 3" xfId="14686" xr:uid="{8467AA9F-8499-4962-B3B4-A6B7673AB429}"/>
    <cellStyle name="SAPBEXaggItemX 4 3 2" xfId="20605" xr:uid="{AC68E2A3-627C-4E07-B8D7-4C19B1180E40}"/>
    <cellStyle name="SAPBEXaggItemX 4 3 2 2" xfId="34237" xr:uid="{21614257-8507-4E05-A154-6DED3B9603B7}"/>
    <cellStyle name="SAPBEXaggItemX 4 3 2 3" xfId="43865" xr:uid="{03B0D4D3-85F5-4E79-AB0D-A3AAD50413A9}"/>
    <cellStyle name="SAPBEXaggItemX 4 3 3" xfId="24396" xr:uid="{7AF56B6B-88C7-4BE6-A19C-4827DD484796}"/>
    <cellStyle name="SAPBEXaggItemX 4 3 3 2" xfId="38028" xr:uid="{7C4FE582-4D89-4839-87C7-E222835CB772}"/>
    <cellStyle name="SAPBEXaggItemX 4 3 3 3" xfId="47656" xr:uid="{241549CB-51AF-4DF8-8EBF-3F5F26D01BDD}"/>
    <cellStyle name="SAPBEXaggItemX 4 3 4" xfId="30278" xr:uid="{E6A5C246-E552-4767-B3FD-2003C21BD425}"/>
    <cellStyle name="SAPBEXaggItemX 4 3 5" xfId="39936" xr:uid="{BFACA3CE-F1D1-4F1F-BB56-48ADD943F7F7}"/>
    <cellStyle name="SAPBEXaggItemX 4 3 6" xfId="52324" xr:uid="{476C3D03-A83C-4B12-85E1-60F8A098A163}"/>
    <cellStyle name="SAPBEXaggItemX 4 4" xfId="18695" xr:uid="{5B5FE3A2-DB44-454D-95E5-98D020C38A70}"/>
    <cellStyle name="SAPBEXaggItemX 4 4 2" xfId="32327" xr:uid="{E389B1B4-AC0C-4DF0-B51A-C2BA7C733654}"/>
    <cellStyle name="SAPBEXaggItemX 4 4 3" xfId="41955" xr:uid="{EC4F5675-0211-490F-9B02-17CF556B5CC4}"/>
    <cellStyle name="SAPBEXaggItemX 4 5" xfId="16536" xr:uid="{214AA580-4BF3-4248-9B93-8AFB3B546BA4}"/>
    <cellStyle name="SAPBEXaggItemX 4 5 2" xfId="32120" xr:uid="{C1DAF73F-2338-4DC3-AD62-01E823196B89}"/>
    <cellStyle name="SAPBEXaggItemX 4 5 3" xfId="41762" xr:uid="{6378FA8E-B7F8-4BE4-87EC-BE834D10DBAD}"/>
    <cellStyle name="SAPBEXaggItemX 4 6" xfId="28268" xr:uid="{90DFA6D7-E11E-42F2-AB83-60E2D9238332}"/>
    <cellStyle name="SAPBEXaggItemX 4 7" xfId="28051" xr:uid="{7EA0B923-163D-48F5-93B7-C8CA28C21904}"/>
    <cellStyle name="SAPBEXaggItemX 4 8" xfId="50328" xr:uid="{F3CF9F18-E6FF-4E66-871E-788E4FF29D85}"/>
    <cellStyle name="SAPBEXaggItemX 5" xfId="10668" xr:uid="{4129EC0F-E20C-4562-AF02-F8E461D69971}"/>
    <cellStyle name="SAPBEXaggItemX 5 2" xfId="13599" xr:uid="{3AC2C3D4-5A2C-42BB-868A-2998325B167E}"/>
    <cellStyle name="SAPBEXaggItemX 5 2 2" xfId="15548" xr:uid="{361C7E13-0609-409B-B182-B9448349BD7E}"/>
    <cellStyle name="SAPBEXaggItemX 5 2 2 2" xfId="21467" xr:uid="{3C8AA4BF-237F-4438-8843-71B5118D82B8}"/>
    <cellStyle name="SAPBEXaggItemX 5 2 2 2 2" xfId="35099" xr:uid="{2A11698E-7A5A-4D41-AA8B-82D41F72C97A}"/>
    <cellStyle name="SAPBEXaggItemX 5 2 2 2 3" xfId="44727" xr:uid="{3396BD0F-3BEE-42E5-8345-B1668D2B3E9B}"/>
    <cellStyle name="SAPBEXaggItemX 5 2 2 3" xfId="25258" xr:uid="{6719EC43-D42A-4A59-8882-35768838DD7A}"/>
    <cellStyle name="SAPBEXaggItemX 5 2 2 3 2" xfId="38890" xr:uid="{F4E72984-4823-40DB-BC15-E6A4905FD352}"/>
    <cellStyle name="SAPBEXaggItemX 5 2 2 3 3" xfId="48518" xr:uid="{02CF4313-C13E-48B3-99BB-6F6AB21F12D1}"/>
    <cellStyle name="SAPBEXaggItemX 5 2 2 4" xfId="31140" xr:uid="{43EA3FA1-7E29-4731-A070-52D447993B2D}"/>
    <cellStyle name="SAPBEXaggItemX 5 2 2 5" xfId="40798" xr:uid="{09F02295-EA16-4668-8B7E-EC491AF3A8F1}"/>
    <cellStyle name="SAPBEXaggItemX 5 2 2 6" xfId="53186" xr:uid="{B3833E31-53A8-4728-87B8-0F7AA5D656A8}"/>
    <cellStyle name="SAPBEXaggItemX 5 2 3" xfId="19559" xr:uid="{2C89737F-09AC-4D93-8649-4B55D9421CA4}"/>
    <cellStyle name="SAPBEXaggItemX 5 2 3 2" xfId="33191" xr:uid="{B189A9A8-15CB-408A-B2D2-1AE145ABEA3E}"/>
    <cellStyle name="SAPBEXaggItemX 5 2 3 3" xfId="42819" xr:uid="{36A5F865-A507-4B0D-9C16-92288511E8DE}"/>
    <cellStyle name="SAPBEXaggItemX 5 2 4" xfId="23350" xr:uid="{0FC69232-4B1B-4B6E-AC03-5D517415D54B}"/>
    <cellStyle name="SAPBEXaggItemX 5 2 4 2" xfId="36982" xr:uid="{14B6CFF2-8C39-41A1-8DF4-D1B3B5D53FAE}"/>
    <cellStyle name="SAPBEXaggItemX 5 2 4 3" xfId="46610" xr:uid="{407E18AD-DCBD-4FE5-BEFB-C8559C0D1E67}"/>
    <cellStyle name="SAPBEXaggItemX 5 2 5" xfId="29225" xr:uid="{FD1973C9-B56C-4397-8B0B-84F98B0BB8E7}"/>
    <cellStyle name="SAPBEXaggItemX 5 2 6" xfId="27164" xr:uid="{2A475545-EBEE-4DAE-88EE-6AF36E530F86}"/>
    <cellStyle name="SAPBEXaggItemX 5 2 7" xfId="51278" xr:uid="{3FBB4AA1-95DF-4929-AED6-086D654155CB}"/>
    <cellStyle name="SAPBEXaggItemX 5 3" xfId="14638" xr:uid="{B47B7E82-FF40-4BB2-B7F3-0238F6A4FDF3}"/>
    <cellStyle name="SAPBEXaggItemX 5 3 2" xfId="20557" xr:uid="{D7454D7A-5062-4468-92DB-451654D3EC70}"/>
    <cellStyle name="SAPBEXaggItemX 5 3 2 2" xfId="34189" xr:uid="{F4616435-26D1-4C4B-8D1B-CF70BBC94C80}"/>
    <cellStyle name="SAPBEXaggItemX 5 3 2 3" xfId="43817" xr:uid="{FDF3AD9F-2CD0-4E90-82B9-747B7B3A785B}"/>
    <cellStyle name="SAPBEXaggItemX 5 3 3" xfId="24348" xr:uid="{CDD3286D-1672-48F5-9E17-1FBCA639451A}"/>
    <cellStyle name="SAPBEXaggItemX 5 3 3 2" xfId="37980" xr:uid="{36737624-090D-4F22-8EE2-B7C3DCA3513A}"/>
    <cellStyle name="SAPBEXaggItemX 5 3 3 3" xfId="47608" xr:uid="{1E1200F8-6CB7-4195-883D-B89446D740D2}"/>
    <cellStyle name="SAPBEXaggItemX 5 3 4" xfId="30230" xr:uid="{5627509D-7CEE-4B0F-9882-3DF6A6BA9233}"/>
    <cellStyle name="SAPBEXaggItemX 5 3 5" xfId="39888" xr:uid="{2456553B-CB3C-4FC7-A891-8E10225AE315}"/>
    <cellStyle name="SAPBEXaggItemX 5 3 6" xfId="52276" xr:uid="{83C6534C-8CC6-4147-9C3E-DDF4557F41B4}"/>
    <cellStyle name="SAPBEXaggItemX 5 4" xfId="18647" xr:uid="{ACA4BFA6-ADAB-4A15-BC5A-AA81263A61CF}"/>
    <cellStyle name="SAPBEXaggItemX 5 4 2" xfId="32279" xr:uid="{E1CE5536-D41E-49B9-9B18-F8F98BB97DAD}"/>
    <cellStyle name="SAPBEXaggItemX 5 4 3" xfId="41907" xr:uid="{F984BB47-C1C4-4808-961E-B39618DD844D}"/>
    <cellStyle name="SAPBEXaggItemX 5 5" xfId="16584" xr:uid="{EA02EB68-A4FA-460F-991D-38785485CBF1}"/>
    <cellStyle name="SAPBEXaggItemX 5 5 2" xfId="32168" xr:uid="{EBDC1702-53F7-46D7-AAC2-E5C58959BCF1}"/>
    <cellStyle name="SAPBEXaggItemX 5 5 3" xfId="41810" xr:uid="{781B4724-F797-4A30-9350-E2E287663AB1}"/>
    <cellStyle name="SAPBEXaggItemX 5 6" xfId="28220" xr:uid="{9E242927-E729-4168-B799-F6ACD787C1E2}"/>
    <cellStyle name="SAPBEXaggItemX 5 7" xfId="28098" xr:uid="{19D76ED3-F7B6-4438-BFE0-EE9D7CFF176D}"/>
    <cellStyle name="SAPBEXaggItemX 5 8" xfId="50280" xr:uid="{B366DC05-8AE9-4011-82A3-BCC5E489F59B}"/>
    <cellStyle name="SAPBEXaggItemX 6" xfId="11490" xr:uid="{BC5FCF94-43A2-40C2-8977-6C6F212DF617}"/>
    <cellStyle name="SAPBEXaggItemX 6 2" xfId="14384" xr:uid="{950DFFCD-D60D-42E3-8746-670042F6BC7C}"/>
    <cellStyle name="SAPBEXaggItemX 6 2 2" xfId="16333" xr:uid="{4672774E-D7B4-4531-AE80-458696A1AA0F}"/>
    <cellStyle name="SAPBEXaggItemX 6 2 2 2" xfId="22252" xr:uid="{5D07BA01-722B-43DE-84C6-B6ACA693F8EA}"/>
    <cellStyle name="SAPBEXaggItemX 6 2 2 2 2" xfId="35884" xr:uid="{3D5FA9D3-6FC1-4C1E-9506-DAAB6608741E}"/>
    <cellStyle name="SAPBEXaggItemX 6 2 2 2 3" xfId="45512" xr:uid="{2578193F-4B78-4DEB-92F9-79B3109D152B}"/>
    <cellStyle name="SAPBEXaggItemX 6 2 2 3" xfId="26043" xr:uid="{0D29F5C4-59BB-4F93-B9BA-15B16F2F0E74}"/>
    <cellStyle name="SAPBEXaggItemX 6 2 2 3 2" xfId="39675" xr:uid="{ED58C2F3-33FD-4090-9612-B789F2CAE321}"/>
    <cellStyle name="SAPBEXaggItemX 6 2 2 3 3" xfId="49303" xr:uid="{A75AFD48-13AD-4992-B06A-1C7845631716}"/>
    <cellStyle name="SAPBEXaggItemX 6 2 2 4" xfId="31925" xr:uid="{9A0091AD-8260-43AF-8F92-71BC0595D9C4}"/>
    <cellStyle name="SAPBEXaggItemX 6 2 2 5" xfId="41583" xr:uid="{9B69FD16-3303-49E8-B894-B71A58A9D2DA}"/>
    <cellStyle name="SAPBEXaggItemX 6 2 2 6" xfId="53971" xr:uid="{F20C5596-B8BE-4B40-8449-7CFB8795E2E8}"/>
    <cellStyle name="SAPBEXaggItemX 6 2 3" xfId="20344" xr:uid="{1449F3A7-7B92-4DA9-8479-E496026DB5E9}"/>
    <cellStyle name="SAPBEXaggItemX 6 2 3 2" xfId="33976" xr:uid="{1C1FDEEE-4905-4E70-A2F2-ECFE580B32FA}"/>
    <cellStyle name="SAPBEXaggItemX 6 2 3 3" xfId="43604" xr:uid="{9F9EAF00-CBC6-483E-BCD0-CF3EABA23129}"/>
    <cellStyle name="SAPBEXaggItemX 6 2 4" xfId="24135" xr:uid="{C39BD90F-C47D-48E2-A46A-D0C175673AA0}"/>
    <cellStyle name="SAPBEXaggItemX 6 2 4 2" xfId="37767" xr:uid="{8AA4241E-EE40-42D1-A838-A8913FA52535}"/>
    <cellStyle name="SAPBEXaggItemX 6 2 4 3" xfId="47395" xr:uid="{CD7E3594-8177-47CC-9920-4C80ED521B12}"/>
    <cellStyle name="SAPBEXaggItemX 6 2 5" xfId="30010" xr:uid="{BCAC7E30-A7F5-4E3E-965F-9DA1A11AA35D}"/>
    <cellStyle name="SAPBEXaggItemX 6 2 6" xfId="26379" xr:uid="{9FF80A24-9B07-44A1-9CE5-F3B72DCBB66A}"/>
    <cellStyle name="SAPBEXaggItemX 6 2 7" xfId="52063" xr:uid="{611AD14B-BB65-4C28-9F44-8801A2A75F7F}"/>
    <cellStyle name="SAPBEXaggItemX 6 3" xfId="15335" xr:uid="{0779E154-2E3D-4868-A1A6-D2AF13738D23}"/>
    <cellStyle name="SAPBEXaggItemX 6 3 2" xfId="21254" xr:uid="{41D67DD8-527A-4B58-8F0F-F30387CF77EF}"/>
    <cellStyle name="SAPBEXaggItemX 6 3 2 2" xfId="34886" xr:uid="{28FAC37C-A9EA-4A13-8C0C-B46F1F6710BE}"/>
    <cellStyle name="SAPBEXaggItemX 6 3 2 3" xfId="44514" xr:uid="{9EF2BFF7-D3E6-4845-AAD7-0EF785C22326}"/>
    <cellStyle name="SAPBEXaggItemX 6 3 3" xfId="25045" xr:uid="{213B7EC8-2362-498C-ABF9-0754354FC46D}"/>
    <cellStyle name="SAPBEXaggItemX 6 3 3 2" xfId="38677" xr:uid="{B9B4D306-0ED6-4DCE-A51C-54B1DED13A4E}"/>
    <cellStyle name="SAPBEXaggItemX 6 3 3 3" xfId="48305" xr:uid="{458AE8BF-2E0C-4195-860F-6F4CC531AE8C}"/>
    <cellStyle name="SAPBEXaggItemX 6 3 4" xfId="30927" xr:uid="{CE31E72A-16FF-440C-9A2A-53BFB66A44B7}"/>
    <cellStyle name="SAPBEXaggItemX 6 3 5" xfId="40585" xr:uid="{F0417B36-C242-4FE8-A3A2-19A53CFC22BB}"/>
    <cellStyle name="SAPBEXaggItemX 6 3 6" xfId="52973" xr:uid="{4E72198B-2DCB-4A1C-AD90-3C500A66F3EA}"/>
    <cellStyle name="SAPBEXaggItemX 6 4" xfId="19346" xr:uid="{04364692-6DE6-4606-A98F-326F78DFE518}"/>
    <cellStyle name="SAPBEXaggItemX 6 4 2" xfId="32978" xr:uid="{CA5BD219-7403-4B40-B47B-B3D50464F930}"/>
    <cellStyle name="SAPBEXaggItemX 6 4 3" xfId="42606" xr:uid="{2E173F65-AC23-4D7C-9C7E-1B3F2E00EEE4}"/>
    <cellStyle name="SAPBEXaggItemX 6 5" xfId="23137" xr:uid="{672875B9-80CD-4684-90C2-74EE875F973A}"/>
    <cellStyle name="SAPBEXaggItemX 6 5 2" xfId="36769" xr:uid="{8A09BB52-7061-42C4-9FF0-012478C45636}"/>
    <cellStyle name="SAPBEXaggItemX 6 5 3" xfId="46397" xr:uid="{B46201AA-1D55-4D30-936A-76B74F6804B3}"/>
    <cellStyle name="SAPBEXaggItemX 6 6" xfId="29005" xr:uid="{8072ADAA-2887-4E83-BACE-514631B2D535}"/>
    <cellStyle name="SAPBEXaggItemX 6 7" xfId="28154" xr:uid="{6481F290-D91A-4A6E-8741-C303BAC18556}"/>
    <cellStyle name="SAPBEXaggItemX 6 8" xfId="51065" xr:uid="{AD1731E2-08BB-4D0D-8C21-FB183AD11719}"/>
    <cellStyle name="SAPBEXaggItemX 7" xfId="49947" xr:uid="{B2000B51-696A-4E7E-9BE1-85CAF16E4E4C}"/>
    <cellStyle name="SAPBEXaggItemX 8" xfId="54227" xr:uid="{6B70B10F-CED0-465A-8399-17C2BDDA8F7B}"/>
    <cellStyle name="SAPBEXaggItemX 9" xfId="54378" xr:uid="{0C9F71A0-DEA9-49E4-9DEC-94CEFDBE954B}"/>
    <cellStyle name="SAPBEXchaText" xfId="6106" xr:uid="{2FCE9AB7-FE04-4292-8867-DE22F65A426A}"/>
    <cellStyle name="SAPBEXexcBad7" xfId="6107" xr:uid="{AE6A3697-5EA6-4DEE-AC32-61AE82227A21}"/>
    <cellStyle name="SAPBEXexcBad7 10" xfId="54194" xr:uid="{EA4FC035-15BE-47E7-A380-EA428ABF79A9}"/>
    <cellStyle name="SAPBEXexcBad7 2" xfId="6108" xr:uid="{2DBBB3F5-1EDC-4BFE-B25B-276692B8AFD3}"/>
    <cellStyle name="SAPBEXexcBad7 2 2" xfId="10840" xr:uid="{87144753-FADD-44A0-843D-0CC9511763F1}"/>
    <cellStyle name="SAPBEXexcBad7 2 2 10" xfId="22524" xr:uid="{A9CBD61B-89DC-482A-8C78-488C459DCD84}"/>
    <cellStyle name="SAPBEXexcBad7 2 2 10 2" xfId="36156" xr:uid="{C14FCCAA-FB68-4D04-A95C-E3A7FF2ABAD8}"/>
    <cellStyle name="SAPBEXexcBad7 2 2 10 3" xfId="45784" xr:uid="{EA9CBAF1-686C-42AE-81F6-1E2F1F456569}"/>
    <cellStyle name="SAPBEXexcBad7 2 2 11" xfId="28392" xr:uid="{76AFADC7-D8C2-48BF-BF49-8FA623556E1B}"/>
    <cellStyle name="SAPBEXexcBad7 2 2 12" xfId="27930" xr:uid="{38F478A9-3253-48E5-AAD0-B99D8EBB2061}"/>
    <cellStyle name="SAPBEXexcBad7 2 2 13" xfId="50452" xr:uid="{1556560D-EF31-433D-BF6D-601AFE559CF6}"/>
    <cellStyle name="SAPBEXexcBad7 2 2 14" xfId="54523" xr:uid="{DB35A097-B672-43EC-BE5E-38F213738484}"/>
    <cellStyle name="SAPBEXexcBad7 2 2 15" xfId="54614" xr:uid="{C97EA4D6-43C8-4EA2-9999-63D53AACEB15}"/>
    <cellStyle name="SAPBEXexcBad7 2 2 16" xfId="54702" xr:uid="{66D9C61D-4C0F-484D-A832-A528F659A6BA}"/>
    <cellStyle name="SAPBEXexcBad7 2 2 17" xfId="54790" xr:uid="{3D3D7B27-14BC-47A3-85F5-AD167B187ED6}"/>
    <cellStyle name="SAPBEXexcBad7 2 2 18" xfId="54878" xr:uid="{37A709AB-7402-405F-8246-B34D6E96CF88}"/>
    <cellStyle name="SAPBEXexcBad7 2 2 19" xfId="54966" xr:uid="{B32EDD00-CEFE-43C9-B5F3-8885303FAC94}"/>
    <cellStyle name="SAPBEXexcBad7 2 2 2" xfId="10928" xr:uid="{B0CE76CB-8CEF-4088-BAAF-82D2C3766E7D}"/>
    <cellStyle name="SAPBEXexcBad7 2 2 2 2" xfId="13859" xr:uid="{1EB9601E-CAB9-445D-AB06-6B4E4A80E2DF}"/>
    <cellStyle name="SAPBEXexcBad7 2 2 2 2 2" xfId="15808" xr:uid="{F847AB13-4F17-4693-99CD-5C8229267B90}"/>
    <cellStyle name="SAPBEXexcBad7 2 2 2 2 2 2" xfId="21727" xr:uid="{EA19D50F-A89B-466D-8606-1FAD44E255BB}"/>
    <cellStyle name="SAPBEXexcBad7 2 2 2 2 2 2 2" xfId="35359" xr:uid="{BB3BAF96-F0CD-42BF-9C3C-B455841C8F29}"/>
    <cellStyle name="SAPBEXexcBad7 2 2 2 2 2 2 3" xfId="44987" xr:uid="{4DDE6B9B-03B8-4E84-9584-538E92CC730B}"/>
    <cellStyle name="SAPBEXexcBad7 2 2 2 2 2 3" xfId="25518" xr:uid="{A0C5A548-B1C2-48E0-A25A-E298D8BB5D0B}"/>
    <cellStyle name="SAPBEXexcBad7 2 2 2 2 2 3 2" xfId="39150" xr:uid="{68F3FB44-4119-4340-AFD7-3D93ABEDF5D6}"/>
    <cellStyle name="SAPBEXexcBad7 2 2 2 2 2 3 3" xfId="48778" xr:uid="{D0518A14-1BBD-48B7-8026-90B5A80FA580}"/>
    <cellStyle name="SAPBEXexcBad7 2 2 2 2 2 4" xfId="31400" xr:uid="{C1CC69F6-38D2-457B-A474-6F2A43535DAC}"/>
    <cellStyle name="SAPBEXexcBad7 2 2 2 2 2 5" xfId="41058" xr:uid="{C0440513-AB37-4849-A823-B457318FA6D8}"/>
    <cellStyle name="SAPBEXexcBad7 2 2 2 2 2 6" xfId="53446" xr:uid="{1E4E945E-BD87-48F9-BF0E-EDA518DF58E2}"/>
    <cellStyle name="SAPBEXexcBad7 2 2 2 2 3" xfId="19819" xr:uid="{3787A1B6-C741-4583-A091-3851884EBE39}"/>
    <cellStyle name="SAPBEXexcBad7 2 2 2 2 3 2" xfId="33451" xr:uid="{24B65650-B28B-4FB8-BBFF-93AAB8BF1F45}"/>
    <cellStyle name="SAPBEXexcBad7 2 2 2 2 3 3" xfId="43079" xr:uid="{1824C8D6-6101-4187-A5B0-5528B2570780}"/>
    <cellStyle name="SAPBEXexcBad7 2 2 2 2 4" xfId="23610" xr:uid="{D0AD07A0-C9F2-463B-AB48-556DB01315C1}"/>
    <cellStyle name="SAPBEXexcBad7 2 2 2 2 4 2" xfId="37242" xr:uid="{2F1BB9FE-ADC2-401F-8FB2-BA1942367D89}"/>
    <cellStyle name="SAPBEXexcBad7 2 2 2 2 4 3" xfId="46870" xr:uid="{39A79C7A-4E2D-4A9C-B258-FFAB804DA774}"/>
    <cellStyle name="SAPBEXexcBad7 2 2 2 2 5" xfId="29485" xr:uid="{BB1D4249-83A8-481F-A496-3AE401B38D15}"/>
    <cellStyle name="SAPBEXexcBad7 2 2 2 2 6" xfId="26904" xr:uid="{3DEA24EB-FCF2-4AF1-A250-54DDEFE032E5}"/>
    <cellStyle name="SAPBEXexcBad7 2 2 2 2 7" xfId="51538" xr:uid="{809E7454-1FF6-43F9-A5E2-E700746AE836}"/>
    <cellStyle name="SAPBEXexcBad7 2 2 2 3" xfId="14810" xr:uid="{EB428C6B-2553-4CF1-B231-8C98790B2011}"/>
    <cellStyle name="SAPBEXexcBad7 2 2 2 3 2" xfId="20729" xr:uid="{0C2A8688-5CF9-450F-B081-7E2B1C2ADA3C}"/>
    <cellStyle name="SAPBEXexcBad7 2 2 2 3 2 2" xfId="34361" xr:uid="{3E82C8A3-DB1D-4139-8946-6BF30903B93A}"/>
    <cellStyle name="SAPBEXexcBad7 2 2 2 3 2 3" xfId="43989" xr:uid="{855BBFDB-2087-4258-A330-0B96FC157D47}"/>
    <cellStyle name="SAPBEXexcBad7 2 2 2 3 3" xfId="24520" xr:uid="{B775BFEB-D853-4653-819A-1AA37E9590F0}"/>
    <cellStyle name="SAPBEXexcBad7 2 2 2 3 3 2" xfId="38152" xr:uid="{163937B3-D221-46EA-AE6F-0CEFD3F3D1BC}"/>
    <cellStyle name="SAPBEXexcBad7 2 2 2 3 3 3" xfId="47780" xr:uid="{3688E810-4CBB-4361-9652-F2FCC95825BA}"/>
    <cellStyle name="SAPBEXexcBad7 2 2 2 3 4" xfId="30402" xr:uid="{E8677833-8F38-43BF-9F09-23F3E9606EF4}"/>
    <cellStyle name="SAPBEXexcBad7 2 2 2 3 5" xfId="40060" xr:uid="{82F16B0D-CB1C-4684-9ABA-AE36F35850B0}"/>
    <cellStyle name="SAPBEXexcBad7 2 2 2 3 6" xfId="52448" xr:uid="{BCEC738B-3AB1-4C86-9A61-9E13F66E0C73}"/>
    <cellStyle name="SAPBEXexcBad7 2 2 2 4" xfId="18821" xr:uid="{22B52887-E156-40F3-95F5-4CE9314F39F5}"/>
    <cellStyle name="SAPBEXexcBad7 2 2 2 4 2" xfId="32453" xr:uid="{2DDCE61B-95C3-4C9F-A7AE-C585FC683169}"/>
    <cellStyle name="SAPBEXexcBad7 2 2 2 4 3" xfId="42081" xr:uid="{F86F9B44-B473-4526-8FA5-742BBFA6D3B9}"/>
    <cellStyle name="SAPBEXexcBad7 2 2 2 5" xfId="22612" xr:uid="{DADE66AC-50EA-418C-A9D3-0FD982A5A61F}"/>
    <cellStyle name="SAPBEXexcBad7 2 2 2 5 2" xfId="36244" xr:uid="{701D6AA9-BB27-4C50-A057-F4EF729039ED}"/>
    <cellStyle name="SAPBEXexcBad7 2 2 2 5 3" xfId="45872" xr:uid="{99617E6E-6BE9-4D35-A118-7851FE322769}"/>
    <cellStyle name="SAPBEXexcBad7 2 2 2 6" xfId="28480" xr:uid="{CB422361-5B62-4D6F-BEC1-E0A892147F42}"/>
    <cellStyle name="SAPBEXexcBad7 2 2 2 7" xfId="27846" xr:uid="{C3E08A54-0E1C-4724-BC5C-68F18CFE3C8E}"/>
    <cellStyle name="SAPBEXexcBad7 2 2 2 8" xfId="50540" xr:uid="{75D420F1-5EF9-4F17-923B-69CCE3C66FA9}"/>
    <cellStyle name="SAPBEXexcBad7 2 2 20" xfId="55054" xr:uid="{486F5316-76B9-4890-A026-36CADE9BF592}"/>
    <cellStyle name="SAPBEXexcBad7 2 2 21" xfId="55142" xr:uid="{F8D753BA-316A-4DD3-8B09-0E5096D5FFCC}"/>
    <cellStyle name="SAPBEXexcBad7 2 2 22" xfId="55230" xr:uid="{A27E580F-195D-45FD-AAA5-9B9F348A922D}"/>
    <cellStyle name="SAPBEXexcBad7 2 2 23" xfId="55318" xr:uid="{462912B8-4D5A-4A0A-A182-C6D6C8AE91CD}"/>
    <cellStyle name="SAPBEXexcBad7 2 2 24" xfId="55406" xr:uid="{7979D642-D3E9-42FD-8491-BE4F28F1B581}"/>
    <cellStyle name="SAPBEXexcBad7 2 2 25" xfId="55494" xr:uid="{9624369C-6A66-4802-AD00-7F44AEF38509}"/>
    <cellStyle name="SAPBEXexcBad7 2 2 26" xfId="55582" xr:uid="{FC738FE5-07FC-4744-8131-8D27F61292D2}"/>
    <cellStyle name="SAPBEXexcBad7 2 2 27" xfId="55670" xr:uid="{4637AA01-F216-4C23-B5E8-27FB348C5025}"/>
    <cellStyle name="SAPBEXexcBad7 2 2 28" xfId="55758" xr:uid="{54021247-BEA4-42A9-AE89-A4419F6D5300}"/>
    <cellStyle name="SAPBEXexcBad7 2 2 29" xfId="55846" xr:uid="{1DF3F058-2129-4605-BF50-640589BC8F88}"/>
    <cellStyle name="SAPBEXexcBad7 2 2 3" xfId="11016" xr:uid="{D133BEB5-75F9-4049-A2C5-96F05FADB0ED}"/>
    <cellStyle name="SAPBEXexcBad7 2 2 3 2" xfId="13947" xr:uid="{878DD941-F771-4A6D-B17E-995B732A70DC}"/>
    <cellStyle name="SAPBEXexcBad7 2 2 3 2 2" xfId="15896" xr:uid="{6BE33C49-8F86-499B-9D37-D0F956CBC3BA}"/>
    <cellStyle name="SAPBEXexcBad7 2 2 3 2 2 2" xfId="21815" xr:uid="{E157A648-2E2C-48EB-84D0-9EE61CCDC608}"/>
    <cellStyle name="SAPBEXexcBad7 2 2 3 2 2 2 2" xfId="35447" xr:uid="{3E71943B-7F02-4F27-9AB4-085D638BC747}"/>
    <cellStyle name="SAPBEXexcBad7 2 2 3 2 2 2 3" xfId="45075" xr:uid="{10509FF6-E6E9-41DD-88A9-DD892ED49489}"/>
    <cellStyle name="SAPBEXexcBad7 2 2 3 2 2 3" xfId="25606" xr:uid="{19060F3F-4C3A-4536-8A2A-60D949D07FC0}"/>
    <cellStyle name="SAPBEXexcBad7 2 2 3 2 2 3 2" xfId="39238" xr:uid="{C275C282-AA09-4ECA-AEDA-A459B7864DF6}"/>
    <cellStyle name="SAPBEXexcBad7 2 2 3 2 2 3 3" xfId="48866" xr:uid="{D6A1F9A3-390C-4D55-A974-3CC14AB43E03}"/>
    <cellStyle name="SAPBEXexcBad7 2 2 3 2 2 4" xfId="31488" xr:uid="{F46876AA-455B-4B06-A1C4-E15D0BC93BB6}"/>
    <cellStyle name="SAPBEXexcBad7 2 2 3 2 2 5" xfId="41146" xr:uid="{07A6D248-E5B3-468D-B25B-295FA3B09757}"/>
    <cellStyle name="SAPBEXexcBad7 2 2 3 2 2 6" xfId="53534" xr:uid="{D38C2894-B1A7-419F-ADF1-7B7873CB272E}"/>
    <cellStyle name="SAPBEXexcBad7 2 2 3 2 3" xfId="19907" xr:uid="{5557E5E9-8C04-4FC3-B1B6-CA304AE483AF}"/>
    <cellStyle name="SAPBEXexcBad7 2 2 3 2 3 2" xfId="33539" xr:uid="{E973342E-2C5B-47E4-93EF-CF0FBB72312E}"/>
    <cellStyle name="SAPBEXexcBad7 2 2 3 2 3 3" xfId="43167" xr:uid="{2175BF75-AE64-4386-A414-FEEE550DA71B}"/>
    <cellStyle name="SAPBEXexcBad7 2 2 3 2 4" xfId="23698" xr:uid="{0E0E25A8-1315-4476-9DAD-B076229B2D9A}"/>
    <cellStyle name="SAPBEXexcBad7 2 2 3 2 4 2" xfId="37330" xr:uid="{7F79A176-AB6A-4139-9B0E-FB62221D25F4}"/>
    <cellStyle name="SAPBEXexcBad7 2 2 3 2 4 3" xfId="46958" xr:uid="{4BE85029-556E-42C3-9631-3ADF6853F4F2}"/>
    <cellStyle name="SAPBEXexcBad7 2 2 3 2 5" xfId="29573" xr:uid="{C3ADDC0B-9E4C-4636-A9A9-28A46C6BD6B7}"/>
    <cellStyle name="SAPBEXexcBad7 2 2 3 2 6" xfId="26816" xr:uid="{C0B1D2D9-8590-43DA-97CA-9359287F42E5}"/>
    <cellStyle name="SAPBEXexcBad7 2 2 3 2 7" xfId="51626" xr:uid="{A262ED7E-0502-4A1B-8434-863A517B566B}"/>
    <cellStyle name="SAPBEXexcBad7 2 2 3 3" xfId="14898" xr:uid="{8750B27B-2E13-4CC4-817F-8C82C5742BFF}"/>
    <cellStyle name="SAPBEXexcBad7 2 2 3 3 2" xfId="20817" xr:uid="{6710BF77-247A-4131-B40C-534D23E74FEA}"/>
    <cellStyle name="SAPBEXexcBad7 2 2 3 3 2 2" xfId="34449" xr:uid="{FE0F8DBC-AFCB-4CC6-AC8B-F3097D64FDB0}"/>
    <cellStyle name="SAPBEXexcBad7 2 2 3 3 2 3" xfId="44077" xr:uid="{CC94F6A6-E793-4827-84AC-F1E899437B48}"/>
    <cellStyle name="SAPBEXexcBad7 2 2 3 3 3" xfId="24608" xr:uid="{C62FDE54-8297-4D49-BC4F-0A694EC4A698}"/>
    <cellStyle name="SAPBEXexcBad7 2 2 3 3 3 2" xfId="38240" xr:uid="{698637F3-AAAD-470B-B86B-74357EF44BB6}"/>
    <cellStyle name="SAPBEXexcBad7 2 2 3 3 3 3" xfId="47868" xr:uid="{8831D8EB-C1ED-4CD3-BCD5-49E89F6FFF73}"/>
    <cellStyle name="SAPBEXexcBad7 2 2 3 3 4" xfId="30490" xr:uid="{84558764-B043-4662-9FEA-A23646F14C58}"/>
    <cellStyle name="SAPBEXexcBad7 2 2 3 3 5" xfId="40148" xr:uid="{79C258BC-7702-4EFA-B088-BD1EEE7D6A93}"/>
    <cellStyle name="SAPBEXexcBad7 2 2 3 3 6" xfId="52536" xr:uid="{C5ACC1BE-696B-4C4B-8EF4-68531A778FA9}"/>
    <cellStyle name="SAPBEXexcBad7 2 2 3 4" xfId="18909" xr:uid="{4A5B3967-E072-4277-8578-9DCA54E447F4}"/>
    <cellStyle name="SAPBEXexcBad7 2 2 3 4 2" xfId="32541" xr:uid="{A89DB08B-AD8B-42A8-A413-C1937F015933}"/>
    <cellStyle name="SAPBEXexcBad7 2 2 3 4 3" xfId="42169" xr:uid="{1360D3BD-D9D7-4E12-B23E-E010ADB34F5C}"/>
    <cellStyle name="SAPBEXexcBad7 2 2 3 5" xfId="22700" xr:uid="{B8B2F510-32B8-47CF-B0EB-AFCDA5F466EA}"/>
    <cellStyle name="SAPBEXexcBad7 2 2 3 5 2" xfId="36332" xr:uid="{97EC1E8B-EBDC-41B7-8913-A36BD6C09FA0}"/>
    <cellStyle name="SAPBEXexcBad7 2 2 3 5 3" xfId="45960" xr:uid="{34A8F43D-7FFF-4CEF-B158-E77091F7F5F0}"/>
    <cellStyle name="SAPBEXexcBad7 2 2 3 6" xfId="28568" xr:uid="{9B237528-34AB-41C1-B908-A7D144006109}"/>
    <cellStyle name="SAPBEXexcBad7 2 2 3 7" xfId="27758" xr:uid="{44B7147F-48FE-4F03-B36E-C19B72A57B3E}"/>
    <cellStyle name="SAPBEXexcBad7 2 2 3 8" xfId="50628" xr:uid="{85D31161-463C-457E-AEBC-D14CB953309B}"/>
    <cellStyle name="SAPBEXexcBad7 2 2 30" xfId="55934" xr:uid="{5DA36DEC-00A0-44DD-A0ED-E1F530269730}"/>
    <cellStyle name="SAPBEXexcBad7 2 2 31" xfId="56022" xr:uid="{B3AE102E-5E54-4818-A00D-BBBA78B151FF}"/>
    <cellStyle name="SAPBEXexcBad7 2 2 32" xfId="56110" xr:uid="{6C52485F-9E84-473D-8018-FA725A634948}"/>
    <cellStyle name="SAPBEXexcBad7 2 2 33" xfId="56198" xr:uid="{EC08B8F2-4ACA-4813-98D0-A40CE1EDAB15}"/>
    <cellStyle name="SAPBEXexcBad7 2 2 4" xfId="11104" xr:uid="{51AD3069-A47C-4DE1-9294-85E9742DF3AE}"/>
    <cellStyle name="SAPBEXexcBad7 2 2 4 2" xfId="14035" xr:uid="{2E9B7D60-C85A-433F-B195-B31CC8FED0E3}"/>
    <cellStyle name="SAPBEXexcBad7 2 2 4 2 2" xfId="15984" xr:uid="{0A8C13B0-DDAA-4E85-927B-C3571F0F6B69}"/>
    <cellStyle name="SAPBEXexcBad7 2 2 4 2 2 2" xfId="21903" xr:uid="{B3E7ECD0-58BE-4CD0-BA05-C75B7E20AD48}"/>
    <cellStyle name="SAPBEXexcBad7 2 2 4 2 2 2 2" xfId="35535" xr:uid="{1244CCE9-2DBD-4038-AE27-F6526857A033}"/>
    <cellStyle name="SAPBEXexcBad7 2 2 4 2 2 2 3" xfId="45163" xr:uid="{ED51E9DF-C477-4DA2-AB63-1BF1391888A2}"/>
    <cellStyle name="SAPBEXexcBad7 2 2 4 2 2 3" xfId="25694" xr:uid="{E95FA262-39FD-4BEE-9099-34F8146BBD1D}"/>
    <cellStyle name="SAPBEXexcBad7 2 2 4 2 2 3 2" xfId="39326" xr:uid="{79368ED8-73DD-44E5-8FE7-C23B5CC3ED8C}"/>
    <cellStyle name="SAPBEXexcBad7 2 2 4 2 2 3 3" xfId="48954" xr:uid="{02537915-F2BC-45F3-A011-472C54EC7F99}"/>
    <cellStyle name="SAPBEXexcBad7 2 2 4 2 2 4" xfId="31576" xr:uid="{84BC871F-20E2-4B45-9A99-3D48B32A64A3}"/>
    <cellStyle name="SAPBEXexcBad7 2 2 4 2 2 5" xfId="41234" xr:uid="{52DE0A13-8EF7-4570-B84D-1E3EC7B29995}"/>
    <cellStyle name="SAPBEXexcBad7 2 2 4 2 2 6" xfId="53622" xr:uid="{17D68AD9-B56F-4BF1-A505-7DABCFABD474}"/>
    <cellStyle name="SAPBEXexcBad7 2 2 4 2 3" xfId="19995" xr:uid="{A3F29F1D-ACA2-4739-AC93-E2BA315505B9}"/>
    <cellStyle name="SAPBEXexcBad7 2 2 4 2 3 2" xfId="33627" xr:uid="{FBD292B4-227D-47E5-850F-92D8F44E48B0}"/>
    <cellStyle name="SAPBEXexcBad7 2 2 4 2 3 3" xfId="43255" xr:uid="{8C15626A-9266-47A5-A2D3-556D1E775BDA}"/>
    <cellStyle name="SAPBEXexcBad7 2 2 4 2 4" xfId="23786" xr:uid="{3E2CEBC2-7CAF-49A4-AEA9-1117D4640584}"/>
    <cellStyle name="SAPBEXexcBad7 2 2 4 2 4 2" xfId="37418" xr:uid="{DAC6BEF5-B55F-4B51-9AFF-1F6B14D19AE3}"/>
    <cellStyle name="SAPBEXexcBad7 2 2 4 2 4 3" xfId="47046" xr:uid="{BC282E79-66D5-4003-B035-E00F73827800}"/>
    <cellStyle name="SAPBEXexcBad7 2 2 4 2 5" xfId="29661" xr:uid="{ED0D56B9-1615-4B86-8D67-F00725C4E5FB}"/>
    <cellStyle name="SAPBEXexcBad7 2 2 4 2 6" xfId="26728" xr:uid="{1E5F87D2-2A0E-4C33-A6E7-5DB0E3B78F9F}"/>
    <cellStyle name="SAPBEXexcBad7 2 2 4 2 7" xfId="51714" xr:uid="{D27B5ACC-AF72-4D0A-B736-E30016252506}"/>
    <cellStyle name="SAPBEXexcBad7 2 2 4 3" xfId="14986" xr:uid="{51D55966-5767-4014-B035-2C7AEDA5DDFE}"/>
    <cellStyle name="SAPBEXexcBad7 2 2 4 3 2" xfId="20905" xr:uid="{3A0A78A1-1E24-490B-918F-471E4ED96C6E}"/>
    <cellStyle name="SAPBEXexcBad7 2 2 4 3 2 2" xfId="34537" xr:uid="{2454B5B9-678E-47CD-B54F-E6868684A9F8}"/>
    <cellStyle name="SAPBEXexcBad7 2 2 4 3 2 3" xfId="44165" xr:uid="{C7A2A233-F434-4406-8F20-679FA5E9648C}"/>
    <cellStyle name="SAPBEXexcBad7 2 2 4 3 3" xfId="24696" xr:uid="{3DE85DDB-5BB2-4CFF-9515-C3BDBF75ECB7}"/>
    <cellStyle name="SAPBEXexcBad7 2 2 4 3 3 2" xfId="38328" xr:uid="{9B4C6D65-9FD6-4A5E-841B-1D3F854A7B33}"/>
    <cellStyle name="SAPBEXexcBad7 2 2 4 3 3 3" xfId="47956" xr:uid="{146E0140-8BD9-4759-816C-189FB2CED38D}"/>
    <cellStyle name="SAPBEXexcBad7 2 2 4 3 4" xfId="30578" xr:uid="{ED032BB8-6F03-4467-A0A9-BDE0C516C945}"/>
    <cellStyle name="SAPBEXexcBad7 2 2 4 3 5" xfId="40236" xr:uid="{8C1A888D-2B03-4331-A934-A64BE7B76174}"/>
    <cellStyle name="SAPBEXexcBad7 2 2 4 3 6" xfId="52624" xr:uid="{44CE0303-478D-4228-A2C2-FED1969B81C2}"/>
    <cellStyle name="SAPBEXexcBad7 2 2 4 4" xfId="18997" xr:uid="{E91DBACF-9E99-44F1-9953-A739445976DC}"/>
    <cellStyle name="SAPBEXexcBad7 2 2 4 4 2" xfId="32629" xr:uid="{2365914A-43EB-4222-98CD-0BBD24DDDBCE}"/>
    <cellStyle name="SAPBEXexcBad7 2 2 4 4 3" xfId="42257" xr:uid="{94E82FA7-59EB-42BC-B56B-8032B9065BEC}"/>
    <cellStyle name="SAPBEXexcBad7 2 2 4 5" xfId="22788" xr:uid="{53307B75-B364-45D0-9B8E-731ECA5919EA}"/>
    <cellStyle name="SAPBEXexcBad7 2 2 4 5 2" xfId="36420" xr:uid="{D06C4FA2-B806-42BC-8218-BED80AEDA1FB}"/>
    <cellStyle name="SAPBEXexcBad7 2 2 4 5 3" xfId="46048" xr:uid="{212EEA6C-4930-48CA-945E-8EA3158CE509}"/>
    <cellStyle name="SAPBEXexcBad7 2 2 4 6" xfId="28656" xr:uid="{936B31D9-E28E-46C8-AC1B-822E21FCF037}"/>
    <cellStyle name="SAPBEXexcBad7 2 2 4 7" xfId="27684" xr:uid="{969B6C96-5D4C-43F7-B7A1-6D35A9292374}"/>
    <cellStyle name="SAPBEXexcBad7 2 2 4 8" xfId="50716" xr:uid="{C2DD0B8B-F4A3-4C05-98A3-1A8ADDA40A69}"/>
    <cellStyle name="SAPBEXexcBad7 2 2 5" xfId="11192" xr:uid="{B743EB2F-ED3B-45F7-9239-CA7027A97536}"/>
    <cellStyle name="SAPBEXexcBad7 2 2 5 2" xfId="14123" xr:uid="{046AC02E-835E-40B1-93D4-A0D9C951C105}"/>
    <cellStyle name="SAPBEXexcBad7 2 2 5 2 2" xfId="16072" xr:uid="{7DD5D02A-9DD9-4458-9166-70B170330422}"/>
    <cellStyle name="SAPBEXexcBad7 2 2 5 2 2 2" xfId="21991" xr:uid="{5DCE45DC-69AF-4B05-88D3-2339114B79B5}"/>
    <cellStyle name="SAPBEXexcBad7 2 2 5 2 2 2 2" xfId="35623" xr:uid="{67E8A853-F871-4041-AF5F-CE4C4835740D}"/>
    <cellStyle name="SAPBEXexcBad7 2 2 5 2 2 2 3" xfId="45251" xr:uid="{C1CD192C-3944-4D32-BBB7-D79A13121E72}"/>
    <cellStyle name="SAPBEXexcBad7 2 2 5 2 2 3" xfId="25782" xr:uid="{A8BCA0EA-4D27-44CE-92D1-52C484257FFE}"/>
    <cellStyle name="SAPBEXexcBad7 2 2 5 2 2 3 2" xfId="39414" xr:uid="{38C772BF-DE7C-455E-9C97-366E9114EE9A}"/>
    <cellStyle name="SAPBEXexcBad7 2 2 5 2 2 3 3" xfId="49042" xr:uid="{98310C6E-3246-4624-B7DD-87DA83A0C422}"/>
    <cellStyle name="SAPBEXexcBad7 2 2 5 2 2 4" xfId="31664" xr:uid="{10450D99-B4B7-437B-A931-7C8811BE6B21}"/>
    <cellStyle name="SAPBEXexcBad7 2 2 5 2 2 5" xfId="41322" xr:uid="{4C37E92F-F467-4232-AF62-E62ADCF26CAF}"/>
    <cellStyle name="SAPBEXexcBad7 2 2 5 2 2 6" xfId="53710" xr:uid="{74E79E37-1B27-4588-AB21-B9495E6CC6B2}"/>
    <cellStyle name="SAPBEXexcBad7 2 2 5 2 3" xfId="20083" xr:uid="{DE332EF9-728A-486E-B21A-D4AF7C03AB4A}"/>
    <cellStyle name="SAPBEXexcBad7 2 2 5 2 3 2" xfId="33715" xr:uid="{F1287A43-F6D6-416D-9EBD-BFD1DE8EC758}"/>
    <cellStyle name="SAPBEXexcBad7 2 2 5 2 3 3" xfId="43343" xr:uid="{2193F534-DCAF-4EB6-83B3-8694268947D3}"/>
    <cellStyle name="SAPBEXexcBad7 2 2 5 2 4" xfId="23874" xr:uid="{AD08D0EE-9D99-4292-A04F-E9D9BA91E8B1}"/>
    <cellStyle name="SAPBEXexcBad7 2 2 5 2 4 2" xfId="37506" xr:uid="{FDC409CA-45B5-43F7-A1F0-AC73EEC0E82F}"/>
    <cellStyle name="SAPBEXexcBad7 2 2 5 2 4 3" xfId="47134" xr:uid="{A7D7026F-6159-4336-9D83-EFAED6F7D677}"/>
    <cellStyle name="SAPBEXexcBad7 2 2 5 2 5" xfId="29749" xr:uid="{3F4FDA21-E835-46F8-8C74-AC60501BAE20}"/>
    <cellStyle name="SAPBEXexcBad7 2 2 5 2 6" xfId="26640" xr:uid="{A722AB25-81B4-426E-B402-B55325CF8A93}"/>
    <cellStyle name="SAPBEXexcBad7 2 2 5 2 7" xfId="51802" xr:uid="{7B9CBE95-4070-4C17-98C3-60698E1AA145}"/>
    <cellStyle name="SAPBEXexcBad7 2 2 5 3" xfId="15074" xr:uid="{873F3322-371B-4AA1-91EB-43BD1B7B0B87}"/>
    <cellStyle name="SAPBEXexcBad7 2 2 5 3 2" xfId="20993" xr:uid="{C9A633D9-861B-4CF2-B1D0-DDBA8F07A031}"/>
    <cellStyle name="SAPBEXexcBad7 2 2 5 3 2 2" xfId="34625" xr:uid="{003CD3AD-8289-4825-BDE8-D6F22476435F}"/>
    <cellStyle name="SAPBEXexcBad7 2 2 5 3 2 3" xfId="44253" xr:uid="{5949B35C-F467-471D-BE89-C40F160E6651}"/>
    <cellStyle name="SAPBEXexcBad7 2 2 5 3 3" xfId="24784" xr:uid="{915D35AA-EFDA-4BE2-AFD9-1AA7BAB2BC9C}"/>
    <cellStyle name="SAPBEXexcBad7 2 2 5 3 3 2" xfId="38416" xr:uid="{83394F86-7F3B-481A-A36F-627282508619}"/>
    <cellStyle name="SAPBEXexcBad7 2 2 5 3 3 3" xfId="48044" xr:uid="{BBA18CAF-AEAC-445A-9AF2-43C68A05B62A}"/>
    <cellStyle name="SAPBEXexcBad7 2 2 5 3 4" xfId="30666" xr:uid="{82389B6B-6448-49DD-9406-ED48B323A4D8}"/>
    <cellStyle name="SAPBEXexcBad7 2 2 5 3 5" xfId="40324" xr:uid="{EEA6CA4A-4D32-456C-B7E5-B1A4449E373E}"/>
    <cellStyle name="SAPBEXexcBad7 2 2 5 3 6" xfId="52712" xr:uid="{B57A2681-F191-4CF2-A6E7-995998D5502D}"/>
    <cellStyle name="SAPBEXexcBad7 2 2 5 4" xfId="19085" xr:uid="{1F80A3BE-1545-46D4-B0C4-552BD2C146E2}"/>
    <cellStyle name="SAPBEXexcBad7 2 2 5 4 2" xfId="32717" xr:uid="{E0F2F6B0-8BA8-4F54-AF81-B8402872DCFC}"/>
    <cellStyle name="SAPBEXexcBad7 2 2 5 4 3" xfId="42345" xr:uid="{3DE6E1A2-43F5-40CF-88FD-002E654920A0}"/>
    <cellStyle name="SAPBEXexcBad7 2 2 5 5" xfId="22876" xr:uid="{B2C378C0-F83B-42EC-961B-2CA957302494}"/>
    <cellStyle name="SAPBEXexcBad7 2 2 5 5 2" xfId="36508" xr:uid="{B395C6A4-4C37-4A3D-9302-2378E91DEA95}"/>
    <cellStyle name="SAPBEXexcBad7 2 2 5 5 3" xfId="46136" xr:uid="{95E1F0B1-2D50-42BC-9F90-F800325E052F}"/>
    <cellStyle name="SAPBEXexcBad7 2 2 5 6" xfId="28744" xr:uid="{F8804709-0D57-4D93-A7F7-808F1706770E}"/>
    <cellStyle name="SAPBEXexcBad7 2 2 5 7" xfId="27596" xr:uid="{A5B5F3DB-5B13-4CC2-B336-60132589382F}"/>
    <cellStyle name="SAPBEXexcBad7 2 2 5 8" xfId="50804" xr:uid="{BCFA80E5-87FC-4010-B171-AEE65FDEE9AA}"/>
    <cellStyle name="SAPBEXexcBad7 2 2 6" xfId="11280" xr:uid="{2EA91A38-3AB5-46AF-B01E-B7B9475C5EED}"/>
    <cellStyle name="SAPBEXexcBad7 2 2 6 2" xfId="14211" xr:uid="{F3D44D89-D8B2-4C20-B51E-D53237BED901}"/>
    <cellStyle name="SAPBEXexcBad7 2 2 6 2 2" xfId="16160" xr:uid="{95C84B51-0F4B-4605-9C92-922665D8C2D9}"/>
    <cellStyle name="SAPBEXexcBad7 2 2 6 2 2 2" xfId="22079" xr:uid="{9ABA2D3A-343E-4092-94B9-F858021867B7}"/>
    <cellStyle name="SAPBEXexcBad7 2 2 6 2 2 2 2" xfId="35711" xr:uid="{50A9186F-E883-4767-9490-0DBA35B6CAAD}"/>
    <cellStyle name="SAPBEXexcBad7 2 2 6 2 2 2 3" xfId="45339" xr:uid="{9716FC86-6757-498A-A893-D927DE50DD8A}"/>
    <cellStyle name="SAPBEXexcBad7 2 2 6 2 2 3" xfId="25870" xr:uid="{11F61CBB-6A37-467C-8AAF-6876126CE1BA}"/>
    <cellStyle name="SAPBEXexcBad7 2 2 6 2 2 3 2" xfId="39502" xr:uid="{7FC7586D-B289-4E71-954A-1F38ADE19956}"/>
    <cellStyle name="SAPBEXexcBad7 2 2 6 2 2 3 3" xfId="49130" xr:uid="{A7BCBF40-5B61-4A5E-ACF5-D4A29E3002D5}"/>
    <cellStyle name="SAPBEXexcBad7 2 2 6 2 2 4" xfId="31752" xr:uid="{8DBC7460-939D-4DE9-A47C-797A83F420C2}"/>
    <cellStyle name="SAPBEXexcBad7 2 2 6 2 2 5" xfId="41410" xr:uid="{83A2DB50-7DC3-41B1-A16A-1B6A0C1634CD}"/>
    <cellStyle name="SAPBEXexcBad7 2 2 6 2 2 6" xfId="53798" xr:uid="{8423DD0B-28F0-4314-8E64-47FA306EA8FC}"/>
    <cellStyle name="SAPBEXexcBad7 2 2 6 2 3" xfId="20171" xr:uid="{0FDF1E1E-6F0F-4875-B069-8D76B4BEBF9A}"/>
    <cellStyle name="SAPBEXexcBad7 2 2 6 2 3 2" xfId="33803" xr:uid="{3CA0DDE6-6512-41B9-8A43-4469144848F4}"/>
    <cellStyle name="SAPBEXexcBad7 2 2 6 2 3 3" xfId="43431" xr:uid="{1CF5FD0E-416A-4DB4-B791-22E1D1D0A3E7}"/>
    <cellStyle name="SAPBEXexcBad7 2 2 6 2 4" xfId="23962" xr:uid="{1BA5FB82-BB91-4923-9312-BD72B079F6AB}"/>
    <cellStyle name="SAPBEXexcBad7 2 2 6 2 4 2" xfId="37594" xr:uid="{798E8551-59E6-4F9D-9CEC-F9AEBB5AF559}"/>
    <cellStyle name="SAPBEXexcBad7 2 2 6 2 4 3" xfId="47222" xr:uid="{F8BA9CDF-51AA-496B-A68C-3A9AACB413F8}"/>
    <cellStyle name="SAPBEXexcBad7 2 2 6 2 5" xfId="29837" xr:uid="{E5EE33D7-3A5A-4227-9730-9DA435C33750}"/>
    <cellStyle name="SAPBEXexcBad7 2 2 6 2 6" xfId="26552" xr:uid="{4530D5F6-1C2C-4F94-9740-DB2B7BB1B677}"/>
    <cellStyle name="SAPBEXexcBad7 2 2 6 2 7" xfId="51890" xr:uid="{6ED82E3E-E903-4799-B389-7F0FBF6FB2A7}"/>
    <cellStyle name="SAPBEXexcBad7 2 2 6 3" xfId="15162" xr:uid="{210940D7-B3C1-499F-BAA2-74CB94DD398F}"/>
    <cellStyle name="SAPBEXexcBad7 2 2 6 3 2" xfId="21081" xr:uid="{0D7F897D-1C47-4BBD-9794-CEE6D0B6E5E4}"/>
    <cellStyle name="SAPBEXexcBad7 2 2 6 3 2 2" xfId="34713" xr:uid="{EABBADE0-AD9E-40C3-8DBF-D90E904FC6E5}"/>
    <cellStyle name="SAPBEXexcBad7 2 2 6 3 2 3" xfId="44341" xr:uid="{CD60DE32-039C-4C96-B03B-752B3806E961}"/>
    <cellStyle name="SAPBEXexcBad7 2 2 6 3 3" xfId="24872" xr:uid="{16A61B18-DDB7-4C33-8FB7-CC9589293DD6}"/>
    <cellStyle name="SAPBEXexcBad7 2 2 6 3 3 2" xfId="38504" xr:uid="{3F8831CC-665B-4A82-A423-CA5514C6D80C}"/>
    <cellStyle name="SAPBEXexcBad7 2 2 6 3 3 3" xfId="48132" xr:uid="{84026438-35E0-484C-8C81-A1AF6D1E3CD7}"/>
    <cellStyle name="SAPBEXexcBad7 2 2 6 3 4" xfId="30754" xr:uid="{EAFD75CF-CF1E-4C97-A637-A4A6822CCAD0}"/>
    <cellStyle name="SAPBEXexcBad7 2 2 6 3 5" xfId="40412" xr:uid="{A6F075F2-8EFD-46D2-927B-FFFEFD8C7694}"/>
    <cellStyle name="SAPBEXexcBad7 2 2 6 3 6" xfId="52800" xr:uid="{427B5E52-1307-46B1-8111-F37CF4B438F2}"/>
    <cellStyle name="SAPBEXexcBad7 2 2 6 4" xfId="19173" xr:uid="{8BDDEDE1-9BC0-47E1-978D-3A65F4FD7FA8}"/>
    <cellStyle name="SAPBEXexcBad7 2 2 6 4 2" xfId="32805" xr:uid="{AB3A9517-A5EC-49D1-8EBF-F4A556AD707C}"/>
    <cellStyle name="SAPBEXexcBad7 2 2 6 4 3" xfId="42433" xr:uid="{42626A62-1D5D-4253-B8A6-3B44E53C5714}"/>
    <cellStyle name="SAPBEXexcBad7 2 2 6 5" xfId="22964" xr:uid="{E7801895-2467-4089-925E-66241E039867}"/>
    <cellStyle name="SAPBEXexcBad7 2 2 6 5 2" xfId="36596" xr:uid="{2B3CF16B-7A8C-41FC-8870-2C995E46E467}"/>
    <cellStyle name="SAPBEXexcBad7 2 2 6 5 3" xfId="46224" xr:uid="{A2B60085-E61B-48C6-9681-88CADB1D8DCA}"/>
    <cellStyle name="SAPBEXexcBad7 2 2 6 6" xfId="28832" xr:uid="{2C3FB6AE-D9DD-4BC2-B25A-E1DCD85DC7FB}"/>
    <cellStyle name="SAPBEXexcBad7 2 2 6 7" xfId="27508" xr:uid="{978C9B35-B91C-4B4D-9575-8EAE5F06A8B9}"/>
    <cellStyle name="SAPBEXexcBad7 2 2 6 8" xfId="50892" xr:uid="{7EB299EE-7C2D-4D3B-BA49-B13063CE57AF}"/>
    <cellStyle name="SAPBEXexcBad7 2 2 7" xfId="11368" xr:uid="{038B09E1-E8E8-4ACF-8B0F-27C79149901D}"/>
    <cellStyle name="SAPBEXexcBad7 2 2 7 2" xfId="14299" xr:uid="{DCD52523-ADBD-4712-ACF1-54B725DD3BA6}"/>
    <cellStyle name="SAPBEXexcBad7 2 2 7 2 2" xfId="16248" xr:uid="{C8085A61-C872-4394-AB71-02161010A2CB}"/>
    <cellStyle name="SAPBEXexcBad7 2 2 7 2 2 2" xfId="22167" xr:uid="{F0B09358-0809-4293-951E-A74F6BE2BF1C}"/>
    <cellStyle name="SAPBEXexcBad7 2 2 7 2 2 2 2" xfId="35799" xr:uid="{DBC3D342-41EE-48A3-9D82-51962D7B3BED}"/>
    <cellStyle name="SAPBEXexcBad7 2 2 7 2 2 2 3" xfId="45427" xr:uid="{B0A50CB3-46D9-4618-9518-CD9193A7ECD5}"/>
    <cellStyle name="SAPBEXexcBad7 2 2 7 2 2 3" xfId="25958" xr:uid="{E10DB1F2-3CFD-43EF-B248-06E99DAEF6AD}"/>
    <cellStyle name="SAPBEXexcBad7 2 2 7 2 2 3 2" xfId="39590" xr:uid="{5E182807-D2A1-4C0C-8FDF-59E1C6946C33}"/>
    <cellStyle name="SAPBEXexcBad7 2 2 7 2 2 3 3" xfId="49218" xr:uid="{0D5C384E-E043-4235-BDA0-3A4B2459006F}"/>
    <cellStyle name="SAPBEXexcBad7 2 2 7 2 2 4" xfId="31840" xr:uid="{54776384-3732-4060-9CAC-EE4565BC689E}"/>
    <cellStyle name="SAPBEXexcBad7 2 2 7 2 2 5" xfId="41498" xr:uid="{94CA955C-6E93-4C43-8CCC-93E1D8444A13}"/>
    <cellStyle name="SAPBEXexcBad7 2 2 7 2 2 6" xfId="53886" xr:uid="{B4B25A76-4E69-4DED-9785-CA1134AC3F42}"/>
    <cellStyle name="SAPBEXexcBad7 2 2 7 2 3" xfId="20259" xr:uid="{CA2B28C1-740D-4941-B61D-9395DDC48D19}"/>
    <cellStyle name="SAPBEXexcBad7 2 2 7 2 3 2" xfId="33891" xr:uid="{AF0496D9-CDD7-4C94-A6FD-FE193D53EF7D}"/>
    <cellStyle name="SAPBEXexcBad7 2 2 7 2 3 3" xfId="43519" xr:uid="{B063D220-7411-4B23-BA6C-FE719F335A81}"/>
    <cellStyle name="SAPBEXexcBad7 2 2 7 2 4" xfId="24050" xr:uid="{6B2C808F-7CAD-40AB-9376-256B7373F967}"/>
    <cellStyle name="SAPBEXexcBad7 2 2 7 2 4 2" xfId="37682" xr:uid="{BE459B9B-2451-4E2D-B83B-DC0A82C14D92}"/>
    <cellStyle name="SAPBEXexcBad7 2 2 7 2 4 3" xfId="47310" xr:uid="{2689178E-2B21-4287-A20B-DE8A2D3256B6}"/>
    <cellStyle name="SAPBEXexcBad7 2 2 7 2 5" xfId="29925" xr:uid="{E3C0BAFC-CEAE-4282-9409-3048C4028C52}"/>
    <cellStyle name="SAPBEXexcBad7 2 2 7 2 6" xfId="26464" xr:uid="{D9195831-0A00-4DC7-ABE4-29995E006398}"/>
    <cellStyle name="SAPBEXexcBad7 2 2 7 2 7" xfId="51978" xr:uid="{958DFC9D-B9C7-458D-AD57-9F80289F9DB6}"/>
    <cellStyle name="SAPBEXexcBad7 2 2 7 3" xfId="15250" xr:uid="{4EBED4C8-7759-4D0D-87DF-2E9679E2F340}"/>
    <cellStyle name="SAPBEXexcBad7 2 2 7 3 2" xfId="21169" xr:uid="{30458E7C-E3FE-4A57-A4DA-B31B0779D936}"/>
    <cellStyle name="SAPBEXexcBad7 2 2 7 3 2 2" xfId="34801" xr:uid="{8CE09904-9B9C-491C-9742-4713E3C48CEC}"/>
    <cellStyle name="SAPBEXexcBad7 2 2 7 3 2 3" xfId="44429" xr:uid="{E3650530-F462-438D-8A82-2C3EE6D8CD62}"/>
    <cellStyle name="SAPBEXexcBad7 2 2 7 3 3" xfId="24960" xr:uid="{6D9DDBEC-5A92-41B1-A5EB-78756C60C0A5}"/>
    <cellStyle name="SAPBEXexcBad7 2 2 7 3 3 2" xfId="38592" xr:uid="{1F60C3D3-0A9C-4E55-9727-F7FF0959002D}"/>
    <cellStyle name="SAPBEXexcBad7 2 2 7 3 3 3" xfId="48220" xr:uid="{726C3008-A1F4-4BBB-8486-BC6A80B0BCC1}"/>
    <cellStyle name="SAPBEXexcBad7 2 2 7 3 4" xfId="30842" xr:uid="{F120B251-A6F9-4824-8DEF-52D1ACE53A7F}"/>
    <cellStyle name="SAPBEXexcBad7 2 2 7 3 5" xfId="40500" xr:uid="{39535164-33E1-4D6D-893B-BD67287D43A8}"/>
    <cellStyle name="SAPBEXexcBad7 2 2 7 3 6" xfId="52888" xr:uid="{B41B7930-9F5E-40BA-86C0-9F19927EF60C}"/>
    <cellStyle name="SAPBEXexcBad7 2 2 7 4" xfId="19261" xr:uid="{785E57C2-FE04-44E7-AF52-97D42AE17646}"/>
    <cellStyle name="SAPBEXexcBad7 2 2 7 4 2" xfId="32893" xr:uid="{A2F5E454-973D-402B-A0BA-D1F88ABAB66B}"/>
    <cellStyle name="SAPBEXexcBad7 2 2 7 4 3" xfId="42521" xr:uid="{5EB72464-F460-4F07-AD7B-5036A2BAEA6F}"/>
    <cellStyle name="SAPBEXexcBad7 2 2 7 5" xfId="23052" xr:uid="{7D449AC0-E95E-47B6-8F76-398CDB0D2541}"/>
    <cellStyle name="SAPBEXexcBad7 2 2 7 5 2" xfId="36684" xr:uid="{5D456954-21EA-4D84-8850-6F4A7CDF5E83}"/>
    <cellStyle name="SAPBEXexcBad7 2 2 7 5 3" xfId="46312" xr:uid="{ADB1E137-24CA-4164-8855-43B8FA7DF04B}"/>
    <cellStyle name="SAPBEXexcBad7 2 2 7 6" xfId="28920" xr:uid="{D0C2FDAE-52F7-4C4A-9FF9-593D2FAEF51C}"/>
    <cellStyle name="SAPBEXexcBad7 2 2 7 7" xfId="27420" xr:uid="{D72421F0-BCB3-4997-B21E-36A0BF72D6DF}"/>
    <cellStyle name="SAPBEXexcBad7 2 2 7 8" xfId="50980" xr:uid="{A88263E6-9116-4877-ACE0-5BC6855CC027}"/>
    <cellStyle name="SAPBEXexcBad7 2 2 8" xfId="13476" xr:uid="{D03CC2D4-E122-4B9D-91F9-2AE23FE34844}"/>
    <cellStyle name="SAPBEXexcBad7 2 2 8 2" xfId="14475" xr:uid="{6B2249A0-A5C6-4F2C-8443-10C87670A1C2}"/>
    <cellStyle name="SAPBEXexcBad7 2 2 8 2 2" xfId="16424" xr:uid="{5FDE29BF-2517-4902-8D02-44E8F3BDA6BC}"/>
    <cellStyle name="SAPBEXexcBad7 2 2 8 2 2 2" xfId="22343" xr:uid="{84F9053D-C8A8-4FAA-9549-80776C569312}"/>
    <cellStyle name="SAPBEXexcBad7 2 2 8 2 2 2 2" xfId="35975" xr:uid="{204ADAB9-2A4C-4056-834E-8BA887CB6992}"/>
    <cellStyle name="SAPBEXexcBad7 2 2 8 2 2 2 3" xfId="45603" xr:uid="{199CDED6-D0A1-4569-BB1A-C9FDBD1C776B}"/>
    <cellStyle name="SAPBEXexcBad7 2 2 8 2 2 3" xfId="26134" xr:uid="{22CD8E8E-B27D-4927-888D-4449B55A6E16}"/>
    <cellStyle name="SAPBEXexcBad7 2 2 8 2 2 3 2" xfId="39766" xr:uid="{D6113DD1-1F61-4E9F-8D2B-D277E5CB5B88}"/>
    <cellStyle name="SAPBEXexcBad7 2 2 8 2 2 3 3" xfId="49394" xr:uid="{4762B7A6-23D2-40F2-975C-B5230A8EC7C2}"/>
    <cellStyle name="SAPBEXexcBad7 2 2 8 2 2 4" xfId="32016" xr:uid="{2AC09E7A-6EA0-4415-A2E1-67F0B5F4FC84}"/>
    <cellStyle name="SAPBEXexcBad7 2 2 8 2 2 5" xfId="41674" xr:uid="{98D41E36-75D7-4000-8C45-A820DBE58303}"/>
    <cellStyle name="SAPBEXexcBad7 2 2 8 2 2 6" xfId="54062" xr:uid="{03F5CA7D-6A66-4B87-83F0-205CB959DA86}"/>
    <cellStyle name="SAPBEXexcBad7 2 2 8 2 3" xfId="20435" xr:uid="{904AEFE1-CE3E-449D-A252-019EE422EC0F}"/>
    <cellStyle name="SAPBEXexcBad7 2 2 8 2 3 2" xfId="34067" xr:uid="{5F55D642-0B53-4D55-8D3E-D16E074B3536}"/>
    <cellStyle name="SAPBEXexcBad7 2 2 8 2 3 3" xfId="43695" xr:uid="{2F98BB38-622F-4A35-9A6C-8DEE48263638}"/>
    <cellStyle name="SAPBEXexcBad7 2 2 8 2 4" xfId="24226" xr:uid="{5D704870-2AD9-4744-BC67-9FC7FA5EFE20}"/>
    <cellStyle name="SAPBEXexcBad7 2 2 8 2 4 2" xfId="37858" xr:uid="{669C69BB-CB40-4647-A1FD-938A56AA1168}"/>
    <cellStyle name="SAPBEXexcBad7 2 2 8 2 4 3" xfId="47486" xr:uid="{7ACE00CD-3E1D-445B-AA1E-D0DC7D734D24}"/>
    <cellStyle name="SAPBEXexcBad7 2 2 8 2 5" xfId="30101" xr:uid="{3DF67559-A80A-43CA-89C8-42CC4BF4DE13}"/>
    <cellStyle name="SAPBEXexcBad7 2 2 8 2 6" xfId="26288" xr:uid="{4F61D9A1-417D-49A4-82C0-8597EABCEBC6}"/>
    <cellStyle name="SAPBEXexcBad7 2 2 8 2 7" xfId="52154" xr:uid="{AE54607C-4D11-4099-98B7-F0471D2DB4E9}"/>
    <cellStyle name="SAPBEXexcBad7 2 2 8 3" xfId="15426" xr:uid="{5A67F428-CF4F-4B40-B132-B8B62E3DC19C}"/>
    <cellStyle name="SAPBEXexcBad7 2 2 8 3 2" xfId="21345" xr:uid="{896FF8C7-2C3A-4AB8-8FA4-6735E4E64E06}"/>
    <cellStyle name="SAPBEXexcBad7 2 2 8 3 2 2" xfId="34977" xr:uid="{76499BCF-7805-4280-9524-CEF804D8340F}"/>
    <cellStyle name="SAPBEXexcBad7 2 2 8 3 2 3" xfId="44605" xr:uid="{236D438C-5998-4C07-8ACC-237470A2F40F}"/>
    <cellStyle name="SAPBEXexcBad7 2 2 8 3 3" xfId="25136" xr:uid="{738E0667-8450-454E-AE70-971E5AD71A1F}"/>
    <cellStyle name="SAPBEXexcBad7 2 2 8 3 3 2" xfId="38768" xr:uid="{5F924B1E-5ED5-4F38-BA45-112D7C9B76A6}"/>
    <cellStyle name="SAPBEXexcBad7 2 2 8 3 3 3" xfId="48396" xr:uid="{B1CAB07B-270F-4A12-8C9B-4E437EDA32F4}"/>
    <cellStyle name="SAPBEXexcBad7 2 2 8 3 4" xfId="31018" xr:uid="{AA250347-C953-4DDF-ABC4-9A149B384464}"/>
    <cellStyle name="SAPBEXexcBad7 2 2 8 3 5" xfId="40676" xr:uid="{4AA83666-3419-416F-B716-6A7CBB1114B2}"/>
    <cellStyle name="SAPBEXexcBad7 2 2 8 3 6" xfId="53064" xr:uid="{6E1ECFE0-6501-40FF-8BA5-CF4A4A9987A1}"/>
    <cellStyle name="SAPBEXexcBad7 2 2 8 4" xfId="19437" xr:uid="{AF568BE7-FD8A-4B78-9C90-16C6E35D3F56}"/>
    <cellStyle name="SAPBEXexcBad7 2 2 8 4 2" xfId="33069" xr:uid="{F6A11607-B78D-4027-8DB1-A1E603255EF8}"/>
    <cellStyle name="SAPBEXexcBad7 2 2 8 4 3" xfId="42697" xr:uid="{3169EBC8-8C24-45C1-AF0E-490911CF8ECC}"/>
    <cellStyle name="SAPBEXexcBad7 2 2 8 5" xfId="23228" xr:uid="{A9629E75-4753-4D34-A1BF-F03537003AB9}"/>
    <cellStyle name="SAPBEXexcBad7 2 2 8 5 2" xfId="36860" xr:uid="{3D88F601-2275-4D61-9EE6-FFB03DC2CF10}"/>
    <cellStyle name="SAPBEXexcBad7 2 2 8 5 3" xfId="46488" xr:uid="{FA459822-2EB9-4385-A59B-E3F734F96CEA}"/>
    <cellStyle name="SAPBEXexcBad7 2 2 8 6" xfId="29103" xr:uid="{FC0132A5-F766-4E44-BAF8-15B40C49AFFC}"/>
    <cellStyle name="SAPBEXexcBad7 2 2 8 7" xfId="27286" xr:uid="{12DB6B95-79BA-43A4-9F42-F93B21A9361C}"/>
    <cellStyle name="SAPBEXexcBad7 2 2 8 8" xfId="51156" xr:uid="{80F7B8AF-E3FD-4031-88A7-0EA77A0E5634}"/>
    <cellStyle name="SAPBEXexcBad7 2 2 9" xfId="13771" xr:uid="{0BAA19F5-E39C-4564-BBB3-362647AC735B}"/>
    <cellStyle name="SAPBEXexcBad7 2 2 9 2" xfId="15720" xr:uid="{81698EE8-8A7F-405E-A190-1B85C8D42454}"/>
    <cellStyle name="SAPBEXexcBad7 2 2 9 2 2" xfId="21639" xr:uid="{4F3AF2C9-2568-4848-80AE-848D53C4BEC7}"/>
    <cellStyle name="SAPBEXexcBad7 2 2 9 2 2 2" xfId="35271" xr:uid="{62A04D19-6AC9-4F36-A000-77FF66C67F18}"/>
    <cellStyle name="SAPBEXexcBad7 2 2 9 2 2 3" xfId="44899" xr:uid="{DA964231-1B75-47E6-B65D-FFDC60589B4C}"/>
    <cellStyle name="SAPBEXexcBad7 2 2 9 2 3" xfId="25430" xr:uid="{0DCC04C8-D686-4AFB-804A-831EBC54B7C5}"/>
    <cellStyle name="SAPBEXexcBad7 2 2 9 2 3 2" xfId="39062" xr:uid="{FF49CDC3-2CC4-49F1-9DA9-2C542BAA27A1}"/>
    <cellStyle name="SAPBEXexcBad7 2 2 9 2 3 3" xfId="48690" xr:uid="{BB132CCD-2F15-4EBE-9A41-80B5242C39CC}"/>
    <cellStyle name="SAPBEXexcBad7 2 2 9 2 4" xfId="31312" xr:uid="{D5C2861F-83EB-4B55-9D1F-1C5FC82F34A4}"/>
    <cellStyle name="SAPBEXexcBad7 2 2 9 2 5" xfId="40970" xr:uid="{023066BE-87B5-4413-9BE7-4472C55231F9}"/>
    <cellStyle name="SAPBEXexcBad7 2 2 9 2 6" xfId="53358" xr:uid="{5B7366EC-A11D-4A05-B4B9-9CFF99915BC2}"/>
    <cellStyle name="SAPBEXexcBad7 2 2 9 3" xfId="19731" xr:uid="{3D11C3DB-99EE-46D9-9A6B-53E61A02A332}"/>
    <cellStyle name="SAPBEXexcBad7 2 2 9 3 2" xfId="33363" xr:uid="{D58A270D-4626-47F5-9F56-4031C38931B2}"/>
    <cellStyle name="SAPBEXexcBad7 2 2 9 3 3" xfId="42991" xr:uid="{2C0CD572-7A18-4300-B30B-5F2B982338EC}"/>
    <cellStyle name="SAPBEXexcBad7 2 2 9 4" xfId="23522" xr:uid="{002914A6-3339-4DB4-A8FF-AD5BB26ED9DC}"/>
    <cellStyle name="SAPBEXexcBad7 2 2 9 4 2" xfId="37154" xr:uid="{76F3ECB2-A4BC-4D1E-BD71-4E5A9C19A4BB}"/>
    <cellStyle name="SAPBEXexcBad7 2 2 9 4 3" xfId="46782" xr:uid="{A06AAD93-CA99-4CF7-B060-F01BE3EE64CE}"/>
    <cellStyle name="SAPBEXexcBad7 2 2 9 5" xfId="29397" xr:uid="{D1CAD63E-4ED4-4FA5-A58F-22E2A6397FA9}"/>
    <cellStyle name="SAPBEXexcBad7 2 2 9 6" xfId="26992" xr:uid="{9153821B-4477-4B5A-9835-66F83FCA04B4}"/>
    <cellStyle name="SAPBEXexcBad7 2 2 9 7" xfId="51450" xr:uid="{BFA83F05-C914-498E-AF2E-47662FCA9A48}"/>
    <cellStyle name="SAPBEXexcBad7 2 3" xfId="10776" xr:uid="{313DF20A-FE94-4210-8A22-F0A1204DDDE8}"/>
    <cellStyle name="SAPBEXexcBad7 2 3 2" xfId="13707" xr:uid="{85843CC1-35C4-468D-9418-941C60FEABF8}"/>
    <cellStyle name="SAPBEXexcBad7 2 3 2 2" xfId="15656" xr:uid="{230F3CEE-3CDD-4370-A956-C69A0D989835}"/>
    <cellStyle name="SAPBEXexcBad7 2 3 2 2 2" xfId="21575" xr:uid="{685BAB50-583D-4AF3-87FD-8D7C7615CA9C}"/>
    <cellStyle name="SAPBEXexcBad7 2 3 2 2 2 2" xfId="35207" xr:uid="{1E1E7680-B997-4B56-8FC8-2FBD92A54667}"/>
    <cellStyle name="SAPBEXexcBad7 2 3 2 2 2 3" xfId="44835" xr:uid="{91E9A5E4-65C7-4A3F-83E5-19D400A5732B}"/>
    <cellStyle name="SAPBEXexcBad7 2 3 2 2 3" xfId="25366" xr:uid="{B1DADDBE-667B-4EA4-B38C-953191B96C68}"/>
    <cellStyle name="SAPBEXexcBad7 2 3 2 2 3 2" xfId="38998" xr:uid="{BACCAF0F-F8E2-417D-9861-9F5AFE35DF83}"/>
    <cellStyle name="SAPBEXexcBad7 2 3 2 2 3 3" xfId="48626" xr:uid="{3DB23294-BEA7-40AF-86A2-76C6170C0978}"/>
    <cellStyle name="SAPBEXexcBad7 2 3 2 2 4" xfId="31248" xr:uid="{98A56AA0-AEE9-4941-9CFC-3077E74CAFA6}"/>
    <cellStyle name="SAPBEXexcBad7 2 3 2 2 5" xfId="40906" xr:uid="{F9B40117-FF36-4A41-8C16-39E5D1ADBE90}"/>
    <cellStyle name="SAPBEXexcBad7 2 3 2 2 6" xfId="53294" xr:uid="{D83FF9A5-7038-4AF7-9617-3F091C6295DA}"/>
    <cellStyle name="SAPBEXexcBad7 2 3 2 3" xfId="19667" xr:uid="{49BA9BF2-E618-4AD7-8530-5738DE08A124}"/>
    <cellStyle name="SAPBEXexcBad7 2 3 2 3 2" xfId="33299" xr:uid="{C24EF92D-C0D3-47A9-8B29-EE812581FC5F}"/>
    <cellStyle name="SAPBEXexcBad7 2 3 2 3 3" xfId="42927" xr:uid="{50D59A03-C2BA-4FEE-8C98-475987BE4D73}"/>
    <cellStyle name="SAPBEXexcBad7 2 3 2 4" xfId="23458" xr:uid="{E8CBCD06-5D0A-4CA3-8872-B47BB5C82597}"/>
    <cellStyle name="SAPBEXexcBad7 2 3 2 4 2" xfId="37090" xr:uid="{355C9DAC-1473-4B06-9EEF-D146E63A13A3}"/>
    <cellStyle name="SAPBEXexcBad7 2 3 2 4 3" xfId="46718" xr:uid="{822FD10A-DC3E-4410-8948-EE3E1A248D0D}"/>
    <cellStyle name="SAPBEXexcBad7 2 3 2 5" xfId="29333" xr:uid="{3F54E35E-64CB-4EFA-B64F-EEE0371C6FCC}"/>
    <cellStyle name="SAPBEXexcBad7 2 3 2 6" xfId="27056" xr:uid="{2F9D5173-211E-46F4-B285-02A69612321A}"/>
    <cellStyle name="SAPBEXexcBad7 2 3 2 7" xfId="51386" xr:uid="{28AC0696-F1BB-42EB-8B3F-0F8E980EE174}"/>
    <cellStyle name="SAPBEXexcBad7 2 3 3" xfId="14746" xr:uid="{DABF162B-A3E5-4D19-A5E0-164B3E964BE8}"/>
    <cellStyle name="SAPBEXexcBad7 2 3 3 2" xfId="20665" xr:uid="{B9AF4D01-BFB0-446B-8EA4-BD747828AC06}"/>
    <cellStyle name="SAPBEXexcBad7 2 3 3 2 2" xfId="34297" xr:uid="{0E84FD2E-045A-4FDC-852D-1ACDAA807F47}"/>
    <cellStyle name="SAPBEXexcBad7 2 3 3 2 3" xfId="43925" xr:uid="{F8ED7280-0DED-41D1-A957-E6918590445C}"/>
    <cellStyle name="SAPBEXexcBad7 2 3 3 3" xfId="24456" xr:uid="{7893E5A6-5687-43D7-BC92-67343B6C70EF}"/>
    <cellStyle name="SAPBEXexcBad7 2 3 3 3 2" xfId="38088" xr:uid="{F4623983-DE04-44C3-AD33-B52D2EBE245C}"/>
    <cellStyle name="SAPBEXexcBad7 2 3 3 3 3" xfId="47716" xr:uid="{2DAB7BDA-9323-4A37-AA6A-0373AA0226BB}"/>
    <cellStyle name="SAPBEXexcBad7 2 3 3 4" xfId="30338" xr:uid="{0467E67B-D1E1-4195-AA3A-2376DA926273}"/>
    <cellStyle name="SAPBEXexcBad7 2 3 3 5" xfId="39996" xr:uid="{8D119A55-8421-44A1-89B1-4BF2DE44F01D}"/>
    <cellStyle name="SAPBEXexcBad7 2 3 3 6" xfId="52384" xr:uid="{5ACC5225-32EC-48E0-8892-3465021449DA}"/>
    <cellStyle name="SAPBEXexcBad7 2 3 4" xfId="18753" xr:uid="{A2F58D5D-5D97-49D7-8D93-B20FD15C22D4}"/>
    <cellStyle name="SAPBEXexcBad7 2 3 4 2" xfId="32385" xr:uid="{2FFDC1E3-26CC-48E5-BB24-867F7FCAC67E}"/>
    <cellStyle name="SAPBEXexcBad7 2 3 4 3" xfId="42013" xr:uid="{65B6C412-5B54-4BB4-A7B1-4F4E3EB41AB8}"/>
    <cellStyle name="SAPBEXexcBad7 2 3 5" xfId="22460" xr:uid="{5D1A08F4-FB52-4581-A41F-42EA5064767D}"/>
    <cellStyle name="SAPBEXexcBad7 2 3 5 2" xfId="36092" xr:uid="{31D08609-F4EE-4B2C-8C24-1DCDBE1F52E8}"/>
    <cellStyle name="SAPBEXexcBad7 2 3 5 3" xfId="45720" xr:uid="{71683A63-BB12-414C-A9DE-6D3D9B010DC2}"/>
    <cellStyle name="SAPBEXexcBad7 2 3 6" xfId="28328" xr:uid="{A2AE898B-7379-4833-BAEC-F293DE61CAE2}"/>
    <cellStyle name="SAPBEXexcBad7 2 3 7" xfId="27993" xr:uid="{47F1B895-05A2-4EA6-98ED-88ADAAB65C08}"/>
    <cellStyle name="SAPBEXexcBad7 2 3 8" xfId="50388" xr:uid="{B25B4BD2-436C-4047-BAE9-493902B9D8F0}"/>
    <cellStyle name="SAPBEXexcBad7 2 4" xfId="10748" xr:uid="{E755DBC3-4EC5-43B8-8070-FAA3B5246A2E}"/>
    <cellStyle name="SAPBEXexcBad7 2 4 2" xfId="13679" xr:uid="{23391C36-3BBC-4839-859C-AE52E451C4CA}"/>
    <cellStyle name="SAPBEXexcBad7 2 4 2 2" xfId="15628" xr:uid="{5679B5B7-E27C-45CE-BF2A-93AA886BFF3A}"/>
    <cellStyle name="SAPBEXexcBad7 2 4 2 2 2" xfId="21547" xr:uid="{EE534AF0-BEDF-4779-92AC-54135138F15D}"/>
    <cellStyle name="SAPBEXexcBad7 2 4 2 2 2 2" xfId="35179" xr:uid="{CB56584D-F231-4071-A680-301000019F1F}"/>
    <cellStyle name="SAPBEXexcBad7 2 4 2 2 2 3" xfId="44807" xr:uid="{873CBA06-43B3-4DBB-AC64-A7178690791E}"/>
    <cellStyle name="SAPBEXexcBad7 2 4 2 2 3" xfId="25338" xr:uid="{349A661F-328D-4912-99B0-02EBF346519C}"/>
    <cellStyle name="SAPBEXexcBad7 2 4 2 2 3 2" xfId="38970" xr:uid="{DD12D883-22D8-4D2C-BED1-CDC9AC5AE739}"/>
    <cellStyle name="SAPBEXexcBad7 2 4 2 2 3 3" xfId="48598" xr:uid="{11100656-4CF1-4CFC-9FB0-01E0BCA509AC}"/>
    <cellStyle name="SAPBEXexcBad7 2 4 2 2 4" xfId="31220" xr:uid="{021FA036-B1EB-4035-A5D5-C93EC52A71E0}"/>
    <cellStyle name="SAPBEXexcBad7 2 4 2 2 5" xfId="40878" xr:uid="{C66A1651-8E96-4889-B1FA-348BCC538300}"/>
    <cellStyle name="SAPBEXexcBad7 2 4 2 2 6" xfId="53266" xr:uid="{627CD5A0-C55B-4EAD-9622-EF18B3CFD891}"/>
    <cellStyle name="SAPBEXexcBad7 2 4 2 3" xfId="19639" xr:uid="{FCFF20DB-958F-4239-B903-D40FA2F495F6}"/>
    <cellStyle name="SAPBEXexcBad7 2 4 2 3 2" xfId="33271" xr:uid="{873766FB-A410-417C-8A15-1D69C18607FB}"/>
    <cellStyle name="SAPBEXexcBad7 2 4 2 3 3" xfId="42899" xr:uid="{7965808B-8CE6-40B7-BBA3-DE495911E9FA}"/>
    <cellStyle name="SAPBEXexcBad7 2 4 2 4" xfId="23430" xr:uid="{C666ACF6-05A5-4DCF-B759-DD7836BECD12}"/>
    <cellStyle name="SAPBEXexcBad7 2 4 2 4 2" xfId="37062" xr:uid="{8BAF60DD-DE22-4ECB-8090-7000FA794888}"/>
    <cellStyle name="SAPBEXexcBad7 2 4 2 4 3" xfId="46690" xr:uid="{7ECE7B26-B50F-4EF1-BBDB-04C051A624FB}"/>
    <cellStyle name="SAPBEXexcBad7 2 4 2 5" xfId="29305" xr:uid="{13D3FCF6-97A9-4081-91DC-F250EC8DA965}"/>
    <cellStyle name="SAPBEXexcBad7 2 4 2 6" xfId="27084" xr:uid="{988791C8-B7BB-40C0-80AF-8904EB1AFCAB}"/>
    <cellStyle name="SAPBEXexcBad7 2 4 2 7" xfId="51358" xr:uid="{31DE9BCB-BE31-448C-AFE6-F75C0220CFCC}"/>
    <cellStyle name="SAPBEXexcBad7 2 4 3" xfId="14718" xr:uid="{80A4E41E-B2F0-437A-9B80-2D640C4C549C}"/>
    <cellStyle name="SAPBEXexcBad7 2 4 3 2" xfId="20637" xr:uid="{02ABC512-2DB2-4497-A26A-570C0606F1FF}"/>
    <cellStyle name="SAPBEXexcBad7 2 4 3 2 2" xfId="34269" xr:uid="{04B6947D-8933-405E-BD4D-710B059CDCF0}"/>
    <cellStyle name="SAPBEXexcBad7 2 4 3 2 3" xfId="43897" xr:uid="{A78C536E-76AD-4BCF-979F-FA6B24B2E4B6}"/>
    <cellStyle name="SAPBEXexcBad7 2 4 3 3" xfId="24428" xr:uid="{91893D36-48F9-4820-B5CB-6D8C7FE0244A}"/>
    <cellStyle name="SAPBEXexcBad7 2 4 3 3 2" xfId="38060" xr:uid="{E00BB020-EA8C-4BBA-B11A-828A3F5A21C3}"/>
    <cellStyle name="SAPBEXexcBad7 2 4 3 3 3" xfId="47688" xr:uid="{704DE76A-E352-423D-9666-3BE744171623}"/>
    <cellStyle name="SAPBEXexcBad7 2 4 3 4" xfId="30310" xr:uid="{315288D5-25EC-4A3F-9C6E-02AAAC220B73}"/>
    <cellStyle name="SAPBEXexcBad7 2 4 3 5" xfId="39968" xr:uid="{464D4AD0-5785-4921-B4B1-0D44C894EE99}"/>
    <cellStyle name="SAPBEXexcBad7 2 4 3 6" xfId="52356" xr:uid="{9A85EE6B-0898-46A5-9680-3584B382716D}"/>
    <cellStyle name="SAPBEXexcBad7 2 4 4" xfId="18727" xr:uid="{FA775B97-7E64-4EBC-B1AB-0B3DB69C95A1}"/>
    <cellStyle name="SAPBEXexcBad7 2 4 4 2" xfId="32359" xr:uid="{EEFE520B-62A5-4FCC-ABBE-8A0FBD894E67}"/>
    <cellStyle name="SAPBEXexcBad7 2 4 4 3" xfId="41987" xr:uid="{B75D294B-EA22-4EEA-AA95-2AFF1B9A9701}"/>
    <cellStyle name="SAPBEXexcBad7 2 4 5" xfId="22432" xr:uid="{C0D7770B-D3FA-463C-B649-148EC684531F}"/>
    <cellStyle name="SAPBEXexcBad7 2 4 5 2" xfId="36064" xr:uid="{01A465B7-AED9-460E-B8DF-E08FCEF25EDD}"/>
    <cellStyle name="SAPBEXexcBad7 2 4 5 3" xfId="45692" xr:uid="{C8B1494C-AA75-4ADF-AB3D-CA98DC185D28}"/>
    <cellStyle name="SAPBEXexcBad7 2 4 6" xfId="28300" xr:uid="{8AB9F9C1-7496-452B-8E8D-06FFB1FAB12C}"/>
    <cellStyle name="SAPBEXexcBad7 2 4 7" xfId="28020" xr:uid="{C5664328-FE15-4885-8BC8-1AEFD4208CE6}"/>
    <cellStyle name="SAPBEXexcBad7 2 4 8" xfId="50360" xr:uid="{6A2C7F06-7EEC-421A-9EDD-B7647DD6BFEA}"/>
    <cellStyle name="SAPBEXexcBad7 2 5" xfId="11493" xr:uid="{CD5A4BCF-4C79-45E8-B91C-43E5DC3B9D7C}"/>
    <cellStyle name="SAPBEXexcBad7 2 5 2" xfId="14387" xr:uid="{324BC318-4E39-491E-B5B9-BEC58AC58756}"/>
    <cellStyle name="SAPBEXexcBad7 2 5 2 2" xfId="16336" xr:uid="{F7B0F872-A2D2-4EEF-A0B8-2C282F4C95FD}"/>
    <cellStyle name="SAPBEXexcBad7 2 5 2 2 2" xfId="22255" xr:uid="{4E5F6FB2-2C6E-4295-97A8-D085D67A14AF}"/>
    <cellStyle name="SAPBEXexcBad7 2 5 2 2 2 2" xfId="35887" xr:uid="{1B85466E-A130-43B8-BB56-90A079810022}"/>
    <cellStyle name="SAPBEXexcBad7 2 5 2 2 2 3" xfId="45515" xr:uid="{2CADC74C-5437-49C5-B69C-1C4697C52B41}"/>
    <cellStyle name="SAPBEXexcBad7 2 5 2 2 3" xfId="26046" xr:uid="{B9C519F2-698C-4E95-B93F-497D7318BDC4}"/>
    <cellStyle name="SAPBEXexcBad7 2 5 2 2 3 2" xfId="39678" xr:uid="{3BB71211-5024-4FBE-B39F-E5AAE6316C17}"/>
    <cellStyle name="SAPBEXexcBad7 2 5 2 2 3 3" xfId="49306" xr:uid="{FB739C88-08DC-4CBD-AC23-7C50488B2618}"/>
    <cellStyle name="SAPBEXexcBad7 2 5 2 2 4" xfId="31928" xr:uid="{C65B7657-CB36-405E-A5F9-432D138DE5D8}"/>
    <cellStyle name="SAPBEXexcBad7 2 5 2 2 5" xfId="41586" xr:uid="{E49E0001-E6E6-4F4A-971C-6B7A718E95A4}"/>
    <cellStyle name="SAPBEXexcBad7 2 5 2 2 6" xfId="53974" xr:uid="{82EA8522-37F0-4126-B7D2-A4D37C2E148F}"/>
    <cellStyle name="SAPBEXexcBad7 2 5 2 3" xfId="20347" xr:uid="{A25AAFC1-51F6-44F7-8067-15A3F8CCCC3C}"/>
    <cellStyle name="SAPBEXexcBad7 2 5 2 3 2" xfId="33979" xr:uid="{55EA2C44-3CC0-4D37-845F-D4350861968C}"/>
    <cellStyle name="SAPBEXexcBad7 2 5 2 3 3" xfId="43607" xr:uid="{55ABE150-E52F-49C2-92DB-92BC4C131913}"/>
    <cellStyle name="SAPBEXexcBad7 2 5 2 4" xfId="24138" xr:uid="{4B2CD11A-F298-4426-B28B-2508DB7B635A}"/>
    <cellStyle name="SAPBEXexcBad7 2 5 2 4 2" xfId="37770" xr:uid="{EB8D51CE-015D-4C8D-A936-CD05DAD2DAF1}"/>
    <cellStyle name="SAPBEXexcBad7 2 5 2 4 3" xfId="47398" xr:uid="{1D1E8D8F-2E6F-4252-8CC4-081BEE6F099D}"/>
    <cellStyle name="SAPBEXexcBad7 2 5 2 5" xfId="30013" xr:uid="{B22D66D9-64E0-421B-A6A2-85299F3C8C4F}"/>
    <cellStyle name="SAPBEXexcBad7 2 5 2 6" xfId="26376" xr:uid="{F058F1D0-0A02-460F-8DE9-04BBE42C12BE}"/>
    <cellStyle name="SAPBEXexcBad7 2 5 2 7" xfId="52066" xr:uid="{96410640-02B6-4083-A691-3C038FC85F90}"/>
    <cellStyle name="SAPBEXexcBad7 2 5 3" xfId="15338" xr:uid="{5E256ADC-0AE4-4C46-8F31-B0111F953725}"/>
    <cellStyle name="SAPBEXexcBad7 2 5 3 2" xfId="21257" xr:uid="{109DB777-35AE-41EC-997A-441D5045ABC3}"/>
    <cellStyle name="SAPBEXexcBad7 2 5 3 2 2" xfId="34889" xr:uid="{ED8BC910-620D-4B5F-8D49-8F7538608BA0}"/>
    <cellStyle name="SAPBEXexcBad7 2 5 3 2 3" xfId="44517" xr:uid="{495764CF-F48A-4FF7-8AA1-2ED7747FDF3E}"/>
    <cellStyle name="SAPBEXexcBad7 2 5 3 3" xfId="25048" xr:uid="{3B00C83F-5ACF-437A-85A6-354D7F907804}"/>
    <cellStyle name="SAPBEXexcBad7 2 5 3 3 2" xfId="38680" xr:uid="{F3D922E2-86F5-4727-8334-4468F320C61F}"/>
    <cellStyle name="SAPBEXexcBad7 2 5 3 3 3" xfId="48308" xr:uid="{AB3FC96A-ADA3-470F-AC2C-B146799F3F70}"/>
    <cellStyle name="SAPBEXexcBad7 2 5 3 4" xfId="30930" xr:uid="{E8C0BBC2-E4C2-4603-917D-CEF8DCB76B24}"/>
    <cellStyle name="SAPBEXexcBad7 2 5 3 5" xfId="40588" xr:uid="{D8C39D90-C5B1-423C-ABA6-F6385925755A}"/>
    <cellStyle name="SAPBEXexcBad7 2 5 3 6" xfId="52976" xr:uid="{E4E0A1B8-258B-4B8D-B5B8-FEF04D0D49CD}"/>
    <cellStyle name="SAPBEXexcBad7 2 5 4" xfId="19349" xr:uid="{4FB5673F-6191-43B8-829B-E7EE4E9CAEFE}"/>
    <cellStyle name="SAPBEXexcBad7 2 5 4 2" xfId="32981" xr:uid="{68BC29F3-98AF-4218-A981-E2961DF37364}"/>
    <cellStyle name="SAPBEXexcBad7 2 5 4 3" xfId="42609" xr:uid="{11A0BC19-A2A8-475C-B13A-693A0DC167C8}"/>
    <cellStyle name="SAPBEXexcBad7 2 5 5" xfId="23140" xr:uid="{54C4C48B-1041-41E3-86A7-446E0706ABF0}"/>
    <cellStyle name="SAPBEXexcBad7 2 5 5 2" xfId="36772" xr:uid="{D0D49D3A-0167-4794-A0C7-793EA78A1000}"/>
    <cellStyle name="SAPBEXexcBad7 2 5 5 3" xfId="46400" xr:uid="{10F5F4EC-A512-4D1D-B9A9-6896733EC19C}"/>
    <cellStyle name="SAPBEXexcBad7 2 5 6" xfId="29008" xr:uid="{73AC8929-836C-43AE-9037-637EC7AA483F}"/>
    <cellStyle name="SAPBEXexcBad7 2 5 7" xfId="32227" xr:uid="{21ED04FF-AB55-4950-9C44-402206A325AF}"/>
    <cellStyle name="SAPBEXexcBad7 2 5 8" xfId="51068" xr:uid="{18FCB235-6158-400C-9EBD-A1323F96B7D2}"/>
    <cellStyle name="SAPBEXexcBad7 2 6" xfId="49966" xr:uid="{27A95C59-7F76-40F6-A3C9-36759C6205BB}"/>
    <cellStyle name="SAPBEXexcBad7 2 7" xfId="54230" xr:uid="{BA79D121-22F8-4C16-B897-603CFD48D01B}"/>
    <cellStyle name="SAPBEXexcBad7 2 8" xfId="54440" xr:uid="{D2C149BF-16F4-4D2E-97F4-B6768AE0E565}"/>
    <cellStyle name="SAPBEXexcBad7 2 9" xfId="54167" xr:uid="{FAF9E4A9-4BB5-45C8-AFED-B720D2A85233}"/>
    <cellStyle name="SAPBEXexcBad7 3" xfId="10839" xr:uid="{572FAAB0-21F7-4127-9BFF-A5D95FFE1172}"/>
    <cellStyle name="SAPBEXexcBad7 3 10" xfId="22523" xr:uid="{1DB5463B-D0EA-4A56-9AB1-FA5E8227EC97}"/>
    <cellStyle name="SAPBEXexcBad7 3 10 2" xfId="36155" xr:uid="{7D8CCDC4-C4B2-4393-A824-7CC6AA532FE2}"/>
    <cellStyle name="SAPBEXexcBad7 3 10 3" xfId="45783" xr:uid="{84D7778B-C4A2-487A-BAB7-19144FAEC073}"/>
    <cellStyle name="SAPBEXexcBad7 3 11" xfId="28391" xr:uid="{05D4D7C0-83F3-481E-99E1-7F47C7BBA141}"/>
    <cellStyle name="SAPBEXexcBad7 3 12" xfId="27931" xr:uid="{07FD7BF1-F38F-47CD-AEAE-6FAC299F91C7}"/>
    <cellStyle name="SAPBEXexcBad7 3 13" xfId="50451" xr:uid="{1BC2390A-64C6-4222-AEA2-8C18E727932C}"/>
    <cellStyle name="SAPBEXexcBad7 3 14" xfId="54522" xr:uid="{C247ECF7-93E4-4A55-A152-B99C9343BBF7}"/>
    <cellStyle name="SAPBEXexcBad7 3 15" xfId="54613" xr:uid="{0772E950-6E93-4A8F-86B0-C1A632D28906}"/>
    <cellStyle name="SAPBEXexcBad7 3 16" xfId="54701" xr:uid="{2809C694-C52A-4EAB-995F-2FE4C56A8100}"/>
    <cellStyle name="SAPBEXexcBad7 3 17" xfId="54789" xr:uid="{6C2BF54F-1140-4E29-BFB2-69ED8A6C79A1}"/>
    <cellStyle name="SAPBEXexcBad7 3 18" xfId="54877" xr:uid="{9644F453-A1B9-4EB8-9501-C37AD509FE4D}"/>
    <cellStyle name="SAPBEXexcBad7 3 19" xfId="54965" xr:uid="{43B17220-4FBC-4521-B8B6-7FD25DF3B5BA}"/>
    <cellStyle name="SAPBEXexcBad7 3 2" xfId="10927" xr:uid="{B7E7ACA5-0DE9-424A-851E-BD76D2BFA627}"/>
    <cellStyle name="SAPBEXexcBad7 3 2 2" xfId="13858" xr:uid="{0AEAFC39-6E5E-4162-AA0D-4FD71D13EC4B}"/>
    <cellStyle name="SAPBEXexcBad7 3 2 2 2" xfId="15807" xr:uid="{8810423E-9D40-453D-AA87-DE40CDF51A66}"/>
    <cellStyle name="SAPBEXexcBad7 3 2 2 2 2" xfId="21726" xr:uid="{053A39AA-BFAA-4EA2-9F1C-8A2855A87D6C}"/>
    <cellStyle name="SAPBEXexcBad7 3 2 2 2 2 2" xfId="35358" xr:uid="{E33E95DA-16F4-4A74-BB46-06E190028D33}"/>
    <cellStyle name="SAPBEXexcBad7 3 2 2 2 2 3" xfId="44986" xr:uid="{8AF6D369-A6A9-40CE-9E24-CD0AF6B99EE4}"/>
    <cellStyle name="SAPBEXexcBad7 3 2 2 2 3" xfId="25517" xr:uid="{4F14CFE3-5509-4A14-A319-BD5C2A594C83}"/>
    <cellStyle name="SAPBEXexcBad7 3 2 2 2 3 2" xfId="39149" xr:uid="{5110A755-71F0-4FA9-9B3E-66DB396D887B}"/>
    <cellStyle name="SAPBEXexcBad7 3 2 2 2 3 3" xfId="48777" xr:uid="{F82C7BAB-203C-4CB6-9120-8DE901F6FDAF}"/>
    <cellStyle name="SAPBEXexcBad7 3 2 2 2 4" xfId="31399" xr:uid="{EEEB6558-6515-4AFB-B63E-4B625F2E92A5}"/>
    <cellStyle name="SAPBEXexcBad7 3 2 2 2 5" xfId="41057" xr:uid="{B43266B8-57ED-4288-A672-CBAAE8D9359C}"/>
    <cellStyle name="SAPBEXexcBad7 3 2 2 2 6" xfId="53445" xr:uid="{42599333-4E81-42CE-8791-F0AF66B185BB}"/>
    <cellStyle name="SAPBEXexcBad7 3 2 2 3" xfId="19818" xr:uid="{1F3A7AF1-2893-418B-965F-F4A94A2453D4}"/>
    <cellStyle name="SAPBEXexcBad7 3 2 2 3 2" xfId="33450" xr:uid="{12FA9A70-4AC7-4788-B2BC-CBD41D948F97}"/>
    <cellStyle name="SAPBEXexcBad7 3 2 2 3 3" xfId="43078" xr:uid="{0F05F5AA-1781-4C56-AA6E-24081FBE7432}"/>
    <cellStyle name="SAPBEXexcBad7 3 2 2 4" xfId="23609" xr:uid="{3B29C73A-1C6F-4A76-83A8-754454785C7E}"/>
    <cellStyle name="SAPBEXexcBad7 3 2 2 4 2" xfId="37241" xr:uid="{5F5E1CBE-762B-4342-AA30-B554EC0896FF}"/>
    <cellStyle name="SAPBEXexcBad7 3 2 2 4 3" xfId="46869" xr:uid="{938D3F7E-69BA-492E-B8D4-A40EDCE583CD}"/>
    <cellStyle name="SAPBEXexcBad7 3 2 2 5" xfId="29484" xr:uid="{EBA05AF5-6FA8-4861-800C-57D06A98183E}"/>
    <cellStyle name="SAPBEXexcBad7 3 2 2 6" xfId="26905" xr:uid="{C4A6C45A-4A07-495E-B23A-526DC5C43DB0}"/>
    <cellStyle name="SAPBEXexcBad7 3 2 2 7" xfId="51537" xr:uid="{A856CB0A-B5E1-4152-AA2F-EDFAE476EA91}"/>
    <cellStyle name="SAPBEXexcBad7 3 2 3" xfId="14809" xr:uid="{78658D0E-DCAE-4E8F-B2BC-BF4F4CC673B5}"/>
    <cellStyle name="SAPBEXexcBad7 3 2 3 2" xfId="20728" xr:uid="{ED55D68A-325F-4DFA-828A-B3D580202622}"/>
    <cellStyle name="SAPBEXexcBad7 3 2 3 2 2" xfId="34360" xr:uid="{C94FA3DE-512B-4154-898B-911597852208}"/>
    <cellStyle name="SAPBEXexcBad7 3 2 3 2 3" xfId="43988" xr:uid="{FC36B5FB-BE2F-40A3-B551-F43A13EA8FBA}"/>
    <cellStyle name="SAPBEXexcBad7 3 2 3 3" xfId="24519" xr:uid="{281575AC-9CA4-4BC8-89AB-A509553BAA57}"/>
    <cellStyle name="SAPBEXexcBad7 3 2 3 3 2" xfId="38151" xr:uid="{DCE5BCC1-C76A-4009-BE7C-A261340390CE}"/>
    <cellStyle name="SAPBEXexcBad7 3 2 3 3 3" xfId="47779" xr:uid="{45C76ADC-C132-4DB2-866B-35EF305CB81E}"/>
    <cellStyle name="SAPBEXexcBad7 3 2 3 4" xfId="30401" xr:uid="{736F499E-7805-4516-83F7-0052B0139C45}"/>
    <cellStyle name="SAPBEXexcBad7 3 2 3 5" xfId="40059" xr:uid="{4F388209-BCB8-40A3-8225-E4288FADF27C}"/>
    <cellStyle name="SAPBEXexcBad7 3 2 3 6" xfId="52447" xr:uid="{B24E81E4-3FC7-454B-A105-036ED0B8B21E}"/>
    <cellStyle name="SAPBEXexcBad7 3 2 4" xfId="18820" xr:uid="{055E0E7A-97BE-4358-A730-B2E381FD255A}"/>
    <cellStyle name="SAPBEXexcBad7 3 2 4 2" xfId="32452" xr:uid="{CD919F5C-72DC-48CE-A5B7-038F6134A9AF}"/>
    <cellStyle name="SAPBEXexcBad7 3 2 4 3" xfId="42080" xr:uid="{4CF89DDE-4FE6-4765-8770-B3F48CC41BCD}"/>
    <cellStyle name="SAPBEXexcBad7 3 2 5" xfId="22611" xr:uid="{9288AF67-91DC-4222-A2C2-A5586BBC8852}"/>
    <cellStyle name="SAPBEXexcBad7 3 2 5 2" xfId="36243" xr:uid="{F5C0237B-E46B-4A1C-950C-6D3A3B676600}"/>
    <cellStyle name="SAPBEXexcBad7 3 2 5 3" xfId="45871" xr:uid="{68531214-E42B-4ACD-AE6C-F470E6096875}"/>
    <cellStyle name="SAPBEXexcBad7 3 2 6" xfId="28479" xr:uid="{E70E368F-F8CB-43CD-BAF0-44205F78F233}"/>
    <cellStyle name="SAPBEXexcBad7 3 2 7" xfId="27847" xr:uid="{7C677F16-3A2A-4293-A384-C483150AB2D7}"/>
    <cellStyle name="SAPBEXexcBad7 3 2 8" xfId="50539" xr:uid="{277BED18-FC6F-4146-BD5E-0E1BCAFE67FD}"/>
    <cellStyle name="SAPBEXexcBad7 3 20" xfId="55053" xr:uid="{CC791020-7EB2-40C0-A6ED-C1F81353B127}"/>
    <cellStyle name="SAPBEXexcBad7 3 21" xfId="55141" xr:uid="{D674C68F-C454-4A00-BA84-C9E685BAA5F8}"/>
    <cellStyle name="SAPBEXexcBad7 3 22" xfId="55229" xr:uid="{7F7D8192-F0A1-4CC9-87E3-B61A47B208AA}"/>
    <cellStyle name="SAPBEXexcBad7 3 23" xfId="55317" xr:uid="{A6027121-8E44-4F91-9A2D-FE027423EFC2}"/>
    <cellStyle name="SAPBEXexcBad7 3 24" xfId="55405" xr:uid="{C9142D74-080B-4A41-A6D2-BF3962C7F420}"/>
    <cellStyle name="SAPBEXexcBad7 3 25" xfId="55493" xr:uid="{36C74739-1292-4FFF-989D-3348E97EA994}"/>
    <cellStyle name="SAPBEXexcBad7 3 26" xfId="55581" xr:uid="{5419AEBC-6E3F-4998-9E59-CAF5D1FBA12F}"/>
    <cellStyle name="SAPBEXexcBad7 3 27" xfId="55669" xr:uid="{561474D6-0386-4E1F-9EB1-35FBE64A3F02}"/>
    <cellStyle name="SAPBEXexcBad7 3 28" xfId="55757" xr:uid="{672AFAEB-9B40-487E-BBD3-1D00D8B3F8ED}"/>
    <cellStyle name="SAPBEXexcBad7 3 29" xfId="55845" xr:uid="{DC7DEC79-0001-400D-ABEA-97F011B91C79}"/>
    <cellStyle name="SAPBEXexcBad7 3 3" xfId="11015" xr:uid="{EDC5B004-8891-4116-9DC8-BD21E92A37C0}"/>
    <cellStyle name="SAPBEXexcBad7 3 3 2" xfId="13946" xr:uid="{76FB18E9-019E-40DF-A9FD-E9C2E681635E}"/>
    <cellStyle name="SAPBEXexcBad7 3 3 2 2" xfId="15895" xr:uid="{11570487-6203-4D79-A046-3A87D930B50F}"/>
    <cellStyle name="SAPBEXexcBad7 3 3 2 2 2" xfId="21814" xr:uid="{5FAAE06D-B837-4270-967C-2040750B3752}"/>
    <cellStyle name="SAPBEXexcBad7 3 3 2 2 2 2" xfId="35446" xr:uid="{1483E1F5-5B2B-4113-83DE-AF427CC176E4}"/>
    <cellStyle name="SAPBEXexcBad7 3 3 2 2 2 3" xfId="45074" xr:uid="{A2211BD4-1411-4439-A80B-DCC54B2B7F8F}"/>
    <cellStyle name="SAPBEXexcBad7 3 3 2 2 3" xfId="25605" xr:uid="{CA31B7E0-EA0F-45CE-A87B-0E363717D7D4}"/>
    <cellStyle name="SAPBEXexcBad7 3 3 2 2 3 2" xfId="39237" xr:uid="{94F260EA-1BD0-4CEC-9A84-779F10CF473A}"/>
    <cellStyle name="SAPBEXexcBad7 3 3 2 2 3 3" xfId="48865" xr:uid="{2355A10E-A2AA-485F-A95F-36D01A23F555}"/>
    <cellStyle name="SAPBEXexcBad7 3 3 2 2 4" xfId="31487" xr:uid="{1F693C19-9205-4F53-8F62-27370958ECA4}"/>
    <cellStyle name="SAPBEXexcBad7 3 3 2 2 5" xfId="41145" xr:uid="{13A62ED3-5767-49AE-A703-402897206A91}"/>
    <cellStyle name="SAPBEXexcBad7 3 3 2 2 6" xfId="53533" xr:uid="{3DC5FB84-2B1C-4721-83DF-0200B551BD1E}"/>
    <cellStyle name="SAPBEXexcBad7 3 3 2 3" xfId="19906" xr:uid="{D9E591D2-3153-4B39-898A-7B0871A19FC0}"/>
    <cellStyle name="SAPBEXexcBad7 3 3 2 3 2" xfId="33538" xr:uid="{3FCE106C-E23E-44DC-90B1-2BEA1B8A9C97}"/>
    <cellStyle name="SAPBEXexcBad7 3 3 2 3 3" xfId="43166" xr:uid="{9E2FC654-D088-4559-B5C4-4D0B140EEEDD}"/>
    <cellStyle name="SAPBEXexcBad7 3 3 2 4" xfId="23697" xr:uid="{1BF432C5-B683-4D05-9C32-F2E72020FC37}"/>
    <cellStyle name="SAPBEXexcBad7 3 3 2 4 2" xfId="37329" xr:uid="{138D005D-9C39-4DBE-8F27-57CA3C414184}"/>
    <cellStyle name="SAPBEXexcBad7 3 3 2 4 3" xfId="46957" xr:uid="{B4EA9813-7488-4713-903E-055FEC1E491C}"/>
    <cellStyle name="SAPBEXexcBad7 3 3 2 5" xfId="29572" xr:uid="{34D12620-3E51-4C53-AE01-84D3BB1D6CF7}"/>
    <cellStyle name="SAPBEXexcBad7 3 3 2 6" xfId="26817" xr:uid="{08D96C12-DEA1-4DA9-9560-5F98A34947D4}"/>
    <cellStyle name="SAPBEXexcBad7 3 3 2 7" xfId="51625" xr:uid="{2F71CF98-A068-4344-B811-5CB91BA898D2}"/>
    <cellStyle name="SAPBEXexcBad7 3 3 3" xfId="14897" xr:uid="{CC046C8A-CBF4-44F5-909E-E77BFDEA2091}"/>
    <cellStyle name="SAPBEXexcBad7 3 3 3 2" xfId="20816" xr:uid="{6DF8DB90-EE60-4DA9-B318-107A7D4B8D2A}"/>
    <cellStyle name="SAPBEXexcBad7 3 3 3 2 2" xfId="34448" xr:uid="{2DF0C7E7-5132-4A18-9E72-95D702D1425D}"/>
    <cellStyle name="SAPBEXexcBad7 3 3 3 2 3" xfId="44076" xr:uid="{FCF2025E-9F37-4798-8C36-7F0FB7D6CFCA}"/>
    <cellStyle name="SAPBEXexcBad7 3 3 3 3" xfId="24607" xr:uid="{29D3CA16-DDDF-4661-86A6-1FF7E209E2B7}"/>
    <cellStyle name="SAPBEXexcBad7 3 3 3 3 2" xfId="38239" xr:uid="{2CB3D222-1FF2-4E31-8237-A2974FC993FA}"/>
    <cellStyle name="SAPBEXexcBad7 3 3 3 3 3" xfId="47867" xr:uid="{67ACC976-1957-429E-B381-2E67B7CB1498}"/>
    <cellStyle name="SAPBEXexcBad7 3 3 3 4" xfId="30489" xr:uid="{13AFE7C2-1156-4A87-A536-80B45C8F69FD}"/>
    <cellStyle name="SAPBEXexcBad7 3 3 3 5" xfId="40147" xr:uid="{57EEDAFA-A9AF-4D98-A520-14982F007D70}"/>
    <cellStyle name="SAPBEXexcBad7 3 3 3 6" xfId="52535" xr:uid="{BD0E060A-6D29-415C-82F3-8BD262587099}"/>
    <cellStyle name="SAPBEXexcBad7 3 3 4" xfId="18908" xr:uid="{C4E893FE-7F9C-44AE-A3D4-328B620CB742}"/>
    <cellStyle name="SAPBEXexcBad7 3 3 4 2" xfId="32540" xr:uid="{0AFD4E7D-04A3-43C8-A667-7552A0723792}"/>
    <cellStyle name="SAPBEXexcBad7 3 3 4 3" xfId="42168" xr:uid="{C365BC9D-B7AD-475C-ABF2-61553B388709}"/>
    <cellStyle name="SAPBEXexcBad7 3 3 5" xfId="22699" xr:uid="{32884850-7873-45B5-8DEB-D281791DFCE9}"/>
    <cellStyle name="SAPBEXexcBad7 3 3 5 2" xfId="36331" xr:uid="{06C8689B-CF85-4C33-AB10-24793B9BFC21}"/>
    <cellStyle name="SAPBEXexcBad7 3 3 5 3" xfId="45959" xr:uid="{338B2727-50B6-4851-B23F-B014EFBC2220}"/>
    <cellStyle name="SAPBEXexcBad7 3 3 6" xfId="28567" xr:uid="{CE3EE440-7322-4A27-82DD-C08F8223CAA1}"/>
    <cellStyle name="SAPBEXexcBad7 3 3 7" xfId="27759" xr:uid="{3EAB81EE-9AE7-4C9B-9817-BD70BDBCBAFC}"/>
    <cellStyle name="SAPBEXexcBad7 3 3 8" xfId="50627" xr:uid="{B9905750-B448-44ED-BDB5-E1CC26F900B1}"/>
    <cellStyle name="SAPBEXexcBad7 3 30" xfId="55933" xr:uid="{335B3C8E-2BED-42A9-89A1-E368A5235869}"/>
    <cellStyle name="SAPBEXexcBad7 3 31" xfId="56021" xr:uid="{48D5EF99-F668-4984-9635-3B5E6B6BF123}"/>
    <cellStyle name="SAPBEXexcBad7 3 32" xfId="56109" xr:uid="{AD3E9125-CF21-4E07-A627-8E49B98AD949}"/>
    <cellStyle name="SAPBEXexcBad7 3 33" xfId="56197" xr:uid="{410C2BE7-3EC1-4532-A50C-D08839F091CE}"/>
    <cellStyle name="SAPBEXexcBad7 3 4" xfId="11103" xr:uid="{D8A772C1-2E19-4ABA-9FCF-9BBB2DBD7B86}"/>
    <cellStyle name="SAPBEXexcBad7 3 4 2" xfId="14034" xr:uid="{8BE9679E-C693-497C-B001-C85F2A2DA4F7}"/>
    <cellStyle name="SAPBEXexcBad7 3 4 2 2" xfId="15983" xr:uid="{A5BE1A61-F623-4381-B87C-4485139BF0F0}"/>
    <cellStyle name="SAPBEXexcBad7 3 4 2 2 2" xfId="21902" xr:uid="{B2CF23C2-C2D4-4BC0-834D-89323998F97B}"/>
    <cellStyle name="SAPBEXexcBad7 3 4 2 2 2 2" xfId="35534" xr:uid="{6AA95F4E-A5BC-4705-9990-3A1F5FB1A8B9}"/>
    <cellStyle name="SAPBEXexcBad7 3 4 2 2 2 3" xfId="45162" xr:uid="{40B05905-0DED-4C57-98A3-33AA94CB43DC}"/>
    <cellStyle name="SAPBEXexcBad7 3 4 2 2 3" xfId="25693" xr:uid="{8C2271FE-A04F-4165-96E0-FF8E7BB4AA33}"/>
    <cellStyle name="SAPBEXexcBad7 3 4 2 2 3 2" xfId="39325" xr:uid="{2DDA2073-1682-4B20-BCF5-C072EBF47EBF}"/>
    <cellStyle name="SAPBEXexcBad7 3 4 2 2 3 3" xfId="48953" xr:uid="{82B45E22-BCC9-4758-BB52-9D48B5925399}"/>
    <cellStyle name="SAPBEXexcBad7 3 4 2 2 4" xfId="31575" xr:uid="{99ECBC1F-30DE-43E3-BDE0-B0860ED845D1}"/>
    <cellStyle name="SAPBEXexcBad7 3 4 2 2 5" xfId="41233" xr:uid="{1617A2B9-EAD5-4E9E-B0EB-14E12F55FD3D}"/>
    <cellStyle name="SAPBEXexcBad7 3 4 2 2 6" xfId="53621" xr:uid="{BEE8199F-D86A-4E88-BAA3-8E1C46CC4314}"/>
    <cellStyle name="SAPBEXexcBad7 3 4 2 3" xfId="19994" xr:uid="{195F3071-382A-430D-A638-D828B588F4E3}"/>
    <cellStyle name="SAPBEXexcBad7 3 4 2 3 2" xfId="33626" xr:uid="{173C672C-B095-44AB-8970-B9096BE34F02}"/>
    <cellStyle name="SAPBEXexcBad7 3 4 2 3 3" xfId="43254" xr:uid="{6D38005D-B14C-4E78-9920-64F94706D057}"/>
    <cellStyle name="SAPBEXexcBad7 3 4 2 4" xfId="23785" xr:uid="{80D11CD0-57FE-47F9-80D0-BE89DE142856}"/>
    <cellStyle name="SAPBEXexcBad7 3 4 2 4 2" xfId="37417" xr:uid="{70D41526-806F-4DA1-97C6-95A0D326C4A0}"/>
    <cellStyle name="SAPBEXexcBad7 3 4 2 4 3" xfId="47045" xr:uid="{DC533235-8461-4018-BFE0-9C1E687ED23F}"/>
    <cellStyle name="SAPBEXexcBad7 3 4 2 5" xfId="29660" xr:uid="{1D035AD1-9F86-48E4-8712-D625D7CAB892}"/>
    <cellStyle name="SAPBEXexcBad7 3 4 2 6" xfId="26729" xr:uid="{8F6B31AD-13CA-48F8-B7E6-4D89B47E227A}"/>
    <cellStyle name="SAPBEXexcBad7 3 4 2 7" xfId="51713" xr:uid="{B2DD4AE2-DDD6-4578-B921-5F49BA416013}"/>
    <cellStyle name="SAPBEXexcBad7 3 4 3" xfId="14985" xr:uid="{62BA6E22-33F0-4E4F-8C1C-19813EDBDE90}"/>
    <cellStyle name="SAPBEXexcBad7 3 4 3 2" xfId="20904" xr:uid="{22DFA308-8D71-4234-B9BD-6C4A1CC07333}"/>
    <cellStyle name="SAPBEXexcBad7 3 4 3 2 2" xfId="34536" xr:uid="{CD23349F-B864-47BC-BBEC-8DC2D4BCB0FB}"/>
    <cellStyle name="SAPBEXexcBad7 3 4 3 2 3" xfId="44164" xr:uid="{5E33E80D-C2DC-45A3-9123-01C63C486892}"/>
    <cellStyle name="SAPBEXexcBad7 3 4 3 3" xfId="24695" xr:uid="{69F15668-2FD6-40AB-A934-451C2902CEAF}"/>
    <cellStyle name="SAPBEXexcBad7 3 4 3 3 2" xfId="38327" xr:uid="{945AA75E-DD58-4A4B-80AF-84579CFA0A50}"/>
    <cellStyle name="SAPBEXexcBad7 3 4 3 3 3" xfId="47955" xr:uid="{1634E832-5830-42D9-8D41-A48130BAE3AC}"/>
    <cellStyle name="SAPBEXexcBad7 3 4 3 4" xfId="30577" xr:uid="{92DA6F65-FE7A-43F0-8E48-6584552C7C07}"/>
    <cellStyle name="SAPBEXexcBad7 3 4 3 5" xfId="40235" xr:uid="{AA034D22-7781-4443-BC50-639D25C56F9B}"/>
    <cellStyle name="SAPBEXexcBad7 3 4 3 6" xfId="52623" xr:uid="{3765E460-DB89-4360-ACBE-81925E1E3295}"/>
    <cellStyle name="SAPBEXexcBad7 3 4 4" xfId="18996" xr:uid="{44FC6241-8E0A-4DEF-8E45-B4A8BC0FF3C3}"/>
    <cellStyle name="SAPBEXexcBad7 3 4 4 2" xfId="32628" xr:uid="{F39609B8-7ADA-459E-BDA3-E8C146EF1EE6}"/>
    <cellStyle name="SAPBEXexcBad7 3 4 4 3" xfId="42256" xr:uid="{6CA0855A-5C15-4894-B06F-DBC6A1A28279}"/>
    <cellStyle name="SAPBEXexcBad7 3 4 5" xfId="22787" xr:uid="{BC585C6D-8753-44A2-ADF0-B9A5231A24BA}"/>
    <cellStyle name="SAPBEXexcBad7 3 4 5 2" xfId="36419" xr:uid="{36CCE9F9-B60E-4969-B9DE-309A64BC158F}"/>
    <cellStyle name="SAPBEXexcBad7 3 4 5 3" xfId="46047" xr:uid="{9E95D6FB-67D3-4A42-9064-D6C02AB3EE92}"/>
    <cellStyle name="SAPBEXexcBad7 3 4 6" xfId="28655" xr:uid="{A66C9028-64E1-4C5E-A7C0-DCDDF042148F}"/>
    <cellStyle name="SAPBEXexcBad7 3 4 7" xfId="27685" xr:uid="{78A9B80E-B942-410C-9EF2-2007CA3296C1}"/>
    <cellStyle name="SAPBEXexcBad7 3 4 8" xfId="50715" xr:uid="{C9C7CAF6-8030-4A52-8E72-7FFEB78F4E85}"/>
    <cellStyle name="SAPBEXexcBad7 3 5" xfId="11191" xr:uid="{EAED3223-0D24-4092-837C-CF8D1B67AFE1}"/>
    <cellStyle name="SAPBEXexcBad7 3 5 2" xfId="14122" xr:uid="{0D7229F1-AF3B-44DF-BAD2-E49CB370B942}"/>
    <cellStyle name="SAPBEXexcBad7 3 5 2 2" xfId="16071" xr:uid="{0D0A26D3-1505-4C38-8A3F-402FFBA506E3}"/>
    <cellStyle name="SAPBEXexcBad7 3 5 2 2 2" xfId="21990" xr:uid="{6B11C5C4-5EFB-42EC-A816-76931F6C4358}"/>
    <cellStyle name="SAPBEXexcBad7 3 5 2 2 2 2" xfId="35622" xr:uid="{7920BDD7-C689-4678-BBE6-B02076FC17F1}"/>
    <cellStyle name="SAPBEXexcBad7 3 5 2 2 2 3" xfId="45250" xr:uid="{DF7AAEB2-B5CB-46DE-88A2-ABD24BC0ADBB}"/>
    <cellStyle name="SAPBEXexcBad7 3 5 2 2 3" xfId="25781" xr:uid="{59C1D543-4B8F-483C-B14F-50B433D96F7C}"/>
    <cellStyle name="SAPBEXexcBad7 3 5 2 2 3 2" xfId="39413" xr:uid="{FAC0C6FA-6A4C-4020-B4EE-3E95462B4EAC}"/>
    <cellStyle name="SAPBEXexcBad7 3 5 2 2 3 3" xfId="49041" xr:uid="{6B1B25EC-1FD5-4803-9351-C88A67ACD5F5}"/>
    <cellStyle name="SAPBEXexcBad7 3 5 2 2 4" xfId="31663" xr:uid="{E69E7B73-7DF0-4633-8766-FA4031380554}"/>
    <cellStyle name="SAPBEXexcBad7 3 5 2 2 5" xfId="41321" xr:uid="{CF0C08A9-FF9B-4BF1-B540-8D9BA677E3F6}"/>
    <cellStyle name="SAPBEXexcBad7 3 5 2 2 6" xfId="53709" xr:uid="{2EBFAFFB-7C42-4532-9506-E580C684D25A}"/>
    <cellStyle name="SAPBEXexcBad7 3 5 2 3" xfId="20082" xr:uid="{A3250E8F-42C4-42B4-9CF5-4537F40FB54C}"/>
    <cellStyle name="SAPBEXexcBad7 3 5 2 3 2" xfId="33714" xr:uid="{A6075448-EB40-48D4-8FF4-C3369361F1A9}"/>
    <cellStyle name="SAPBEXexcBad7 3 5 2 3 3" xfId="43342" xr:uid="{F086DA36-C2C0-4E3E-ACC3-DFBEC7925025}"/>
    <cellStyle name="SAPBEXexcBad7 3 5 2 4" xfId="23873" xr:uid="{0F943878-0CDE-48A2-B8B8-131066440C89}"/>
    <cellStyle name="SAPBEXexcBad7 3 5 2 4 2" xfId="37505" xr:uid="{BD232C61-7114-4C69-B44C-BF9B7E190196}"/>
    <cellStyle name="SAPBEXexcBad7 3 5 2 4 3" xfId="47133" xr:uid="{FBF7BBE9-DB97-4D74-A338-8BDD345EA274}"/>
    <cellStyle name="SAPBEXexcBad7 3 5 2 5" xfId="29748" xr:uid="{94658FB3-F94A-44D5-AA5C-9C941C473B7D}"/>
    <cellStyle name="SAPBEXexcBad7 3 5 2 6" xfId="26641" xr:uid="{C193AD1F-BB40-4819-8E84-E33CB401ABF6}"/>
    <cellStyle name="SAPBEXexcBad7 3 5 2 7" xfId="51801" xr:uid="{C71857B0-F2EA-40F0-9BA8-6B03F8355712}"/>
    <cellStyle name="SAPBEXexcBad7 3 5 3" xfId="15073" xr:uid="{8EB98348-9B31-481C-99D1-4056065EF551}"/>
    <cellStyle name="SAPBEXexcBad7 3 5 3 2" xfId="20992" xr:uid="{CF3783D0-E12C-4D0B-B05D-323977F8A86F}"/>
    <cellStyle name="SAPBEXexcBad7 3 5 3 2 2" xfId="34624" xr:uid="{71AC812B-6793-40DA-B171-3FA6C7D1829F}"/>
    <cellStyle name="SAPBEXexcBad7 3 5 3 2 3" xfId="44252" xr:uid="{E3BC055A-6033-4A48-98EA-80F95D857DEF}"/>
    <cellStyle name="SAPBEXexcBad7 3 5 3 3" xfId="24783" xr:uid="{513C0745-4C88-43DB-B675-EB89754324B7}"/>
    <cellStyle name="SAPBEXexcBad7 3 5 3 3 2" xfId="38415" xr:uid="{DBF2BF49-9804-437A-BE5A-D26DC4E94090}"/>
    <cellStyle name="SAPBEXexcBad7 3 5 3 3 3" xfId="48043" xr:uid="{D6B4CF0C-9636-4DF5-9D5F-982750A9DD46}"/>
    <cellStyle name="SAPBEXexcBad7 3 5 3 4" xfId="30665" xr:uid="{A70C43B7-00D7-4DE5-8AA7-05FD459D01A3}"/>
    <cellStyle name="SAPBEXexcBad7 3 5 3 5" xfId="40323" xr:uid="{B9CE6106-C144-4C51-AA44-1A83F0EED76B}"/>
    <cellStyle name="SAPBEXexcBad7 3 5 3 6" xfId="52711" xr:uid="{C370F697-F560-4738-B552-6EC89A875C22}"/>
    <cellStyle name="SAPBEXexcBad7 3 5 4" xfId="19084" xr:uid="{BEDD10BF-C65D-441F-ACCC-CB0283BB5B56}"/>
    <cellStyle name="SAPBEXexcBad7 3 5 4 2" xfId="32716" xr:uid="{0F657444-E40D-4B17-AE7A-C7C4A8FC155C}"/>
    <cellStyle name="SAPBEXexcBad7 3 5 4 3" xfId="42344" xr:uid="{15AEA176-BFF7-4E92-9AAA-A1C10588390C}"/>
    <cellStyle name="SAPBEXexcBad7 3 5 5" xfId="22875" xr:uid="{E9B573F6-AD80-4F17-BEF8-D4A67E4D37B0}"/>
    <cellStyle name="SAPBEXexcBad7 3 5 5 2" xfId="36507" xr:uid="{9BF08AEB-D9BA-4442-857C-5AF4D156EA46}"/>
    <cellStyle name="SAPBEXexcBad7 3 5 5 3" xfId="46135" xr:uid="{69BC4FA8-B38B-4C6F-A6DF-CCAB1FA7F279}"/>
    <cellStyle name="SAPBEXexcBad7 3 5 6" xfId="28743" xr:uid="{71DF9E93-FD68-4E91-98AE-6DACCB68BD2D}"/>
    <cellStyle name="SAPBEXexcBad7 3 5 7" xfId="27597" xr:uid="{96142F84-9558-4830-9206-6A1EC501D903}"/>
    <cellStyle name="SAPBEXexcBad7 3 5 8" xfId="50803" xr:uid="{6183B6A9-A7FA-4972-9FD1-9A066A17AC72}"/>
    <cellStyle name="SAPBEXexcBad7 3 6" xfId="11279" xr:uid="{E480C34F-A042-4709-BD93-C1FA2BEF5D4D}"/>
    <cellStyle name="SAPBEXexcBad7 3 6 2" xfId="14210" xr:uid="{6011B4BD-1747-46E8-976D-5D1D05DCEAB0}"/>
    <cellStyle name="SAPBEXexcBad7 3 6 2 2" xfId="16159" xr:uid="{96465DC2-A564-4888-A5B5-D27E8A347295}"/>
    <cellStyle name="SAPBEXexcBad7 3 6 2 2 2" xfId="22078" xr:uid="{446489A2-99CB-4CF3-B011-993227155506}"/>
    <cellStyle name="SAPBEXexcBad7 3 6 2 2 2 2" xfId="35710" xr:uid="{48CE0B8F-9FF7-4B95-B22A-1AF20783E75F}"/>
    <cellStyle name="SAPBEXexcBad7 3 6 2 2 2 3" xfId="45338" xr:uid="{C0CAB177-93A4-4672-92C7-049EDB815135}"/>
    <cellStyle name="SAPBEXexcBad7 3 6 2 2 3" xfId="25869" xr:uid="{9C5EF179-A22D-4399-B915-C9AEC6223FEC}"/>
    <cellStyle name="SAPBEXexcBad7 3 6 2 2 3 2" xfId="39501" xr:uid="{A70FD651-CA93-4085-8FF1-FA4D284303FA}"/>
    <cellStyle name="SAPBEXexcBad7 3 6 2 2 3 3" xfId="49129" xr:uid="{C94E280E-5771-4192-8191-8A02256C514F}"/>
    <cellStyle name="SAPBEXexcBad7 3 6 2 2 4" xfId="31751" xr:uid="{1D7C4753-7B8F-44F0-87B7-DB4A1BA8D2CD}"/>
    <cellStyle name="SAPBEXexcBad7 3 6 2 2 5" xfId="41409" xr:uid="{4B7512EE-59E9-4B1D-BE82-1F57B480C5F8}"/>
    <cellStyle name="SAPBEXexcBad7 3 6 2 2 6" xfId="53797" xr:uid="{B69D48CC-7051-4323-8195-811C841C2914}"/>
    <cellStyle name="SAPBEXexcBad7 3 6 2 3" xfId="20170" xr:uid="{76395014-C943-4E0A-AD35-646DC4606D32}"/>
    <cellStyle name="SAPBEXexcBad7 3 6 2 3 2" xfId="33802" xr:uid="{90689600-DD45-46BF-A38E-98FC2588B4CB}"/>
    <cellStyle name="SAPBEXexcBad7 3 6 2 3 3" xfId="43430" xr:uid="{0CF2C391-7277-4AF4-86A0-3A11DC08AD72}"/>
    <cellStyle name="SAPBEXexcBad7 3 6 2 4" xfId="23961" xr:uid="{9C200181-EDA5-46C0-A6D0-4A30D6B24DB5}"/>
    <cellStyle name="SAPBEXexcBad7 3 6 2 4 2" xfId="37593" xr:uid="{FDFB394A-3879-4CEA-B352-93FA1DA0C1E7}"/>
    <cellStyle name="SAPBEXexcBad7 3 6 2 4 3" xfId="47221" xr:uid="{80E3E818-3EBB-46D6-93BC-19B81D1EB6FA}"/>
    <cellStyle name="SAPBEXexcBad7 3 6 2 5" xfId="29836" xr:uid="{3C7E403D-4F17-435C-BA09-105D8C481503}"/>
    <cellStyle name="SAPBEXexcBad7 3 6 2 6" xfId="26553" xr:uid="{EE713EA5-359A-4D86-83FD-DC6FE04ABCA4}"/>
    <cellStyle name="SAPBEXexcBad7 3 6 2 7" xfId="51889" xr:uid="{384AB37F-C4BE-411E-AAA2-163B21B7B7BB}"/>
    <cellStyle name="SAPBEXexcBad7 3 6 3" xfId="15161" xr:uid="{4155D21B-6FCB-4F22-B5D1-57144A480859}"/>
    <cellStyle name="SAPBEXexcBad7 3 6 3 2" xfId="21080" xr:uid="{ACFDAF5B-B054-463B-8AE3-78D92356E7B7}"/>
    <cellStyle name="SAPBEXexcBad7 3 6 3 2 2" xfId="34712" xr:uid="{E5185CB2-BF46-47B1-93E4-2B3497BD166D}"/>
    <cellStyle name="SAPBEXexcBad7 3 6 3 2 3" xfId="44340" xr:uid="{085C448E-8FDE-4F95-9B77-A7CD465EC2D7}"/>
    <cellStyle name="SAPBEXexcBad7 3 6 3 3" xfId="24871" xr:uid="{10837AB8-7132-49CC-9E1F-10781F778F32}"/>
    <cellStyle name="SAPBEXexcBad7 3 6 3 3 2" xfId="38503" xr:uid="{FD7E20C8-1D34-4325-81A3-56E9CB8147CD}"/>
    <cellStyle name="SAPBEXexcBad7 3 6 3 3 3" xfId="48131" xr:uid="{7A2A4CA0-805F-4C0C-8950-07356E811B05}"/>
    <cellStyle name="SAPBEXexcBad7 3 6 3 4" xfId="30753" xr:uid="{2CFA8E55-AA6A-4197-A6D8-DCA027665571}"/>
    <cellStyle name="SAPBEXexcBad7 3 6 3 5" xfId="40411" xr:uid="{92E2BE43-47CA-40D4-BB5D-5A7BDBC66D36}"/>
    <cellStyle name="SAPBEXexcBad7 3 6 3 6" xfId="52799" xr:uid="{E972642B-D12D-4AA7-B143-0AB3640BB627}"/>
    <cellStyle name="SAPBEXexcBad7 3 6 4" xfId="19172" xr:uid="{EC3856C7-2573-4D88-8DE0-8B2024EEA328}"/>
    <cellStyle name="SAPBEXexcBad7 3 6 4 2" xfId="32804" xr:uid="{CBCBFE19-4614-47D1-AA45-2AD1D56ADA90}"/>
    <cellStyle name="SAPBEXexcBad7 3 6 4 3" xfId="42432" xr:uid="{B5AB4BB5-7FF8-4F3F-8723-D40A7075F67C}"/>
    <cellStyle name="SAPBEXexcBad7 3 6 5" xfId="22963" xr:uid="{0C64BD72-F954-4FEE-8E7D-A972DE73D063}"/>
    <cellStyle name="SAPBEXexcBad7 3 6 5 2" xfId="36595" xr:uid="{4E770B8C-0F15-402E-9A5E-87A09BA233F9}"/>
    <cellStyle name="SAPBEXexcBad7 3 6 5 3" xfId="46223" xr:uid="{52EE0629-C43A-42BC-8ABB-7C0D85EFA8F5}"/>
    <cellStyle name="SAPBEXexcBad7 3 6 6" xfId="28831" xr:uid="{78F3AFB9-C9E2-4BFB-B7E0-C0CF8AA1F4F4}"/>
    <cellStyle name="SAPBEXexcBad7 3 6 7" xfId="27509" xr:uid="{DD7B9FD9-CA10-4406-AC7F-F613DD793283}"/>
    <cellStyle name="SAPBEXexcBad7 3 6 8" xfId="50891" xr:uid="{C39B4B9E-AC3E-418C-8FBA-96D886619DFB}"/>
    <cellStyle name="SAPBEXexcBad7 3 7" xfId="11367" xr:uid="{B805E46C-F8B3-49C3-AD13-2D41FA2C1ABF}"/>
    <cellStyle name="SAPBEXexcBad7 3 7 2" xfId="14298" xr:uid="{3CB7CB2F-522E-4905-BD4A-21118BE8B3D2}"/>
    <cellStyle name="SAPBEXexcBad7 3 7 2 2" xfId="16247" xr:uid="{2DF3C7A8-4F63-43C7-BCB9-74DD0CF1D6F1}"/>
    <cellStyle name="SAPBEXexcBad7 3 7 2 2 2" xfId="22166" xr:uid="{5613F872-8B76-40CB-9975-BADF9C3CA766}"/>
    <cellStyle name="SAPBEXexcBad7 3 7 2 2 2 2" xfId="35798" xr:uid="{18355EC8-D1FA-43E2-AF6D-D9399463E936}"/>
    <cellStyle name="SAPBEXexcBad7 3 7 2 2 2 3" xfId="45426" xr:uid="{B9921DCB-D1B1-49B7-BBF9-7B3F209E8649}"/>
    <cellStyle name="SAPBEXexcBad7 3 7 2 2 3" xfId="25957" xr:uid="{8674AED0-3AB2-4C56-BBC0-506DA237A92E}"/>
    <cellStyle name="SAPBEXexcBad7 3 7 2 2 3 2" xfId="39589" xr:uid="{EA69D88C-0A69-4E50-9E3A-218AF557BC15}"/>
    <cellStyle name="SAPBEXexcBad7 3 7 2 2 3 3" xfId="49217" xr:uid="{C080352C-4792-409C-B31A-4178924D4FA3}"/>
    <cellStyle name="SAPBEXexcBad7 3 7 2 2 4" xfId="31839" xr:uid="{0866B05C-F43E-47FB-AC14-DA6DE8C58CCE}"/>
    <cellStyle name="SAPBEXexcBad7 3 7 2 2 5" xfId="41497" xr:uid="{D80DF91E-A1E4-471A-9084-976590873570}"/>
    <cellStyle name="SAPBEXexcBad7 3 7 2 2 6" xfId="53885" xr:uid="{6B5A0192-0B51-422D-AC0F-90A768582512}"/>
    <cellStyle name="SAPBEXexcBad7 3 7 2 3" xfId="20258" xr:uid="{405A600E-6771-409B-BC56-1DCE225DBE40}"/>
    <cellStyle name="SAPBEXexcBad7 3 7 2 3 2" xfId="33890" xr:uid="{58C6D57E-24BA-47AA-8D20-8C03F73E90B1}"/>
    <cellStyle name="SAPBEXexcBad7 3 7 2 3 3" xfId="43518" xr:uid="{C969FACB-76B5-49AB-8E2C-D4F2802A5309}"/>
    <cellStyle name="SAPBEXexcBad7 3 7 2 4" xfId="24049" xr:uid="{9C8C3207-B42E-4C75-BA1C-4148B7BE7747}"/>
    <cellStyle name="SAPBEXexcBad7 3 7 2 4 2" xfId="37681" xr:uid="{A2E23842-6527-45BE-8AD4-91D8A9EC6621}"/>
    <cellStyle name="SAPBEXexcBad7 3 7 2 4 3" xfId="47309" xr:uid="{EF7A14AD-6A43-494E-9888-23319BE69E47}"/>
    <cellStyle name="SAPBEXexcBad7 3 7 2 5" xfId="29924" xr:uid="{A5772DFE-F311-45C3-9249-F6117D156965}"/>
    <cellStyle name="SAPBEXexcBad7 3 7 2 6" xfId="26465" xr:uid="{98639B05-3AFF-45EE-9BB1-2DA33F0BB025}"/>
    <cellStyle name="SAPBEXexcBad7 3 7 2 7" xfId="51977" xr:uid="{670D47FD-43DE-4531-BF3C-653CA40F7ECD}"/>
    <cellStyle name="SAPBEXexcBad7 3 7 3" xfId="15249" xr:uid="{2200A951-F462-497F-84B1-36FD360D85A1}"/>
    <cellStyle name="SAPBEXexcBad7 3 7 3 2" xfId="21168" xr:uid="{5E15DC10-7341-48A7-9836-4756816A9F42}"/>
    <cellStyle name="SAPBEXexcBad7 3 7 3 2 2" xfId="34800" xr:uid="{6C94C22C-D66C-4FDD-8414-7C78B52594DD}"/>
    <cellStyle name="SAPBEXexcBad7 3 7 3 2 3" xfId="44428" xr:uid="{03A1CA92-AA26-48A3-8479-D539FF63E194}"/>
    <cellStyle name="SAPBEXexcBad7 3 7 3 3" xfId="24959" xr:uid="{810FE399-89F3-4F3E-AE73-81550476F9AA}"/>
    <cellStyle name="SAPBEXexcBad7 3 7 3 3 2" xfId="38591" xr:uid="{A7CC9141-47B3-4293-9EA5-ADC5A3D5D1EC}"/>
    <cellStyle name="SAPBEXexcBad7 3 7 3 3 3" xfId="48219" xr:uid="{28ED2DA1-8B2A-4F24-86BD-29087F99BE5D}"/>
    <cellStyle name="SAPBEXexcBad7 3 7 3 4" xfId="30841" xr:uid="{5C87AF83-1AFA-46B7-A8A8-2447D7CF6016}"/>
    <cellStyle name="SAPBEXexcBad7 3 7 3 5" xfId="40499" xr:uid="{28A7BF59-385E-49E7-AC37-E107FA7E92AE}"/>
    <cellStyle name="SAPBEXexcBad7 3 7 3 6" xfId="52887" xr:uid="{CE008560-3F74-4838-98E5-64E3F4901BD5}"/>
    <cellStyle name="SAPBEXexcBad7 3 7 4" xfId="19260" xr:uid="{924EC127-D429-4F06-BD9C-C92D530E2BE0}"/>
    <cellStyle name="SAPBEXexcBad7 3 7 4 2" xfId="32892" xr:uid="{999354BF-1CD9-427D-809C-1E1EB0FFBEAE}"/>
    <cellStyle name="SAPBEXexcBad7 3 7 4 3" xfId="42520" xr:uid="{2D3E36D6-6EBF-47DD-975D-BA679DC5A3E5}"/>
    <cellStyle name="SAPBEXexcBad7 3 7 5" xfId="23051" xr:uid="{0F1EDA59-4180-44BF-9CBB-35025E48EBED}"/>
    <cellStyle name="SAPBEXexcBad7 3 7 5 2" xfId="36683" xr:uid="{8860A524-E1A0-47EF-BAE5-57589C50E205}"/>
    <cellStyle name="SAPBEXexcBad7 3 7 5 3" xfId="46311" xr:uid="{72428C8C-EE24-494A-A659-88887A3323FD}"/>
    <cellStyle name="SAPBEXexcBad7 3 7 6" xfId="28919" xr:uid="{6CD13067-1975-4439-A978-BD9D32DE5A03}"/>
    <cellStyle name="SAPBEXexcBad7 3 7 7" xfId="27421" xr:uid="{5070790B-0837-4E72-8459-E1A12AFABDCE}"/>
    <cellStyle name="SAPBEXexcBad7 3 7 8" xfId="50979" xr:uid="{6D3C2EC4-4278-4600-9FE5-C51EF588A9FF}"/>
    <cellStyle name="SAPBEXexcBad7 3 8" xfId="13475" xr:uid="{399C393B-FB3E-4029-9274-C6B295AAE0B5}"/>
    <cellStyle name="SAPBEXexcBad7 3 8 2" xfId="14474" xr:uid="{49F3D439-5A6C-4D5E-9CC4-0AA8D230A020}"/>
    <cellStyle name="SAPBEXexcBad7 3 8 2 2" xfId="16423" xr:uid="{A93D5A3C-F762-4C80-B600-CC5D3F02EE4E}"/>
    <cellStyle name="SAPBEXexcBad7 3 8 2 2 2" xfId="22342" xr:uid="{7E6658F4-3001-4943-9FE7-EFBA5E8909E6}"/>
    <cellStyle name="SAPBEXexcBad7 3 8 2 2 2 2" xfId="35974" xr:uid="{EDE1677C-548F-4968-9F23-00D4AD03704D}"/>
    <cellStyle name="SAPBEXexcBad7 3 8 2 2 2 3" xfId="45602" xr:uid="{2852B3CC-975C-4E4E-90A1-02FD53BCA81B}"/>
    <cellStyle name="SAPBEXexcBad7 3 8 2 2 3" xfId="26133" xr:uid="{5D5C3C24-23C7-4924-A076-43C1418CD562}"/>
    <cellStyle name="SAPBEXexcBad7 3 8 2 2 3 2" xfId="39765" xr:uid="{888FBE34-3ACF-4F9D-A94A-FAC6557A2FBC}"/>
    <cellStyle name="SAPBEXexcBad7 3 8 2 2 3 3" xfId="49393" xr:uid="{34A1103A-C92A-4BA7-9AA0-D2375A41F3F1}"/>
    <cellStyle name="SAPBEXexcBad7 3 8 2 2 4" xfId="32015" xr:uid="{2031CAD2-FAA6-47BA-B5F5-54FAC36CAAD6}"/>
    <cellStyle name="SAPBEXexcBad7 3 8 2 2 5" xfId="41673" xr:uid="{C59E1CAC-645E-4525-BDE7-BE5D714723CB}"/>
    <cellStyle name="SAPBEXexcBad7 3 8 2 2 6" xfId="54061" xr:uid="{92BC2C96-2E4B-4FD1-8228-BC83970FFA86}"/>
    <cellStyle name="SAPBEXexcBad7 3 8 2 3" xfId="20434" xr:uid="{23E4BFB2-A918-490D-A09A-89B009C2FEF4}"/>
    <cellStyle name="SAPBEXexcBad7 3 8 2 3 2" xfId="34066" xr:uid="{B6AA77DC-AA6C-44A5-84C0-A8432A20C281}"/>
    <cellStyle name="SAPBEXexcBad7 3 8 2 3 3" xfId="43694" xr:uid="{10A216F8-7AF1-428D-BDE4-EDAC05F5594D}"/>
    <cellStyle name="SAPBEXexcBad7 3 8 2 4" xfId="24225" xr:uid="{14DB12F5-6A59-4CD5-93F1-EF61C74ECB1E}"/>
    <cellStyle name="SAPBEXexcBad7 3 8 2 4 2" xfId="37857" xr:uid="{CBD250AA-69BD-4BAD-BCB9-553F8571A54E}"/>
    <cellStyle name="SAPBEXexcBad7 3 8 2 4 3" xfId="47485" xr:uid="{08BD972F-46A5-4559-B832-11CFB8D81DB1}"/>
    <cellStyle name="SAPBEXexcBad7 3 8 2 5" xfId="30100" xr:uid="{9FA3AB29-A029-4D05-A2FF-17BA982A6CF5}"/>
    <cellStyle name="SAPBEXexcBad7 3 8 2 6" xfId="26289" xr:uid="{84E6764E-4D5F-4DEA-94CD-71E468E35703}"/>
    <cellStyle name="SAPBEXexcBad7 3 8 2 7" xfId="52153" xr:uid="{DA64605A-057A-4FA4-B974-5C3DAE98AFB7}"/>
    <cellStyle name="SAPBEXexcBad7 3 8 3" xfId="15425" xr:uid="{2FDA2FD7-7227-4D13-8B52-C0F49A2536CA}"/>
    <cellStyle name="SAPBEXexcBad7 3 8 3 2" xfId="21344" xr:uid="{603704B7-CAF0-4B52-8FA8-1731DD56FA55}"/>
    <cellStyle name="SAPBEXexcBad7 3 8 3 2 2" xfId="34976" xr:uid="{32DFC346-293D-40F6-8BD4-2D7DDAD41DC7}"/>
    <cellStyle name="SAPBEXexcBad7 3 8 3 2 3" xfId="44604" xr:uid="{E755AB37-B577-4D60-9C05-1FF1C4FC0D7D}"/>
    <cellStyle name="SAPBEXexcBad7 3 8 3 3" xfId="25135" xr:uid="{5506D912-E2A5-4017-8BC2-58D2C613DC0F}"/>
    <cellStyle name="SAPBEXexcBad7 3 8 3 3 2" xfId="38767" xr:uid="{AE6F04A5-9B65-4C1A-A029-90E2215F9BAE}"/>
    <cellStyle name="SAPBEXexcBad7 3 8 3 3 3" xfId="48395" xr:uid="{6EDE45D5-4EED-4D3E-8280-0D9D23E6E851}"/>
    <cellStyle name="SAPBEXexcBad7 3 8 3 4" xfId="31017" xr:uid="{152733D8-2618-4437-8971-9DE277D0E947}"/>
    <cellStyle name="SAPBEXexcBad7 3 8 3 5" xfId="40675" xr:uid="{6A4754DB-D769-4548-A64C-3890F7E6246D}"/>
    <cellStyle name="SAPBEXexcBad7 3 8 3 6" xfId="53063" xr:uid="{90673863-CB0F-426D-B8D6-00AA95C5338D}"/>
    <cellStyle name="SAPBEXexcBad7 3 8 4" xfId="19436" xr:uid="{DB6CCA6D-D15F-4ED7-B0B2-6D7D97E9348E}"/>
    <cellStyle name="SAPBEXexcBad7 3 8 4 2" xfId="33068" xr:uid="{6DDA1183-D118-4728-9D5A-F776298DE0BB}"/>
    <cellStyle name="SAPBEXexcBad7 3 8 4 3" xfId="42696" xr:uid="{995378BE-F233-4FEB-9569-15D448E34DD6}"/>
    <cellStyle name="SAPBEXexcBad7 3 8 5" xfId="23227" xr:uid="{7B72FA8D-73FD-4EA5-B1AB-2158241C8F63}"/>
    <cellStyle name="SAPBEXexcBad7 3 8 5 2" xfId="36859" xr:uid="{DB11DEF9-46CB-4E44-B5F2-1CCC4C7B0811}"/>
    <cellStyle name="SAPBEXexcBad7 3 8 5 3" xfId="46487" xr:uid="{DD8015FF-C113-4488-9D16-6DC35CDFDC36}"/>
    <cellStyle name="SAPBEXexcBad7 3 8 6" xfId="29102" xr:uid="{11FF6AAA-CE11-4B06-8E08-AA1606B9DA6A}"/>
    <cellStyle name="SAPBEXexcBad7 3 8 7" xfId="27287" xr:uid="{0A5C2634-9D50-4474-AC92-F1E8300EE321}"/>
    <cellStyle name="SAPBEXexcBad7 3 8 8" xfId="51155" xr:uid="{34EE96EA-4F66-4037-96E5-88AF16489319}"/>
    <cellStyle name="SAPBEXexcBad7 3 9" xfId="13770" xr:uid="{5A3AF748-B530-49A7-8BF4-13C033F39948}"/>
    <cellStyle name="SAPBEXexcBad7 3 9 2" xfId="15719" xr:uid="{7C654878-5017-4600-AA8A-9FD182702F5C}"/>
    <cellStyle name="SAPBEXexcBad7 3 9 2 2" xfId="21638" xr:uid="{20D4D449-F4EA-41BD-BBBA-0DF7643B1092}"/>
    <cellStyle name="SAPBEXexcBad7 3 9 2 2 2" xfId="35270" xr:uid="{FDE84D05-0808-4E3C-9949-37BE9DBC92C2}"/>
    <cellStyle name="SAPBEXexcBad7 3 9 2 2 3" xfId="44898" xr:uid="{F7B3CAF9-A26F-4126-8203-A67D8456D8EC}"/>
    <cellStyle name="SAPBEXexcBad7 3 9 2 3" xfId="25429" xr:uid="{84436B9B-C87A-4EFF-9594-61CA1180B5EF}"/>
    <cellStyle name="SAPBEXexcBad7 3 9 2 3 2" xfId="39061" xr:uid="{A7532D60-84FD-4806-8592-1D02565662A4}"/>
    <cellStyle name="SAPBEXexcBad7 3 9 2 3 3" xfId="48689" xr:uid="{7A618614-DEB3-4F44-A393-6027062DC3D7}"/>
    <cellStyle name="SAPBEXexcBad7 3 9 2 4" xfId="31311" xr:uid="{A9915579-86E6-4D48-86F0-6D9AFB466DAB}"/>
    <cellStyle name="SAPBEXexcBad7 3 9 2 5" xfId="40969" xr:uid="{CE608D29-199D-4C70-BF9C-5C7D5D8EA689}"/>
    <cellStyle name="SAPBEXexcBad7 3 9 2 6" xfId="53357" xr:uid="{98E0564C-CEDD-4306-A5FC-003276416698}"/>
    <cellStyle name="SAPBEXexcBad7 3 9 3" xfId="19730" xr:uid="{B212C94F-C059-4E15-BE0C-6B7D691E7AFF}"/>
    <cellStyle name="SAPBEXexcBad7 3 9 3 2" xfId="33362" xr:uid="{B60C1F9C-B4CA-4615-BA0D-48127260CE57}"/>
    <cellStyle name="SAPBEXexcBad7 3 9 3 3" xfId="42990" xr:uid="{74EEA3FE-F548-41D8-9282-7EC570C650BD}"/>
    <cellStyle name="SAPBEXexcBad7 3 9 4" xfId="23521" xr:uid="{26B5BB51-A8D1-4097-8379-26678A7FABD3}"/>
    <cellStyle name="SAPBEXexcBad7 3 9 4 2" xfId="37153" xr:uid="{54E46622-4B44-451B-AAEB-D26570D6627E}"/>
    <cellStyle name="SAPBEXexcBad7 3 9 4 3" xfId="46781" xr:uid="{44BCDDF6-6A0E-4374-9230-9C739AD2B03F}"/>
    <cellStyle name="SAPBEXexcBad7 3 9 5" xfId="29396" xr:uid="{3458DF78-67C1-4A76-B2DC-A928DE96125C}"/>
    <cellStyle name="SAPBEXexcBad7 3 9 6" xfId="26993" xr:uid="{7EA42698-486E-4455-B397-A183F2F9471B}"/>
    <cellStyle name="SAPBEXexcBad7 3 9 7" xfId="51449" xr:uid="{C89D1C01-C2EA-4ACC-AE38-4D755216C85E}"/>
    <cellStyle name="SAPBEXexcBad7 4" xfId="10783" xr:uid="{96CBD197-4313-4EA2-833E-E2D18AC36249}"/>
    <cellStyle name="SAPBEXexcBad7 4 2" xfId="13714" xr:uid="{3C0ED7E5-5037-4AC7-8565-E773C8EAF105}"/>
    <cellStyle name="SAPBEXexcBad7 4 2 2" xfId="15663" xr:uid="{F9CF716D-59CB-49AA-9525-8CCB5F33CBDB}"/>
    <cellStyle name="SAPBEXexcBad7 4 2 2 2" xfId="21582" xr:uid="{9B889C89-8457-413C-B8D4-14C0C5AC820F}"/>
    <cellStyle name="SAPBEXexcBad7 4 2 2 2 2" xfId="35214" xr:uid="{7D1158E7-C733-4F87-9F7A-9B8641E934F5}"/>
    <cellStyle name="SAPBEXexcBad7 4 2 2 2 3" xfId="44842" xr:uid="{D2CE5F56-ECEB-4445-BB0E-706CCF93372A}"/>
    <cellStyle name="SAPBEXexcBad7 4 2 2 3" xfId="25373" xr:uid="{15FACC7B-ACAA-4262-8B78-80D80F7762DE}"/>
    <cellStyle name="SAPBEXexcBad7 4 2 2 3 2" xfId="39005" xr:uid="{9F911B3B-43E3-4C27-90AB-E5A4620629B9}"/>
    <cellStyle name="SAPBEXexcBad7 4 2 2 3 3" xfId="48633" xr:uid="{89573046-2BEC-4AA9-8CD7-90A91236733B}"/>
    <cellStyle name="SAPBEXexcBad7 4 2 2 4" xfId="31255" xr:uid="{AAE69B8E-41C9-40EC-ADD9-5FE923B8C542}"/>
    <cellStyle name="SAPBEXexcBad7 4 2 2 5" xfId="40913" xr:uid="{FFA9C592-4D5D-4324-B641-BE1135EA55E1}"/>
    <cellStyle name="SAPBEXexcBad7 4 2 2 6" xfId="53301" xr:uid="{180ADCDD-4063-4578-907F-E4800E5D20E6}"/>
    <cellStyle name="SAPBEXexcBad7 4 2 3" xfId="19674" xr:uid="{A94ED72A-BAB6-4CA1-B94E-CF6256554BE1}"/>
    <cellStyle name="SAPBEXexcBad7 4 2 3 2" xfId="33306" xr:uid="{D73115C4-C8CE-4E22-8058-942E6330A161}"/>
    <cellStyle name="SAPBEXexcBad7 4 2 3 3" xfId="42934" xr:uid="{8F6AFDBB-D1C6-4757-BD4A-D7616813A079}"/>
    <cellStyle name="SAPBEXexcBad7 4 2 4" xfId="23465" xr:uid="{C73185D5-7A89-4C1A-8319-5C6B08836552}"/>
    <cellStyle name="SAPBEXexcBad7 4 2 4 2" xfId="37097" xr:uid="{2B35A4C6-E67D-4781-9684-48A4883D983A}"/>
    <cellStyle name="SAPBEXexcBad7 4 2 4 3" xfId="46725" xr:uid="{8AEEF4D3-0079-4144-8099-B330E227598C}"/>
    <cellStyle name="SAPBEXexcBad7 4 2 5" xfId="29340" xr:uid="{84805EA7-60E5-4AA0-9BBB-7D85AEF59AA1}"/>
    <cellStyle name="SAPBEXexcBad7 4 2 6" xfId="27049" xr:uid="{630CFB31-782E-410F-82E9-062101E8CEB5}"/>
    <cellStyle name="SAPBEXexcBad7 4 2 7" xfId="51393" xr:uid="{169A64E6-70A8-460E-9F51-BFE84A13CDC7}"/>
    <cellStyle name="SAPBEXexcBad7 4 3" xfId="14753" xr:uid="{5F737B96-BAFC-4819-9101-E08BD2DB246A}"/>
    <cellStyle name="SAPBEXexcBad7 4 3 2" xfId="20672" xr:uid="{88E7BA3F-901C-495C-85CE-EC76BADA390A}"/>
    <cellStyle name="SAPBEXexcBad7 4 3 2 2" xfId="34304" xr:uid="{BA70B380-4353-4C59-8357-7BD2EDC995D1}"/>
    <cellStyle name="SAPBEXexcBad7 4 3 2 3" xfId="43932" xr:uid="{4C1D816D-9DA2-4E14-8C3E-353E15E415C2}"/>
    <cellStyle name="SAPBEXexcBad7 4 3 3" xfId="24463" xr:uid="{C778A6AE-5F32-455B-86C4-E7C0BAE3F291}"/>
    <cellStyle name="SAPBEXexcBad7 4 3 3 2" xfId="38095" xr:uid="{BB2EC8B5-2099-4E78-A38C-C483A24DBEC9}"/>
    <cellStyle name="SAPBEXexcBad7 4 3 3 3" xfId="47723" xr:uid="{98478654-5F0A-4C3D-A6CF-182F4EAAAD5D}"/>
    <cellStyle name="SAPBEXexcBad7 4 3 4" xfId="30345" xr:uid="{DFB88F4C-317E-4A95-A356-06397A683A3B}"/>
    <cellStyle name="SAPBEXexcBad7 4 3 5" xfId="40003" xr:uid="{AC32F9D9-5100-4AA1-8399-1B8C264DAA57}"/>
    <cellStyle name="SAPBEXexcBad7 4 3 6" xfId="52391" xr:uid="{D4D445BD-07A0-4843-9ACC-B607AA194360}"/>
    <cellStyle name="SAPBEXexcBad7 4 4" xfId="18760" xr:uid="{CBBCDE85-8E65-43F2-91B0-C71B5091BE8C}"/>
    <cellStyle name="SAPBEXexcBad7 4 4 2" xfId="32392" xr:uid="{BA0D72F2-BB54-4304-8455-734B953355D6}"/>
    <cellStyle name="SAPBEXexcBad7 4 4 3" xfId="42020" xr:uid="{E12CF983-5A44-49A2-B5D7-44B5224B8B64}"/>
    <cellStyle name="SAPBEXexcBad7 4 5" xfId="22467" xr:uid="{9D02F83D-77ED-4083-B456-22D6A06C747B}"/>
    <cellStyle name="SAPBEXexcBad7 4 5 2" xfId="36099" xr:uid="{A6BD5D8E-77B5-4CAE-855E-16AF70BF8F57}"/>
    <cellStyle name="SAPBEXexcBad7 4 5 3" xfId="45727" xr:uid="{A46D60C4-4E98-4583-B685-9D5378F3ECAD}"/>
    <cellStyle name="SAPBEXexcBad7 4 6" xfId="28335" xr:uid="{83BA99E1-3DBA-44F5-AE41-A08F8BAC8DD5}"/>
    <cellStyle name="SAPBEXexcBad7 4 7" xfId="27986" xr:uid="{291769F2-B818-4779-B8B8-B82F5E62824A}"/>
    <cellStyle name="SAPBEXexcBad7 4 8" xfId="50395" xr:uid="{27DBCBDB-0348-4FD1-9613-171B18DAACA9}"/>
    <cellStyle name="SAPBEXexcBad7 5" xfId="10630" xr:uid="{B70F8F82-CE1E-4AC2-95B4-18A22479E754}"/>
    <cellStyle name="SAPBEXexcBad7 5 2" xfId="13562" xr:uid="{0EFC086A-6C1D-4DA6-A9AA-9128C7DC7888}"/>
    <cellStyle name="SAPBEXexcBad7 5 2 2" xfId="15511" xr:uid="{9B8C732B-DD31-41FC-AB91-0F376044C759}"/>
    <cellStyle name="SAPBEXexcBad7 5 2 2 2" xfId="21430" xr:uid="{A651BAB7-F07D-41D0-9911-B14B13B73361}"/>
    <cellStyle name="SAPBEXexcBad7 5 2 2 2 2" xfId="35062" xr:uid="{49803673-8F3B-4C21-AD58-DA30E3172700}"/>
    <cellStyle name="SAPBEXexcBad7 5 2 2 2 3" xfId="44690" xr:uid="{C3356BE1-55E3-4602-8781-31CB78532A38}"/>
    <cellStyle name="SAPBEXexcBad7 5 2 2 3" xfId="25221" xr:uid="{2387870A-AF24-46F4-AE11-F438F7F906A0}"/>
    <cellStyle name="SAPBEXexcBad7 5 2 2 3 2" xfId="38853" xr:uid="{36B66AEA-C8BD-40B8-9FC2-5E77C0A5AFAC}"/>
    <cellStyle name="SAPBEXexcBad7 5 2 2 3 3" xfId="48481" xr:uid="{98C464DD-2C6E-4296-8C5C-7BEAE1715365}"/>
    <cellStyle name="SAPBEXexcBad7 5 2 2 4" xfId="31103" xr:uid="{0EDFD41D-4B4D-4E2C-BD8E-0EF12A9062D0}"/>
    <cellStyle name="SAPBEXexcBad7 5 2 2 5" xfId="40761" xr:uid="{5A517950-B6F7-435D-AE18-FE92A5492A1B}"/>
    <cellStyle name="SAPBEXexcBad7 5 2 2 6" xfId="53149" xr:uid="{8BA5F403-D0FD-49DB-A43D-FF39F3353F8D}"/>
    <cellStyle name="SAPBEXexcBad7 5 2 3" xfId="19522" xr:uid="{9D1CDFA0-00A2-46D5-AA72-7EEC1E7FB64C}"/>
    <cellStyle name="SAPBEXexcBad7 5 2 3 2" xfId="33154" xr:uid="{4D7571FF-CE37-4ACB-ABF5-4D0C02658318}"/>
    <cellStyle name="SAPBEXexcBad7 5 2 3 3" xfId="42782" xr:uid="{175F4229-3A46-43FB-84C7-676A2595C78D}"/>
    <cellStyle name="SAPBEXexcBad7 5 2 4" xfId="23313" xr:uid="{D8CE37D4-D55D-4569-8F4C-FEA135CFD07C}"/>
    <cellStyle name="SAPBEXexcBad7 5 2 4 2" xfId="36945" xr:uid="{BB64266A-2799-43B7-ABD1-CC750770F998}"/>
    <cellStyle name="SAPBEXexcBad7 5 2 4 3" xfId="46573" xr:uid="{B0955D4F-B710-4DD5-9829-836EDB677325}"/>
    <cellStyle name="SAPBEXexcBad7 5 2 5" xfId="29188" xr:uid="{B5896E15-0E78-4DEB-A28B-03C4F59B484E}"/>
    <cellStyle name="SAPBEXexcBad7 5 2 6" xfId="27201" xr:uid="{F7988DAF-E939-4E8F-B26E-DC2609CF5B60}"/>
    <cellStyle name="SAPBEXexcBad7 5 2 7" xfId="51241" xr:uid="{EB0BA565-3A93-4103-93EB-CC1406D349F1}"/>
    <cellStyle name="SAPBEXexcBad7 5 3" xfId="14601" xr:uid="{B843E076-2D7B-4AD7-BE8B-B41D60CC7525}"/>
    <cellStyle name="SAPBEXexcBad7 5 3 2" xfId="20520" xr:uid="{F55A7AF7-E259-4C2E-9896-FBB5A72319E4}"/>
    <cellStyle name="SAPBEXexcBad7 5 3 2 2" xfId="34152" xr:uid="{2A92E95D-834D-46BE-A0B1-4CEDD2E8449B}"/>
    <cellStyle name="SAPBEXexcBad7 5 3 2 3" xfId="43780" xr:uid="{B222E5C2-E822-4E62-A275-F74F8D135162}"/>
    <cellStyle name="SAPBEXexcBad7 5 3 3" xfId="24311" xr:uid="{19F657C8-9F00-47D1-9432-754E839C236F}"/>
    <cellStyle name="SAPBEXexcBad7 5 3 3 2" xfId="37943" xr:uid="{3FECFBEE-E36F-4EB0-8C53-304841DC72E6}"/>
    <cellStyle name="SAPBEXexcBad7 5 3 3 3" xfId="47571" xr:uid="{AE802A94-D629-4BD5-86BF-EA87B57F05B4}"/>
    <cellStyle name="SAPBEXexcBad7 5 3 4" xfId="30193" xr:uid="{517287C0-A5B1-404E-991A-A1C56A193B3F}"/>
    <cellStyle name="SAPBEXexcBad7 5 3 5" xfId="39851" xr:uid="{721DAEFD-C3C1-46FF-9D6E-50DF43AF61FF}"/>
    <cellStyle name="SAPBEXexcBad7 5 3 6" xfId="52239" xr:uid="{0EF142A2-258A-4DB6-B36E-673DEA20526D}"/>
    <cellStyle name="SAPBEXexcBad7 5 4" xfId="18612" xr:uid="{4D52A40E-94D5-4BEE-AACE-C7ABA6E70C9F}"/>
    <cellStyle name="SAPBEXexcBad7 5 4 2" xfId="32244" xr:uid="{2B671CFF-BE80-4CFA-AF58-14283CAB9F61}"/>
    <cellStyle name="SAPBEXexcBad7 5 4 3" xfId="41872" xr:uid="{340979C6-33F7-4647-95DF-9CF76FD3AE08}"/>
    <cellStyle name="SAPBEXexcBad7 5 5" xfId="16621" xr:uid="{4FEBBBC9-FBF3-4634-9C78-B2A0291CED02}"/>
    <cellStyle name="SAPBEXexcBad7 5 5 2" xfId="32205" xr:uid="{E2D73B2B-A8F1-4948-B3A8-CE97683BDA96}"/>
    <cellStyle name="SAPBEXexcBad7 5 5 3" xfId="41847" xr:uid="{6EFDDC7E-42A1-4ABB-A3F0-35DB1749532E}"/>
    <cellStyle name="SAPBEXexcBad7 5 6" xfId="28183" xr:uid="{58EF1483-6650-4E34-8930-287F9E1D759E}"/>
    <cellStyle name="SAPBEXexcBad7 5 7" xfId="28135" xr:uid="{22E84740-DFE3-45D4-A802-03466B2A06B8}"/>
    <cellStyle name="SAPBEXexcBad7 5 8" xfId="50243" xr:uid="{5E78DF6B-C8A2-425B-8AA0-9FADE2B9C131}"/>
    <cellStyle name="SAPBEXexcBad7 6" xfId="11492" xr:uid="{28AB3137-C04E-45C5-B44D-59BC4D3CC43D}"/>
    <cellStyle name="SAPBEXexcBad7 6 2" xfId="14386" xr:uid="{63A854ED-7784-438C-A0A7-8DB8206A8458}"/>
    <cellStyle name="SAPBEXexcBad7 6 2 2" xfId="16335" xr:uid="{18B5969F-C7E9-4661-ACF1-F1821A18912E}"/>
    <cellStyle name="SAPBEXexcBad7 6 2 2 2" xfId="22254" xr:uid="{C0866E88-07A8-4EA3-ACA9-A9A61FCA1C09}"/>
    <cellStyle name="SAPBEXexcBad7 6 2 2 2 2" xfId="35886" xr:uid="{2A77EC43-6B7C-4FCF-87D5-80AD5DB37B1B}"/>
    <cellStyle name="SAPBEXexcBad7 6 2 2 2 3" xfId="45514" xr:uid="{AE57E854-3800-412B-A970-CE125B50066E}"/>
    <cellStyle name="SAPBEXexcBad7 6 2 2 3" xfId="26045" xr:uid="{09F0C40B-9450-40F5-AC4A-454F60522CB8}"/>
    <cellStyle name="SAPBEXexcBad7 6 2 2 3 2" xfId="39677" xr:uid="{B46052BF-D45E-4239-BC73-DD7E00206A31}"/>
    <cellStyle name="SAPBEXexcBad7 6 2 2 3 3" xfId="49305" xr:uid="{111F894C-E351-4D99-9C85-DADCC749FC37}"/>
    <cellStyle name="SAPBEXexcBad7 6 2 2 4" xfId="31927" xr:uid="{2DF58699-6603-485B-B844-03DD9B9163FF}"/>
    <cellStyle name="SAPBEXexcBad7 6 2 2 5" xfId="41585" xr:uid="{DA55C9FF-1E9F-4872-B4A7-50D20C763417}"/>
    <cellStyle name="SAPBEXexcBad7 6 2 2 6" xfId="53973" xr:uid="{5019CD4F-89D8-4222-B0A1-F08DE3F8C2E4}"/>
    <cellStyle name="SAPBEXexcBad7 6 2 3" xfId="20346" xr:uid="{E37030CE-528B-4499-920C-0BA452F74C5C}"/>
    <cellStyle name="SAPBEXexcBad7 6 2 3 2" xfId="33978" xr:uid="{AD1017E8-96DC-4837-9ACB-B0CD778CBBB8}"/>
    <cellStyle name="SAPBEXexcBad7 6 2 3 3" xfId="43606" xr:uid="{A648E288-794B-41F1-BBEA-FED2CB1A1389}"/>
    <cellStyle name="SAPBEXexcBad7 6 2 4" xfId="24137" xr:uid="{01CEBA56-A087-431A-937C-36C7BD9A8552}"/>
    <cellStyle name="SAPBEXexcBad7 6 2 4 2" xfId="37769" xr:uid="{2ED43B4C-9DC0-485B-BFEF-3BD3F093F203}"/>
    <cellStyle name="SAPBEXexcBad7 6 2 4 3" xfId="47397" xr:uid="{85CB8069-1152-4F1E-90D9-BF06F1292D9A}"/>
    <cellStyle name="SAPBEXexcBad7 6 2 5" xfId="30012" xr:uid="{29E0CBA9-1CA2-4F74-8363-FFFC4218775D}"/>
    <cellStyle name="SAPBEXexcBad7 6 2 6" xfId="26377" xr:uid="{15360410-CD0D-4F0C-A9CD-308E43F6192C}"/>
    <cellStyle name="SAPBEXexcBad7 6 2 7" xfId="52065" xr:uid="{26CBD514-2124-4E8C-AD8A-9C1FA2D844AE}"/>
    <cellStyle name="SAPBEXexcBad7 6 3" xfId="15337" xr:uid="{473B66EA-347A-4D26-9415-033596E492B3}"/>
    <cellStyle name="SAPBEXexcBad7 6 3 2" xfId="21256" xr:uid="{286B0A1A-3805-4AF8-B9DA-DC70434818AF}"/>
    <cellStyle name="SAPBEXexcBad7 6 3 2 2" xfId="34888" xr:uid="{ED49E5DB-DCB1-4B75-9F0C-47FDB722AAAD}"/>
    <cellStyle name="SAPBEXexcBad7 6 3 2 3" xfId="44516" xr:uid="{69FD91F8-D155-4ED1-90D2-FED90C3F236B}"/>
    <cellStyle name="SAPBEXexcBad7 6 3 3" xfId="25047" xr:uid="{0D9F98F5-9CE3-4D0E-B47F-0D61BD4CF35E}"/>
    <cellStyle name="SAPBEXexcBad7 6 3 3 2" xfId="38679" xr:uid="{86892E24-5DE6-4B1C-87C4-AF37CE86F11B}"/>
    <cellStyle name="SAPBEXexcBad7 6 3 3 3" xfId="48307" xr:uid="{0819BED3-7ADD-48F7-ACDD-A41BB488712B}"/>
    <cellStyle name="SAPBEXexcBad7 6 3 4" xfId="30929" xr:uid="{92C16E9E-171D-4901-8103-8D57EF571382}"/>
    <cellStyle name="SAPBEXexcBad7 6 3 5" xfId="40587" xr:uid="{4E4D7C77-6AC0-44AA-9413-DFEABF4EA212}"/>
    <cellStyle name="SAPBEXexcBad7 6 3 6" xfId="52975" xr:uid="{71706D82-EA7F-46F6-A7D1-111ED75C5BEF}"/>
    <cellStyle name="SAPBEXexcBad7 6 4" xfId="19348" xr:uid="{3C7CADCE-0091-4706-B863-378C38EC6191}"/>
    <cellStyle name="SAPBEXexcBad7 6 4 2" xfId="32980" xr:uid="{53EA27EF-C93C-4AAB-96D7-2053067960D6}"/>
    <cellStyle name="SAPBEXexcBad7 6 4 3" xfId="42608" xr:uid="{014E76A1-94E1-484E-9D83-6F08DD9B9CB5}"/>
    <cellStyle name="SAPBEXexcBad7 6 5" xfId="23139" xr:uid="{6D1E87FC-5384-4096-B37D-8F924873CA78}"/>
    <cellStyle name="SAPBEXexcBad7 6 5 2" xfId="36771" xr:uid="{1215B38F-759F-4538-B8A3-71A19730E9C6}"/>
    <cellStyle name="SAPBEXexcBad7 6 5 3" xfId="46399" xr:uid="{30DF7643-CB90-451C-80D6-678F6BCD5463}"/>
    <cellStyle name="SAPBEXexcBad7 6 6" xfId="29007" xr:uid="{23C5D44F-B47F-4BBB-A661-93CDC2EF551B}"/>
    <cellStyle name="SAPBEXexcBad7 6 7" xfId="26212" xr:uid="{8F765C93-303A-41DB-9D04-074E15890036}"/>
    <cellStyle name="SAPBEXexcBad7 6 8" xfId="51067" xr:uid="{BDB896DC-BA1D-400B-8778-FC8757CB90EF}"/>
    <cellStyle name="SAPBEXexcBad7 7" xfId="50015" xr:uid="{75B5D4A9-E79B-449F-967B-8FFA893BC2CC}"/>
    <cellStyle name="SAPBEXexcBad7 8" xfId="54229" xr:uid="{1571D939-92B4-42B6-9D11-2488C61E873C}"/>
    <cellStyle name="SAPBEXexcBad7 9" xfId="54357" xr:uid="{D09C1247-C32C-467C-9661-7FD72E0E5798}"/>
    <cellStyle name="SAPBEXexcBad8" xfId="6109" xr:uid="{47A9DCF8-7BA3-409E-ADD1-8F8023CAD7AF}"/>
    <cellStyle name="SAPBEXexcBad8 10" xfId="54303" xr:uid="{A8120854-38B3-4A66-9231-14547324B037}"/>
    <cellStyle name="SAPBEXexcBad8 2" xfId="6110" xr:uid="{4D07E08D-37DF-47F2-8302-426E812109D8}"/>
    <cellStyle name="SAPBEXexcBad8 2 2" xfId="10842" xr:uid="{2938261A-EEDD-4691-9304-0B441056E6A3}"/>
    <cellStyle name="SAPBEXexcBad8 2 2 10" xfId="22526" xr:uid="{36129C80-56B7-4BF8-82CA-054D26214F6C}"/>
    <cellStyle name="SAPBEXexcBad8 2 2 10 2" xfId="36158" xr:uid="{06A6D7CC-641D-4946-80EF-4F3220AEA9D5}"/>
    <cellStyle name="SAPBEXexcBad8 2 2 10 3" xfId="45786" xr:uid="{8F419B21-205B-47D3-972A-3ECE2A60FDA1}"/>
    <cellStyle name="SAPBEXexcBad8 2 2 11" xfId="28394" xr:uid="{6BE93F94-CECA-45A5-B9F4-E611C27ACC7B}"/>
    <cellStyle name="SAPBEXexcBad8 2 2 12" xfId="27928" xr:uid="{9D8C18C4-F362-4BE0-9A72-9A1287E14BA9}"/>
    <cellStyle name="SAPBEXexcBad8 2 2 13" xfId="50454" xr:uid="{0346E493-4604-4E06-8536-9BBDA3113823}"/>
    <cellStyle name="SAPBEXexcBad8 2 2 14" xfId="54525" xr:uid="{592EB43C-A8F8-4F04-AC22-D9ABC9AC4652}"/>
    <cellStyle name="SAPBEXexcBad8 2 2 15" xfId="54616" xr:uid="{84E888A6-0F85-4976-8DE9-28EDF50A3ABA}"/>
    <cellStyle name="SAPBEXexcBad8 2 2 16" xfId="54704" xr:uid="{C1F2F10C-C824-40CC-8B63-17CF188012B1}"/>
    <cellStyle name="SAPBEXexcBad8 2 2 17" xfId="54792" xr:uid="{C59F2119-97AB-4E94-A163-0D37C0AF9913}"/>
    <cellStyle name="SAPBEXexcBad8 2 2 18" xfId="54880" xr:uid="{58368BCE-B7BD-4E51-AA0E-ABB9FF338585}"/>
    <cellStyle name="SAPBEXexcBad8 2 2 19" xfId="54968" xr:uid="{826862D4-C323-4081-A92B-D43434C2D543}"/>
    <cellStyle name="SAPBEXexcBad8 2 2 2" xfId="10930" xr:uid="{6E28B8C5-5BCC-4624-AE00-FC20A8CA38BC}"/>
    <cellStyle name="SAPBEXexcBad8 2 2 2 2" xfId="13861" xr:uid="{D8774405-8829-4FAF-9CB4-79E5F6571056}"/>
    <cellStyle name="SAPBEXexcBad8 2 2 2 2 2" xfId="15810" xr:uid="{20D96DB5-2A8A-4785-A74D-C0A668DF58FC}"/>
    <cellStyle name="SAPBEXexcBad8 2 2 2 2 2 2" xfId="21729" xr:uid="{57A7600B-E1FF-49E9-BAE1-D0D743A641B4}"/>
    <cellStyle name="SAPBEXexcBad8 2 2 2 2 2 2 2" xfId="35361" xr:uid="{8FEEC033-6450-4668-9D64-E45CAC04BF21}"/>
    <cellStyle name="SAPBEXexcBad8 2 2 2 2 2 2 3" xfId="44989" xr:uid="{A1729D04-7D8D-4E34-B607-6DBEA5D0D003}"/>
    <cellStyle name="SAPBEXexcBad8 2 2 2 2 2 3" xfId="25520" xr:uid="{1AE35B59-5B5E-479F-9B0C-68C11D9240EC}"/>
    <cellStyle name="SAPBEXexcBad8 2 2 2 2 2 3 2" xfId="39152" xr:uid="{99F89706-7513-485B-BEAC-A04160536F32}"/>
    <cellStyle name="SAPBEXexcBad8 2 2 2 2 2 3 3" xfId="48780" xr:uid="{2B9392BE-1B53-469B-8A7D-257D472BA26F}"/>
    <cellStyle name="SAPBEXexcBad8 2 2 2 2 2 4" xfId="31402" xr:uid="{DFE3C35F-6F6D-4468-B437-2B2B026272F2}"/>
    <cellStyle name="SAPBEXexcBad8 2 2 2 2 2 5" xfId="41060" xr:uid="{A555F63A-63C3-4B8B-BB63-B1E32E6774C0}"/>
    <cellStyle name="SAPBEXexcBad8 2 2 2 2 2 6" xfId="53448" xr:uid="{4AD56B51-4367-43FB-811C-82894610A015}"/>
    <cellStyle name="SAPBEXexcBad8 2 2 2 2 3" xfId="19821" xr:uid="{4BB84F0D-CFA5-4E32-B69F-0A2DFB7773B5}"/>
    <cellStyle name="SAPBEXexcBad8 2 2 2 2 3 2" xfId="33453" xr:uid="{57123A23-745E-4DA6-8C39-709D02E48220}"/>
    <cellStyle name="SAPBEXexcBad8 2 2 2 2 3 3" xfId="43081" xr:uid="{2D936BB1-069B-4A23-A96E-727B03D22B6F}"/>
    <cellStyle name="SAPBEXexcBad8 2 2 2 2 4" xfId="23612" xr:uid="{0217D6E3-06AC-45B4-9DD4-2896B6EACDE1}"/>
    <cellStyle name="SAPBEXexcBad8 2 2 2 2 4 2" xfId="37244" xr:uid="{AD6668C5-F2DB-405D-A3F3-C4387C38D964}"/>
    <cellStyle name="SAPBEXexcBad8 2 2 2 2 4 3" xfId="46872" xr:uid="{58AB68EF-5DBF-43D3-9213-A0AD5815BA3B}"/>
    <cellStyle name="SAPBEXexcBad8 2 2 2 2 5" xfId="29487" xr:uid="{C63BB6A5-82DF-454D-A53A-246E987B6E97}"/>
    <cellStyle name="SAPBEXexcBad8 2 2 2 2 6" xfId="26902" xr:uid="{0312E02D-35B2-4BA8-9101-AA5B26CCD234}"/>
    <cellStyle name="SAPBEXexcBad8 2 2 2 2 7" xfId="51540" xr:uid="{22C3B9EB-6483-45DE-A9A6-47BA1BA3E296}"/>
    <cellStyle name="SAPBEXexcBad8 2 2 2 3" xfId="14812" xr:uid="{A4835064-C2C7-4185-988E-1AD16CAFA3B2}"/>
    <cellStyle name="SAPBEXexcBad8 2 2 2 3 2" xfId="20731" xr:uid="{BA8CC751-80A9-4547-911B-78B32BC5877B}"/>
    <cellStyle name="SAPBEXexcBad8 2 2 2 3 2 2" xfId="34363" xr:uid="{F4013CD3-23F8-432C-BBE2-337C1C3618D8}"/>
    <cellStyle name="SAPBEXexcBad8 2 2 2 3 2 3" xfId="43991" xr:uid="{F92E3200-7BB2-4351-9D89-176AB4C7A810}"/>
    <cellStyle name="SAPBEXexcBad8 2 2 2 3 3" xfId="24522" xr:uid="{191223EF-C6F6-4C57-934D-08F2470ED862}"/>
    <cellStyle name="SAPBEXexcBad8 2 2 2 3 3 2" xfId="38154" xr:uid="{CD34016A-489A-4C5D-A0A4-3B5D366B9A31}"/>
    <cellStyle name="SAPBEXexcBad8 2 2 2 3 3 3" xfId="47782" xr:uid="{1254AB1C-EFE4-4EF1-8FEE-ACAB3E238464}"/>
    <cellStyle name="SAPBEXexcBad8 2 2 2 3 4" xfId="30404" xr:uid="{51F59CC4-DE0B-41F5-A41B-D30A2510A5E2}"/>
    <cellStyle name="SAPBEXexcBad8 2 2 2 3 5" xfId="40062" xr:uid="{84499455-EB7E-453B-8C2C-CF305E8D1C9E}"/>
    <cellStyle name="SAPBEXexcBad8 2 2 2 3 6" xfId="52450" xr:uid="{E4FAA287-0B5B-49D1-81F1-B1A7E6E97F3C}"/>
    <cellStyle name="SAPBEXexcBad8 2 2 2 4" xfId="18823" xr:uid="{59E846ED-CA1E-4B9E-BC6D-560B17386D3C}"/>
    <cellStyle name="SAPBEXexcBad8 2 2 2 4 2" xfId="32455" xr:uid="{A52BED1B-4F7D-4B88-B38C-E170F67DF190}"/>
    <cellStyle name="SAPBEXexcBad8 2 2 2 4 3" xfId="42083" xr:uid="{A3EBD136-AFC4-48DD-83BC-310C9E1016F7}"/>
    <cellStyle name="SAPBEXexcBad8 2 2 2 5" xfId="22614" xr:uid="{3DBAE298-A812-4BD3-96A6-03820B90B227}"/>
    <cellStyle name="SAPBEXexcBad8 2 2 2 5 2" xfId="36246" xr:uid="{D6840FCE-9CCB-46B9-BD40-6A505832B1D8}"/>
    <cellStyle name="SAPBEXexcBad8 2 2 2 5 3" xfId="45874" xr:uid="{22BBCD52-A2E7-4E8B-AA1F-C9931C9394DA}"/>
    <cellStyle name="SAPBEXexcBad8 2 2 2 6" xfId="28482" xr:uid="{DDAA4992-5A70-4E43-8964-F9520F93A361}"/>
    <cellStyle name="SAPBEXexcBad8 2 2 2 7" xfId="27844" xr:uid="{58E4550C-8FCA-4543-A0BC-037752E6DE4F}"/>
    <cellStyle name="SAPBEXexcBad8 2 2 2 8" xfId="50542" xr:uid="{3CAF3B46-7516-4971-B611-00AAE4B35C37}"/>
    <cellStyle name="SAPBEXexcBad8 2 2 20" xfId="55056" xr:uid="{5E4135E9-6782-478F-BB01-298E691AF53C}"/>
    <cellStyle name="SAPBEXexcBad8 2 2 21" xfId="55144" xr:uid="{FBCEF1C8-DCFA-42A1-B172-A08076283048}"/>
    <cellStyle name="SAPBEXexcBad8 2 2 22" xfId="55232" xr:uid="{BCB643DD-87EA-4C03-84BD-043CE46902A6}"/>
    <cellStyle name="SAPBEXexcBad8 2 2 23" xfId="55320" xr:uid="{F26C5CD8-FA07-4211-8BFB-1F351451D942}"/>
    <cellStyle name="SAPBEXexcBad8 2 2 24" xfId="55408" xr:uid="{CC58C918-CB39-40AB-A1DB-0DAD3A051A8A}"/>
    <cellStyle name="SAPBEXexcBad8 2 2 25" xfId="55496" xr:uid="{4408A741-5C93-4E3C-94EE-9E275E1163FC}"/>
    <cellStyle name="SAPBEXexcBad8 2 2 26" xfId="55584" xr:uid="{C5F36830-0C51-4D0D-94B6-C3A0E3CAEFB3}"/>
    <cellStyle name="SAPBEXexcBad8 2 2 27" xfId="55672" xr:uid="{75E1625A-D500-453B-9FB4-39E4DC9BE709}"/>
    <cellStyle name="SAPBEXexcBad8 2 2 28" xfId="55760" xr:uid="{BCD49949-9488-4743-80D5-9565887F2A70}"/>
    <cellStyle name="SAPBEXexcBad8 2 2 29" xfId="55848" xr:uid="{D65E4780-CCDE-4C88-BC7C-16DBFC682443}"/>
    <cellStyle name="SAPBEXexcBad8 2 2 3" xfId="11018" xr:uid="{09367DE0-8173-4568-B409-6BA524DB1DD8}"/>
    <cellStyle name="SAPBEXexcBad8 2 2 3 2" xfId="13949" xr:uid="{8A490E13-B774-489B-897A-628834A7B178}"/>
    <cellStyle name="SAPBEXexcBad8 2 2 3 2 2" xfId="15898" xr:uid="{A76DBE34-F8C7-4CEA-80A3-102F4D847EAB}"/>
    <cellStyle name="SAPBEXexcBad8 2 2 3 2 2 2" xfId="21817" xr:uid="{B0171195-23AA-41C6-991F-6D2C11EFD878}"/>
    <cellStyle name="SAPBEXexcBad8 2 2 3 2 2 2 2" xfId="35449" xr:uid="{4F7049CF-106D-4240-9CC9-5A617B1F7E21}"/>
    <cellStyle name="SAPBEXexcBad8 2 2 3 2 2 2 3" xfId="45077" xr:uid="{3FB185BC-9572-4713-B0DA-B4347A7E3A23}"/>
    <cellStyle name="SAPBEXexcBad8 2 2 3 2 2 3" xfId="25608" xr:uid="{259DE131-71D7-4821-9E8E-788D07D007CB}"/>
    <cellStyle name="SAPBEXexcBad8 2 2 3 2 2 3 2" xfId="39240" xr:uid="{9C14D2B6-4745-493C-B272-D159D8DD6A5A}"/>
    <cellStyle name="SAPBEXexcBad8 2 2 3 2 2 3 3" xfId="48868" xr:uid="{780B64CD-0109-4534-BB47-3EF377D8D250}"/>
    <cellStyle name="SAPBEXexcBad8 2 2 3 2 2 4" xfId="31490" xr:uid="{5A9B0C80-19BA-43FC-802F-239861938D7E}"/>
    <cellStyle name="SAPBEXexcBad8 2 2 3 2 2 5" xfId="41148" xr:uid="{47A8E58A-8504-419D-8FBB-F83A1DDD1057}"/>
    <cellStyle name="SAPBEXexcBad8 2 2 3 2 2 6" xfId="53536" xr:uid="{C51C83E4-3A5C-4F78-8E3D-C56982BE9FF9}"/>
    <cellStyle name="SAPBEXexcBad8 2 2 3 2 3" xfId="19909" xr:uid="{1804A074-7D1E-40A3-B1AB-CD51261B2422}"/>
    <cellStyle name="SAPBEXexcBad8 2 2 3 2 3 2" xfId="33541" xr:uid="{7DBBA5BC-B67B-4E2D-86BD-A8354AC7715B}"/>
    <cellStyle name="SAPBEXexcBad8 2 2 3 2 3 3" xfId="43169" xr:uid="{72C03CEC-1601-466C-BE0F-B715917DED67}"/>
    <cellStyle name="SAPBEXexcBad8 2 2 3 2 4" xfId="23700" xr:uid="{1B9A348A-69CA-4840-8D56-089BC566397D}"/>
    <cellStyle name="SAPBEXexcBad8 2 2 3 2 4 2" xfId="37332" xr:uid="{F064C30C-30C0-4DEF-B939-0E90444A9D35}"/>
    <cellStyle name="SAPBEXexcBad8 2 2 3 2 4 3" xfId="46960" xr:uid="{C6C486E3-0B55-4B99-A38A-668D0A20EBA1}"/>
    <cellStyle name="SAPBEXexcBad8 2 2 3 2 5" xfId="29575" xr:uid="{07C23C6E-8878-4329-9FC8-3EF4FD478FF5}"/>
    <cellStyle name="SAPBEXexcBad8 2 2 3 2 6" xfId="26814" xr:uid="{D19CA41E-4EF6-43F4-A8F9-509BD2F151F9}"/>
    <cellStyle name="SAPBEXexcBad8 2 2 3 2 7" xfId="51628" xr:uid="{90B6BF97-9DAA-4C96-9DE9-BE550285BA0F}"/>
    <cellStyle name="SAPBEXexcBad8 2 2 3 3" xfId="14900" xr:uid="{BCAFAB9C-C7E6-40F5-BF5F-326ED04D4208}"/>
    <cellStyle name="SAPBEXexcBad8 2 2 3 3 2" xfId="20819" xr:uid="{DC9EAAD9-F83E-4B81-824D-43B5AB7E12D2}"/>
    <cellStyle name="SAPBEXexcBad8 2 2 3 3 2 2" xfId="34451" xr:uid="{2B8F8450-E0AE-4F2D-8FD9-FAE7ECADC1AF}"/>
    <cellStyle name="SAPBEXexcBad8 2 2 3 3 2 3" xfId="44079" xr:uid="{E6820D52-7507-411E-8D7A-8770F5D6D252}"/>
    <cellStyle name="SAPBEXexcBad8 2 2 3 3 3" xfId="24610" xr:uid="{2AAB1CF4-7816-4ECF-AC45-2CE3C893D6E9}"/>
    <cellStyle name="SAPBEXexcBad8 2 2 3 3 3 2" xfId="38242" xr:uid="{C531AE42-2E96-4171-A520-4827891FC73B}"/>
    <cellStyle name="SAPBEXexcBad8 2 2 3 3 3 3" xfId="47870" xr:uid="{BA6E4DDE-9DD4-47BB-96AF-F194BAD22A03}"/>
    <cellStyle name="SAPBEXexcBad8 2 2 3 3 4" xfId="30492" xr:uid="{329A6913-18C9-4624-BD51-5B8B73C4E04F}"/>
    <cellStyle name="SAPBEXexcBad8 2 2 3 3 5" xfId="40150" xr:uid="{44369068-AD0E-4F45-8AA6-5E16495D8913}"/>
    <cellStyle name="SAPBEXexcBad8 2 2 3 3 6" xfId="52538" xr:uid="{0289D052-408A-4221-A983-382B9BEEE49D}"/>
    <cellStyle name="SAPBEXexcBad8 2 2 3 4" xfId="18911" xr:uid="{7E21120A-ED78-48F2-B6BF-219A2268AF36}"/>
    <cellStyle name="SAPBEXexcBad8 2 2 3 4 2" xfId="32543" xr:uid="{DD3F2E66-D74C-41FC-91C1-395C17036557}"/>
    <cellStyle name="SAPBEXexcBad8 2 2 3 4 3" xfId="42171" xr:uid="{7775D8EF-F77A-4030-B374-27838078CB56}"/>
    <cellStyle name="SAPBEXexcBad8 2 2 3 5" xfId="22702" xr:uid="{D7160DFC-AA89-4BF6-A957-60DFB4506C12}"/>
    <cellStyle name="SAPBEXexcBad8 2 2 3 5 2" xfId="36334" xr:uid="{318F4F61-4341-4857-9434-1BB0D9D853E2}"/>
    <cellStyle name="SAPBEXexcBad8 2 2 3 5 3" xfId="45962" xr:uid="{7943F188-9E56-4D65-9CDA-E6533D89C6D3}"/>
    <cellStyle name="SAPBEXexcBad8 2 2 3 6" xfId="28570" xr:uid="{8826FD72-31EF-46F8-A6A3-0DC12BBBDF7C}"/>
    <cellStyle name="SAPBEXexcBad8 2 2 3 7" xfId="27756" xr:uid="{0DB02A5B-434E-472A-B9EB-09CC0D4DC133}"/>
    <cellStyle name="SAPBEXexcBad8 2 2 3 8" xfId="50630" xr:uid="{AFD9260D-2DE7-4F77-97B5-F3EB052F73E8}"/>
    <cellStyle name="SAPBEXexcBad8 2 2 30" xfId="55936" xr:uid="{1604526A-BA57-44D2-BDFE-29E6B84C90C3}"/>
    <cellStyle name="SAPBEXexcBad8 2 2 31" xfId="56024" xr:uid="{DD7B025C-CBF1-49D6-89E6-938C6C558A4A}"/>
    <cellStyle name="SAPBEXexcBad8 2 2 32" xfId="56112" xr:uid="{1D1E0347-D102-4FE2-94E0-C3DFECCECADB}"/>
    <cellStyle name="SAPBEXexcBad8 2 2 33" xfId="56200" xr:uid="{07204ED6-985D-4D0B-9E50-A06E2DB6A1BD}"/>
    <cellStyle name="SAPBEXexcBad8 2 2 4" xfId="11106" xr:uid="{14A3600D-A731-4161-AB4B-F6FBEC2E2C2F}"/>
    <cellStyle name="SAPBEXexcBad8 2 2 4 2" xfId="14037" xr:uid="{88BAC41B-A4D7-42AB-A57B-9C445C41CFE7}"/>
    <cellStyle name="SAPBEXexcBad8 2 2 4 2 2" xfId="15986" xr:uid="{5A52B525-659A-4A67-92E1-F8D96F941559}"/>
    <cellStyle name="SAPBEXexcBad8 2 2 4 2 2 2" xfId="21905" xr:uid="{67ACCF85-C441-4624-989B-4E97506C3D24}"/>
    <cellStyle name="SAPBEXexcBad8 2 2 4 2 2 2 2" xfId="35537" xr:uid="{D570CDC9-8A9C-46B3-9FCD-1F4A462B5A82}"/>
    <cellStyle name="SAPBEXexcBad8 2 2 4 2 2 2 3" xfId="45165" xr:uid="{9EDBEB47-64B7-4A0B-8BCF-8761EBF9CBBB}"/>
    <cellStyle name="SAPBEXexcBad8 2 2 4 2 2 3" xfId="25696" xr:uid="{26A8EA19-F66E-4E89-939C-BC4D8E7693B3}"/>
    <cellStyle name="SAPBEXexcBad8 2 2 4 2 2 3 2" xfId="39328" xr:uid="{FB28E6B8-F347-452B-942F-1D4D7139C7EA}"/>
    <cellStyle name="SAPBEXexcBad8 2 2 4 2 2 3 3" xfId="48956" xr:uid="{EA5C84EC-C5E6-4CA7-9822-BF6A2C221BAD}"/>
    <cellStyle name="SAPBEXexcBad8 2 2 4 2 2 4" xfId="31578" xr:uid="{C2F93205-4B79-4932-B03A-9220E857E273}"/>
    <cellStyle name="SAPBEXexcBad8 2 2 4 2 2 5" xfId="41236" xr:uid="{1BD4C042-B843-4C86-9C99-5DBA9F33DC31}"/>
    <cellStyle name="SAPBEXexcBad8 2 2 4 2 2 6" xfId="53624" xr:uid="{2FFB0669-08FA-4F08-99BE-2C55F1294156}"/>
    <cellStyle name="SAPBEXexcBad8 2 2 4 2 3" xfId="19997" xr:uid="{AE841F64-84FE-4EF8-94C5-33327F954D57}"/>
    <cellStyle name="SAPBEXexcBad8 2 2 4 2 3 2" xfId="33629" xr:uid="{A3903881-4845-4233-B457-0D230B758EEA}"/>
    <cellStyle name="SAPBEXexcBad8 2 2 4 2 3 3" xfId="43257" xr:uid="{5F92F4E5-69FB-4901-BC66-F909EDF6114E}"/>
    <cellStyle name="SAPBEXexcBad8 2 2 4 2 4" xfId="23788" xr:uid="{A528641A-EB3D-4975-8C10-FC5403F87A52}"/>
    <cellStyle name="SAPBEXexcBad8 2 2 4 2 4 2" xfId="37420" xr:uid="{FC339471-1DBE-4B06-A350-086C4BA6C888}"/>
    <cellStyle name="SAPBEXexcBad8 2 2 4 2 4 3" xfId="47048" xr:uid="{4713A4F3-8FAF-4781-9588-8BD84861A8E6}"/>
    <cellStyle name="SAPBEXexcBad8 2 2 4 2 5" xfId="29663" xr:uid="{123EB046-FC84-49E7-8949-5E223166078F}"/>
    <cellStyle name="SAPBEXexcBad8 2 2 4 2 6" xfId="26726" xr:uid="{4AF80531-B6BA-48FE-A818-26FDC9F62BE4}"/>
    <cellStyle name="SAPBEXexcBad8 2 2 4 2 7" xfId="51716" xr:uid="{729115BA-D3FE-466E-A91D-D240D6714DEC}"/>
    <cellStyle name="SAPBEXexcBad8 2 2 4 3" xfId="14988" xr:uid="{343CBC31-846E-4886-8E6D-3ED9149F4C19}"/>
    <cellStyle name="SAPBEXexcBad8 2 2 4 3 2" xfId="20907" xr:uid="{DD578344-C311-478F-9C2B-2DEAA61EA946}"/>
    <cellStyle name="SAPBEXexcBad8 2 2 4 3 2 2" xfId="34539" xr:uid="{C7A12457-2B04-4CC7-B658-5DDC9EE973BA}"/>
    <cellStyle name="SAPBEXexcBad8 2 2 4 3 2 3" xfId="44167" xr:uid="{CBAECE26-76E5-417E-A9F6-BF6809913FF1}"/>
    <cellStyle name="SAPBEXexcBad8 2 2 4 3 3" xfId="24698" xr:uid="{F3738F52-98EF-47BE-9B54-9830C2463B68}"/>
    <cellStyle name="SAPBEXexcBad8 2 2 4 3 3 2" xfId="38330" xr:uid="{2F3AC764-9143-4F27-B284-9A484B08FC33}"/>
    <cellStyle name="SAPBEXexcBad8 2 2 4 3 3 3" xfId="47958" xr:uid="{C0DC55DA-8DC2-4EFD-8C6E-C5430E38AFD1}"/>
    <cellStyle name="SAPBEXexcBad8 2 2 4 3 4" xfId="30580" xr:uid="{1EDA8284-DAC1-46DA-A342-47460C490922}"/>
    <cellStyle name="SAPBEXexcBad8 2 2 4 3 5" xfId="40238" xr:uid="{F099C8C0-33CA-4F68-943E-AD83EA7809C3}"/>
    <cellStyle name="SAPBEXexcBad8 2 2 4 3 6" xfId="52626" xr:uid="{4D28FD59-DA8E-4525-89BA-4AC30B16032C}"/>
    <cellStyle name="SAPBEXexcBad8 2 2 4 4" xfId="18999" xr:uid="{02B3A6AD-3CD2-45AD-9F3B-01784F366DC5}"/>
    <cellStyle name="SAPBEXexcBad8 2 2 4 4 2" xfId="32631" xr:uid="{AF0F9A30-E041-4905-B176-C998E0FF824B}"/>
    <cellStyle name="SAPBEXexcBad8 2 2 4 4 3" xfId="42259" xr:uid="{414DAD06-1C51-402D-B078-ED38602AAB99}"/>
    <cellStyle name="SAPBEXexcBad8 2 2 4 5" xfId="22790" xr:uid="{568B0217-E461-4B8B-9475-83F9822A4B69}"/>
    <cellStyle name="SAPBEXexcBad8 2 2 4 5 2" xfId="36422" xr:uid="{2B48AF7A-F030-4D92-8BF4-C5BA87363741}"/>
    <cellStyle name="SAPBEXexcBad8 2 2 4 5 3" xfId="46050" xr:uid="{D572B1B5-9CFA-4F20-90B3-76390093F9A8}"/>
    <cellStyle name="SAPBEXexcBad8 2 2 4 6" xfId="28658" xr:uid="{4503E776-CCB5-4602-9B8C-A625DBEB50B1}"/>
    <cellStyle name="SAPBEXexcBad8 2 2 4 7" xfId="27682" xr:uid="{A1649BD8-2125-4895-A38D-12555B8935DF}"/>
    <cellStyle name="SAPBEXexcBad8 2 2 4 8" xfId="50718" xr:uid="{37CC424D-3C9E-49B4-ACD5-1979D461A537}"/>
    <cellStyle name="SAPBEXexcBad8 2 2 5" xfId="11194" xr:uid="{99101055-AE00-47EB-94B5-9A2986172F6D}"/>
    <cellStyle name="SAPBEXexcBad8 2 2 5 2" xfId="14125" xr:uid="{C3F1113A-7FBE-4063-9E24-8335175B62C8}"/>
    <cellStyle name="SAPBEXexcBad8 2 2 5 2 2" xfId="16074" xr:uid="{53856746-22D0-4E8D-A5CB-5F9645E360AC}"/>
    <cellStyle name="SAPBEXexcBad8 2 2 5 2 2 2" xfId="21993" xr:uid="{C8305F70-1237-45AA-9D1D-19350AA7FEE4}"/>
    <cellStyle name="SAPBEXexcBad8 2 2 5 2 2 2 2" xfId="35625" xr:uid="{2627F314-AF1D-4270-8A4C-A559FD87CB5E}"/>
    <cellStyle name="SAPBEXexcBad8 2 2 5 2 2 2 3" xfId="45253" xr:uid="{5D10FA78-6B1E-4707-8874-A589E67CFEC7}"/>
    <cellStyle name="SAPBEXexcBad8 2 2 5 2 2 3" xfId="25784" xr:uid="{B8793F80-8BC7-4210-BD60-A0448221A905}"/>
    <cellStyle name="SAPBEXexcBad8 2 2 5 2 2 3 2" xfId="39416" xr:uid="{8AC4B511-856D-4568-BBD2-F6FEFF2D9F86}"/>
    <cellStyle name="SAPBEXexcBad8 2 2 5 2 2 3 3" xfId="49044" xr:uid="{BAD16F06-C883-43E6-9372-F7FFFB56BABC}"/>
    <cellStyle name="SAPBEXexcBad8 2 2 5 2 2 4" xfId="31666" xr:uid="{E614A7EF-C3EA-444A-A8B6-3A8C4C55806D}"/>
    <cellStyle name="SAPBEXexcBad8 2 2 5 2 2 5" xfId="41324" xr:uid="{12641A61-3D04-479D-9BAD-1792247BF0B8}"/>
    <cellStyle name="SAPBEXexcBad8 2 2 5 2 2 6" xfId="53712" xr:uid="{0E5ADA34-9795-4849-8C1A-62BC0AFF53D7}"/>
    <cellStyle name="SAPBEXexcBad8 2 2 5 2 3" xfId="20085" xr:uid="{2016EEEC-AB01-4EE5-8AF8-336D0C341002}"/>
    <cellStyle name="SAPBEXexcBad8 2 2 5 2 3 2" xfId="33717" xr:uid="{E8158D26-60DF-49AB-9508-E4E8746BE4AA}"/>
    <cellStyle name="SAPBEXexcBad8 2 2 5 2 3 3" xfId="43345" xr:uid="{978515DD-87D6-4001-940F-8F38FCACCFCF}"/>
    <cellStyle name="SAPBEXexcBad8 2 2 5 2 4" xfId="23876" xr:uid="{365ABD4D-E2C4-4B43-B19A-91E1D390078A}"/>
    <cellStyle name="SAPBEXexcBad8 2 2 5 2 4 2" xfId="37508" xr:uid="{F6413F1A-07E4-4E33-87BE-2C7C2EC8A43C}"/>
    <cellStyle name="SAPBEXexcBad8 2 2 5 2 4 3" xfId="47136" xr:uid="{5E5C597F-8ED7-42AC-8E97-2E91DB1F181E}"/>
    <cellStyle name="SAPBEXexcBad8 2 2 5 2 5" xfId="29751" xr:uid="{C359CE0D-B32B-4A9D-89A9-8902E0E4AFC7}"/>
    <cellStyle name="SAPBEXexcBad8 2 2 5 2 6" xfId="26638" xr:uid="{58E2D9D6-D8E6-4778-848C-3623BCEBC743}"/>
    <cellStyle name="SAPBEXexcBad8 2 2 5 2 7" xfId="51804" xr:uid="{9A94AC72-0C0B-4014-8453-1FDE30B237CE}"/>
    <cellStyle name="SAPBEXexcBad8 2 2 5 3" xfId="15076" xr:uid="{403B7376-AE80-42DF-946E-7233A188C38A}"/>
    <cellStyle name="SAPBEXexcBad8 2 2 5 3 2" xfId="20995" xr:uid="{92747994-C90E-4187-B8FE-0515C3DD2C52}"/>
    <cellStyle name="SAPBEXexcBad8 2 2 5 3 2 2" xfId="34627" xr:uid="{A213E9B7-A052-4452-88FE-E4B5438735C8}"/>
    <cellStyle name="SAPBEXexcBad8 2 2 5 3 2 3" xfId="44255" xr:uid="{7DBD12D8-5CB2-4A1D-BE52-7A3BB554A6BD}"/>
    <cellStyle name="SAPBEXexcBad8 2 2 5 3 3" xfId="24786" xr:uid="{6BB22D20-2791-49A6-BCF5-9FAF445CC0B3}"/>
    <cellStyle name="SAPBEXexcBad8 2 2 5 3 3 2" xfId="38418" xr:uid="{17A6B595-1229-4D5F-9D62-AE0B076F1AEE}"/>
    <cellStyle name="SAPBEXexcBad8 2 2 5 3 3 3" xfId="48046" xr:uid="{2CC0A6C3-E187-46FF-AD7E-304590427576}"/>
    <cellStyle name="SAPBEXexcBad8 2 2 5 3 4" xfId="30668" xr:uid="{843188E5-E5D6-4CCE-8F52-A308933B778D}"/>
    <cellStyle name="SAPBEXexcBad8 2 2 5 3 5" xfId="40326" xr:uid="{30D0D8F4-E0E9-449B-834C-16BE8B2053AD}"/>
    <cellStyle name="SAPBEXexcBad8 2 2 5 3 6" xfId="52714" xr:uid="{AD2E072C-4FBC-45F4-AA8C-A7498A825E7B}"/>
    <cellStyle name="SAPBEXexcBad8 2 2 5 4" xfId="19087" xr:uid="{7700C8E7-F705-494A-8825-91FFCC44C9DD}"/>
    <cellStyle name="SAPBEXexcBad8 2 2 5 4 2" xfId="32719" xr:uid="{DAF19EE5-CB91-4C77-AD0C-B0DD6530027A}"/>
    <cellStyle name="SAPBEXexcBad8 2 2 5 4 3" xfId="42347" xr:uid="{17B73B21-D95A-4AA3-93B8-526B469B8C04}"/>
    <cellStyle name="SAPBEXexcBad8 2 2 5 5" xfId="22878" xr:uid="{3C1DF4A7-6780-4025-AF0D-C284DF1093D9}"/>
    <cellStyle name="SAPBEXexcBad8 2 2 5 5 2" xfId="36510" xr:uid="{15A2538D-699E-45F0-84C2-158E13F520B4}"/>
    <cellStyle name="SAPBEXexcBad8 2 2 5 5 3" xfId="46138" xr:uid="{725F32FE-DBC3-4E62-AFDC-B3D881CDFDC1}"/>
    <cellStyle name="SAPBEXexcBad8 2 2 5 6" xfId="28746" xr:uid="{8117F44F-62BA-4561-ABFF-1F2BB9E6922E}"/>
    <cellStyle name="SAPBEXexcBad8 2 2 5 7" xfId="27594" xr:uid="{6FC73A8D-9696-4402-A13F-7C232B7C6F78}"/>
    <cellStyle name="SAPBEXexcBad8 2 2 5 8" xfId="50806" xr:uid="{65FD962C-5500-44CF-BE4F-D6384FA92F10}"/>
    <cellStyle name="SAPBEXexcBad8 2 2 6" xfId="11282" xr:uid="{4C928A0F-4D31-41CD-921F-EE25481D5B77}"/>
    <cellStyle name="SAPBEXexcBad8 2 2 6 2" xfId="14213" xr:uid="{5A393E8F-1C45-4B09-9F86-6C8F16D080ED}"/>
    <cellStyle name="SAPBEXexcBad8 2 2 6 2 2" xfId="16162" xr:uid="{F4B9F039-3D7C-4FF5-B6A7-80BAC961B948}"/>
    <cellStyle name="SAPBEXexcBad8 2 2 6 2 2 2" xfId="22081" xr:uid="{1A4C5B8D-61AA-40FF-9DA9-D20A32C70E1D}"/>
    <cellStyle name="SAPBEXexcBad8 2 2 6 2 2 2 2" xfId="35713" xr:uid="{045FB8FF-36E2-40F4-8110-B11B0AA20423}"/>
    <cellStyle name="SAPBEXexcBad8 2 2 6 2 2 2 3" xfId="45341" xr:uid="{9DD34582-797D-4AC0-91F9-1D2C97BF02A9}"/>
    <cellStyle name="SAPBEXexcBad8 2 2 6 2 2 3" xfId="25872" xr:uid="{360AEA15-FA4D-47BB-A4CE-C45BBB0ADFB1}"/>
    <cellStyle name="SAPBEXexcBad8 2 2 6 2 2 3 2" xfId="39504" xr:uid="{BE2C9E95-7866-43E2-AF3B-BE46C3F42BB6}"/>
    <cellStyle name="SAPBEXexcBad8 2 2 6 2 2 3 3" xfId="49132" xr:uid="{5879505A-0D4E-4A65-83C3-0C0EE00FAD11}"/>
    <cellStyle name="SAPBEXexcBad8 2 2 6 2 2 4" xfId="31754" xr:uid="{4552D2E8-6F9F-42C0-ADD7-7BDEE0EEF604}"/>
    <cellStyle name="SAPBEXexcBad8 2 2 6 2 2 5" xfId="41412" xr:uid="{8CCE2378-BD64-41B6-8BAE-5BA767FE23C0}"/>
    <cellStyle name="SAPBEXexcBad8 2 2 6 2 2 6" xfId="53800" xr:uid="{7D2D5751-C313-4C7C-92AA-A750FAE75512}"/>
    <cellStyle name="SAPBEXexcBad8 2 2 6 2 3" xfId="20173" xr:uid="{BA2F6874-3FDA-4F3E-85A4-97201394269E}"/>
    <cellStyle name="SAPBEXexcBad8 2 2 6 2 3 2" xfId="33805" xr:uid="{D6D8016A-ADEF-44BD-B372-C7CD9F19E9AB}"/>
    <cellStyle name="SAPBEXexcBad8 2 2 6 2 3 3" xfId="43433" xr:uid="{CB752480-E4A6-45D2-83E5-8A3769DCE80B}"/>
    <cellStyle name="SAPBEXexcBad8 2 2 6 2 4" xfId="23964" xr:uid="{CF8292C3-5485-4F05-90A3-7704C45280F7}"/>
    <cellStyle name="SAPBEXexcBad8 2 2 6 2 4 2" xfId="37596" xr:uid="{A5E49C6C-CCC7-4F9E-A646-CD4F9CD580ED}"/>
    <cellStyle name="SAPBEXexcBad8 2 2 6 2 4 3" xfId="47224" xr:uid="{14A374DA-AE83-4ADA-A172-406C739A9966}"/>
    <cellStyle name="SAPBEXexcBad8 2 2 6 2 5" xfId="29839" xr:uid="{33939C0F-5524-455B-AA0E-BB8801E5CD41}"/>
    <cellStyle name="SAPBEXexcBad8 2 2 6 2 6" xfId="26550" xr:uid="{E305E767-2582-4D84-8031-38D0A6FFDAA2}"/>
    <cellStyle name="SAPBEXexcBad8 2 2 6 2 7" xfId="51892" xr:uid="{D8F1686E-D6C1-4E93-B454-DD9E88DB6EED}"/>
    <cellStyle name="SAPBEXexcBad8 2 2 6 3" xfId="15164" xr:uid="{6B9F8B68-3EC8-49E5-B053-71D01AB0BAF1}"/>
    <cellStyle name="SAPBEXexcBad8 2 2 6 3 2" xfId="21083" xr:uid="{083952DA-E44D-4DCB-89CD-CF7A34060181}"/>
    <cellStyle name="SAPBEXexcBad8 2 2 6 3 2 2" xfId="34715" xr:uid="{37430ED2-FE84-4A0B-AC69-6FAB00E8DD30}"/>
    <cellStyle name="SAPBEXexcBad8 2 2 6 3 2 3" xfId="44343" xr:uid="{5AE682D5-D40A-45FB-8337-9D635028BB2F}"/>
    <cellStyle name="SAPBEXexcBad8 2 2 6 3 3" xfId="24874" xr:uid="{00AC71D1-FE36-4A11-A935-54AB780B7460}"/>
    <cellStyle name="SAPBEXexcBad8 2 2 6 3 3 2" xfId="38506" xr:uid="{8E560E24-17FB-4083-953E-51878ED20BEE}"/>
    <cellStyle name="SAPBEXexcBad8 2 2 6 3 3 3" xfId="48134" xr:uid="{9EF6E1BC-FF9A-4AA9-9DC3-986B7CF8388C}"/>
    <cellStyle name="SAPBEXexcBad8 2 2 6 3 4" xfId="30756" xr:uid="{DE81217F-FCB9-46DF-BA2E-343F6200FD72}"/>
    <cellStyle name="SAPBEXexcBad8 2 2 6 3 5" xfId="40414" xr:uid="{1E2CDEE9-B43F-4DFB-A54A-011822C7A93D}"/>
    <cellStyle name="SAPBEXexcBad8 2 2 6 3 6" xfId="52802" xr:uid="{AFFFF40D-02A4-41B4-9037-5AF7999A4F76}"/>
    <cellStyle name="SAPBEXexcBad8 2 2 6 4" xfId="19175" xr:uid="{39A66838-A6A2-4588-A461-8B65B2AD6941}"/>
    <cellStyle name="SAPBEXexcBad8 2 2 6 4 2" xfId="32807" xr:uid="{C7F55F94-328C-45AB-A346-C60BCAE0AE4F}"/>
    <cellStyle name="SAPBEXexcBad8 2 2 6 4 3" xfId="42435" xr:uid="{3B53D1E4-383B-4B5A-9450-0DDE88C2B297}"/>
    <cellStyle name="SAPBEXexcBad8 2 2 6 5" xfId="22966" xr:uid="{91764E30-9981-4055-A2C0-309DA4258931}"/>
    <cellStyle name="SAPBEXexcBad8 2 2 6 5 2" xfId="36598" xr:uid="{2755BE93-0DB5-4DB2-B650-2DBEB2465E71}"/>
    <cellStyle name="SAPBEXexcBad8 2 2 6 5 3" xfId="46226" xr:uid="{342481D5-96C4-4E9E-9B07-F0A935CE4345}"/>
    <cellStyle name="SAPBEXexcBad8 2 2 6 6" xfId="28834" xr:uid="{65BEB914-87AD-4DDA-8E6D-FB85ADB7793D}"/>
    <cellStyle name="SAPBEXexcBad8 2 2 6 7" xfId="27506" xr:uid="{1CFC1D1D-7BCD-46C1-979D-1F41DB2DD475}"/>
    <cellStyle name="SAPBEXexcBad8 2 2 6 8" xfId="50894" xr:uid="{CE8158FB-5E31-4D7E-95B3-F48197100105}"/>
    <cellStyle name="SAPBEXexcBad8 2 2 7" xfId="11370" xr:uid="{E45473FA-DACC-4649-8016-CA73196C4418}"/>
    <cellStyle name="SAPBEXexcBad8 2 2 7 2" xfId="14301" xr:uid="{7996D1C8-1D18-4F40-83EA-2C71F9758330}"/>
    <cellStyle name="SAPBEXexcBad8 2 2 7 2 2" xfId="16250" xr:uid="{F98866CA-16F8-4653-8551-85F511A6BC43}"/>
    <cellStyle name="SAPBEXexcBad8 2 2 7 2 2 2" xfId="22169" xr:uid="{F21DBCD7-F83D-4EFB-8E9E-0B39706000B6}"/>
    <cellStyle name="SAPBEXexcBad8 2 2 7 2 2 2 2" xfId="35801" xr:uid="{D107A423-2B66-43D8-A7C6-F2EE5C6836A6}"/>
    <cellStyle name="SAPBEXexcBad8 2 2 7 2 2 2 3" xfId="45429" xr:uid="{5264A5A2-857A-4A34-86AF-C231A28BEADE}"/>
    <cellStyle name="SAPBEXexcBad8 2 2 7 2 2 3" xfId="25960" xr:uid="{F08CE15F-9141-4B8F-ADE2-9083C76D0FAE}"/>
    <cellStyle name="SAPBEXexcBad8 2 2 7 2 2 3 2" xfId="39592" xr:uid="{2B3017BE-02D3-4364-A6EF-4C2B2ED0C669}"/>
    <cellStyle name="SAPBEXexcBad8 2 2 7 2 2 3 3" xfId="49220" xr:uid="{CB12584A-F17D-4B28-BDE1-3A30BD461D60}"/>
    <cellStyle name="SAPBEXexcBad8 2 2 7 2 2 4" xfId="31842" xr:uid="{CE237B7D-7A93-4731-A3FF-C28BA69C468B}"/>
    <cellStyle name="SAPBEXexcBad8 2 2 7 2 2 5" xfId="41500" xr:uid="{271A8317-083B-487E-A370-4BEC70102DEE}"/>
    <cellStyle name="SAPBEXexcBad8 2 2 7 2 2 6" xfId="53888" xr:uid="{B4B85AA1-3130-4684-9E84-403D971C7E66}"/>
    <cellStyle name="SAPBEXexcBad8 2 2 7 2 3" xfId="20261" xr:uid="{D2333E32-63E8-46BA-B9C5-7F696047A3A0}"/>
    <cellStyle name="SAPBEXexcBad8 2 2 7 2 3 2" xfId="33893" xr:uid="{362264C9-2760-4AD2-928F-A20B6CB76067}"/>
    <cellStyle name="SAPBEXexcBad8 2 2 7 2 3 3" xfId="43521" xr:uid="{044A80A3-15A9-4F1E-BD5F-013CC1906591}"/>
    <cellStyle name="SAPBEXexcBad8 2 2 7 2 4" xfId="24052" xr:uid="{BC5D0F16-42C5-486B-A18B-83C02C95CB7E}"/>
    <cellStyle name="SAPBEXexcBad8 2 2 7 2 4 2" xfId="37684" xr:uid="{019AD6F6-13B3-4B46-A6B7-2949CD235F70}"/>
    <cellStyle name="SAPBEXexcBad8 2 2 7 2 4 3" xfId="47312" xr:uid="{4B74FFC5-045F-46D6-85CA-21087B9E1E35}"/>
    <cellStyle name="SAPBEXexcBad8 2 2 7 2 5" xfId="29927" xr:uid="{412D2878-AF2F-4DE3-94DD-4DE47260A358}"/>
    <cellStyle name="SAPBEXexcBad8 2 2 7 2 6" xfId="26462" xr:uid="{BD011D72-9F9C-455B-90E7-567C984BDD51}"/>
    <cellStyle name="SAPBEXexcBad8 2 2 7 2 7" xfId="51980" xr:uid="{E1E5D4F1-DB8A-41A0-A6D7-F4F73819733F}"/>
    <cellStyle name="SAPBEXexcBad8 2 2 7 3" xfId="15252" xr:uid="{F2612A8B-0C44-4D02-AAE4-A21FEFF30C74}"/>
    <cellStyle name="SAPBEXexcBad8 2 2 7 3 2" xfId="21171" xr:uid="{0E2CFCA5-3CAF-4DE8-BC34-394A381BEDEB}"/>
    <cellStyle name="SAPBEXexcBad8 2 2 7 3 2 2" xfId="34803" xr:uid="{D64635D7-2ED1-48DD-B748-1836C97CC25B}"/>
    <cellStyle name="SAPBEXexcBad8 2 2 7 3 2 3" xfId="44431" xr:uid="{2DC86DA7-C893-4FB5-B007-3C4F3A3B9D2B}"/>
    <cellStyle name="SAPBEXexcBad8 2 2 7 3 3" xfId="24962" xr:uid="{0BD1B276-B94D-462F-B460-DE8817D1D020}"/>
    <cellStyle name="SAPBEXexcBad8 2 2 7 3 3 2" xfId="38594" xr:uid="{C1F4E9A1-F2C2-4102-83D6-438BA2B6F630}"/>
    <cellStyle name="SAPBEXexcBad8 2 2 7 3 3 3" xfId="48222" xr:uid="{D9667F52-4C5C-4EFB-B2BF-56E035766164}"/>
    <cellStyle name="SAPBEXexcBad8 2 2 7 3 4" xfId="30844" xr:uid="{F3E6AEDA-83A4-4E01-B547-C6D40386F9D6}"/>
    <cellStyle name="SAPBEXexcBad8 2 2 7 3 5" xfId="40502" xr:uid="{B6A6E4AB-2A23-44ED-A00C-F1B356FF4AC7}"/>
    <cellStyle name="SAPBEXexcBad8 2 2 7 3 6" xfId="52890" xr:uid="{7C678F28-1607-4759-944D-8ADBF1038923}"/>
    <cellStyle name="SAPBEXexcBad8 2 2 7 4" xfId="19263" xr:uid="{B39E4E11-8218-4FA4-95A3-20320AB74273}"/>
    <cellStyle name="SAPBEXexcBad8 2 2 7 4 2" xfId="32895" xr:uid="{671D095E-DA4F-4B14-8F87-43184842B9AB}"/>
    <cellStyle name="SAPBEXexcBad8 2 2 7 4 3" xfId="42523" xr:uid="{C9CF67DF-E1F6-44CB-A86A-4F5DF621555D}"/>
    <cellStyle name="SAPBEXexcBad8 2 2 7 5" xfId="23054" xr:uid="{C33637A2-2861-425E-9C94-27EB6654768A}"/>
    <cellStyle name="SAPBEXexcBad8 2 2 7 5 2" xfId="36686" xr:uid="{1DE2DBA5-6A4A-4A29-8819-29FEE5538957}"/>
    <cellStyle name="SAPBEXexcBad8 2 2 7 5 3" xfId="46314" xr:uid="{CE4C92B6-6730-4C0F-B5B6-8FC2F2D7036C}"/>
    <cellStyle name="SAPBEXexcBad8 2 2 7 6" xfId="28922" xr:uid="{98C90149-7ED1-4BC2-B522-112FA605AB09}"/>
    <cellStyle name="SAPBEXexcBad8 2 2 7 7" xfId="27418" xr:uid="{8C54F876-8C4D-4F0F-879D-54728CFF99FA}"/>
    <cellStyle name="SAPBEXexcBad8 2 2 7 8" xfId="50982" xr:uid="{282E5999-FED4-4D73-892E-228222989A01}"/>
    <cellStyle name="SAPBEXexcBad8 2 2 8" xfId="13478" xr:uid="{1C51EB50-B598-4044-A56F-4687D614AA65}"/>
    <cellStyle name="SAPBEXexcBad8 2 2 8 2" xfId="14477" xr:uid="{EE66256E-8AD3-4DC6-B6C3-DB7C812570DF}"/>
    <cellStyle name="SAPBEXexcBad8 2 2 8 2 2" xfId="16426" xr:uid="{79C8B95D-4609-450C-BF08-6948945BA483}"/>
    <cellStyle name="SAPBEXexcBad8 2 2 8 2 2 2" xfId="22345" xr:uid="{272CA817-FBDA-4B06-A661-86F45641B24E}"/>
    <cellStyle name="SAPBEXexcBad8 2 2 8 2 2 2 2" xfId="35977" xr:uid="{D5EE7C14-B8A7-446D-9084-21073BF34EA7}"/>
    <cellStyle name="SAPBEXexcBad8 2 2 8 2 2 2 3" xfId="45605" xr:uid="{D605DA9D-FE1D-43A6-8618-B17199DB31CC}"/>
    <cellStyle name="SAPBEXexcBad8 2 2 8 2 2 3" xfId="26136" xr:uid="{F38B90EE-9886-4C5B-9A63-0FC79784E782}"/>
    <cellStyle name="SAPBEXexcBad8 2 2 8 2 2 3 2" xfId="39768" xr:uid="{CCFAD216-EFA4-4C2C-A73F-A51576F8345F}"/>
    <cellStyle name="SAPBEXexcBad8 2 2 8 2 2 3 3" xfId="49396" xr:uid="{091886E9-62AC-4219-A443-974480FA0C9F}"/>
    <cellStyle name="SAPBEXexcBad8 2 2 8 2 2 4" xfId="32018" xr:uid="{F6EEA289-87A1-49A9-97E8-754E0BBD06D5}"/>
    <cellStyle name="SAPBEXexcBad8 2 2 8 2 2 5" xfId="41676" xr:uid="{319B3708-ADBD-4033-8ED0-BDCC377E3854}"/>
    <cellStyle name="SAPBEXexcBad8 2 2 8 2 2 6" xfId="54064" xr:uid="{FDEA31B0-E991-42D8-9976-FB7EDA43D4DC}"/>
    <cellStyle name="SAPBEXexcBad8 2 2 8 2 3" xfId="20437" xr:uid="{A9E53190-D18C-4555-98E9-6B59D254E7BA}"/>
    <cellStyle name="SAPBEXexcBad8 2 2 8 2 3 2" xfId="34069" xr:uid="{291F5157-0DAA-46A4-A482-B4D9F8698F30}"/>
    <cellStyle name="SAPBEXexcBad8 2 2 8 2 3 3" xfId="43697" xr:uid="{51520EEA-5B04-43B4-8198-61F76BA2BC0D}"/>
    <cellStyle name="SAPBEXexcBad8 2 2 8 2 4" xfId="24228" xr:uid="{4D1D961C-B971-4C13-8C7C-E95B0F5E19A8}"/>
    <cellStyle name="SAPBEXexcBad8 2 2 8 2 4 2" xfId="37860" xr:uid="{2AF9B8BF-97B9-4792-8F20-725D8B343FA9}"/>
    <cellStyle name="SAPBEXexcBad8 2 2 8 2 4 3" xfId="47488" xr:uid="{7B346CE5-2253-4995-B4B2-6CDC26B7776A}"/>
    <cellStyle name="SAPBEXexcBad8 2 2 8 2 5" xfId="30103" xr:uid="{D2E775B8-2C6D-4184-8C5A-DFD7B2C12F80}"/>
    <cellStyle name="SAPBEXexcBad8 2 2 8 2 6" xfId="26286" xr:uid="{11B2FAE3-2A1A-4FCF-87AA-4FC39998FF71}"/>
    <cellStyle name="SAPBEXexcBad8 2 2 8 2 7" xfId="52156" xr:uid="{F822E24D-B547-4E43-B189-AD358CCFF72D}"/>
    <cellStyle name="SAPBEXexcBad8 2 2 8 3" xfId="15428" xr:uid="{C9A4406E-088C-4FF7-93FB-263E41E5B9DC}"/>
    <cellStyle name="SAPBEXexcBad8 2 2 8 3 2" xfId="21347" xr:uid="{73BBC97F-0DBB-4C2E-BDB4-1AB505A425A0}"/>
    <cellStyle name="SAPBEXexcBad8 2 2 8 3 2 2" xfId="34979" xr:uid="{0E80B487-CE47-4A07-BCF4-94338E3B5311}"/>
    <cellStyle name="SAPBEXexcBad8 2 2 8 3 2 3" xfId="44607" xr:uid="{D07F6C62-F08F-46DD-9927-9714E24F5583}"/>
    <cellStyle name="SAPBEXexcBad8 2 2 8 3 3" xfId="25138" xr:uid="{79480517-30D7-4BCD-AD62-0E0326A42FD7}"/>
    <cellStyle name="SAPBEXexcBad8 2 2 8 3 3 2" xfId="38770" xr:uid="{892866AA-F137-426C-9651-13AF1C0AA0D5}"/>
    <cellStyle name="SAPBEXexcBad8 2 2 8 3 3 3" xfId="48398" xr:uid="{2049E5A4-9BC7-4598-A736-AFC34D65C064}"/>
    <cellStyle name="SAPBEXexcBad8 2 2 8 3 4" xfId="31020" xr:uid="{5FDE4059-F203-41BF-858B-DD6291D41464}"/>
    <cellStyle name="SAPBEXexcBad8 2 2 8 3 5" xfId="40678" xr:uid="{0850FB8C-6154-415C-9EB8-DF8FA5002BD2}"/>
    <cellStyle name="SAPBEXexcBad8 2 2 8 3 6" xfId="53066" xr:uid="{7FD3A8A4-EF6E-4400-A451-88C9B0B53FA3}"/>
    <cellStyle name="SAPBEXexcBad8 2 2 8 4" xfId="19439" xr:uid="{7B469742-0B41-4B95-9700-4ACF7B45737B}"/>
    <cellStyle name="SAPBEXexcBad8 2 2 8 4 2" xfId="33071" xr:uid="{7FF0F647-C192-4139-BECB-3631FE56446B}"/>
    <cellStyle name="SAPBEXexcBad8 2 2 8 4 3" xfId="42699" xr:uid="{D9A7DAFF-2221-40F8-B0E1-0F62BA2A62BA}"/>
    <cellStyle name="SAPBEXexcBad8 2 2 8 5" xfId="23230" xr:uid="{7DE06DB6-3EBF-4035-99EE-7888697FCED0}"/>
    <cellStyle name="SAPBEXexcBad8 2 2 8 5 2" xfId="36862" xr:uid="{55F1E63D-57B6-453D-88D1-83C7D0BF02BB}"/>
    <cellStyle name="SAPBEXexcBad8 2 2 8 5 3" xfId="46490" xr:uid="{B081532C-77D6-47D4-B022-26AE9309EF69}"/>
    <cellStyle name="SAPBEXexcBad8 2 2 8 6" xfId="29105" xr:uid="{6D03EC7C-633B-4781-A19E-D4C5D2335BB6}"/>
    <cellStyle name="SAPBEXexcBad8 2 2 8 7" xfId="27284" xr:uid="{4909C2A4-2BDF-4F40-B372-89472FC97BE7}"/>
    <cellStyle name="SAPBEXexcBad8 2 2 8 8" xfId="51158" xr:uid="{1879812B-E64B-4EE7-9E87-5DC6AAE1FA3B}"/>
    <cellStyle name="SAPBEXexcBad8 2 2 9" xfId="13773" xr:uid="{22399AA8-93DD-44BF-A56F-F1E4964E3993}"/>
    <cellStyle name="SAPBEXexcBad8 2 2 9 2" xfId="15722" xr:uid="{1D410F32-7608-48F4-9FD8-BBFC63D91F0E}"/>
    <cellStyle name="SAPBEXexcBad8 2 2 9 2 2" xfId="21641" xr:uid="{DEAD46EC-C100-4D54-8749-5AFC37472F84}"/>
    <cellStyle name="SAPBEXexcBad8 2 2 9 2 2 2" xfId="35273" xr:uid="{89A5A716-AF53-4A80-A085-6B0A9DB3C3BF}"/>
    <cellStyle name="SAPBEXexcBad8 2 2 9 2 2 3" xfId="44901" xr:uid="{0B8D0391-2891-40B9-8443-41DEFFF95089}"/>
    <cellStyle name="SAPBEXexcBad8 2 2 9 2 3" xfId="25432" xr:uid="{EDEF7CD0-1814-4005-BB44-A793765E4A13}"/>
    <cellStyle name="SAPBEXexcBad8 2 2 9 2 3 2" xfId="39064" xr:uid="{E4127ED8-D280-4816-8495-66C3F0E6B8F2}"/>
    <cellStyle name="SAPBEXexcBad8 2 2 9 2 3 3" xfId="48692" xr:uid="{C4341871-BFD4-4FDC-83A8-90B35CD0BEF2}"/>
    <cellStyle name="SAPBEXexcBad8 2 2 9 2 4" xfId="31314" xr:uid="{8FA48EC1-99BE-47F1-A90E-5EF5D5E47C10}"/>
    <cellStyle name="SAPBEXexcBad8 2 2 9 2 5" xfId="40972" xr:uid="{DB089DCB-8F23-43AC-B0CA-D7544AB6A288}"/>
    <cellStyle name="SAPBEXexcBad8 2 2 9 2 6" xfId="53360" xr:uid="{25009CD8-499A-4B82-B713-5FDFD0A2C03C}"/>
    <cellStyle name="SAPBEXexcBad8 2 2 9 3" xfId="19733" xr:uid="{2C56CD1A-5F44-476F-A081-1515655FA7A4}"/>
    <cellStyle name="SAPBEXexcBad8 2 2 9 3 2" xfId="33365" xr:uid="{E7966438-E6D7-4D25-8371-B4FC6C75A64A}"/>
    <cellStyle name="SAPBEXexcBad8 2 2 9 3 3" xfId="42993" xr:uid="{1277F7EA-6836-4D5D-95C5-641A191DB062}"/>
    <cellStyle name="SAPBEXexcBad8 2 2 9 4" xfId="23524" xr:uid="{FAE97CB3-21EF-4D45-8CA7-B348E7E3018E}"/>
    <cellStyle name="SAPBEXexcBad8 2 2 9 4 2" xfId="37156" xr:uid="{5C018F04-6CCE-4BA8-B094-56BA3BCD51A9}"/>
    <cellStyle name="SAPBEXexcBad8 2 2 9 4 3" xfId="46784" xr:uid="{CA3861DF-43F1-4970-9953-62B75A1B62B9}"/>
    <cellStyle name="SAPBEXexcBad8 2 2 9 5" xfId="29399" xr:uid="{6A47AD06-119B-46E0-91D9-16F582655CCB}"/>
    <cellStyle name="SAPBEXexcBad8 2 2 9 6" xfId="26990" xr:uid="{6874A012-4761-493E-81AE-B5876A1AF4A6}"/>
    <cellStyle name="SAPBEXexcBad8 2 2 9 7" xfId="51452" xr:uid="{4BA7D9B5-8014-40B6-B906-267FCEDDF49C}"/>
    <cellStyle name="SAPBEXexcBad8 2 3" xfId="10642" xr:uid="{C3983F2F-2DC5-4E0C-87EC-FF1CBBC221E7}"/>
    <cellStyle name="SAPBEXexcBad8 2 3 2" xfId="13573" xr:uid="{1E783FC9-DE18-4D27-AE8F-51608D8FCFE1}"/>
    <cellStyle name="SAPBEXexcBad8 2 3 2 2" xfId="15522" xr:uid="{7F0042DD-6F30-4726-B2E5-6758A5E6C85F}"/>
    <cellStyle name="SAPBEXexcBad8 2 3 2 2 2" xfId="21441" xr:uid="{0355E289-1DAB-4C9D-81C2-42FCB771CFBE}"/>
    <cellStyle name="SAPBEXexcBad8 2 3 2 2 2 2" xfId="35073" xr:uid="{8E2EDEF3-5B40-41EB-8F72-FBDA93F07B3C}"/>
    <cellStyle name="SAPBEXexcBad8 2 3 2 2 2 3" xfId="44701" xr:uid="{ED784240-CEE8-4AC2-98B8-2600C265E38A}"/>
    <cellStyle name="SAPBEXexcBad8 2 3 2 2 3" xfId="25232" xr:uid="{F6D0A78D-E08F-4CF1-8235-FEEE4E974DD5}"/>
    <cellStyle name="SAPBEXexcBad8 2 3 2 2 3 2" xfId="38864" xr:uid="{CFC5D25A-1EA0-437C-AF80-EAA8941C5C9F}"/>
    <cellStyle name="SAPBEXexcBad8 2 3 2 2 3 3" xfId="48492" xr:uid="{85D8A97C-C914-4A97-BA6A-52E2A2D492BD}"/>
    <cellStyle name="SAPBEXexcBad8 2 3 2 2 4" xfId="31114" xr:uid="{5EC67FEA-3A31-429C-AD4E-11F39EEC3065}"/>
    <cellStyle name="SAPBEXexcBad8 2 3 2 2 5" xfId="40772" xr:uid="{1907F876-9ADA-42B4-B531-2DB885904023}"/>
    <cellStyle name="SAPBEXexcBad8 2 3 2 2 6" xfId="53160" xr:uid="{89139B9A-FF84-4FE9-836E-FCF057D7454E}"/>
    <cellStyle name="SAPBEXexcBad8 2 3 2 3" xfId="19533" xr:uid="{74997D4B-9B2F-48EF-AE28-A4CB92FD754F}"/>
    <cellStyle name="SAPBEXexcBad8 2 3 2 3 2" xfId="33165" xr:uid="{AB310733-C849-476D-BED3-EBB825F08CE8}"/>
    <cellStyle name="SAPBEXexcBad8 2 3 2 3 3" xfId="42793" xr:uid="{36D25B44-4DCE-49AB-B12F-E6A327C2CDB7}"/>
    <cellStyle name="SAPBEXexcBad8 2 3 2 4" xfId="23324" xr:uid="{A479CB9C-1F58-4DD9-B080-1FD9B977071C}"/>
    <cellStyle name="SAPBEXexcBad8 2 3 2 4 2" xfId="36956" xr:uid="{83B335F8-C687-44C8-8D00-F6ED07815527}"/>
    <cellStyle name="SAPBEXexcBad8 2 3 2 4 3" xfId="46584" xr:uid="{2265F35A-11A9-4EA3-B612-5B9B85F1B6C4}"/>
    <cellStyle name="SAPBEXexcBad8 2 3 2 5" xfId="29199" xr:uid="{0683B915-9B05-4917-A687-FC70A8C5A4D1}"/>
    <cellStyle name="SAPBEXexcBad8 2 3 2 6" xfId="27190" xr:uid="{22C2E3A6-43A4-4566-B30F-C9CF1D194FDC}"/>
    <cellStyle name="SAPBEXexcBad8 2 3 2 7" xfId="51252" xr:uid="{8D4EBDB6-C0E9-466D-B722-2373A3AB22AC}"/>
    <cellStyle name="SAPBEXexcBad8 2 3 3" xfId="14612" xr:uid="{93C70D1B-7440-403C-8018-44FB8B85858B}"/>
    <cellStyle name="SAPBEXexcBad8 2 3 3 2" xfId="20531" xr:uid="{489E2F1E-DD08-45BE-942E-F12A5011C6EA}"/>
    <cellStyle name="SAPBEXexcBad8 2 3 3 2 2" xfId="34163" xr:uid="{DE048552-6813-49BB-A442-48C1F43DE724}"/>
    <cellStyle name="SAPBEXexcBad8 2 3 3 2 3" xfId="43791" xr:uid="{0A5D4CF1-1160-4955-9A52-1ED863BAD5E3}"/>
    <cellStyle name="SAPBEXexcBad8 2 3 3 3" xfId="24322" xr:uid="{D6A11432-FF75-47B4-8724-D686A59F71D9}"/>
    <cellStyle name="SAPBEXexcBad8 2 3 3 3 2" xfId="37954" xr:uid="{29092981-84B9-4311-B948-E15B920A6788}"/>
    <cellStyle name="SAPBEXexcBad8 2 3 3 3 3" xfId="47582" xr:uid="{1CBABB1B-727E-4475-8B02-D5D5005B9DDB}"/>
    <cellStyle name="SAPBEXexcBad8 2 3 3 4" xfId="30204" xr:uid="{E91918D1-07E2-4C58-9C5E-C446DE6FA0B8}"/>
    <cellStyle name="SAPBEXexcBad8 2 3 3 5" xfId="39862" xr:uid="{536C4D2B-C37D-400A-8753-3D749E392965}"/>
    <cellStyle name="SAPBEXexcBad8 2 3 3 6" xfId="52250" xr:uid="{C8B07D62-371E-4A6E-BF0C-FEFDB20FD97D}"/>
    <cellStyle name="SAPBEXexcBad8 2 3 4" xfId="18623" xr:uid="{3018D26B-3A1F-4594-9E98-4D0741986706}"/>
    <cellStyle name="SAPBEXexcBad8 2 3 4 2" xfId="32255" xr:uid="{68C10637-FE9C-48BD-953D-6BC5E93F90F9}"/>
    <cellStyle name="SAPBEXexcBad8 2 3 4 3" xfId="41883" xr:uid="{907FF797-BE81-41CD-B525-92F861682EAA}"/>
    <cellStyle name="SAPBEXexcBad8 2 3 5" xfId="16610" xr:uid="{69C58DBD-CEE7-49D2-8A02-14F6D0DDF178}"/>
    <cellStyle name="SAPBEXexcBad8 2 3 5 2" xfId="32194" xr:uid="{7C7F4DCF-44C6-458E-ADFC-C5FA7693FE42}"/>
    <cellStyle name="SAPBEXexcBad8 2 3 5 3" xfId="41836" xr:uid="{7A7A80E3-C88C-4AA1-9796-78F58B2C57C8}"/>
    <cellStyle name="SAPBEXexcBad8 2 3 6" xfId="28194" xr:uid="{CA429BE6-E901-456E-BDD8-4DB7F0F1AE9A}"/>
    <cellStyle name="SAPBEXexcBad8 2 3 7" xfId="28124" xr:uid="{15DA3403-3FE7-4778-A19F-B75C0FBF8C4A}"/>
    <cellStyle name="SAPBEXexcBad8 2 3 8" xfId="50254" xr:uid="{6C4BD946-4D68-47D6-931A-A121346AED6E}"/>
    <cellStyle name="SAPBEXexcBad8 2 4" xfId="10675" xr:uid="{B05713FA-B1A6-466C-81CD-24BAE35E1DAC}"/>
    <cellStyle name="SAPBEXexcBad8 2 4 2" xfId="13606" xr:uid="{8E51EAB0-DEAD-46FC-91A8-AED19976DEBC}"/>
    <cellStyle name="SAPBEXexcBad8 2 4 2 2" xfId="15555" xr:uid="{EAEDAAC0-D049-43BB-A0B9-03152E1BEB05}"/>
    <cellStyle name="SAPBEXexcBad8 2 4 2 2 2" xfId="21474" xr:uid="{E1DEC6D9-5F1B-4315-9165-F44E8E016602}"/>
    <cellStyle name="SAPBEXexcBad8 2 4 2 2 2 2" xfId="35106" xr:uid="{D298796A-63D5-4118-BCF5-49DE208260BD}"/>
    <cellStyle name="SAPBEXexcBad8 2 4 2 2 2 3" xfId="44734" xr:uid="{9953BD2E-C79C-4685-A79B-0670EBAA1CBA}"/>
    <cellStyle name="SAPBEXexcBad8 2 4 2 2 3" xfId="25265" xr:uid="{4F85CA25-6F8F-4D4D-B8B6-A333DD71AC04}"/>
    <cellStyle name="SAPBEXexcBad8 2 4 2 2 3 2" xfId="38897" xr:uid="{9C33FFA2-C575-4439-9EFD-F19BE052F54C}"/>
    <cellStyle name="SAPBEXexcBad8 2 4 2 2 3 3" xfId="48525" xr:uid="{950E237E-3745-4C2A-888E-97E7AFD40D44}"/>
    <cellStyle name="SAPBEXexcBad8 2 4 2 2 4" xfId="31147" xr:uid="{8166E70F-9314-4A9A-AF95-F672A24B4BC3}"/>
    <cellStyle name="SAPBEXexcBad8 2 4 2 2 5" xfId="40805" xr:uid="{49630739-7EBB-4975-9DB9-D5DAC216662D}"/>
    <cellStyle name="SAPBEXexcBad8 2 4 2 2 6" xfId="53193" xr:uid="{7183372B-DACE-413F-9EE5-B83A56DAC3EC}"/>
    <cellStyle name="SAPBEXexcBad8 2 4 2 3" xfId="19566" xr:uid="{3F148EDC-4E38-42B3-B3A8-7A76F64ABBE3}"/>
    <cellStyle name="SAPBEXexcBad8 2 4 2 3 2" xfId="33198" xr:uid="{F388D29C-A19D-4BF8-99E5-BEB93A7BC883}"/>
    <cellStyle name="SAPBEXexcBad8 2 4 2 3 3" xfId="42826" xr:uid="{7D12C2E8-9AD1-4F25-8CF9-B49A2DF1D299}"/>
    <cellStyle name="SAPBEXexcBad8 2 4 2 4" xfId="23357" xr:uid="{96A23FF2-5A54-46AA-8F93-0F271FB63AFE}"/>
    <cellStyle name="SAPBEXexcBad8 2 4 2 4 2" xfId="36989" xr:uid="{15B9ED88-BCF0-4BD5-83B8-C387DAB81AFE}"/>
    <cellStyle name="SAPBEXexcBad8 2 4 2 4 3" xfId="46617" xr:uid="{EB5E6065-EF43-4A3C-AF05-37235D8C4C45}"/>
    <cellStyle name="SAPBEXexcBad8 2 4 2 5" xfId="29232" xr:uid="{C2086848-BA9A-459C-AC12-2E1EE8026E72}"/>
    <cellStyle name="SAPBEXexcBad8 2 4 2 6" xfId="27157" xr:uid="{32BDF233-A1F1-4064-8E7C-D975C92E13D7}"/>
    <cellStyle name="SAPBEXexcBad8 2 4 2 7" xfId="51285" xr:uid="{D14F6A09-F81C-4B6C-8750-CEF26D19A693}"/>
    <cellStyle name="SAPBEXexcBad8 2 4 3" xfId="14645" xr:uid="{FAD2EFD7-46A0-47A3-82B9-3FAB2299A88B}"/>
    <cellStyle name="SAPBEXexcBad8 2 4 3 2" xfId="20564" xr:uid="{BC10D8D0-A82F-4AAD-A2CC-352FDEB57945}"/>
    <cellStyle name="SAPBEXexcBad8 2 4 3 2 2" xfId="34196" xr:uid="{193A8F95-6C8B-4CCF-AB88-FA55A67FD266}"/>
    <cellStyle name="SAPBEXexcBad8 2 4 3 2 3" xfId="43824" xr:uid="{0B620563-1815-4068-9265-6589600B5DED}"/>
    <cellStyle name="SAPBEXexcBad8 2 4 3 3" xfId="24355" xr:uid="{7723631E-5EF5-4030-95DF-86ADD92EC94A}"/>
    <cellStyle name="SAPBEXexcBad8 2 4 3 3 2" xfId="37987" xr:uid="{521E254A-BEC7-40EC-9423-EEB1A5C9439F}"/>
    <cellStyle name="SAPBEXexcBad8 2 4 3 3 3" xfId="47615" xr:uid="{6B50C8E7-A7D5-4FEA-8C2E-AD038244BC6A}"/>
    <cellStyle name="SAPBEXexcBad8 2 4 3 4" xfId="30237" xr:uid="{CD750859-1479-42EF-894F-CA2BEAD9BDA0}"/>
    <cellStyle name="SAPBEXexcBad8 2 4 3 5" xfId="39895" xr:uid="{031D0F76-358E-43E8-A2A1-F2356B326EC3}"/>
    <cellStyle name="SAPBEXexcBad8 2 4 3 6" xfId="52283" xr:uid="{6C78BF07-05D9-47B1-BD66-05E7BADF39BA}"/>
    <cellStyle name="SAPBEXexcBad8 2 4 4" xfId="18654" xr:uid="{D5A9D49F-E332-496F-BE02-A53965AE750F}"/>
    <cellStyle name="SAPBEXexcBad8 2 4 4 2" xfId="32286" xr:uid="{E989C8F5-63A3-4683-B67D-5AEB5F5C539B}"/>
    <cellStyle name="SAPBEXexcBad8 2 4 4 3" xfId="41914" xr:uid="{BF7ADD26-8E0E-4162-A351-6766B60A46DF}"/>
    <cellStyle name="SAPBEXexcBad8 2 4 5" xfId="16577" xr:uid="{57604BAF-666E-4C84-86D7-0ABDE9B5D09F}"/>
    <cellStyle name="SAPBEXexcBad8 2 4 5 2" xfId="32161" xr:uid="{D102F834-FB7B-43F4-9142-A7B7012851D8}"/>
    <cellStyle name="SAPBEXexcBad8 2 4 5 3" xfId="41803" xr:uid="{11016A8B-86C6-435A-BDB3-CE84930A05FD}"/>
    <cellStyle name="SAPBEXexcBad8 2 4 6" xfId="28227" xr:uid="{8C303F9E-278A-4742-B663-D156AE9AD14B}"/>
    <cellStyle name="SAPBEXexcBad8 2 4 7" xfId="28091" xr:uid="{F2EB9F82-3C3E-415D-AAD4-491CB014122B}"/>
    <cellStyle name="SAPBEXexcBad8 2 4 8" xfId="50287" xr:uid="{D0DB373D-81BA-410F-AC71-0E1110F6FACF}"/>
    <cellStyle name="SAPBEXexcBad8 2 5" xfId="11495" xr:uid="{DE5154D9-F6CA-4668-B556-6B09D9D4C631}"/>
    <cellStyle name="SAPBEXexcBad8 2 5 2" xfId="14389" xr:uid="{111EDC55-0D1E-437E-99BE-39353C4FE33E}"/>
    <cellStyle name="SAPBEXexcBad8 2 5 2 2" xfId="16338" xr:uid="{36E3DAB7-9176-44AE-94C6-66E4B47E9BB5}"/>
    <cellStyle name="SAPBEXexcBad8 2 5 2 2 2" xfId="22257" xr:uid="{E3E573D3-5516-4B55-A89B-009A41B84715}"/>
    <cellStyle name="SAPBEXexcBad8 2 5 2 2 2 2" xfId="35889" xr:uid="{3FD47615-1D3A-4EE2-AE18-8BB284AFFB1E}"/>
    <cellStyle name="SAPBEXexcBad8 2 5 2 2 2 3" xfId="45517" xr:uid="{40677357-6407-4D24-805C-D4212608A499}"/>
    <cellStyle name="SAPBEXexcBad8 2 5 2 2 3" xfId="26048" xr:uid="{44D2FDD9-F3A0-4876-BA87-EA4CB6A90145}"/>
    <cellStyle name="SAPBEXexcBad8 2 5 2 2 3 2" xfId="39680" xr:uid="{F6A4BC0D-4850-469A-A45F-BA5B7FAAD4C9}"/>
    <cellStyle name="SAPBEXexcBad8 2 5 2 2 3 3" xfId="49308" xr:uid="{40FB1811-3490-4F24-8EE2-E325FBF82FB9}"/>
    <cellStyle name="SAPBEXexcBad8 2 5 2 2 4" xfId="31930" xr:uid="{02B587B4-7E9B-41F0-A76E-370807C21629}"/>
    <cellStyle name="SAPBEXexcBad8 2 5 2 2 5" xfId="41588" xr:uid="{7F534850-0A3E-4465-8E08-D4B896AFC51F}"/>
    <cellStyle name="SAPBEXexcBad8 2 5 2 2 6" xfId="53976" xr:uid="{789B135B-0865-45D2-9021-73F0EB291E92}"/>
    <cellStyle name="SAPBEXexcBad8 2 5 2 3" xfId="20349" xr:uid="{A9A5F98A-2102-4280-B1F1-6721B14A5E44}"/>
    <cellStyle name="SAPBEXexcBad8 2 5 2 3 2" xfId="33981" xr:uid="{288DC464-EADF-4B5B-B31C-B7090037FB9B}"/>
    <cellStyle name="SAPBEXexcBad8 2 5 2 3 3" xfId="43609" xr:uid="{1BED4261-80B2-43DE-81DC-3A22CC9C3938}"/>
    <cellStyle name="SAPBEXexcBad8 2 5 2 4" xfId="24140" xr:uid="{87FD5651-7C8E-4720-95F4-3ABD4D878C44}"/>
    <cellStyle name="SAPBEXexcBad8 2 5 2 4 2" xfId="37772" xr:uid="{023578C2-8F09-442F-A856-5D1E4BFBF342}"/>
    <cellStyle name="SAPBEXexcBad8 2 5 2 4 3" xfId="47400" xr:uid="{9DAEF3B5-15B4-48AE-96C1-1600B5B63A68}"/>
    <cellStyle name="SAPBEXexcBad8 2 5 2 5" xfId="30015" xr:uid="{5F0FF5E3-8CD9-41EC-A505-14D2D0FFB741}"/>
    <cellStyle name="SAPBEXexcBad8 2 5 2 6" xfId="26374" xr:uid="{41915546-BF50-42C3-965B-4D0D6C1BE320}"/>
    <cellStyle name="SAPBEXexcBad8 2 5 2 7" xfId="52068" xr:uid="{313AFD07-AB30-4BE2-9A9B-232C94DD3287}"/>
    <cellStyle name="SAPBEXexcBad8 2 5 3" xfId="15340" xr:uid="{BF31A052-F94B-482B-A3CA-7DFBEA8D3B88}"/>
    <cellStyle name="SAPBEXexcBad8 2 5 3 2" xfId="21259" xr:uid="{D772B1D5-83B6-4DBA-8D51-74720F461633}"/>
    <cellStyle name="SAPBEXexcBad8 2 5 3 2 2" xfId="34891" xr:uid="{FFCD7136-6A6F-4073-851B-A5406E7D2F6C}"/>
    <cellStyle name="SAPBEXexcBad8 2 5 3 2 3" xfId="44519" xr:uid="{A9D9FE2D-2E68-45A0-A8E1-B1C2E9C7B5E2}"/>
    <cellStyle name="SAPBEXexcBad8 2 5 3 3" xfId="25050" xr:uid="{E13F4416-58FE-4434-AFBB-0557FED73E1B}"/>
    <cellStyle name="SAPBEXexcBad8 2 5 3 3 2" xfId="38682" xr:uid="{9D8B3DD6-A361-4D82-ABFD-D12311885A60}"/>
    <cellStyle name="SAPBEXexcBad8 2 5 3 3 3" xfId="48310" xr:uid="{28E79627-5A30-4847-BE40-0B31ED9EE9AD}"/>
    <cellStyle name="SAPBEXexcBad8 2 5 3 4" xfId="30932" xr:uid="{923E1ADA-0F8E-4EA3-86CF-9CAA6D0BF7FA}"/>
    <cellStyle name="SAPBEXexcBad8 2 5 3 5" xfId="40590" xr:uid="{6674D57A-74B5-4C5D-82FD-A7878F83EF93}"/>
    <cellStyle name="SAPBEXexcBad8 2 5 3 6" xfId="52978" xr:uid="{06E101F8-A5AF-4901-8ECB-F1C671481846}"/>
    <cellStyle name="SAPBEXexcBad8 2 5 4" xfId="19351" xr:uid="{4A8B3E4B-FE5C-477F-A4F3-99AEDBF3FF05}"/>
    <cellStyle name="SAPBEXexcBad8 2 5 4 2" xfId="32983" xr:uid="{50F46759-176B-4099-B6E6-DE9F31CB499E}"/>
    <cellStyle name="SAPBEXexcBad8 2 5 4 3" xfId="42611" xr:uid="{875B311F-9DDA-474E-9230-A6FF93CFFAB9}"/>
    <cellStyle name="SAPBEXexcBad8 2 5 5" xfId="23142" xr:uid="{8D2492E0-99FB-4B87-9555-080F0DED1F2B}"/>
    <cellStyle name="SAPBEXexcBad8 2 5 5 2" xfId="36774" xr:uid="{B8FFCFE9-7A88-412B-B190-E659EBAEACDF}"/>
    <cellStyle name="SAPBEXexcBad8 2 5 5 3" xfId="46402" xr:uid="{688E032E-832D-4FC2-9F3A-8A751AD16FCC}"/>
    <cellStyle name="SAPBEXexcBad8 2 5 6" xfId="29010" xr:uid="{2E7A46FD-FE15-4B2A-9F48-455BEE037A67}"/>
    <cellStyle name="SAPBEXexcBad8 2 5 7" xfId="28161" xr:uid="{B236A741-9733-4522-A390-8A12531ABE1B}"/>
    <cellStyle name="SAPBEXexcBad8 2 5 8" xfId="51070" xr:uid="{E80CF2C1-B3BC-48E4-A6D9-94C4B6271DFE}"/>
    <cellStyle name="SAPBEXexcBad8 2 6" xfId="49945" xr:uid="{175EB05B-7EDB-422B-A2F3-E6AED3073320}"/>
    <cellStyle name="SAPBEXexcBad8 2 7" xfId="54232" xr:uid="{BCD26841-95D7-4952-9D47-E16689861304}"/>
    <cellStyle name="SAPBEXexcBad8 2 8" xfId="54503" xr:uid="{EA21A629-4B15-40E5-BE62-D249896669C9}"/>
    <cellStyle name="SAPBEXexcBad8 2 9" xfId="54296" xr:uid="{7E5A1A76-EE6E-4C50-9AE6-80B6623D72B6}"/>
    <cellStyle name="SAPBEXexcBad8 3" xfId="10841" xr:uid="{A7F0F605-55A3-4EB6-A889-4C0227D0E559}"/>
    <cellStyle name="SAPBEXexcBad8 3 10" xfId="22525" xr:uid="{C15B7F3D-3C84-4CC3-A9A4-5C9D5552FA1D}"/>
    <cellStyle name="SAPBEXexcBad8 3 10 2" xfId="36157" xr:uid="{66737D86-729F-446B-9ED1-4E6E6259E505}"/>
    <cellStyle name="SAPBEXexcBad8 3 10 3" xfId="45785" xr:uid="{C1D2EA09-AB0E-4EB0-804F-FDEE6FE38D60}"/>
    <cellStyle name="SAPBEXexcBad8 3 11" xfId="28393" xr:uid="{AF2CD116-8244-4BF8-8614-48FC3156334C}"/>
    <cellStyle name="SAPBEXexcBad8 3 12" xfId="27929" xr:uid="{2BF400B1-5F0D-440D-8C4E-DE9C8445023B}"/>
    <cellStyle name="SAPBEXexcBad8 3 13" xfId="50453" xr:uid="{933A1411-02B7-4BC8-B795-9FFBEA928093}"/>
    <cellStyle name="SAPBEXexcBad8 3 14" xfId="54524" xr:uid="{72AC9D73-763C-48B3-8AD0-BC5E4A930787}"/>
    <cellStyle name="SAPBEXexcBad8 3 15" xfId="54615" xr:uid="{34B19128-D61F-48F3-8D11-F698223D8310}"/>
    <cellStyle name="SAPBEXexcBad8 3 16" xfId="54703" xr:uid="{4109D9B5-7245-4239-871E-2C4DB8B44BEE}"/>
    <cellStyle name="SAPBEXexcBad8 3 17" xfId="54791" xr:uid="{B617D114-B4AB-4798-A2AC-950B8089E784}"/>
    <cellStyle name="SAPBEXexcBad8 3 18" xfId="54879" xr:uid="{99C3A593-EEDB-42A5-8715-37501809BC25}"/>
    <cellStyle name="SAPBEXexcBad8 3 19" xfId="54967" xr:uid="{AA894307-09C6-40AF-A53A-EA400D7369CC}"/>
    <cellStyle name="SAPBEXexcBad8 3 2" xfId="10929" xr:uid="{FB522A2F-0C5A-41FC-B365-551896B58215}"/>
    <cellStyle name="SAPBEXexcBad8 3 2 2" xfId="13860" xr:uid="{720B4D99-0F73-4D15-8563-765D8C80D6A8}"/>
    <cellStyle name="SAPBEXexcBad8 3 2 2 2" xfId="15809" xr:uid="{D478A339-C3CF-49D5-9DBC-EB8C24E18F98}"/>
    <cellStyle name="SAPBEXexcBad8 3 2 2 2 2" xfId="21728" xr:uid="{F7F69D19-425D-419B-82B0-F04EA8476AC2}"/>
    <cellStyle name="SAPBEXexcBad8 3 2 2 2 2 2" xfId="35360" xr:uid="{DE928C74-B67E-4AD5-A358-45A25C990B35}"/>
    <cellStyle name="SAPBEXexcBad8 3 2 2 2 2 3" xfId="44988" xr:uid="{3EF89F2E-977A-47F4-9972-2D3DDCD0EB70}"/>
    <cellStyle name="SAPBEXexcBad8 3 2 2 2 3" xfId="25519" xr:uid="{FB61B547-C3CB-4E88-851B-1379513F0477}"/>
    <cellStyle name="SAPBEXexcBad8 3 2 2 2 3 2" xfId="39151" xr:uid="{AAB118D3-CDA8-4DB1-B9FC-F9CA5E50538F}"/>
    <cellStyle name="SAPBEXexcBad8 3 2 2 2 3 3" xfId="48779" xr:uid="{9F2D8D5D-3A40-4C2F-B280-8DF15249BAD1}"/>
    <cellStyle name="SAPBEXexcBad8 3 2 2 2 4" xfId="31401" xr:uid="{EFEB3B41-E67A-4A89-A755-2245D120CC35}"/>
    <cellStyle name="SAPBEXexcBad8 3 2 2 2 5" xfId="41059" xr:uid="{CE95B80E-E8E0-4036-AD9A-DBF264062D0E}"/>
    <cellStyle name="SAPBEXexcBad8 3 2 2 2 6" xfId="53447" xr:uid="{6E2784B7-F7B1-4922-8A4E-363E02A0CB25}"/>
    <cellStyle name="SAPBEXexcBad8 3 2 2 3" xfId="19820" xr:uid="{AC9D0437-C29E-4C12-9D22-DA243872B026}"/>
    <cellStyle name="SAPBEXexcBad8 3 2 2 3 2" xfId="33452" xr:uid="{0D163BFC-CAE1-48EF-B94B-B46EB008B0D6}"/>
    <cellStyle name="SAPBEXexcBad8 3 2 2 3 3" xfId="43080" xr:uid="{B2CCC713-930B-45B7-B746-24085C6099FB}"/>
    <cellStyle name="SAPBEXexcBad8 3 2 2 4" xfId="23611" xr:uid="{0A2D6364-14F3-4DB4-AA99-BBC91B3AB907}"/>
    <cellStyle name="SAPBEXexcBad8 3 2 2 4 2" xfId="37243" xr:uid="{3E308DB8-A307-42C1-992E-B25957C1ED83}"/>
    <cellStyle name="SAPBEXexcBad8 3 2 2 4 3" xfId="46871" xr:uid="{61541F43-A46A-4CE3-81D2-E4B9FB830C86}"/>
    <cellStyle name="SAPBEXexcBad8 3 2 2 5" xfId="29486" xr:uid="{FFC98EC3-564F-4259-81B0-A949A08132C6}"/>
    <cellStyle name="SAPBEXexcBad8 3 2 2 6" xfId="26903" xr:uid="{991DF8E5-CB11-4BB8-965E-8F6616DD1069}"/>
    <cellStyle name="SAPBEXexcBad8 3 2 2 7" xfId="51539" xr:uid="{9D299699-AF24-40B3-B479-A5672423B3EB}"/>
    <cellStyle name="SAPBEXexcBad8 3 2 3" xfId="14811" xr:uid="{25AC029D-5538-4F84-A6FB-0A7130633C0F}"/>
    <cellStyle name="SAPBEXexcBad8 3 2 3 2" xfId="20730" xr:uid="{6CE7505E-2BDD-450C-9F23-8384922C762A}"/>
    <cellStyle name="SAPBEXexcBad8 3 2 3 2 2" xfId="34362" xr:uid="{341247FC-21BA-4696-ACFE-D32CEE6939B0}"/>
    <cellStyle name="SAPBEXexcBad8 3 2 3 2 3" xfId="43990" xr:uid="{F51703D3-CA5F-4F63-98A9-A59E6F5611F4}"/>
    <cellStyle name="SAPBEXexcBad8 3 2 3 3" xfId="24521" xr:uid="{6EE749ED-3D20-475A-948F-C9C0D9BF815D}"/>
    <cellStyle name="SAPBEXexcBad8 3 2 3 3 2" xfId="38153" xr:uid="{EA6E3AB7-F121-4A54-93AE-CA87C15217C0}"/>
    <cellStyle name="SAPBEXexcBad8 3 2 3 3 3" xfId="47781" xr:uid="{B299C1E6-1251-4BB0-9BC3-FF134EE8E008}"/>
    <cellStyle name="SAPBEXexcBad8 3 2 3 4" xfId="30403" xr:uid="{C6F3E4FD-DD3A-4377-A807-86335EE9C9AE}"/>
    <cellStyle name="SAPBEXexcBad8 3 2 3 5" xfId="40061" xr:uid="{77AA4DE8-094B-4354-8E4F-12AA4CC98368}"/>
    <cellStyle name="SAPBEXexcBad8 3 2 3 6" xfId="52449" xr:uid="{4B615DAE-86D7-479E-A6AC-5968BD81C9BA}"/>
    <cellStyle name="SAPBEXexcBad8 3 2 4" xfId="18822" xr:uid="{4690CAEE-2980-4BC8-A913-0DEB48675943}"/>
    <cellStyle name="SAPBEXexcBad8 3 2 4 2" xfId="32454" xr:uid="{CBCE9DD2-502D-41E6-989B-105CBEF7F77B}"/>
    <cellStyle name="SAPBEXexcBad8 3 2 4 3" xfId="42082" xr:uid="{B4BD58C7-BDB4-4BCC-8EB5-E6BA8A5FAA75}"/>
    <cellStyle name="SAPBEXexcBad8 3 2 5" xfId="22613" xr:uid="{F47D108A-D2B7-4C09-898D-789828F1DB37}"/>
    <cellStyle name="SAPBEXexcBad8 3 2 5 2" xfId="36245" xr:uid="{2D8F44C4-CC87-480A-900E-FC2B8F9A7C17}"/>
    <cellStyle name="SAPBEXexcBad8 3 2 5 3" xfId="45873" xr:uid="{D44783ED-A514-44F0-9DB4-977DFAEFBF49}"/>
    <cellStyle name="SAPBEXexcBad8 3 2 6" xfId="28481" xr:uid="{535FBE69-F5C6-46FD-B597-5CD2CDA1AA8A}"/>
    <cellStyle name="SAPBEXexcBad8 3 2 7" xfId="27845" xr:uid="{3FAA9185-6003-49A5-9BEB-B717A0D77883}"/>
    <cellStyle name="SAPBEXexcBad8 3 2 8" xfId="50541" xr:uid="{4CD29D38-0D7B-443A-9D90-93D2BB0A1207}"/>
    <cellStyle name="SAPBEXexcBad8 3 20" xfId="55055" xr:uid="{D71A47CB-EBCC-4CC3-8363-7DC3F5797A08}"/>
    <cellStyle name="SAPBEXexcBad8 3 21" xfId="55143" xr:uid="{2A7AC77D-591B-49C0-98D1-FA474CB250B9}"/>
    <cellStyle name="SAPBEXexcBad8 3 22" xfId="55231" xr:uid="{BAAAC4C1-817B-4288-8A29-F3AA95AAD3F3}"/>
    <cellStyle name="SAPBEXexcBad8 3 23" xfId="55319" xr:uid="{EA788A54-64DC-48E8-9351-C8B0431C08F3}"/>
    <cellStyle name="SAPBEXexcBad8 3 24" xfId="55407" xr:uid="{D12E8D67-76B5-4CC5-8A7A-1E25E6BF2527}"/>
    <cellStyle name="SAPBEXexcBad8 3 25" xfId="55495" xr:uid="{2DEA4AA2-EF0B-4374-AF12-6D960EAC2D57}"/>
    <cellStyle name="SAPBEXexcBad8 3 26" xfId="55583" xr:uid="{96E8E964-3044-4D44-8E74-81F472A45B93}"/>
    <cellStyle name="SAPBEXexcBad8 3 27" xfId="55671" xr:uid="{614E2EEE-8855-40EA-B464-1C103B7B2566}"/>
    <cellStyle name="SAPBEXexcBad8 3 28" xfId="55759" xr:uid="{F35339F1-98AA-4C6D-8D04-416C2C5EA713}"/>
    <cellStyle name="SAPBEXexcBad8 3 29" xfId="55847" xr:uid="{E17BD4A5-35B0-4065-8909-BBC7548AA7CE}"/>
    <cellStyle name="SAPBEXexcBad8 3 3" xfId="11017" xr:uid="{0237F4A6-15DE-4588-8CAF-3B0F4C87095D}"/>
    <cellStyle name="SAPBEXexcBad8 3 3 2" xfId="13948" xr:uid="{671C38DE-5DAA-4CEB-BB6D-48FA2B56884E}"/>
    <cellStyle name="SAPBEXexcBad8 3 3 2 2" xfId="15897" xr:uid="{1A6277B5-E11B-4469-AB8E-35D765A2D8B0}"/>
    <cellStyle name="SAPBEXexcBad8 3 3 2 2 2" xfId="21816" xr:uid="{D1CCD0BE-2EA7-444B-B90E-6A893F6ADA08}"/>
    <cellStyle name="SAPBEXexcBad8 3 3 2 2 2 2" xfId="35448" xr:uid="{FDB87A19-103C-46B2-8CCA-AF86301C6336}"/>
    <cellStyle name="SAPBEXexcBad8 3 3 2 2 2 3" xfId="45076" xr:uid="{E8AD9D85-AB32-4B54-B622-83C3F15F70A1}"/>
    <cellStyle name="SAPBEXexcBad8 3 3 2 2 3" xfId="25607" xr:uid="{85A4703A-0FE1-4BB7-9BBC-C673DAE6D461}"/>
    <cellStyle name="SAPBEXexcBad8 3 3 2 2 3 2" xfId="39239" xr:uid="{A8E92EBB-4234-4B83-A557-5AC26AB9125E}"/>
    <cellStyle name="SAPBEXexcBad8 3 3 2 2 3 3" xfId="48867" xr:uid="{5E7A3073-EA93-403C-BB99-10127700A673}"/>
    <cellStyle name="SAPBEXexcBad8 3 3 2 2 4" xfId="31489" xr:uid="{0AB0F924-D087-4879-BAD8-21298734B653}"/>
    <cellStyle name="SAPBEXexcBad8 3 3 2 2 5" xfId="41147" xr:uid="{85B6CB9D-A4BA-496A-836D-B403B6F92B26}"/>
    <cellStyle name="SAPBEXexcBad8 3 3 2 2 6" xfId="53535" xr:uid="{88932E7E-0A00-4E91-A3F0-F96DAA26000D}"/>
    <cellStyle name="SAPBEXexcBad8 3 3 2 3" xfId="19908" xr:uid="{E4B648DE-6D6B-4469-97E9-24B5922AFCCA}"/>
    <cellStyle name="SAPBEXexcBad8 3 3 2 3 2" xfId="33540" xr:uid="{7479584B-F534-4B23-8CED-A90F51936C34}"/>
    <cellStyle name="SAPBEXexcBad8 3 3 2 3 3" xfId="43168" xr:uid="{75AB8128-5CCF-4ADC-B507-0A600C6DE4AB}"/>
    <cellStyle name="SAPBEXexcBad8 3 3 2 4" xfId="23699" xr:uid="{BC111F5D-B509-4E7D-9472-B36F01FBD232}"/>
    <cellStyle name="SAPBEXexcBad8 3 3 2 4 2" xfId="37331" xr:uid="{AAE9F092-1CCE-4F8A-B0E9-8387AE0D2EB9}"/>
    <cellStyle name="SAPBEXexcBad8 3 3 2 4 3" xfId="46959" xr:uid="{D4929FE7-CB54-4072-8D40-1F188CAC6CED}"/>
    <cellStyle name="SAPBEXexcBad8 3 3 2 5" xfId="29574" xr:uid="{0C38CAEB-F814-407F-8883-B738B087DC13}"/>
    <cellStyle name="SAPBEXexcBad8 3 3 2 6" xfId="26815" xr:uid="{17FFD5A6-A29F-4EBB-952B-299B7C8A5D30}"/>
    <cellStyle name="SAPBEXexcBad8 3 3 2 7" xfId="51627" xr:uid="{F145C25F-5767-4597-8CDB-EC70BA718718}"/>
    <cellStyle name="SAPBEXexcBad8 3 3 3" xfId="14899" xr:uid="{B1D18628-5D79-41F4-889C-9ABC1A252243}"/>
    <cellStyle name="SAPBEXexcBad8 3 3 3 2" xfId="20818" xr:uid="{7F2E8A17-A93D-47EC-A186-B6FF8C9D3B67}"/>
    <cellStyle name="SAPBEXexcBad8 3 3 3 2 2" xfId="34450" xr:uid="{CBAAF655-FE4C-46F1-AE7F-18D523113774}"/>
    <cellStyle name="SAPBEXexcBad8 3 3 3 2 3" xfId="44078" xr:uid="{36DA64D7-CD9D-4CDE-8C39-616FFDC4D463}"/>
    <cellStyle name="SAPBEXexcBad8 3 3 3 3" xfId="24609" xr:uid="{DA74D414-6ABB-43F2-8ED3-FA9946072405}"/>
    <cellStyle name="SAPBEXexcBad8 3 3 3 3 2" xfId="38241" xr:uid="{234EF895-AFA7-45E1-A694-ACB9EC5B54C7}"/>
    <cellStyle name="SAPBEXexcBad8 3 3 3 3 3" xfId="47869" xr:uid="{20D8E9BA-2129-4059-8CE4-04832A40355A}"/>
    <cellStyle name="SAPBEXexcBad8 3 3 3 4" xfId="30491" xr:uid="{C2316EC4-6BE5-4089-AFD9-3EFC3911780C}"/>
    <cellStyle name="SAPBEXexcBad8 3 3 3 5" xfId="40149" xr:uid="{F92495E3-EA7D-41A6-BB00-4531AF1607DE}"/>
    <cellStyle name="SAPBEXexcBad8 3 3 3 6" xfId="52537" xr:uid="{674FC7D9-2AAB-4FD0-A735-06A944800E95}"/>
    <cellStyle name="SAPBEXexcBad8 3 3 4" xfId="18910" xr:uid="{FB903F1E-ED7F-4514-8194-8AB1B2E1CCE9}"/>
    <cellStyle name="SAPBEXexcBad8 3 3 4 2" xfId="32542" xr:uid="{3A2FD924-D36C-4D00-8B94-7D0C76B958E4}"/>
    <cellStyle name="SAPBEXexcBad8 3 3 4 3" xfId="42170" xr:uid="{C74E05C5-61AA-40DB-954C-7901EE477EC4}"/>
    <cellStyle name="SAPBEXexcBad8 3 3 5" xfId="22701" xr:uid="{14B21548-E9D2-482F-BB9C-BA9193023D26}"/>
    <cellStyle name="SAPBEXexcBad8 3 3 5 2" xfId="36333" xr:uid="{C0D29FE3-80A1-48FB-B6A8-101614746D9F}"/>
    <cellStyle name="SAPBEXexcBad8 3 3 5 3" xfId="45961" xr:uid="{9B13760F-038C-41F0-9F17-E1F468C0EAC0}"/>
    <cellStyle name="SAPBEXexcBad8 3 3 6" xfId="28569" xr:uid="{6C874392-54D6-4B01-B450-320388C4FABC}"/>
    <cellStyle name="SAPBEXexcBad8 3 3 7" xfId="27757" xr:uid="{C5344F13-3D3B-4BA8-8196-47CB0CFE4CFC}"/>
    <cellStyle name="SAPBEXexcBad8 3 3 8" xfId="50629" xr:uid="{57062FC8-C70B-4569-BF9E-4323BC2D49DB}"/>
    <cellStyle name="SAPBEXexcBad8 3 30" xfId="55935" xr:uid="{416CB370-2490-48B4-A476-660E20298C56}"/>
    <cellStyle name="SAPBEXexcBad8 3 31" xfId="56023" xr:uid="{F14ECA02-77B4-468E-BC6B-A89E324FE0AA}"/>
    <cellStyle name="SAPBEXexcBad8 3 32" xfId="56111" xr:uid="{FF819124-CC52-434A-8CEB-6D40A52F0822}"/>
    <cellStyle name="SAPBEXexcBad8 3 33" xfId="56199" xr:uid="{DBE433BE-AAF8-41B3-8894-73589E106675}"/>
    <cellStyle name="SAPBEXexcBad8 3 4" xfId="11105" xr:uid="{ECE62D8A-5A18-4E59-8913-5AEB427FD1E6}"/>
    <cellStyle name="SAPBEXexcBad8 3 4 2" xfId="14036" xr:uid="{D6875D42-B5AC-467B-84A6-E6E0B18F2E93}"/>
    <cellStyle name="SAPBEXexcBad8 3 4 2 2" xfId="15985" xr:uid="{BBA79AE5-1922-49F6-87A6-979D99280AD0}"/>
    <cellStyle name="SAPBEXexcBad8 3 4 2 2 2" xfId="21904" xr:uid="{A2C24EC6-3023-4DC9-B5BF-EEC966F77A69}"/>
    <cellStyle name="SAPBEXexcBad8 3 4 2 2 2 2" xfId="35536" xr:uid="{99FE124B-E4AD-4922-BAAA-CE285235995A}"/>
    <cellStyle name="SAPBEXexcBad8 3 4 2 2 2 3" xfId="45164" xr:uid="{7FA4C899-9E08-455D-80D0-FA7DECB91536}"/>
    <cellStyle name="SAPBEXexcBad8 3 4 2 2 3" xfId="25695" xr:uid="{6FDC0471-B33E-4F00-9C02-02B9D4328A3A}"/>
    <cellStyle name="SAPBEXexcBad8 3 4 2 2 3 2" xfId="39327" xr:uid="{B45DA927-BA63-43AA-A80F-C92342A9E7EC}"/>
    <cellStyle name="SAPBEXexcBad8 3 4 2 2 3 3" xfId="48955" xr:uid="{FEE658BA-5698-481F-A57C-04A4A7E1805D}"/>
    <cellStyle name="SAPBEXexcBad8 3 4 2 2 4" xfId="31577" xr:uid="{91638366-382D-48C8-9CDA-47059646468C}"/>
    <cellStyle name="SAPBEXexcBad8 3 4 2 2 5" xfId="41235" xr:uid="{296ADAD5-5646-45B1-815D-C111C26DFDB0}"/>
    <cellStyle name="SAPBEXexcBad8 3 4 2 2 6" xfId="53623" xr:uid="{F37DA2EE-8D83-41A1-999C-CB8E139C25CC}"/>
    <cellStyle name="SAPBEXexcBad8 3 4 2 3" xfId="19996" xr:uid="{41A31200-382D-4DE0-80BE-976238DF4B13}"/>
    <cellStyle name="SAPBEXexcBad8 3 4 2 3 2" xfId="33628" xr:uid="{D9D4CF59-C1C8-4D20-B1DB-DE73CAB3890E}"/>
    <cellStyle name="SAPBEXexcBad8 3 4 2 3 3" xfId="43256" xr:uid="{023E95D5-D110-481B-8321-BD5F3EBF4999}"/>
    <cellStyle name="SAPBEXexcBad8 3 4 2 4" xfId="23787" xr:uid="{3478D660-CB7F-4B4F-A977-EBEDF7118E4B}"/>
    <cellStyle name="SAPBEXexcBad8 3 4 2 4 2" xfId="37419" xr:uid="{9A463A0A-1942-48DA-BBA0-5D0DFD95C1CB}"/>
    <cellStyle name="SAPBEXexcBad8 3 4 2 4 3" xfId="47047" xr:uid="{62A01496-DF2B-41C0-B4E8-5CB66EFCB16A}"/>
    <cellStyle name="SAPBEXexcBad8 3 4 2 5" xfId="29662" xr:uid="{688035C3-3F71-474B-A21F-22497F3534BC}"/>
    <cellStyle name="SAPBEXexcBad8 3 4 2 6" xfId="26727" xr:uid="{7AC9F5EE-340F-4046-B4F5-2B5813F6D39F}"/>
    <cellStyle name="SAPBEXexcBad8 3 4 2 7" xfId="51715" xr:uid="{47D11C28-37EC-449E-9B98-45B6A09395B3}"/>
    <cellStyle name="SAPBEXexcBad8 3 4 3" xfId="14987" xr:uid="{B382ABE0-8156-4FCC-8565-421900E3647D}"/>
    <cellStyle name="SAPBEXexcBad8 3 4 3 2" xfId="20906" xr:uid="{856BDAEB-7244-46B6-9A40-F831FD98D063}"/>
    <cellStyle name="SAPBEXexcBad8 3 4 3 2 2" xfId="34538" xr:uid="{DA30E647-6605-44B6-B152-EB867912E578}"/>
    <cellStyle name="SAPBEXexcBad8 3 4 3 2 3" xfId="44166" xr:uid="{186CAF25-21A3-4B32-929D-D59549F64B2D}"/>
    <cellStyle name="SAPBEXexcBad8 3 4 3 3" xfId="24697" xr:uid="{EE63C5A6-A058-4120-9CF4-3A8483F8A390}"/>
    <cellStyle name="SAPBEXexcBad8 3 4 3 3 2" xfId="38329" xr:uid="{289EC733-48A7-46DB-A47C-CF48BDCEC211}"/>
    <cellStyle name="SAPBEXexcBad8 3 4 3 3 3" xfId="47957" xr:uid="{D2D4C3B9-58AC-4152-9BCD-EC76BB47F39E}"/>
    <cellStyle name="SAPBEXexcBad8 3 4 3 4" xfId="30579" xr:uid="{73D95CE4-6940-4F7A-B354-9C683D336FF5}"/>
    <cellStyle name="SAPBEXexcBad8 3 4 3 5" xfId="40237" xr:uid="{34E71B7A-E629-4190-8854-71EE4C19C944}"/>
    <cellStyle name="SAPBEXexcBad8 3 4 3 6" xfId="52625" xr:uid="{92D009C2-D435-420E-BCBF-13FBC33A9ACA}"/>
    <cellStyle name="SAPBEXexcBad8 3 4 4" xfId="18998" xr:uid="{09B2C2BA-E649-48C8-A825-D4556008C790}"/>
    <cellStyle name="SAPBEXexcBad8 3 4 4 2" xfId="32630" xr:uid="{D54B8CAE-78C4-4D1B-9BDF-EC1C356DF4FE}"/>
    <cellStyle name="SAPBEXexcBad8 3 4 4 3" xfId="42258" xr:uid="{F4FDA20B-5358-43E8-9B73-CA3A69330EDD}"/>
    <cellStyle name="SAPBEXexcBad8 3 4 5" xfId="22789" xr:uid="{F2E5642B-5482-432E-8628-E260160172E0}"/>
    <cellStyle name="SAPBEXexcBad8 3 4 5 2" xfId="36421" xr:uid="{58C0ADC1-D562-43C1-9F64-24B686020F59}"/>
    <cellStyle name="SAPBEXexcBad8 3 4 5 3" xfId="46049" xr:uid="{03A0BA4C-6D43-40D1-AB8A-63BF7D764A3F}"/>
    <cellStyle name="SAPBEXexcBad8 3 4 6" xfId="28657" xr:uid="{1B1B3FDA-BDF5-429E-895D-01EDE63164B7}"/>
    <cellStyle name="SAPBEXexcBad8 3 4 7" xfId="27683" xr:uid="{39368097-671F-4D98-995E-21011D85D65C}"/>
    <cellStyle name="SAPBEXexcBad8 3 4 8" xfId="50717" xr:uid="{3A1E3146-7F22-42E1-8218-9C9D1EF4CE34}"/>
    <cellStyle name="SAPBEXexcBad8 3 5" xfId="11193" xr:uid="{CF5AE19E-25F4-449A-81F2-34DC15D0F6DB}"/>
    <cellStyle name="SAPBEXexcBad8 3 5 2" xfId="14124" xr:uid="{58CCD536-83BE-41B0-BF07-F85DE64FA245}"/>
    <cellStyle name="SAPBEXexcBad8 3 5 2 2" xfId="16073" xr:uid="{AA2EDF7E-2421-445C-967C-5091AF1141B8}"/>
    <cellStyle name="SAPBEXexcBad8 3 5 2 2 2" xfId="21992" xr:uid="{3EC6C93B-F177-4DBD-B7B0-666004A16D76}"/>
    <cellStyle name="SAPBEXexcBad8 3 5 2 2 2 2" xfId="35624" xr:uid="{0D49A65A-640A-44FF-BB5D-9A1B0F1BBD6B}"/>
    <cellStyle name="SAPBEXexcBad8 3 5 2 2 2 3" xfId="45252" xr:uid="{8CF95A36-01EC-4230-9E33-983B62ADED22}"/>
    <cellStyle name="SAPBEXexcBad8 3 5 2 2 3" xfId="25783" xr:uid="{29ED2939-2ED8-4E72-BA73-A7F62E63A2BC}"/>
    <cellStyle name="SAPBEXexcBad8 3 5 2 2 3 2" xfId="39415" xr:uid="{50529BF2-ACD9-47ED-933C-855C7D6BED4C}"/>
    <cellStyle name="SAPBEXexcBad8 3 5 2 2 3 3" xfId="49043" xr:uid="{B6552062-0019-4B58-B7F9-44ED2E6DE9AE}"/>
    <cellStyle name="SAPBEXexcBad8 3 5 2 2 4" xfId="31665" xr:uid="{EE1EEBE2-4503-468E-BFA9-A66D3743980B}"/>
    <cellStyle name="SAPBEXexcBad8 3 5 2 2 5" xfId="41323" xr:uid="{26453FF8-2690-418B-84ED-90F6C92410D4}"/>
    <cellStyle name="SAPBEXexcBad8 3 5 2 2 6" xfId="53711" xr:uid="{A3E98CD3-264D-42AC-BBA0-97D7081BFD78}"/>
    <cellStyle name="SAPBEXexcBad8 3 5 2 3" xfId="20084" xr:uid="{23CA05C9-3447-4CFD-9825-9E1863D29B19}"/>
    <cellStyle name="SAPBEXexcBad8 3 5 2 3 2" xfId="33716" xr:uid="{9385FF6D-B374-4A79-AD5F-C4AB1BAB10F6}"/>
    <cellStyle name="SAPBEXexcBad8 3 5 2 3 3" xfId="43344" xr:uid="{948664D3-7755-475A-B1F9-04843E4FF2DC}"/>
    <cellStyle name="SAPBEXexcBad8 3 5 2 4" xfId="23875" xr:uid="{B1062C6A-15DA-48AD-8D19-4F754CD48DCF}"/>
    <cellStyle name="SAPBEXexcBad8 3 5 2 4 2" xfId="37507" xr:uid="{875CF638-00ED-49BC-99F1-1D742478CE54}"/>
    <cellStyle name="SAPBEXexcBad8 3 5 2 4 3" xfId="47135" xr:uid="{7AE6BED5-5588-4993-9134-502E47C00A57}"/>
    <cellStyle name="SAPBEXexcBad8 3 5 2 5" xfId="29750" xr:uid="{348AC9FA-978B-4882-B8C1-E1F395ABFAB6}"/>
    <cellStyle name="SAPBEXexcBad8 3 5 2 6" xfId="26639" xr:uid="{8AD24619-F49A-4CBB-944F-3E3289D7F015}"/>
    <cellStyle name="SAPBEXexcBad8 3 5 2 7" xfId="51803" xr:uid="{824CEEE3-5200-4418-BA48-BCFB4C18D317}"/>
    <cellStyle name="SAPBEXexcBad8 3 5 3" xfId="15075" xr:uid="{30DA33E6-8BBD-4537-A93A-8E06A94E8E93}"/>
    <cellStyle name="SAPBEXexcBad8 3 5 3 2" xfId="20994" xr:uid="{D31CA35E-6877-445B-9D5B-7CBEC21B7842}"/>
    <cellStyle name="SAPBEXexcBad8 3 5 3 2 2" xfId="34626" xr:uid="{29B79399-A63B-4485-B7B1-39BBD222D8C0}"/>
    <cellStyle name="SAPBEXexcBad8 3 5 3 2 3" xfId="44254" xr:uid="{FF4223CA-2B92-4C0F-96B0-B111FB6B0EA9}"/>
    <cellStyle name="SAPBEXexcBad8 3 5 3 3" xfId="24785" xr:uid="{EC9A0C1F-315D-4617-91B2-1F971253293B}"/>
    <cellStyle name="SAPBEXexcBad8 3 5 3 3 2" xfId="38417" xr:uid="{F92CC9AF-0555-460D-BA99-5E5105CADFA0}"/>
    <cellStyle name="SAPBEXexcBad8 3 5 3 3 3" xfId="48045" xr:uid="{0B03B0E2-C353-4F68-B34D-AD2823AC609F}"/>
    <cellStyle name="SAPBEXexcBad8 3 5 3 4" xfId="30667" xr:uid="{E16AE7D6-E966-4FA1-B338-079AD3F84050}"/>
    <cellStyle name="SAPBEXexcBad8 3 5 3 5" xfId="40325" xr:uid="{840B7EDC-9384-40DC-95FE-8764472D7FB4}"/>
    <cellStyle name="SAPBEXexcBad8 3 5 3 6" xfId="52713" xr:uid="{95BE7043-D04F-44E0-8309-8C72374EEE12}"/>
    <cellStyle name="SAPBEXexcBad8 3 5 4" xfId="19086" xr:uid="{F20F495B-1ADE-4A2F-AF88-836C62207BA5}"/>
    <cellStyle name="SAPBEXexcBad8 3 5 4 2" xfId="32718" xr:uid="{D5C65FF7-7111-4D37-A946-1E9E2B1468BA}"/>
    <cellStyle name="SAPBEXexcBad8 3 5 4 3" xfId="42346" xr:uid="{1081889E-5680-41CF-80C0-6F1D93D2B113}"/>
    <cellStyle name="SAPBEXexcBad8 3 5 5" xfId="22877" xr:uid="{AE8CA347-6621-4D4B-95D3-959220DDA1AE}"/>
    <cellStyle name="SAPBEXexcBad8 3 5 5 2" xfId="36509" xr:uid="{D2F88FE0-6626-49CD-9F3D-B42214AA98E2}"/>
    <cellStyle name="SAPBEXexcBad8 3 5 5 3" xfId="46137" xr:uid="{E2526890-7966-405C-BC5F-8B2B8C54FA36}"/>
    <cellStyle name="SAPBEXexcBad8 3 5 6" xfId="28745" xr:uid="{C69968C9-DFA1-46FB-8757-EFBBFBDFCF17}"/>
    <cellStyle name="SAPBEXexcBad8 3 5 7" xfId="27595" xr:uid="{7F047905-9AA9-41FD-8924-FFDAD380E7C3}"/>
    <cellStyle name="SAPBEXexcBad8 3 5 8" xfId="50805" xr:uid="{7EDAEEA4-44AB-4F35-A049-BBFFCE4CE8EF}"/>
    <cellStyle name="SAPBEXexcBad8 3 6" xfId="11281" xr:uid="{224BCECD-A722-45EF-A605-953BC6370CFD}"/>
    <cellStyle name="SAPBEXexcBad8 3 6 2" xfId="14212" xr:uid="{F6404BD2-75C6-430D-B848-21F4D18BBE27}"/>
    <cellStyle name="SAPBEXexcBad8 3 6 2 2" xfId="16161" xr:uid="{931F4D00-2E20-4031-8F04-798481E2C7AF}"/>
    <cellStyle name="SAPBEXexcBad8 3 6 2 2 2" xfId="22080" xr:uid="{BB8C1DC9-9961-4ADB-8659-1137FA382AE6}"/>
    <cellStyle name="SAPBEXexcBad8 3 6 2 2 2 2" xfId="35712" xr:uid="{06F64094-E7F1-4991-A452-B65DE874D658}"/>
    <cellStyle name="SAPBEXexcBad8 3 6 2 2 2 3" xfId="45340" xr:uid="{5BCE6FC4-5243-44BF-A515-7BE29E50C5BA}"/>
    <cellStyle name="SAPBEXexcBad8 3 6 2 2 3" xfId="25871" xr:uid="{DCE9469E-CF50-4AAC-B44E-D72E104F54DB}"/>
    <cellStyle name="SAPBEXexcBad8 3 6 2 2 3 2" xfId="39503" xr:uid="{769C3598-8047-4C5F-909C-9EE5040F7B67}"/>
    <cellStyle name="SAPBEXexcBad8 3 6 2 2 3 3" xfId="49131" xr:uid="{C2897B53-F027-4E46-9C67-4116C71F57C9}"/>
    <cellStyle name="SAPBEXexcBad8 3 6 2 2 4" xfId="31753" xr:uid="{CDDCF483-6593-4736-9195-4BD152C842CB}"/>
    <cellStyle name="SAPBEXexcBad8 3 6 2 2 5" xfId="41411" xr:uid="{CD0ABDB1-11FA-4124-8016-C37BCC3BCB69}"/>
    <cellStyle name="SAPBEXexcBad8 3 6 2 2 6" xfId="53799" xr:uid="{4BA0D0B0-8649-445A-BAF0-7066A1473376}"/>
    <cellStyle name="SAPBEXexcBad8 3 6 2 3" xfId="20172" xr:uid="{BCE83CFB-95C6-4669-BAD6-0318F5A916DC}"/>
    <cellStyle name="SAPBEXexcBad8 3 6 2 3 2" xfId="33804" xr:uid="{B502EC33-2D8D-42E7-81E6-E94689B15DE1}"/>
    <cellStyle name="SAPBEXexcBad8 3 6 2 3 3" xfId="43432" xr:uid="{80FD32F9-6DD8-41F7-9252-61AC92898A18}"/>
    <cellStyle name="SAPBEXexcBad8 3 6 2 4" xfId="23963" xr:uid="{C9333DBF-670C-4419-A6CD-DEA8268BA3F5}"/>
    <cellStyle name="SAPBEXexcBad8 3 6 2 4 2" xfId="37595" xr:uid="{E4802CCF-A1F2-4BFE-B8A5-29BF05E86581}"/>
    <cellStyle name="SAPBEXexcBad8 3 6 2 4 3" xfId="47223" xr:uid="{C074228D-0312-4788-B2DE-B12B9FDBA3A7}"/>
    <cellStyle name="SAPBEXexcBad8 3 6 2 5" xfId="29838" xr:uid="{6EFD84AD-94BA-4CEE-88AE-91A597CCF551}"/>
    <cellStyle name="SAPBEXexcBad8 3 6 2 6" xfId="26551" xr:uid="{F7EFE33A-AF9B-421E-9E9F-48B9E892105B}"/>
    <cellStyle name="SAPBEXexcBad8 3 6 2 7" xfId="51891" xr:uid="{4466166B-54E7-4295-9D08-E5D25FD8CB39}"/>
    <cellStyle name="SAPBEXexcBad8 3 6 3" xfId="15163" xr:uid="{65DA1DC1-A451-40A4-9684-173F1083FBBF}"/>
    <cellStyle name="SAPBEXexcBad8 3 6 3 2" xfId="21082" xr:uid="{7EA33E52-AA39-449D-9268-664636EC2D23}"/>
    <cellStyle name="SAPBEXexcBad8 3 6 3 2 2" xfId="34714" xr:uid="{75268524-BF02-4E73-91A6-BF9FA95AD2E7}"/>
    <cellStyle name="SAPBEXexcBad8 3 6 3 2 3" xfId="44342" xr:uid="{A39DC645-133C-4FB7-A3CB-0C81BDCDFF55}"/>
    <cellStyle name="SAPBEXexcBad8 3 6 3 3" xfId="24873" xr:uid="{A5BCB0A0-0E06-4A5E-8D04-63655B687C7F}"/>
    <cellStyle name="SAPBEXexcBad8 3 6 3 3 2" xfId="38505" xr:uid="{84123002-BF2A-4EE7-926E-DC44AC866A14}"/>
    <cellStyle name="SAPBEXexcBad8 3 6 3 3 3" xfId="48133" xr:uid="{A59EF4D2-4488-4D33-95A5-9D29F90C65B4}"/>
    <cellStyle name="SAPBEXexcBad8 3 6 3 4" xfId="30755" xr:uid="{835E7B08-041E-4CE1-9C42-FA9C2668CEC8}"/>
    <cellStyle name="SAPBEXexcBad8 3 6 3 5" xfId="40413" xr:uid="{3E4DD40A-EB83-41E2-A47A-795E206BDCD5}"/>
    <cellStyle name="SAPBEXexcBad8 3 6 3 6" xfId="52801" xr:uid="{7FE44124-C5A4-42CB-8B3F-AA442B7DE0D9}"/>
    <cellStyle name="SAPBEXexcBad8 3 6 4" xfId="19174" xr:uid="{A7B97648-E5F8-4ADF-8C09-165587630505}"/>
    <cellStyle name="SAPBEXexcBad8 3 6 4 2" xfId="32806" xr:uid="{D346DE8E-BF57-45AD-8A85-57FF2C19BCBC}"/>
    <cellStyle name="SAPBEXexcBad8 3 6 4 3" xfId="42434" xr:uid="{946439C6-5F13-47B1-8C03-4EF9B803601C}"/>
    <cellStyle name="SAPBEXexcBad8 3 6 5" xfId="22965" xr:uid="{FD76A8F7-9022-466C-9663-D4B2A47DC7F4}"/>
    <cellStyle name="SAPBEXexcBad8 3 6 5 2" xfId="36597" xr:uid="{3784156B-55F1-446A-97B6-BFE1CDF36B08}"/>
    <cellStyle name="SAPBEXexcBad8 3 6 5 3" xfId="46225" xr:uid="{9781E506-BBA9-41F3-BBE2-B0C866325437}"/>
    <cellStyle name="SAPBEXexcBad8 3 6 6" xfId="28833" xr:uid="{5657C9A5-3C8E-4499-B4DB-58BD5C1D9C1F}"/>
    <cellStyle name="SAPBEXexcBad8 3 6 7" xfId="27507" xr:uid="{5E6F79DE-EF75-465D-B066-1EB546E0791E}"/>
    <cellStyle name="SAPBEXexcBad8 3 6 8" xfId="50893" xr:uid="{2ED7E3C8-0C2A-4D5C-A684-549956731CB9}"/>
    <cellStyle name="SAPBEXexcBad8 3 7" xfId="11369" xr:uid="{8738F34E-334D-4D0E-AA4F-4F6D98D83E13}"/>
    <cellStyle name="SAPBEXexcBad8 3 7 2" xfId="14300" xr:uid="{BF36C144-EB97-4437-836B-D42ADFA15CDD}"/>
    <cellStyle name="SAPBEXexcBad8 3 7 2 2" xfId="16249" xr:uid="{35F598C1-859E-4ADD-BD0C-B9D3FAEE32ED}"/>
    <cellStyle name="SAPBEXexcBad8 3 7 2 2 2" xfId="22168" xr:uid="{63FA95C9-4BBB-4CE6-97C8-7DA18A05DD11}"/>
    <cellStyle name="SAPBEXexcBad8 3 7 2 2 2 2" xfId="35800" xr:uid="{55341332-4C32-4925-B6DF-CDD080AE2D5F}"/>
    <cellStyle name="SAPBEXexcBad8 3 7 2 2 2 3" xfId="45428" xr:uid="{C69104B6-C3BD-4604-96F5-654A862FA861}"/>
    <cellStyle name="SAPBEXexcBad8 3 7 2 2 3" xfId="25959" xr:uid="{F3070975-FB98-41C2-BA8A-410644F42091}"/>
    <cellStyle name="SAPBEXexcBad8 3 7 2 2 3 2" xfId="39591" xr:uid="{456CE263-B3E1-4931-BF64-614C1056115B}"/>
    <cellStyle name="SAPBEXexcBad8 3 7 2 2 3 3" xfId="49219" xr:uid="{5EE3535B-495A-4D9D-87E7-C569BFF636A7}"/>
    <cellStyle name="SAPBEXexcBad8 3 7 2 2 4" xfId="31841" xr:uid="{1E2530BE-EC21-4934-9D7E-458A4FE64F84}"/>
    <cellStyle name="SAPBEXexcBad8 3 7 2 2 5" xfId="41499" xr:uid="{E793216C-684D-4F1C-9477-FAB30F8BD4B5}"/>
    <cellStyle name="SAPBEXexcBad8 3 7 2 2 6" xfId="53887" xr:uid="{CCD24D46-3712-4325-9C0D-D9B48493E2FE}"/>
    <cellStyle name="SAPBEXexcBad8 3 7 2 3" xfId="20260" xr:uid="{3B33D946-38D0-4F8A-97F4-E1AB36C9BF1C}"/>
    <cellStyle name="SAPBEXexcBad8 3 7 2 3 2" xfId="33892" xr:uid="{835601FF-414E-4604-A327-4DB61F303691}"/>
    <cellStyle name="SAPBEXexcBad8 3 7 2 3 3" xfId="43520" xr:uid="{4E4D36D6-6CD0-4193-8999-4D3A55E6CB72}"/>
    <cellStyle name="SAPBEXexcBad8 3 7 2 4" xfId="24051" xr:uid="{AC764717-64ED-4793-BB4C-6511FAA189E9}"/>
    <cellStyle name="SAPBEXexcBad8 3 7 2 4 2" xfId="37683" xr:uid="{49FD0C58-76A9-48B9-8CB8-69A701DB97F0}"/>
    <cellStyle name="SAPBEXexcBad8 3 7 2 4 3" xfId="47311" xr:uid="{1C2C53A7-D3E5-40AD-8E89-2E2151A9B5BA}"/>
    <cellStyle name="SAPBEXexcBad8 3 7 2 5" xfId="29926" xr:uid="{90D0C7B4-CE89-4829-8130-72AB8EED2C30}"/>
    <cellStyle name="SAPBEXexcBad8 3 7 2 6" xfId="26463" xr:uid="{7BA3306D-E9DA-4B67-AA1E-67C4320316B6}"/>
    <cellStyle name="SAPBEXexcBad8 3 7 2 7" xfId="51979" xr:uid="{E279AD7D-1B25-4E24-B608-7CDC72B5B1BF}"/>
    <cellStyle name="SAPBEXexcBad8 3 7 3" xfId="15251" xr:uid="{4FCAE9DC-641A-467B-BF94-7E27A9CC38C0}"/>
    <cellStyle name="SAPBEXexcBad8 3 7 3 2" xfId="21170" xr:uid="{ED24785F-1E84-4599-BC59-3207CFBE2BE8}"/>
    <cellStyle name="SAPBEXexcBad8 3 7 3 2 2" xfId="34802" xr:uid="{54F764CD-FAE1-488E-85D2-92EF2875E910}"/>
    <cellStyle name="SAPBEXexcBad8 3 7 3 2 3" xfId="44430" xr:uid="{E1FA9882-D35C-4A69-9BA9-C2CC19117698}"/>
    <cellStyle name="SAPBEXexcBad8 3 7 3 3" xfId="24961" xr:uid="{2BC284AE-D5E9-4428-AC2D-1C4ED54C04B7}"/>
    <cellStyle name="SAPBEXexcBad8 3 7 3 3 2" xfId="38593" xr:uid="{CA72437E-2F7E-4E1B-99B2-81E92E60FC7A}"/>
    <cellStyle name="SAPBEXexcBad8 3 7 3 3 3" xfId="48221" xr:uid="{9A9DB665-0F93-4AE1-8A4C-4A6E7E044ABB}"/>
    <cellStyle name="SAPBEXexcBad8 3 7 3 4" xfId="30843" xr:uid="{6110AC7C-8B46-435D-A585-C49400F6A3B8}"/>
    <cellStyle name="SAPBEXexcBad8 3 7 3 5" xfId="40501" xr:uid="{31F4FB8A-ABA4-4C14-A45A-E69B09F006FA}"/>
    <cellStyle name="SAPBEXexcBad8 3 7 3 6" xfId="52889" xr:uid="{BE016025-CA8C-439A-B6DA-9EA390DEAE5B}"/>
    <cellStyle name="SAPBEXexcBad8 3 7 4" xfId="19262" xr:uid="{EEE45020-E533-456B-9B45-7022F9178C64}"/>
    <cellStyle name="SAPBEXexcBad8 3 7 4 2" xfId="32894" xr:uid="{20764FB8-ECD6-46F8-A886-5DA4098BAD00}"/>
    <cellStyle name="SAPBEXexcBad8 3 7 4 3" xfId="42522" xr:uid="{C630AC1D-84AC-417F-A442-7B8C659A7986}"/>
    <cellStyle name="SAPBEXexcBad8 3 7 5" xfId="23053" xr:uid="{D712DF22-6682-4DB3-9BD2-E76D0D19BE61}"/>
    <cellStyle name="SAPBEXexcBad8 3 7 5 2" xfId="36685" xr:uid="{0C39935B-D93A-40F2-B8B4-89CEC67264C6}"/>
    <cellStyle name="SAPBEXexcBad8 3 7 5 3" xfId="46313" xr:uid="{57E9182D-C4F8-49CA-A45E-29F261314CE0}"/>
    <cellStyle name="SAPBEXexcBad8 3 7 6" xfId="28921" xr:uid="{70BB4AB7-FEDD-44E6-B6AB-3DD508ADD482}"/>
    <cellStyle name="SAPBEXexcBad8 3 7 7" xfId="27419" xr:uid="{799C10C7-9990-4219-88E6-E1BEE88B1965}"/>
    <cellStyle name="SAPBEXexcBad8 3 7 8" xfId="50981" xr:uid="{2BE7C9C0-493A-4E7A-87AA-50F2838DB0EA}"/>
    <cellStyle name="SAPBEXexcBad8 3 8" xfId="13477" xr:uid="{AEB963FB-A1D9-44BE-B2C5-0D7CD9CE518F}"/>
    <cellStyle name="SAPBEXexcBad8 3 8 2" xfId="14476" xr:uid="{C7868505-5586-4CEF-A514-D8A065A5D3B6}"/>
    <cellStyle name="SAPBEXexcBad8 3 8 2 2" xfId="16425" xr:uid="{784C70C8-6797-4137-955C-0CED9AF9456C}"/>
    <cellStyle name="SAPBEXexcBad8 3 8 2 2 2" xfId="22344" xr:uid="{772A69B1-0D41-4FB8-A996-C1162FD98575}"/>
    <cellStyle name="SAPBEXexcBad8 3 8 2 2 2 2" xfId="35976" xr:uid="{BDE0E737-E648-4A24-AC54-1565CF5EF8D4}"/>
    <cellStyle name="SAPBEXexcBad8 3 8 2 2 2 3" xfId="45604" xr:uid="{97D5D628-39F8-4268-BCE6-B5DE2768591D}"/>
    <cellStyle name="SAPBEXexcBad8 3 8 2 2 3" xfId="26135" xr:uid="{D3CFF14E-156A-47CF-9D04-D111B1A88CBB}"/>
    <cellStyle name="SAPBEXexcBad8 3 8 2 2 3 2" xfId="39767" xr:uid="{198CC730-35A8-492A-88BD-EA1B0FDDE869}"/>
    <cellStyle name="SAPBEXexcBad8 3 8 2 2 3 3" xfId="49395" xr:uid="{5DC220BC-D920-457F-A231-1BA8C5C77E80}"/>
    <cellStyle name="SAPBEXexcBad8 3 8 2 2 4" xfId="32017" xr:uid="{24406036-4329-4CAA-BCA8-987AC15868B3}"/>
    <cellStyle name="SAPBEXexcBad8 3 8 2 2 5" xfId="41675" xr:uid="{11766C1D-17B4-4839-9194-B482847B7D95}"/>
    <cellStyle name="SAPBEXexcBad8 3 8 2 2 6" xfId="54063" xr:uid="{A070D07F-6370-4F42-BD1F-A382719579D6}"/>
    <cellStyle name="SAPBEXexcBad8 3 8 2 3" xfId="20436" xr:uid="{B7282AD4-DEE8-4D63-A6B0-6AB04E51D0C4}"/>
    <cellStyle name="SAPBEXexcBad8 3 8 2 3 2" xfId="34068" xr:uid="{4E21C4EE-69CC-48B4-80C8-A6C9886D8A28}"/>
    <cellStyle name="SAPBEXexcBad8 3 8 2 3 3" xfId="43696" xr:uid="{6303F65A-D75C-433B-9A87-110CB748364D}"/>
    <cellStyle name="SAPBEXexcBad8 3 8 2 4" xfId="24227" xr:uid="{910EB123-287B-4CB7-95FA-DB8700F31BCF}"/>
    <cellStyle name="SAPBEXexcBad8 3 8 2 4 2" xfId="37859" xr:uid="{38880915-F15C-4A12-A252-A4E7D13B3D7C}"/>
    <cellStyle name="SAPBEXexcBad8 3 8 2 4 3" xfId="47487" xr:uid="{A4465098-5116-4117-8F47-26C91787EBCB}"/>
    <cellStyle name="SAPBEXexcBad8 3 8 2 5" xfId="30102" xr:uid="{79841DDB-2A66-41FF-B098-2387C175EB9D}"/>
    <cellStyle name="SAPBEXexcBad8 3 8 2 6" xfId="26287" xr:uid="{8D544986-7E7C-45A4-B067-0A6A1C8DE069}"/>
    <cellStyle name="SAPBEXexcBad8 3 8 2 7" xfId="52155" xr:uid="{5210DFD8-CCCD-4A3D-B6B2-3FCE3D983D10}"/>
    <cellStyle name="SAPBEXexcBad8 3 8 3" xfId="15427" xr:uid="{E3056C7D-C35D-4C08-9758-2B175AFFFB5C}"/>
    <cellStyle name="SAPBEXexcBad8 3 8 3 2" xfId="21346" xr:uid="{41EFB94E-9B2C-4A58-9B6E-5B3CC970F5B3}"/>
    <cellStyle name="SAPBEXexcBad8 3 8 3 2 2" xfId="34978" xr:uid="{E87C11ED-80A2-4417-A52A-2936C82FC8F6}"/>
    <cellStyle name="SAPBEXexcBad8 3 8 3 2 3" xfId="44606" xr:uid="{EE556726-3A65-4DA4-AE9E-868B8DEC0186}"/>
    <cellStyle name="SAPBEXexcBad8 3 8 3 3" xfId="25137" xr:uid="{D26E4682-031D-4CB4-B7A3-F432650C7A55}"/>
    <cellStyle name="SAPBEXexcBad8 3 8 3 3 2" xfId="38769" xr:uid="{E49F3D65-8E3A-48A6-BDF0-4999F13F721F}"/>
    <cellStyle name="SAPBEXexcBad8 3 8 3 3 3" xfId="48397" xr:uid="{D4B77F83-F04E-4F3D-B52D-2145F1889ACA}"/>
    <cellStyle name="SAPBEXexcBad8 3 8 3 4" xfId="31019" xr:uid="{2404106E-E9DE-4DC1-B6BF-D6E7C11EDDFF}"/>
    <cellStyle name="SAPBEXexcBad8 3 8 3 5" xfId="40677" xr:uid="{3408406E-4147-43D8-AF7D-10BACC18318B}"/>
    <cellStyle name="SAPBEXexcBad8 3 8 3 6" xfId="53065" xr:uid="{4313753B-509C-42FB-9916-C07470E7AC3E}"/>
    <cellStyle name="SAPBEXexcBad8 3 8 4" xfId="19438" xr:uid="{704B7964-5610-45EF-A383-FE284C1B87D5}"/>
    <cellStyle name="SAPBEXexcBad8 3 8 4 2" xfId="33070" xr:uid="{397579AB-0112-48F7-900A-8601FE400074}"/>
    <cellStyle name="SAPBEXexcBad8 3 8 4 3" xfId="42698" xr:uid="{3224A2DF-662C-42E6-8A88-0CAD63DA9DEE}"/>
    <cellStyle name="SAPBEXexcBad8 3 8 5" xfId="23229" xr:uid="{877F784E-A359-4203-903C-FDFF7A5198C7}"/>
    <cellStyle name="SAPBEXexcBad8 3 8 5 2" xfId="36861" xr:uid="{E9B10243-B4A9-42ED-9DCD-85B1BE25EDC7}"/>
    <cellStyle name="SAPBEXexcBad8 3 8 5 3" xfId="46489" xr:uid="{17AA1269-1251-4BAE-9415-2F64DD094C2A}"/>
    <cellStyle name="SAPBEXexcBad8 3 8 6" xfId="29104" xr:uid="{1B147B8E-2CA3-461C-8C5F-AB0BABAD4751}"/>
    <cellStyle name="SAPBEXexcBad8 3 8 7" xfId="27285" xr:uid="{1B4F4B24-97C4-4376-830C-79C1C44F3B76}"/>
    <cellStyle name="SAPBEXexcBad8 3 8 8" xfId="51157" xr:uid="{9DD38308-5594-4F65-9811-4BAB9E05AFF4}"/>
    <cellStyle name="SAPBEXexcBad8 3 9" xfId="13772" xr:uid="{7BEC32F6-8570-4C93-9B9A-2B47A348235A}"/>
    <cellStyle name="SAPBEXexcBad8 3 9 2" xfId="15721" xr:uid="{926A1571-8850-4B75-98F1-8055878C9584}"/>
    <cellStyle name="SAPBEXexcBad8 3 9 2 2" xfId="21640" xr:uid="{4B117C89-83D7-4620-89EC-8F0059EE212F}"/>
    <cellStyle name="SAPBEXexcBad8 3 9 2 2 2" xfId="35272" xr:uid="{1117AC86-982B-4F40-BB02-B27BDF357CC9}"/>
    <cellStyle name="SAPBEXexcBad8 3 9 2 2 3" xfId="44900" xr:uid="{ED800027-17F0-4D1F-A5DC-18EF5FDA0DF4}"/>
    <cellStyle name="SAPBEXexcBad8 3 9 2 3" xfId="25431" xr:uid="{5C5C18E2-79C8-4CFE-9D37-BF428059B1EF}"/>
    <cellStyle name="SAPBEXexcBad8 3 9 2 3 2" xfId="39063" xr:uid="{0768A42F-84CA-4096-B6F1-1D1C80D64882}"/>
    <cellStyle name="SAPBEXexcBad8 3 9 2 3 3" xfId="48691" xr:uid="{C539F982-D513-4E5C-8AE7-1C3762CDC5EE}"/>
    <cellStyle name="SAPBEXexcBad8 3 9 2 4" xfId="31313" xr:uid="{8F66E0A2-242B-4586-B001-A40F8923DCB0}"/>
    <cellStyle name="SAPBEXexcBad8 3 9 2 5" xfId="40971" xr:uid="{CEB0277E-DA63-40B4-AC1F-7A06651BC90F}"/>
    <cellStyle name="SAPBEXexcBad8 3 9 2 6" xfId="53359" xr:uid="{F20E23EF-0671-4348-BADC-1BB0FC60E9CF}"/>
    <cellStyle name="SAPBEXexcBad8 3 9 3" xfId="19732" xr:uid="{E0EE0A99-80D2-471A-A91F-3CA1465C2A68}"/>
    <cellStyle name="SAPBEXexcBad8 3 9 3 2" xfId="33364" xr:uid="{F4806CFD-B57C-4539-A87A-3FDCD8CC095B}"/>
    <cellStyle name="SAPBEXexcBad8 3 9 3 3" xfId="42992" xr:uid="{0DE7F7CF-1AC2-4A26-9A7F-66441D40236C}"/>
    <cellStyle name="SAPBEXexcBad8 3 9 4" xfId="23523" xr:uid="{EB1217F1-DB3F-4051-B26D-340CAC43E458}"/>
    <cellStyle name="SAPBEXexcBad8 3 9 4 2" xfId="37155" xr:uid="{D0D32BDA-1AE0-4FDB-8D7B-34185E116287}"/>
    <cellStyle name="SAPBEXexcBad8 3 9 4 3" xfId="46783" xr:uid="{78195CC2-983E-496A-9F66-C375EBC0CB93}"/>
    <cellStyle name="SAPBEXexcBad8 3 9 5" xfId="29398" xr:uid="{A5AAA0CD-F256-431C-806A-37E3C0F59032}"/>
    <cellStyle name="SAPBEXexcBad8 3 9 6" xfId="26991" xr:uid="{4A8E50D2-DEC5-46F9-A5C3-60289F4A5B7C}"/>
    <cellStyle name="SAPBEXexcBad8 3 9 7" xfId="51451" xr:uid="{25450A34-F593-45A6-AE7E-51DBA58C6074}"/>
    <cellStyle name="SAPBEXexcBad8 4" xfId="10712" xr:uid="{B64EFC18-2A2E-4304-BF2C-B56916ED28DD}"/>
    <cellStyle name="SAPBEXexcBad8 4 2" xfId="13643" xr:uid="{4BF4A335-0D3C-4323-9205-95E71E2FA302}"/>
    <cellStyle name="SAPBEXexcBad8 4 2 2" xfId="15592" xr:uid="{36190546-76D1-4F01-97F3-67AA1FA5DC17}"/>
    <cellStyle name="SAPBEXexcBad8 4 2 2 2" xfId="21511" xr:uid="{56248F01-5785-45F7-82B8-029F91DD6705}"/>
    <cellStyle name="SAPBEXexcBad8 4 2 2 2 2" xfId="35143" xr:uid="{88B1ACAA-8370-4295-AAA1-2417088D7796}"/>
    <cellStyle name="SAPBEXexcBad8 4 2 2 2 3" xfId="44771" xr:uid="{8568DB5B-C294-4944-B627-049BBC2B279B}"/>
    <cellStyle name="SAPBEXexcBad8 4 2 2 3" xfId="25302" xr:uid="{85CBA567-82B8-4ECD-877E-9C91AD6DC5A9}"/>
    <cellStyle name="SAPBEXexcBad8 4 2 2 3 2" xfId="38934" xr:uid="{08CBD74D-0843-495C-9050-8FCEF7D9302F}"/>
    <cellStyle name="SAPBEXexcBad8 4 2 2 3 3" xfId="48562" xr:uid="{1EB49336-C2C1-46C0-A328-A7AF482CE7E6}"/>
    <cellStyle name="SAPBEXexcBad8 4 2 2 4" xfId="31184" xr:uid="{D4C72EE3-2427-4941-B2AF-5E5249289887}"/>
    <cellStyle name="SAPBEXexcBad8 4 2 2 5" xfId="40842" xr:uid="{21862F29-DD50-41D3-AE15-DD639698901D}"/>
    <cellStyle name="SAPBEXexcBad8 4 2 2 6" xfId="53230" xr:uid="{21D5D429-6687-438E-BE0F-70A755D239B0}"/>
    <cellStyle name="SAPBEXexcBad8 4 2 3" xfId="19603" xr:uid="{B6CA886C-45A2-49E0-986E-3C012CDF79FA}"/>
    <cellStyle name="SAPBEXexcBad8 4 2 3 2" xfId="33235" xr:uid="{1C689C78-44C3-4DA3-9BC6-710A6D3B7623}"/>
    <cellStyle name="SAPBEXexcBad8 4 2 3 3" xfId="42863" xr:uid="{C2C797EA-3E92-4EA6-9FF8-C4BE7DB87E01}"/>
    <cellStyle name="SAPBEXexcBad8 4 2 4" xfId="23394" xr:uid="{44E986C1-1967-4063-8EAA-C5453A60F400}"/>
    <cellStyle name="SAPBEXexcBad8 4 2 4 2" xfId="37026" xr:uid="{CD688797-85B8-4D6D-AC4A-7C2271D2BEFD}"/>
    <cellStyle name="SAPBEXexcBad8 4 2 4 3" xfId="46654" xr:uid="{1DA8011E-77E6-4D65-9DC6-CCA751369D07}"/>
    <cellStyle name="SAPBEXexcBad8 4 2 5" xfId="29269" xr:uid="{4CD82D48-8BFA-4FB9-A4FD-AB55AF2643D7}"/>
    <cellStyle name="SAPBEXexcBad8 4 2 6" xfId="27120" xr:uid="{15314BA2-3501-4B7E-BE86-995519E3AC45}"/>
    <cellStyle name="SAPBEXexcBad8 4 2 7" xfId="51322" xr:uid="{D8DC52B3-32A2-4C68-830E-159B006A0F52}"/>
    <cellStyle name="SAPBEXexcBad8 4 3" xfId="14682" xr:uid="{C2221C5B-8062-4328-A6BC-71357D4BCD6A}"/>
    <cellStyle name="SAPBEXexcBad8 4 3 2" xfId="20601" xr:uid="{B3F4D2E3-925E-45B5-AD73-FF6782DFA315}"/>
    <cellStyle name="SAPBEXexcBad8 4 3 2 2" xfId="34233" xr:uid="{3D576007-2E36-4D1B-A2EF-5CE961B0BAA6}"/>
    <cellStyle name="SAPBEXexcBad8 4 3 2 3" xfId="43861" xr:uid="{CD4A71F3-1683-4CB2-97C7-C8AAF1F053A5}"/>
    <cellStyle name="SAPBEXexcBad8 4 3 3" xfId="24392" xr:uid="{68270120-5872-49DD-97ED-7D7F3D65C4BC}"/>
    <cellStyle name="SAPBEXexcBad8 4 3 3 2" xfId="38024" xr:uid="{A06FE88E-7149-43B1-81DC-5EEE2768C191}"/>
    <cellStyle name="SAPBEXexcBad8 4 3 3 3" xfId="47652" xr:uid="{2182BB8D-A7CC-4A2A-9377-B319B68FE571}"/>
    <cellStyle name="SAPBEXexcBad8 4 3 4" xfId="30274" xr:uid="{0F4E6D27-494E-4A8A-9CED-2B941C32A837}"/>
    <cellStyle name="SAPBEXexcBad8 4 3 5" xfId="39932" xr:uid="{980330AE-5AF1-4A8A-A4F7-1867F8B3F63E}"/>
    <cellStyle name="SAPBEXexcBad8 4 3 6" xfId="52320" xr:uid="{94CDD0DB-E641-4F5C-B2DC-52E663C9A3BF}"/>
    <cellStyle name="SAPBEXexcBad8 4 4" xfId="18691" xr:uid="{8F708DF5-89A1-417B-A7A5-B37EA6050865}"/>
    <cellStyle name="SAPBEXexcBad8 4 4 2" xfId="32323" xr:uid="{450E17A8-78FE-4DBC-BCB6-1F1275D39359}"/>
    <cellStyle name="SAPBEXexcBad8 4 4 3" xfId="41951" xr:uid="{B4C65F5B-549C-4D85-929E-33150AE76544}"/>
    <cellStyle name="SAPBEXexcBad8 4 5" xfId="16540" xr:uid="{4FDD9D59-47F5-4C6A-A033-C6EB47BA6DDF}"/>
    <cellStyle name="SAPBEXexcBad8 4 5 2" xfId="32124" xr:uid="{9BB34865-71C3-41BB-A1B0-3C011F5AC8B1}"/>
    <cellStyle name="SAPBEXexcBad8 4 5 3" xfId="41766" xr:uid="{237FE310-F1FF-4191-A3B6-528C4A8F9BF4}"/>
    <cellStyle name="SAPBEXexcBad8 4 6" xfId="28264" xr:uid="{82916E9C-DA20-4F07-92FC-CDE4EA415346}"/>
    <cellStyle name="SAPBEXexcBad8 4 7" xfId="28055" xr:uid="{852510CC-4B94-4E8A-B861-F3A7B6CEA49A}"/>
    <cellStyle name="SAPBEXexcBad8 4 8" xfId="50324" xr:uid="{2FB994C2-F0FB-4058-BC9F-CF68E701062F}"/>
    <cellStyle name="SAPBEXexcBad8 5" xfId="10747" xr:uid="{A07C830A-CD39-4341-BD09-B42FE9C94D14}"/>
    <cellStyle name="SAPBEXexcBad8 5 2" xfId="13678" xr:uid="{C5A78358-1B60-4D2D-9954-F038481FD056}"/>
    <cellStyle name="SAPBEXexcBad8 5 2 2" xfId="15627" xr:uid="{AD0AFB9C-5952-46DE-B6AC-6024C4DCAD17}"/>
    <cellStyle name="SAPBEXexcBad8 5 2 2 2" xfId="21546" xr:uid="{E52329AE-2EB6-4D9F-BE61-60A7C790B9DB}"/>
    <cellStyle name="SAPBEXexcBad8 5 2 2 2 2" xfId="35178" xr:uid="{BA4C2BDF-B408-4ED0-BA2E-39C6264E84CB}"/>
    <cellStyle name="SAPBEXexcBad8 5 2 2 2 3" xfId="44806" xr:uid="{5A336DB4-513D-46FB-B788-A341C9C8CE41}"/>
    <cellStyle name="SAPBEXexcBad8 5 2 2 3" xfId="25337" xr:uid="{ADC0D1BD-2FA7-40B0-864D-BE00B19140E4}"/>
    <cellStyle name="SAPBEXexcBad8 5 2 2 3 2" xfId="38969" xr:uid="{DE7B14D3-8D69-4BF9-B39F-DCEA0DB18368}"/>
    <cellStyle name="SAPBEXexcBad8 5 2 2 3 3" xfId="48597" xr:uid="{F459E47A-2C12-443D-9338-7448248086E7}"/>
    <cellStyle name="SAPBEXexcBad8 5 2 2 4" xfId="31219" xr:uid="{26503BC4-60C3-4A7D-B1F3-68490A35E304}"/>
    <cellStyle name="SAPBEXexcBad8 5 2 2 5" xfId="40877" xr:uid="{A8E0CAB5-B87E-4A25-B871-77669B72C8A4}"/>
    <cellStyle name="SAPBEXexcBad8 5 2 2 6" xfId="53265" xr:uid="{CC76C66E-1FD2-4B26-A3B1-B21285749196}"/>
    <cellStyle name="SAPBEXexcBad8 5 2 3" xfId="19638" xr:uid="{6390765B-02B4-4D8D-8513-F070E4958B33}"/>
    <cellStyle name="SAPBEXexcBad8 5 2 3 2" xfId="33270" xr:uid="{F2C5CD58-A1DD-4880-BDE3-F8DFB87A9DEB}"/>
    <cellStyle name="SAPBEXexcBad8 5 2 3 3" xfId="42898" xr:uid="{9B8A0120-ED6E-48ED-AE45-C81EE05A745F}"/>
    <cellStyle name="SAPBEXexcBad8 5 2 4" xfId="23429" xr:uid="{0CA77A54-1474-48F4-807F-A4BCBE7D4693}"/>
    <cellStyle name="SAPBEXexcBad8 5 2 4 2" xfId="37061" xr:uid="{F0E0E85B-3E30-44D8-A2B8-96AF51C8406E}"/>
    <cellStyle name="SAPBEXexcBad8 5 2 4 3" xfId="46689" xr:uid="{EEB4414A-E7EE-4985-9799-B26FB521EDF6}"/>
    <cellStyle name="SAPBEXexcBad8 5 2 5" xfId="29304" xr:uid="{7890B68B-4761-4C7B-B238-D3FEA06E8D33}"/>
    <cellStyle name="SAPBEXexcBad8 5 2 6" xfId="27085" xr:uid="{B57598C8-1899-4951-8888-6DF2A8AA7554}"/>
    <cellStyle name="SAPBEXexcBad8 5 2 7" xfId="51357" xr:uid="{270607AB-F012-4655-9A6A-5276706FA456}"/>
    <cellStyle name="SAPBEXexcBad8 5 3" xfId="14717" xr:uid="{2B36041D-05BF-413F-8E3A-7B33FEC08991}"/>
    <cellStyle name="SAPBEXexcBad8 5 3 2" xfId="20636" xr:uid="{CB4AC15A-ECCE-4628-A7BD-6AB804B0157F}"/>
    <cellStyle name="SAPBEXexcBad8 5 3 2 2" xfId="34268" xr:uid="{5BB28F2C-9C6A-4022-B419-09F3E1ED56EB}"/>
    <cellStyle name="SAPBEXexcBad8 5 3 2 3" xfId="43896" xr:uid="{3451E626-3D73-4572-9AE8-C85464AAB5B2}"/>
    <cellStyle name="SAPBEXexcBad8 5 3 3" xfId="24427" xr:uid="{338F527E-907B-4C7D-BE79-549C65755F05}"/>
    <cellStyle name="SAPBEXexcBad8 5 3 3 2" xfId="38059" xr:uid="{7E733128-5BFF-49BD-BE47-62B415F50C70}"/>
    <cellStyle name="SAPBEXexcBad8 5 3 3 3" xfId="47687" xr:uid="{4F19D45A-60B1-4A22-BE53-F50C92057FE3}"/>
    <cellStyle name="SAPBEXexcBad8 5 3 4" xfId="30309" xr:uid="{CBEF33D3-3260-45E6-B95C-D9462A88B281}"/>
    <cellStyle name="SAPBEXexcBad8 5 3 5" xfId="39967" xr:uid="{7BD1A2FE-A5B6-4ECB-86E4-977494AF3D34}"/>
    <cellStyle name="SAPBEXexcBad8 5 3 6" xfId="52355" xr:uid="{C149DCF0-C2A7-43A4-A551-D972B3F7B5F4}"/>
    <cellStyle name="SAPBEXexcBad8 5 4" xfId="18726" xr:uid="{4F109543-F02E-4CE0-B559-2FCB910A9F3E}"/>
    <cellStyle name="SAPBEXexcBad8 5 4 2" xfId="32358" xr:uid="{FD7EBBDE-E0F8-4D4D-BE98-8C89889D70B7}"/>
    <cellStyle name="SAPBEXexcBad8 5 4 3" xfId="41986" xr:uid="{5B176A66-3040-41E9-9623-BF052D213982}"/>
    <cellStyle name="SAPBEXexcBad8 5 5" xfId="22431" xr:uid="{70796437-9C43-4206-9A4A-E0DF127E9E5E}"/>
    <cellStyle name="SAPBEXexcBad8 5 5 2" xfId="36063" xr:uid="{9B1CEA1A-147C-46B0-B3C6-F5374ECDDEC8}"/>
    <cellStyle name="SAPBEXexcBad8 5 5 3" xfId="45691" xr:uid="{34B36FF6-4850-44DD-8896-7294191B0DD0}"/>
    <cellStyle name="SAPBEXexcBad8 5 6" xfId="28299" xr:uid="{8AB41027-866D-4F8A-8656-0CCC48E61B58}"/>
    <cellStyle name="SAPBEXexcBad8 5 7" xfId="28021" xr:uid="{634798C4-DB15-4DFF-A724-23B2950A13B5}"/>
    <cellStyle name="SAPBEXexcBad8 5 8" xfId="50359" xr:uid="{D9074741-37BA-47E9-AAA7-859F432D84F3}"/>
    <cellStyle name="SAPBEXexcBad8 6" xfId="11494" xr:uid="{DDB7CCEF-A144-4F19-AB6B-309EAA4B6E7A}"/>
    <cellStyle name="SAPBEXexcBad8 6 2" xfId="14388" xr:uid="{2F112F54-7E79-4D1F-94EA-0E71D94225DA}"/>
    <cellStyle name="SAPBEXexcBad8 6 2 2" xfId="16337" xr:uid="{71317F05-8D82-4387-9567-2E8244B8A239}"/>
    <cellStyle name="SAPBEXexcBad8 6 2 2 2" xfId="22256" xr:uid="{A73322CF-6481-4502-BF3C-810144292557}"/>
    <cellStyle name="SAPBEXexcBad8 6 2 2 2 2" xfId="35888" xr:uid="{7E49D330-B81D-4455-BFC9-C591B68C0CC5}"/>
    <cellStyle name="SAPBEXexcBad8 6 2 2 2 3" xfId="45516" xr:uid="{479B9481-F269-4109-9E3E-5E059DAA362C}"/>
    <cellStyle name="SAPBEXexcBad8 6 2 2 3" xfId="26047" xr:uid="{73A25D4A-04FC-4B17-A537-999DE3D1B651}"/>
    <cellStyle name="SAPBEXexcBad8 6 2 2 3 2" xfId="39679" xr:uid="{A9B5985C-1AFB-4BC6-9799-5738C0514F96}"/>
    <cellStyle name="SAPBEXexcBad8 6 2 2 3 3" xfId="49307" xr:uid="{E5D1332A-9254-473C-9553-34ADA60C42ED}"/>
    <cellStyle name="SAPBEXexcBad8 6 2 2 4" xfId="31929" xr:uid="{31F1CF18-F363-4751-AA7B-CF8FDED6CCCD}"/>
    <cellStyle name="SAPBEXexcBad8 6 2 2 5" xfId="41587" xr:uid="{DA42A5C0-EBE1-44F9-937E-AA492ED58188}"/>
    <cellStyle name="SAPBEXexcBad8 6 2 2 6" xfId="53975" xr:uid="{82F9FD56-9C77-45E8-89EA-C210ADE13412}"/>
    <cellStyle name="SAPBEXexcBad8 6 2 3" xfId="20348" xr:uid="{EB3E679E-1D0A-4CB2-93FD-E7CB49D9EC39}"/>
    <cellStyle name="SAPBEXexcBad8 6 2 3 2" xfId="33980" xr:uid="{6A0A0A1C-487F-4389-B66D-90C583805979}"/>
    <cellStyle name="SAPBEXexcBad8 6 2 3 3" xfId="43608" xr:uid="{98923D8A-8F3C-4168-A913-CFF7BB5BE486}"/>
    <cellStyle name="SAPBEXexcBad8 6 2 4" xfId="24139" xr:uid="{39A66CCE-F4A4-4F4C-914D-73C42E2FD4BA}"/>
    <cellStyle name="SAPBEXexcBad8 6 2 4 2" xfId="37771" xr:uid="{79965AA4-EF78-45F7-B05E-16442A995D55}"/>
    <cellStyle name="SAPBEXexcBad8 6 2 4 3" xfId="47399" xr:uid="{4B87DA83-6B3E-4567-AC4C-429E604699CC}"/>
    <cellStyle name="SAPBEXexcBad8 6 2 5" xfId="30014" xr:uid="{4D1EAE31-44AE-49F1-8B3C-8044457AA3B4}"/>
    <cellStyle name="SAPBEXexcBad8 6 2 6" xfId="26375" xr:uid="{F8F3BCE0-1C8B-4D96-AA05-70F20B0393EA}"/>
    <cellStyle name="SAPBEXexcBad8 6 2 7" xfId="52067" xr:uid="{F64879D2-0065-40F9-A93E-1239E2D83AAD}"/>
    <cellStyle name="SAPBEXexcBad8 6 3" xfId="15339" xr:uid="{D33BB7AC-B7F2-4647-B218-A454A491073C}"/>
    <cellStyle name="SAPBEXexcBad8 6 3 2" xfId="21258" xr:uid="{E8D3C637-E587-4403-8B9A-61EA0D0598A7}"/>
    <cellStyle name="SAPBEXexcBad8 6 3 2 2" xfId="34890" xr:uid="{73CCA18D-4BBB-4B23-8D11-EA785B5C17CE}"/>
    <cellStyle name="SAPBEXexcBad8 6 3 2 3" xfId="44518" xr:uid="{0B0C3C04-5B8D-4338-8FDB-D905BD0A8C89}"/>
    <cellStyle name="SAPBEXexcBad8 6 3 3" xfId="25049" xr:uid="{C98E9F62-A24C-4371-8875-F2F12C2BC10F}"/>
    <cellStyle name="SAPBEXexcBad8 6 3 3 2" xfId="38681" xr:uid="{93D1377C-037D-497D-A20F-87E1C0D2AE15}"/>
    <cellStyle name="SAPBEXexcBad8 6 3 3 3" xfId="48309" xr:uid="{657ED71B-8CFB-494F-9F27-DE9B32951922}"/>
    <cellStyle name="SAPBEXexcBad8 6 3 4" xfId="30931" xr:uid="{B43D6847-F228-45A4-A6EA-E1118AB90252}"/>
    <cellStyle name="SAPBEXexcBad8 6 3 5" xfId="40589" xr:uid="{30A6ED9D-9D8A-4C89-9581-89C7A67614B2}"/>
    <cellStyle name="SAPBEXexcBad8 6 3 6" xfId="52977" xr:uid="{83CD4D67-5BFE-431D-A82C-BAC2C0E5D645}"/>
    <cellStyle name="SAPBEXexcBad8 6 4" xfId="19350" xr:uid="{6E6AE29A-C6B7-4EFF-8BB2-95C58210A983}"/>
    <cellStyle name="SAPBEXexcBad8 6 4 2" xfId="32982" xr:uid="{32AE8FCB-B147-4525-BF99-53B39782AE0B}"/>
    <cellStyle name="SAPBEXexcBad8 6 4 3" xfId="42610" xr:uid="{A3886511-82AA-452F-BFA0-BAE599E46107}"/>
    <cellStyle name="SAPBEXexcBad8 6 5" xfId="23141" xr:uid="{CCAE151E-7625-4C46-AA91-556D853791C1}"/>
    <cellStyle name="SAPBEXexcBad8 6 5 2" xfId="36773" xr:uid="{C766202C-0329-43EE-9BFF-66D2153FF977}"/>
    <cellStyle name="SAPBEXexcBad8 6 5 3" xfId="46401" xr:uid="{AAC89644-7EEC-4ECA-BAD6-E79623B767ED}"/>
    <cellStyle name="SAPBEXexcBad8 6 6" xfId="29009" xr:uid="{31A4EA7B-E63E-45A1-A3C8-D4EB8D1A326C}"/>
    <cellStyle name="SAPBEXexcBad8 6 7" xfId="30176" xr:uid="{24853875-28A3-4B63-986F-CB2A9E6C3C35}"/>
    <cellStyle name="SAPBEXexcBad8 6 8" xfId="51069" xr:uid="{12A80C05-B15C-434E-AD08-35C40EAB55D1}"/>
    <cellStyle name="SAPBEXexcBad8 7" xfId="50014" xr:uid="{D8C9F8FE-D713-4EB0-9B7B-09FE904ACC68}"/>
    <cellStyle name="SAPBEXexcBad8 8" xfId="54231" xr:uid="{7758736D-ABAB-49FA-8B9D-E15231FD459E}"/>
    <cellStyle name="SAPBEXexcBad8 9" xfId="54488" xr:uid="{069050E8-9E0B-4528-B911-93D7F09D3958}"/>
    <cellStyle name="SAPBEXexcBad9" xfId="6111" xr:uid="{9FADE54E-C456-44BE-85D9-C311706EB1EF}"/>
    <cellStyle name="SAPBEXexcBad9 10" xfId="54165" xr:uid="{72BDE5C7-CC91-40DD-8008-F645171A9DB6}"/>
    <cellStyle name="SAPBEXexcBad9 2" xfId="6112" xr:uid="{F9385830-9AD1-46B9-8135-42D343732B07}"/>
    <cellStyle name="SAPBEXexcBad9 2 2" xfId="10844" xr:uid="{84F03550-4AAA-4ABA-B62E-E9EA468B9922}"/>
    <cellStyle name="SAPBEXexcBad9 2 2 10" xfId="22528" xr:uid="{D4066B02-AAEA-4F2C-A677-0873899ED16E}"/>
    <cellStyle name="SAPBEXexcBad9 2 2 10 2" xfId="36160" xr:uid="{D6C17559-361E-491D-9780-8657340916C6}"/>
    <cellStyle name="SAPBEXexcBad9 2 2 10 3" xfId="45788" xr:uid="{E29A50C7-DC23-48F7-A570-09665B6D8F62}"/>
    <cellStyle name="SAPBEXexcBad9 2 2 11" xfId="28396" xr:uid="{83B9D7EC-643C-4E8A-84EC-EB9C9735A9DA}"/>
    <cellStyle name="SAPBEXexcBad9 2 2 12" xfId="27926" xr:uid="{F42EA3FF-FBDC-46C7-B8DC-189638D71B50}"/>
    <cellStyle name="SAPBEXexcBad9 2 2 13" xfId="50456" xr:uid="{A9C251C3-9138-4BD6-BAC8-5DF8D1780015}"/>
    <cellStyle name="SAPBEXexcBad9 2 2 14" xfId="54527" xr:uid="{CA27DB45-F7D1-4769-94D5-30263B1FAD84}"/>
    <cellStyle name="SAPBEXexcBad9 2 2 15" xfId="54618" xr:uid="{796B169C-C359-4524-8AA8-9B5CFD8BB715}"/>
    <cellStyle name="SAPBEXexcBad9 2 2 16" xfId="54706" xr:uid="{50A58D19-4F0B-4605-86D8-A0302740879E}"/>
    <cellStyle name="SAPBEXexcBad9 2 2 17" xfId="54794" xr:uid="{420E911D-14C2-4097-AB03-AF68CCCA2818}"/>
    <cellStyle name="SAPBEXexcBad9 2 2 18" xfId="54882" xr:uid="{B42D5881-BA6B-4BB5-9A76-C61B0EFAFC13}"/>
    <cellStyle name="SAPBEXexcBad9 2 2 19" xfId="54970" xr:uid="{0E467924-FFE0-45B5-BC82-AF4B19F5FC0C}"/>
    <cellStyle name="SAPBEXexcBad9 2 2 2" xfId="10932" xr:uid="{8DA82007-6760-4E5A-AF2D-622C69E97480}"/>
    <cellStyle name="SAPBEXexcBad9 2 2 2 2" xfId="13863" xr:uid="{26B420BD-C9E8-4B68-A152-9CBEB897AF58}"/>
    <cellStyle name="SAPBEXexcBad9 2 2 2 2 2" xfId="15812" xr:uid="{65EDF005-9EA2-4DA0-B91D-1001060D96E1}"/>
    <cellStyle name="SAPBEXexcBad9 2 2 2 2 2 2" xfId="21731" xr:uid="{800AF369-676A-4D5F-B1F3-B2FCB9C8FA3D}"/>
    <cellStyle name="SAPBEXexcBad9 2 2 2 2 2 2 2" xfId="35363" xr:uid="{4093E915-BED4-4107-B19F-8BC6FE8D0875}"/>
    <cellStyle name="SAPBEXexcBad9 2 2 2 2 2 2 3" xfId="44991" xr:uid="{80659701-6269-4F1C-B599-6A9919D82EEB}"/>
    <cellStyle name="SAPBEXexcBad9 2 2 2 2 2 3" xfId="25522" xr:uid="{835435E0-648F-4C7B-9362-43059B7B145B}"/>
    <cellStyle name="SAPBEXexcBad9 2 2 2 2 2 3 2" xfId="39154" xr:uid="{16C05847-4961-4673-9D86-0D8096ED02C6}"/>
    <cellStyle name="SAPBEXexcBad9 2 2 2 2 2 3 3" xfId="48782" xr:uid="{3DA61653-534C-4726-A231-3BEB44688755}"/>
    <cellStyle name="SAPBEXexcBad9 2 2 2 2 2 4" xfId="31404" xr:uid="{A5BEAFE9-4259-432A-88ED-2CDC277B3737}"/>
    <cellStyle name="SAPBEXexcBad9 2 2 2 2 2 5" xfId="41062" xr:uid="{C315DA27-F0DA-4C7F-AA9B-569E3D551447}"/>
    <cellStyle name="SAPBEXexcBad9 2 2 2 2 2 6" xfId="53450" xr:uid="{28D5F116-AFB2-4C5B-B1A7-EE333E4CA070}"/>
    <cellStyle name="SAPBEXexcBad9 2 2 2 2 3" xfId="19823" xr:uid="{B0826C6D-3031-48A6-BC3B-B32E86F44252}"/>
    <cellStyle name="SAPBEXexcBad9 2 2 2 2 3 2" xfId="33455" xr:uid="{95D64DC0-24D2-42C4-BB2E-E0D7236A0A3F}"/>
    <cellStyle name="SAPBEXexcBad9 2 2 2 2 3 3" xfId="43083" xr:uid="{93E95F1D-C751-4B0D-A602-22603AEE1AD9}"/>
    <cellStyle name="SAPBEXexcBad9 2 2 2 2 4" xfId="23614" xr:uid="{668E5CF6-2D27-4C10-850F-A3B168DEF4D9}"/>
    <cellStyle name="SAPBEXexcBad9 2 2 2 2 4 2" xfId="37246" xr:uid="{3EDBB923-2376-4D99-BCF1-5CDC4850235D}"/>
    <cellStyle name="SAPBEXexcBad9 2 2 2 2 4 3" xfId="46874" xr:uid="{4D6E593C-FF14-4A2C-A0F5-5F957DC38E3D}"/>
    <cellStyle name="SAPBEXexcBad9 2 2 2 2 5" xfId="29489" xr:uid="{24F4DF27-CEB6-4715-8D1A-4033C454D772}"/>
    <cellStyle name="SAPBEXexcBad9 2 2 2 2 6" xfId="26900" xr:uid="{E1711DB1-5379-4375-8836-26088129D4AF}"/>
    <cellStyle name="SAPBEXexcBad9 2 2 2 2 7" xfId="51542" xr:uid="{4B37C74E-9AEE-4487-A5AC-06FC81F35652}"/>
    <cellStyle name="SAPBEXexcBad9 2 2 2 3" xfId="14814" xr:uid="{ACBEC2E1-EB6E-4033-991D-391A3E74032B}"/>
    <cellStyle name="SAPBEXexcBad9 2 2 2 3 2" xfId="20733" xr:uid="{5523A2BB-7156-4EA6-8726-6E6DB87E5700}"/>
    <cellStyle name="SAPBEXexcBad9 2 2 2 3 2 2" xfId="34365" xr:uid="{B493A5A8-206B-4FA9-A820-299924606ABF}"/>
    <cellStyle name="SAPBEXexcBad9 2 2 2 3 2 3" xfId="43993" xr:uid="{1D2430D1-203C-4C03-9CCD-552F963A43A4}"/>
    <cellStyle name="SAPBEXexcBad9 2 2 2 3 3" xfId="24524" xr:uid="{C017C95C-60DA-4FD7-ADBE-E294ABB2F13C}"/>
    <cellStyle name="SAPBEXexcBad9 2 2 2 3 3 2" xfId="38156" xr:uid="{27B762F5-3F92-481F-947C-696353C9061D}"/>
    <cellStyle name="SAPBEXexcBad9 2 2 2 3 3 3" xfId="47784" xr:uid="{8A1BED92-E0AA-4F97-A6E2-9AD6DDA13CF6}"/>
    <cellStyle name="SAPBEXexcBad9 2 2 2 3 4" xfId="30406" xr:uid="{C145B061-5E61-4FDE-8106-E676558E0681}"/>
    <cellStyle name="SAPBEXexcBad9 2 2 2 3 5" xfId="40064" xr:uid="{87A2DF83-0A28-4684-A5E0-6D98DA357919}"/>
    <cellStyle name="SAPBEXexcBad9 2 2 2 3 6" xfId="52452" xr:uid="{DD72A3F6-DBBD-472C-A27D-1B354235D441}"/>
    <cellStyle name="SAPBEXexcBad9 2 2 2 4" xfId="18825" xr:uid="{F31924D7-0C9E-41FC-B6CA-45B7679840C0}"/>
    <cellStyle name="SAPBEXexcBad9 2 2 2 4 2" xfId="32457" xr:uid="{7F040AC9-A767-40D7-978D-517AC94A3726}"/>
    <cellStyle name="SAPBEXexcBad9 2 2 2 4 3" xfId="42085" xr:uid="{14AD7C92-CBE1-4EE6-BEB3-ED711C8B46DD}"/>
    <cellStyle name="SAPBEXexcBad9 2 2 2 5" xfId="22616" xr:uid="{E3AF8450-3708-4281-9C49-C97F0A222894}"/>
    <cellStyle name="SAPBEXexcBad9 2 2 2 5 2" xfId="36248" xr:uid="{A07FAE5B-649F-4948-B672-5E5062B6189A}"/>
    <cellStyle name="SAPBEXexcBad9 2 2 2 5 3" xfId="45876" xr:uid="{CF4C78B7-0AD6-4D79-AE84-F61F624571E1}"/>
    <cellStyle name="SAPBEXexcBad9 2 2 2 6" xfId="28484" xr:uid="{CF65387B-6F49-4FDD-B075-97E6F0FA7A12}"/>
    <cellStyle name="SAPBEXexcBad9 2 2 2 7" xfId="27842" xr:uid="{5EB56B4C-6673-40DC-95C7-6C6981EA7883}"/>
    <cellStyle name="SAPBEXexcBad9 2 2 2 8" xfId="50544" xr:uid="{3C0EF4FF-D64B-4D8D-BADD-2ED52A7514F7}"/>
    <cellStyle name="SAPBEXexcBad9 2 2 20" xfId="55058" xr:uid="{7B27B100-E9F8-4B67-98F3-432068BD9709}"/>
    <cellStyle name="SAPBEXexcBad9 2 2 21" xfId="55146" xr:uid="{0240CE8F-D35F-4789-A494-B56FE8C979E2}"/>
    <cellStyle name="SAPBEXexcBad9 2 2 22" xfId="55234" xr:uid="{26E72F46-4CB9-49FE-8E5C-A328F0198327}"/>
    <cellStyle name="SAPBEXexcBad9 2 2 23" xfId="55322" xr:uid="{48E8B510-CD53-4B31-8791-AD3E9B734E4F}"/>
    <cellStyle name="SAPBEXexcBad9 2 2 24" xfId="55410" xr:uid="{5DA1A173-F7E2-48FE-B86D-F9E268BEEECE}"/>
    <cellStyle name="SAPBEXexcBad9 2 2 25" xfId="55498" xr:uid="{7B38328C-772B-4095-A571-3995F3A2AD20}"/>
    <cellStyle name="SAPBEXexcBad9 2 2 26" xfId="55586" xr:uid="{BF1640BB-7D3C-4B16-B8DD-DD4BE9A83C4D}"/>
    <cellStyle name="SAPBEXexcBad9 2 2 27" xfId="55674" xr:uid="{1CE18D8A-C965-40A2-BA03-A9CB33BA52AA}"/>
    <cellStyle name="SAPBEXexcBad9 2 2 28" xfId="55762" xr:uid="{F79A1285-A33F-4DE6-B7AE-F153F00ED3D6}"/>
    <cellStyle name="SAPBEXexcBad9 2 2 29" xfId="55850" xr:uid="{F0989AB4-9D33-44B8-91C7-5C176F229084}"/>
    <cellStyle name="SAPBEXexcBad9 2 2 3" xfId="11020" xr:uid="{EB1BD840-DE87-4F49-A976-B66B0A999E26}"/>
    <cellStyle name="SAPBEXexcBad9 2 2 3 2" xfId="13951" xr:uid="{EC06F50E-3B59-4D65-BEBE-60ABF1B25F2E}"/>
    <cellStyle name="SAPBEXexcBad9 2 2 3 2 2" xfId="15900" xr:uid="{6766B8F3-7C58-4454-83C6-CD02D0AEA302}"/>
    <cellStyle name="SAPBEXexcBad9 2 2 3 2 2 2" xfId="21819" xr:uid="{DA456468-F8A9-4E95-969E-9D02BF0D993E}"/>
    <cellStyle name="SAPBEXexcBad9 2 2 3 2 2 2 2" xfId="35451" xr:uid="{B4A63142-A2A1-4047-B1E3-7D94A37E61EA}"/>
    <cellStyle name="SAPBEXexcBad9 2 2 3 2 2 2 3" xfId="45079" xr:uid="{C7F17D0D-21AE-47E1-B46A-5B221CA6355D}"/>
    <cellStyle name="SAPBEXexcBad9 2 2 3 2 2 3" xfId="25610" xr:uid="{DC341C17-6A1D-41B5-9A4C-4E7764CAAC03}"/>
    <cellStyle name="SAPBEXexcBad9 2 2 3 2 2 3 2" xfId="39242" xr:uid="{356F87A4-3A05-473D-99BF-D4695EE8F5C2}"/>
    <cellStyle name="SAPBEXexcBad9 2 2 3 2 2 3 3" xfId="48870" xr:uid="{ED195690-64C0-4454-9352-5B27B8BA1095}"/>
    <cellStyle name="SAPBEXexcBad9 2 2 3 2 2 4" xfId="31492" xr:uid="{9CF96874-B893-4A41-975A-1E2273E2B10E}"/>
    <cellStyle name="SAPBEXexcBad9 2 2 3 2 2 5" xfId="41150" xr:uid="{A22C16A6-8506-4090-8DD4-B86E4A67ACBA}"/>
    <cellStyle name="SAPBEXexcBad9 2 2 3 2 2 6" xfId="53538" xr:uid="{F1CA592C-D186-4AD4-AB6B-C34BC27E6C38}"/>
    <cellStyle name="SAPBEXexcBad9 2 2 3 2 3" xfId="19911" xr:uid="{6A039559-E4C0-499C-B5D8-BCC2FE8C0978}"/>
    <cellStyle name="SAPBEXexcBad9 2 2 3 2 3 2" xfId="33543" xr:uid="{54F05C51-9CAC-4FDE-AD79-FB6D8FA182A1}"/>
    <cellStyle name="SAPBEXexcBad9 2 2 3 2 3 3" xfId="43171" xr:uid="{875AEF76-8FC7-41F1-B99E-84FBDF65DBE4}"/>
    <cellStyle name="SAPBEXexcBad9 2 2 3 2 4" xfId="23702" xr:uid="{78FCE475-A047-4DF9-82D7-CDEC8EAE0E80}"/>
    <cellStyle name="SAPBEXexcBad9 2 2 3 2 4 2" xfId="37334" xr:uid="{26873988-E53A-431A-A4B7-5D0C86C21ADC}"/>
    <cellStyle name="SAPBEXexcBad9 2 2 3 2 4 3" xfId="46962" xr:uid="{4209F293-52AA-4EC9-9FB5-35D9206F441B}"/>
    <cellStyle name="SAPBEXexcBad9 2 2 3 2 5" xfId="29577" xr:uid="{0061D38A-F1F1-446D-8CAF-90F9A97A04BF}"/>
    <cellStyle name="SAPBEXexcBad9 2 2 3 2 6" xfId="26812" xr:uid="{9168C919-80C4-46EC-9B9F-6E273FC4B3FE}"/>
    <cellStyle name="SAPBEXexcBad9 2 2 3 2 7" xfId="51630" xr:uid="{614A82F9-452B-4BA0-A802-69D9337984E0}"/>
    <cellStyle name="SAPBEXexcBad9 2 2 3 3" xfId="14902" xr:uid="{89A8B025-1282-4C68-9388-AF018DCA0FE4}"/>
    <cellStyle name="SAPBEXexcBad9 2 2 3 3 2" xfId="20821" xr:uid="{EB268C99-240C-49A6-9204-6B373037F5B9}"/>
    <cellStyle name="SAPBEXexcBad9 2 2 3 3 2 2" xfId="34453" xr:uid="{373E8E74-F31B-4D6E-9316-649DFC1797E5}"/>
    <cellStyle name="SAPBEXexcBad9 2 2 3 3 2 3" xfId="44081" xr:uid="{765E559E-DF37-4C0F-86EA-5302BE6B2296}"/>
    <cellStyle name="SAPBEXexcBad9 2 2 3 3 3" xfId="24612" xr:uid="{1ED17779-99B0-4C70-84EC-F8CABFB6A216}"/>
    <cellStyle name="SAPBEXexcBad9 2 2 3 3 3 2" xfId="38244" xr:uid="{62E7CF49-E945-41AD-83AB-F0A825C5DCC8}"/>
    <cellStyle name="SAPBEXexcBad9 2 2 3 3 3 3" xfId="47872" xr:uid="{74B76B76-770A-4A48-926F-198AC38B00BC}"/>
    <cellStyle name="SAPBEXexcBad9 2 2 3 3 4" xfId="30494" xr:uid="{3A20D3C2-6753-4A3F-808E-A1E76FE2B6D8}"/>
    <cellStyle name="SAPBEXexcBad9 2 2 3 3 5" xfId="40152" xr:uid="{7AAB2E18-E2E0-4E06-AD22-A54AE239E95E}"/>
    <cellStyle name="SAPBEXexcBad9 2 2 3 3 6" xfId="52540" xr:uid="{7414DAA8-0BB3-4015-8B0C-1A05DF31DA7F}"/>
    <cellStyle name="SAPBEXexcBad9 2 2 3 4" xfId="18913" xr:uid="{E26C6288-B932-4F1F-9628-4C668B576C62}"/>
    <cellStyle name="SAPBEXexcBad9 2 2 3 4 2" xfId="32545" xr:uid="{5436241A-DDE4-455A-82CD-4854E0586F41}"/>
    <cellStyle name="SAPBEXexcBad9 2 2 3 4 3" xfId="42173" xr:uid="{F2F7AFD9-A4C9-4150-9C25-436C8FF7E4F7}"/>
    <cellStyle name="SAPBEXexcBad9 2 2 3 5" xfId="22704" xr:uid="{5C66B329-5FAA-4D1B-84CE-FC62A76B11DD}"/>
    <cellStyle name="SAPBEXexcBad9 2 2 3 5 2" xfId="36336" xr:uid="{C45EDE5B-73FE-4449-86BD-967B7386F109}"/>
    <cellStyle name="SAPBEXexcBad9 2 2 3 5 3" xfId="45964" xr:uid="{F3603725-4E1E-4C19-BBB2-F0547ED07E42}"/>
    <cellStyle name="SAPBEXexcBad9 2 2 3 6" xfId="28572" xr:uid="{077D4047-04E3-4D0F-BEA4-484EF7E791D2}"/>
    <cellStyle name="SAPBEXexcBad9 2 2 3 7" xfId="27754" xr:uid="{1B208853-143C-4746-BE00-C053F67AF7E6}"/>
    <cellStyle name="SAPBEXexcBad9 2 2 3 8" xfId="50632" xr:uid="{0D90724E-5DE5-4058-BCBA-9EA891202D8F}"/>
    <cellStyle name="SAPBEXexcBad9 2 2 30" xfId="55938" xr:uid="{B405DCE5-2311-449D-B786-6AC2EC48C5EF}"/>
    <cellStyle name="SAPBEXexcBad9 2 2 31" xfId="56026" xr:uid="{45520927-5374-472C-985E-288D320D2DA8}"/>
    <cellStyle name="SAPBEXexcBad9 2 2 32" xfId="56114" xr:uid="{5DD1015A-E41D-4AFC-A141-E8309CBA40B5}"/>
    <cellStyle name="SAPBEXexcBad9 2 2 33" xfId="56202" xr:uid="{01D17CB8-B2EE-4F36-8210-BAFF82588942}"/>
    <cellStyle name="SAPBEXexcBad9 2 2 4" xfId="11108" xr:uid="{072D2C7A-6D2E-4BDD-B70A-BA9632E40C3F}"/>
    <cellStyle name="SAPBEXexcBad9 2 2 4 2" xfId="14039" xr:uid="{6FA51229-2B4E-424C-A0B2-31453526D665}"/>
    <cellStyle name="SAPBEXexcBad9 2 2 4 2 2" xfId="15988" xr:uid="{911A5A94-7C5D-4A7F-8CED-AB55ED38E22D}"/>
    <cellStyle name="SAPBEXexcBad9 2 2 4 2 2 2" xfId="21907" xr:uid="{9870B0DD-0E5F-41B7-9123-1270A39C90C9}"/>
    <cellStyle name="SAPBEXexcBad9 2 2 4 2 2 2 2" xfId="35539" xr:uid="{6897CF23-D9E6-46A3-BB30-4862D4208BD8}"/>
    <cellStyle name="SAPBEXexcBad9 2 2 4 2 2 2 3" xfId="45167" xr:uid="{D4EAF382-B18B-4A9B-A524-BD9C8D3F00A1}"/>
    <cellStyle name="SAPBEXexcBad9 2 2 4 2 2 3" xfId="25698" xr:uid="{4205538B-E12F-4ABF-8ECB-E5F2BC4ACA14}"/>
    <cellStyle name="SAPBEXexcBad9 2 2 4 2 2 3 2" xfId="39330" xr:uid="{71585B85-B3BE-410D-8BE9-CA6E07788112}"/>
    <cellStyle name="SAPBEXexcBad9 2 2 4 2 2 3 3" xfId="48958" xr:uid="{A103894D-2E94-44E3-BD27-5830019CFE7E}"/>
    <cellStyle name="SAPBEXexcBad9 2 2 4 2 2 4" xfId="31580" xr:uid="{AEB3805E-6FAA-4060-84D0-48F7C1364FB1}"/>
    <cellStyle name="SAPBEXexcBad9 2 2 4 2 2 5" xfId="41238" xr:uid="{19ECD92F-BC4B-4C0E-AEB1-857E504C30E0}"/>
    <cellStyle name="SAPBEXexcBad9 2 2 4 2 2 6" xfId="53626" xr:uid="{982AAF0B-C612-4842-AF0B-9554EF69647C}"/>
    <cellStyle name="SAPBEXexcBad9 2 2 4 2 3" xfId="19999" xr:uid="{69599A29-9809-4FC8-8BC2-D609E01C0BDF}"/>
    <cellStyle name="SAPBEXexcBad9 2 2 4 2 3 2" xfId="33631" xr:uid="{0C9DDF23-507E-4FB1-AE6B-1A4911733C5E}"/>
    <cellStyle name="SAPBEXexcBad9 2 2 4 2 3 3" xfId="43259" xr:uid="{1755E1F4-EDE1-4221-A2DC-48C855351B6F}"/>
    <cellStyle name="SAPBEXexcBad9 2 2 4 2 4" xfId="23790" xr:uid="{9015BB52-6D64-4457-A27F-FC0C1EABC030}"/>
    <cellStyle name="SAPBEXexcBad9 2 2 4 2 4 2" xfId="37422" xr:uid="{60E828C3-C62F-4040-9774-A875BA32FA01}"/>
    <cellStyle name="SAPBEXexcBad9 2 2 4 2 4 3" xfId="47050" xr:uid="{93E9E970-AD8A-40D2-8A1B-15160169942E}"/>
    <cellStyle name="SAPBEXexcBad9 2 2 4 2 5" xfId="29665" xr:uid="{8013288A-4EEB-48E6-91FE-75DFE5F046A4}"/>
    <cellStyle name="SAPBEXexcBad9 2 2 4 2 6" xfId="26724" xr:uid="{7DC93204-76A3-41E8-930B-EB31DCC14452}"/>
    <cellStyle name="SAPBEXexcBad9 2 2 4 2 7" xfId="51718" xr:uid="{574D1661-D7E4-4252-9A04-463C51E25905}"/>
    <cellStyle name="SAPBEXexcBad9 2 2 4 3" xfId="14990" xr:uid="{25BBF9AF-A53E-4925-9C64-DF4168D1D4D5}"/>
    <cellStyle name="SAPBEXexcBad9 2 2 4 3 2" xfId="20909" xr:uid="{1EE5CAC0-8CDD-46C5-A945-96620E3DA8EF}"/>
    <cellStyle name="SAPBEXexcBad9 2 2 4 3 2 2" xfId="34541" xr:uid="{A02C62C1-96F0-4E06-A286-444AB1F542B7}"/>
    <cellStyle name="SAPBEXexcBad9 2 2 4 3 2 3" xfId="44169" xr:uid="{CF73499D-E0FF-407D-A5FC-1D1BD2B1CB20}"/>
    <cellStyle name="SAPBEXexcBad9 2 2 4 3 3" xfId="24700" xr:uid="{95CCEC74-BD57-450E-82A5-8967AEC815AB}"/>
    <cellStyle name="SAPBEXexcBad9 2 2 4 3 3 2" xfId="38332" xr:uid="{DCD8AAFE-8BE6-4F47-8F8D-FFEC8F51AF6E}"/>
    <cellStyle name="SAPBEXexcBad9 2 2 4 3 3 3" xfId="47960" xr:uid="{245F66F2-C044-42BC-81B1-F65479170E24}"/>
    <cellStyle name="SAPBEXexcBad9 2 2 4 3 4" xfId="30582" xr:uid="{C2063593-6155-49C9-AE5E-F22F90E1092B}"/>
    <cellStyle name="SAPBEXexcBad9 2 2 4 3 5" xfId="40240" xr:uid="{5DB75E15-7B06-453F-858C-BCBA21ABFC95}"/>
    <cellStyle name="SAPBEXexcBad9 2 2 4 3 6" xfId="52628" xr:uid="{81F30B0E-72CC-476A-B0FF-242060AD358A}"/>
    <cellStyle name="SAPBEXexcBad9 2 2 4 4" xfId="19001" xr:uid="{7B92056E-38ED-4F4B-9C40-89BAB98215F2}"/>
    <cellStyle name="SAPBEXexcBad9 2 2 4 4 2" xfId="32633" xr:uid="{28C950BF-170A-4656-8DDB-F89DCCCC95C6}"/>
    <cellStyle name="SAPBEXexcBad9 2 2 4 4 3" xfId="42261" xr:uid="{856C6F35-D24C-41D6-8F70-31C286D91670}"/>
    <cellStyle name="SAPBEXexcBad9 2 2 4 5" xfId="22792" xr:uid="{03CABF61-5907-43DC-BFC8-8269FC3AEDFA}"/>
    <cellStyle name="SAPBEXexcBad9 2 2 4 5 2" xfId="36424" xr:uid="{F4592E60-898D-4669-9F64-76C4D7A4FB93}"/>
    <cellStyle name="SAPBEXexcBad9 2 2 4 5 3" xfId="46052" xr:uid="{ADDCC2C6-C272-4939-8291-A83D1D871DBB}"/>
    <cellStyle name="SAPBEXexcBad9 2 2 4 6" xfId="28660" xr:uid="{EDFD05A9-D6F9-46BF-85D5-9DB2B56727C6}"/>
    <cellStyle name="SAPBEXexcBad9 2 2 4 7" xfId="27680" xr:uid="{C34E75E6-579D-450C-960E-63075F998D38}"/>
    <cellStyle name="SAPBEXexcBad9 2 2 4 8" xfId="50720" xr:uid="{3745C5F3-51E7-4B0E-AB29-72D7F56CB8C6}"/>
    <cellStyle name="SAPBEXexcBad9 2 2 5" xfId="11196" xr:uid="{BC1B5D4B-17AB-412D-9C1A-18C25668D7B6}"/>
    <cellStyle name="SAPBEXexcBad9 2 2 5 2" xfId="14127" xr:uid="{CBA35FC0-1B09-4289-9EE9-D9761FB004E3}"/>
    <cellStyle name="SAPBEXexcBad9 2 2 5 2 2" xfId="16076" xr:uid="{2C4277A5-D2D2-4F2C-986E-9E32A6C6365C}"/>
    <cellStyle name="SAPBEXexcBad9 2 2 5 2 2 2" xfId="21995" xr:uid="{2FCC3618-DB32-47C4-9B57-CDA7E36D1C03}"/>
    <cellStyle name="SAPBEXexcBad9 2 2 5 2 2 2 2" xfId="35627" xr:uid="{11622EC7-CBC5-4532-AEA0-9D6C70DE7944}"/>
    <cellStyle name="SAPBEXexcBad9 2 2 5 2 2 2 3" xfId="45255" xr:uid="{73A19AD8-4410-432A-9ED5-C4D5F42F803E}"/>
    <cellStyle name="SAPBEXexcBad9 2 2 5 2 2 3" xfId="25786" xr:uid="{216D9621-1FA5-43A9-928E-3D211194E7E6}"/>
    <cellStyle name="SAPBEXexcBad9 2 2 5 2 2 3 2" xfId="39418" xr:uid="{4C19BC56-EB14-4E80-BF40-97F021B1BE5E}"/>
    <cellStyle name="SAPBEXexcBad9 2 2 5 2 2 3 3" xfId="49046" xr:uid="{8B7A3DAC-C5B4-4438-A244-37ACF0E5397C}"/>
    <cellStyle name="SAPBEXexcBad9 2 2 5 2 2 4" xfId="31668" xr:uid="{8356F941-98A9-4E77-9E75-0695EEFE2039}"/>
    <cellStyle name="SAPBEXexcBad9 2 2 5 2 2 5" xfId="41326" xr:uid="{4DFECA1D-ABCE-4469-9058-6EA3E157910E}"/>
    <cellStyle name="SAPBEXexcBad9 2 2 5 2 2 6" xfId="53714" xr:uid="{890F2B74-61B1-4CD5-A24C-5BFA29A2F5E5}"/>
    <cellStyle name="SAPBEXexcBad9 2 2 5 2 3" xfId="20087" xr:uid="{26CDD235-5A59-4294-A4D4-79A10ABA22ED}"/>
    <cellStyle name="SAPBEXexcBad9 2 2 5 2 3 2" xfId="33719" xr:uid="{60E51D5B-EBE8-4D73-B94F-2E12B0804520}"/>
    <cellStyle name="SAPBEXexcBad9 2 2 5 2 3 3" xfId="43347" xr:uid="{EC523AB7-3071-45A4-9C74-FAF1760629A7}"/>
    <cellStyle name="SAPBEXexcBad9 2 2 5 2 4" xfId="23878" xr:uid="{843AB9BE-92C8-4DD8-B2DE-4A6B2408E524}"/>
    <cellStyle name="SAPBEXexcBad9 2 2 5 2 4 2" xfId="37510" xr:uid="{476C4463-1334-4151-8A12-5D80B63A21EE}"/>
    <cellStyle name="SAPBEXexcBad9 2 2 5 2 4 3" xfId="47138" xr:uid="{EB62ED34-5F8B-44DF-A018-5FB08D610100}"/>
    <cellStyle name="SAPBEXexcBad9 2 2 5 2 5" xfId="29753" xr:uid="{57A6BE4A-5970-4EEA-9061-9E0C44023B48}"/>
    <cellStyle name="SAPBEXexcBad9 2 2 5 2 6" xfId="26636" xr:uid="{80CBF81D-8363-4484-ACBC-BE4C9C0D1965}"/>
    <cellStyle name="SAPBEXexcBad9 2 2 5 2 7" xfId="51806" xr:uid="{3DE9ECC5-6F91-40B6-B91F-7AD4BBD06A56}"/>
    <cellStyle name="SAPBEXexcBad9 2 2 5 3" xfId="15078" xr:uid="{1668EB19-3F1C-416A-BDFC-7A604C16DBD9}"/>
    <cellStyle name="SAPBEXexcBad9 2 2 5 3 2" xfId="20997" xr:uid="{0C22980E-7290-4290-A818-94E359D68102}"/>
    <cellStyle name="SAPBEXexcBad9 2 2 5 3 2 2" xfId="34629" xr:uid="{8845F369-6D98-4087-A096-A4450E3ADB6C}"/>
    <cellStyle name="SAPBEXexcBad9 2 2 5 3 2 3" xfId="44257" xr:uid="{10CE0B7D-E70F-4343-B13A-F351FCE9C507}"/>
    <cellStyle name="SAPBEXexcBad9 2 2 5 3 3" xfId="24788" xr:uid="{1DE1CE2C-340A-4549-A38F-5095C8CFDDEA}"/>
    <cellStyle name="SAPBEXexcBad9 2 2 5 3 3 2" xfId="38420" xr:uid="{BE492941-D0EB-44E5-963D-E01FD828DEAF}"/>
    <cellStyle name="SAPBEXexcBad9 2 2 5 3 3 3" xfId="48048" xr:uid="{24003AF6-588A-4A7F-868E-B530C1391369}"/>
    <cellStyle name="SAPBEXexcBad9 2 2 5 3 4" xfId="30670" xr:uid="{120287D2-E5A1-4A1F-83DC-EDB1BD58241B}"/>
    <cellStyle name="SAPBEXexcBad9 2 2 5 3 5" xfId="40328" xr:uid="{C69B7E16-D6F4-4839-A768-3B3F47765494}"/>
    <cellStyle name="SAPBEXexcBad9 2 2 5 3 6" xfId="52716" xr:uid="{0DC866C0-123C-4DE9-BB84-68BF7004216C}"/>
    <cellStyle name="SAPBEXexcBad9 2 2 5 4" xfId="19089" xr:uid="{A2A4F13C-42F2-47E7-893A-45AB1942C111}"/>
    <cellStyle name="SAPBEXexcBad9 2 2 5 4 2" xfId="32721" xr:uid="{CE1F0BE4-0E3E-4C24-BF94-F777844CC7FD}"/>
    <cellStyle name="SAPBEXexcBad9 2 2 5 4 3" xfId="42349" xr:uid="{86740C36-3A93-4199-BF6D-2D4D702182E7}"/>
    <cellStyle name="SAPBEXexcBad9 2 2 5 5" xfId="22880" xr:uid="{5EAE336A-29C6-4F45-A332-8B645CB1CABC}"/>
    <cellStyle name="SAPBEXexcBad9 2 2 5 5 2" xfId="36512" xr:uid="{CB91871F-D686-43AF-9A7B-C884519F5756}"/>
    <cellStyle name="SAPBEXexcBad9 2 2 5 5 3" xfId="46140" xr:uid="{BA71838B-1F6F-4928-A2BA-C4DEFD0A19EB}"/>
    <cellStyle name="SAPBEXexcBad9 2 2 5 6" xfId="28748" xr:uid="{E230E7CB-3B7D-486C-BDEF-A1013FDC2510}"/>
    <cellStyle name="SAPBEXexcBad9 2 2 5 7" xfId="27592" xr:uid="{A94959CF-BCF1-4B32-9E07-5439F4854595}"/>
    <cellStyle name="SAPBEXexcBad9 2 2 5 8" xfId="50808" xr:uid="{CE669307-46E3-409C-9F2E-A4B7326EF709}"/>
    <cellStyle name="SAPBEXexcBad9 2 2 6" xfId="11284" xr:uid="{37FB2C7B-80E3-42BD-9CD7-0606ECC9C5B7}"/>
    <cellStyle name="SAPBEXexcBad9 2 2 6 2" xfId="14215" xr:uid="{7B7DA652-330A-421A-B0F4-815BACC527BA}"/>
    <cellStyle name="SAPBEXexcBad9 2 2 6 2 2" xfId="16164" xr:uid="{55572CB5-3A29-4FE7-8C4E-99D8FAF1E9C6}"/>
    <cellStyle name="SAPBEXexcBad9 2 2 6 2 2 2" xfId="22083" xr:uid="{21F8FC77-1262-4E51-8DA7-5AF606AEE78D}"/>
    <cellStyle name="SAPBEXexcBad9 2 2 6 2 2 2 2" xfId="35715" xr:uid="{018B9A9D-B6A4-44AD-B4C7-7D00996FD576}"/>
    <cellStyle name="SAPBEXexcBad9 2 2 6 2 2 2 3" xfId="45343" xr:uid="{07182D87-5DA6-47FE-81E0-CF6C07313388}"/>
    <cellStyle name="SAPBEXexcBad9 2 2 6 2 2 3" xfId="25874" xr:uid="{A962CDAE-25D3-49F9-8A64-E0760A3B0AB3}"/>
    <cellStyle name="SAPBEXexcBad9 2 2 6 2 2 3 2" xfId="39506" xr:uid="{D3AAD3E9-8810-4A89-99DB-011446894A4F}"/>
    <cellStyle name="SAPBEXexcBad9 2 2 6 2 2 3 3" xfId="49134" xr:uid="{30EB918D-2664-4C49-9F20-01BFB9F9AD8F}"/>
    <cellStyle name="SAPBEXexcBad9 2 2 6 2 2 4" xfId="31756" xr:uid="{321103C8-AA3F-4A38-AE0F-6928884B8C3D}"/>
    <cellStyle name="SAPBEXexcBad9 2 2 6 2 2 5" xfId="41414" xr:uid="{C5C73E4B-4565-4EBD-BE8A-4286ECD5147D}"/>
    <cellStyle name="SAPBEXexcBad9 2 2 6 2 2 6" xfId="53802" xr:uid="{51F06911-02DF-48D4-AFFF-F0F6AB6FDD89}"/>
    <cellStyle name="SAPBEXexcBad9 2 2 6 2 3" xfId="20175" xr:uid="{12152A76-CDD6-49B6-A51F-FDC6D7DA8544}"/>
    <cellStyle name="SAPBEXexcBad9 2 2 6 2 3 2" xfId="33807" xr:uid="{25E6B9C4-3103-41B5-A541-79E1DFF3291B}"/>
    <cellStyle name="SAPBEXexcBad9 2 2 6 2 3 3" xfId="43435" xr:uid="{EA0342BD-A577-43DD-AF62-6B1D0A2C8F89}"/>
    <cellStyle name="SAPBEXexcBad9 2 2 6 2 4" xfId="23966" xr:uid="{13DE459E-F9B2-486B-B6FD-11C95660342B}"/>
    <cellStyle name="SAPBEXexcBad9 2 2 6 2 4 2" xfId="37598" xr:uid="{88550CFD-DD97-4C46-AB4D-D3639BB9B245}"/>
    <cellStyle name="SAPBEXexcBad9 2 2 6 2 4 3" xfId="47226" xr:uid="{18D37BAA-2A70-43D0-A6DE-DD37E01EFF76}"/>
    <cellStyle name="SAPBEXexcBad9 2 2 6 2 5" xfId="29841" xr:uid="{63D7F32C-B25A-4A2E-92F2-C3C62DAAFBFB}"/>
    <cellStyle name="SAPBEXexcBad9 2 2 6 2 6" xfId="26548" xr:uid="{F6F41359-1CF6-48C5-9AF3-814F6F0B0FBC}"/>
    <cellStyle name="SAPBEXexcBad9 2 2 6 2 7" xfId="51894" xr:uid="{4627D541-C0D1-4B6A-B4F4-71A73A3747AC}"/>
    <cellStyle name="SAPBEXexcBad9 2 2 6 3" xfId="15166" xr:uid="{22519EE1-E7C1-46C5-9E71-EDECF99F7B59}"/>
    <cellStyle name="SAPBEXexcBad9 2 2 6 3 2" xfId="21085" xr:uid="{9D51CF7B-2B94-4046-BE3F-09A9F4F76F3E}"/>
    <cellStyle name="SAPBEXexcBad9 2 2 6 3 2 2" xfId="34717" xr:uid="{4A4FEBBC-096D-4A0B-BED0-41E117BF6523}"/>
    <cellStyle name="SAPBEXexcBad9 2 2 6 3 2 3" xfId="44345" xr:uid="{D2528511-9DC9-41AD-801E-253C9BE822A0}"/>
    <cellStyle name="SAPBEXexcBad9 2 2 6 3 3" xfId="24876" xr:uid="{8BD877C1-2E1A-407F-8B40-F9763803EB9A}"/>
    <cellStyle name="SAPBEXexcBad9 2 2 6 3 3 2" xfId="38508" xr:uid="{342FCDE2-B6B4-41A7-A0B9-9B5E944CC2C0}"/>
    <cellStyle name="SAPBEXexcBad9 2 2 6 3 3 3" xfId="48136" xr:uid="{F4A25CE5-DA99-4D07-9DC8-80B1A321C4ED}"/>
    <cellStyle name="SAPBEXexcBad9 2 2 6 3 4" xfId="30758" xr:uid="{AE382225-ED07-43B8-A4F3-F3A637ED0945}"/>
    <cellStyle name="SAPBEXexcBad9 2 2 6 3 5" xfId="40416" xr:uid="{66E152A9-62FE-4EF2-B47F-7EB908521D78}"/>
    <cellStyle name="SAPBEXexcBad9 2 2 6 3 6" xfId="52804" xr:uid="{0BD88A2B-BEEC-4B5A-8097-BDAF96985509}"/>
    <cellStyle name="SAPBEXexcBad9 2 2 6 4" xfId="19177" xr:uid="{41CCFD25-059F-4DE5-BBD8-A26F15E025EA}"/>
    <cellStyle name="SAPBEXexcBad9 2 2 6 4 2" xfId="32809" xr:uid="{A452D5B3-1BA8-4649-A9CE-4B0A9AA73191}"/>
    <cellStyle name="SAPBEXexcBad9 2 2 6 4 3" xfId="42437" xr:uid="{CD3313A1-0522-47BF-8A8A-48B0059E0B32}"/>
    <cellStyle name="SAPBEXexcBad9 2 2 6 5" xfId="22968" xr:uid="{51E08A8A-37D5-46E4-8EE8-BA52B6728D7D}"/>
    <cellStyle name="SAPBEXexcBad9 2 2 6 5 2" xfId="36600" xr:uid="{88B220ED-0459-48C5-8E4C-36A46E37A89A}"/>
    <cellStyle name="SAPBEXexcBad9 2 2 6 5 3" xfId="46228" xr:uid="{7C79564B-9BB7-4BA2-BC07-B9FB50C6D5EA}"/>
    <cellStyle name="SAPBEXexcBad9 2 2 6 6" xfId="28836" xr:uid="{39ADDE4C-F420-4C97-B889-9E1678095BC4}"/>
    <cellStyle name="SAPBEXexcBad9 2 2 6 7" xfId="27504" xr:uid="{9437675C-5F7F-4A77-9BCC-397F21EB8C80}"/>
    <cellStyle name="SAPBEXexcBad9 2 2 6 8" xfId="50896" xr:uid="{ECC3A43C-62F4-42B4-8C36-825D1CC60252}"/>
    <cellStyle name="SAPBEXexcBad9 2 2 7" xfId="11372" xr:uid="{24638C03-2965-499A-AFB5-E776302CDF19}"/>
    <cellStyle name="SAPBEXexcBad9 2 2 7 2" xfId="14303" xr:uid="{76541F8A-76C7-4F6C-A349-9445491491FF}"/>
    <cellStyle name="SAPBEXexcBad9 2 2 7 2 2" xfId="16252" xr:uid="{EEE56CB1-AB33-4C95-89B8-63B27E3650AF}"/>
    <cellStyle name="SAPBEXexcBad9 2 2 7 2 2 2" xfId="22171" xr:uid="{4D3F5FC8-C82E-43A5-9AB9-9DE2338CBCDF}"/>
    <cellStyle name="SAPBEXexcBad9 2 2 7 2 2 2 2" xfId="35803" xr:uid="{F52A4BF7-6E74-4670-A622-E39DBE8E79F6}"/>
    <cellStyle name="SAPBEXexcBad9 2 2 7 2 2 2 3" xfId="45431" xr:uid="{E28A7D18-EA57-4B6F-947E-484C1BD14FF1}"/>
    <cellStyle name="SAPBEXexcBad9 2 2 7 2 2 3" xfId="25962" xr:uid="{4D405AB7-600B-4453-A89E-035C6AF1995A}"/>
    <cellStyle name="SAPBEXexcBad9 2 2 7 2 2 3 2" xfId="39594" xr:uid="{D937551D-5002-4D51-B1FD-C38477E9537D}"/>
    <cellStyle name="SAPBEXexcBad9 2 2 7 2 2 3 3" xfId="49222" xr:uid="{F69525EB-2A46-4248-9704-F47E64679F57}"/>
    <cellStyle name="SAPBEXexcBad9 2 2 7 2 2 4" xfId="31844" xr:uid="{1C9852FD-A4C9-4B72-82B1-BC0A7989E3F7}"/>
    <cellStyle name="SAPBEXexcBad9 2 2 7 2 2 5" xfId="41502" xr:uid="{8C645ADA-43BE-4F82-82A6-DCF648996D65}"/>
    <cellStyle name="SAPBEXexcBad9 2 2 7 2 2 6" xfId="53890" xr:uid="{113945B5-D394-4BD1-A2BA-42FB9853CCEB}"/>
    <cellStyle name="SAPBEXexcBad9 2 2 7 2 3" xfId="20263" xr:uid="{0C6468E5-0EFE-4A7C-A356-EEEEF10E6D94}"/>
    <cellStyle name="SAPBEXexcBad9 2 2 7 2 3 2" xfId="33895" xr:uid="{AE1CC506-0268-4375-97F3-22A2886CBAC9}"/>
    <cellStyle name="SAPBEXexcBad9 2 2 7 2 3 3" xfId="43523" xr:uid="{4E0292C4-E133-4F3A-A8A1-812DF433747E}"/>
    <cellStyle name="SAPBEXexcBad9 2 2 7 2 4" xfId="24054" xr:uid="{590A04C1-0048-439C-8927-DD3FF330336B}"/>
    <cellStyle name="SAPBEXexcBad9 2 2 7 2 4 2" xfId="37686" xr:uid="{E4105A0A-2B22-4AE4-8802-FA073F895EF2}"/>
    <cellStyle name="SAPBEXexcBad9 2 2 7 2 4 3" xfId="47314" xr:uid="{C9B8D67E-1765-4AB8-B084-A40B67848E47}"/>
    <cellStyle name="SAPBEXexcBad9 2 2 7 2 5" xfId="29929" xr:uid="{D8309715-03F3-45B6-8348-A01A855F828D}"/>
    <cellStyle name="SAPBEXexcBad9 2 2 7 2 6" xfId="26460" xr:uid="{6199ED88-E88D-4454-ADE1-D22D1F85852E}"/>
    <cellStyle name="SAPBEXexcBad9 2 2 7 2 7" xfId="51982" xr:uid="{DCC5A255-B432-464A-AA51-B04BFBD80017}"/>
    <cellStyle name="SAPBEXexcBad9 2 2 7 3" xfId="15254" xr:uid="{0AD18116-5C78-4363-B75C-CD06CA5F91B6}"/>
    <cellStyle name="SAPBEXexcBad9 2 2 7 3 2" xfId="21173" xr:uid="{2B607497-1F5C-49E3-B65D-2A08D9924006}"/>
    <cellStyle name="SAPBEXexcBad9 2 2 7 3 2 2" xfId="34805" xr:uid="{8D224645-F24C-47C3-B922-591DD934187F}"/>
    <cellStyle name="SAPBEXexcBad9 2 2 7 3 2 3" xfId="44433" xr:uid="{286A9FA0-0DE5-4836-8E47-C8A92E8A4306}"/>
    <cellStyle name="SAPBEXexcBad9 2 2 7 3 3" xfId="24964" xr:uid="{24AB1234-2CDE-4B98-94A5-407F0B4632A2}"/>
    <cellStyle name="SAPBEXexcBad9 2 2 7 3 3 2" xfId="38596" xr:uid="{66FDE74B-65B1-4BEF-BE9E-7CE38C63CFAE}"/>
    <cellStyle name="SAPBEXexcBad9 2 2 7 3 3 3" xfId="48224" xr:uid="{B729ECF6-A3CB-42C5-AD24-5FCD3EA7BDBA}"/>
    <cellStyle name="SAPBEXexcBad9 2 2 7 3 4" xfId="30846" xr:uid="{9BF6A62D-B0CD-4F88-9642-0AFFC4DA0BB5}"/>
    <cellStyle name="SAPBEXexcBad9 2 2 7 3 5" xfId="40504" xr:uid="{6B4D25D9-0A01-4058-AC9F-6160FD1CAA41}"/>
    <cellStyle name="SAPBEXexcBad9 2 2 7 3 6" xfId="52892" xr:uid="{109840EE-B985-4EF7-8F05-BDF72E14D7F4}"/>
    <cellStyle name="SAPBEXexcBad9 2 2 7 4" xfId="19265" xr:uid="{30C3943F-AE19-492A-85D0-AFC9BF9DDA13}"/>
    <cellStyle name="SAPBEXexcBad9 2 2 7 4 2" xfId="32897" xr:uid="{F7E0FB88-0631-45B3-9CF5-7FD6FE1B2CC0}"/>
    <cellStyle name="SAPBEXexcBad9 2 2 7 4 3" xfId="42525" xr:uid="{1BE8535C-0664-4888-888B-4FE2BAFC6751}"/>
    <cellStyle name="SAPBEXexcBad9 2 2 7 5" xfId="23056" xr:uid="{25936BE5-B1FA-4126-9DC9-A3E4C5B603BC}"/>
    <cellStyle name="SAPBEXexcBad9 2 2 7 5 2" xfId="36688" xr:uid="{5F2AFE56-65CB-44B5-8956-3C87379AD2CC}"/>
    <cellStyle name="SAPBEXexcBad9 2 2 7 5 3" xfId="46316" xr:uid="{D98AF06F-CF4F-4D27-A40D-7935950828AE}"/>
    <cellStyle name="SAPBEXexcBad9 2 2 7 6" xfId="28924" xr:uid="{14D9F5EB-6815-4F37-89A5-60E02C3D4BCC}"/>
    <cellStyle name="SAPBEXexcBad9 2 2 7 7" xfId="27416" xr:uid="{7021D4AA-FBC9-4E1F-BE44-D3BA6BECB000}"/>
    <cellStyle name="SAPBEXexcBad9 2 2 7 8" xfId="50984" xr:uid="{6A8E885B-C1CC-450E-9E7B-1D13EC11BDC2}"/>
    <cellStyle name="SAPBEXexcBad9 2 2 8" xfId="13480" xr:uid="{EDDC9450-ADA3-46A1-A889-60DD4C5C9C13}"/>
    <cellStyle name="SAPBEXexcBad9 2 2 8 2" xfId="14479" xr:uid="{8EB72B3B-2BC8-47D8-A4B2-93B2D2CC34C9}"/>
    <cellStyle name="SAPBEXexcBad9 2 2 8 2 2" xfId="16428" xr:uid="{D423F6D7-98BA-45C3-B2D4-3B3AB1D5FDD2}"/>
    <cellStyle name="SAPBEXexcBad9 2 2 8 2 2 2" xfId="22347" xr:uid="{938C453B-A71E-4418-8B92-C062AE08C08E}"/>
    <cellStyle name="SAPBEXexcBad9 2 2 8 2 2 2 2" xfId="35979" xr:uid="{762E81A6-D8DD-4CAF-BA5B-38DFF8352BA3}"/>
    <cellStyle name="SAPBEXexcBad9 2 2 8 2 2 2 3" xfId="45607" xr:uid="{5481AD3F-725B-47B7-A8F4-30572FC89D3A}"/>
    <cellStyle name="SAPBEXexcBad9 2 2 8 2 2 3" xfId="26138" xr:uid="{663A13F5-58CF-4C13-A51A-E38308EB3C77}"/>
    <cellStyle name="SAPBEXexcBad9 2 2 8 2 2 3 2" xfId="39770" xr:uid="{45A29EB9-E5C0-47F3-B5CA-ABA480CDEA00}"/>
    <cellStyle name="SAPBEXexcBad9 2 2 8 2 2 3 3" xfId="49398" xr:uid="{708FAABC-5C91-46AC-B770-DAEDFC3AABC8}"/>
    <cellStyle name="SAPBEXexcBad9 2 2 8 2 2 4" xfId="32020" xr:uid="{39DDB19D-55DE-4560-84B7-8DBA174A3C4E}"/>
    <cellStyle name="SAPBEXexcBad9 2 2 8 2 2 5" xfId="41678" xr:uid="{57D169BA-0543-4203-871E-EE49A4AFDCE4}"/>
    <cellStyle name="SAPBEXexcBad9 2 2 8 2 2 6" xfId="54066" xr:uid="{463B9571-FDBE-4B91-BB1D-0ADA1AE81F7B}"/>
    <cellStyle name="SAPBEXexcBad9 2 2 8 2 3" xfId="20439" xr:uid="{C6F9D32C-84B9-43CC-9888-FC76C3725422}"/>
    <cellStyle name="SAPBEXexcBad9 2 2 8 2 3 2" xfId="34071" xr:uid="{2D34A77C-44BB-4D67-95DB-043A499D2D71}"/>
    <cellStyle name="SAPBEXexcBad9 2 2 8 2 3 3" xfId="43699" xr:uid="{3643D417-EE0A-4FD0-8FFB-28C6A9383FD8}"/>
    <cellStyle name="SAPBEXexcBad9 2 2 8 2 4" xfId="24230" xr:uid="{A1BC6D52-B69C-4C91-9473-7B246205EF3A}"/>
    <cellStyle name="SAPBEXexcBad9 2 2 8 2 4 2" xfId="37862" xr:uid="{2DD7E895-A6FD-40D3-9771-E60C1FDFE8CA}"/>
    <cellStyle name="SAPBEXexcBad9 2 2 8 2 4 3" xfId="47490" xr:uid="{6560FAFF-0D57-4020-BFB0-F49C32483FED}"/>
    <cellStyle name="SAPBEXexcBad9 2 2 8 2 5" xfId="30105" xr:uid="{ABCC9969-DCDF-4013-8877-C95140F4762B}"/>
    <cellStyle name="SAPBEXexcBad9 2 2 8 2 6" xfId="26284" xr:uid="{3B8D381B-AF0D-4E10-848F-A16ABDBD40AC}"/>
    <cellStyle name="SAPBEXexcBad9 2 2 8 2 7" xfId="52158" xr:uid="{15B7AC38-68C9-4930-9C93-EB6D197F0FFB}"/>
    <cellStyle name="SAPBEXexcBad9 2 2 8 3" xfId="15430" xr:uid="{AAE0539D-186A-4EB7-9C63-D8AF1381B471}"/>
    <cellStyle name="SAPBEXexcBad9 2 2 8 3 2" xfId="21349" xr:uid="{338325BB-11FE-4F2A-B074-33F7E1225548}"/>
    <cellStyle name="SAPBEXexcBad9 2 2 8 3 2 2" xfId="34981" xr:uid="{9BFEEC87-3FA8-46DC-BADA-9EB93B159DFC}"/>
    <cellStyle name="SAPBEXexcBad9 2 2 8 3 2 3" xfId="44609" xr:uid="{AAB0B9C8-07A5-4D96-BC95-F7EC9418DB6F}"/>
    <cellStyle name="SAPBEXexcBad9 2 2 8 3 3" xfId="25140" xr:uid="{E68839EF-AF9E-40E8-A844-9E873D9CDE82}"/>
    <cellStyle name="SAPBEXexcBad9 2 2 8 3 3 2" xfId="38772" xr:uid="{EEDA6789-D173-4B78-B3FD-6BD5046F8812}"/>
    <cellStyle name="SAPBEXexcBad9 2 2 8 3 3 3" xfId="48400" xr:uid="{883E6787-7C8D-4B91-93DB-6BA299BF2B7B}"/>
    <cellStyle name="SAPBEXexcBad9 2 2 8 3 4" xfId="31022" xr:uid="{9F037C7F-4989-4227-9649-1F5F13A6892F}"/>
    <cellStyle name="SAPBEXexcBad9 2 2 8 3 5" xfId="40680" xr:uid="{90A8E7A5-B31F-45A1-8A15-4F610AE71EA4}"/>
    <cellStyle name="SAPBEXexcBad9 2 2 8 3 6" xfId="53068" xr:uid="{924B9088-62EC-46FB-92AE-DAC4FF1A8D24}"/>
    <cellStyle name="SAPBEXexcBad9 2 2 8 4" xfId="19441" xr:uid="{CDCCDDD7-8448-4E16-BCFC-2D7831DB63B6}"/>
    <cellStyle name="SAPBEXexcBad9 2 2 8 4 2" xfId="33073" xr:uid="{1A1E3BE0-163C-4BA5-8031-004936B1B4A3}"/>
    <cellStyle name="SAPBEXexcBad9 2 2 8 4 3" xfId="42701" xr:uid="{86CD28BB-038D-45A2-95F1-DA00E1F9E40D}"/>
    <cellStyle name="SAPBEXexcBad9 2 2 8 5" xfId="23232" xr:uid="{E6535EB5-E410-4119-B7FC-42DDBCBFD503}"/>
    <cellStyle name="SAPBEXexcBad9 2 2 8 5 2" xfId="36864" xr:uid="{5634811C-B352-4771-AF59-E27199D4C2C3}"/>
    <cellStyle name="SAPBEXexcBad9 2 2 8 5 3" xfId="46492" xr:uid="{BFB53761-8915-43F7-B3A0-CD12EFC26AE3}"/>
    <cellStyle name="SAPBEXexcBad9 2 2 8 6" xfId="29107" xr:uid="{B3694A28-99E4-42B3-A672-0E4C3B7D45FC}"/>
    <cellStyle name="SAPBEXexcBad9 2 2 8 7" xfId="27282" xr:uid="{14FC3998-3FA2-4CA2-B77E-2C1D00E4A6B8}"/>
    <cellStyle name="SAPBEXexcBad9 2 2 8 8" xfId="51160" xr:uid="{9A690F29-4430-427F-B490-78A4B7902821}"/>
    <cellStyle name="SAPBEXexcBad9 2 2 9" xfId="13775" xr:uid="{13AB7034-CFF4-4C6A-8288-66394C61A447}"/>
    <cellStyle name="SAPBEXexcBad9 2 2 9 2" xfId="15724" xr:uid="{4718499D-C3FB-40AB-8E3D-81CC37E251BD}"/>
    <cellStyle name="SAPBEXexcBad9 2 2 9 2 2" xfId="21643" xr:uid="{ED8F49B8-294A-48D1-A3AC-DA2C2AC1AC57}"/>
    <cellStyle name="SAPBEXexcBad9 2 2 9 2 2 2" xfId="35275" xr:uid="{91A8D13E-DB19-4D4B-AF2A-1A783FE35250}"/>
    <cellStyle name="SAPBEXexcBad9 2 2 9 2 2 3" xfId="44903" xr:uid="{22DC0DAE-D626-4589-9FF2-6093C8CFDEB9}"/>
    <cellStyle name="SAPBEXexcBad9 2 2 9 2 3" xfId="25434" xr:uid="{3A7397EC-814E-47E5-999C-A8BD9754FDC6}"/>
    <cellStyle name="SAPBEXexcBad9 2 2 9 2 3 2" xfId="39066" xr:uid="{869F9903-900D-4D92-8B4D-D602D9DA3BF0}"/>
    <cellStyle name="SAPBEXexcBad9 2 2 9 2 3 3" xfId="48694" xr:uid="{277F9303-100A-488A-9D93-4804A3BD9B2E}"/>
    <cellStyle name="SAPBEXexcBad9 2 2 9 2 4" xfId="31316" xr:uid="{79BDB150-BE08-41D4-AC88-893B70A23B8F}"/>
    <cellStyle name="SAPBEXexcBad9 2 2 9 2 5" xfId="40974" xr:uid="{407384DA-B8B8-40E7-987F-9F11E494DE52}"/>
    <cellStyle name="SAPBEXexcBad9 2 2 9 2 6" xfId="53362" xr:uid="{29436128-F414-49A7-841E-2DAC19C45684}"/>
    <cellStyle name="SAPBEXexcBad9 2 2 9 3" xfId="19735" xr:uid="{DF053B80-2068-4645-9F19-9F3FB2A00444}"/>
    <cellStyle name="SAPBEXexcBad9 2 2 9 3 2" xfId="33367" xr:uid="{ABC72B28-5286-4209-84CE-34DE324E99F5}"/>
    <cellStyle name="SAPBEXexcBad9 2 2 9 3 3" xfId="42995" xr:uid="{7B509927-C463-4E09-B5CE-8AD7DC6BC1AE}"/>
    <cellStyle name="SAPBEXexcBad9 2 2 9 4" xfId="23526" xr:uid="{12471AA1-6D9A-419E-8771-B564A62C263B}"/>
    <cellStyle name="SAPBEXexcBad9 2 2 9 4 2" xfId="37158" xr:uid="{77688AF2-1F16-49E9-8C31-EBEE99BCE7FD}"/>
    <cellStyle name="SAPBEXexcBad9 2 2 9 4 3" xfId="46786" xr:uid="{E1245F33-483D-4088-BA41-47DEFC0D4298}"/>
    <cellStyle name="SAPBEXexcBad9 2 2 9 5" xfId="29401" xr:uid="{D4605B17-4172-475E-9736-E5658945924F}"/>
    <cellStyle name="SAPBEXexcBad9 2 2 9 6" xfId="26988" xr:uid="{CDFB691E-B2D4-46A1-A76F-9E68937E5DC0}"/>
    <cellStyle name="SAPBEXexcBad9 2 2 9 7" xfId="51454" xr:uid="{3C0D5A45-283D-4E07-AC39-C1DCD120D986}"/>
    <cellStyle name="SAPBEXexcBad9 2 3" xfId="10633" xr:uid="{BAA79305-2F33-4F23-91F3-E3AF6F5E6C67}"/>
    <cellStyle name="SAPBEXexcBad9 2 3 2" xfId="13564" xr:uid="{06139CBC-5E8C-4848-8D77-3A1888FFBEA6}"/>
    <cellStyle name="SAPBEXexcBad9 2 3 2 2" xfId="15513" xr:uid="{0B3B5D3A-93C6-4C19-8F5B-BC106D9C658F}"/>
    <cellStyle name="SAPBEXexcBad9 2 3 2 2 2" xfId="21432" xr:uid="{4AF8C439-2E0C-4FF5-8712-3EE4892637D9}"/>
    <cellStyle name="SAPBEXexcBad9 2 3 2 2 2 2" xfId="35064" xr:uid="{9A9DA0F2-9A8F-4B5E-9D51-33302C892F18}"/>
    <cellStyle name="SAPBEXexcBad9 2 3 2 2 2 3" xfId="44692" xr:uid="{9957003D-5580-417F-B079-0703A4563231}"/>
    <cellStyle name="SAPBEXexcBad9 2 3 2 2 3" xfId="25223" xr:uid="{091D2F6E-60E4-423E-96B2-6276E8ADC66C}"/>
    <cellStyle name="SAPBEXexcBad9 2 3 2 2 3 2" xfId="38855" xr:uid="{471B4A88-4C02-4ABA-967F-40834E5EC92C}"/>
    <cellStyle name="SAPBEXexcBad9 2 3 2 2 3 3" xfId="48483" xr:uid="{A2A0EE96-7B5F-478C-89A9-BC2F6E78EE54}"/>
    <cellStyle name="SAPBEXexcBad9 2 3 2 2 4" xfId="31105" xr:uid="{5B5B4842-9111-4619-B9B1-8E7D73E36FC3}"/>
    <cellStyle name="SAPBEXexcBad9 2 3 2 2 5" xfId="40763" xr:uid="{4B97E7C2-340A-4550-A950-240131433105}"/>
    <cellStyle name="SAPBEXexcBad9 2 3 2 2 6" xfId="53151" xr:uid="{7436E001-4DF0-4DAE-A49C-45D35EA4CC47}"/>
    <cellStyle name="SAPBEXexcBad9 2 3 2 3" xfId="19524" xr:uid="{F908B67A-78D0-4442-9236-3749F5EECB5C}"/>
    <cellStyle name="SAPBEXexcBad9 2 3 2 3 2" xfId="33156" xr:uid="{FF379DEC-FDEA-49BC-9815-4DBDDC665EA4}"/>
    <cellStyle name="SAPBEXexcBad9 2 3 2 3 3" xfId="42784" xr:uid="{6ADECFD1-DCE3-406E-A367-D18E6BBF11DC}"/>
    <cellStyle name="SAPBEXexcBad9 2 3 2 4" xfId="23315" xr:uid="{D1E3CF9B-0205-4FC2-899E-3DDA4DAF1383}"/>
    <cellStyle name="SAPBEXexcBad9 2 3 2 4 2" xfId="36947" xr:uid="{236AF7C3-4E7C-4915-8370-E6AC818B628A}"/>
    <cellStyle name="SAPBEXexcBad9 2 3 2 4 3" xfId="46575" xr:uid="{E8767489-E2F1-4D19-BD8B-09C53E152C74}"/>
    <cellStyle name="SAPBEXexcBad9 2 3 2 5" xfId="29190" xr:uid="{CA19F672-2D05-4E3F-BC77-6EB80F4FE46B}"/>
    <cellStyle name="SAPBEXexcBad9 2 3 2 6" xfId="27199" xr:uid="{9AAA47A0-2421-4149-908F-63795DBC26AF}"/>
    <cellStyle name="SAPBEXexcBad9 2 3 2 7" xfId="51243" xr:uid="{BC50DB6C-BC11-46AA-AEC3-09E733C9B42E}"/>
    <cellStyle name="SAPBEXexcBad9 2 3 3" xfId="14603" xr:uid="{C9F475A1-E2B2-4B34-B3F1-518A92C5CFEB}"/>
    <cellStyle name="SAPBEXexcBad9 2 3 3 2" xfId="20522" xr:uid="{1A4483DA-E18E-41FC-AC07-21A3D1396C26}"/>
    <cellStyle name="SAPBEXexcBad9 2 3 3 2 2" xfId="34154" xr:uid="{364FEA8C-8C73-4308-A481-F0FC09B6543E}"/>
    <cellStyle name="SAPBEXexcBad9 2 3 3 2 3" xfId="43782" xr:uid="{4A609938-9C51-4B93-BAE0-9A047668BE34}"/>
    <cellStyle name="SAPBEXexcBad9 2 3 3 3" xfId="24313" xr:uid="{5ED4EA85-C43C-4135-A177-D242F1C3DFF0}"/>
    <cellStyle name="SAPBEXexcBad9 2 3 3 3 2" xfId="37945" xr:uid="{DF879BCE-B0B5-49F1-903F-B44954CC1070}"/>
    <cellStyle name="SAPBEXexcBad9 2 3 3 3 3" xfId="47573" xr:uid="{637FD178-9796-4D65-91C1-DD053BFA648D}"/>
    <cellStyle name="SAPBEXexcBad9 2 3 3 4" xfId="30195" xr:uid="{72561F8B-3C1C-45FC-AFB3-5362506EA2AA}"/>
    <cellStyle name="SAPBEXexcBad9 2 3 3 5" xfId="39853" xr:uid="{4A4FFD60-9A36-41D3-B825-06D4C98CF8FF}"/>
    <cellStyle name="SAPBEXexcBad9 2 3 3 6" xfId="52241" xr:uid="{531A6607-5B73-4A41-AAB8-896453BCB884}"/>
    <cellStyle name="SAPBEXexcBad9 2 3 4" xfId="18614" xr:uid="{E8755E9A-8DA9-4912-A5BC-6AE2710EF877}"/>
    <cellStyle name="SAPBEXexcBad9 2 3 4 2" xfId="32246" xr:uid="{5F364AF6-E0F9-4D6C-B8FC-4371E03687DC}"/>
    <cellStyle name="SAPBEXexcBad9 2 3 4 3" xfId="41874" xr:uid="{4C12D2EF-0DE6-49D8-B7D3-8DE0D76530E4}"/>
    <cellStyle name="SAPBEXexcBad9 2 3 5" xfId="16619" xr:uid="{A6C61B34-1E70-45B4-9F33-27A01901A936}"/>
    <cellStyle name="SAPBEXexcBad9 2 3 5 2" xfId="32203" xr:uid="{1C56A141-94C9-49A3-A824-0A0A977AE908}"/>
    <cellStyle name="SAPBEXexcBad9 2 3 5 3" xfId="41845" xr:uid="{C8824B38-D7F9-4590-BA08-FFD884CBEE91}"/>
    <cellStyle name="SAPBEXexcBad9 2 3 6" xfId="28185" xr:uid="{8322027F-9070-44AD-A3FA-6FBAEDC833C7}"/>
    <cellStyle name="SAPBEXexcBad9 2 3 7" xfId="28133" xr:uid="{442C0AEE-1D1A-4299-ABAC-35052DC86D7B}"/>
    <cellStyle name="SAPBEXexcBad9 2 3 8" xfId="50245" xr:uid="{14F44396-AED2-464E-8423-A0F5B8600871}"/>
    <cellStyle name="SAPBEXexcBad9 2 4" xfId="10718" xr:uid="{13290359-838A-42FD-965E-C8623133FD50}"/>
    <cellStyle name="SAPBEXexcBad9 2 4 2" xfId="13649" xr:uid="{70023E30-BB4A-46A1-B818-C51FD7C52BF4}"/>
    <cellStyle name="SAPBEXexcBad9 2 4 2 2" xfId="15598" xr:uid="{AF6D67A3-D51B-40BA-83E9-6E4B7D30C2D5}"/>
    <cellStyle name="SAPBEXexcBad9 2 4 2 2 2" xfId="21517" xr:uid="{0620AE2A-7AB1-41E6-B31A-6A371BC11558}"/>
    <cellStyle name="SAPBEXexcBad9 2 4 2 2 2 2" xfId="35149" xr:uid="{58261E70-7604-4619-B848-AD66ACA21C07}"/>
    <cellStyle name="SAPBEXexcBad9 2 4 2 2 2 3" xfId="44777" xr:uid="{3E17E208-8CFB-4B63-A38E-72CFA06B831F}"/>
    <cellStyle name="SAPBEXexcBad9 2 4 2 2 3" xfId="25308" xr:uid="{2E82EF8A-8080-4319-9535-3338A199A1DD}"/>
    <cellStyle name="SAPBEXexcBad9 2 4 2 2 3 2" xfId="38940" xr:uid="{9778E265-4259-49DE-A105-57E4972D83D2}"/>
    <cellStyle name="SAPBEXexcBad9 2 4 2 2 3 3" xfId="48568" xr:uid="{405967C5-9B02-4552-A1B9-263E20F5021A}"/>
    <cellStyle name="SAPBEXexcBad9 2 4 2 2 4" xfId="31190" xr:uid="{8FCF71F8-2148-4648-B112-B5737293A42C}"/>
    <cellStyle name="SAPBEXexcBad9 2 4 2 2 5" xfId="40848" xr:uid="{28CBA253-095C-4421-8DBB-1F5D47091D11}"/>
    <cellStyle name="SAPBEXexcBad9 2 4 2 2 6" xfId="53236" xr:uid="{F03F1935-1DB1-46F7-9E10-017081A98F2B}"/>
    <cellStyle name="SAPBEXexcBad9 2 4 2 3" xfId="19609" xr:uid="{CB7A95A2-5999-4451-9676-1478DDFF856C}"/>
    <cellStyle name="SAPBEXexcBad9 2 4 2 3 2" xfId="33241" xr:uid="{3235799C-77FF-4451-BCCA-2BC8996C620D}"/>
    <cellStyle name="SAPBEXexcBad9 2 4 2 3 3" xfId="42869" xr:uid="{F9614A28-9598-4B3F-9102-3E153F1ED9AC}"/>
    <cellStyle name="SAPBEXexcBad9 2 4 2 4" xfId="23400" xr:uid="{9F110D73-731A-4A08-BC5F-7425B79DBD4F}"/>
    <cellStyle name="SAPBEXexcBad9 2 4 2 4 2" xfId="37032" xr:uid="{D3103DFA-7486-4CFB-A0BF-C43809378D74}"/>
    <cellStyle name="SAPBEXexcBad9 2 4 2 4 3" xfId="46660" xr:uid="{23522FCD-BAC4-4DED-8905-A8A655DC798D}"/>
    <cellStyle name="SAPBEXexcBad9 2 4 2 5" xfId="29275" xr:uid="{1824662A-EAEC-4D54-9B8A-8D24987AA22B}"/>
    <cellStyle name="SAPBEXexcBad9 2 4 2 6" xfId="27114" xr:uid="{569FE1CA-FA22-4D40-947E-661810F97881}"/>
    <cellStyle name="SAPBEXexcBad9 2 4 2 7" xfId="51328" xr:uid="{F2B1008C-A34A-4C31-9B08-99AC95F51EDE}"/>
    <cellStyle name="SAPBEXexcBad9 2 4 3" xfId="14688" xr:uid="{EDB9AA6B-BC82-446C-8C7D-99BA88297040}"/>
    <cellStyle name="SAPBEXexcBad9 2 4 3 2" xfId="20607" xr:uid="{BE4F82A5-DD97-4DF9-8DE8-E7AA7287DB43}"/>
    <cellStyle name="SAPBEXexcBad9 2 4 3 2 2" xfId="34239" xr:uid="{A7D03C4F-D3A9-4BB6-A146-6D08B6A3EE68}"/>
    <cellStyle name="SAPBEXexcBad9 2 4 3 2 3" xfId="43867" xr:uid="{60F58F0E-BBC3-4A88-8AD8-C08DB26365C3}"/>
    <cellStyle name="SAPBEXexcBad9 2 4 3 3" xfId="24398" xr:uid="{569536F5-A249-4991-B201-22FAF8F65C8F}"/>
    <cellStyle name="SAPBEXexcBad9 2 4 3 3 2" xfId="38030" xr:uid="{8F36A788-8809-410C-9FB2-A210BCD88E85}"/>
    <cellStyle name="SAPBEXexcBad9 2 4 3 3 3" xfId="47658" xr:uid="{46ED95E8-7CF0-4655-99F1-0BFD722AEDE6}"/>
    <cellStyle name="SAPBEXexcBad9 2 4 3 4" xfId="30280" xr:uid="{C788BD1F-BF05-4FB9-A7DC-388E3A816E8B}"/>
    <cellStyle name="SAPBEXexcBad9 2 4 3 5" xfId="39938" xr:uid="{33A9487E-6BF3-4A5C-9F5C-9A7006B0D4F6}"/>
    <cellStyle name="SAPBEXexcBad9 2 4 3 6" xfId="52326" xr:uid="{162F8ACF-8B24-498F-A316-F7325F89C5D0}"/>
    <cellStyle name="SAPBEXexcBad9 2 4 4" xfId="18697" xr:uid="{A3F1D7CA-AA55-47E9-B547-FCBE8CFDCB11}"/>
    <cellStyle name="SAPBEXexcBad9 2 4 4 2" xfId="32329" xr:uid="{65BD56CA-7832-46B5-9B10-67C38A09B894}"/>
    <cellStyle name="SAPBEXexcBad9 2 4 4 3" xfId="41957" xr:uid="{2854FF32-310B-4DF0-AA64-40AC56324C65}"/>
    <cellStyle name="SAPBEXexcBad9 2 4 5" xfId="16534" xr:uid="{95F5564C-6B36-4464-8F0C-E5381E4AE227}"/>
    <cellStyle name="SAPBEXexcBad9 2 4 5 2" xfId="32118" xr:uid="{A6F9A12A-8403-40EC-9B3B-39BAA0E412C2}"/>
    <cellStyle name="SAPBEXexcBad9 2 4 5 3" xfId="41760" xr:uid="{B641F5BB-A5E5-4362-9926-7B866044D447}"/>
    <cellStyle name="SAPBEXexcBad9 2 4 6" xfId="28270" xr:uid="{46B6AE12-4926-449D-AC02-983D4DD9EA44}"/>
    <cellStyle name="SAPBEXexcBad9 2 4 7" xfId="28049" xr:uid="{D60D75B5-7236-40AD-85D6-FA8594269D61}"/>
    <cellStyle name="SAPBEXexcBad9 2 4 8" xfId="50330" xr:uid="{870C2033-3639-464F-9CE4-347DC8638C10}"/>
    <cellStyle name="SAPBEXexcBad9 2 5" xfId="11497" xr:uid="{0888666A-5C41-4B1B-8E2F-B6049885F0F6}"/>
    <cellStyle name="SAPBEXexcBad9 2 5 2" xfId="14391" xr:uid="{E7F6267D-FF93-4C55-BDF4-2BF684A16475}"/>
    <cellStyle name="SAPBEXexcBad9 2 5 2 2" xfId="16340" xr:uid="{A27366BC-52DD-46EF-98AB-27E78937301E}"/>
    <cellStyle name="SAPBEXexcBad9 2 5 2 2 2" xfId="22259" xr:uid="{A2536307-9FEC-4E4F-BF91-FE4C4631CE19}"/>
    <cellStyle name="SAPBEXexcBad9 2 5 2 2 2 2" xfId="35891" xr:uid="{189507D3-845D-4426-96A4-B39CEC49CE0D}"/>
    <cellStyle name="SAPBEXexcBad9 2 5 2 2 2 3" xfId="45519" xr:uid="{2FFF1574-7C78-469E-967E-9F43B799954D}"/>
    <cellStyle name="SAPBEXexcBad9 2 5 2 2 3" xfId="26050" xr:uid="{C2E8FA77-44E0-4D07-9787-797933E87AB1}"/>
    <cellStyle name="SAPBEXexcBad9 2 5 2 2 3 2" xfId="39682" xr:uid="{07FB6A29-E00C-43A2-B561-38FE444A78F7}"/>
    <cellStyle name="SAPBEXexcBad9 2 5 2 2 3 3" xfId="49310" xr:uid="{199651F8-F43A-44A9-A57C-0DF53C17A5B9}"/>
    <cellStyle name="SAPBEXexcBad9 2 5 2 2 4" xfId="31932" xr:uid="{57DB3ABA-69C7-4941-9179-308754956064}"/>
    <cellStyle name="SAPBEXexcBad9 2 5 2 2 5" xfId="41590" xr:uid="{D6905E7C-BC34-4F1D-BCB8-78B9C0A878E9}"/>
    <cellStyle name="SAPBEXexcBad9 2 5 2 2 6" xfId="53978" xr:uid="{520C5E0E-D6B3-41BA-ADA6-0FB4554F8954}"/>
    <cellStyle name="SAPBEXexcBad9 2 5 2 3" xfId="20351" xr:uid="{E06A3113-23F1-416E-A805-EE297F0DEA0A}"/>
    <cellStyle name="SAPBEXexcBad9 2 5 2 3 2" xfId="33983" xr:uid="{BD6D1F0A-3D90-4055-9B9E-1CE1446F71AA}"/>
    <cellStyle name="SAPBEXexcBad9 2 5 2 3 3" xfId="43611" xr:uid="{7AE28871-DE07-442C-A0FA-968A8C660F25}"/>
    <cellStyle name="SAPBEXexcBad9 2 5 2 4" xfId="24142" xr:uid="{BD86A453-ADD5-4A1B-8318-0406779AC019}"/>
    <cellStyle name="SAPBEXexcBad9 2 5 2 4 2" xfId="37774" xr:uid="{22C8746C-0190-4296-8060-A24F86DE7A58}"/>
    <cellStyle name="SAPBEXexcBad9 2 5 2 4 3" xfId="47402" xr:uid="{290AA97C-1E7E-4D04-B064-053D4594DE9E}"/>
    <cellStyle name="SAPBEXexcBad9 2 5 2 5" xfId="30017" xr:uid="{DCB72226-E173-40A8-81C0-D048C3C3919D}"/>
    <cellStyle name="SAPBEXexcBad9 2 5 2 6" xfId="26372" xr:uid="{2915D1A9-7D43-473F-B379-0BD16BCCF0F0}"/>
    <cellStyle name="SAPBEXexcBad9 2 5 2 7" xfId="52070" xr:uid="{FDC2B26B-AAD3-4ACF-920F-1A0CB8C223DB}"/>
    <cellStyle name="SAPBEXexcBad9 2 5 3" xfId="15342" xr:uid="{DF8DCBDF-759E-4BCC-89C5-2820D64D613D}"/>
    <cellStyle name="SAPBEXexcBad9 2 5 3 2" xfId="21261" xr:uid="{661410A1-52CB-4CCF-9962-3224496C17F9}"/>
    <cellStyle name="SAPBEXexcBad9 2 5 3 2 2" xfId="34893" xr:uid="{1B9ECD54-4B5A-42C9-94F5-25E427929D10}"/>
    <cellStyle name="SAPBEXexcBad9 2 5 3 2 3" xfId="44521" xr:uid="{44E54403-5470-4845-89EC-5CEBBECF15B1}"/>
    <cellStyle name="SAPBEXexcBad9 2 5 3 3" xfId="25052" xr:uid="{640F3E36-615E-4E49-8E7A-6B6E2B88353F}"/>
    <cellStyle name="SAPBEXexcBad9 2 5 3 3 2" xfId="38684" xr:uid="{1121A722-B499-4C4A-8864-D8D8D0AFD68F}"/>
    <cellStyle name="SAPBEXexcBad9 2 5 3 3 3" xfId="48312" xr:uid="{CF9A701E-8F38-43A6-B572-23EF848819A8}"/>
    <cellStyle name="SAPBEXexcBad9 2 5 3 4" xfId="30934" xr:uid="{357448E5-4735-435E-AE9B-C75B364DB898}"/>
    <cellStyle name="SAPBEXexcBad9 2 5 3 5" xfId="40592" xr:uid="{F879FFD8-1A01-4E54-97F7-F7EE140EB396}"/>
    <cellStyle name="SAPBEXexcBad9 2 5 3 6" xfId="52980" xr:uid="{1E91A7CA-5AA1-470A-A793-31C6A6D496D2}"/>
    <cellStyle name="SAPBEXexcBad9 2 5 4" xfId="19353" xr:uid="{E230AA8A-B103-4D5A-AA2B-5E2F6674B4F7}"/>
    <cellStyle name="SAPBEXexcBad9 2 5 4 2" xfId="32985" xr:uid="{A38E3277-36E5-42C1-B205-23C385BC0993}"/>
    <cellStyle name="SAPBEXexcBad9 2 5 4 3" xfId="42613" xr:uid="{942AD2CD-BC63-40FF-9E20-571EE665F515}"/>
    <cellStyle name="SAPBEXexcBad9 2 5 5" xfId="23144" xr:uid="{6783B5ED-A25F-4E6D-A85E-0931226472C4}"/>
    <cellStyle name="SAPBEXexcBad9 2 5 5 2" xfId="36776" xr:uid="{E6C8A390-3D3E-4D8E-B045-1C53978ECE49}"/>
    <cellStyle name="SAPBEXexcBad9 2 5 5 3" xfId="46404" xr:uid="{F9D5B5AF-78B5-45BE-8FB7-7ABCC76204A3}"/>
    <cellStyle name="SAPBEXexcBad9 2 5 6" xfId="29012" xr:uid="{4F41C644-6A41-405A-BC4F-7C69FB2EDFA2}"/>
    <cellStyle name="SAPBEXexcBad9 2 5 7" xfId="27343" xr:uid="{B71C2314-EAE3-4FBB-A30E-210EB08941C3}"/>
    <cellStyle name="SAPBEXexcBad9 2 5 8" xfId="51072" xr:uid="{186A6A6A-8692-4908-9216-3E7588BFE908}"/>
    <cellStyle name="SAPBEXexcBad9 2 6" xfId="49944" xr:uid="{0BDE1ABF-6982-49E8-8379-28F578FDD04A}"/>
    <cellStyle name="SAPBEXexcBad9 2 7" xfId="54234" xr:uid="{49BD3BFD-B94C-4D69-975B-C806CDCE690C}"/>
    <cellStyle name="SAPBEXexcBad9 2 8" xfId="54500" xr:uid="{2F6ED63D-73AB-47F6-B2F8-214C28606C8E}"/>
    <cellStyle name="SAPBEXexcBad9 2 9" xfId="54485" xr:uid="{9F2CAA6B-E909-440F-B147-DDDAABAD0057}"/>
    <cellStyle name="SAPBEXexcBad9 3" xfId="10843" xr:uid="{AF758D4E-D7A0-43B2-9159-169BB3530379}"/>
    <cellStyle name="SAPBEXexcBad9 3 10" xfId="22527" xr:uid="{CAE98041-29E5-4C2B-95B5-20814E60E8B6}"/>
    <cellStyle name="SAPBEXexcBad9 3 10 2" xfId="36159" xr:uid="{28A66A3B-A428-449C-9D20-FF414736F2AA}"/>
    <cellStyle name="SAPBEXexcBad9 3 10 3" xfId="45787" xr:uid="{3ED24027-EE81-4A80-8498-6B386387B328}"/>
    <cellStyle name="SAPBEXexcBad9 3 11" xfId="28395" xr:uid="{1D18E8F6-245D-4E35-B865-058431EA2AEE}"/>
    <cellStyle name="SAPBEXexcBad9 3 12" xfId="27927" xr:uid="{D9B23614-EA4D-4F11-8425-72A8B7145CBB}"/>
    <cellStyle name="SAPBEXexcBad9 3 13" xfId="50455" xr:uid="{A5A9CEA1-F2EE-48B0-97D3-A60A5C962E02}"/>
    <cellStyle name="SAPBEXexcBad9 3 14" xfId="54526" xr:uid="{C56D9444-9602-48C6-B0E8-C5DF76E8A7A2}"/>
    <cellStyle name="SAPBEXexcBad9 3 15" xfId="54617" xr:uid="{349E80CE-1CB3-497D-80F1-7333DD04F21C}"/>
    <cellStyle name="SAPBEXexcBad9 3 16" xfId="54705" xr:uid="{D3D6D749-E4CA-4C18-B348-30A67D81D410}"/>
    <cellStyle name="SAPBEXexcBad9 3 17" xfId="54793" xr:uid="{5D3C22FC-9361-4894-978D-944CDAFC0386}"/>
    <cellStyle name="SAPBEXexcBad9 3 18" xfId="54881" xr:uid="{8BD9F66C-EEC8-4A7E-ABB8-83EBC2704B26}"/>
    <cellStyle name="SAPBEXexcBad9 3 19" xfId="54969" xr:uid="{0EA1FF6A-7817-4948-8DDD-A4BB69CC1F53}"/>
    <cellStyle name="SAPBEXexcBad9 3 2" xfId="10931" xr:uid="{50032CD0-AB2C-4A2A-84C6-AE9B0DF03207}"/>
    <cellStyle name="SAPBEXexcBad9 3 2 2" xfId="13862" xr:uid="{75CDD8CF-4F9B-4034-B6E8-BC86328D7D13}"/>
    <cellStyle name="SAPBEXexcBad9 3 2 2 2" xfId="15811" xr:uid="{F0195BCD-AD7C-48C0-9F5C-0AEE7C7902D5}"/>
    <cellStyle name="SAPBEXexcBad9 3 2 2 2 2" xfId="21730" xr:uid="{F0F6AE6E-7064-46E3-A502-1C7137984A01}"/>
    <cellStyle name="SAPBEXexcBad9 3 2 2 2 2 2" xfId="35362" xr:uid="{75AF5B68-0D26-49FA-9EAF-60AB32D9D05A}"/>
    <cellStyle name="SAPBEXexcBad9 3 2 2 2 2 3" xfId="44990" xr:uid="{259711B3-00FB-46C0-9D7F-F0E6F18113E3}"/>
    <cellStyle name="SAPBEXexcBad9 3 2 2 2 3" xfId="25521" xr:uid="{8BC6709F-8BC5-4112-B72C-95DE8D4D97A8}"/>
    <cellStyle name="SAPBEXexcBad9 3 2 2 2 3 2" xfId="39153" xr:uid="{7D44EE96-505E-42F8-8DB4-B9B89A8CDABE}"/>
    <cellStyle name="SAPBEXexcBad9 3 2 2 2 3 3" xfId="48781" xr:uid="{E68F87D0-1A4E-4B2B-B782-6612049148D8}"/>
    <cellStyle name="SAPBEXexcBad9 3 2 2 2 4" xfId="31403" xr:uid="{C323E0A3-FF06-4B86-BC98-5B1E84543CED}"/>
    <cellStyle name="SAPBEXexcBad9 3 2 2 2 5" xfId="41061" xr:uid="{0EE314F1-BA6F-420D-A9D1-2E1B931338CD}"/>
    <cellStyle name="SAPBEXexcBad9 3 2 2 2 6" xfId="53449" xr:uid="{DD28CA79-6FF6-4D0E-A97E-60D86EEBF131}"/>
    <cellStyle name="SAPBEXexcBad9 3 2 2 3" xfId="19822" xr:uid="{1391B6B9-EDF5-4F05-B9F6-5C6F6DD079A5}"/>
    <cellStyle name="SAPBEXexcBad9 3 2 2 3 2" xfId="33454" xr:uid="{B13201AA-2AF5-4690-86D7-625C214872DA}"/>
    <cellStyle name="SAPBEXexcBad9 3 2 2 3 3" xfId="43082" xr:uid="{BC94AAE8-B047-410D-A934-D3714D1C04D2}"/>
    <cellStyle name="SAPBEXexcBad9 3 2 2 4" xfId="23613" xr:uid="{4121AD8F-FF2E-4975-AD83-48094269DF5D}"/>
    <cellStyle name="SAPBEXexcBad9 3 2 2 4 2" xfId="37245" xr:uid="{82E05B18-1DEA-47CB-B8C9-1E9C18098B75}"/>
    <cellStyle name="SAPBEXexcBad9 3 2 2 4 3" xfId="46873" xr:uid="{A31D0A04-121C-43DA-9B94-F6AA821EC090}"/>
    <cellStyle name="SAPBEXexcBad9 3 2 2 5" xfId="29488" xr:uid="{B28AE9B3-0606-481C-A96F-5C9FA66A265D}"/>
    <cellStyle name="SAPBEXexcBad9 3 2 2 6" xfId="26901" xr:uid="{4B659CEE-253D-45EB-A2AA-07C23CA5BCEF}"/>
    <cellStyle name="SAPBEXexcBad9 3 2 2 7" xfId="51541" xr:uid="{90A124E3-0887-48BF-B972-B9F5D79AB357}"/>
    <cellStyle name="SAPBEXexcBad9 3 2 3" xfId="14813" xr:uid="{437D0C4E-206B-4D49-AA45-7D45F66207D5}"/>
    <cellStyle name="SAPBEXexcBad9 3 2 3 2" xfId="20732" xr:uid="{6F9D83CD-DCF0-4FB3-A819-6CCE2A021334}"/>
    <cellStyle name="SAPBEXexcBad9 3 2 3 2 2" xfId="34364" xr:uid="{BE01CDC8-D47A-4494-9CAB-46C90DCEA690}"/>
    <cellStyle name="SAPBEXexcBad9 3 2 3 2 3" xfId="43992" xr:uid="{39575793-B524-4D53-AF3F-C7282A84159C}"/>
    <cellStyle name="SAPBEXexcBad9 3 2 3 3" xfId="24523" xr:uid="{8C803BF6-F39A-42F0-8223-5574DDCDB836}"/>
    <cellStyle name="SAPBEXexcBad9 3 2 3 3 2" xfId="38155" xr:uid="{8E66419E-9757-49C6-AD78-7C5EC2E6E9C2}"/>
    <cellStyle name="SAPBEXexcBad9 3 2 3 3 3" xfId="47783" xr:uid="{434C1330-BF2A-4AD1-8735-53D8F53ECFBA}"/>
    <cellStyle name="SAPBEXexcBad9 3 2 3 4" xfId="30405" xr:uid="{5A685EB4-FFB0-48BB-8604-D1A5C0C7AAD1}"/>
    <cellStyle name="SAPBEXexcBad9 3 2 3 5" xfId="40063" xr:uid="{D16127C4-AA38-4562-AF03-8877C7A4C12F}"/>
    <cellStyle name="SAPBEXexcBad9 3 2 3 6" xfId="52451" xr:uid="{6F03B64A-EE34-4607-84C0-32901870D3EA}"/>
    <cellStyle name="SAPBEXexcBad9 3 2 4" xfId="18824" xr:uid="{314BD715-08F6-4E86-9420-43E817454C7A}"/>
    <cellStyle name="SAPBEXexcBad9 3 2 4 2" xfId="32456" xr:uid="{B29E6935-41F2-478B-91B9-1686C439CD86}"/>
    <cellStyle name="SAPBEXexcBad9 3 2 4 3" xfId="42084" xr:uid="{FEDB358B-A7C9-4BB8-96E4-2CB7BB44340A}"/>
    <cellStyle name="SAPBEXexcBad9 3 2 5" xfId="22615" xr:uid="{0A5B0B0A-D234-4885-B328-C649255331FE}"/>
    <cellStyle name="SAPBEXexcBad9 3 2 5 2" xfId="36247" xr:uid="{DC5A70A8-04F0-4415-9F77-262A255713AD}"/>
    <cellStyle name="SAPBEXexcBad9 3 2 5 3" xfId="45875" xr:uid="{05F1E4BB-5BF1-40B2-9FFD-7732CD19740B}"/>
    <cellStyle name="SAPBEXexcBad9 3 2 6" xfId="28483" xr:uid="{7FEFA68F-A566-4C87-A45E-EC626CB337A0}"/>
    <cellStyle name="SAPBEXexcBad9 3 2 7" xfId="27843" xr:uid="{A8F1E38C-771D-4A5D-B95E-5534BA810A85}"/>
    <cellStyle name="SAPBEXexcBad9 3 2 8" xfId="50543" xr:uid="{66EB90FF-CE30-4B14-B02B-20AB4A3F4D7E}"/>
    <cellStyle name="SAPBEXexcBad9 3 20" xfId="55057" xr:uid="{47C6E792-EE39-48B7-8B35-91525A1FF77E}"/>
    <cellStyle name="SAPBEXexcBad9 3 21" xfId="55145" xr:uid="{2688FDCA-A769-40D8-B4DC-97666AED8911}"/>
    <cellStyle name="SAPBEXexcBad9 3 22" xfId="55233" xr:uid="{9E94CD2A-6D50-429D-88B2-8A7403BD59C0}"/>
    <cellStyle name="SAPBEXexcBad9 3 23" xfId="55321" xr:uid="{14F16B50-B6FB-4C28-8DA9-ED26B709FA86}"/>
    <cellStyle name="SAPBEXexcBad9 3 24" xfId="55409" xr:uid="{516BACC7-9C7D-4FCC-897D-A8548CA138FE}"/>
    <cellStyle name="SAPBEXexcBad9 3 25" xfId="55497" xr:uid="{E948A2E4-F0E0-488C-8987-DB18BC277265}"/>
    <cellStyle name="SAPBEXexcBad9 3 26" xfId="55585" xr:uid="{1A3C3BC7-7F5C-498F-A566-2D5A89D5E2F8}"/>
    <cellStyle name="SAPBEXexcBad9 3 27" xfId="55673" xr:uid="{43528A6C-B985-4582-9D28-C1F1C4F4438C}"/>
    <cellStyle name="SAPBEXexcBad9 3 28" xfId="55761" xr:uid="{BED62D44-7A48-4A2B-A540-892353673184}"/>
    <cellStyle name="SAPBEXexcBad9 3 29" xfId="55849" xr:uid="{75F06D97-9328-484E-A258-E3220CEC7C8E}"/>
    <cellStyle name="SAPBEXexcBad9 3 3" xfId="11019" xr:uid="{0113DE6F-C720-4E7C-9649-E525F4DFA4F7}"/>
    <cellStyle name="SAPBEXexcBad9 3 3 2" xfId="13950" xr:uid="{DA4BACF8-D309-4503-9BDE-6143960C233B}"/>
    <cellStyle name="SAPBEXexcBad9 3 3 2 2" xfId="15899" xr:uid="{B1E5CA42-0493-4587-8478-88C851529A8D}"/>
    <cellStyle name="SAPBEXexcBad9 3 3 2 2 2" xfId="21818" xr:uid="{33759FDB-D173-4888-9145-39C82EF771C6}"/>
    <cellStyle name="SAPBEXexcBad9 3 3 2 2 2 2" xfId="35450" xr:uid="{47D64484-7D4D-4313-87DB-69CE52F2581B}"/>
    <cellStyle name="SAPBEXexcBad9 3 3 2 2 2 3" xfId="45078" xr:uid="{DB700E7E-0E13-4AA0-ADD4-96EAB97D7A1A}"/>
    <cellStyle name="SAPBEXexcBad9 3 3 2 2 3" xfId="25609" xr:uid="{79FD032F-BC13-41DF-B922-86F4E8B16D5B}"/>
    <cellStyle name="SAPBEXexcBad9 3 3 2 2 3 2" xfId="39241" xr:uid="{A13BD1D7-D470-48F5-9892-695DC3F3CC3F}"/>
    <cellStyle name="SAPBEXexcBad9 3 3 2 2 3 3" xfId="48869" xr:uid="{640C4CFD-3304-4845-8FD6-5E49DB58C0D6}"/>
    <cellStyle name="SAPBEXexcBad9 3 3 2 2 4" xfId="31491" xr:uid="{BBA2F231-852E-4520-83C1-49FB3A5D3F25}"/>
    <cellStyle name="SAPBEXexcBad9 3 3 2 2 5" xfId="41149" xr:uid="{C9353243-CE9D-420A-B11B-C2E34C5E90B6}"/>
    <cellStyle name="SAPBEXexcBad9 3 3 2 2 6" xfId="53537" xr:uid="{0569EE6C-4944-415B-BF95-4BBDF0A21964}"/>
    <cellStyle name="SAPBEXexcBad9 3 3 2 3" xfId="19910" xr:uid="{25C201A2-33BE-46B3-9BCF-B23508E6F108}"/>
    <cellStyle name="SAPBEXexcBad9 3 3 2 3 2" xfId="33542" xr:uid="{539F5F5A-B823-46A7-9EF4-A1F5250C9E2B}"/>
    <cellStyle name="SAPBEXexcBad9 3 3 2 3 3" xfId="43170" xr:uid="{05FF161A-FBF3-411A-B4E5-BC934417350B}"/>
    <cellStyle name="SAPBEXexcBad9 3 3 2 4" xfId="23701" xr:uid="{EA917BCE-9EC1-4116-B580-90DE01DED335}"/>
    <cellStyle name="SAPBEXexcBad9 3 3 2 4 2" xfId="37333" xr:uid="{8FB2F16D-7FBD-49A7-87EA-6691F1522D20}"/>
    <cellStyle name="SAPBEXexcBad9 3 3 2 4 3" xfId="46961" xr:uid="{9A52A257-556D-42E4-A9FF-4E90F9E9C9ED}"/>
    <cellStyle name="SAPBEXexcBad9 3 3 2 5" xfId="29576" xr:uid="{B51BAA74-0EFD-4AE0-9D0A-9EDF08FA50C5}"/>
    <cellStyle name="SAPBEXexcBad9 3 3 2 6" xfId="26813" xr:uid="{EEACBFB6-32B5-435B-AD1A-D63C6F2D2283}"/>
    <cellStyle name="SAPBEXexcBad9 3 3 2 7" xfId="51629" xr:uid="{CBDD3831-8F14-4BCC-BF2D-C69E21E1DE20}"/>
    <cellStyle name="SAPBEXexcBad9 3 3 3" xfId="14901" xr:uid="{95F4CFAB-5E23-441D-AE2E-1ECCDE083CCB}"/>
    <cellStyle name="SAPBEXexcBad9 3 3 3 2" xfId="20820" xr:uid="{590DBB8F-1A5B-48F0-AA16-0F55F70C152C}"/>
    <cellStyle name="SAPBEXexcBad9 3 3 3 2 2" xfId="34452" xr:uid="{830BFCE4-1CCC-480F-AE55-80DCA928ED69}"/>
    <cellStyle name="SAPBEXexcBad9 3 3 3 2 3" xfId="44080" xr:uid="{10FC73FB-5BC7-4287-B979-03E77F1F5BE7}"/>
    <cellStyle name="SAPBEXexcBad9 3 3 3 3" xfId="24611" xr:uid="{F8B346BD-B0CC-4A81-BA2C-7F6BBED9281F}"/>
    <cellStyle name="SAPBEXexcBad9 3 3 3 3 2" xfId="38243" xr:uid="{4E0FDABC-2D5C-4C02-A514-17F1FB52A55A}"/>
    <cellStyle name="SAPBEXexcBad9 3 3 3 3 3" xfId="47871" xr:uid="{7B905567-3A19-49EC-8CB0-BC24F4C48DB2}"/>
    <cellStyle name="SAPBEXexcBad9 3 3 3 4" xfId="30493" xr:uid="{EBD69A76-43D6-48B7-BE2B-986C9F150BD4}"/>
    <cellStyle name="SAPBEXexcBad9 3 3 3 5" xfId="40151" xr:uid="{9B8906D9-047A-463C-8BBC-E37D346ED85A}"/>
    <cellStyle name="SAPBEXexcBad9 3 3 3 6" xfId="52539" xr:uid="{A4FE364B-5E6A-470D-9238-26136CED3FC0}"/>
    <cellStyle name="SAPBEXexcBad9 3 3 4" xfId="18912" xr:uid="{9F41AADA-58A0-4DB7-99B6-EE1706BC3620}"/>
    <cellStyle name="SAPBEXexcBad9 3 3 4 2" xfId="32544" xr:uid="{58E2791A-9969-4FD2-B7CB-9A4DED1F4046}"/>
    <cellStyle name="SAPBEXexcBad9 3 3 4 3" xfId="42172" xr:uid="{79E0B66D-ADC4-4A87-9FF1-D95FEFBB2E6A}"/>
    <cellStyle name="SAPBEXexcBad9 3 3 5" xfId="22703" xr:uid="{571F6D9A-609C-45E3-A031-A19C0FDB69D5}"/>
    <cellStyle name="SAPBEXexcBad9 3 3 5 2" xfId="36335" xr:uid="{E40ECEC7-C837-487B-8EB4-CC3BE3AE0872}"/>
    <cellStyle name="SAPBEXexcBad9 3 3 5 3" xfId="45963" xr:uid="{E51C8A32-DB75-46E2-B620-886003FB223B}"/>
    <cellStyle name="SAPBEXexcBad9 3 3 6" xfId="28571" xr:uid="{00127D3C-095A-4014-9B21-9ED9C9C385A6}"/>
    <cellStyle name="SAPBEXexcBad9 3 3 7" xfId="27755" xr:uid="{5035E0A8-4CF6-46D0-ABAB-344FE6392C80}"/>
    <cellStyle name="SAPBEXexcBad9 3 3 8" xfId="50631" xr:uid="{21AC40FA-E5AB-4C85-8F41-E935417026EB}"/>
    <cellStyle name="SAPBEXexcBad9 3 30" xfId="55937" xr:uid="{949844AA-6E7A-46A8-A50E-2F7384FE67E7}"/>
    <cellStyle name="SAPBEXexcBad9 3 31" xfId="56025" xr:uid="{CBFBC35E-085F-4A53-ABDB-9AECA3EB325F}"/>
    <cellStyle name="SAPBEXexcBad9 3 32" xfId="56113" xr:uid="{518CCCE7-DA28-44D0-8140-E43BD1C48D86}"/>
    <cellStyle name="SAPBEXexcBad9 3 33" xfId="56201" xr:uid="{E908935B-B4C9-42EB-99F3-D62631A7D1F9}"/>
    <cellStyle name="SAPBEXexcBad9 3 4" xfId="11107" xr:uid="{6A0EEB98-5386-43CF-8EC2-C29A8C1527CE}"/>
    <cellStyle name="SAPBEXexcBad9 3 4 2" xfId="14038" xr:uid="{77F46131-10C6-42C4-B7C7-2ED2A2DB2723}"/>
    <cellStyle name="SAPBEXexcBad9 3 4 2 2" xfId="15987" xr:uid="{7E2DC358-36AE-4C90-9BC0-C4AE1FC1961F}"/>
    <cellStyle name="SAPBEXexcBad9 3 4 2 2 2" xfId="21906" xr:uid="{64D77E21-BEC9-4CD5-8A4C-8389CC831F0E}"/>
    <cellStyle name="SAPBEXexcBad9 3 4 2 2 2 2" xfId="35538" xr:uid="{21C047CA-3762-4066-A369-55C68704B8E2}"/>
    <cellStyle name="SAPBEXexcBad9 3 4 2 2 2 3" xfId="45166" xr:uid="{4DF86C69-D9AD-4F0F-B044-6E0223636F2A}"/>
    <cellStyle name="SAPBEXexcBad9 3 4 2 2 3" xfId="25697" xr:uid="{D76A9BEE-79EA-48D2-8ADE-BAD9BA9ABCD9}"/>
    <cellStyle name="SAPBEXexcBad9 3 4 2 2 3 2" xfId="39329" xr:uid="{E32D07C4-571E-46B5-A11D-1A7A7ECF1B6F}"/>
    <cellStyle name="SAPBEXexcBad9 3 4 2 2 3 3" xfId="48957" xr:uid="{1383986C-B7A4-48AB-B986-8AB34B27252A}"/>
    <cellStyle name="SAPBEXexcBad9 3 4 2 2 4" xfId="31579" xr:uid="{870CF381-BB8D-4BF4-9D80-69887FF638AE}"/>
    <cellStyle name="SAPBEXexcBad9 3 4 2 2 5" xfId="41237" xr:uid="{915C04B1-D1E8-4619-B404-2277CF6963B3}"/>
    <cellStyle name="SAPBEXexcBad9 3 4 2 2 6" xfId="53625" xr:uid="{36EC6994-440F-409C-8F28-642480B334C5}"/>
    <cellStyle name="SAPBEXexcBad9 3 4 2 3" xfId="19998" xr:uid="{D12ACCBC-F491-4ED4-9080-864AEB080B93}"/>
    <cellStyle name="SAPBEXexcBad9 3 4 2 3 2" xfId="33630" xr:uid="{121BE0FC-9214-4BF6-93E0-B882E2E83011}"/>
    <cellStyle name="SAPBEXexcBad9 3 4 2 3 3" xfId="43258" xr:uid="{8B8E4DD9-9E58-4927-BC4E-A704ABEA7572}"/>
    <cellStyle name="SAPBEXexcBad9 3 4 2 4" xfId="23789" xr:uid="{56A13422-931D-494D-9387-73B748E7A739}"/>
    <cellStyle name="SAPBEXexcBad9 3 4 2 4 2" xfId="37421" xr:uid="{112E960A-2D86-48FE-9F8F-5D2FB78E7B19}"/>
    <cellStyle name="SAPBEXexcBad9 3 4 2 4 3" xfId="47049" xr:uid="{F27B8385-8676-4EC6-AD53-5D7CD249AC3A}"/>
    <cellStyle name="SAPBEXexcBad9 3 4 2 5" xfId="29664" xr:uid="{CD9B4C5A-6505-491A-AB51-768301A00E36}"/>
    <cellStyle name="SAPBEXexcBad9 3 4 2 6" xfId="26725" xr:uid="{65A4B29F-FD5E-42D7-B4B5-A4CCADA6E33C}"/>
    <cellStyle name="SAPBEXexcBad9 3 4 2 7" xfId="51717" xr:uid="{96CEA5C0-6F44-4A68-8D07-B537E70AA553}"/>
    <cellStyle name="SAPBEXexcBad9 3 4 3" xfId="14989" xr:uid="{C4C01D89-A90D-49F0-B0DE-4BA93861FF36}"/>
    <cellStyle name="SAPBEXexcBad9 3 4 3 2" xfId="20908" xr:uid="{94C5AD53-E047-44D8-8608-DFBB396F9E41}"/>
    <cellStyle name="SAPBEXexcBad9 3 4 3 2 2" xfId="34540" xr:uid="{C9CA59B7-7F3D-4C54-BEF1-053AB0F4DD35}"/>
    <cellStyle name="SAPBEXexcBad9 3 4 3 2 3" xfId="44168" xr:uid="{8A4A2407-69D1-4C0B-A1F3-D4DE962E926C}"/>
    <cellStyle name="SAPBEXexcBad9 3 4 3 3" xfId="24699" xr:uid="{50D8C0E1-703D-4D0D-B78C-C574467D42C0}"/>
    <cellStyle name="SAPBEXexcBad9 3 4 3 3 2" xfId="38331" xr:uid="{72D53603-C38E-4AB9-874A-ACD9B34E5AA0}"/>
    <cellStyle name="SAPBEXexcBad9 3 4 3 3 3" xfId="47959" xr:uid="{9A72181A-9755-488B-AFAB-55531B8939A5}"/>
    <cellStyle name="SAPBEXexcBad9 3 4 3 4" xfId="30581" xr:uid="{21281B12-65C2-4914-9789-866EBDBDAC17}"/>
    <cellStyle name="SAPBEXexcBad9 3 4 3 5" xfId="40239" xr:uid="{CB8156FB-FEA0-4B07-9EF7-C64BA4487B2E}"/>
    <cellStyle name="SAPBEXexcBad9 3 4 3 6" xfId="52627" xr:uid="{3BE82C53-CA69-457F-9560-F3A6FB38BCC9}"/>
    <cellStyle name="SAPBEXexcBad9 3 4 4" xfId="19000" xr:uid="{3CA29114-778C-44BB-8D89-EBD30F488DF1}"/>
    <cellStyle name="SAPBEXexcBad9 3 4 4 2" xfId="32632" xr:uid="{1223F444-0557-4915-B94B-7F55AD4ED975}"/>
    <cellStyle name="SAPBEXexcBad9 3 4 4 3" xfId="42260" xr:uid="{56828415-4754-40FB-811F-5AFC392F994C}"/>
    <cellStyle name="SAPBEXexcBad9 3 4 5" xfId="22791" xr:uid="{888C16FE-A50A-4361-93FF-C62A300630BA}"/>
    <cellStyle name="SAPBEXexcBad9 3 4 5 2" xfId="36423" xr:uid="{3F608E82-979A-49E9-AF66-73F62287312C}"/>
    <cellStyle name="SAPBEXexcBad9 3 4 5 3" xfId="46051" xr:uid="{4C6A790C-CFB5-4BD5-8BC6-2E9EF056063A}"/>
    <cellStyle name="SAPBEXexcBad9 3 4 6" xfId="28659" xr:uid="{D92C5331-F0E4-4652-BB58-B1C300B36617}"/>
    <cellStyle name="SAPBEXexcBad9 3 4 7" xfId="27681" xr:uid="{3FEEF7E6-6B8F-4925-AAA5-551AE77A7014}"/>
    <cellStyle name="SAPBEXexcBad9 3 4 8" xfId="50719" xr:uid="{58D76752-54ED-4AC3-91FD-90290341B8DA}"/>
    <cellStyle name="SAPBEXexcBad9 3 5" xfId="11195" xr:uid="{AE9D003E-9459-4BD0-A08B-7BC767F1BB1E}"/>
    <cellStyle name="SAPBEXexcBad9 3 5 2" xfId="14126" xr:uid="{E20F7218-C874-47AF-AB2B-00533DBF2B76}"/>
    <cellStyle name="SAPBEXexcBad9 3 5 2 2" xfId="16075" xr:uid="{09735390-3BA5-4235-B685-81A10F6319B1}"/>
    <cellStyle name="SAPBEXexcBad9 3 5 2 2 2" xfId="21994" xr:uid="{DD599FA1-5C9E-42D3-B432-6C52ECA7A8EE}"/>
    <cellStyle name="SAPBEXexcBad9 3 5 2 2 2 2" xfId="35626" xr:uid="{41BAB43D-DC7C-4CC7-998B-2F4C5D8448FB}"/>
    <cellStyle name="SAPBEXexcBad9 3 5 2 2 2 3" xfId="45254" xr:uid="{19FA33DA-E348-4028-BB63-1932A2552652}"/>
    <cellStyle name="SAPBEXexcBad9 3 5 2 2 3" xfId="25785" xr:uid="{0EA18829-D7D7-45C8-97B2-5C470A2943AC}"/>
    <cellStyle name="SAPBEXexcBad9 3 5 2 2 3 2" xfId="39417" xr:uid="{04FD1A9D-A30A-4312-8F52-13D9FFCDF6EC}"/>
    <cellStyle name="SAPBEXexcBad9 3 5 2 2 3 3" xfId="49045" xr:uid="{36062B17-C30A-44E9-8713-08033D9DB47E}"/>
    <cellStyle name="SAPBEXexcBad9 3 5 2 2 4" xfId="31667" xr:uid="{AD8E94CE-510B-4C6E-BAC4-DC9CE1742248}"/>
    <cellStyle name="SAPBEXexcBad9 3 5 2 2 5" xfId="41325" xr:uid="{81438350-2A85-4D23-BDFD-9B978F5C68A9}"/>
    <cellStyle name="SAPBEXexcBad9 3 5 2 2 6" xfId="53713" xr:uid="{3811DD8B-7204-48CE-9026-5F2142555017}"/>
    <cellStyle name="SAPBEXexcBad9 3 5 2 3" xfId="20086" xr:uid="{9B1AB14E-C37D-43F5-80B4-4E317C5A15DE}"/>
    <cellStyle name="SAPBEXexcBad9 3 5 2 3 2" xfId="33718" xr:uid="{5ED0B626-40E3-47A4-9739-1B9A2DD5B9C5}"/>
    <cellStyle name="SAPBEXexcBad9 3 5 2 3 3" xfId="43346" xr:uid="{816AE77F-6F03-4301-9CD2-6A999E1AD3DF}"/>
    <cellStyle name="SAPBEXexcBad9 3 5 2 4" xfId="23877" xr:uid="{4637BC96-3AA7-414C-9A61-50CCAC680098}"/>
    <cellStyle name="SAPBEXexcBad9 3 5 2 4 2" xfId="37509" xr:uid="{6A209E89-AEFF-444E-AEEC-06B7634CC5D6}"/>
    <cellStyle name="SAPBEXexcBad9 3 5 2 4 3" xfId="47137" xr:uid="{ECEA2863-D045-44AD-A9F5-171397EC8B36}"/>
    <cellStyle name="SAPBEXexcBad9 3 5 2 5" xfId="29752" xr:uid="{B8B89573-8BD6-4055-9783-CDA105B6B886}"/>
    <cellStyle name="SAPBEXexcBad9 3 5 2 6" xfId="26637" xr:uid="{5DD5A68E-1AF2-4D70-8130-689D5F80849F}"/>
    <cellStyle name="SAPBEXexcBad9 3 5 2 7" xfId="51805" xr:uid="{E066E19E-BD59-4CA0-A3F8-DD29FFC24511}"/>
    <cellStyle name="SAPBEXexcBad9 3 5 3" xfId="15077" xr:uid="{C46DEC3A-3C9B-43FB-9CC3-4C3BFF7B8746}"/>
    <cellStyle name="SAPBEXexcBad9 3 5 3 2" xfId="20996" xr:uid="{3911C7A2-8DDB-4756-A61A-53DF543A61F0}"/>
    <cellStyle name="SAPBEXexcBad9 3 5 3 2 2" xfId="34628" xr:uid="{6CD326CB-2515-403D-891B-94A0B7E56F75}"/>
    <cellStyle name="SAPBEXexcBad9 3 5 3 2 3" xfId="44256" xr:uid="{BD4AC143-F672-4675-8391-01A424771CE7}"/>
    <cellStyle name="SAPBEXexcBad9 3 5 3 3" xfId="24787" xr:uid="{FBC85F1A-19A5-4C5D-900D-253672369350}"/>
    <cellStyle name="SAPBEXexcBad9 3 5 3 3 2" xfId="38419" xr:uid="{937BBCE7-8BFD-409F-A0C4-F1C5CE67AB29}"/>
    <cellStyle name="SAPBEXexcBad9 3 5 3 3 3" xfId="48047" xr:uid="{E6CAB2C1-99F8-41C5-BC00-AF67C9EC8D05}"/>
    <cellStyle name="SAPBEXexcBad9 3 5 3 4" xfId="30669" xr:uid="{67C083B9-2EB5-4637-992C-7089ACA2CCD9}"/>
    <cellStyle name="SAPBEXexcBad9 3 5 3 5" xfId="40327" xr:uid="{C1433753-6686-478F-8340-F1D4FF7AA228}"/>
    <cellStyle name="SAPBEXexcBad9 3 5 3 6" xfId="52715" xr:uid="{D1F23D9C-7C33-4BDA-890F-47C28D70E650}"/>
    <cellStyle name="SAPBEXexcBad9 3 5 4" xfId="19088" xr:uid="{C9F58BBB-A334-474D-93FF-7FF5E1F37C4C}"/>
    <cellStyle name="SAPBEXexcBad9 3 5 4 2" xfId="32720" xr:uid="{56BF1B61-A0FA-4506-99E1-F41178FA24B1}"/>
    <cellStyle name="SAPBEXexcBad9 3 5 4 3" xfId="42348" xr:uid="{2EB9D761-AC53-4FAA-8F76-E11A28868541}"/>
    <cellStyle name="SAPBEXexcBad9 3 5 5" xfId="22879" xr:uid="{BF7919A9-966A-497D-BA6F-3B758DB036A5}"/>
    <cellStyle name="SAPBEXexcBad9 3 5 5 2" xfId="36511" xr:uid="{65722B66-5247-4FC0-A4B5-52B76F91F019}"/>
    <cellStyle name="SAPBEXexcBad9 3 5 5 3" xfId="46139" xr:uid="{2F0DE016-7B82-4A49-82E7-FF49BF31FC76}"/>
    <cellStyle name="SAPBEXexcBad9 3 5 6" xfId="28747" xr:uid="{4B787AF2-82DE-4CF2-94F1-8401D7070E82}"/>
    <cellStyle name="SAPBEXexcBad9 3 5 7" xfId="27593" xr:uid="{18FA4E3A-63EF-4E7C-B095-BB59305B3C1F}"/>
    <cellStyle name="SAPBEXexcBad9 3 5 8" xfId="50807" xr:uid="{1E5B532B-17C8-40B0-9122-90B92AF43775}"/>
    <cellStyle name="SAPBEXexcBad9 3 6" xfId="11283" xr:uid="{0577BC08-E880-4F3F-86E1-2F922651F694}"/>
    <cellStyle name="SAPBEXexcBad9 3 6 2" xfId="14214" xr:uid="{E1BD144C-E1BE-4D0D-B79C-32321DADAF36}"/>
    <cellStyle name="SAPBEXexcBad9 3 6 2 2" xfId="16163" xr:uid="{23F90273-5E8B-4D58-A3D2-C09D8C7BB6DA}"/>
    <cellStyle name="SAPBEXexcBad9 3 6 2 2 2" xfId="22082" xr:uid="{24B7B5EF-A999-48B7-9717-A3F90DFD8AFC}"/>
    <cellStyle name="SAPBEXexcBad9 3 6 2 2 2 2" xfId="35714" xr:uid="{2B7AED4E-99A6-4F71-BE94-CBAFBD20CE4A}"/>
    <cellStyle name="SAPBEXexcBad9 3 6 2 2 2 3" xfId="45342" xr:uid="{DA46C38A-AC70-4423-AADF-9A946A315EF8}"/>
    <cellStyle name="SAPBEXexcBad9 3 6 2 2 3" xfId="25873" xr:uid="{250D32AE-7A02-4E00-82D8-4C1D089F8DE6}"/>
    <cellStyle name="SAPBEXexcBad9 3 6 2 2 3 2" xfId="39505" xr:uid="{61B27878-7473-411A-AD04-B43ED7DAC3CF}"/>
    <cellStyle name="SAPBEXexcBad9 3 6 2 2 3 3" xfId="49133" xr:uid="{D53C41DA-853E-431B-8753-D8B5F4C06498}"/>
    <cellStyle name="SAPBEXexcBad9 3 6 2 2 4" xfId="31755" xr:uid="{DF421266-776D-4998-A082-B8F931B3496C}"/>
    <cellStyle name="SAPBEXexcBad9 3 6 2 2 5" xfId="41413" xr:uid="{6D4436D4-02E6-46B6-8111-39AB36617D79}"/>
    <cellStyle name="SAPBEXexcBad9 3 6 2 2 6" xfId="53801" xr:uid="{67018E0A-9BB1-47AD-901B-3F328F619337}"/>
    <cellStyle name="SAPBEXexcBad9 3 6 2 3" xfId="20174" xr:uid="{49AB620D-D719-423E-B6FA-22F97B2CCE45}"/>
    <cellStyle name="SAPBEXexcBad9 3 6 2 3 2" xfId="33806" xr:uid="{AF391996-024D-4870-8D99-2AB6A8C3E7AF}"/>
    <cellStyle name="SAPBEXexcBad9 3 6 2 3 3" xfId="43434" xr:uid="{7CE507BF-DAF1-4D0F-98F5-529B330FC3EC}"/>
    <cellStyle name="SAPBEXexcBad9 3 6 2 4" xfId="23965" xr:uid="{68700A9D-840A-4136-95C3-4CAC9DD75047}"/>
    <cellStyle name="SAPBEXexcBad9 3 6 2 4 2" xfId="37597" xr:uid="{7F7C16A5-5CFA-495C-80A9-898C27640D5F}"/>
    <cellStyle name="SAPBEXexcBad9 3 6 2 4 3" xfId="47225" xr:uid="{6646BF04-ED02-4CA1-9CB2-50EBB7166B65}"/>
    <cellStyle name="SAPBEXexcBad9 3 6 2 5" xfId="29840" xr:uid="{D6719B50-3437-4D34-9B49-8EDCB63FBC4F}"/>
    <cellStyle name="SAPBEXexcBad9 3 6 2 6" xfId="26549" xr:uid="{D7E6A50D-23EB-422B-89D2-D046D2A35F23}"/>
    <cellStyle name="SAPBEXexcBad9 3 6 2 7" xfId="51893" xr:uid="{0187817D-0134-441C-BCDD-9E16DD06B5F1}"/>
    <cellStyle name="SAPBEXexcBad9 3 6 3" xfId="15165" xr:uid="{D5A31277-79C7-4492-9135-4C3CBA20EC98}"/>
    <cellStyle name="SAPBEXexcBad9 3 6 3 2" xfId="21084" xr:uid="{C9FDE392-BD4E-4859-BDE6-B336A5334907}"/>
    <cellStyle name="SAPBEXexcBad9 3 6 3 2 2" xfId="34716" xr:uid="{24D18C6E-9DE5-47E5-9DFE-4541828105F6}"/>
    <cellStyle name="SAPBEXexcBad9 3 6 3 2 3" xfId="44344" xr:uid="{D6455080-8D1B-46DE-A6CA-57EBC85EB572}"/>
    <cellStyle name="SAPBEXexcBad9 3 6 3 3" xfId="24875" xr:uid="{22787ACD-5A92-4211-834C-88FE0D325ED9}"/>
    <cellStyle name="SAPBEXexcBad9 3 6 3 3 2" xfId="38507" xr:uid="{90BF0CA8-81EB-4F04-A5F1-6BBA36437E41}"/>
    <cellStyle name="SAPBEXexcBad9 3 6 3 3 3" xfId="48135" xr:uid="{62B052AC-8FCC-45B3-A05E-3928D71F291E}"/>
    <cellStyle name="SAPBEXexcBad9 3 6 3 4" xfId="30757" xr:uid="{BA2AB6C8-AA13-40DC-9ED7-BF28FCA83256}"/>
    <cellStyle name="SAPBEXexcBad9 3 6 3 5" xfId="40415" xr:uid="{C396ABDA-7C78-4EDA-A357-FF66890DB144}"/>
    <cellStyle name="SAPBEXexcBad9 3 6 3 6" xfId="52803" xr:uid="{2D6602B6-F6FE-4015-B3D5-69F18BF32CE3}"/>
    <cellStyle name="SAPBEXexcBad9 3 6 4" xfId="19176" xr:uid="{87F1A379-8951-4DD7-92A0-9EA4EC5715EC}"/>
    <cellStyle name="SAPBEXexcBad9 3 6 4 2" xfId="32808" xr:uid="{98E96696-96B1-4710-8B2A-D995DEF73FDF}"/>
    <cellStyle name="SAPBEXexcBad9 3 6 4 3" xfId="42436" xr:uid="{8673D059-05A2-4875-A7BF-68BAD8005EE1}"/>
    <cellStyle name="SAPBEXexcBad9 3 6 5" xfId="22967" xr:uid="{5A3C200A-4415-4077-85CD-B9F78FF3C99C}"/>
    <cellStyle name="SAPBEXexcBad9 3 6 5 2" xfId="36599" xr:uid="{14EEA736-2A0D-463F-9804-2F7F0F245D5F}"/>
    <cellStyle name="SAPBEXexcBad9 3 6 5 3" xfId="46227" xr:uid="{88705087-6C77-4218-BB0E-D5967015E5AE}"/>
    <cellStyle name="SAPBEXexcBad9 3 6 6" xfId="28835" xr:uid="{EA30C63E-1C04-45A3-B4D6-9AB3A953C12A}"/>
    <cellStyle name="SAPBEXexcBad9 3 6 7" xfId="27505" xr:uid="{D8003A8B-9E5F-4FCD-AA6B-1D5F06F3E914}"/>
    <cellStyle name="SAPBEXexcBad9 3 6 8" xfId="50895" xr:uid="{AA57C7EA-9944-4441-A38D-32390674BB59}"/>
    <cellStyle name="SAPBEXexcBad9 3 7" xfId="11371" xr:uid="{82B00283-ADDE-4A40-B615-3EBD867508AF}"/>
    <cellStyle name="SAPBEXexcBad9 3 7 2" xfId="14302" xr:uid="{95D13848-EAD7-4136-95E1-CFE891ABF42C}"/>
    <cellStyle name="SAPBEXexcBad9 3 7 2 2" xfId="16251" xr:uid="{8042F22A-1216-40EF-8806-D201525AC1D4}"/>
    <cellStyle name="SAPBEXexcBad9 3 7 2 2 2" xfId="22170" xr:uid="{BA2CC542-F883-4964-B615-C05E6EAA7681}"/>
    <cellStyle name="SAPBEXexcBad9 3 7 2 2 2 2" xfId="35802" xr:uid="{E1E11EBC-9C52-46F1-B595-7AB9C7387614}"/>
    <cellStyle name="SAPBEXexcBad9 3 7 2 2 2 3" xfId="45430" xr:uid="{7ACE2DF9-B565-4E82-A281-2F72B483D437}"/>
    <cellStyle name="SAPBEXexcBad9 3 7 2 2 3" xfId="25961" xr:uid="{3A6208AC-2C5C-4750-A39D-F648C2B01934}"/>
    <cellStyle name="SAPBEXexcBad9 3 7 2 2 3 2" xfId="39593" xr:uid="{AE2A8817-C1C0-4682-9A20-E11BBA16A860}"/>
    <cellStyle name="SAPBEXexcBad9 3 7 2 2 3 3" xfId="49221" xr:uid="{333975A0-D74B-4D50-A4D1-749BF1EC13C3}"/>
    <cellStyle name="SAPBEXexcBad9 3 7 2 2 4" xfId="31843" xr:uid="{513F45CB-795B-442B-BDCB-6BD7439F166E}"/>
    <cellStyle name="SAPBEXexcBad9 3 7 2 2 5" xfId="41501" xr:uid="{89B30407-4501-4770-999A-0A34998D8B4B}"/>
    <cellStyle name="SAPBEXexcBad9 3 7 2 2 6" xfId="53889" xr:uid="{C583CDF1-E830-4AD7-AF42-EEFE779A7FB0}"/>
    <cellStyle name="SAPBEXexcBad9 3 7 2 3" xfId="20262" xr:uid="{DC501F5E-2188-4521-927B-709B3D40BBB8}"/>
    <cellStyle name="SAPBEXexcBad9 3 7 2 3 2" xfId="33894" xr:uid="{7562BB95-4631-4CE4-9FC0-5F80C5047C08}"/>
    <cellStyle name="SAPBEXexcBad9 3 7 2 3 3" xfId="43522" xr:uid="{68E2237A-F54C-40DF-96B1-BFC237993517}"/>
    <cellStyle name="SAPBEXexcBad9 3 7 2 4" xfId="24053" xr:uid="{7513BEC0-A46B-4CD2-B140-2A11CD7B7518}"/>
    <cellStyle name="SAPBEXexcBad9 3 7 2 4 2" xfId="37685" xr:uid="{9A4A71F0-95FF-4474-B79D-E50C2A7B6200}"/>
    <cellStyle name="SAPBEXexcBad9 3 7 2 4 3" xfId="47313" xr:uid="{403D769B-7754-4477-9DB6-0F35B9243F2B}"/>
    <cellStyle name="SAPBEXexcBad9 3 7 2 5" xfId="29928" xr:uid="{6AE0720F-DF93-4DA5-80BD-75D58AA330C4}"/>
    <cellStyle name="SAPBEXexcBad9 3 7 2 6" xfId="26461" xr:uid="{93494139-87FD-49BB-B6A4-259D657B8682}"/>
    <cellStyle name="SAPBEXexcBad9 3 7 2 7" xfId="51981" xr:uid="{7EBA9F75-D705-4EF1-B78D-C47C8113D8C7}"/>
    <cellStyle name="SAPBEXexcBad9 3 7 3" xfId="15253" xr:uid="{EDC149AD-BA47-4DC8-B995-E0657E8CD2E5}"/>
    <cellStyle name="SAPBEXexcBad9 3 7 3 2" xfId="21172" xr:uid="{D8FE1F71-59FF-4A3E-853B-C083F90C6774}"/>
    <cellStyle name="SAPBEXexcBad9 3 7 3 2 2" xfId="34804" xr:uid="{15236A2C-DC48-4CD9-844B-F040E0842D3C}"/>
    <cellStyle name="SAPBEXexcBad9 3 7 3 2 3" xfId="44432" xr:uid="{9A7EAB52-EF9E-4B3C-8350-BD4E8A8F1F05}"/>
    <cellStyle name="SAPBEXexcBad9 3 7 3 3" xfId="24963" xr:uid="{BF96E010-380D-4EF9-86FA-9458A0A88CA3}"/>
    <cellStyle name="SAPBEXexcBad9 3 7 3 3 2" xfId="38595" xr:uid="{8CD32C49-F85F-4306-B6B5-8E6E44DC2C90}"/>
    <cellStyle name="SAPBEXexcBad9 3 7 3 3 3" xfId="48223" xr:uid="{6966CCAE-4D7B-4B2E-9651-57729D349406}"/>
    <cellStyle name="SAPBEXexcBad9 3 7 3 4" xfId="30845" xr:uid="{1EBB2330-EA58-41F6-B78C-349EE9692404}"/>
    <cellStyle name="SAPBEXexcBad9 3 7 3 5" xfId="40503" xr:uid="{E6A65E39-8516-4BDD-A075-8E57161A6B7F}"/>
    <cellStyle name="SAPBEXexcBad9 3 7 3 6" xfId="52891" xr:uid="{B2FEBB9D-950B-4181-8E97-4A4F0720AA39}"/>
    <cellStyle name="SAPBEXexcBad9 3 7 4" xfId="19264" xr:uid="{EFBEA96F-D493-4171-B524-9772B72FAF1A}"/>
    <cellStyle name="SAPBEXexcBad9 3 7 4 2" xfId="32896" xr:uid="{66D08256-3412-4E3E-8D49-ADE45F4193CB}"/>
    <cellStyle name="SAPBEXexcBad9 3 7 4 3" xfId="42524" xr:uid="{F167E0E0-FD54-4D9B-8CCC-340C1C9E30C0}"/>
    <cellStyle name="SAPBEXexcBad9 3 7 5" xfId="23055" xr:uid="{6B7390E2-309C-48DE-A1FF-2CB1B0186895}"/>
    <cellStyle name="SAPBEXexcBad9 3 7 5 2" xfId="36687" xr:uid="{E831EE66-839C-4753-84FB-8F251573B615}"/>
    <cellStyle name="SAPBEXexcBad9 3 7 5 3" xfId="46315" xr:uid="{A9D6B763-1122-48FF-8DC2-C5C0F0AD7009}"/>
    <cellStyle name="SAPBEXexcBad9 3 7 6" xfId="28923" xr:uid="{A72FDFFA-89EE-4F7F-9058-8F219DDA37AA}"/>
    <cellStyle name="SAPBEXexcBad9 3 7 7" xfId="27417" xr:uid="{A90E4AA8-5F93-4CB3-93A1-4C74F0DA6E84}"/>
    <cellStyle name="SAPBEXexcBad9 3 7 8" xfId="50983" xr:uid="{439BF2E4-2880-46CB-A5E4-C30D01A087E2}"/>
    <cellStyle name="SAPBEXexcBad9 3 8" xfId="13479" xr:uid="{43C218AA-4A6E-49C8-A566-859DD6802A07}"/>
    <cellStyle name="SAPBEXexcBad9 3 8 2" xfId="14478" xr:uid="{570FAD3B-7FEB-4CE9-8BBC-739271598CD2}"/>
    <cellStyle name="SAPBEXexcBad9 3 8 2 2" xfId="16427" xr:uid="{7A86B521-D266-485E-A47A-04BC9704F3F8}"/>
    <cellStyle name="SAPBEXexcBad9 3 8 2 2 2" xfId="22346" xr:uid="{C767A2B7-0831-4A77-B163-7371D490790B}"/>
    <cellStyle name="SAPBEXexcBad9 3 8 2 2 2 2" xfId="35978" xr:uid="{C9E19067-08E5-4850-A2ED-6E37256CBBFC}"/>
    <cellStyle name="SAPBEXexcBad9 3 8 2 2 2 3" xfId="45606" xr:uid="{87744DF8-2BF4-452E-BA70-9B55F5ADA176}"/>
    <cellStyle name="SAPBEXexcBad9 3 8 2 2 3" xfId="26137" xr:uid="{48BA7DD2-5FF8-4AD0-83A0-28F4FF955D28}"/>
    <cellStyle name="SAPBEXexcBad9 3 8 2 2 3 2" xfId="39769" xr:uid="{24C1EAB4-8A32-4A74-8F20-B72A60BB9EB3}"/>
    <cellStyle name="SAPBEXexcBad9 3 8 2 2 3 3" xfId="49397" xr:uid="{C94AFFA4-D7B9-4E1C-8678-3BA83EE423CC}"/>
    <cellStyle name="SAPBEXexcBad9 3 8 2 2 4" xfId="32019" xr:uid="{C790B451-763C-44B6-A359-DD17973073A6}"/>
    <cellStyle name="SAPBEXexcBad9 3 8 2 2 5" xfId="41677" xr:uid="{D49CDA2D-AF8D-4E2D-B4AA-A096E0D3336F}"/>
    <cellStyle name="SAPBEXexcBad9 3 8 2 2 6" xfId="54065" xr:uid="{146C11AF-BEF7-41B7-8D34-FF3457C63D1C}"/>
    <cellStyle name="SAPBEXexcBad9 3 8 2 3" xfId="20438" xr:uid="{5E85596A-0127-46F6-9D74-531909B38A24}"/>
    <cellStyle name="SAPBEXexcBad9 3 8 2 3 2" xfId="34070" xr:uid="{63EED73F-2709-4CCF-B3B8-5AAF43CC3E62}"/>
    <cellStyle name="SAPBEXexcBad9 3 8 2 3 3" xfId="43698" xr:uid="{86E83B60-D8A6-4CD8-8081-AF99EF0F320F}"/>
    <cellStyle name="SAPBEXexcBad9 3 8 2 4" xfId="24229" xr:uid="{362AEF66-B650-48A1-A33A-39AEA45B1CC9}"/>
    <cellStyle name="SAPBEXexcBad9 3 8 2 4 2" xfId="37861" xr:uid="{04DD8411-B1BF-49B3-86DB-4AC1035860E7}"/>
    <cellStyle name="SAPBEXexcBad9 3 8 2 4 3" xfId="47489" xr:uid="{E37540A1-15D5-420D-8F7E-E901A0E4BB27}"/>
    <cellStyle name="SAPBEXexcBad9 3 8 2 5" xfId="30104" xr:uid="{627B28EF-AE2A-4CEE-9EC0-AB353D11B3BD}"/>
    <cellStyle name="SAPBEXexcBad9 3 8 2 6" xfId="26285" xr:uid="{24D52BED-7151-4436-A955-56B383375916}"/>
    <cellStyle name="SAPBEXexcBad9 3 8 2 7" xfId="52157" xr:uid="{A75AFE87-7B16-4802-880C-ECEC8E8F7178}"/>
    <cellStyle name="SAPBEXexcBad9 3 8 3" xfId="15429" xr:uid="{9DF8229B-A001-4789-8988-3D0102CC0BE9}"/>
    <cellStyle name="SAPBEXexcBad9 3 8 3 2" xfId="21348" xr:uid="{5355FD26-CA74-43EE-B5B9-964F7413CEFD}"/>
    <cellStyle name="SAPBEXexcBad9 3 8 3 2 2" xfId="34980" xr:uid="{E3A968A0-6FA4-4DB4-AC7E-5C6CAB01AC0E}"/>
    <cellStyle name="SAPBEXexcBad9 3 8 3 2 3" xfId="44608" xr:uid="{32E51900-5048-4FD7-9F21-E88E99C3C21A}"/>
    <cellStyle name="SAPBEXexcBad9 3 8 3 3" xfId="25139" xr:uid="{1B6913EB-EB49-4B96-8483-1CB79AFAE1AD}"/>
    <cellStyle name="SAPBEXexcBad9 3 8 3 3 2" xfId="38771" xr:uid="{0A21AAD3-42CD-4DE6-866E-A1820D9977E9}"/>
    <cellStyle name="SAPBEXexcBad9 3 8 3 3 3" xfId="48399" xr:uid="{475F74C2-AA5E-4709-BBF5-012D79B507DF}"/>
    <cellStyle name="SAPBEXexcBad9 3 8 3 4" xfId="31021" xr:uid="{F1FE5F18-68FE-4B1C-B7DA-D8EBA7B6E4D4}"/>
    <cellStyle name="SAPBEXexcBad9 3 8 3 5" xfId="40679" xr:uid="{61BDE46C-CBEE-4ABE-AAB3-3CA692E6B6E2}"/>
    <cellStyle name="SAPBEXexcBad9 3 8 3 6" xfId="53067" xr:uid="{B56E96F2-695E-42C4-976D-29DA9BFE05F6}"/>
    <cellStyle name="SAPBEXexcBad9 3 8 4" xfId="19440" xr:uid="{FFC33751-6AC6-412C-A2BE-478B48361D2D}"/>
    <cellStyle name="SAPBEXexcBad9 3 8 4 2" xfId="33072" xr:uid="{907061C8-38B1-44DC-B14A-9AB666464E8F}"/>
    <cellStyle name="SAPBEXexcBad9 3 8 4 3" xfId="42700" xr:uid="{F4D91751-120E-413B-808D-8D206E7B901E}"/>
    <cellStyle name="SAPBEXexcBad9 3 8 5" xfId="23231" xr:uid="{DE3925A6-7FA2-40EC-BF18-89F1AA529634}"/>
    <cellStyle name="SAPBEXexcBad9 3 8 5 2" xfId="36863" xr:uid="{4A690F77-07AD-49CA-8BE4-DC3F00905919}"/>
    <cellStyle name="SAPBEXexcBad9 3 8 5 3" xfId="46491" xr:uid="{C2587348-1303-4DDF-AD1B-827912F6FF65}"/>
    <cellStyle name="SAPBEXexcBad9 3 8 6" xfId="29106" xr:uid="{898DBD05-F779-4032-A1E5-412E4970A1DE}"/>
    <cellStyle name="SAPBEXexcBad9 3 8 7" xfId="27283" xr:uid="{2F294A37-66BE-4A0E-9B81-1C8E5EB3ABF0}"/>
    <cellStyle name="SAPBEXexcBad9 3 8 8" xfId="51159" xr:uid="{2660D561-99D6-458C-BB6B-C6DF68982308}"/>
    <cellStyle name="SAPBEXexcBad9 3 9" xfId="13774" xr:uid="{0331E1E2-583D-40C6-982F-210D7BA56A8A}"/>
    <cellStyle name="SAPBEXexcBad9 3 9 2" xfId="15723" xr:uid="{8CA9BB86-83E0-4434-B608-7368F1782426}"/>
    <cellStyle name="SAPBEXexcBad9 3 9 2 2" xfId="21642" xr:uid="{F1FC8B1D-D38A-443B-8760-2C3EDC98B25D}"/>
    <cellStyle name="SAPBEXexcBad9 3 9 2 2 2" xfId="35274" xr:uid="{311BEDAD-0B9F-4CD0-9F72-BB495351AAE7}"/>
    <cellStyle name="SAPBEXexcBad9 3 9 2 2 3" xfId="44902" xr:uid="{42DC8CA5-2007-4128-A2E3-2288BBA25EE0}"/>
    <cellStyle name="SAPBEXexcBad9 3 9 2 3" xfId="25433" xr:uid="{5CE2564A-0739-405F-B318-E07DEC5B335E}"/>
    <cellStyle name="SAPBEXexcBad9 3 9 2 3 2" xfId="39065" xr:uid="{B2BEF2B1-9690-4DC9-A32C-0A6350194866}"/>
    <cellStyle name="SAPBEXexcBad9 3 9 2 3 3" xfId="48693" xr:uid="{3260CE87-2579-4E01-AF1A-DFE9F27862E2}"/>
    <cellStyle name="SAPBEXexcBad9 3 9 2 4" xfId="31315" xr:uid="{8ECD77A0-9453-43B7-AAC6-247FD8D48F62}"/>
    <cellStyle name="SAPBEXexcBad9 3 9 2 5" xfId="40973" xr:uid="{2DAFD073-6BCA-4C25-8271-27281575392A}"/>
    <cellStyle name="SAPBEXexcBad9 3 9 2 6" xfId="53361" xr:uid="{6E2D891D-5B21-4977-8DEF-A4B0FD1B79E4}"/>
    <cellStyle name="SAPBEXexcBad9 3 9 3" xfId="19734" xr:uid="{2D187A2A-0CE6-443D-AE4C-DCC3687B6768}"/>
    <cellStyle name="SAPBEXexcBad9 3 9 3 2" xfId="33366" xr:uid="{23D3458C-7E7B-41C6-AE72-4030AC8BD36B}"/>
    <cellStyle name="SAPBEXexcBad9 3 9 3 3" xfId="42994" xr:uid="{F0568694-D9FE-4142-93BC-536B9086F06D}"/>
    <cellStyle name="SAPBEXexcBad9 3 9 4" xfId="23525" xr:uid="{A09D9FF6-5C49-4C34-A904-852AB02529B1}"/>
    <cellStyle name="SAPBEXexcBad9 3 9 4 2" xfId="37157" xr:uid="{4FD6A31D-D364-4F22-8083-4CE7E9691820}"/>
    <cellStyle name="SAPBEXexcBad9 3 9 4 3" xfId="46785" xr:uid="{3D0583ED-EC01-457E-A7BF-602C651F12C9}"/>
    <cellStyle name="SAPBEXexcBad9 3 9 5" xfId="29400" xr:uid="{18B66990-67E5-4B15-99F1-49FDBB31D07F}"/>
    <cellStyle name="SAPBEXexcBad9 3 9 6" xfId="26989" xr:uid="{2E11FE51-E067-46F8-B5B9-F95A709A3EB7}"/>
    <cellStyle name="SAPBEXexcBad9 3 9 7" xfId="51453" xr:uid="{A79B4441-C4C1-4F40-877E-A9A772C1BFCB}"/>
    <cellStyle name="SAPBEXexcBad9 4" xfId="10738" xr:uid="{51AE0D74-67EC-4CC8-84FD-A112CD8FAAC7}"/>
    <cellStyle name="SAPBEXexcBad9 4 2" xfId="13669" xr:uid="{26AA3991-4E3A-4B3E-8D03-5BA228B86EEC}"/>
    <cellStyle name="SAPBEXexcBad9 4 2 2" xfId="15618" xr:uid="{08672058-19A6-43D7-97A2-A107BF07E483}"/>
    <cellStyle name="SAPBEXexcBad9 4 2 2 2" xfId="21537" xr:uid="{1CE2B6C0-1B42-4448-8F2E-E598C84D5FF4}"/>
    <cellStyle name="SAPBEXexcBad9 4 2 2 2 2" xfId="35169" xr:uid="{508190D1-3DBE-468F-B879-BB3A1C0D0F0F}"/>
    <cellStyle name="SAPBEXexcBad9 4 2 2 2 3" xfId="44797" xr:uid="{D4D68343-DFFC-41EB-876E-C70313309DCD}"/>
    <cellStyle name="SAPBEXexcBad9 4 2 2 3" xfId="25328" xr:uid="{2E2D0BAD-1685-48F1-AB98-D2947D14AC87}"/>
    <cellStyle name="SAPBEXexcBad9 4 2 2 3 2" xfId="38960" xr:uid="{7A60113D-AE1C-4BD6-9170-4F9A4DAB4D17}"/>
    <cellStyle name="SAPBEXexcBad9 4 2 2 3 3" xfId="48588" xr:uid="{8A90804C-08DD-4B87-B688-1A2693593F71}"/>
    <cellStyle name="SAPBEXexcBad9 4 2 2 4" xfId="31210" xr:uid="{81FA3680-DA9C-42AA-9F2E-227E720B9394}"/>
    <cellStyle name="SAPBEXexcBad9 4 2 2 5" xfId="40868" xr:uid="{18FC0104-A77F-438D-964D-F8CEE44552C3}"/>
    <cellStyle name="SAPBEXexcBad9 4 2 2 6" xfId="53256" xr:uid="{C358A5B6-6B43-4C9D-8D8D-C68207D98190}"/>
    <cellStyle name="SAPBEXexcBad9 4 2 3" xfId="19629" xr:uid="{D8D1D26C-0FAE-41B5-A936-69B2571AED82}"/>
    <cellStyle name="SAPBEXexcBad9 4 2 3 2" xfId="33261" xr:uid="{A569AC45-40B8-4C09-8685-E09F95038BE2}"/>
    <cellStyle name="SAPBEXexcBad9 4 2 3 3" xfId="42889" xr:uid="{08D1A19E-083E-49B7-83DF-4DFE9202617D}"/>
    <cellStyle name="SAPBEXexcBad9 4 2 4" xfId="23420" xr:uid="{0C7D1E80-4111-47E9-94EB-BDFF1AD73FE3}"/>
    <cellStyle name="SAPBEXexcBad9 4 2 4 2" xfId="37052" xr:uid="{09AF97D8-1FF1-481F-AEFF-B5DF9EA46D0F}"/>
    <cellStyle name="SAPBEXexcBad9 4 2 4 3" xfId="46680" xr:uid="{ACE37B88-85CB-4A73-9E75-40D8961BD1B2}"/>
    <cellStyle name="SAPBEXexcBad9 4 2 5" xfId="29295" xr:uid="{20B04393-9589-4819-A20B-5650E30457A7}"/>
    <cellStyle name="SAPBEXexcBad9 4 2 6" xfId="27094" xr:uid="{BCB35A33-CAD3-4149-B991-01C3FFE9AD7A}"/>
    <cellStyle name="SAPBEXexcBad9 4 2 7" xfId="51348" xr:uid="{FE0613F3-557C-4AD3-AB97-7D102F312654}"/>
    <cellStyle name="SAPBEXexcBad9 4 3" xfId="14708" xr:uid="{B903142A-080E-4A80-92C4-7149A26AB907}"/>
    <cellStyle name="SAPBEXexcBad9 4 3 2" xfId="20627" xr:uid="{1FFDA7FE-9B84-4EEF-8D66-CD88416F2809}"/>
    <cellStyle name="SAPBEXexcBad9 4 3 2 2" xfId="34259" xr:uid="{09C7FCD1-692D-4D9B-A271-16F9665BCDC1}"/>
    <cellStyle name="SAPBEXexcBad9 4 3 2 3" xfId="43887" xr:uid="{EB0D78B3-A5EB-4193-A896-76436225E84B}"/>
    <cellStyle name="SAPBEXexcBad9 4 3 3" xfId="24418" xr:uid="{F2FDDB8C-657A-4485-A397-D7333B87404C}"/>
    <cellStyle name="SAPBEXexcBad9 4 3 3 2" xfId="38050" xr:uid="{AD435024-F761-48EB-A4A5-BDB2A94F003E}"/>
    <cellStyle name="SAPBEXexcBad9 4 3 3 3" xfId="47678" xr:uid="{AF208E62-A478-4CCB-BB78-C287753E2664}"/>
    <cellStyle name="SAPBEXexcBad9 4 3 4" xfId="30300" xr:uid="{38AC45D5-8C32-4662-B446-03EFFFE80071}"/>
    <cellStyle name="SAPBEXexcBad9 4 3 5" xfId="39958" xr:uid="{AF0FD5B7-5CCE-4E64-8962-7B797371C26A}"/>
    <cellStyle name="SAPBEXexcBad9 4 3 6" xfId="52346" xr:uid="{CAE789A9-A18A-4B06-A892-1671C8EA179D}"/>
    <cellStyle name="SAPBEXexcBad9 4 4" xfId="18717" xr:uid="{4BEB6F68-D4AE-4F43-BAF1-87E51CE01055}"/>
    <cellStyle name="SAPBEXexcBad9 4 4 2" xfId="32349" xr:uid="{F9BDA85C-7959-49E1-919E-39094C422670}"/>
    <cellStyle name="SAPBEXexcBad9 4 4 3" xfId="41977" xr:uid="{8B3FB9E7-295C-49DD-92A8-9516EEFF09F9}"/>
    <cellStyle name="SAPBEXexcBad9 4 5" xfId="22422" xr:uid="{16ACBE02-4BE1-4605-B355-5FF745EDC019}"/>
    <cellStyle name="SAPBEXexcBad9 4 5 2" xfId="36054" xr:uid="{55C14416-F123-4DCB-B34A-7CC61232EDBE}"/>
    <cellStyle name="SAPBEXexcBad9 4 5 3" xfId="45682" xr:uid="{01DB1A69-9402-4D15-9C10-6024A3FCDB8B}"/>
    <cellStyle name="SAPBEXexcBad9 4 6" xfId="28290" xr:uid="{8B2CCE7C-E66C-4F9B-BE43-2F47ED38204E}"/>
    <cellStyle name="SAPBEXexcBad9 4 7" xfId="28030" xr:uid="{A7421486-525A-4B40-AA28-3DF52E677356}"/>
    <cellStyle name="SAPBEXexcBad9 4 8" xfId="50350" xr:uid="{BF035A43-DD00-486A-A084-407F0F66E2E3}"/>
    <cellStyle name="SAPBEXexcBad9 5" xfId="10742" xr:uid="{1430CA46-F0A0-40E8-B086-48D58BD98995}"/>
    <cellStyle name="SAPBEXexcBad9 5 2" xfId="13673" xr:uid="{44043146-3656-4D35-BD07-8921C82CD4CE}"/>
    <cellStyle name="SAPBEXexcBad9 5 2 2" xfId="15622" xr:uid="{244DDAA9-060E-4AAE-9D0E-F2864726A2A8}"/>
    <cellStyle name="SAPBEXexcBad9 5 2 2 2" xfId="21541" xr:uid="{0A0928DE-107A-4625-B7C7-B0C58ABD1542}"/>
    <cellStyle name="SAPBEXexcBad9 5 2 2 2 2" xfId="35173" xr:uid="{C053C944-2A7F-49F5-92B3-D583585615CF}"/>
    <cellStyle name="SAPBEXexcBad9 5 2 2 2 3" xfId="44801" xr:uid="{0E658FE9-E400-4E65-AC13-CF009EE92684}"/>
    <cellStyle name="SAPBEXexcBad9 5 2 2 3" xfId="25332" xr:uid="{258C4E2E-075F-4C74-BCF5-C9006358B9BA}"/>
    <cellStyle name="SAPBEXexcBad9 5 2 2 3 2" xfId="38964" xr:uid="{1CB52438-17A8-4232-8BF7-564499EF6518}"/>
    <cellStyle name="SAPBEXexcBad9 5 2 2 3 3" xfId="48592" xr:uid="{5BD9EFA6-4814-4F96-A541-9913A8280FC5}"/>
    <cellStyle name="SAPBEXexcBad9 5 2 2 4" xfId="31214" xr:uid="{B980FECB-303D-4B76-8193-70D7525E5574}"/>
    <cellStyle name="SAPBEXexcBad9 5 2 2 5" xfId="40872" xr:uid="{4F76A53C-A8BE-41D2-B5F3-1F9AD7F57A89}"/>
    <cellStyle name="SAPBEXexcBad9 5 2 2 6" xfId="53260" xr:uid="{5D9B6BFA-6F66-424A-BD50-13FC383FD3ED}"/>
    <cellStyle name="SAPBEXexcBad9 5 2 3" xfId="19633" xr:uid="{A39760F6-402E-4B93-935E-691560616B3A}"/>
    <cellStyle name="SAPBEXexcBad9 5 2 3 2" xfId="33265" xr:uid="{BF46B45F-AA93-4D62-878B-5DA3BC2F45BA}"/>
    <cellStyle name="SAPBEXexcBad9 5 2 3 3" xfId="42893" xr:uid="{C6926BB1-C16E-4001-A7E4-A0FA803FA34A}"/>
    <cellStyle name="SAPBEXexcBad9 5 2 4" xfId="23424" xr:uid="{16DB69E0-053F-4ED5-9101-F8BB03D2128F}"/>
    <cellStyle name="SAPBEXexcBad9 5 2 4 2" xfId="37056" xr:uid="{295DF806-024D-406E-A769-DC7F5BCB7D84}"/>
    <cellStyle name="SAPBEXexcBad9 5 2 4 3" xfId="46684" xr:uid="{90599884-64E1-4E34-BBD9-8152A007F274}"/>
    <cellStyle name="SAPBEXexcBad9 5 2 5" xfId="29299" xr:uid="{8D2E63C9-7022-4D46-85D1-F2324235F238}"/>
    <cellStyle name="SAPBEXexcBad9 5 2 6" xfId="27090" xr:uid="{9ED2B917-B6E5-4ED9-B043-70E2A720FA81}"/>
    <cellStyle name="SAPBEXexcBad9 5 2 7" xfId="51352" xr:uid="{CFF2202B-0309-4EA0-857E-C45C91EA10D3}"/>
    <cellStyle name="SAPBEXexcBad9 5 3" xfId="14712" xr:uid="{28F2D034-420E-4B5A-BFF4-F0EE633A7D0D}"/>
    <cellStyle name="SAPBEXexcBad9 5 3 2" xfId="20631" xr:uid="{EFBA4EE3-B8D0-40B2-93EE-94937D1B925E}"/>
    <cellStyle name="SAPBEXexcBad9 5 3 2 2" xfId="34263" xr:uid="{81F8A58B-BF13-4B0C-AEC2-DC9CC0E7F85D}"/>
    <cellStyle name="SAPBEXexcBad9 5 3 2 3" xfId="43891" xr:uid="{3F98F71F-DBB4-47B0-8FB5-04B56854B9FB}"/>
    <cellStyle name="SAPBEXexcBad9 5 3 3" xfId="24422" xr:uid="{A483DEA5-E017-4E6F-AC52-67C3F9C9E801}"/>
    <cellStyle name="SAPBEXexcBad9 5 3 3 2" xfId="38054" xr:uid="{FB330790-90B7-4BD6-9D7B-6EE2763F4A2F}"/>
    <cellStyle name="SAPBEXexcBad9 5 3 3 3" xfId="47682" xr:uid="{E13A5769-3A98-40CD-ACED-1945A33B5B58}"/>
    <cellStyle name="SAPBEXexcBad9 5 3 4" xfId="30304" xr:uid="{E287775E-BE54-4A6D-8F60-A549FC366357}"/>
    <cellStyle name="SAPBEXexcBad9 5 3 5" xfId="39962" xr:uid="{D463B840-50AF-4E8D-8590-AE944893675B}"/>
    <cellStyle name="SAPBEXexcBad9 5 3 6" xfId="52350" xr:uid="{BA1D5702-31BB-4C54-BFDE-516C8AD3C91C}"/>
    <cellStyle name="SAPBEXexcBad9 5 4" xfId="18721" xr:uid="{AE4D5687-76A6-4F2A-8269-515160EA0FE3}"/>
    <cellStyle name="SAPBEXexcBad9 5 4 2" xfId="32353" xr:uid="{4E49198B-24F3-44A5-A177-A011C7271ADC}"/>
    <cellStyle name="SAPBEXexcBad9 5 4 3" xfId="41981" xr:uid="{68316796-FD80-4B64-810B-289576ADFD94}"/>
    <cellStyle name="SAPBEXexcBad9 5 5" xfId="22426" xr:uid="{634A6E4C-C2E3-4039-88E2-E702680F21A5}"/>
    <cellStyle name="SAPBEXexcBad9 5 5 2" xfId="36058" xr:uid="{184BA195-E22E-4F8B-AE3F-4368CD86FFBD}"/>
    <cellStyle name="SAPBEXexcBad9 5 5 3" xfId="45686" xr:uid="{21BAC3B4-7269-43FE-BEAC-6A03B4A7E65C}"/>
    <cellStyle name="SAPBEXexcBad9 5 6" xfId="28294" xr:uid="{F621111E-603D-44D0-B5B4-54077C0C2197}"/>
    <cellStyle name="SAPBEXexcBad9 5 7" xfId="28026" xr:uid="{79CA7C47-C452-4A9F-81D5-C1B935E6C5B3}"/>
    <cellStyle name="SAPBEXexcBad9 5 8" xfId="50354" xr:uid="{4ADDBEF0-BFDA-4F36-BD8C-763FF47D6262}"/>
    <cellStyle name="SAPBEXexcBad9 6" xfId="11496" xr:uid="{CEF8DDBF-DB1E-4761-8D28-2AA73421A284}"/>
    <cellStyle name="SAPBEXexcBad9 6 2" xfId="14390" xr:uid="{3AF39A34-7CFC-47E4-B471-8369D8EC76A9}"/>
    <cellStyle name="SAPBEXexcBad9 6 2 2" xfId="16339" xr:uid="{ABF40FA9-010F-416B-90C4-E50727F81590}"/>
    <cellStyle name="SAPBEXexcBad9 6 2 2 2" xfId="22258" xr:uid="{6E9456C4-BAC0-4D4A-B81C-69C780476E82}"/>
    <cellStyle name="SAPBEXexcBad9 6 2 2 2 2" xfId="35890" xr:uid="{208EE24B-1AD1-45DD-8F9F-650922D64054}"/>
    <cellStyle name="SAPBEXexcBad9 6 2 2 2 3" xfId="45518" xr:uid="{55CD0A67-6699-45BA-BFB7-9E2199A4028F}"/>
    <cellStyle name="SAPBEXexcBad9 6 2 2 3" xfId="26049" xr:uid="{D471509B-F26F-432D-95F9-DC094B43734B}"/>
    <cellStyle name="SAPBEXexcBad9 6 2 2 3 2" xfId="39681" xr:uid="{89C3CFD1-A5B9-41ED-ACC7-6AE19C1F25E3}"/>
    <cellStyle name="SAPBEXexcBad9 6 2 2 3 3" xfId="49309" xr:uid="{6785625E-2D42-4BEA-975C-4A64E7A0B733}"/>
    <cellStyle name="SAPBEXexcBad9 6 2 2 4" xfId="31931" xr:uid="{D419CD45-A5EE-4671-BD97-B310A6CC8CD9}"/>
    <cellStyle name="SAPBEXexcBad9 6 2 2 5" xfId="41589" xr:uid="{A0FDC1CC-C3EF-4C7C-BF12-3F84075A86FB}"/>
    <cellStyle name="SAPBEXexcBad9 6 2 2 6" xfId="53977" xr:uid="{1FE0543A-A617-40DE-98C3-E0459D68299E}"/>
    <cellStyle name="SAPBEXexcBad9 6 2 3" xfId="20350" xr:uid="{81BEBCB7-C422-4AFF-BDC9-C44D500097D3}"/>
    <cellStyle name="SAPBEXexcBad9 6 2 3 2" xfId="33982" xr:uid="{5B4F59DC-DC5F-4C38-8828-EAA3ED3EB243}"/>
    <cellStyle name="SAPBEXexcBad9 6 2 3 3" xfId="43610" xr:uid="{FB95EAED-9CA0-40AD-A0C3-77BE39323615}"/>
    <cellStyle name="SAPBEXexcBad9 6 2 4" xfId="24141" xr:uid="{9EEBA423-B2A8-4FDC-BAB8-F3E3F52A1CC7}"/>
    <cellStyle name="SAPBEXexcBad9 6 2 4 2" xfId="37773" xr:uid="{459CB140-EACB-4FD9-ABD1-AA780E9C02D0}"/>
    <cellStyle name="SAPBEXexcBad9 6 2 4 3" xfId="47401" xr:uid="{158C60BE-ED4F-4FEE-B401-CC2C2878C2CB}"/>
    <cellStyle name="SAPBEXexcBad9 6 2 5" xfId="30016" xr:uid="{51862D28-6B5D-4BD8-93BF-8BF77CCA88F6}"/>
    <cellStyle name="SAPBEXexcBad9 6 2 6" xfId="26373" xr:uid="{A50D256F-AAE9-4A54-90B8-725360A0E1CF}"/>
    <cellStyle name="SAPBEXexcBad9 6 2 7" xfId="52069" xr:uid="{0A5C1CED-C6A0-4848-A6FC-6CC4418EFAD8}"/>
    <cellStyle name="SAPBEXexcBad9 6 3" xfId="15341" xr:uid="{FAF135BF-73AC-4957-A0DB-594CAEB8F4B7}"/>
    <cellStyle name="SAPBEXexcBad9 6 3 2" xfId="21260" xr:uid="{DDE1E3D5-2ED1-426B-9741-186A324F4CC7}"/>
    <cellStyle name="SAPBEXexcBad9 6 3 2 2" xfId="34892" xr:uid="{617A2718-E2E8-41CE-B385-DB86272970AD}"/>
    <cellStyle name="SAPBEXexcBad9 6 3 2 3" xfId="44520" xr:uid="{4B172ECA-4DB6-4A08-A3D2-5B8BBED7A977}"/>
    <cellStyle name="SAPBEXexcBad9 6 3 3" xfId="25051" xr:uid="{48D5C66B-AAA2-4F03-8D74-BFE70103F2CF}"/>
    <cellStyle name="SAPBEXexcBad9 6 3 3 2" xfId="38683" xr:uid="{4A5FAA92-067F-4484-B7C4-3C8C71242633}"/>
    <cellStyle name="SAPBEXexcBad9 6 3 3 3" xfId="48311" xr:uid="{310D69A2-0DC9-4D07-9030-DBD6994AF429}"/>
    <cellStyle name="SAPBEXexcBad9 6 3 4" xfId="30933" xr:uid="{15F248AB-B7B5-4924-A4A7-B1677C5CF3EB}"/>
    <cellStyle name="SAPBEXexcBad9 6 3 5" xfId="40591" xr:uid="{21ECF836-2FED-4947-AF49-B87FF4595941}"/>
    <cellStyle name="SAPBEXexcBad9 6 3 6" xfId="52979" xr:uid="{3E6F3AE3-17A5-4631-A2C0-8995C40E8B55}"/>
    <cellStyle name="SAPBEXexcBad9 6 4" xfId="19352" xr:uid="{225D1744-AE8E-4B83-BB03-7F55B30EA96B}"/>
    <cellStyle name="SAPBEXexcBad9 6 4 2" xfId="32984" xr:uid="{BD39CCE1-917F-48BC-87C4-4D3D251B5900}"/>
    <cellStyle name="SAPBEXexcBad9 6 4 3" xfId="42612" xr:uid="{E55BFE7A-FD87-4E1E-B9AD-FEFD1E8FAC11}"/>
    <cellStyle name="SAPBEXexcBad9 6 5" xfId="23143" xr:uid="{366B5B66-EAB4-4B35-83DC-CEE8F340AD36}"/>
    <cellStyle name="SAPBEXexcBad9 6 5 2" xfId="36775" xr:uid="{CE89F347-F2B9-42E4-A1A3-C7DF9A1751D4}"/>
    <cellStyle name="SAPBEXexcBad9 6 5 3" xfId="46403" xr:uid="{05BAC11B-3488-48FB-ACA1-ECDACC2E26B2}"/>
    <cellStyle name="SAPBEXexcBad9 6 6" xfId="29011" xr:uid="{62CB9D19-DD7A-4AA5-AEC5-BF84660B9DC5}"/>
    <cellStyle name="SAPBEXexcBad9 6 7" xfId="27341" xr:uid="{89417156-D8D6-440B-9F35-C33FB736654B}"/>
    <cellStyle name="SAPBEXexcBad9 6 8" xfId="51071" xr:uid="{92C703AD-0B51-4B4D-9BEE-EF90488D499B}"/>
    <cellStyle name="SAPBEXexcBad9 7" xfId="50013" xr:uid="{0EF5E4AC-33DA-4410-90F6-EB71EDDF4CDC}"/>
    <cellStyle name="SAPBEXexcBad9 8" xfId="54233" xr:uid="{B0506347-2835-464D-AD39-7FAF1360BCDA}"/>
    <cellStyle name="SAPBEXexcBad9 9" xfId="54430" xr:uid="{BAA25C08-C048-4A63-9770-45E1C3E96E75}"/>
    <cellStyle name="SAPBEXexcCritical4" xfId="6113" xr:uid="{B8EFF354-9C2F-4CB0-B1F5-58F8F7AB4FDF}"/>
    <cellStyle name="SAPBEXexcCritical4 10" xfId="54180" xr:uid="{568AC579-1F42-41E8-8392-009D03250F33}"/>
    <cellStyle name="SAPBEXexcCritical4 2" xfId="6114" xr:uid="{221C5792-037E-483A-8C4C-2F5118A36B71}"/>
    <cellStyle name="SAPBEXexcCritical4 2 2" xfId="10846" xr:uid="{9CF3178C-F87F-45B1-9BCF-FB8D53D29194}"/>
    <cellStyle name="SAPBEXexcCritical4 2 2 10" xfId="22530" xr:uid="{C976A6D1-734B-4C73-8FFD-45B86F2BE796}"/>
    <cellStyle name="SAPBEXexcCritical4 2 2 10 2" xfId="36162" xr:uid="{8E3026E6-A846-4B47-A9AF-B0F08D8FA893}"/>
    <cellStyle name="SAPBEXexcCritical4 2 2 10 3" xfId="45790" xr:uid="{C8D948E1-ADBC-4A27-88A1-42921ACB0AB7}"/>
    <cellStyle name="SAPBEXexcCritical4 2 2 11" xfId="28398" xr:uid="{0F1A081B-435C-4EE4-8698-15EB5BC81F42}"/>
    <cellStyle name="SAPBEXexcCritical4 2 2 12" xfId="27924" xr:uid="{A38C0253-AE7D-44CF-BDEC-CAA31C3847CA}"/>
    <cellStyle name="SAPBEXexcCritical4 2 2 13" xfId="50458" xr:uid="{CD84877E-98E6-4CBF-9744-3A76570F9DEE}"/>
    <cellStyle name="SAPBEXexcCritical4 2 2 14" xfId="54529" xr:uid="{AD595020-6752-44EA-9C04-B0DE833BE133}"/>
    <cellStyle name="SAPBEXexcCritical4 2 2 15" xfId="54620" xr:uid="{824CAA49-CEE1-420B-B605-3E90B2BF29B9}"/>
    <cellStyle name="SAPBEXexcCritical4 2 2 16" xfId="54708" xr:uid="{744F8A12-D38A-40EE-9596-82216CA2B05A}"/>
    <cellStyle name="SAPBEXexcCritical4 2 2 17" xfId="54796" xr:uid="{5C2B4D23-841F-43D7-A920-E42EA7041F55}"/>
    <cellStyle name="SAPBEXexcCritical4 2 2 18" xfId="54884" xr:uid="{8825F160-F231-4326-B0CC-B22DEBAF0715}"/>
    <cellStyle name="SAPBEXexcCritical4 2 2 19" xfId="54972" xr:uid="{1E35EA9A-C3DA-4EEA-9D7A-FC9E36E38525}"/>
    <cellStyle name="SAPBEXexcCritical4 2 2 2" xfId="10934" xr:uid="{237848A0-C389-4037-89A6-B6CEDE6D4085}"/>
    <cellStyle name="SAPBEXexcCritical4 2 2 2 2" xfId="13865" xr:uid="{47AFBDC1-686F-4BC2-8D92-6E783C77354F}"/>
    <cellStyle name="SAPBEXexcCritical4 2 2 2 2 2" xfId="15814" xr:uid="{EC9CC896-301D-48B7-87E9-7374EE4D90D7}"/>
    <cellStyle name="SAPBEXexcCritical4 2 2 2 2 2 2" xfId="21733" xr:uid="{BA6D5CB6-CAAC-4863-9A51-C7F61ED1294E}"/>
    <cellStyle name="SAPBEXexcCritical4 2 2 2 2 2 2 2" xfId="35365" xr:uid="{185BAB00-AF76-4CB7-BE50-E38C166D8DE5}"/>
    <cellStyle name="SAPBEXexcCritical4 2 2 2 2 2 2 3" xfId="44993" xr:uid="{E8FAD4EE-CA33-4612-A284-F5D0C782A6D4}"/>
    <cellStyle name="SAPBEXexcCritical4 2 2 2 2 2 3" xfId="25524" xr:uid="{A1ABE519-F988-46E1-8722-7A2588E04557}"/>
    <cellStyle name="SAPBEXexcCritical4 2 2 2 2 2 3 2" xfId="39156" xr:uid="{EB093B21-8DBB-48B5-ACB1-0917A5310D1E}"/>
    <cellStyle name="SAPBEXexcCritical4 2 2 2 2 2 3 3" xfId="48784" xr:uid="{5D34846D-56EF-4850-AF53-280324961A9C}"/>
    <cellStyle name="SAPBEXexcCritical4 2 2 2 2 2 4" xfId="31406" xr:uid="{0F4E2006-37F2-4324-B909-7CD4D3CA3920}"/>
    <cellStyle name="SAPBEXexcCritical4 2 2 2 2 2 5" xfId="41064" xr:uid="{24247DFE-1300-44C0-9287-AD339B78B3D9}"/>
    <cellStyle name="SAPBEXexcCritical4 2 2 2 2 2 6" xfId="53452" xr:uid="{A233B47B-2395-489D-BBFA-31EC13851447}"/>
    <cellStyle name="SAPBEXexcCritical4 2 2 2 2 3" xfId="19825" xr:uid="{737BEA97-E110-4DC8-9F32-1FE028DF64D9}"/>
    <cellStyle name="SAPBEXexcCritical4 2 2 2 2 3 2" xfId="33457" xr:uid="{3091D523-7B6A-474C-9484-3FFD4B819D97}"/>
    <cellStyle name="SAPBEXexcCritical4 2 2 2 2 3 3" xfId="43085" xr:uid="{75307324-17E2-42A8-B3B1-B83C2D45719E}"/>
    <cellStyle name="SAPBEXexcCritical4 2 2 2 2 4" xfId="23616" xr:uid="{7E64954D-04F8-4701-9131-57F446A756A3}"/>
    <cellStyle name="SAPBEXexcCritical4 2 2 2 2 4 2" xfId="37248" xr:uid="{4900709A-EEA1-407E-8529-52FE49E4A271}"/>
    <cellStyle name="SAPBEXexcCritical4 2 2 2 2 4 3" xfId="46876" xr:uid="{DC080BB8-3966-4B0D-BCA5-0AD52F93AA2E}"/>
    <cellStyle name="SAPBEXexcCritical4 2 2 2 2 5" xfId="29491" xr:uid="{51FAB15A-725B-40A1-8C50-8A76F5296B4A}"/>
    <cellStyle name="SAPBEXexcCritical4 2 2 2 2 6" xfId="26898" xr:uid="{CF3B1F04-777D-4DD5-8ADC-2A4F344C1664}"/>
    <cellStyle name="SAPBEXexcCritical4 2 2 2 2 7" xfId="51544" xr:uid="{5FC6F692-30D4-4A21-AC83-85581A72D20D}"/>
    <cellStyle name="SAPBEXexcCritical4 2 2 2 3" xfId="14816" xr:uid="{B2B6DC90-43D7-4512-BDF0-B259FF9482CB}"/>
    <cellStyle name="SAPBEXexcCritical4 2 2 2 3 2" xfId="20735" xr:uid="{892638CC-844A-4365-A192-C4974E05BD7A}"/>
    <cellStyle name="SAPBEXexcCritical4 2 2 2 3 2 2" xfId="34367" xr:uid="{C137E419-DCFF-411B-920B-600E28EDFFE4}"/>
    <cellStyle name="SAPBEXexcCritical4 2 2 2 3 2 3" xfId="43995" xr:uid="{2B5D39BF-23BE-4A4C-8217-D6DC4064B6C2}"/>
    <cellStyle name="SAPBEXexcCritical4 2 2 2 3 3" xfId="24526" xr:uid="{E8333A73-F415-44F0-82BD-642CB11AF99D}"/>
    <cellStyle name="SAPBEXexcCritical4 2 2 2 3 3 2" xfId="38158" xr:uid="{7EDB8F25-EFFB-4F93-933D-D99A02320BCA}"/>
    <cellStyle name="SAPBEXexcCritical4 2 2 2 3 3 3" xfId="47786" xr:uid="{8D45BAEA-CD31-43F0-AC70-FA771E66A5A4}"/>
    <cellStyle name="SAPBEXexcCritical4 2 2 2 3 4" xfId="30408" xr:uid="{1203C026-C722-4D51-B99A-465247957838}"/>
    <cellStyle name="SAPBEXexcCritical4 2 2 2 3 5" xfId="40066" xr:uid="{493051F2-CA5B-4964-A48E-E7BC457B8AEF}"/>
    <cellStyle name="SAPBEXexcCritical4 2 2 2 3 6" xfId="52454" xr:uid="{5A880051-1853-459A-B99E-F73D6DCCF114}"/>
    <cellStyle name="SAPBEXexcCritical4 2 2 2 4" xfId="18827" xr:uid="{DD0B3EF7-496F-4D44-9A2F-BFB7452FA648}"/>
    <cellStyle name="SAPBEXexcCritical4 2 2 2 4 2" xfId="32459" xr:uid="{23DB362C-BAE2-402A-A09C-4525529A09EE}"/>
    <cellStyle name="SAPBEXexcCritical4 2 2 2 4 3" xfId="42087" xr:uid="{40BDA770-E7B0-4386-AFA3-9C424A534561}"/>
    <cellStyle name="SAPBEXexcCritical4 2 2 2 5" xfId="22618" xr:uid="{63CC30F3-2AAA-45BE-9E9A-F92DF7027738}"/>
    <cellStyle name="SAPBEXexcCritical4 2 2 2 5 2" xfId="36250" xr:uid="{212C72A2-D64C-4C7B-B84F-265CB940F45C}"/>
    <cellStyle name="SAPBEXexcCritical4 2 2 2 5 3" xfId="45878" xr:uid="{AA282E5C-2C2B-480D-8B94-8827D22D13F1}"/>
    <cellStyle name="SAPBEXexcCritical4 2 2 2 6" xfId="28486" xr:uid="{E68DB20B-66D1-4CD2-8773-42F3D2C25B04}"/>
    <cellStyle name="SAPBEXexcCritical4 2 2 2 7" xfId="27840" xr:uid="{B95F0717-05B3-4ADD-848E-F262191DB8E3}"/>
    <cellStyle name="SAPBEXexcCritical4 2 2 2 8" xfId="50546" xr:uid="{F9543CD3-AB60-4598-AAA5-596E9C951B5E}"/>
    <cellStyle name="SAPBEXexcCritical4 2 2 20" xfId="55060" xr:uid="{1400DC4A-17D7-4FA3-B804-1E78E7DC380A}"/>
    <cellStyle name="SAPBEXexcCritical4 2 2 21" xfId="55148" xr:uid="{B55B01FB-B893-49DC-9230-FA580AC34A47}"/>
    <cellStyle name="SAPBEXexcCritical4 2 2 22" xfId="55236" xr:uid="{204BD426-6C13-4E0C-AD56-8A2A06226B8B}"/>
    <cellStyle name="SAPBEXexcCritical4 2 2 23" xfId="55324" xr:uid="{EDA4AEE2-2633-4D09-8E66-EDCC87E69E89}"/>
    <cellStyle name="SAPBEXexcCritical4 2 2 24" xfId="55412" xr:uid="{39CABF2A-EB95-4C29-9A74-94E8D3180D62}"/>
    <cellStyle name="SAPBEXexcCritical4 2 2 25" xfId="55500" xr:uid="{CA932E7E-A497-4171-852E-DCB560EBC6D5}"/>
    <cellStyle name="SAPBEXexcCritical4 2 2 26" xfId="55588" xr:uid="{8324D413-3476-4F34-85E2-4B9AFD6E3372}"/>
    <cellStyle name="SAPBEXexcCritical4 2 2 27" xfId="55676" xr:uid="{8DF30320-4837-4F9E-A0DD-F5016D67D6D8}"/>
    <cellStyle name="SAPBEXexcCritical4 2 2 28" xfId="55764" xr:uid="{06CB7D87-23D0-4255-9E34-5CF00264D18E}"/>
    <cellStyle name="SAPBEXexcCritical4 2 2 29" xfId="55852" xr:uid="{2A3BC3CC-C7E8-4C34-BE58-F58E54293781}"/>
    <cellStyle name="SAPBEXexcCritical4 2 2 3" xfId="11022" xr:uid="{867638FA-F74F-4EF6-A1D5-27560EF61FE9}"/>
    <cellStyle name="SAPBEXexcCritical4 2 2 3 2" xfId="13953" xr:uid="{A7E50F15-DCF0-4181-8BC0-8AAAFA28D2AB}"/>
    <cellStyle name="SAPBEXexcCritical4 2 2 3 2 2" xfId="15902" xr:uid="{9E6F26A5-3BCB-4A9D-9E55-FA1DF27BD18B}"/>
    <cellStyle name="SAPBEXexcCritical4 2 2 3 2 2 2" xfId="21821" xr:uid="{56995CD4-DAE8-45CF-9EFB-A2807B738AE6}"/>
    <cellStyle name="SAPBEXexcCritical4 2 2 3 2 2 2 2" xfId="35453" xr:uid="{E9388823-E665-4F47-91A2-75B00EE73192}"/>
    <cellStyle name="SAPBEXexcCritical4 2 2 3 2 2 2 3" xfId="45081" xr:uid="{E9A21505-7979-4209-B6D3-F78E893C22E9}"/>
    <cellStyle name="SAPBEXexcCritical4 2 2 3 2 2 3" xfId="25612" xr:uid="{795E788D-2F3D-4555-8F36-DA5AA8830580}"/>
    <cellStyle name="SAPBEXexcCritical4 2 2 3 2 2 3 2" xfId="39244" xr:uid="{90571BDC-7E53-4C04-A9EB-FDE208BB9549}"/>
    <cellStyle name="SAPBEXexcCritical4 2 2 3 2 2 3 3" xfId="48872" xr:uid="{20640C41-8AE1-4AF9-9B89-EFB126E0F659}"/>
    <cellStyle name="SAPBEXexcCritical4 2 2 3 2 2 4" xfId="31494" xr:uid="{499E8B1C-A850-4541-AE2B-904CEAE0B089}"/>
    <cellStyle name="SAPBEXexcCritical4 2 2 3 2 2 5" xfId="41152" xr:uid="{5E49D82D-FDB2-48F3-94F5-3ECB3348E64E}"/>
    <cellStyle name="SAPBEXexcCritical4 2 2 3 2 2 6" xfId="53540" xr:uid="{322B7120-E405-4B51-9E1F-6EADF772EAFD}"/>
    <cellStyle name="SAPBEXexcCritical4 2 2 3 2 3" xfId="19913" xr:uid="{11908419-F340-4F0B-A6C0-2C14ACEEFE2D}"/>
    <cellStyle name="SAPBEXexcCritical4 2 2 3 2 3 2" xfId="33545" xr:uid="{42C214D6-14A8-400E-89F8-4B06E93C80B1}"/>
    <cellStyle name="SAPBEXexcCritical4 2 2 3 2 3 3" xfId="43173" xr:uid="{10E5BEAD-5033-459B-93B8-EFF0C6101CFE}"/>
    <cellStyle name="SAPBEXexcCritical4 2 2 3 2 4" xfId="23704" xr:uid="{C9EC279F-6573-4FDF-A65E-B8552DEAD1A9}"/>
    <cellStyle name="SAPBEXexcCritical4 2 2 3 2 4 2" xfId="37336" xr:uid="{B18F3BF4-9C14-4167-8260-F5D7A2AC11D8}"/>
    <cellStyle name="SAPBEXexcCritical4 2 2 3 2 4 3" xfId="46964" xr:uid="{38DF4C63-F517-4FB7-8B82-50D7831C3B12}"/>
    <cellStyle name="SAPBEXexcCritical4 2 2 3 2 5" xfId="29579" xr:uid="{22F461A3-C2BE-48CE-B8E0-3CC01B6B3AC7}"/>
    <cellStyle name="SAPBEXexcCritical4 2 2 3 2 6" xfId="26810" xr:uid="{DE6E89B9-9664-494B-83ED-5F78A4D896F7}"/>
    <cellStyle name="SAPBEXexcCritical4 2 2 3 2 7" xfId="51632" xr:uid="{5876B208-2427-4DC4-93B8-4CB1D92B1F2F}"/>
    <cellStyle name="SAPBEXexcCritical4 2 2 3 3" xfId="14904" xr:uid="{2D38760B-309F-4EBD-9603-4B3B0E02F524}"/>
    <cellStyle name="SAPBEXexcCritical4 2 2 3 3 2" xfId="20823" xr:uid="{63636ED2-919D-42E5-8BB7-4D596871618A}"/>
    <cellStyle name="SAPBEXexcCritical4 2 2 3 3 2 2" xfId="34455" xr:uid="{C6308BB5-0A0F-472D-9992-513FDA349726}"/>
    <cellStyle name="SAPBEXexcCritical4 2 2 3 3 2 3" xfId="44083" xr:uid="{F40C4AF1-B47C-48BE-B444-07EF2D50DF8C}"/>
    <cellStyle name="SAPBEXexcCritical4 2 2 3 3 3" xfId="24614" xr:uid="{3578C2FB-E9A5-46AC-BF1A-5209FDACED10}"/>
    <cellStyle name="SAPBEXexcCritical4 2 2 3 3 3 2" xfId="38246" xr:uid="{8567C623-9DE9-4047-93A9-F7D57A69E206}"/>
    <cellStyle name="SAPBEXexcCritical4 2 2 3 3 3 3" xfId="47874" xr:uid="{D1B72066-E676-4DC7-A49C-589E9DB8C1CF}"/>
    <cellStyle name="SAPBEXexcCritical4 2 2 3 3 4" xfId="30496" xr:uid="{0C1EE48F-0CFC-4719-B1B6-FDE87922010F}"/>
    <cellStyle name="SAPBEXexcCritical4 2 2 3 3 5" xfId="40154" xr:uid="{6C21EF55-767B-404A-B9EB-00FE1702F760}"/>
    <cellStyle name="SAPBEXexcCritical4 2 2 3 3 6" xfId="52542" xr:uid="{48097B4E-2777-4565-B176-F920B0A9E654}"/>
    <cellStyle name="SAPBEXexcCritical4 2 2 3 4" xfId="18915" xr:uid="{D82A519D-85F3-4DFA-B70B-07BCB35CB862}"/>
    <cellStyle name="SAPBEXexcCritical4 2 2 3 4 2" xfId="32547" xr:uid="{4AE17D5B-833C-4C6B-992C-5428EDFA7F70}"/>
    <cellStyle name="SAPBEXexcCritical4 2 2 3 4 3" xfId="42175" xr:uid="{0319DC73-E7D4-4068-BA49-7B9E58087607}"/>
    <cellStyle name="SAPBEXexcCritical4 2 2 3 5" xfId="22706" xr:uid="{68F10AAF-D75D-4573-8440-19BBF1681904}"/>
    <cellStyle name="SAPBEXexcCritical4 2 2 3 5 2" xfId="36338" xr:uid="{74C8FD4E-C22B-486C-8B03-0DE2217D73F6}"/>
    <cellStyle name="SAPBEXexcCritical4 2 2 3 5 3" xfId="45966" xr:uid="{AEC0CB47-30C9-4EFF-850E-BFFA445FD4E7}"/>
    <cellStyle name="SAPBEXexcCritical4 2 2 3 6" xfId="28574" xr:uid="{0C39FAC6-9757-435C-AA52-D989BF1E48DD}"/>
    <cellStyle name="SAPBEXexcCritical4 2 2 3 7" xfId="27752" xr:uid="{EFACED4D-B222-4605-A7B8-0C61C6FE7C51}"/>
    <cellStyle name="SAPBEXexcCritical4 2 2 3 8" xfId="50634" xr:uid="{36F418F9-1F6A-4121-A2FF-AAD77D4A0BA4}"/>
    <cellStyle name="SAPBEXexcCritical4 2 2 30" xfId="55940" xr:uid="{7BBF782E-3803-4329-91FC-5D692995F473}"/>
    <cellStyle name="SAPBEXexcCritical4 2 2 31" xfId="56028" xr:uid="{621812B9-8E6C-4FC2-B280-2E97A8886D8E}"/>
    <cellStyle name="SAPBEXexcCritical4 2 2 32" xfId="56116" xr:uid="{636CF4A1-BF9C-492E-AFAF-677D5C979F86}"/>
    <cellStyle name="SAPBEXexcCritical4 2 2 33" xfId="56204" xr:uid="{902CCC7F-5BAE-4008-BD48-8499961997A0}"/>
    <cellStyle name="SAPBEXexcCritical4 2 2 4" xfId="11110" xr:uid="{248943F0-32A0-4E65-9C3E-CD77C2A6287F}"/>
    <cellStyle name="SAPBEXexcCritical4 2 2 4 2" xfId="14041" xr:uid="{BB7E8536-A17B-40CC-A956-5C105509EC88}"/>
    <cellStyle name="SAPBEXexcCritical4 2 2 4 2 2" xfId="15990" xr:uid="{B228819E-5D07-4E3D-8593-B7FE4F7AE0A7}"/>
    <cellStyle name="SAPBEXexcCritical4 2 2 4 2 2 2" xfId="21909" xr:uid="{0097F14E-2BF0-48B3-8538-A6CB8354FC96}"/>
    <cellStyle name="SAPBEXexcCritical4 2 2 4 2 2 2 2" xfId="35541" xr:uid="{7C2667AE-F25A-43BC-9276-CA1448427B97}"/>
    <cellStyle name="SAPBEXexcCritical4 2 2 4 2 2 2 3" xfId="45169" xr:uid="{B68F550D-8E6F-4B5D-815D-484D0A35B66F}"/>
    <cellStyle name="SAPBEXexcCritical4 2 2 4 2 2 3" xfId="25700" xr:uid="{EA1B0770-C841-4B38-B4EE-241972184341}"/>
    <cellStyle name="SAPBEXexcCritical4 2 2 4 2 2 3 2" xfId="39332" xr:uid="{9A15CC09-A9F7-442B-BC34-AF8DD197A2B5}"/>
    <cellStyle name="SAPBEXexcCritical4 2 2 4 2 2 3 3" xfId="48960" xr:uid="{DF1337D1-8BA8-4C9E-9A52-5F2251301B76}"/>
    <cellStyle name="SAPBEXexcCritical4 2 2 4 2 2 4" xfId="31582" xr:uid="{C9034637-97B4-4BBB-93B9-C12A75521723}"/>
    <cellStyle name="SAPBEXexcCritical4 2 2 4 2 2 5" xfId="41240" xr:uid="{99F71D0C-945A-47BF-B553-BFC3A9627DF8}"/>
    <cellStyle name="SAPBEXexcCritical4 2 2 4 2 2 6" xfId="53628" xr:uid="{EF35A085-3294-45F1-9F7B-181444334A0B}"/>
    <cellStyle name="SAPBEXexcCritical4 2 2 4 2 3" xfId="20001" xr:uid="{DB1FFD68-0F01-4A48-BA5A-AF4E5FB88FBD}"/>
    <cellStyle name="SAPBEXexcCritical4 2 2 4 2 3 2" xfId="33633" xr:uid="{ABCD1E83-924A-41D8-8F42-B94F94AFA033}"/>
    <cellStyle name="SAPBEXexcCritical4 2 2 4 2 3 3" xfId="43261" xr:uid="{F3AFAC49-0B6C-4B64-B3F0-BF30A026E01C}"/>
    <cellStyle name="SAPBEXexcCritical4 2 2 4 2 4" xfId="23792" xr:uid="{70E574CC-73FB-4678-BF4F-3F7457870472}"/>
    <cellStyle name="SAPBEXexcCritical4 2 2 4 2 4 2" xfId="37424" xr:uid="{AA9BAB44-2DD9-453E-9664-AB71AEBB8AF8}"/>
    <cellStyle name="SAPBEXexcCritical4 2 2 4 2 4 3" xfId="47052" xr:uid="{EA9F8829-A20E-4865-B14F-9E3BB6B93B6E}"/>
    <cellStyle name="SAPBEXexcCritical4 2 2 4 2 5" xfId="29667" xr:uid="{F96B8ED3-2563-4915-AA0F-2C72F8C7614B}"/>
    <cellStyle name="SAPBEXexcCritical4 2 2 4 2 6" xfId="26722" xr:uid="{B69C56A4-C2FA-4E03-97B1-29AF3418C4B2}"/>
    <cellStyle name="SAPBEXexcCritical4 2 2 4 2 7" xfId="51720" xr:uid="{AD299280-FCC1-487D-8F04-995271550F88}"/>
    <cellStyle name="SAPBEXexcCritical4 2 2 4 3" xfId="14992" xr:uid="{F8926B2A-4395-43E2-8CC5-1EDF2370BAD5}"/>
    <cellStyle name="SAPBEXexcCritical4 2 2 4 3 2" xfId="20911" xr:uid="{DC5ACAFB-4E78-4454-96CC-BF4B39BA667C}"/>
    <cellStyle name="SAPBEXexcCritical4 2 2 4 3 2 2" xfId="34543" xr:uid="{2B96A7BC-40F8-4438-A893-C73872EE58F8}"/>
    <cellStyle name="SAPBEXexcCritical4 2 2 4 3 2 3" xfId="44171" xr:uid="{5C8EF02C-8207-43CC-BE1C-50E61F4F931D}"/>
    <cellStyle name="SAPBEXexcCritical4 2 2 4 3 3" xfId="24702" xr:uid="{7BF70AD2-2675-4772-A7E1-DFCBB861AD4A}"/>
    <cellStyle name="SAPBEXexcCritical4 2 2 4 3 3 2" xfId="38334" xr:uid="{9F081D1F-E8D8-4237-B91E-30CF026DC40B}"/>
    <cellStyle name="SAPBEXexcCritical4 2 2 4 3 3 3" xfId="47962" xr:uid="{BB65E5E6-D569-43B6-9592-325A7F193549}"/>
    <cellStyle name="SAPBEXexcCritical4 2 2 4 3 4" xfId="30584" xr:uid="{7616ACAF-BEF5-4A62-BCF6-1E9DAF79AA61}"/>
    <cellStyle name="SAPBEXexcCritical4 2 2 4 3 5" xfId="40242" xr:uid="{894348A9-737B-456F-8DD6-AC194302EB21}"/>
    <cellStyle name="SAPBEXexcCritical4 2 2 4 3 6" xfId="52630" xr:uid="{DE7320E4-2101-4F51-ADFB-F6CC70B9E02A}"/>
    <cellStyle name="SAPBEXexcCritical4 2 2 4 4" xfId="19003" xr:uid="{36D19AAD-63F0-4DF5-BE59-F7EA224763E4}"/>
    <cellStyle name="SAPBEXexcCritical4 2 2 4 4 2" xfId="32635" xr:uid="{BC1FC22B-F59E-47F5-8C90-2FB41622DB81}"/>
    <cellStyle name="SAPBEXexcCritical4 2 2 4 4 3" xfId="42263" xr:uid="{7E8B1B90-A1DE-475C-8127-06777A2FC273}"/>
    <cellStyle name="SAPBEXexcCritical4 2 2 4 5" xfId="22794" xr:uid="{25D78469-CA40-4C64-BBD4-BFEE2AF58E79}"/>
    <cellStyle name="SAPBEXexcCritical4 2 2 4 5 2" xfId="36426" xr:uid="{2D8FBE8C-EF28-4626-96E5-BEB33189686C}"/>
    <cellStyle name="SAPBEXexcCritical4 2 2 4 5 3" xfId="46054" xr:uid="{A8EED0B3-A302-4857-BBC1-8BED153271B8}"/>
    <cellStyle name="SAPBEXexcCritical4 2 2 4 6" xfId="28662" xr:uid="{9FC053BC-0B48-473E-A1B0-CEF4A4D89181}"/>
    <cellStyle name="SAPBEXexcCritical4 2 2 4 7" xfId="27678" xr:uid="{AFE96992-0555-4C56-860B-3C473754944A}"/>
    <cellStyle name="SAPBEXexcCritical4 2 2 4 8" xfId="50722" xr:uid="{922CDE6F-041F-451E-A222-D7A629297A85}"/>
    <cellStyle name="SAPBEXexcCritical4 2 2 5" xfId="11198" xr:uid="{7E1D3761-5144-4741-8933-FD2D7A1F6492}"/>
    <cellStyle name="SAPBEXexcCritical4 2 2 5 2" xfId="14129" xr:uid="{50727028-7A42-49CC-A8BF-75DC21B396E8}"/>
    <cellStyle name="SAPBEXexcCritical4 2 2 5 2 2" xfId="16078" xr:uid="{39FE5308-18E8-405E-B96C-435A7BC8BFAC}"/>
    <cellStyle name="SAPBEXexcCritical4 2 2 5 2 2 2" xfId="21997" xr:uid="{AB58169C-4256-431E-A49A-77F1687BB4BD}"/>
    <cellStyle name="SAPBEXexcCritical4 2 2 5 2 2 2 2" xfId="35629" xr:uid="{C53608E2-B87A-4B0B-AEF1-3031C0111DB4}"/>
    <cellStyle name="SAPBEXexcCritical4 2 2 5 2 2 2 3" xfId="45257" xr:uid="{D7F780C4-45BD-4784-AAB4-67B7F8C7298F}"/>
    <cellStyle name="SAPBEXexcCritical4 2 2 5 2 2 3" xfId="25788" xr:uid="{68AC8C2E-1EAF-4946-96E6-5B3B207FF03D}"/>
    <cellStyle name="SAPBEXexcCritical4 2 2 5 2 2 3 2" xfId="39420" xr:uid="{BD295B11-4ECF-4E0B-B32D-830036B2AC56}"/>
    <cellStyle name="SAPBEXexcCritical4 2 2 5 2 2 3 3" xfId="49048" xr:uid="{27977D5B-47FE-4E91-9FEA-8431D05A080A}"/>
    <cellStyle name="SAPBEXexcCritical4 2 2 5 2 2 4" xfId="31670" xr:uid="{582D0C54-40CF-4E2A-9662-5478AEB64121}"/>
    <cellStyle name="SAPBEXexcCritical4 2 2 5 2 2 5" xfId="41328" xr:uid="{E5EFBD2A-3ED9-4830-8D78-6A68F0CC0724}"/>
    <cellStyle name="SAPBEXexcCritical4 2 2 5 2 2 6" xfId="53716" xr:uid="{4D653BA6-8F59-4099-92F7-E925FEC754CD}"/>
    <cellStyle name="SAPBEXexcCritical4 2 2 5 2 3" xfId="20089" xr:uid="{D9872FAF-731D-40C1-A13C-990E75829748}"/>
    <cellStyle name="SAPBEXexcCritical4 2 2 5 2 3 2" xfId="33721" xr:uid="{24E9049C-3938-40E8-A702-152D6BF1F17D}"/>
    <cellStyle name="SAPBEXexcCritical4 2 2 5 2 3 3" xfId="43349" xr:uid="{0B91EC9D-0C85-45AC-9F4D-5BD2949BF920}"/>
    <cellStyle name="SAPBEXexcCritical4 2 2 5 2 4" xfId="23880" xr:uid="{411E58D0-D223-47F3-A147-942913132006}"/>
    <cellStyle name="SAPBEXexcCritical4 2 2 5 2 4 2" xfId="37512" xr:uid="{DE8E6AA4-8C0C-40A6-BD47-3833B963BBDF}"/>
    <cellStyle name="SAPBEXexcCritical4 2 2 5 2 4 3" xfId="47140" xr:uid="{EA9924AE-76A5-4AD7-927B-E8A29526E3FA}"/>
    <cellStyle name="SAPBEXexcCritical4 2 2 5 2 5" xfId="29755" xr:uid="{A9DE6201-6243-463C-B0DC-B1551A0E3E09}"/>
    <cellStyle name="SAPBEXexcCritical4 2 2 5 2 6" xfId="26634" xr:uid="{83BCA090-19D3-477F-8E11-0E0BBFCE3A7F}"/>
    <cellStyle name="SAPBEXexcCritical4 2 2 5 2 7" xfId="51808" xr:uid="{1599BAA8-E166-45C1-A24B-3C7DD105A86B}"/>
    <cellStyle name="SAPBEXexcCritical4 2 2 5 3" xfId="15080" xr:uid="{79227DDC-D6DB-4B6C-B557-A616028B5623}"/>
    <cellStyle name="SAPBEXexcCritical4 2 2 5 3 2" xfId="20999" xr:uid="{FB8B5B2A-1C10-447A-AB24-026E078D1549}"/>
    <cellStyle name="SAPBEXexcCritical4 2 2 5 3 2 2" xfId="34631" xr:uid="{267519F8-5D21-49CF-9AFB-316B38517A2E}"/>
    <cellStyle name="SAPBEXexcCritical4 2 2 5 3 2 3" xfId="44259" xr:uid="{B845D549-D08B-485E-98C9-C31D1E8433AC}"/>
    <cellStyle name="SAPBEXexcCritical4 2 2 5 3 3" xfId="24790" xr:uid="{6D7D7AFB-FFF9-463E-B47B-31FD4C096CF3}"/>
    <cellStyle name="SAPBEXexcCritical4 2 2 5 3 3 2" xfId="38422" xr:uid="{A2F0946A-DA3A-4A07-B7A2-09675344975E}"/>
    <cellStyle name="SAPBEXexcCritical4 2 2 5 3 3 3" xfId="48050" xr:uid="{E136C3D8-542F-4424-83BF-0CA9373AB233}"/>
    <cellStyle name="SAPBEXexcCritical4 2 2 5 3 4" xfId="30672" xr:uid="{82EEF2D8-126C-40A4-B4EC-71FF38AF7972}"/>
    <cellStyle name="SAPBEXexcCritical4 2 2 5 3 5" xfId="40330" xr:uid="{DCDBCB15-31BD-490E-AC85-66B2C622E5AA}"/>
    <cellStyle name="SAPBEXexcCritical4 2 2 5 3 6" xfId="52718" xr:uid="{18307EFC-C2AD-4197-A339-966C31884261}"/>
    <cellStyle name="SAPBEXexcCritical4 2 2 5 4" xfId="19091" xr:uid="{86735BE7-6D78-48C3-8B6F-7CFAC8011A55}"/>
    <cellStyle name="SAPBEXexcCritical4 2 2 5 4 2" xfId="32723" xr:uid="{1171E361-0F3A-4295-AFFB-F727C98764B9}"/>
    <cellStyle name="SAPBEXexcCritical4 2 2 5 4 3" xfId="42351" xr:uid="{D21BC4B9-70DA-4838-AD6D-1DDBE768B6B3}"/>
    <cellStyle name="SAPBEXexcCritical4 2 2 5 5" xfId="22882" xr:uid="{50F28071-77BE-46E6-BD95-2202E92E1B2C}"/>
    <cellStyle name="SAPBEXexcCritical4 2 2 5 5 2" xfId="36514" xr:uid="{28BDE926-64D4-42FD-A2CC-271851B7B13D}"/>
    <cellStyle name="SAPBEXexcCritical4 2 2 5 5 3" xfId="46142" xr:uid="{53EBE49F-173A-4424-B91C-43E1A3FB2535}"/>
    <cellStyle name="SAPBEXexcCritical4 2 2 5 6" xfId="28750" xr:uid="{29D77B4A-455C-43E3-B0C9-1CBA15589CF1}"/>
    <cellStyle name="SAPBEXexcCritical4 2 2 5 7" xfId="27590" xr:uid="{D0C8CB26-B4C2-42D4-8455-D9E99F36A531}"/>
    <cellStyle name="SAPBEXexcCritical4 2 2 5 8" xfId="50810" xr:uid="{64C5D8CA-C1BA-4FF6-AFAF-00894B6BF377}"/>
    <cellStyle name="SAPBEXexcCritical4 2 2 6" xfId="11286" xr:uid="{DF67DA00-259C-4FB0-9DBA-5FAE16E630A3}"/>
    <cellStyle name="SAPBEXexcCritical4 2 2 6 2" xfId="14217" xr:uid="{204F75EC-4BB2-4B23-AAD8-7B7F0F00A8FC}"/>
    <cellStyle name="SAPBEXexcCritical4 2 2 6 2 2" xfId="16166" xr:uid="{1ED95A97-F567-4908-9359-6F4EEE315F86}"/>
    <cellStyle name="SAPBEXexcCritical4 2 2 6 2 2 2" xfId="22085" xr:uid="{35834294-EBCC-4FE9-80C2-9C8536A0389F}"/>
    <cellStyle name="SAPBEXexcCritical4 2 2 6 2 2 2 2" xfId="35717" xr:uid="{EE8D06D7-1584-4A7E-8FAB-6359D628045D}"/>
    <cellStyle name="SAPBEXexcCritical4 2 2 6 2 2 2 3" xfId="45345" xr:uid="{41039B39-7412-4280-8AB0-35324B7C5F16}"/>
    <cellStyle name="SAPBEXexcCritical4 2 2 6 2 2 3" xfId="25876" xr:uid="{AEE3F62F-89D2-4EE9-8FA9-8F1244B42A67}"/>
    <cellStyle name="SAPBEXexcCritical4 2 2 6 2 2 3 2" xfId="39508" xr:uid="{63E5D972-E28E-428D-B8D6-7F43AC885BB2}"/>
    <cellStyle name="SAPBEXexcCritical4 2 2 6 2 2 3 3" xfId="49136" xr:uid="{D208CBD5-82DF-49AB-879D-F416E81EEF99}"/>
    <cellStyle name="SAPBEXexcCritical4 2 2 6 2 2 4" xfId="31758" xr:uid="{DDF4DCF2-7320-4B33-8FFE-3E407C43B87D}"/>
    <cellStyle name="SAPBEXexcCritical4 2 2 6 2 2 5" xfId="41416" xr:uid="{4DFF704B-43A3-4792-9E76-633BBFB0C8E8}"/>
    <cellStyle name="SAPBEXexcCritical4 2 2 6 2 2 6" xfId="53804" xr:uid="{88C72734-E36B-4850-BBE7-88ADCC109343}"/>
    <cellStyle name="SAPBEXexcCritical4 2 2 6 2 3" xfId="20177" xr:uid="{40F65EF3-0500-4953-9EFF-B562E7695666}"/>
    <cellStyle name="SAPBEXexcCritical4 2 2 6 2 3 2" xfId="33809" xr:uid="{A2C23CC0-0770-43DD-A4F2-DBCD8952D131}"/>
    <cellStyle name="SAPBEXexcCritical4 2 2 6 2 3 3" xfId="43437" xr:uid="{54341C4C-AD9F-4CC6-9FAA-9BC342FD8D65}"/>
    <cellStyle name="SAPBEXexcCritical4 2 2 6 2 4" xfId="23968" xr:uid="{C16FD069-1A54-4BB6-B329-7660D1094C9A}"/>
    <cellStyle name="SAPBEXexcCritical4 2 2 6 2 4 2" xfId="37600" xr:uid="{6799D51F-98F6-4A88-B3ED-6B771D23C3DE}"/>
    <cellStyle name="SAPBEXexcCritical4 2 2 6 2 4 3" xfId="47228" xr:uid="{B9133FD3-2DA3-46A2-BB22-C3EEDE84DBF9}"/>
    <cellStyle name="SAPBEXexcCritical4 2 2 6 2 5" xfId="29843" xr:uid="{2A20EACC-205C-4B87-9E36-8274EC21A517}"/>
    <cellStyle name="SAPBEXexcCritical4 2 2 6 2 6" xfId="26546" xr:uid="{36E43CFA-DD76-44F6-B3F3-21C66DE4A2EA}"/>
    <cellStyle name="SAPBEXexcCritical4 2 2 6 2 7" xfId="51896" xr:uid="{0E4DD564-F2EE-4CFD-A8C1-C38CB2A1A5B1}"/>
    <cellStyle name="SAPBEXexcCritical4 2 2 6 3" xfId="15168" xr:uid="{A6AB7197-DD7A-40B5-9C24-2195D1B643DF}"/>
    <cellStyle name="SAPBEXexcCritical4 2 2 6 3 2" xfId="21087" xr:uid="{01346E45-213C-479F-A3ED-B9264F1B2BBA}"/>
    <cellStyle name="SAPBEXexcCritical4 2 2 6 3 2 2" xfId="34719" xr:uid="{5429F5BB-1AB7-405D-8C91-3C41BFE00BAD}"/>
    <cellStyle name="SAPBEXexcCritical4 2 2 6 3 2 3" xfId="44347" xr:uid="{D99146EC-0C27-4D6B-A77E-72CFBB175A49}"/>
    <cellStyle name="SAPBEXexcCritical4 2 2 6 3 3" xfId="24878" xr:uid="{E4A8BCBB-EF47-4F19-A844-AB6C3E2AFCEF}"/>
    <cellStyle name="SAPBEXexcCritical4 2 2 6 3 3 2" xfId="38510" xr:uid="{A751E95C-CE06-43AE-B132-760292672A28}"/>
    <cellStyle name="SAPBEXexcCritical4 2 2 6 3 3 3" xfId="48138" xr:uid="{E8A2F478-6785-40FC-8D09-19BC9B41F572}"/>
    <cellStyle name="SAPBEXexcCritical4 2 2 6 3 4" xfId="30760" xr:uid="{F0721A52-EAD9-4A11-835B-AC13C28824DA}"/>
    <cellStyle name="SAPBEXexcCritical4 2 2 6 3 5" xfId="40418" xr:uid="{BD553A44-E77C-49CA-A993-7CDD3546905B}"/>
    <cellStyle name="SAPBEXexcCritical4 2 2 6 3 6" xfId="52806" xr:uid="{B83E250F-1918-4B74-84C7-C815E672A8D0}"/>
    <cellStyle name="SAPBEXexcCritical4 2 2 6 4" xfId="19179" xr:uid="{33149ADD-105B-4FAB-851A-910D6A70CF43}"/>
    <cellStyle name="SAPBEXexcCritical4 2 2 6 4 2" xfId="32811" xr:uid="{591DB06C-ABB3-42B6-A5E9-B4637B6C3DB4}"/>
    <cellStyle name="SAPBEXexcCritical4 2 2 6 4 3" xfId="42439" xr:uid="{ED140BC9-57F4-43F7-A3BE-69F0BCF07945}"/>
    <cellStyle name="SAPBEXexcCritical4 2 2 6 5" xfId="22970" xr:uid="{4F8AB6BE-E800-4799-8B97-A379BF76A2CC}"/>
    <cellStyle name="SAPBEXexcCritical4 2 2 6 5 2" xfId="36602" xr:uid="{9C29F5F8-5E1B-49DE-B0E2-124572165C9E}"/>
    <cellStyle name="SAPBEXexcCritical4 2 2 6 5 3" xfId="46230" xr:uid="{81646EB1-CE0F-4EE1-80BB-A86B25215448}"/>
    <cellStyle name="SAPBEXexcCritical4 2 2 6 6" xfId="28838" xr:uid="{47A7C3EF-29C1-4118-8E19-8A094B1E51D9}"/>
    <cellStyle name="SAPBEXexcCritical4 2 2 6 7" xfId="27502" xr:uid="{26239679-17BB-4E60-9AD6-595752C55CB3}"/>
    <cellStyle name="SAPBEXexcCritical4 2 2 6 8" xfId="50898" xr:uid="{9286BA79-FE14-41C7-9BC3-183D75BA3DC8}"/>
    <cellStyle name="SAPBEXexcCritical4 2 2 7" xfId="11374" xr:uid="{BB6C0BBD-8051-4370-8E37-63063DD2007C}"/>
    <cellStyle name="SAPBEXexcCritical4 2 2 7 2" xfId="14305" xr:uid="{3300C705-25C5-49CC-9B3C-CD0E1B23B82B}"/>
    <cellStyle name="SAPBEXexcCritical4 2 2 7 2 2" xfId="16254" xr:uid="{C8D04B1B-9446-425A-97A3-C9A9715BAFCC}"/>
    <cellStyle name="SAPBEXexcCritical4 2 2 7 2 2 2" xfId="22173" xr:uid="{8AAB1994-EB26-4E24-9D83-FA8ECDD20A48}"/>
    <cellStyle name="SAPBEXexcCritical4 2 2 7 2 2 2 2" xfId="35805" xr:uid="{D9BE4393-D6CB-4E53-906F-37BCBCC3A640}"/>
    <cellStyle name="SAPBEXexcCritical4 2 2 7 2 2 2 3" xfId="45433" xr:uid="{29812767-29A5-4063-8C12-755F1ABC5496}"/>
    <cellStyle name="SAPBEXexcCritical4 2 2 7 2 2 3" xfId="25964" xr:uid="{C8E1E7F4-88F9-49BA-A2C8-C8615A9F80AB}"/>
    <cellStyle name="SAPBEXexcCritical4 2 2 7 2 2 3 2" xfId="39596" xr:uid="{29D3E452-5195-4BDA-BC1E-BBF82B5B374E}"/>
    <cellStyle name="SAPBEXexcCritical4 2 2 7 2 2 3 3" xfId="49224" xr:uid="{909C1EE6-EAA7-406E-8930-F686728199A7}"/>
    <cellStyle name="SAPBEXexcCritical4 2 2 7 2 2 4" xfId="31846" xr:uid="{122AAFBC-AA0B-4522-9EEC-653B11F9C229}"/>
    <cellStyle name="SAPBEXexcCritical4 2 2 7 2 2 5" xfId="41504" xr:uid="{B16F49F2-5DEA-4B3A-9D4A-5FE4DEF8E866}"/>
    <cellStyle name="SAPBEXexcCritical4 2 2 7 2 2 6" xfId="53892" xr:uid="{2CDE68BD-742D-4D4E-AF7B-762C8823DB66}"/>
    <cellStyle name="SAPBEXexcCritical4 2 2 7 2 3" xfId="20265" xr:uid="{75389785-BFEB-4A4F-8979-0FF836018DAF}"/>
    <cellStyle name="SAPBEXexcCritical4 2 2 7 2 3 2" xfId="33897" xr:uid="{E4DD7EAE-E178-4230-9646-DE4108C357E6}"/>
    <cellStyle name="SAPBEXexcCritical4 2 2 7 2 3 3" xfId="43525" xr:uid="{1D8A2EF8-CA5B-47E5-88CB-A9F1696CEAFC}"/>
    <cellStyle name="SAPBEXexcCritical4 2 2 7 2 4" xfId="24056" xr:uid="{A4B98567-D3D2-4916-8615-58D7808F5940}"/>
    <cellStyle name="SAPBEXexcCritical4 2 2 7 2 4 2" xfId="37688" xr:uid="{49E569D3-E2CE-4C0F-A2A1-0295D5B257F2}"/>
    <cellStyle name="SAPBEXexcCritical4 2 2 7 2 4 3" xfId="47316" xr:uid="{55D6306F-C046-4E4A-99C6-D96073D1CF38}"/>
    <cellStyle name="SAPBEXexcCritical4 2 2 7 2 5" xfId="29931" xr:uid="{6F9A9D8D-8994-4E9E-BF3A-B7D8AFAA0235}"/>
    <cellStyle name="SAPBEXexcCritical4 2 2 7 2 6" xfId="26458" xr:uid="{E5D9BFEF-5D99-4D65-9215-2E6479FF0D42}"/>
    <cellStyle name="SAPBEXexcCritical4 2 2 7 2 7" xfId="51984" xr:uid="{E59B015F-A179-430D-9137-6D7D0810206D}"/>
    <cellStyle name="SAPBEXexcCritical4 2 2 7 3" xfId="15256" xr:uid="{4FBA71CB-6B6A-42C4-B470-FBC68707144F}"/>
    <cellStyle name="SAPBEXexcCritical4 2 2 7 3 2" xfId="21175" xr:uid="{9E3D257D-5922-48B2-B88A-0453777246CD}"/>
    <cellStyle name="SAPBEXexcCritical4 2 2 7 3 2 2" xfId="34807" xr:uid="{3CBDD243-3CF5-4C74-ACD0-36ED8D338451}"/>
    <cellStyle name="SAPBEXexcCritical4 2 2 7 3 2 3" xfId="44435" xr:uid="{3F9B51BD-66D5-422A-8B5F-60B1F7A22EEF}"/>
    <cellStyle name="SAPBEXexcCritical4 2 2 7 3 3" xfId="24966" xr:uid="{5E8CE2D9-F6B8-401C-8E4A-34910E0CBFEF}"/>
    <cellStyle name="SAPBEXexcCritical4 2 2 7 3 3 2" xfId="38598" xr:uid="{3E885294-7157-45DB-873C-9E157FF08034}"/>
    <cellStyle name="SAPBEXexcCritical4 2 2 7 3 3 3" xfId="48226" xr:uid="{5A662775-D555-4E1B-BF7F-ABD0C37F07AA}"/>
    <cellStyle name="SAPBEXexcCritical4 2 2 7 3 4" xfId="30848" xr:uid="{46E108DB-866F-4CCD-88D0-830C6F1E6F0B}"/>
    <cellStyle name="SAPBEXexcCritical4 2 2 7 3 5" xfId="40506" xr:uid="{F958B897-3CF7-4BB4-99F7-E95C665CF7E2}"/>
    <cellStyle name="SAPBEXexcCritical4 2 2 7 3 6" xfId="52894" xr:uid="{7DDEB65E-BA39-4892-B425-52ABEF4F1A36}"/>
    <cellStyle name="SAPBEXexcCritical4 2 2 7 4" xfId="19267" xr:uid="{3A0E6F71-0B9A-4820-B3A2-CE1DE643E2B8}"/>
    <cellStyle name="SAPBEXexcCritical4 2 2 7 4 2" xfId="32899" xr:uid="{937909EF-89F5-485C-BEEE-511C337D9B65}"/>
    <cellStyle name="SAPBEXexcCritical4 2 2 7 4 3" xfId="42527" xr:uid="{0C452354-EF7C-4853-AE99-84B4946CA3B6}"/>
    <cellStyle name="SAPBEXexcCritical4 2 2 7 5" xfId="23058" xr:uid="{6784E01C-AD66-4F56-8782-F324CEDC6FBB}"/>
    <cellStyle name="SAPBEXexcCritical4 2 2 7 5 2" xfId="36690" xr:uid="{CB0C1C9D-E083-4EDD-82C0-9BB2E890AEE7}"/>
    <cellStyle name="SAPBEXexcCritical4 2 2 7 5 3" xfId="46318" xr:uid="{2E153405-5FAD-421A-AE3D-AACA0B41D1B5}"/>
    <cellStyle name="SAPBEXexcCritical4 2 2 7 6" xfId="28926" xr:uid="{F2D9A509-06DD-439D-8C13-935091993E1F}"/>
    <cellStyle name="SAPBEXexcCritical4 2 2 7 7" xfId="27414" xr:uid="{16803788-6C30-42E5-8DCF-F1A00F568B25}"/>
    <cellStyle name="SAPBEXexcCritical4 2 2 7 8" xfId="50986" xr:uid="{C71DB46E-0C05-4039-B1C6-2C2E2268CFC3}"/>
    <cellStyle name="SAPBEXexcCritical4 2 2 8" xfId="13482" xr:uid="{1CDA1D6E-835D-4B73-A4D9-33448B8A252C}"/>
    <cellStyle name="SAPBEXexcCritical4 2 2 8 2" xfId="14481" xr:uid="{6458EF35-915B-4338-A22F-8B1C109DB923}"/>
    <cellStyle name="SAPBEXexcCritical4 2 2 8 2 2" xfId="16430" xr:uid="{DC982E63-B68B-46B7-B7EA-6C985D0E34A5}"/>
    <cellStyle name="SAPBEXexcCritical4 2 2 8 2 2 2" xfId="22349" xr:uid="{DA32F455-B6BC-4DA8-B904-DF737685AA04}"/>
    <cellStyle name="SAPBEXexcCritical4 2 2 8 2 2 2 2" xfId="35981" xr:uid="{4A2EBD39-4C12-4D16-BE99-E5AC02A80CF4}"/>
    <cellStyle name="SAPBEXexcCritical4 2 2 8 2 2 2 3" xfId="45609" xr:uid="{F8E06BA5-CE1F-40CA-83F8-2286589B8E67}"/>
    <cellStyle name="SAPBEXexcCritical4 2 2 8 2 2 3" xfId="26140" xr:uid="{22A652C3-72FD-4364-A3DC-77D72A8CDE1F}"/>
    <cellStyle name="SAPBEXexcCritical4 2 2 8 2 2 3 2" xfId="39772" xr:uid="{6F06F50E-A19E-4893-BD31-5AA1B044858F}"/>
    <cellStyle name="SAPBEXexcCritical4 2 2 8 2 2 3 3" xfId="49400" xr:uid="{6D7D964B-CE82-4F7C-92F9-4C698C25D2B5}"/>
    <cellStyle name="SAPBEXexcCritical4 2 2 8 2 2 4" xfId="32022" xr:uid="{D1424C0C-66CE-48B1-A922-809D8DA8431D}"/>
    <cellStyle name="SAPBEXexcCritical4 2 2 8 2 2 5" xfId="41680" xr:uid="{4E626897-C5D0-44B9-A31E-886389DE7EC7}"/>
    <cellStyle name="SAPBEXexcCritical4 2 2 8 2 2 6" xfId="54068" xr:uid="{BCFD9CBF-253C-406E-ACD3-34CDAF9C06F8}"/>
    <cellStyle name="SAPBEXexcCritical4 2 2 8 2 3" xfId="20441" xr:uid="{B2C00842-94A8-4581-94A4-08A6BA194FEE}"/>
    <cellStyle name="SAPBEXexcCritical4 2 2 8 2 3 2" xfId="34073" xr:uid="{73BA87C9-666C-4763-9BB8-80D00A79F3CD}"/>
    <cellStyle name="SAPBEXexcCritical4 2 2 8 2 3 3" xfId="43701" xr:uid="{5649B70F-07F4-4855-8A89-9FDF25497D21}"/>
    <cellStyle name="SAPBEXexcCritical4 2 2 8 2 4" xfId="24232" xr:uid="{F6507FE9-05BD-4E76-A563-C823CF3BB962}"/>
    <cellStyle name="SAPBEXexcCritical4 2 2 8 2 4 2" xfId="37864" xr:uid="{429A732D-FF6F-49AB-AB3B-342B499BCD8A}"/>
    <cellStyle name="SAPBEXexcCritical4 2 2 8 2 4 3" xfId="47492" xr:uid="{3CF36326-9622-4B3A-9E84-5B8652816F67}"/>
    <cellStyle name="SAPBEXexcCritical4 2 2 8 2 5" xfId="30107" xr:uid="{FBAE35E9-8170-422C-A0B1-60FD21274996}"/>
    <cellStyle name="SAPBEXexcCritical4 2 2 8 2 6" xfId="26282" xr:uid="{97DD7422-ABAC-44CF-85D7-E3705EDB4587}"/>
    <cellStyle name="SAPBEXexcCritical4 2 2 8 2 7" xfId="52160" xr:uid="{0AF7F0BA-CEF1-42DF-8EEA-D1FA2CCD0DFA}"/>
    <cellStyle name="SAPBEXexcCritical4 2 2 8 3" xfId="15432" xr:uid="{F0A83D6C-B3D5-49EA-AED3-2BBBF143D977}"/>
    <cellStyle name="SAPBEXexcCritical4 2 2 8 3 2" xfId="21351" xr:uid="{6A3DAB78-0D5F-42F6-83F7-FFAD98D79DA6}"/>
    <cellStyle name="SAPBEXexcCritical4 2 2 8 3 2 2" xfId="34983" xr:uid="{6550FB5E-8D60-4481-B1D1-A39EAA8C0E00}"/>
    <cellStyle name="SAPBEXexcCritical4 2 2 8 3 2 3" xfId="44611" xr:uid="{E4A7CCD1-5D10-4985-8F9C-5F22CD2A7585}"/>
    <cellStyle name="SAPBEXexcCritical4 2 2 8 3 3" xfId="25142" xr:uid="{7A3FA981-CD0C-4682-8368-3025D1FC7323}"/>
    <cellStyle name="SAPBEXexcCritical4 2 2 8 3 3 2" xfId="38774" xr:uid="{85C33518-15FF-4856-B844-475F73BA953A}"/>
    <cellStyle name="SAPBEXexcCritical4 2 2 8 3 3 3" xfId="48402" xr:uid="{02AF5783-D20A-462E-85EE-767872EBD0A6}"/>
    <cellStyle name="SAPBEXexcCritical4 2 2 8 3 4" xfId="31024" xr:uid="{2D627D2B-6297-4F09-971B-D31B7BCD09F7}"/>
    <cellStyle name="SAPBEXexcCritical4 2 2 8 3 5" xfId="40682" xr:uid="{0F70D742-78C3-4A1E-823A-046C24EF0654}"/>
    <cellStyle name="SAPBEXexcCritical4 2 2 8 3 6" xfId="53070" xr:uid="{D96718FA-C25F-4DAA-8EF9-415EB7E05AF3}"/>
    <cellStyle name="SAPBEXexcCritical4 2 2 8 4" xfId="19443" xr:uid="{750D4DDF-E11F-46DE-8473-B57BCE6AB3FA}"/>
    <cellStyle name="SAPBEXexcCritical4 2 2 8 4 2" xfId="33075" xr:uid="{E852FA1A-6152-4044-8348-2A0C4AF3433A}"/>
    <cellStyle name="SAPBEXexcCritical4 2 2 8 4 3" xfId="42703" xr:uid="{6DF28872-5753-4ACC-B2EA-093ACCD28AA2}"/>
    <cellStyle name="SAPBEXexcCritical4 2 2 8 5" xfId="23234" xr:uid="{B56D730A-E436-4F88-8BCA-C49BC855DEAA}"/>
    <cellStyle name="SAPBEXexcCritical4 2 2 8 5 2" xfId="36866" xr:uid="{EB0070C4-4C55-4959-BB9D-3551CEE86393}"/>
    <cellStyle name="SAPBEXexcCritical4 2 2 8 5 3" xfId="46494" xr:uid="{7546874A-33A8-4FD5-81E9-AD65562BAB4E}"/>
    <cellStyle name="SAPBEXexcCritical4 2 2 8 6" xfId="29109" xr:uid="{5D5D1815-8C77-494E-8859-818D464A45E0}"/>
    <cellStyle name="SAPBEXexcCritical4 2 2 8 7" xfId="27280" xr:uid="{BE3403A3-2CFD-41BB-9709-E42F77906BEF}"/>
    <cellStyle name="SAPBEXexcCritical4 2 2 8 8" xfId="51162" xr:uid="{9F2AB58A-53BA-4470-B9D9-3C13CA570675}"/>
    <cellStyle name="SAPBEXexcCritical4 2 2 9" xfId="13777" xr:uid="{6C762172-85D6-4C51-9713-6C630FAF291F}"/>
    <cellStyle name="SAPBEXexcCritical4 2 2 9 2" xfId="15726" xr:uid="{F892EB6E-9E57-495D-B73E-E43946DB708E}"/>
    <cellStyle name="SAPBEXexcCritical4 2 2 9 2 2" xfId="21645" xr:uid="{2D756243-929E-4153-A4AB-E1B248C885C1}"/>
    <cellStyle name="SAPBEXexcCritical4 2 2 9 2 2 2" xfId="35277" xr:uid="{29259EAE-90B4-4BAE-9C96-625A41000AD9}"/>
    <cellStyle name="SAPBEXexcCritical4 2 2 9 2 2 3" xfId="44905" xr:uid="{B4AFC5C1-50F1-4DC4-BB41-ECD80CB7BF0A}"/>
    <cellStyle name="SAPBEXexcCritical4 2 2 9 2 3" xfId="25436" xr:uid="{9A734DFA-035A-4D8D-A00A-246B78169151}"/>
    <cellStyle name="SAPBEXexcCritical4 2 2 9 2 3 2" xfId="39068" xr:uid="{7EDBB0F0-7CA2-49F2-9519-4C189D780605}"/>
    <cellStyle name="SAPBEXexcCritical4 2 2 9 2 3 3" xfId="48696" xr:uid="{E6CD5F7F-3541-4009-BDBB-50C3C473D43D}"/>
    <cellStyle name="SAPBEXexcCritical4 2 2 9 2 4" xfId="31318" xr:uid="{6DA9D44E-5F98-4458-B751-70187574CCB3}"/>
    <cellStyle name="SAPBEXexcCritical4 2 2 9 2 5" xfId="40976" xr:uid="{F24C679D-9244-4D4B-BC9D-65F8697B7EB8}"/>
    <cellStyle name="SAPBEXexcCritical4 2 2 9 2 6" xfId="53364" xr:uid="{1B627934-1DAC-4FD1-A5F4-22E359730A74}"/>
    <cellStyle name="SAPBEXexcCritical4 2 2 9 3" xfId="19737" xr:uid="{BE673C98-7628-415B-B068-BD0722A83D50}"/>
    <cellStyle name="SAPBEXexcCritical4 2 2 9 3 2" xfId="33369" xr:uid="{484A68C0-39E5-4400-AF56-87D3E7DC0621}"/>
    <cellStyle name="SAPBEXexcCritical4 2 2 9 3 3" xfId="42997" xr:uid="{73D6516C-1864-4124-8C59-831EE1818F59}"/>
    <cellStyle name="SAPBEXexcCritical4 2 2 9 4" xfId="23528" xr:uid="{B5ED68B3-EED5-40BD-B310-4094F6135890}"/>
    <cellStyle name="SAPBEXexcCritical4 2 2 9 4 2" xfId="37160" xr:uid="{F8156716-3480-4298-9420-5E74DD5A3F36}"/>
    <cellStyle name="SAPBEXexcCritical4 2 2 9 4 3" xfId="46788" xr:uid="{8F89AB99-F753-4E71-AFB6-89B5F5058B73}"/>
    <cellStyle name="SAPBEXexcCritical4 2 2 9 5" xfId="29403" xr:uid="{DA9DAB0E-5F9B-48C5-A39D-51ED3E120429}"/>
    <cellStyle name="SAPBEXexcCritical4 2 2 9 6" xfId="26986" xr:uid="{850817B6-0773-410B-95A1-2D91E708F334}"/>
    <cellStyle name="SAPBEXexcCritical4 2 2 9 7" xfId="51456" xr:uid="{68FD4436-AA4C-4718-9833-04767C840254}"/>
    <cellStyle name="SAPBEXexcCritical4 2 3" xfId="10650" xr:uid="{BA802F68-FF2C-427C-9614-8CEE8F5B3B90}"/>
    <cellStyle name="SAPBEXexcCritical4 2 3 2" xfId="13581" xr:uid="{0E75EAD5-7674-4F80-9780-A59650A06C84}"/>
    <cellStyle name="SAPBEXexcCritical4 2 3 2 2" xfId="15530" xr:uid="{0D8020CC-748E-4952-B94A-7D05C5898A91}"/>
    <cellStyle name="SAPBEXexcCritical4 2 3 2 2 2" xfId="21449" xr:uid="{28D03DD4-AFA3-4AC1-834B-ECDD6A4C15C0}"/>
    <cellStyle name="SAPBEXexcCritical4 2 3 2 2 2 2" xfId="35081" xr:uid="{4CE20730-AA6B-4BC3-8740-8CBAB347CFB0}"/>
    <cellStyle name="SAPBEXexcCritical4 2 3 2 2 2 3" xfId="44709" xr:uid="{DFF45DC4-E7D4-4CC7-932F-4AAD3DD5E4B9}"/>
    <cellStyle name="SAPBEXexcCritical4 2 3 2 2 3" xfId="25240" xr:uid="{F92D7890-AB10-42CC-8F8F-3D5BD56B1A03}"/>
    <cellStyle name="SAPBEXexcCritical4 2 3 2 2 3 2" xfId="38872" xr:uid="{7C2EDF57-14E9-45CD-A7EF-EF51AA0D58B1}"/>
    <cellStyle name="SAPBEXexcCritical4 2 3 2 2 3 3" xfId="48500" xr:uid="{E07599E8-2E94-4547-98C2-48A217FF30C8}"/>
    <cellStyle name="SAPBEXexcCritical4 2 3 2 2 4" xfId="31122" xr:uid="{2CBFF8F8-7B09-46BE-AE5C-06904B242EB2}"/>
    <cellStyle name="SAPBEXexcCritical4 2 3 2 2 5" xfId="40780" xr:uid="{22319B61-0EE1-4D77-9C81-997F01B9F0E3}"/>
    <cellStyle name="SAPBEXexcCritical4 2 3 2 2 6" xfId="53168" xr:uid="{CDDB7528-9DA8-4792-85EF-1726B6CFC71D}"/>
    <cellStyle name="SAPBEXexcCritical4 2 3 2 3" xfId="19541" xr:uid="{8EA9AD0D-7796-4A69-8459-8BF413D1CDC4}"/>
    <cellStyle name="SAPBEXexcCritical4 2 3 2 3 2" xfId="33173" xr:uid="{DC01055F-D719-4777-8372-3AC28185E53D}"/>
    <cellStyle name="SAPBEXexcCritical4 2 3 2 3 3" xfId="42801" xr:uid="{7FCA8D42-20F9-496C-89E1-B5A0F4B31A5F}"/>
    <cellStyle name="SAPBEXexcCritical4 2 3 2 4" xfId="23332" xr:uid="{89D2D80D-9E2B-45CC-92EE-8543ECD8AB10}"/>
    <cellStyle name="SAPBEXexcCritical4 2 3 2 4 2" xfId="36964" xr:uid="{D8B365C9-65D4-4934-8687-3CF1343E7F2D}"/>
    <cellStyle name="SAPBEXexcCritical4 2 3 2 4 3" xfId="46592" xr:uid="{8BC8396B-82C3-4B97-8FD0-0B9FA07D97C2}"/>
    <cellStyle name="SAPBEXexcCritical4 2 3 2 5" xfId="29207" xr:uid="{0CBBC792-67CB-455D-91F2-B77B613E071C}"/>
    <cellStyle name="SAPBEXexcCritical4 2 3 2 6" xfId="27182" xr:uid="{72D01DFD-A7EF-48FF-9B9C-D3947EF6B447}"/>
    <cellStyle name="SAPBEXexcCritical4 2 3 2 7" xfId="51260" xr:uid="{80D991DE-B60B-49AC-AC22-81F818E13190}"/>
    <cellStyle name="SAPBEXexcCritical4 2 3 3" xfId="14620" xr:uid="{3C1B7243-5AF4-404B-A178-B75BBCD8F58D}"/>
    <cellStyle name="SAPBEXexcCritical4 2 3 3 2" xfId="20539" xr:uid="{C785091E-CEDB-4676-AB62-3AAA7C40CD8C}"/>
    <cellStyle name="SAPBEXexcCritical4 2 3 3 2 2" xfId="34171" xr:uid="{363643B0-DE9A-4C9C-A973-44B2BB722761}"/>
    <cellStyle name="SAPBEXexcCritical4 2 3 3 2 3" xfId="43799" xr:uid="{8D4CE64F-4462-4AB8-86D8-EF052EEB8875}"/>
    <cellStyle name="SAPBEXexcCritical4 2 3 3 3" xfId="24330" xr:uid="{1290EF7C-FE3B-45A2-BAA7-DE7C45F56BA7}"/>
    <cellStyle name="SAPBEXexcCritical4 2 3 3 3 2" xfId="37962" xr:uid="{1325DE3B-063E-4828-8251-762910377A02}"/>
    <cellStyle name="SAPBEXexcCritical4 2 3 3 3 3" xfId="47590" xr:uid="{6E907BE0-A256-41EF-969A-1070CA3A7EC0}"/>
    <cellStyle name="SAPBEXexcCritical4 2 3 3 4" xfId="30212" xr:uid="{70AC9C43-0771-4FE3-BC33-CDFA17D003E8}"/>
    <cellStyle name="SAPBEXexcCritical4 2 3 3 5" xfId="39870" xr:uid="{FDACE265-09F4-4FC1-BF1C-342028511773}"/>
    <cellStyle name="SAPBEXexcCritical4 2 3 3 6" xfId="52258" xr:uid="{A0AAA761-48C3-4E17-8EDE-C0A00ED2DFB5}"/>
    <cellStyle name="SAPBEXexcCritical4 2 3 4" xfId="18630" xr:uid="{389EA98C-8AC6-4693-ABF0-CF85D9ABCA08}"/>
    <cellStyle name="SAPBEXexcCritical4 2 3 4 2" xfId="32262" xr:uid="{D8E2D364-2B9E-4EDA-A795-942DF4746879}"/>
    <cellStyle name="SAPBEXexcCritical4 2 3 4 3" xfId="41890" xr:uid="{CC853AA9-2B75-4E13-BF40-9FFD5C7FD5A9}"/>
    <cellStyle name="SAPBEXexcCritical4 2 3 5" xfId="16602" xr:uid="{9A58B8EC-BA5F-4E89-AC90-91CB36C20FC1}"/>
    <cellStyle name="SAPBEXexcCritical4 2 3 5 2" xfId="32186" xr:uid="{69634623-A4B0-45C8-94FC-A2712A6EA1F6}"/>
    <cellStyle name="SAPBEXexcCritical4 2 3 5 3" xfId="41828" xr:uid="{99480E9E-A8BC-4205-9BAD-E5B13E02FC89}"/>
    <cellStyle name="SAPBEXexcCritical4 2 3 6" xfId="28202" xr:uid="{FF775F0B-1F9E-4E1F-8132-323D0B114968}"/>
    <cellStyle name="SAPBEXexcCritical4 2 3 7" xfId="28116" xr:uid="{599C8495-E318-447C-A592-7E8F4C7E19AD}"/>
    <cellStyle name="SAPBEXexcCritical4 2 3 8" xfId="50262" xr:uid="{F0522F3D-55F8-49C3-AEEE-07AF7A60683B}"/>
    <cellStyle name="SAPBEXexcCritical4 2 4" xfId="10760" xr:uid="{23C2E8E3-D4BB-4E13-8F6A-37482A4EFB0F}"/>
    <cellStyle name="SAPBEXexcCritical4 2 4 2" xfId="13691" xr:uid="{B56F1BAA-968F-4D00-B91C-E8C0C47F0355}"/>
    <cellStyle name="SAPBEXexcCritical4 2 4 2 2" xfId="15640" xr:uid="{7E86CA5E-5D27-4425-BC89-24CF04DE758E}"/>
    <cellStyle name="SAPBEXexcCritical4 2 4 2 2 2" xfId="21559" xr:uid="{417E2E30-1EED-464A-AACC-B5FCDD180C53}"/>
    <cellStyle name="SAPBEXexcCritical4 2 4 2 2 2 2" xfId="35191" xr:uid="{BEB89DC9-AF18-4AE6-B67A-94E46E3AF7E9}"/>
    <cellStyle name="SAPBEXexcCritical4 2 4 2 2 2 3" xfId="44819" xr:uid="{88551170-CCF8-4A8D-95FF-C24A7AC59B40}"/>
    <cellStyle name="SAPBEXexcCritical4 2 4 2 2 3" xfId="25350" xr:uid="{29DC6A27-C16B-4B89-83E3-AD1E46504392}"/>
    <cellStyle name="SAPBEXexcCritical4 2 4 2 2 3 2" xfId="38982" xr:uid="{02C33060-4500-4B2F-8CF0-910A13E98EE2}"/>
    <cellStyle name="SAPBEXexcCritical4 2 4 2 2 3 3" xfId="48610" xr:uid="{7CF43B05-444A-4E7B-A259-2C3D600AD6D0}"/>
    <cellStyle name="SAPBEXexcCritical4 2 4 2 2 4" xfId="31232" xr:uid="{5349AACF-2D2B-4BE1-B067-61700C0F0D96}"/>
    <cellStyle name="SAPBEXexcCritical4 2 4 2 2 5" xfId="40890" xr:uid="{CDAFBA21-1CC9-4648-8978-B19CEE195DEF}"/>
    <cellStyle name="SAPBEXexcCritical4 2 4 2 2 6" xfId="53278" xr:uid="{E81A7321-0FBE-45BB-903E-A174EF16913E}"/>
    <cellStyle name="SAPBEXexcCritical4 2 4 2 3" xfId="19651" xr:uid="{C879012C-304E-4C23-A799-511857B83986}"/>
    <cellStyle name="SAPBEXexcCritical4 2 4 2 3 2" xfId="33283" xr:uid="{C6C2C48E-C009-43C7-9387-296105626D2B}"/>
    <cellStyle name="SAPBEXexcCritical4 2 4 2 3 3" xfId="42911" xr:uid="{F635D2DF-158C-439E-94DA-2072DB155DAE}"/>
    <cellStyle name="SAPBEXexcCritical4 2 4 2 4" xfId="23442" xr:uid="{F4AE3E13-D477-4452-A5D0-6C983B09A0C7}"/>
    <cellStyle name="SAPBEXexcCritical4 2 4 2 4 2" xfId="37074" xr:uid="{BC6790AD-F81E-4832-B832-FE22ACB55026}"/>
    <cellStyle name="SAPBEXexcCritical4 2 4 2 4 3" xfId="46702" xr:uid="{A36269A3-A6C3-4706-8A86-C9FF0443AD74}"/>
    <cellStyle name="SAPBEXexcCritical4 2 4 2 5" xfId="29317" xr:uid="{D4A5D376-14BF-46B0-85B5-76EB8C00121A}"/>
    <cellStyle name="SAPBEXexcCritical4 2 4 2 6" xfId="27072" xr:uid="{24264CB8-6294-4702-BE5B-6301BFBC6989}"/>
    <cellStyle name="SAPBEXexcCritical4 2 4 2 7" xfId="51370" xr:uid="{C15C987C-F71A-4FFB-9DDC-4B712812CBBB}"/>
    <cellStyle name="SAPBEXexcCritical4 2 4 3" xfId="14730" xr:uid="{A97A3878-EEB4-4F57-971B-503D69EAFA73}"/>
    <cellStyle name="SAPBEXexcCritical4 2 4 3 2" xfId="20649" xr:uid="{B4158F8A-C85B-448F-9F95-589A947A09F3}"/>
    <cellStyle name="SAPBEXexcCritical4 2 4 3 2 2" xfId="34281" xr:uid="{E499566A-F58D-4714-BA96-2E2952FA47E4}"/>
    <cellStyle name="SAPBEXexcCritical4 2 4 3 2 3" xfId="43909" xr:uid="{4BCD5CAE-A8FC-425A-83E7-5CB7EC1851ED}"/>
    <cellStyle name="SAPBEXexcCritical4 2 4 3 3" xfId="24440" xr:uid="{AF4BF8D8-90F1-467B-AF6A-0678D65BAC8C}"/>
    <cellStyle name="SAPBEXexcCritical4 2 4 3 3 2" xfId="38072" xr:uid="{D0C12B19-C40D-491A-AA56-61A46D1892D6}"/>
    <cellStyle name="SAPBEXexcCritical4 2 4 3 3 3" xfId="47700" xr:uid="{A79707E3-B02F-4A98-9EED-D90FDB9C4637}"/>
    <cellStyle name="SAPBEXexcCritical4 2 4 3 4" xfId="30322" xr:uid="{61E3CB5A-D3D1-4BA2-AAE9-F1C889A3B863}"/>
    <cellStyle name="SAPBEXexcCritical4 2 4 3 5" xfId="39980" xr:uid="{DD57D031-47AA-406A-BF17-98CB745C98D1}"/>
    <cellStyle name="SAPBEXexcCritical4 2 4 3 6" xfId="52368" xr:uid="{CD793099-099C-4916-8A25-63EF15701EE1}"/>
    <cellStyle name="SAPBEXexcCritical4 2 4 4" xfId="18739" xr:uid="{169F9DBF-CAA1-4CE7-B9B6-F5C4083650A4}"/>
    <cellStyle name="SAPBEXexcCritical4 2 4 4 2" xfId="32371" xr:uid="{2F7D18F4-C248-472D-8EB3-E62CA3330EF3}"/>
    <cellStyle name="SAPBEXexcCritical4 2 4 4 3" xfId="41999" xr:uid="{FBEBAD99-6735-4212-96C3-A2B707EBE4CD}"/>
    <cellStyle name="SAPBEXexcCritical4 2 4 5" xfId="22444" xr:uid="{12DFF8FF-E244-4B1D-9245-93C963E4C6AA}"/>
    <cellStyle name="SAPBEXexcCritical4 2 4 5 2" xfId="36076" xr:uid="{70B06048-837B-4CF1-8025-9769319654F7}"/>
    <cellStyle name="SAPBEXexcCritical4 2 4 5 3" xfId="45704" xr:uid="{D94C3A67-E209-4C11-91FE-3C77772C1777}"/>
    <cellStyle name="SAPBEXexcCritical4 2 4 6" xfId="28312" xr:uid="{5C4CDD66-BDC3-4C97-B367-EEEA73CFE95F}"/>
    <cellStyle name="SAPBEXexcCritical4 2 4 7" xfId="28008" xr:uid="{3DCF1B7D-ED26-4000-B04C-3D07A37F604A}"/>
    <cellStyle name="SAPBEXexcCritical4 2 4 8" xfId="50372" xr:uid="{6806C8B7-3C25-4EAF-9ADA-6139769013CB}"/>
    <cellStyle name="SAPBEXexcCritical4 2 5" xfId="11499" xr:uid="{5C19C03C-75A7-4B12-841B-C54FB1BB5501}"/>
    <cellStyle name="SAPBEXexcCritical4 2 5 2" xfId="14393" xr:uid="{F91AF471-4ACE-4378-B430-01C85A806221}"/>
    <cellStyle name="SAPBEXexcCritical4 2 5 2 2" xfId="16342" xr:uid="{3ACE2B6F-4536-45CA-87B1-A4570D45BB2A}"/>
    <cellStyle name="SAPBEXexcCritical4 2 5 2 2 2" xfId="22261" xr:uid="{8EB73847-4CBF-4C21-AA19-69352E8C6300}"/>
    <cellStyle name="SAPBEXexcCritical4 2 5 2 2 2 2" xfId="35893" xr:uid="{8996D85B-43FE-4824-8CBC-DDA4E3526DE3}"/>
    <cellStyle name="SAPBEXexcCritical4 2 5 2 2 2 3" xfId="45521" xr:uid="{3BB17866-D292-4ABB-9350-8018F24982AB}"/>
    <cellStyle name="SAPBEXexcCritical4 2 5 2 2 3" xfId="26052" xr:uid="{BCCA77F7-5A62-492C-9398-F47E4392B790}"/>
    <cellStyle name="SAPBEXexcCritical4 2 5 2 2 3 2" xfId="39684" xr:uid="{355F2163-D157-4CCD-82A9-886AE4276F68}"/>
    <cellStyle name="SAPBEXexcCritical4 2 5 2 2 3 3" xfId="49312" xr:uid="{C4BB475B-489A-4DAA-ADAC-A4B948E1CC76}"/>
    <cellStyle name="SAPBEXexcCritical4 2 5 2 2 4" xfId="31934" xr:uid="{784E395C-86D7-4650-A3FE-87AE3D7D3677}"/>
    <cellStyle name="SAPBEXexcCritical4 2 5 2 2 5" xfId="41592" xr:uid="{B2A93C68-C819-401D-A0E0-F6C4F5152A5B}"/>
    <cellStyle name="SAPBEXexcCritical4 2 5 2 2 6" xfId="53980" xr:uid="{553267B8-2168-4E4C-A9B6-C4978047FC1E}"/>
    <cellStyle name="SAPBEXexcCritical4 2 5 2 3" xfId="20353" xr:uid="{3E811BDD-14D8-443A-AD8F-9F8692421EEF}"/>
    <cellStyle name="SAPBEXexcCritical4 2 5 2 3 2" xfId="33985" xr:uid="{4151EF31-987D-42D8-9DCA-7BF2CD6DA31D}"/>
    <cellStyle name="SAPBEXexcCritical4 2 5 2 3 3" xfId="43613" xr:uid="{CC86AF6C-D71B-48CF-B0DD-B8FD8426C128}"/>
    <cellStyle name="SAPBEXexcCritical4 2 5 2 4" xfId="24144" xr:uid="{54DA4C58-9C8B-472B-BBDB-4011B44765A7}"/>
    <cellStyle name="SAPBEXexcCritical4 2 5 2 4 2" xfId="37776" xr:uid="{230287A2-62F4-4F31-B740-8BC3E3D7B369}"/>
    <cellStyle name="SAPBEXexcCritical4 2 5 2 4 3" xfId="47404" xr:uid="{97F30808-9E7B-4CEE-BBEB-09E565BC9772}"/>
    <cellStyle name="SAPBEXexcCritical4 2 5 2 5" xfId="30019" xr:uid="{FAF31486-E182-456F-AD96-C1DD94C07AB9}"/>
    <cellStyle name="SAPBEXexcCritical4 2 5 2 6" xfId="26370" xr:uid="{DBF663E3-00C2-43C9-B0D6-A70F20FC03B3}"/>
    <cellStyle name="SAPBEXexcCritical4 2 5 2 7" xfId="52072" xr:uid="{95495E1D-10C5-45E0-A143-AC1E51610D98}"/>
    <cellStyle name="SAPBEXexcCritical4 2 5 3" xfId="15344" xr:uid="{A64F9CD3-3930-49FF-A0C1-92CFAC7906F7}"/>
    <cellStyle name="SAPBEXexcCritical4 2 5 3 2" xfId="21263" xr:uid="{D6899273-91EE-4792-A801-EE03EA10D336}"/>
    <cellStyle name="SAPBEXexcCritical4 2 5 3 2 2" xfId="34895" xr:uid="{38DAC951-B372-4858-93D7-7A2C4AA7C8AB}"/>
    <cellStyle name="SAPBEXexcCritical4 2 5 3 2 3" xfId="44523" xr:uid="{04E4598A-7C2D-42D8-A829-0B6EB891BD85}"/>
    <cellStyle name="SAPBEXexcCritical4 2 5 3 3" xfId="25054" xr:uid="{0164F032-3890-4A2E-BB2B-6A5444BE4C30}"/>
    <cellStyle name="SAPBEXexcCritical4 2 5 3 3 2" xfId="38686" xr:uid="{6DD7D360-A2FF-4657-8247-27ED6A631978}"/>
    <cellStyle name="SAPBEXexcCritical4 2 5 3 3 3" xfId="48314" xr:uid="{10D61EE2-966F-4740-9288-AA15C025F0BC}"/>
    <cellStyle name="SAPBEXexcCritical4 2 5 3 4" xfId="30936" xr:uid="{6491DD78-157F-4A2C-925E-50A738312504}"/>
    <cellStyle name="SAPBEXexcCritical4 2 5 3 5" xfId="40594" xr:uid="{8091E1A0-226B-4DDD-B8EB-807E19CD480D}"/>
    <cellStyle name="SAPBEXexcCritical4 2 5 3 6" xfId="52982" xr:uid="{20767262-9262-4FF5-B69D-5A219F9CC8F5}"/>
    <cellStyle name="SAPBEXexcCritical4 2 5 4" xfId="19355" xr:uid="{7FB13A47-CB09-4029-886B-37423181AF7C}"/>
    <cellStyle name="SAPBEXexcCritical4 2 5 4 2" xfId="32987" xr:uid="{5DCCAC9E-ABB0-41F3-AE02-1AA61D97CAB3}"/>
    <cellStyle name="SAPBEXexcCritical4 2 5 4 3" xfId="42615" xr:uid="{29DD139C-40FD-4A67-ABA0-EDF3AB6DF75A}"/>
    <cellStyle name="SAPBEXexcCritical4 2 5 5" xfId="23146" xr:uid="{DFF7B443-0640-4C1D-A10D-D7514B3447A5}"/>
    <cellStyle name="SAPBEXexcCritical4 2 5 5 2" xfId="36778" xr:uid="{0EA1303D-2B3A-4B11-983D-206F4AE9A745}"/>
    <cellStyle name="SAPBEXexcCritical4 2 5 5 3" xfId="46406" xr:uid="{7B73AB97-8CC3-4558-BB62-379F6DCCC653}"/>
    <cellStyle name="SAPBEXexcCritical4 2 5 6" xfId="29014" xr:uid="{5491C7F0-95D7-419D-9FE3-565DCE3DC9AB}"/>
    <cellStyle name="SAPBEXexcCritical4 2 5 7" xfId="29081" xr:uid="{5FB0808E-3D5C-4E7E-8F27-ED5B7552BC55}"/>
    <cellStyle name="SAPBEXexcCritical4 2 5 8" xfId="51074" xr:uid="{C963EE6B-37E3-4BDD-8827-DDC8E1CA0B04}"/>
    <cellStyle name="SAPBEXexcCritical4 2 6" xfId="49985" xr:uid="{6F763A9E-7402-4A49-B5B3-38DFE6DF429E}"/>
    <cellStyle name="SAPBEXexcCritical4 2 7" xfId="54236" xr:uid="{2C425662-BEA3-4B9F-BD0F-E1950A120AEC}"/>
    <cellStyle name="SAPBEXexcCritical4 2 8" xfId="54431" xr:uid="{CB219477-E33A-43B9-B052-DA6D3E0C31AC}"/>
    <cellStyle name="SAPBEXexcCritical4 2 9" xfId="54597" xr:uid="{B4F250A9-F48D-4BB6-855C-1AF838781F98}"/>
    <cellStyle name="SAPBEXexcCritical4 3" xfId="10845" xr:uid="{08012D41-DAD8-4514-BF4F-E4EB12F4E00C}"/>
    <cellStyle name="SAPBEXexcCritical4 3 10" xfId="22529" xr:uid="{AA46A8FB-E85A-463A-9BEB-398F930F9FEB}"/>
    <cellStyle name="SAPBEXexcCritical4 3 10 2" xfId="36161" xr:uid="{F8A9EDC4-B408-4B20-AEA9-DB39A20FB09C}"/>
    <cellStyle name="SAPBEXexcCritical4 3 10 3" xfId="45789" xr:uid="{7300857E-630E-4A3A-95F4-C728B61E30E0}"/>
    <cellStyle name="SAPBEXexcCritical4 3 11" xfId="28397" xr:uid="{49047E1F-A7BC-44B3-AEAA-B0AAE19EB2F9}"/>
    <cellStyle name="SAPBEXexcCritical4 3 12" xfId="27925" xr:uid="{ADF16C5B-6B36-426D-AD90-D74FB68F8C2F}"/>
    <cellStyle name="SAPBEXexcCritical4 3 13" xfId="50457" xr:uid="{8ADC566B-32E4-4385-972A-53DEA5F6B9EC}"/>
    <cellStyle name="SAPBEXexcCritical4 3 14" xfId="54528" xr:uid="{F6FE24AB-8E4D-44A1-824D-D7C8797B45F5}"/>
    <cellStyle name="SAPBEXexcCritical4 3 15" xfId="54619" xr:uid="{C1D1342B-089D-4206-908B-2CA00F6BC0BE}"/>
    <cellStyle name="SAPBEXexcCritical4 3 16" xfId="54707" xr:uid="{6D2AEC4D-5CB5-426C-9CE2-331D56447550}"/>
    <cellStyle name="SAPBEXexcCritical4 3 17" xfId="54795" xr:uid="{E7F604DF-2CCF-4F3D-8AF8-C5BD181D7899}"/>
    <cellStyle name="SAPBEXexcCritical4 3 18" xfId="54883" xr:uid="{A4DC0B9E-43F8-4675-8F10-735B7A56E226}"/>
    <cellStyle name="SAPBEXexcCritical4 3 19" xfId="54971" xr:uid="{8A18935E-EE79-4724-91D8-F7DB44648F86}"/>
    <cellStyle name="SAPBEXexcCritical4 3 2" xfId="10933" xr:uid="{7BD4F2F3-34E7-4294-9E20-E9C8638837D9}"/>
    <cellStyle name="SAPBEXexcCritical4 3 2 2" xfId="13864" xr:uid="{A6648E1D-FE2B-40BC-9F08-827BFBADDA1C}"/>
    <cellStyle name="SAPBEXexcCritical4 3 2 2 2" xfId="15813" xr:uid="{CE0DDE04-4C58-472C-BD31-05975B743778}"/>
    <cellStyle name="SAPBEXexcCritical4 3 2 2 2 2" xfId="21732" xr:uid="{499B6F80-A692-41A8-8CCC-7DF28A4D243B}"/>
    <cellStyle name="SAPBEXexcCritical4 3 2 2 2 2 2" xfId="35364" xr:uid="{9468C564-68B3-4CEC-B94E-963DE9AAF61C}"/>
    <cellStyle name="SAPBEXexcCritical4 3 2 2 2 2 3" xfId="44992" xr:uid="{5B8ACCB7-E23B-4FD3-ADCA-E4C98948E6BD}"/>
    <cellStyle name="SAPBEXexcCritical4 3 2 2 2 3" xfId="25523" xr:uid="{6C40E694-6733-462C-870D-97D758EF42AE}"/>
    <cellStyle name="SAPBEXexcCritical4 3 2 2 2 3 2" xfId="39155" xr:uid="{8F6759A7-7815-4CD5-9873-00CA626D3D64}"/>
    <cellStyle name="SAPBEXexcCritical4 3 2 2 2 3 3" xfId="48783" xr:uid="{9DBA0435-5D0E-4A76-932C-88EDE5E2F335}"/>
    <cellStyle name="SAPBEXexcCritical4 3 2 2 2 4" xfId="31405" xr:uid="{69379A72-5234-416A-BEA0-76D714E55E01}"/>
    <cellStyle name="SAPBEXexcCritical4 3 2 2 2 5" xfId="41063" xr:uid="{9F6B09FD-DC6E-48DA-A9AD-E3F02D642D55}"/>
    <cellStyle name="SAPBEXexcCritical4 3 2 2 2 6" xfId="53451" xr:uid="{8A841C89-AFA5-449E-A77A-30007C1A1442}"/>
    <cellStyle name="SAPBEXexcCritical4 3 2 2 3" xfId="19824" xr:uid="{4B927D6B-D3D2-4881-B923-0B14517B4E44}"/>
    <cellStyle name="SAPBEXexcCritical4 3 2 2 3 2" xfId="33456" xr:uid="{A48C219C-DDF2-425C-B505-EDB5AF999E84}"/>
    <cellStyle name="SAPBEXexcCritical4 3 2 2 3 3" xfId="43084" xr:uid="{F930B62F-CB32-4E56-A16D-BD1339A4D80E}"/>
    <cellStyle name="SAPBEXexcCritical4 3 2 2 4" xfId="23615" xr:uid="{7F9DF891-D5F3-4BF2-9B21-591739B7FE08}"/>
    <cellStyle name="SAPBEXexcCritical4 3 2 2 4 2" xfId="37247" xr:uid="{91333496-6E95-47CA-BAD4-7397FED1F2E0}"/>
    <cellStyle name="SAPBEXexcCritical4 3 2 2 4 3" xfId="46875" xr:uid="{2C185326-D0FC-4C28-A50F-1927249F2A7D}"/>
    <cellStyle name="SAPBEXexcCritical4 3 2 2 5" xfId="29490" xr:uid="{65B90353-0D52-4C12-B5BB-CAC9E43CB523}"/>
    <cellStyle name="SAPBEXexcCritical4 3 2 2 6" xfId="26899" xr:uid="{F54E3846-E2A3-45F6-862C-938773F11CDD}"/>
    <cellStyle name="SAPBEXexcCritical4 3 2 2 7" xfId="51543" xr:uid="{55607D73-A17B-41AA-8ED7-29A21E4840F3}"/>
    <cellStyle name="SAPBEXexcCritical4 3 2 3" xfId="14815" xr:uid="{AE45A418-2CD6-48C1-80C7-4F387550E186}"/>
    <cellStyle name="SAPBEXexcCritical4 3 2 3 2" xfId="20734" xr:uid="{3881F38E-3106-442A-8A99-7045FBBE3628}"/>
    <cellStyle name="SAPBEXexcCritical4 3 2 3 2 2" xfId="34366" xr:uid="{67961013-D4A0-45B0-AAAD-645717EAC899}"/>
    <cellStyle name="SAPBEXexcCritical4 3 2 3 2 3" xfId="43994" xr:uid="{E9E80D40-179C-422B-A48B-0B583A3F7BFC}"/>
    <cellStyle name="SAPBEXexcCritical4 3 2 3 3" xfId="24525" xr:uid="{FCCFBF3D-C07B-4AD5-BAF0-E2859906F565}"/>
    <cellStyle name="SAPBEXexcCritical4 3 2 3 3 2" xfId="38157" xr:uid="{DBDFFD85-C868-4A36-8DB8-6676A35B40DB}"/>
    <cellStyle name="SAPBEXexcCritical4 3 2 3 3 3" xfId="47785" xr:uid="{DF352BCF-40B4-48D2-8C69-0F12B55D8D3D}"/>
    <cellStyle name="SAPBEXexcCritical4 3 2 3 4" xfId="30407" xr:uid="{80F13BCB-7631-40FA-A45C-5AE96115B6A4}"/>
    <cellStyle name="SAPBEXexcCritical4 3 2 3 5" xfId="40065" xr:uid="{671FA283-54AF-42CA-A3F6-47258F0BEA7A}"/>
    <cellStyle name="SAPBEXexcCritical4 3 2 3 6" xfId="52453" xr:uid="{E71F97BA-90BF-40D0-B04C-F79713BBEA10}"/>
    <cellStyle name="SAPBEXexcCritical4 3 2 4" xfId="18826" xr:uid="{835E85EA-E539-4CF9-A40B-589EF97373F8}"/>
    <cellStyle name="SAPBEXexcCritical4 3 2 4 2" xfId="32458" xr:uid="{7CB116A5-5265-4A45-9BD3-EDE7838550BC}"/>
    <cellStyle name="SAPBEXexcCritical4 3 2 4 3" xfId="42086" xr:uid="{7EBBAF4C-5746-48D9-94E1-AF78480815CA}"/>
    <cellStyle name="SAPBEXexcCritical4 3 2 5" xfId="22617" xr:uid="{9D8DFF95-69AB-4CEF-B1A1-97E2887B4AEF}"/>
    <cellStyle name="SAPBEXexcCritical4 3 2 5 2" xfId="36249" xr:uid="{46B9946E-6AB7-4FF5-90A6-ABA2D2052FE7}"/>
    <cellStyle name="SAPBEXexcCritical4 3 2 5 3" xfId="45877" xr:uid="{663B9DEC-15DC-4F76-AD3E-FA0AE098365C}"/>
    <cellStyle name="SAPBEXexcCritical4 3 2 6" xfId="28485" xr:uid="{8DA2308F-08CF-4643-8F1D-8EC3A4DF3C6A}"/>
    <cellStyle name="SAPBEXexcCritical4 3 2 7" xfId="27841" xr:uid="{C41CEF4C-9CAE-49E9-8E96-577E443331D6}"/>
    <cellStyle name="SAPBEXexcCritical4 3 2 8" xfId="50545" xr:uid="{00F486F2-B2BE-4AB4-B301-9E200DF1C8D6}"/>
    <cellStyle name="SAPBEXexcCritical4 3 20" xfId="55059" xr:uid="{72EDC55F-2ED3-4F00-9617-42BDD5F2FA70}"/>
    <cellStyle name="SAPBEXexcCritical4 3 21" xfId="55147" xr:uid="{E22ED018-4CD3-479B-B5A4-25AD04CEE382}"/>
    <cellStyle name="SAPBEXexcCritical4 3 22" xfId="55235" xr:uid="{7D209D2D-D4BC-43E0-90AF-A9543A885B7F}"/>
    <cellStyle name="SAPBEXexcCritical4 3 23" xfId="55323" xr:uid="{F083361D-F5F7-42E8-A91B-550925AEECBF}"/>
    <cellStyle name="SAPBEXexcCritical4 3 24" xfId="55411" xr:uid="{7CCB8834-10D0-496D-AF62-EB2C93F035F7}"/>
    <cellStyle name="SAPBEXexcCritical4 3 25" xfId="55499" xr:uid="{BC1B043A-DB7D-414B-888E-B2E040D864A1}"/>
    <cellStyle name="SAPBEXexcCritical4 3 26" xfId="55587" xr:uid="{58C7EE66-0347-4597-BEED-F89F6BA04537}"/>
    <cellStyle name="SAPBEXexcCritical4 3 27" xfId="55675" xr:uid="{238603E8-329C-43D1-BE18-9E24617C8417}"/>
    <cellStyle name="SAPBEXexcCritical4 3 28" xfId="55763" xr:uid="{E0730626-58C8-4251-9F14-9E486E4E178E}"/>
    <cellStyle name="SAPBEXexcCritical4 3 29" xfId="55851" xr:uid="{8B235923-557F-4115-AE0A-1DE872BD332F}"/>
    <cellStyle name="SAPBEXexcCritical4 3 3" xfId="11021" xr:uid="{20A82B0A-AA88-4F86-8605-1F94598B1941}"/>
    <cellStyle name="SAPBEXexcCritical4 3 3 2" xfId="13952" xr:uid="{4150274B-9537-4B07-894F-BEC912F75F10}"/>
    <cellStyle name="SAPBEXexcCritical4 3 3 2 2" xfId="15901" xr:uid="{AF24CD65-3FE9-4760-B48D-6C4B4E950418}"/>
    <cellStyle name="SAPBEXexcCritical4 3 3 2 2 2" xfId="21820" xr:uid="{455A7C42-B130-4E9E-B837-03EDA84D3E83}"/>
    <cellStyle name="SAPBEXexcCritical4 3 3 2 2 2 2" xfId="35452" xr:uid="{773B8DFF-9ACC-4CBD-8695-496901F6AE70}"/>
    <cellStyle name="SAPBEXexcCritical4 3 3 2 2 2 3" xfId="45080" xr:uid="{824EF713-019B-40D6-BFDD-1CA61CAE1AD0}"/>
    <cellStyle name="SAPBEXexcCritical4 3 3 2 2 3" xfId="25611" xr:uid="{EA2427B0-A44A-4B3E-8145-7608DFC1B2A9}"/>
    <cellStyle name="SAPBEXexcCritical4 3 3 2 2 3 2" xfId="39243" xr:uid="{FDC550F9-F923-44A6-A3F5-09710761621B}"/>
    <cellStyle name="SAPBEXexcCritical4 3 3 2 2 3 3" xfId="48871" xr:uid="{2F66FE8A-A2AB-48A9-BF13-83248A4A152B}"/>
    <cellStyle name="SAPBEXexcCritical4 3 3 2 2 4" xfId="31493" xr:uid="{B66546DB-075B-4E7A-AF4D-8CD424A09CDF}"/>
    <cellStyle name="SAPBEXexcCritical4 3 3 2 2 5" xfId="41151" xr:uid="{E831F3BA-FE42-4BF4-AB3D-EE60EAA04A6F}"/>
    <cellStyle name="SAPBEXexcCritical4 3 3 2 2 6" xfId="53539" xr:uid="{D47A70C8-1C3A-4EAB-AFA1-08B08DD879DE}"/>
    <cellStyle name="SAPBEXexcCritical4 3 3 2 3" xfId="19912" xr:uid="{D47E16D1-12AA-45EF-81A5-B0A6E4FCC653}"/>
    <cellStyle name="SAPBEXexcCritical4 3 3 2 3 2" xfId="33544" xr:uid="{2A683638-B7C3-4BEA-BC4B-EA9C5153237A}"/>
    <cellStyle name="SAPBEXexcCritical4 3 3 2 3 3" xfId="43172" xr:uid="{1CBF4014-2F40-487F-B956-7665FD231876}"/>
    <cellStyle name="SAPBEXexcCritical4 3 3 2 4" xfId="23703" xr:uid="{642883FB-AC0F-4AA1-B1AF-1226A35A598E}"/>
    <cellStyle name="SAPBEXexcCritical4 3 3 2 4 2" xfId="37335" xr:uid="{9E50D950-0B17-4CB2-A829-952A2719DD80}"/>
    <cellStyle name="SAPBEXexcCritical4 3 3 2 4 3" xfId="46963" xr:uid="{9582B77A-783E-4831-BDFD-5407AA12557D}"/>
    <cellStyle name="SAPBEXexcCritical4 3 3 2 5" xfId="29578" xr:uid="{2B20BA7A-F51E-469A-966B-698CA3F55997}"/>
    <cellStyle name="SAPBEXexcCritical4 3 3 2 6" xfId="26811" xr:uid="{FC07FC82-ADEC-48A8-91B7-11ADEC6833F3}"/>
    <cellStyle name="SAPBEXexcCritical4 3 3 2 7" xfId="51631" xr:uid="{A8BF4B14-5A12-4DFB-A344-BE559A9CFBA8}"/>
    <cellStyle name="SAPBEXexcCritical4 3 3 3" xfId="14903" xr:uid="{43A92477-6DC5-4470-970B-454DFA801772}"/>
    <cellStyle name="SAPBEXexcCritical4 3 3 3 2" xfId="20822" xr:uid="{2B727FC6-1A32-4658-A828-50768D8F1F56}"/>
    <cellStyle name="SAPBEXexcCritical4 3 3 3 2 2" xfId="34454" xr:uid="{3236D932-5C9D-420E-87FB-BE3DC150BE62}"/>
    <cellStyle name="SAPBEXexcCritical4 3 3 3 2 3" xfId="44082" xr:uid="{63E74E66-3999-435E-B76C-653B6E7BFEFA}"/>
    <cellStyle name="SAPBEXexcCritical4 3 3 3 3" xfId="24613" xr:uid="{73FF6C27-240B-4470-9CAF-A8D36F205AC6}"/>
    <cellStyle name="SAPBEXexcCritical4 3 3 3 3 2" xfId="38245" xr:uid="{79FC69BA-CAD9-4B70-9EBE-9628F06E616A}"/>
    <cellStyle name="SAPBEXexcCritical4 3 3 3 3 3" xfId="47873" xr:uid="{8F2E82BE-45A2-48E6-B470-BBFF65F9031E}"/>
    <cellStyle name="SAPBEXexcCritical4 3 3 3 4" xfId="30495" xr:uid="{C1712AB0-BE34-4477-B72B-281B27F8CDB6}"/>
    <cellStyle name="SAPBEXexcCritical4 3 3 3 5" xfId="40153" xr:uid="{0A564517-161C-4157-B40E-872CA85A661A}"/>
    <cellStyle name="SAPBEXexcCritical4 3 3 3 6" xfId="52541" xr:uid="{8D7AC5E0-107A-42BA-AF68-1AE2F71EA275}"/>
    <cellStyle name="SAPBEXexcCritical4 3 3 4" xfId="18914" xr:uid="{B7AA2EA7-DAA1-46ED-B456-78042B642F2C}"/>
    <cellStyle name="SAPBEXexcCritical4 3 3 4 2" xfId="32546" xr:uid="{1535893E-A6F2-41ED-93BF-37A03B24986A}"/>
    <cellStyle name="SAPBEXexcCritical4 3 3 4 3" xfId="42174" xr:uid="{D3E809DC-2267-413C-9046-D436F3A60EC4}"/>
    <cellStyle name="SAPBEXexcCritical4 3 3 5" xfId="22705" xr:uid="{443130CD-9B81-4BB7-990A-C31F7B509154}"/>
    <cellStyle name="SAPBEXexcCritical4 3 3 5 2" xfId="36337" xr:uid="{6786F988-E2CB-4516-9E42-6D71711E0591}"/>
    <cellStyle name="SAPBEXexcCritical4 3 3 5 3" xfId="45965" xr:uid="{64458E43-47E8-4933-8B0C-566C065D5E52}"/>
    <cellStyle name="SAPBEXexcCritical4 3 3 6" xfId="28573" xr:uid="{8B0494B2-920C-4B5F-BC3A-5D6E0A40B187}"/>
    <cellStyle name="SAPBEXexcCritical4 3 3 7" xfId="27753" xr:uid="{4127710E-037A-420C-AC4F-D06931DC340B}"/>
    <cellStyle name="SAPBEXexcCritical4 3 3 8" xfId="50633" xr:uid="{0A793ECE-C88D-4243-8138-CD0576ADA51C}"/>
    <cellStyle name="SAPBEXexcCritical4 3 30" xfId="55939" xr:uid="{721A9D08-192C-4672-B39B-650EA542941E}"/>
    <cellStyle name="SAPBEXexcCritical4 3 31" xfId="56027" xr:uid="{C7AF1BD6-AB8C-42DF-9FCD-A6B1BEF079D6}"/>
    <cellStyle name="SAPBEXexcCritical4 3 32" xfId="56115" xr:uid="{33085B77-B506-4EBF-888F-309D46ED3595}"/>
    <cellStyle name="SAPBEXexcCritical4 3 33" xfId="56203" xr:uid="{481DDA4A-B916-46DA-9D82-6F23EC066DE7}"/>
    <cellStyle name="SAPBEXexcCritical4 3 4" xfId="11109" xr:uid="{2A5BFC93-52CC-47AB-A0D2-7C509DB8FE90}"/>
    <cellStyle name="SAPBEXexcCritical4 3 4 2" xfId="14040" xr:uid="{E6B81217-D30D-41C5-BF5C-1FE63A601CA5}"/>
    <cellStyle name="SAPBEXexcCritical4 3 4 2 2" xfId="15989" xr:uid="{6B4459D9-5ED4-4A8E-991E-0DF0682D3FD1}"/>
    <cellStyle name="SAPBEXexcCritical4 3 4 2 2 2" xfId="21908" xr:uid="{6C898BE2-B0CF-484B-BB50-3F973F827EDB}"/>
    <cellStyle name="SAPBEXexcCritical4 3 4 2 2 2 2" xfId="35540" xr:uid="{F18A1CB0-4414-4DFD-9EF2-820E7949601A}"/>
    <cellStyle name="SAPBEXexcCritical4 3 4 2 2 2 3" xfId="45168" xr:uid="{14B93352-65C8-4A7A-AC3A-70CF95F28FD0}"/>
    <cellStyle name="SAPBEXexcCritical4 3 4 2 2 3" xfId="25699" xr:uid="{A520EF52-0E5B-449D-9B93-D21E57075722}"/>
    <cellStyle name="SAPBEXexcCritical4 3 4 2 2 3 2" xfId="39331" xr:uid="{8225AFFB-8F72-4ACF-B6F0-DDB4413C0E0C}"/>
    <cellStyle name="SAPBEXexcCritical4 3 4 2 2 3 3" xfId="48959" xr:uid="{BF5DC113-2F8F-4FDA-9736-A0BC5BF91521}"/>
    <cellStyle name="SAPBEXexcCritical4 3 4 2 2 4" xfId="31581" xr:uid="{BA227A82-298B-4462-977A-7A22EDD14766}"/>
    <cellStyle name="SAPBEXexcCritical4 3 4 2 2 5" xfId="41239" xr:uid="{BCBD46D1-69AE-401C-AF54-81777909C01C}"/>
    <cellStyle name="SAPBEXexcCritical4 3 4 2 2 6" xfId="53627" xr:uid="{1DB4408B-3324-407D-BB73-DF0B826599AA}"/>
    <cellStyle name="SAPBEXexcCritical4 3 4 2 3" xfId="20000" xr:uid="{4FC14CFC-73CB-425B-AB00-B2CA76BEE233}"/>
    <cellStyle name="SAPBEXexcCritical4 3 4 2 3 2" xfId="33632" xr:uid="{A17130AA-D9B0-4927-83CD-AD045D4E0735}"/>
    <cellStyle name="SAPBEXexcCritical4 3 4 2 3 3" xfId="43260" xr:uid="{F028D5FE-DCF8-46CA-91E8-7A20BBA944B1}"/>
    <cellStyle name="SAPBEXexcCritical4 3 4 2 4" xfId="23791" xr:uid="{4FB1EAF9-08F1-4054-8DEF-B5D8D7C723DC}"/>
    <cellStyle name="SAPBEXexcCritical4 3 4 2 4 2" xfId="37423" xr:uid="{537B782C-BF37-4D8E-9EB4-782F87F822F2}"/>
    <cellStyle name="SAPBEXexcCritical4 3 4 2 4 3" xfId="47051" xr:uid="{A0DD9FA0-8AC0-4E77-8CF3-3694330F9A93}"/>
    <cellStyle name="SAPBEXexcCritical4 3 4 2 5" xfId="29666" xr:uid="{C6F9BE1B-E56C-4CF3-ACA3-EFBB626F12CE}"/>
    <cellStyle name="SAPBEXexcCritical4 3 4 2 6" xfId="26723" xr:uid="{645F39CC-0879-4355-8F63-055D4FC41AC9}"/>
    <cellStyle name="SAPBEXexcCritical4 3 4 2 7" xfId="51719" xr:uid="{706B1452-3F05-407C-9204-44DF9A884D3F}"/>
    <cellStyle name="SAPBEXexcCritical4 3 4 3" xfId="14991" xr:uid="{9393E036-168B-4B83-8F40-3AB91C83B8F9}"/>
    <cellStyle name="SAPBEXexcCritical4 3 4 3 2" xfId="20910" xr:uid="{90A76310-EB1E-4228-B2AC-6749DC746A43}"/>
    <cellStyle name="SAPBEXexcCritical4 3 4 3 2 2" xfId="34542" xr:uid="{451CCA1D-A348-498E-AA4B-B372976CBAB1}"/>
    <cellStyle name="SAPBEXexcCritical4 3 4 3 2 3" xfId="44170" xr:uid="{F9E6690F-A039-47D5-9771-D5E139987B17}"/>
    <cellStyle name="SAPBEXexcCritical4 3 4 3 3" xfId="24701" xr:uid="{DA3A8D3D-33E0-496B-A03F-7834898F98C7}"/>
    <cellStyle name="SAPBEXexcCritical4 3 4 3 3 2" xfId="38333" xr:uid="{1DD4AE3B-FF31-4CE0-98CA-1FAA7B49DD15}"/>
    <cellStyle name="SAPBEXexcCritical4 3 4 3 3 3" xfId="47961" xr:uid="{2DD04CC2-D14D-4168-89F8-6BC63DE04E1B}"/>
    <cellStyle name="SAPBEXexcCritical4 3 4 3 4" xfId="30583" xr:uid="{C21280CE-102D-4201-B614-F1BFA3A91B6D}"/>
    <cellStyle name="SAPBEXexcCritical4 3 4 3 5" xfId="40241" xr:uid="{C8AB6836-A879-4F77-9BAD-AE3E275F3587}"/>
    <cellStyle name="SAPBEXexcCritical4 3 4 3 6" xfId="52629" xr:uid="{BA8A8958-A421-4AED-A029-BFD362DEAAF8}"/>
    <cellStyle name="SAPBEXexcCritical4 3 4 4" xfId="19002" xr:uid="{8B4DACBA-80E4-4273-A951-0D3A16EE8C0A}"/>
    <cellStyle name="SAPBEXexcCritical4 3 4 4 2" xfId="32634" xr:uid="{91420AB0-0724-4E97-81F7-6F6154E3E103}"/>
    <cellStyle name="SAPBEXexcCritical4 3 4 4 3" xfId="42262" xr:uid="{9807FFA0-87D7-41FA-B99F-0B5D7706E44B}"/>
    <cellStyle name="SAPBEXexcCritical4 3 4 5" xfId="22793" xr:uid="{CBF96A51-B4D6-44BC-ACA2-2569D9015362}"/>
    <cellStyle name="SAPBEXexcCritical4 3 4 5 2" xfId="36425" xr:uid="{D9CC6D1E-97A9-46D0-8B95-8EA4739AB86C}"/>
    <cellStyle name="SAPBEXexcCritical4 3 4 5 3" xfId="46053" xr:uid="{BEEC4CD1-4F07-47B9-B290-F77358E65607}"/>
    <cellStyle name="SAPBEXexcCritical4 3 4 6" xfId="28661" xr:uid="{E919631F-AF76-4170-AABC-4E221481BFF4}"/>
    <cellStyle name="SAPBEXexcCritical4 3 4 7" xfId="27679" xr:uid="{6290805E-F220-4C5E-A7DF-94C0F64DA674}"/>
    <cellStyle name="SAPBEXexcCritical4 3 4 8" xfId="50721" xr:uid="{8FFFDF11-975D-48E2-9EE2-14D6BD5FB177}"/>
    <cellStyle name="SAPBEXexcCritical4 3 5" xfId="11197" xr:uid="{F3EA8E5D-D175-4AFC-AD3B-075A370058E6}"/>
    <cellStyle name="SAPBEXexcCritical4 3 5 2" xfId="14128" xr:uid="{10ABAFBC-45E5-4D62-97C0-09C2BBC76BC4}"/>
    <cellStyle name="SAPBEXexcCritical4 3 5 2 2" xfId="16077" xr:uid="{A1756098-CABC-4329-806B-6419FE5E282E}"/>
    <cellStyle name="SAPBEXexcCritical4 3 5 2 2 2" xfId="21996" xr:uid="{A1A82FD3-EE43-4F20-891A-A229FB3010C0}"/>
    <cellStyle name="SAPBEXexcCritical4 3 5 2 2 2 2" xfId="35628" xr:uid="{A3789AC1-B926-4880-B66C-CC0382195E75}"/>
    <cellStyle name="SAPBEXexcCritical4 3 5 2 2 2 3" xfId="45256" xr:uid="{EDBC1385-E5ED-47B8-8EAC-7F85B825F417}"/>
    <cellStyle name="SAPBEXexcCritical4 3 5 2 2 3" xfId="25787" xr:uid="{5E1FEC00-9D22-4D5C-88C0-3A71A2246DEA}"/>
    <cellStyle name="SAPBEXexcCritical4 3 5 2 2 3 2" xfId="39419" xr:uid="{1F882941-0696-450A-8D4A-91E8D8D6C0F6}"/>
    <cellStyle name="SAPBEXexcCritical4 3 5 2 2 3 3" xfId="49047" xr:uid="{AA1604A2-BE00-4FE3-9174-A79BBCEDB949}"/>
    <cellStyle name="SAPBEXexcCritical4 3 5 2 2 4" xfId="31669" xr:uid="{B5BB5325-0469-47C8-B319-FBCAA1AD683F}"/>
    <cellStyle name="SAPBEXexcCritical4 3 5 2 2 5" xfId="41327" xr:uid="{0C669634-5B11-4118-85D7-D45EBFA04A7D}"/>
    <cellStyle name="SAPBEXexcCritical4 3 5 2 2 6" xfId="53715" xr:uid="{B69C7020-3C60-4ADB-B233-78CC4AC14390}"/>
    <cellStyle name="SAPBEXexcCritical4 3 5 2 3" xfId="20088" xr:uid="{083DF78F-3CD2-41D1-9A38-7C76BCCE96D0}"/>
    <cellStyle name="SAPBEXexcCritical4 3 5 2 3 2" xfId="33720" xr:uid="{BFA9C07D-5940-49B9-8CAA-7E31B20DC36B}"/>
    <cellStyle name="SAPBEXexcCritical4 3 5 2 3 3" xfId="43348" xr:uid="{9B00E96B-21DB-4F7F-94D7-0C38E794BF83}"/>
    <cellStyle name="SAPBEXexcCritical4 3 5 2 4" xfId="23879" xr:uid="{127C2B7E-1EF3-4567-B0B9-4105E4EB83D8}"/>
    <cellStyle name="SAPBEXexcCritical4 3 5 2 4 2" xfId="37511" xr:uid="{90CC075D-50DF-4C57-A851-4D5B71EA8420}"/>
    <cellStyle name="SAPBEXexcCritical4 3 5 2 4 3" xfId="47139" xr:uid="{44EE7F12-A0D9-45F2-BF9D-00F6B062F38D}"/>
    <cellStyle name="SAPBEXexcCritical4 3 5 2 5" xfId="29754" xr:uid="{BE84DD03-4AE5-453B-8B23-5C9D5A5B9E6C}"/>
    <cellStyle name="SAPBEXexcCritical4 3 5 2 6" xfId="26635" xr:uid="{8F4C8691-0CBC-47BC-AC51-8851F6CEDE0A}"/>
    <cellStyle name="SAPBEXexcCritical4 3 5 2 7" xfId="51807" xr:uid="{50E681C7-4F54-4738-A654-C7B256E0F414}"/>
    <cellStyle name="SAPBEXexcCritical4 3 5 3" xfId="15079" xr:uid="{481228B6-E498-4627-A000-5D280A53B975}"/>
    <cellStyle name="SAPBEXexcCritical4 3 5 3 2" xfId="20998" xr:uid="{D1F1F6A7-9DE7-43E0-8505-E38193620D01}"/>
    <cellStyle name="SAPBEXexcCritical4 3 5 3 2 2" xfId="34630" xr:uid="{57EFFDDD-157B-4F22-AB01-F91FF1009D05}"/>
    <cellStyle name="SAPBEXexcCritical4 3 5 3 2 3" xfId="44258" xr:uid="{EF91BF65-E7AA-4021-845F-7F874E66DDC9}"/>
    <cellStyle name="SAPBEXexcCritical4 3 5 3 3" xfId="24789" xr:uid="{233507AD-4494-42A4-B5C5-03B0CE7FCCF7}"/>
    <cellStyle name="SAPBEXexcCritical4 3 5 3 3 2" xfId="38421" xr:uid="{BFAB4646-5B34-4EE0-85CB-979365674AEE}"/>
    <cellStyle name="SAPBEXexcCritical4 3 5 3 3 3" xfId="48049" xr:uid="{395B1BEC-7E0C-4346-A7E6-75CC369BB8FF}"/>
    <cellStyle name="SAPBEXexcCritical4 3 5 3 4" xfId="30671" xr:uid="{47FAAA6E-44AE-4058-A521-932D4E541F3A}"/>
    <cellStyle name="SAPBEXexcCritical4 3 5 3 5" xfId="40329" xr:uid="{29AC315E-C5F7-4121-9504-1E6F6FA1DD66}"/>
    <cellStyle name="SAPBEXexcCritical4 3 5 3 6" xfId="52717" xr:uid="{CF860662-46C0-4E4D-8464-19C7B4497C30}"/>
    <cellStyle name="SAPBEXexcCritical4 3 5 4" xfId="19090" xr:uid="{D867DF9A-0DDD-4B96-9741-0A0039520E28}"/>
    <cellStyle name="SAPBEXexcCritical4 3 5 4 2" xfId="32722" xr:uid="{D1E5F78D-A145-47E2-81DF-24A9F30A8180}"/>
    <cellStyle name="SAPBEXexcCritical4 3 5 4 3" xfId="42350" xr:uid="{9A9D20A2-246F-4562-B825-45735B2551F1}"/>
    <cellStyle name="SAPBEXexcCritical4 3 5 5" xfId="22881" xr:uid="{44D0FA96-3944-4535-966A-02CB714AAF23}"/>
    <cellStyle name="SAPBEXexcCritical4 3 5 5 2" xfId="36513" xr:uid="{5715B02A-60C9-420B-ADE1-2A38F819EC9E}"/>
    <cellStyle name="SAPBEXexcCritical4 3 5 5 3" xfId="46141" xr:uid="{6F37CA56-D241-4EB2-BE7D-CD5F83870BAF}"/>
    <cellStyle name="SAPBEXexcCritical4 3 5 6" xfId="28749" xr:uid="{F2DF82AA-51E9-4A16-B5C8-2D40C1DE600E}"/>
    <cellStyle name="SAPBEXexcCritical4 3 5 7" xfId="27591" xr:uid="{26A6C00C-DAC8-49C9-8C88-7D72684AF165}"/>
    <cellStyle name="SAPBEXexcCritical4 3 5 8" xfId="50809" xr:uid="{F01969E0-5F50-4832-BF58-FB49924A5920}"/>
    <cellStyle name="SAPBEXexcCritical4 3 6" xfId="11285" xr:uid="{F4513526-B46B-4823-A827-9E83A61809D0}"/>
    <cellStyle name="SAPBEXexcCritical4 3 6 2" xfId="14216" xr:uid="{F386E624-C7CF-4961-BFCE-B534496F24F1}"/>
    <cellStyle name="SAPBEXexcCritical4 3 6 2 2" xfId="16165" xr:uid="{75FB81A9-C02E-411A-8613-1A83B57DB4C1}"/>
    <cellStyle name="SAPBEXexcCritical4 3 6 2 2 2" xfId="22084" xr:uid="{7A56626F-C2EE-49E2-8C95-65380749BF4D}"/>
    <cellStyle name="SAPBEXexcCritical4 3 6 2 2 2 2" xfId="35716" xr:uid="{CD650EED-8538-437D-80DD-201AD8DB8A67}"/>
    <cellStyle name="SAPBEXexcCritical4 3 6 2 2 2 3" xfId="45344" xr:uid="{CDD1124A-7905-45CB-A581-89A76282587B}"/>
    <cellStyle name="SAPBEXexcCritical4 3 6 2 2 3" xfId="25875" xr:uid="{31F1F81E-95EA-413A-A872-2EC1E7348E2D}"/>
    <cellStyle name="SAPBEXexcCritical4 3 6 2 2 3 2" xfId="39507" xr:uid="{38A9F54B-552D-402B-ACFE-0F5E936160FA}"/>
    <cellStyle name="SAPBEXexcCritical4 3 6 2 2 3 3" xfId="49135" xr:uid="{04FF695B-19B9-4B3C-AEE3-326968F7E8C1}"/>
    <cellStyle name="SAPBEXexcCritical4 3 6 2 2 4" xfId="31757" xr:uid="{E7FBE4CA-CF93-4F9E-BEB9-FA1ED14ACA0D}"/>
    <cellStyle name="SAPBEXexcCritical4 3 6 2 2 5" xfId="41415" xr:uid="{9B46E68F-791D-421B-9580-905E121459BA}"/>
    <cellStyle name="SAPBEXexcCritical4 3 6 2 2 6" xfId="53803" xr:uid="{A5EC4753-3763-4991-B8AD-95A0C5282395}"/>
    <cellStyle name="SAPBEXexcCritical4 3 6 2 3" xfId="20176" xr:uid="{B6C8E953-87F5-4EDF-B357-78007C3AEBAD}"/>
    <cellStyle name="SAPBEXexcCritical4 3 6 2 3 2" xfId="33808" xr:uid="{95E46C60-4F86-474B-A2CF-CB79C646FCCE}"/>
    <cellStyle name="SAPBEXexcCritical4 3 6 2 3 3" xfId="43436" xr:uid="{5F64734E-B404-49AC-8EE5-86C1DB603B0F}"/>
    <cellStyle name="SAPBEXexcCritical4 3 6 2 4" xfId="23967" xr:uid="{0CAAF828-D3B1-489F-A9F7-F3D652C43893}"/>
    <cellStyle name="SAPBEXexcCritical4 3 6 2 4 2" xfId="37599" xr:uid="{D01485ED-D43B-4423-8DE3-1F362D496329}"/>
    <cellStyle name="SAPBEXexcCritical4 3 6 2 4 3" xfId="47227" xr:uid="{288A1B1B-EDA0-4A47-9ECA-B6CCE04668DD}"/>
    <cellStyle name="SAPBEXexcCritical4 3 6 2 5" xfId="29842" xr:uid="{56ECEE3F-5BC1-4950-99B4-F3CCFD7CF67B}"/>
    <cellStyle name="SAPBEXexcCritical4 3 6 2 6" xfId="26547" xr:uid="{A4E1A058-4382-4038-A8AD-04200A522799}"/>
    <cellStyle name="SAPBEXexcCritical4 3 6 2 7" xfId="51895" xr:uid="{4C6CEF84-24EE-47F4-9915-A1406B9E1DE3}"/>
    <cellStyle name="SAPBEXexcCritical4 3 6 3" xfId="15167" xr:uid="{597FC01E-9ACA-49E3-9D42-8B1041026765}"/>
    <cellStyle name="SAPBEXexcCritical4 3 6 3 2" xfId="21086" xr:uid="{611BFB0B-9EF7-41E3-8806-80D35083DEF9}"/>
    <cellStyle name="SAPBEXexcCritical4 3 6 3 2 2" xfId="34718" xr:uid="{B9A9A535-25B4-4B32-BCAF-F6F7446529F0}"/>
    <cellStyle name="SAPBEXexcCritical4 3 6 3 2 3" xfId="44346" xr:uid="{6BF61DF5-A75A-44AF-BE19-3C50883AC609}"/>
    <cellStyle name="SAPBEXexcCritical4 3 6 3 3" xfId="24877" xr:uid="{569A0537-5F53-4789-A937-141CD463D997}"/>
    <cellStyle name="SAPBEXexcCritical4 3 6 3 3 2" xfId="38509" xr:uid="{53684DA2-286B-4478-960A-CD0965FD288C}"/>
    <cellStyle name="SAPBEXexcCritical4 3 6 3 3 3" xfId="48137" xr:uid="{AED09D03-5B34-4C8F-AE6E-3DD8541C7279}"/>
    <cellStyle name="SAPBEXexcCritical4 3 6 3 4" xfId="30759" xr:uid="{939BF51D-501A-4A03-B386-E9D363CD5ACF}"/>
    <cellStyle name="SAPBEXexcCritical4 3 6 3 5" xfId="40417" xr:uid="{C97C2BA8-67D5-477C-8010-F9565D05086C}"/>
    <cellStyle name="SAPBEXexcCritical4 3 6 3 6" xfId="52805" xr:uid="{AB8F13E8-1F75-49B3-AA45-D8E6AA5B2B51}"/>
    <cellStyle name="SAPBEXexcCritical4 3 6 4" xfId="19178" xr:uid="{D85926A9-C09E-4737-B93F-A2C2B3EC6A94}"/>
    <cellStyle name="SAPBEXexcCritical4 3 6 4 2" xfId="32810" xr:uid="{886BF95D-E58F-45F1-B06E-37F48D17DE25}"/>
    <cellStyle name="SAPBEXexcCritical4 3 6 4 3" xfId="42438" xr:uid="{DFE51C78-E6FC-4C3A-AD93-F77189032C00}"/>
    <cellStyle name="SAPBEXexcCritical4 3 6 5" xfId="22969" xr:uid="{A9D50FAC-F22D-4195-8311-C8F0D6A89FFB}"/>
    <cellStyle name="SAPBEXexcCritical4 3 6 5 2" xfId="36601" xr:uid="{992B3928-3D22-4803-AC53-27580CBC715C}"/>
    <cellStyle name="SAPBEXexcCritical4 3 6 5 3" xfId="46229" xr:uid="{E4551922-531C-4CDF-8AE2-5AFDF5934790}"/>
    <cellStyle name="SAPBEXexcCritical4 3 6 6" xfId="28837" xr:uid="{021B0305-486E-48F1-8F26-28D834783F52}"/>
    <cellStyle name="SAPBEXexcCritical4 3 6 7" xfId="27503" xr:uid="{C33FD357-E0B1-4648-BB63-B563A9490E06}"/>
    <cellStyle name="SAPBEXexcCritical4 3 6 8" xfId="50897" xr:uid="{E49F0E2F-E753-4CED-A3E4-28BEFCD86DBD}"/>
    <cellStyle name="SAPBEXexcCritical4 3 7" xfId="11373" xr:uid="{F41CC38E-0A59-40F2-83F3-8266DCC14CB3}"/>
    <cellStyle name="SAPBEXexcCritical4 3 7 2" xfId="14304" xr:uid="{7A55E3F0-30C5-40E4-9C87-D4EAF25E5D57}"/>
    <cellStyle name="SAPBEXexcCritical4 3 7 2 2" xfId="16253" xr:uid="{77A39C2A-B81E-439A-ACED-BA048D50B686}"/>
    <cellStyle name="SAPBEXexcCritical4 3 7 2 2 2" xfId="22172" xr:uid="{62FB564F-0F4A-4464-8365-80A6F5928E51}"/>
    <cellStyle name="SAPBEXexcCritical4 3 7 2 2 2 2" xfId="35804" xr:uid="{469D81E6-D735-400E-B79A-065429CA64EB}"/>
    <cellStyle name="SAPBEXexcCritical4 3 7 2 2 2 3" xfId="45432" xr:uid="{5A8C22F3-7C34-4503-9C87-D96E126F46E0}"/>
    <cellStyle name="SAPBEXexcCritical4 3 7 2 2 3" xfId="25963" xr:uid="{B77DDB01-793A-4687-BC85-A35AF0E5DC9F}"/>
    <cellStyle name="SAPBEXexcCritical4 3 7 2 2 3 2" xfId="39595" xr:uid="{3BC8E903-9CBC-479E-A086-F1CD52B100E0}"/>
    <cellStyle name="SAPBEXexcCritical4 3 7 2 2 3 3" xfId="49223" xr:uid="{74EA32A3-FDFE-442A-A8D9-6858988E8EE8}"/>
    <cellStyle name="SAPBEXexcCritical4 3 7 2 2 4" xfId="31845" xr:uid="{D3A60FE7-70ED-4EAD-854A-400B3086BA8D}"/>
    <cellStyle name="SAPBEXexcCritical4 3 7 2 2 5" xfId="41503" xr:uid="{91FD5449-2E0F-4E39-978B-2556FCC3FB32}"/>
    <cellStyle name="SAPBEXexcCritical4 3 7 2 2 6" xfId="53891" xr:uid="{228FFF92-92DD-41B1-AE62-19CC93770BBD}"/>
    <cellStyle name="SAPBEXexcCritical4 3 7 2 3" xfId="20264" xr:uid="{3DE8745B-E1DD-4D80-BD41-F4DE9B2EB402}"/>
    <cellStyle name="SAPBEXexcCritical4 3 7 2 3 2" xfId="33896" xr:uid="{6BAECFD1-66C6-4624-AE91-3FCD9AF02486}"/>
    <cellStyle name="SAPBEXexcCritical4 3 7 2 3 3" xfId="43524" xr:uid="{5EAA47BF-0B3E-4277-85CA-1C18F66ADE5E}"/>
    <cellStyle name="SAPBEXexcCritical4 3 7 2 4" xfId="24055" xr:uid="{D2B123F0-7B56-4CB1-988B-5FE83AEC599B}"/>
    <cellStyle name="SAPBEXexcCritical4 3 7 2 4 2" xfId="37687" xr:uid="{86DC5211-C33B-4322-A22A-4616996F3E2B}"/>
    <cellStyle name="SAPBEXexcCritical4 3 7 2 4 3" xfId="47315" xr:uid="{6270D037-D772-4D1D-B44D-453103BA2802}"/>
    <cellStyle name="SAPBEXexcCritical4 3 7 2 5" xfId="29930" xr:uid="{5F8392FB-1BEB-4655-B39F-5BBF9BE4B4C0}"/>
    <cellStyle name="SAPBEXexcCritical4 3 7 2 6" xfId="26459" xr:uid="{123C092A-BD4B-4C30-A4B4-A2BE50720367}"/>
    <cellStyle name="SAPBEXexcCritical4 3 7 2 7" xfId="51983" xr:uid="{E5F3D719-7543-4180-82EC-D3DE8A67AF38}"/>
    <cellStyle name="SAPBEXexcCritical4 3 7 3" xfId="15255" xr:uid="{C4AE0958-75C7-461E-BA6A-F43019582CC0}"/>
    <cellStyle name="SAPBEXexcCritical4 3 7 3 2" xfId="21174" xr:uid="{FC383844-F103-49C8-865C-A1FDCCBBDDEB}"/>
    <cellStyle name="SAPBEXexcCritical4 3 7 3 2 2" xfId="34806" xr:uid="{56BF781C-851E-41EE-ABA9-FFDBA1DEE0D8}"/>
    <cellStyle name="SAPBEXexcCritical4 3 7 3 2 3" xfId="44434" xr:uid="{073C6236-63B7-41C6-B7BE-FD6FCF727C55}"/>
    <cellStyle name="SAPBEXexcCritical4 3 7 3 3" xfId="24965" xr:uid="{32E3D720-6454-466E-83D1-68B6C911C5BF}"/>
    <cellStyle name="SAPBEXexcCritical4 3 7 3 3 2" xfId="38597" xr:uid="{1EBC3CC6-9521-43F5-8FDB-4D1848D93A7D}"/>
    <cellStyle name="SAPBEXexcCritical4 3 7 3 3 3" xfId="48225" xr:uid="{3A856426-199C-436E-AC26-DEC7FB8B0160}"/>
    <cellStyle name="SAPBEXexcCritical4 3 7 3 4" xfId="30847" xr:uid="{83FFBC33-F080-4CE0-8C0E-8CE6F33CB9D4}"/>
    <cellStyle name="SAPBEXexcCritical4 3 7 3 5" xfId="40505" xr:uid="{225FEA53-B4C7-4879-9C74-713823D66549}"/>
    <cellStyle name="SAPBEXexcCritical4 3 7 3 6" xfId="52893" xr:uid="{64AF324A-E7CB-4E9F-BD49-8C8DC848811C}"/>
    <cellStyle name="SAPBEXexcCritical4 3 7 4" xfId="19266" xr:uid="{C87CABEB-1C64-4636-B0D7-359415B2AFCC}"/>
    <cellStyle name="SAPBEXexcCritical4 3 7 4 2" xfId="32898" xr:uid="{B1B23E53-7513-46A0-8FDA-B945990CD95E}"/>
    <cellStyle name="SAPBEXexcCritical4 3 7 4 3" xfId="42526" xr:uid="{21A398E5-9B27-43F4-B50B-583DCC1211F2}"/>
    <cellStyle name="SAPBEXexcCritical4 3 7 5" xfId="23057" xr:uid="{33364195-5EC9-4DC4-82B8-A1C73BFB25BD}"/>
    <cellStyle name="SAPBEXexcCritical4 3 7 5 2" xfId="36689" xr:uid="{E45A34CE-F712-40E4-9ABB-D2087658DA53}"/>
    <cellStyle name="SAPBEXexcCritical4 3 7 5 3" xfId="46317" xr:uid="{038E0601-8AD6-4F88-9C8C-06CB79D97571}"/>
    <cellStyle name="SAPBEXexcCritical4 3 7 6" xfId="28925" xr:uid="{0937AA52-B22E-44B8-9CEE-676F5B7F227D}"/>
    <cellStyle name="SAPBEXexcCritical4 3 7 7" xfId="27415" xr:uid="{C0493D98-E5AA-4124-984A-9D1507CD9D13}"/>
    <cellStyle name="SAPBEXexcCritical4 3 7 8" xfId="50985" xr:uid="{296188A6-B68C-45C9-BCDF-CBE807069291}"/>
    <cellStyle name="SAPBEXexcCritical4 3 8" xfId="13481" xr:uid="{7A0196D2-32A9-4601-BE2B-207511FA9EAC}"/>
    <cellStyle name="SAPBEXexcCritical4 3 8 2" xfId="14480" xr:uid="{43DD7AC3-5926-42D7-9BEC-9BB00125CC28}"/>
    <cellStyle name="SAPBEXexcCritical4 3 8 2 2" xfId="16429" xr:uid="{4E07DAA1-D025-4A62-9B35-B4A630B3F817}"/>
    <cellStyle name="SAPBEXexcCritical4 3 8 2 2 2" xfId="22348" xr:uid="{9D17356B-CD97-447B-9D77-9D9A8437E440}"/>
    <cellStyle name="SAPBEXexcCritical4 3 8 2 2 2 2" xfId="35980" xr:uid="{62745726-9286-4437-8B5C-B546AB0A65E6}"/>
    <cellStyle name="SAPBEXexcCritical4 3 8 2 2 2 3" xfId="45608" xr:uid="{A20F50CA-83C1-4B77-955B-4FA5B481CE80}"/>
    <cellStyle name="SAPBEXexcCritical4 3 8 2 2 3" xfId="26139" xr:uid="{2CDA7CA4-157E-475C-809D-3BA5FCC7AF9D}"/>
    <cellStyle name="SAPBEXexcCritical4 3 8 2 2 3 2" xfId="39771" xr:uid="{B20493D8-A247-4897-8FD4-D6DFC4E8734E}"/>
    <cellStyle name="SAPBEXexcCritical4 3 8 2 2 3 3" xfId="49399" xr:uid="{E5F962DA-0E4E-4C19-89F1-466FD6BC66F9}"/>
    <cellStyle name="SAPBEXexcCritical4 3 8 2 2 4" xfId="32021" xr:uid="{46E26731-70C3-4171-A9F8-6ACD68F2E45A}"/>
    <cellStyle name="SAPBEXexcCritical4 3 8 2 2 5" xfId="41679" xr:uid="{5B388F2D-94DA-4738-A4B3-9163E7F9A5CF}"/>
    <cellStyle name="SAPBEXexcCritical4 3 8 2 2 6" xfId="54067" xr:uid="{92EDAEF3-DB54-4EC1-ADFA-CC4A1F588835}"/>
    <cellStyle name="SAPBEXexcCritical4 3 8 2 3" xfId="20440" xr:uid="{072E0C5C-9559-473B-A6F5-5E291A7F887B}"/>
    <cellStyle name="SAPBEXexcCritical4 3 8 2 3 2" xfId="34072" xr:uid="{9635F3EB-070B-470C-9D1E-FD008652427B}"/>
    <cellStyle name="SAPBEXexcCritical4 3 8 2 3 3" xfId="43700" xr:uid="{43487D19-3CA3-4F19-9B55-2C706974C4A6}"/>
    <cellStyle name="SAPBEXexcCritical4 3 8 2 4" xfId="24231" xr:uid="{FCBF8586-600F-41FF-B69A-AF62047956B7}"/>
    <cellStyle name="SAPBEXexcCritical4 3 8 2 4 2" xfId="37863" xr:uid="{A8D699DA-8DE7-4AD7-ACF7-BD8A360D6AC1}"/>
    <cellStyle name="SAPBEXexcCritical4 3 8 2 4 3" xfId="47491" xr:uid="{9A60046B-EEE4-435B-BE13-1EE7D071F49E}"/>
    <cellStyle name="SAPBEXexcCritical4 3 8 2 5" xfId="30106" xr:uid="{B6049B7A-70E1-4E6F-9FF9-8B01C6827C9B}"/>
    <cellStyle name="SAPBEXexcCritical4 3 8 2 6" xfId="26283" xr:uid="{8DB36F8B-A28F-497E-A8A3-4F75D40AFDA9}"/>
    <cellStyle name="SAPBEXexcCritical4 3 8 2 7" xfId="52159" xr:uid="{438624EC-8B00-4A0E-B019-984FDD82B2BF}"/>
    <cellStyle name="SAPBEXexcCritical4 3 8 3" xfId="15431" xr:uid="{45365DF1-E279-4DC0-9040-005F33A403B2}"/>
    <cellStyle name="SAPBEXexcCritical4 3 8 3 2" xfId="21350" xr:uid="{976A99DF-4A34-4331-AB87-01AD954F5733}"/>
    <cellStyle name="SAPBEXexcCritical4 3 8 3 2 2" xfId="34982" xr:uid="{9541D506-A02D-410A-BBDB-9B13E637FD44}"/>
    <cellStyle name="SAPBEXexcCritical4 3 8 3 2 3" xfId="44610" xr:uid="{34B2F973-B629-4702-9D00-2BCEBE69F123}"/>
    <cellStyle name="SAPBEXexcCritical4 3 8 3 3" xfId="25141" xr:uid="{23A83EA5-C69D-4B1F-8447-5F6D9F15FE6F}"/>
    <cellStyle name="SAPBEXexcCritical4 3 8 3 3 2" xfId="38773" xr:uid="{B783A420-C25E-4414-8BCA-DC4DAE880346}"/>
    <cellStyle name="SAPBEXexcCritical4 3 8 3 3 3" xfId="48401" xr:uid="{D40C3F84-5A19-492C-A574-F3F4267F4882}"/>
    <cellStyle name="SAPBEXexcCritical4 3 8 3 4" xfId="31023" xr:uid="{BA63875D-AA3F-4DBC-8ADE-B8C8F133B5A0}"/>
    <cellStyle name="SAPBEXexcCritical4 3 8 3 5" xfId="40681" xr:uid="{F96E6F02-FA1D-4A73-973D-8A8BF33EECE4}"/>
    <cellStyle name="SAPBEXexcCritical4 3 8 3 6" xfId="53069" xr:uid="{7ACDEE0C-8F28-4FF0-B569-7F9A342E3D5A}"/>
    <cellStyle name="SAPBEXexcCritical4 3 8 4" xfId="19442" xr:uid="{D712B5D6-8F07-4091-92B6-AA52B101E6C2}"/>
    <cellStyle name="SAPBEXexcCritical4 3 8 4 2" xfId="33074" xr:uid="{CFE67E4B-85BB-4CD9-8F89-46773229E874}"/>
    <cellStyle name="SAPBEXexcCritical4 3 8 4 3" xfId="42702" xr:uid="{3DDA93C0-2395-410C-A812-AFA5CFA44016}"/>
    <cellStyle name="SAPBEXexcCritical4 3 8 5" xfId="23233" xr:uid="{6A6FAB1E-6573-4C8B-89BA-842FBEA391FE}"/>
    <cellStyle name="SAPBEXexcCritical4 3 8 5 2" xfId="36865" xr:uid="{C1513B03-CF25-4F43-8910-D2DE93FA359E}"/>
    <cellStyle name="SAPBEXexcCritical4 3 8 5 3" xfId="46493" xr:uid="{9D6A170E-DD24-417F-8906-974A6788EB41}"/>
    <cellStyle name="SAPBEXexcCritical4 3 8 6" xfId="29108" xr:uid="{23ED5C36-7424-472D-8FCA-D7DF92A697C8}"/>
    <cellStyle name="SAPBEXexcCritical4 3 8 7" xfId="27281" xr:uid="{88B94591-6EB2-481C-9037-A906AE79D6CA}"/>
    <cellStyle name="SAPBEXexcCritical4 3 8 8" xfId="51161" xr:uid="{462480C7-CF92-40AA-8F44-FECD3F8531E8}"/>
    <cellStyle name="SAPBEXexcCritical4 3 9" xfId="13776" xr:uid="{8ED1D0E6-EF06-4AF3-B310-CC83CA70E803}"/>
    <cellStyle name="SAPBEXexcCritical4 3 9 2" xfId="15725" xr:uid="{C4963D6D-DAFD-47CF-A8E5-5F60331E028B}"/>
    <cellStyle name="SAPBEXexcCritical4 3 9 2 2" xfId="21644" xr:uid="{9BC8554F-DEB7-455E-A12D-ECBE7E5CA6DF}"/>
    <cellStyle name="SAPBEXexcCritical4 3 9 2 2 2" xfId="35276" xr:uid="{57DF419D-6AAB-4596-89A5-C6FDFBDD36DA}"/>
    <cellStyle name="SAPBEXexcCritical4 3 9 2 2 3" xfId="44904" xr:uid="{FAA98903-EA1B-4BB2-9AB0-3A5AAFEEA6F5}"/>
    <cellStyle name="SAPBEXexcCritical4 3 9 2 3" xfId="25435" xr:uid="{4F6864F2-1206-4631-95E6-D1BD202AACCE}"/>
    <cellStyle name="SAPBEXexcCritical4 3 9 2 3 2" xfId="39067" xr:uid="{F043C211-D3E5-49EA-87B9-C0BB4E13EEA0}"/>
    <cellStyle name="SAPBEXexcCritical4 3 9 2 3 3" xfId="48695" xr:uid="{E7C9B88B-246E-4B2E-A83E-3537FA5246AF}"/>
    <cellStyle name="SAPBEXexcCritical4 3 9 2 4" xfId="31317" xr:uid="{A1DB38F8-6FF6-4C97-B4B9-DBC34C378A2E}"/>
    <cellStyle name="SAPBEXexcCritical4 3 9 2 5" xfId="40975" xr:uid="{452260AA-E433-448E-ABAE-1B79C5E1ECDD}"/>
    <cellStyle name="SAPBEXexcCritical4 3 9 2 6" xfId="53363" xr:uid="{5ED927CA-0178-46EC-8A85-F6A8B67804D6}"/>
    <cellStyle name="SAPBEXexcCritical4 3 9 3" xfId="19736" xr:uid="{9D804DDC-4266-4D51-BC84-2A8E32CB5A6C}"/>
    <cellStyle name="SAPBEXexcCritical4 3 9 3 2" xfId="33368" xr:uid="{BF0F6D45-3225-487A-ABB3-5175DE335D6D}"/>
    <cellStyle name="SAPBEXexcCritical4 3 9 3 3" xfId="42996" xr:uid="{F7CF4981-F4C6-4C22-9327-D3FF06D08FB8}"/>
    <cellStyle name="SAPBEXexcCritical4 3 9 4" xfId="23527" xr:uid="{D7A8AB7A-D96A-4873-8F11-A91E9AB6445D}"/>
    <cellStyle name="SAPBEXexcCritical4 3 9 4 2" xfId="37159" xr:uid="{88A12448-B6B2-4494-8C17-715F01A2016D}"/>
    <cellStyle name="SAPBEXexcCritical4 3 9 4 3" xfId="46787" xr:uid="{E0062B0E-08D2-42FA-BF34-417B0B1D2883}"/>
    <cellStyle name="SAPBEXexcCritical4 3 9 5" xfId="29402" xr:uid="{DB454703-D2FB-4463-82D8-63051E64338E}"/>
    <cellStyle name="SAPBEXexcCritical4 3 9 6" xfId="26987" xr:uid="{4A09E2D1-7F1A-4154-8B14-43B6A34E6AB5}"/>
    <cellStyle name="SAPBEXexcCritical4 3 9 7" xfId="51455" xr:uid="{C9C289F0-BBE3-4B33-9A51-D68C6049E764}"/>
    <cellStyle name="SAPBEXexcCritical4 4" xfId="10793" xr:uid="{7D413C69-8F74-4DEC-AAF4-D1DD19BE08C1}"/>
    <cellStyle name="SAPBEXexcCritical4 4 2" xfId="13724" xr:uid="{3468DD1F-7611-4D40-AE35-4D93A3467FA7}"/>
    <cellStyle name="SAPBEXexcCritical4 4 2 2" xfId="15673" xr:uid="{7BB14057-D651-4E8F-AC3F-93CDFF3B22EE}"/>
    <cellStyle name="SAPBEXexcCritical4 4 2 2 2" xfId="21592" xr:uid="{BE21FD27-F3E5-4B86-A92F-4A22CB7DFEC1}"/>
    <cellStyle name="SAPBEXexcCritical4 4 2 2 2 2" xfId="35224" xr:uid="{4717D6A8-3976-469B-B1C0-F0C966CBE1F5}"/>
    <cellStyle name="SAPBEXexcCritical4 4 2 2 2 3" xfId="44852" xr:uid="{F03CC6BD-C8D9-4B1A-AD83-B35C623A6BD0}"/>
    <cellStyle name="SAPBEXexcCritical4 4 2 2 3" xfId="25383" xr:uid="{3C6C2E5D-E37A-449B-9C7F-4E49A8B6D257}"/>
    <cellStyle name="SAPBEXexcCritical4 4 2 2 3 2" xfId="39015" xr:uid="{BD28A26D-001A-4DCC-9D91-A1E1646CB13F}"/>
    <cellStyle name="SAPBEXexcCritical4 4 2 2 3 3" xfId="48643" xr:uid="{5FA643F5-EEE6-4177-97F2-E58C8AC7DF44}"/>
    <cellStyle name="SAPBEXexcCritical4 4 2 2 4" xfId="31265" xr:uid="{4D4D359C-DFE9-4AF3-A78F-3AFD4CFE93A3}"/>
    <cellStyle name="SAPBEXexcCritical4 4 2 2 5" xfId="40923" xr:uid="{84061172-8562-4A46-A1B3-F829AA6AAEA4}"/>
    <cellStyle name="SAPBEXexcCritical4 4 2 2 6" xfId="53311" xr:uid="{5E802C5D-034F-4237-859D-91474F4AF8A9}"/>
    <cellStyle name="SAPBEXexcCritical4 4 2 3" xfId="19684" xr:uid="{A6CED49F-D488-4DE6-840D-038F195EA981}"/>
    <cellStyle name="SAPBEXexcCritical4 4 2 3 2" xfId="33316" xr:uid="{955794EC-7898-4122-A853-E2C4D8D96699}"/>
    <cellStyle name="SAPBEXexcCritical4 4 2 3 3" xfId="42944" xr:uid="{607343EF-E6B1-409C-AC3B-E5CEFECEC15B}"/>
    <cellStyle name="SAPBEXexcCritical4 4 2 4" xfId="23475" xr:uid="{D06CA521-35D9-40B6-9790-08986492771A}"/>
    <cellStyle name="SAPBEXexcCritical4 4 2 4 2" xfId="37107" xr:uid="{7CC9777B-7C05-4CE5-9FFE-A2BF037CCA60}"/>
    <cellStyle name="SAPBEXexcCritical4 4 2 4 3" xfId="46735" xr:uid="{3E3DC51B-E802-469E-A2DA-0CE8AB4FCE37}"/>
    <cellStyle name="SAPBEXexcCritical4 4 2 5" xfId="29350" xr:uid="{C1A923CE-3AC6-4D98-B141-7EF3886E9CD3}"/>
    <cellStyle name="SAPBEXexcCritical4 4 2 6" xfId="27039" xr:uid="{7D0234FF-BF74-40B4-8DCD-99E91A3ECA4D}"/>
    <cellStyle name="SAPBEXexcCritical4 4 2 7" xfId="51403" xr:uid="{1896A232-5659-4904-8C9C-DED287AD20B5}"/>
    <cellStyle name="SAPBEXexcCritical4 4 3" xfId="14763" xr:uid="{DCBC41A0-D4E3-40F3-A6B3-DC3CDC5AF834}"/>
    <cellStyle name="SAPBEXexcCritical4 4 3 2" xfId="20682" xr:uid="{4CB54256-28CB-46A0-AA4D-F95B737A51AE}"/>
    <cellStyle name="SAPBEXexcCritical4 4 3 2 2" xfId="34314" xr:uid="{EBC928A6-AAF1-49C9-9DBD-8BEAAC3447AC}"/>
    <cellStyle name="SAPBEXexcCritical4 4 3 2 3" xfId="43942" xr:uid="{2DB91085-82CD-484C-8AA0-95E9F641A883}"/>
    <cellStyle name="SAPBEXexcCritical4 4 3 3" xfId="24473" xr:uid="{C54B0E6B-8F8D-45D1-85F6-CB2795F5A092}"/>
    <cellStyle name="SAPBEXexcCritical4 4 3 3 2" xfId="38105" xr:uid="{F452F122-943A-4732-9337-718D188FBB80}"/>
    <cellStyle name="SAPBEXexcCritical4 4 3 3 3" xfId="47733" xr:uid="{DF68FEF2-E62C-4254-B745-8EC1EF8F0DFD}"/>
    <cellStyle name="SAPBEXexcCritical4 4 3 4" xfId="30355" xr:uid="{82743284-64D3-4C53-9FE0-203C9123927E}"/>
    <cellStyle name="SAPBEXexcCritical4 4 3 5" xfId="40013" xr:uid="{3517CE6C-2B3E-4D9B-A7B4-3AB47FB76339}"/>
    <cellStyle name="SAPBEXexcCritical4 4 3 6" xfId="52401" xr:uid="{4EF3ED70-FFC7-42FD-A888-B4A8967A995F}"/>
    <cellStyle name="SAPBEXexcCritical4 4 4" xfId="18770" xr:uid="{F0A814CB-3937-4009-9505-066CB17154FC}"/>
    <cellStyle name="SAPBEXexcCritical4 4 4 2" xfId="32402" xr:uid="{BDB7672F-DA4D-4145-9EA1-97359AE0137E}"/>
    <cellStyle name="SAPBEXexcCritical4 4 4 3" xfId="42030" xr:uid="{8EF0A204-FFA7-4213-A672-9E1CD43A88FA}"/>
    <cellStyle name="SAPBEXexcCritical4 4 5" xfId="22477" xr:uid="{4B5A592C-EAD0-43D6-BB67-28951B26BEBD}"/>
    <cellStyle name="SAPBEXexcCritical4 4 5 2" xfId="36109" xr:uid="{A9E1BA27-659A-438A-8660-C1EEA2132DD2}"/>
    <cellStyle name="SAPBEXexcCritical4 4 5 3" xfId="45737" xr:uid="{A1E2C388-055F-47C6-B5D1-A610FF9F0117}"/>
    <cellStyle name="SAPBEXexcCritical4 4 6" xfId="28345" xr:uid="{D458B8F4-44B3-4053-B1A4-622A9F1E768C}"/>
    <cellStyle name="SAPBEXexcCritical4 4 7" xfId="27976" xr:uid="{64A6489E-AE8C-4552-9083-F80B01797421}"/>
    <cellStyle name="SAPBEXexcCritical4 4 8" xfId="50405" xr:uid="{9D8680C2-B76E-42A6-BE80-DA964551E9F0}"/>
    <cellStyle name="SAPBEXexcCritical4 5" xfId="10729" xr:uid="{9A6C06D8-0450-4AD8-B4A1-3E130E5B068E}"/>
    <cellStyle name="SAPBEXexcCritical4 5 2" xfId="13660" xr:uid="{E67A42B6-5227-4398-AD31-64A24B08FE9D}"/>
    <cellStyle name="SAPBEXexcCritical4 5 2 2" xfId="15609" xr:uid="{DE168AE6-F71B-431F-9FB3-E39FBF1A3893}"/>
    <cellStyle name="SAPBEXexcCritical4 5 2 2 2" xfId="21528" xr:uid="{BDD6AFF7-9F07-45D7-A648-14D024100DD0}"/>
    <cellStyle name="SAPBEXexcCritical4 5 2 2 2 2" xfId="35160" xr:uid="{2B68439A-7621-4741-A101-12E929EE0F48}"/>
    <cellStyle name="SAPBEXexcCritical4 5 2 2 2 3" xfId="44788" xr:uid="{19BC4D7E-1F61-40D3-939C-4CE4D38E09CD}"/>
    <cellStyle name="SAPBEXexcCritical4 5 2 2 3" xfId="25319" xr:uid="{2FDD3C8A-23D0-4671-9AE9-E07CB34D3D80}"/>
    <cellStyle name="SAPBEXexcCritical4 5 2 2 3 2" xfId="38951" xr:uid="{4038101B-DE64-49C8-9053-E7839E30748B}"/>
    <cellStyle name="SAPBEXexcCritical4 5 2 2 3 3" xfId="48579" xr:uid="{0396FE26-3467-41AC-AF05-28AE11D40249}"/>
    <cellStyle name="SAPBEXexcCritical4 5 2 2 4" xfId="31201" xr:uid="{BD7651A8-93A6-4435-B49E-BBFBB936F7E7}"/>
    <cellStyle name="SAPBEXexcCritical4 5 2 2 5" xfId="40859" xr:uid="{6FDFBA37-CBBD-49E2-A32C-8C62676EA647}"/>
    <cellStyle name="SAPBEXexcCritical4 5 2 2 6" xfId="53247" xr:uid="{06D18AAD-63E3-4FAE-99DE-ACDA7F01AD5C}"/>
    <cellStyle name="SAPBEXexcCritical4 5 2 3" xfId="19620" xr:uid="{8967A6D5-EB6D-49B4-9310-155F90563F57}"/>
    <cellStyle name="SAPBEXexcCritical4 5 2 3 2" xfId="33252" xr:uid="{E9D2C728-F83A-4691-A39A-8D492C1A1CC2}"/>
    <cellStyle name="SAPBEXexcCritical4 5 2 3 3" xfId="42880" xr:uid="{5FE081AF-6FBC-431D-AF4E-CBA12F71807C}"/>
    <cellStyle name="SAPBEXexcCritical4 5 2 4" xfId="23411" xr:uid="{DBEA2425-9A94-481F-9A79-09AA485C9255}"/>
    <cellStyle name="SAPBEXexcCritical4 5 2 4 2" xfId="37043" xr:uid="{0C2580A6-80D5-44A6-ACD2-BAEE7A42D20C}"/>
    <cellStyle name="SAPBEXexcCritical4 5 2 4 3" xfId="46671" xr:uid="{3176C1DA-A9D6-4333-B67A-64A64817E8BA}"/>
    <cellStyle name="SAPBEXexcCritical4 5 2 5" xfId="29286" xr:uid="{10D80E07-E1C4-41E5-A282-0856EBF655EE}"/>
    <cellStyle name="SAPBEXexcCritical4 5 2 6" xfId="27103" xr:uid="{1E8A341D-BBCA-401C-91BB-CC5BCFD32A5A}"/>
    <cellStyle name="SAPBEXexcCritical4 5 2 7" xfId="51339" xr:uid="{95312CCE-12C4-4543-BAAC-F9882590115F}"/>
    <cellStyle name="SAPBEXexcCritical4 5 3" xfId="14699" xr:uid="{7F38B48B-301F-4F63-94AF-8DC12F4A0E20}"/>
    <cellStyle name="SAPBEXexcCritical4 5 3 2" xfId="20618" xr:uid="{B72164E4-9951-4EA4-8576-6F37D14B214D}"/>
    <cellStyle name="SAPBEXexcCritical4 5 3 2 2" xfId="34250" xr:uid="{06413EC7-CEAB-4018-BD3F-D1156ECADA9B}"/>
    <cellStyle name="SAPBEXexcCritical4 5 3 2 3" xfId="43878" xr:uid="{87498A26-F1AE-470D-9FAF-5BD84B49E627}"/>
    <cellStyle name="SAPBEXexcCritical4 5 3 3" xfId="24409" xr:uid="{0C164A81-D780-481B-93B5-E1947BBAA9C6}"/>
    <cellStyle name="SAPBEXexcCritical4 5 3 3 2" xfId="38041" xr:uid="{86ECF7F4-CCDC-491D-AC63-54C5CC08B25E}"/>
    <cellStyle name="SAPBEXexcCritical4 5 3 3 3" xfId="47669" xr:uid="{6B841EA3-E0C2-4561-BAB3-173C67B195E8}"/>
    <cellStyle name="SAPBEXexcCritical4 5 3 4" xfId="30291" xr:uid="{697A47BB-BEF7-4A57-9727-488963CF9BB5}"/>
    <cellStyle name="SAPBEXexcCritical4 5 3 5" xfId="39949" xr:uid="{D715F097-1790-4F9A-AE1A-56817AFCFAAF}"/>
    <cellStyle name="SAPBEXexcCritical4 5 3 6" xfId="52337" xr:uid="{11FA68A1-1BF4-48F3-A30B-B78B4C4A0A32}"/>
    <cellStyle name="SAPBEXexcCritical4 5 4" xfId="18708" xr:uid="{3EFCD295-AEEA-4BC2-A307-B114CA0FDA60}"/>
    <cellStyle name="SAPBEXexcCritical4 5 4 2" xfId="32340" xr:uid="{F981A887-F928-495B-82FE-B96837FBD944}"/>
    <cellStyle name="SAPBEXexcCritical4 5 4 3" xfId="41968" xr:uid="{DFCD9AB6-4625-47CB-B7F0-A9531E0FA22D}"/>
    <cellStyle name="SAPBEXexcCritical4 5 5" xfId="16523" xr:uid="{3083258E-5170-45AC-9EC9-2A30672F870B}"/>
    <cellStyle name="SAPBEXexcCritical4 5 5 2" xfId="32107" xr:uid="{381996FE-1EC5-4FE6-8DFB-D22AB9F804F3}"/>
    <cellStyle name="SAPBEXexcCritical4 5 5 3" xfId="41749" xr:uid="{FCC55441-D459-4EA3-9A53-AF9B3EFA4B03}"/>
    <cellStyle name="SAPBEXexcCritical4 5 6" xfId="28281" xr:uid="{D4C72769-52A5-49A6-88DF-6DEA94206368}"/>
    <cellStyle name="SAPBEXexcCritical4 5 7" xfId="28039" xr:uid="{0CD7B7A8-613B-4003-B121-2EF63E984A1F}"/>
    <cellStyle name="SAPBEXexcCritical4 5 8" xfId="50341" xr:uid="{1F7B0B81-E816-468A-BBEB-74BC25C53469}"/>
    <cellStyle name="SAPBEXexcCritical4 6" xfId="11498" xr:uid="{D2851710-B135-4CA1-A677-2B987E78EDEA}"/>
    <cellStyle name="SAPBEXexcCritical4 6 2" xfId="14392" xr:uid="{C6EB3CA9-CFAD-491B-A918-BE3BC417D6ED}"/>
    <cellStyle name="SAPBEXexcCritical4 6 2 2" xfId="16341" xr:uid="{25ADCB4F-F4E4-49E3-8C21-1BF722F12BF1}"/>
    <cellStyle name="SAPBEXexcCritical4 6 2 2 2" xfId="22260" xr:uid="{93713AC6-1C64-48FF-B003-E50CBDFC6A9A}"/>
    <cellStyle name="SAPBEXexcCritical4 6 2 2 2 2" xfId="35892" xr:uid="{10077227-5FC9-4819-80AD-4F862A402AF2}"/>
    <cellStyle name="SAPBEXexcCritical4 6 2 2 2 3" xfId="45520" xr:uid="{9ABF214F-51DF-4FFF-9793-83E13FED876A}"/>
    <cellStyle name="SAPBEXexcCritical4 6 2 2 3" xfId="26051" xr:uid="{8A859A1C-3CEE-4BB6-9679-BF7413D2C575}"/>
    <cellStyle name="SAPBEXexcCritical4 6 2 2 3 2" xfId="39683" xr:uid="{E4F1B9F6-021E-4CEC-AE4A-CF3CB2E6B71F}"/>
    <cellStyle name="SAPBEXexcCritical4 6 2 2 3 3" xfId="49311" xr:uid="{1BB3D0DC-AEA2-409E-95C8-B7D8BBF555CD}"/>
    <cellStyle name="SAPBEXexcCritical4 6 2 2 4" xfId="31933" xr:uid="{76F8C4D1-8F08-4D48-B9BB-C74FF337149B}"/>
    <cellStyle name="SAPBEXexcCritical4 6 2 2 5" xfId="41591" xr:uid="{25128CA8-6A61-4042-8111-34E46042335A}"/>
    <cellStyle name="SAPBEXexcCritical4 6 2 2 6" xfId="53979" xr:uid="{63C59F95-B79B-4DD3-94FA-D1CB7F094604}"/>
    <cellStyle name="SAPBEXexcCritical4 6 2 3" xfId="20352" xr:uid="{78AE436A-4760-4CBE-A1CE-4FD32B08FCE2}"/>
    <cellStyle name="SAPBEXexcCritical4 6 2 3 2" xfId="33984" xr:uid="{8F530C9F-793D-4254-835F-23A47638ADA5}"/>
    <cellStyle name="SAPBEXexcCritical4 6 2 3 3" xfId="43612" xr:uid="{9E583A15-F207-4249-A62D-062669BDB66A}"/>
    <cellStyle name="SAPBEXexcCritical4 6 2 4" xfId="24143" xr:uid="{F3D46AB0-B652-4F0A-B0C6-32928C7EB123}"/>
    <cellStyle name="SAPBEXexcCritical4 6 2 4 2" xfId="37775" xr:uid="{E1B9C64D-C6C1-4B4B-AADE-A9272F2A74FB}"/>
    <cellStyle name="SAPBEXexcCritical4 6 2 4 3" xfId="47403" xr:uid="{E8B25E57-D0F3-4070-BF76-4D5C50B0B5E2}"/>
    <cellStyle name="SAPBEXexcCritical4 6 2 5" xfId="30018" xr:uid="{2F08CFB8-3740-458B-AB40-F8CEDB1C8232}"/>
    <cellStyle name="SAPBEXexcCritical4 6 2 6" xfId="26371" xr:uid="{36F4D525-F7EB-407A-8984-09DFB6C4191A}"/>
    <cellStyle name="SAPBEXexcCritical4 6 2 7" xfId="52071" xr:uid="{E717764B-83F2-45DD-9C1A-DA8F570F18F1}"/>
    <cellStyle name="SAPBEXexcCritical4 6 3" xfId="15343" xr:uid="{F41B65E9-4BD2-4622-BB18-90D549C767F4}"/>
    <cellStyle name="SAPBEXexcCritical4 6 3 2" xfId="21262" xr:uid="{BFBF8430-84CE-4CC1-BC0C-FE81586023F0}"/>
    <cellStyle name="SAPBEXexcCritical4 6 3 2 2" xfId="34894" xr:uid="{842E60B3-8BD1-4772-AA7E-36FC643026A3}"/>
    <cellStyle name="SAPBEXexcCritical4 6 3 2 3" xfId="44522" xr:uid="{4181ACA0-C465-483A-8DAE-470741FD4301}"/>
    <cellStyle name="SAPBEXexcCritical4 6 3 3" xfId="25053" xr:uid="{EDA4C04B-2593-4F5B-A716-C8F46A5504D4}"/>
    <cellStyle name="SAPBEXexcCritical4 6 3 3 2" xfId="38685" xr:uid="{917B830D-C1E2-436F-B2D8-D63A8A74797B}"/>
    <cellStyle name="SAPBEXexcCritical4 6 3 3 3" xfId="48313" xr:uid="{AB808028-AD5A-4848-A49A-A8B9F53A7C0A}"/>
    <cellStyle name="SAPBEXexcCritical4 6 3 4" xfId="30935" xr:uid="{20CD8B0E-F5CD-4A11-A519-3A2604AD27C9}"/>
    <cellStyle name="SAPBEXexcCritical4 6 3 5" xfId="40593" xr:uid="{5EF926A8-0953-4D5C-ABE5-16580A7985ED}"/>
    <cellStyle name="SAPBEXexcCritical4 6 3 6" xfId="52981" xr:uid="{65BC9EB3-576F-441B-ACD3-200C73FBFC62}"/>
    <cellStyle name="SAPBEXexcCritical4 6 4" xfId="19354" xr:uid="{3E0D5A4E-E980-4928-A085-091C02B14C77}"/>
    <cellStyle name="SAPBEXexcCritical4 6 4 2" xfId="32986" xr:uid="{17B73F4A-4DE0-4385-8295-367FAD537E10}"/>
    <cellStyle name="SAPBEXexcCritical4 6 4 3" xfId="42614" xr:uid="{199D9FAB-518D-4211-B5C7-AF4132DC171A}"/>
    <cellStyle name="SAPBEXexcCritical4 6 5" xfId="23145" xr:uid="{11EB7D5D-CA30-4048-9610-35ABEDD89E79}"/>
    <cellStyle name="SAPBEXexcCritical4 6 5 2" xfId="36777" xr:uid="{6A25A72E-7C93-4E2B-B7C9-615F041B214B}"/>
    <cellStyle name="SAPBEXexcCritical4 6 5 3" xfId="46405" xr:uid="{A6E90783-0E98-4947-8EE5-C749A445447F}"/>
    <cellStyle name="SAPBEXexcCritical4 6 6" xfId="29013" xr:uid="{831AC451-DF74-40FD-BAE2-9A9F37928CD7}"/>
    <cellStyle name="SAPBEXexcCritical4 6 7" xfId="32221" xr:uid="{3CCE26F2-E93D-4F8F-966B-A61D67E28CBC}"/>
    <cellStyle name="SAPBEXexcCritical4 6 8" xfId="51073" xr:uid="{B0205B71-1653-4618-8249-F05C007D6ADA}"/>
    <cellStyle name="SAPBEXexcCritical4 7" xfId="49943" xr:uid="{9418E8F9-BA53-4E9D-A295-3F8DA6A6AFDD}"/>
    <cellStyle name="SAPBEXexcCritical4 8" xfId="54235" xr:uid="{63AB7E50-0620-41DC-80C7-5A552BE0BCE2}"/>
    <cellStyle name="SAPBEXexcCritical4 9" xfId="54382" xr:uid="{A9D704B4-FB80-41D2-9BBB-7E91CBA2B99A}"/>
    <cellStyle name="SAPBEXexcCritical5" xfId="6115" xr:uid="{B01E4A99-5945-4C52-BB94-81A59995A2B8}"/>
    <cellStyle name="SAPBEXexcCritical5 10" xfId="54159" xr:uid="{F1C3AD34-DB98-4E8C-82F5-BC9089B8237C}"/>
    <cellStyle name="SAPBEXexcCritical5 2" xfId="6116" xr:uid="{5367515A-9433-469E-95A3-A3A6A89EAD53}"/>
    <cellStyle name="SAPBEXexcCritical5 2 2" xfId="10848" xr:uid="{0034DDC9-59A0-4D64-BEDE-2A0C32E52EC7}"/>
    <cellStyle name="SAPBEXexcCritical5 2 2 10" xfId="22532" xr:uid="{EF815FC1-43B4-42DD-BE58-03274E48C47D}"/>
    <cellStyle name="SAPBEXexcCritical5 2 2 10 2" xfId="36164" xr:uid="{941535B0-BC27-4F98-9EA2-465A19E27A7A}"/>
    <cellStyle name="SAPBEXexcCritical5 2 2 10 3" xfId="45792" xr:uid="{68CD2D51-2ECA-4AF5-9CB6-0DFF61D1E8C1}"/>
    <cellStyle name="SAPBEXexcCritical5 2 2 11" xfId="28400" xr:uid="{C46C14D2-C9BB-451E-B7E6-CB7082816CA3}"/>
    <cellStyle name="SAPBEXexcCritical5 2 2 12" xfId="27922" xr:uid="{02D24913-DAA2-48F4-93B1-D750F76EEA70}"/>
    <cellStyle name="SAPBEXexcCritical5 2 2 13" xfId="50460" xr:uid="{8B832A6C-00C5-4A82-B0A5-E28B3637434E}"/>
    <cellStyle name="SAPBEXexcCritical5 2 2 14" xfId="54531" xr:uid="{1CA1A520-1ADD-42FB-8E62-BDA1231C7B84}"/>
    <cellStyle name="SAPBEXexcCritical5 2 2 15" xfId="54622" xr:uid="{CD33A963-E70C-4418-BBBD-73BC423AE7CD}"/>
    <cellStyle name="SAPBEXexcCritical5 2 2 16" xfId="54710" xr:uid="{EDEFD3F6-F569-4319-8E61-A7F537DF4DB5}"/>
    <cellStyle name="SAPBEXexcCritical5 2 2 17" xfId="54798" xr:uid="{557686C2-6F67-495C-A066-01DAA96749BE}"/>
    <cellStyle name="SAPBEXexcCritical5 2 2 18" xfId="54886" xr:uid="{C5A219D5-DE98-4959-AEDA-AD86CC51A4C1}"/>
    <cellStyle name="SAPBEXexcCritical5 2 2 19" xfId="54974" xr:uid="{3DE0EF3D-72DC-4C78-8A3C-1360B562C1C5}"/>
    <cellStyle name="SAPBEXexcCritical5 2 2 2" xfId="10936" xr:uid="{029DB338-ED97-4595-BE39-84803E273F8E}"/>
    <cellStyle name="SAPBEXexcCritical5 2 2 2 2" xfId="13867" xr:uid="{77C178DA-EEDB-49EF-B6F7-3C48CABE5249}"/>
    <cellStyle name="SAPBEXexcCritical5 2 2 2 2 2" xfId="15816" xr:uid="{0D0B514A-0443-42AC-B2D9-CA58B6E52C2D}"/>
    <cellStyle name="SAPBEXexcCritical5 2 2 2 2 2 2" xfId="21735" xr:uid="{5835E4A9-BBE6-4964-83DB-64DEA5B1CCE3}"/>
    <cellStyle name="SAPBEXexcCritical5 2 2 2 2 2 2 2" xfId="35367" xr:uid="{A7B96C16-7D7E-408E-9AAC-4F7D0119FF0F}"/>
    <cellStyle name="SAPBEXexcCritical5 2 2 2 2 2 2 3" xfId="44995" xr:uid="{FDE83167-FD83-4EDD-A938-701D8806100A}"/>
    <cellStyle name="SAPBEXexcCritical5 2 2 2 2 2 3" xfId="25526" xr:uid="{9D34B25C-3DD6-4DCA-A9D9-8FC5441DE9B2}"/>
    <cellStyle name="SAPBEXexcCritical5 2 2 2 2 2 3 2" xfId="39158" xr:uid="{251E016E-40F5-4861-91C7-A85E6133F170}"/>
    <cellStyle name="SAPBEXexcCritical5 2 2 2 2 2 3 3" xfId="48786" xr:uid="{7BA1F37C-4337-4535-8F53-19992653CD11}"/>
    <cellStyle name="SAPBEXexcCritical5 2 2 2 2 2 4" xfId="31408" xr:uid="{0005D881-DD88-441F-9CCE-3F3BD309A292}"/>
    <cellStyle name="SAPBEXexcCritical5 2 2 2 2 2 5" xfId="41066" xr:uid="{51B0BBC7-95A3-491B-ACE6-78EBFA1130FA}"/>
    <cellStyle name="SAPBEXexcCritical5 2 2 2 2 2 6" xfId="53454" xr:uid="{ED021913-A35F-4C7D-8C63-43FFE0C6613C}"/>
    <cellStyle name="SAPBEXexcCritical5 2 2 2 2 3" xfId="19827" xr:uid="{28B67132-A9D4-4BC9-981E-5AD5AFE38FD9}"/>
    <cellStyle name="SAPBEXexcCritical5 2 2 2 2 3 2" xfId="33459" xr:uid="{2D19FE04-2CDA-4893-B8F7-1E1379ED8D38}"/>
    <cellStyle name="SAPBEXexcCritical5 2 2 2 2 3 3" xfId="43087" xr:uid="{BF522367-0E45-44CB-A048-69CAD8434F92}"/>
    <cellStyle name="SAPBEXexcCritical5 2 2 2 2 4" xfId="23618" xr:uid="{DE1D7CA0-CF7D-43E1-89FA-6001BFA33A00}"/>
    <cellStyle name="SAPBEXexcCritical5 2 2 2 2 4 2" xfId="37250" xr:uid="{30C41F65-0816-4B64-B0A2-34C33174F01B}"/>
    <cellStyle name="SAPBEXexcCritical5 2 2 2 2 4 3" xfId="46878" xr:uid="{4EC60319-DC78-4BB5-809B-A5669EB71594}"/>
    <cellStyle name="SAPBEXexcCritical5 2 2 2 2 5" xfId="29493" xr:uid="{6CBD4894-5A71-4555-85CF-7BA200DC04F6}"/>
    <cellStyle name="SAPBEXexcCritical5 2 2 2 2 6" xfId="26896" xr:uid="{088EFC57-9661-47CB-93BE-AE01BFD7C93D}"/>
    <cellStyle name="SAPBEXexcCritical5 2 2 2 2 7" xfId="51546" xr:uid="{17BC93A4-3339-4220-9397-AB4609E7E9D5}"/>
    <cellStyle name="SAPBEXexcCritical5 2 2 2 3" xfId="14818" xr:uid="{31C33B9B-0A56-4EA7-AC71-3139237EC9CC}"/>
    <cellStyle name="SAPBEXexcCritical5 2 2 2 3 2" xfId="20737" xr:uid="{3A0D4824-D596-44B1-9554-DCBAA047FEF1}"/>
    <cellStyle name="SAPBEXexcCritical5 2 2 2 3 2 2" xfId="34369" xr:uid="{F6C0E849-AD9D-45D2-AC5D-00A791775496}"/>
    <cellStyle name="SAPBEXexcCritical5 2 2 2 3 2 3" xfId="43997" xr:uid="{4CF4054F-1012-4E33-9EDB-41173D7178CB}"/>
    <cellStyle name="SAPBEXexcCritical5 2 2 2 3 3" xfId="24528" xr:uid="{D6826B49-14F1-4164-83F7-A749B0952995}"/>
    <cellStyle name="SAPBEXexcCritical5 2 2 2 3 3 2" xfId="38160" xr:uid="{47643950-16B3-4C0F-B737-420989AB5675}"/>
    <cellStyle name="SAPBEXexcCritical5 2 2 2 3 3 3" xfId="47788" xr:uid="{5685F589-6EF6-483E-B025-41B888E20597}"/>
    <cellStyle name="SAPBEXexcCritical5 2 2 2 3 4" xfId="30410" xr:uid="{157EFAE7-BDCC-4853-A89C-CB1FA723492A}"/>
    <cellStyle name="SAPBEXexcCritical5 2 2 2 3 5" xfId="40068" xr:uid="{AD233E20-F941-41B1-99E2-AEA8959BF2CA}"/>
    <cellStyle name="SAPBEXexcCritical5 2 2 2 3 6" xfId="52456" xr:uid="{117AB579-78F8-4889-8AC5-75AFD6AB0331}"/>
    <cellStyle name="SAPBEXexcCritical5 2 2 2 4" xfId="18829" xr:uid="{FA1027B3-2E9E-417B-9425-AAEC6CB613FE}"/>
    <cellStyle name="SAPBEXexcCritical5 2 2 2 4 2" xfId="32461" xr:uid="{5B8F8077-E1D4-4161-B95C-6C8DBEA95A8E}"/>
    <cellStyle name="SAPBEXexcCritical5 2 2 2 4 3" xfId="42089" xr:uid="{5F1C0FD9-EEA0-4A1E-AC16-D8F7451A6941}"/>
    <cellStyle name="SAPBEXexcCritical5 2 2 2 5" xfId="22620" xr:uid="{1F52397D-2514-4874-9A12-77EF7C13505C}"/>
    <cellStyle name="SAPBEXexcCritical5 2 2 2 5 2" xfId="36252" xr:uid="{9A338042-2180-4335-AF02-C0779E255A41}"/>
    <cellStyle name="SAPBEXexcCritical5 2 2 2 5 3" xfId="45880" xr:uid="{FE7A6126-A3F0-44CB-9B1F-0B739592C59B}"/>
    <cellStyle name="SAPBEXexcCritical5 2 2 2 6" xfId="28488" xr:uid="{FA783945-D56D-40C2-84EB-C45FDF04407E}"/>
    <cellStyle name="SAPBEXexcCritical5 2 2 2 7" xfId="27838" xr:uid="{0DC3A432-301E-498F-B258-1BE47BA20943}"/>
    <cellStyle name="SAPBEXexcCritical5 2 2 2 8" xfId="50548" xr:uid="{5D6E89C8-581F-4900-9D12-26145CCC2717}"/>
    <cellStyle name="SAPBEXexcCritical5 2 2 20" xfId="55062" xr:uid="{C7A241F0-D5CA-4E04-AEF7-988F096998CA}"/>
    <cellStyle name="SAPBEXexcCritical5 2 2 21" xfId="55150" xr:uid="{2A0263AE-6E67-4C89-8CF8-223CC18C242C}"/>
    <cellStyle name="SAPBEXexcCritical5 2 2 22" xfId="55238" xr:uid="{318EE2EE-43A6-4D26-836C-64CB6C4DDC27}"/>
    <cellStyle name="SAPBEXexcCritical5 2 2 23" xfId="55326" xr:uid="{765EA585-6249-4A84-A807-34D274618DE4}"/>
    <cellStyle name="SAPBEXexcCritical5 2 2 24" xfId="55414" xr:uid="{2BDA1C57-C0AC-40C2-9EF4-27FA3DBD8C5C}"/>
    <cellStyle name="SAPBEXexcCritical5 2 2 25" xfId="55502" xr:uid="{B40514BE-EC77-40DA-840D-5ED458F00F7E}"/>
    <cellStyle name="SAPBEXexcCritical5 2 2 26" xfId="55590" xr:uid="{816AB3A3-BCC0-43CD-97A6-7CD7D5861A40}"/>
    <cellStyle name="SAPBEXexcCritical5 2 2 27" xfId="55678" xr:uid="{FEFF77E6-EDAC-44D9-848A-6D12FDF6D540}"/>
    <cellStyle name="SAPBEXexcCritical5 2 2 28" xfId="55766" xr:uid="{F4C4378A-8658-420E-803E-78F4DEF435BE}"/>
    <cellStyle name="SAPBEXexcCritical5 2 2 29" xfId="55854" xr:uid="{DEFAD40A-0B3F-4990-80F7-6202EEDEED6C}"/>
    <cellStyle name="SAPBEXexcCritical5 2 2 3" xfId="11024" xr:uid="{4228BE16-907C-4B4C-8D0A-284ACFA1D282}"/>
    <cellStyle name="SAPBEXexcCritical5 2 2 3 2" xfId="13955" xr:uid="{5F798542-E1F0-4EE3-98AD-F0108B627E19}"/>
    <cellStyle name="SAPBEXexcCritical5 2 2 3 2 2" xfId="15904" xr:uid="{659887D1-FDF4-4D2E-BF1D-F8ADD40E6BCB}"/>
    <cellStyle name="SAPBEXexcCritical5 2 2 3 2 2 2" xfId="21823" xr:uid="{5DDE5B4E-A48E-40CC-B4D0-2A99694993F7}"/>
    <cellStyle name="SAPBEXexcCritical5 2 2 3 2 2 2 2" xfId="35455" xr:uid="{81016BAF-CD63-4B40-8585-3811BA324191}"/>
    <cellStyle name="SAPBEXexcCritical5 2 2 3 2 2 2 3" xfId="45083" xr:uid="{A520378E-58D6-46B4-9DA7-39851D5241CC}"/>
    <cellStyle name="SAPBEXexcCritical5 2 2 3 2 2 3" xfId="25614" xr:uid="{EDF06091-EC9A-46A1-881C-AF6313004F0B}"/>
    <cellStyle name="SAPBEXexcCritical5 2 2 3 2 2 3 2" xfId="39246" xr:uid="{4300184B-28DD-46A9-BF2C-82E4DC548E17}"/>
    <cellStyle name="SAPBEXexcCritical5 2 2 3 2 2 3 3" xfId="48874" xr:uid="{CCF79B36-0776-47C1-B8AB-8CB26FE11BEB}"/>
    <cellStyle name="SAPBEXexcCritical5 2 2 3 2 2 4" xfId="31496" xr:uid="{282DA486-F022-4471-9A9D-8B05968544B4}"/>
    <cellStyle name="SAPBEXexcCritical5 2 2 3 2 2 5" xfId="41154" xr:uid="{A13DC0E9-2780-45B4-AA01-577477432366}"/>
    <cellStyle name="SAPBEXexcCritical5 2 2 3 2 2 6" xfId="53542" xr:uid="{4FE3404E-1C99-45DD-BE98-4D3DB1D606CC}"/>
    <cellStyle name="SAPBEXexcCritical5 2 2 3 2 3" xfId="19915" xr:uid="{766B98B0-A2B7-4121-9155-4348C8A2E3D2}"/>
    <cellStyle name="SAPBEXexcCritical5 2 2 3 2 3 2" xfId="33547" xr:uid="{249EC79C-9AC1-493E-AE47-6EAFD25431F1}"/>
    <cellStyle name="SAPBEXexcCritical5 2 2 3 2 3 3" xfId="43175" xr:uid="{CFFB9CF7-5F5B-4FF2-8F25-71A37B23171B}"/>
    <cellStyle name="SAPBEXexcCritical5 2 2 3 2 4" xfId="23706" xr:uid="{71919144-968A-40EB-ACBC-1D88A1FD1639}"/>
    <cellStyle name="SAPBEXexcCritical5 2 2 3 2 4 2" xfId="37338" xr:uid="{99B1129E-3CEA-44F4-B8E3-5D2C0DBEB434}"/>
    <cellStyle name="SAPBEXexcCritical5 2 2 3 2 4 3" xfId="46966" xr:uid="{36130BAD-89C6-4B86-9D5A-551D9B314555}"/>
    <cellStyle name="SAPBEXexcCritical5 2 2 3 2 5" xfId="29581" xr:uid="{D88F7146-3AF2-4A79-8C38-8FB224062394}"/>
    <cellStyle name="SAPBEXexcCritical5 2 2 3 2 6" xfId="26808" xr:uid="{1E6BAED9-1457-4D02-9703-711141F5F23E}"/>
    <cellStyle name="SAPBEXexcCritical5 2 2 3 2 7" xfId="51634" xr:uid="{9F8D13D3-2D78-4CF0-8A61-B08D819CB504}"/>
    <cellStyle name="SAPBEXexcCritical5 2 2 3 3" xfId="14906" xr:uid="{43FCB740-AAD8-4519-8A48-F7609478390B}"/>
    <cellStyle name="SAPBEXexcCritical5 2 2 3 3 2" xfId="20825" xr:uid="{5570572D-A074-4AF6-A6AC-AB0330E50C4B}"/>
    <cellStyle name="SAPBEXexcCritical5 2 2 3 3 2 2" xfId="34457" xr:uid="{FD126B06-DECB-4FCB-9506-E1C5A892EA97}"/>
    <cellStyle name="SAPBEXexcCritical5 2 2 3 3 2 3" xfId="44085" xr:uid="{AC086734-1572-4A9E-BA7C-B195F6BC9F53}"/>
    <cellStyle name="SAPBEXexcCritical5 2 2 3 3 3" xfId="24616" xr:uid="{768FFB15-C61D-42F9-A582-52BDB846AD85}"/>
    <cellStyle name="SAPBEXexcCritical5 2 2 3 3 3 2" xfId="38248" xr:uid="{82F1C731-03ED-478D-8C44-6146BB5B5C17}"/>
    <cellStyle name="SAPBEXexcCritical5 2 2 3 3 3 3" xfId="47876" xr:uid="{72DCD748-6A20-4F42-9BD6-584CC8AA7973}"/>
    <cellStyle name="SAPBEXexcCritical5 2 2 3 3 4" xfId="30498" xr:uid="{BB698D6F-D0EA-4E03-8DA3-B4C2B6F5BBAE}"/>
    <cellStyle name="SAPBEXexcCritical5 2 2 3 3 5" xfId="40156" xr:uid="{2E72C51E-AFA9-496D-8A3D-6816CC5F499E}"/>
    <cellStyle name="SAPBEXexcCritical5 2 2 3 3 6" xfId="52544" xr:uid="{8C1061CD-E441-48FE-BF46-63D93525837C}"/>
    <cellStyle name="SAPBEXexcCritical5 2 2 3 4" xfId="18917" xr:uid="{B6CB3EF3-8395-4DDB-B68E-6278272F1BDB}"/>
    <cellStyle name="SAPBEXexcCritical5 2 2 3 4 2" xfId="32549" xr:uid="{6A0098AF-3442-424A-8F23-FEF33F75A9CD}"/>
    <cellStyle name="SAPBEXexcCritical5 2 2 3 4 3" xfId="42177" xr:uid="{07B8B7AA-7593-4194-B8F0-37DF62B12F25}"/>
    <cellStyle name="SAPBEXexcCritical5 2 2 3 5" xfId="22708" xr:uid="{8BBBBE93-16C9-48B7-BC0C-55F57C85B80E}"/>
    <cellStyle name="SAPBEXexcCritical5 2 2 3 5 2" xfId="36340" xr:uid="{3B8E5A07-A58D-465E-AF58-41ABCFA2B0EC}"/>
    <cellStyle name="SAPBEXexcCritical5 2 2 3 5 3" xfId="45968" xr:uid="{F2E38CEB-3987-4B68-ACA8-58C0BF6CAD85}"/>
    <cellStyle name="SAPBEXexcCritical5 2 2 3 6" xfId="28576" xr:uid="{26EA124E-1583-424D-BBC9-E1BFF7053D7C}"/>
    <cellStyle name="SAPBEXexcCritical5 2 2 3 7" xfId="27750" xr:uid="{8E34B168-F2DC-4DB1-B3CE-7716C318AAC4}"/>
    <cellStyle name="SAPBEXexcCritical5 2 2 3 8" xfId="50636" xr:uid="{EF483F99-4ACF-4F8D-B2FF-A6492FEE0F10}"/>
    <cellStyle name="SAPBEXexcCritical5 2 2 30" xfId="55942" xr:uid="{727DC8AF-95A6-40C4-8C81-215190DD3B5C}"/>
    <cellStyle name="SAPBEXexcCritical5 2 2 31" xfId="56030" xr:uid="{D4517439-EC76-4E0F-BA2D-8E5FD420DEF0}"/>
    <cellStyle name="SAPBEXexcCritical5 2 2 32" xfId="56118" xr:uid="{C7AD3D45-FC27-45CD-B328-F8E1260501E7}"/>
    <cellStyle name="SAPBEXexcCritical5 2 2 33" xfId="56206" xr:uid="{36BA38C3-D5CD-41B7-BC05-0281DCCE996C}"/>
    <cellStyle name="SAPBEXexcCritical5 2 2 4" xfId="11112" xr:uid="{F6D89323-E3F7-4A4E-BB3A-ACA38499F09A}"/>
    <cellStyle name="SAPBEXexcCritical5 2 2 4 2" xfId="14043" xr:uid="{0BCE187D-503A-4C72-8F16-87BDC081D5C0}"/>
    <cellStyle name="SAPBEXexcCritical5 2 2 4 2 2" xfId="15992" xr:uid="{9AE82DBD-4395-4C5D-A59A-996425BBD3BD}"/>
    <cellStyle name="SAPBEXexcCritical5 2 2 4 2 2 2" xfId="21911" xr:uid="{B7B809FB-F4C5-466A-A538-1BC2875D03B6}"/>
    <cellStyle name="SAPBEXexcCritical5 2 2 4 2 2 2 2" xfId="35543" xr:uid="{105D4B02-4D13-4319-893B-DBD2DD158978}"/>
    <cellStyle name="SAPBEXexcCritical5 2 2 4 2 2 2 3" xfId="45171" xr:uid="{B680E4DD-BD12-4116-BED4-F39FD25493A4}"/>
    <cellStyle name="SAPBEXexcCritical5 2 2 4 2 2 3" xfId="25702" xr:uid="{A0307ABC-9E0C-4B99-B06F-6839C0C9A00A}"/>
    <cellStyle name="SAPBEXexcCritical5 2 2 4 2 2 3 2" xfId="39334" xr:uid="{B8597A2E-78A5-4F9B-A9BD-DA7210E2F353}"/>
    <cellStyle name="SAPBEXexcCritical5 2 2 4 2 2 3 3" xfId="48962" xr:uid="{AB641652-94B2-4CD1-9D9D-8180E4B5E753}"/>
    <cellStyle name="SAPBEXexcCritical5 2 2 4 2 2 4" xfId="31584" xr:uid="{EF43E886-474D-4F51-A502-62E2A0C2C6C4}"/>
    <cellStyle name="SAPBEXexcCritical5 2 2 4 2 2 5" xfId="41242" xr:uid="{E6837E6F-19AF-4C6B-8BC3-0B8DEA0080D9}"/>
    <cellStyle name="SAPBEXexcCritical5 2 2 4 2 2 6" xfId="53630" xr:uid="{C349A163-6EA2-46A9-A3E4-C4AD8CE52E63}"/>
    <cellStyle name="SAPBEXexcCritical5 2 2 4 2 3" xfId="20003" xr:uid="{43049732-E844-4547-B983-EC0AE6429236}"/>
    <cellStyle name="SAPBEXexcCritical5 2 2 4 2 3 2" xfId="33635" xr:uid="{C8382630-3E0F-454F-BE5A-6DD39C4FE32B}"/>
    <cellStyle name="SAPBEXexcCritical5 2 2 4 2 3 3" xfId="43263" xr:uid="{7575A72D-ED8F-41A0-BC6C-5935653F840A}"/>
    <cellStyle name="SAPBEXexcCritical5 2 2 4 2 4" xfId="23794" xr:uid="{BC25B022-B65B-4390-99F5-32A5AF67B820}"/>
    <cellStyle name="SAPBEXexcCritical5 2 2 4 2 4 2" xfId="37426" xr:uid="{199443CA-4136-48EF-94B8-6C46A83F6097}"/>
    <cellStyle name="SAPBEXexcCritical5 2 2 4 2 4 3" xfId="47054" xr:uid="{F133E6A3-D51F-413E-BD2D-606922BA88EB}"/>
    <cellStyle name="SAPBEXexcCritical5 2 2 4 2 5" xfId="29669" xr:uid="{728CA902-6AD0-4E83-BCFD-C0FED63B6BF0}"/>
    <cellStyle name="SAPBEXexcCritical5 2 2 4 2 6" xfId="26720" xr:uid="{F5669113-C29E-4320-97AD-B49044612A21}"/>
    <cellStyle name="SAPBEXexcCritical5 2 2 4 2 7" xfId="51722" xr:uid="{F5F15935-9048-4339-8366-D70E919F0C7D}"/>
    <cellStyle name="SAPBEXexcCritical5 2 2 4 3" xfId="14994" xr:uid="{514A8E1C-9705-40CF-A8A7-883EB48B922E}"/>
    <cellStyle name="SAPBEXexcCritical5 2 2 4 3 2" xfId="20913" xr:uid="{A7624229-B23B-439F-B6B5-C0ED5D874A4A}"/>
    <cellStyle name="SAPBEXexcCritical5 2 2 4 3 2 2" xfId="34545" xr:uid="{E4C76D9F-E5AC-46CF-BC44-0DB4C46CA298}"/>
    <cellStyle name="SAPBEXexcCritical5 2 2 4 3 2 3" xfId="44173" xr:uid="{C358B0F8-F4B0-419C-AFBB-CC8CEFECDAC9}"/>
    <cellStyle name="SAPBEXexcCritical5 2 2 4 3 3" xfId="24704" xr:uid="{30847A4C-474C-4493-8523-2C34DB0E844A}"/>
    <cellStyle name="SAPBEXexcCritical5 2 2 4 3 3 2" xfId="38336" xr:uid="{43AC6A6F-4283-4E88-942C-4FB0CD55495C}"/>
    <cellStyle name="SAPBEXexcCritical5 2 2 4 3 3 3" xfId="47964" xr:uid="{E24E7FEF-AE20-4CA5-941E-D7D4DC45B75E}"/>
    <cellStyle name="SAPBEXexcCritical5 2 2 4 3 4" xfId="30586" xr:uid="{B3C9A705-3570-4EFC-B2BF-A626CA2E8B2F}"/>
    <cellStyle name="SAPBEXexcCritical5 2 2 4 3 5" xfId="40244" xr:uid="{3A386971-CC34-4477-A4C3-F7F2973EA9EB}"/>
    <cellStyle name="SAPBEXexcCritical5 2 2 4 3 6" xfId="52632" xr:uid="{7E1F1B80-F449-450F-AA99-45D9EF2F1D17}"/>
    <cellStyle name="SAPBEXexcCritical5 2 2 4 4" xfId="19005" xr:uid="{B23951E6-D8B7-4F48-B41A-E1580476D3D2}"/>
    <cellStyle name="SAPBEXexcCritical5 2 2 4 4 2" xfId="32637" xr:uid="{9BBAE05B-D957-4EFB-B08C-C2AEF3CE443A}"/>
    <cellStyle name="SAPBEXexcCritical5 2 2 4 4 3" xfId="42265" xr:uid="{FAB3D9FD-4015-45A2-B5FB-608FA79E632A}"/>
    <cellStyle name="SAPBEXexcCritical5 2 2 4 5" xfId="22796" xr:uid="{48E20A40-42C6-4DB4-9F94-63A24EFB0645}"/>
    <cellStyle name="SAPBEXexcCritical5 2 2 4 5 2" xfId="36428" xr:uid="{8C880873-8CA0-42D9-B3E0-91A200690C7F}"/>
    <cellStyle name="SAPBEXexcCritical5 2 2 4 5 3" xfId="46056" xr:uid="{43CB22CD-F35E-480A-9A15-E62AD9C48DDA}"/>
    <cellStyle name="SAPBEXexcCritical5 2 2 4 6" xfId="28664" xr:uid="{8CB9D778-C781-44EA-941E-6549C3FB1DEC}"/>
    <cellStyle name="SAPBEXexcCritical5 2 2 4 7" xfId="27676" xr:uid="{ACDB490B-4566-4C5A-B255-4F08B062D5D1}"/>
    <cellStyle name="SAPBEXexcCritical5 2 2 4 8" xfId="50724" xr:uid="{9E2D6346-6D88-4AC7-9812-58F1841EC2A7}"/>
    <cellStyle name="SAPBEXexcCritical5 2 2 5" xfId="11200" xr:uid="{C742C457-DD65-4D2B-9952-8588341A4925}"/>
    <cellStyle name="SAPBEXexcCritical5 2 2 5 2" xfId="14131" xr:uid="{1EFEA180-42BF-4E84-8568-DF30F9B8DCE5}"/>
    <cellStyle name="SAPBEXexcCritical5 2 2 5 2 2" xfId="16080" xr:uid="{88F79B33-A27F-4627-B625-5EEEFFCF9553}"/>
    <cellStyle name="SAPBEXexcCritical5 2 2 5 2 2 2" xfId="21999" xr:uid="{FDB9022C-63E3-47CA-AF01-D690E331B4EC}"/>
    <cellStyle name="SAPBEXexcCritical5 2 2 5 2 2 2 2" xfId="35631" xr:uid="{2C7DA9D7-7862-42FB-9699-CB0F697EC077}"/>
    <cellStyle name="SAPBEXexcCritical5 2 2 5 2 2 2 3" xfId="45259" xr:uid="{3A50974B-E3B7-4A0F-AF7E-FF7FBFC295F0}"/>
    <cellStyle name="SAPBEXexcCritical5 2 2 5 2 2 3" xfId="25790" xr:uid="{9193E725-575A-4AE9-9BED-4F56AAB5F403}"/>
    <cellStyle name="SAPBEXexcCritical5 2 2 5 2 2 3 2" xfId="39422" xr:uid="{45823AD1-3F20-4620-A15B-2E220BE551E6}"/>
    <cellStyle name="SAPBEXexcCritical5 2 2 5 2 2 3 3" xfId="49050" xr:uid="{D8F15C20-A69D-4C0B-98A9-4C63F5BEC025}"/>
    <cellStyle name="SAPBEXexcCritical5 2 2 5 2 2 4" xfId="31672" xr:uid="{68C6BE3C-AEC6-4A8F-B3E5-F91A42363A0A}"/>
    <cellStyle name="SAPBEXexcCritical5 2 2 5 2 2 5" xfId="41330" xr:uid="{84ECBE10-14EC-469B-8F7B-3D7452364DCF}"/>
    <cellStyle name="SAPBEXexcCritical5 2 2 5 2 2 6" xfId="53718" xr:uid="{55FDCB05-F5DD-4175-9F06-7E4D3D281236}"/>
    <cellStyle name="SAPBEXexcCritical5 2 2 5 2 3" xfId="20091" xr:uid="{1E818026-FBFB-4A41-850F-7748195B7A6C}"/>
    <cellStyle name="SAPBEXexcCritical5 2 2 5 2 3 2" xfId="33723" xr:uid="{B34E9C8E-3061-4F36-A1CE-B3CBD80858B1}"/>
    <cellStyle name="SAPBEXexcCritical5 2 2 5 2 3 3" xfId="43351" xr:uid="{153F62E0-AD52-452B-80D6-BBE53DD49BF8}"/>
    <cellStyle name="SAPBEXexcCritical5 2 2 5 2 4" xfId="23882" xr:uid="{3A9C4D9B-3291-4132-BDEE-E11A9AF86D05}"/>
    <cellStyle name="SAPBEXexcCritical5 2 2 5 2 4 2" xfId="37514" xr:uid="{0791090F-22ED-4B88-893F-0D6A21F4B169}"/>
    <cellStyle name="SAPBEXexcCritical5 2 2 5 2 4 3" xfId="47142" xr:uid="{DD0F56E2-1A47-4A92-AD86-07E3E8C57EED}"/>
    <cellStyle name="SAPBEXexcCritical5 2 2 5 2 5" xfId="29757" xr:uid="{B9D7C9D1-E055-44C6-B1B5-6486D0620CE2}"/>
    <cellStyle name="SAPBEXexcCritical5 2 2 5 2 6" xfId="26632" xr:uid="{23AA079A-ACC2-485D-A415-B47D17B88012}"/>
    <cellStyle name="SAPBEXexcCritical5 2 2 5 2 7" xfId="51810" xr:uid="{82DDA183-1304-42A6-948C-760EC980B285}"/>
    <cellStyle name="SAPBEXexcCritical5 2 2 5 3" xfId="15082" xr:uid="{566DF01A-0C8B-4DBF-8053-665DE9A8090C}"/>
    <cellStyle name="SAPBEXexcCritical5 2 2 5 3 2" xfId="21001" xr:uid="{6ABCDA57-AACC-45C8-8FE4-BE4AED9E2B16}"/>
    <cellStyle name="SAPBEXexcCritical5 2 2 5 3 2 2" xfId="34633" xr:uid="{7620BB60-8762-4816-A859-C6CF594546DC}"/>
    <cellStyle name="SAPBEXexcCritical5 2 2 5 3 2 3" xfId="44261" xr:uid="{DE44D7F0-BD40-4B7E-8D46-86E16CC4F29E}"/>
    <cellStyle name="SAPBEXexcCritical5 2 2 5 3 3" xfId="24792" xr:uid="{F5511E25-6087-411C-BC42-1D3BF08D81E9}"/>
    <cellStyle name="SAPBEXexcCritical5 2 2 5 3 3 2" xfId="38424" xr:uid="{DE112F22-FF19-4CE1-9B45-71CB17275A82}"/>
    <cellStyle name="SAPBEXexcCritical5 2 2 5 3 3 3" xfId="48052" xr:uid="{95976225-F912-481A-BD46-88315DDE9BB2}"/>
    <cellStyle name="SAPBEXexcCritical5 2 2 5 3 4" xfId="30674" xr:uid="{50CD7B54-C5B9-4F50-A109-9759CE704636}"/>
    <cellStyle name="SAPBEXexcCritical5 2 2 5 3 5" xfId="40332" xr:uid="{67C05637-3958-4A01-AD6F-81FBE384C02F}"/>
    <cellStyle name="SAPBEXexcCritical5 2 2 5 3 6" xfId="52720" xr:uid="{72B54358-827C-44B8-A3FB-C59E043C0CF1}"/>
    <cellStyle name="SAPBEXexcCritical5 2 2 5 4" xfId="19093" xr:uid="{DEB5EFD1-FA19-4B03-99B2-C8B4A62FD30B}"/>
    <cellStyle name="SAPBEXexcCritical5 2 2 5 4 2" xfId="32725" xr:uid="{12B59007-39BB-4CA2-A332-FE5D2697D157}"/>
    <cellStyle name="SAPBEXexcCritical5 2 2 5 4 3" xfId="42353" xr:uid="{969187DF-FEFE-4E87-97D5-A9C78FDE5CEF}"/>
    <cellStyle name="SAPBEXexcCritical5 2 2 5 5" xfId="22884" xr:uid="{C905EE4A-DE62-4AA5-A3CA-9475B65A44CA}"/>
    <cellStyle name="SAPBEXexcCritical5 2 2 5 5 2" xfId="36516" xr:uid="{F880AEAA-60D4-4EB5-9D85-8A2D440662FF}"/>
    <cellStyle name="SAPBEXexcCritical5 2 2 5 5 3" xfId="46144" xr:uid="{2B51112B-CBC6-406E-8768-9EBA1B7EA43A}"/>
    <cellStyle name="SAPBEXexcCritical5 2 2 5 6" xfId="28752" xr:uid="{29A83B18-BFA9-49CB-A6B8-53AB94D9BC0D}"/>
    <cellStyle name="SAPBEXexcCritical5 2 2 5 7" xfId="27588" xr:uid="{A66C47C2-74E0-4FF7-A515-E4D4F679026C}"/>
    <cellStyle name="SAPBEXexcCritical5 2 2 5 8" xfId="50812" xr:uid="{582FFEB6-1F11-4D2A-BF0D-5C0E0160A4FA}"/>
    <cellStyle name="SAPBEXexcCritical5 2 2 6" xfId="11288" xr:uid="{B93D6EFC-1A01-4178-ACDA-4331506C5A08}"/>
    <cellStyle name="SAPBEXexcCritical5 2 2 6 2" xfId="14219" xr:uid="{C46ECF08-D75C-47B5-B7D7-29C9BFE5486E}"/>
    <cellStyle name="SAPBEXexcCritical5 2 2 6 2 2" xfId="16168" xr:uid="{BC0217FF-9466-4EBC-8C58-3F1161461E0B}"/>
    <cellStyle name="SAPBEXexcCritical5 2 2 6 2 2 2" xfId="22087" xr:uid="{917FCCC0-8D6D-4165-BA58-E54528126707}"/>
    <cellStyle name="SAPBEXexcCritical5 2 2 6 2 2 2 2" xfId="35719" xr:uid="{E02564B0-31B0-41F4-9109-D343BB130A7F}"/>
    <cellStyle name="SAPBEXexcCritical5 2 2 6 2 2 2 3" xfId="45347" xr:uid="{A3395B25-68E5-4D34-83FD-CC1C4CAA65B8}"/>
    <cellStyle name="SAPBEXexcCritical5 2 2 6 2 2 3" xfId="25878" xr:uid="{72F7F60E-06D3-43D5-B2B0-52FC7875F56A}"/>
    <cellStyle name="SAPBEXexcCritical5 2 2 6 2 2 3 2" xfId="39510" xr:uid="{C415EEBC-DE32-435D-88D8-ED1325853338}"/>
    <cellStyle name="SAPBEXexcCritical5 2 2 6 2 2 3 3" xfId="49138" xr:uid="{C8A5E853-9EAF-4606-9991-78B9108633A4}"/>
    <cellStyle name="SAPBEXexcCritical5 2 2 6 2 2 4" xfId="31760" xr:uid="{DCB5F5FA-80C6-43BA-A6B4-6C2FF6EB9E7F}"/>
    <cellStyle name="SAPBEXexcCritical5 2 2 6 2 2 5" xfId="41418" xr:uid="{76A20910-CC5B-43DE-ADF2-92A536A568AA}"/>
    <cellStyle name="SAPBEXexcCritical5 2 2 6 2 2 6" xfId="53806" xr:uid="{6D17E933-2F68-4F4B-9170-A80B1BBC45EA}"/>
    <cellStyle name="SAPBEXexcCritical5 2 2 6 2 3" xfId="20179" xr:uid="{79D2012E-E58E-49BB-896C-7EA85F022A99}"/>
    <cellStyle name="SAPBEXexcCritical5 2 2 6 2 3 2" xfId="33811" xr:uid="{61F45ECD-99AC-4D0D-AE79-DDC06F24118A}"/>
    <cellStyle name="SAPBEXexcCritical5 2 2 6 2 3 3" xfId="43439" xr:uid="{85888879-F25F-422E-9E27-807A71FC7441}"/>
    <cellStyle name="SAPBEXexcCritical5 2 2 6 2 4" xfId="23970" xr:uid="{A8A15FE8-8DB0-4192-9F69-6036E592E8E7}"/>
    <cellStyle name="SAPBEXexcCritical5 2 2 6 2 4 2" xfId="37602" xr:uid="{9671445E-9476-4AE4-A150-B29AE3FF29B6}"/>
    <cellStyle name="SAPBEXexcCritical5 2 2 6 2 4 3" xfId="47230" xr:uid="{D70A7AF2-662A-4B98-AE38-A02CEF58ADB6}"/>
    <cellStyle name="SAPBEXexcCritical5 2 2 6 2 5" xfId="29845" xr:uid="{60B6DBB8-9DA0-49A6-B3BB-E6FDDF2FE962}"/>
    <cellStyle name="SAPBEXexcCritical5 2 2 6 2 6" xfId="26544" xr:uid="{7A633530-FA84-46A9-AC9D-D6B2EF28A4DA}"/>
    <cellStyle name="SAPBEXexcCritical5 2 2 6 2 7" xfId="51898" xr:uid="{DACA1E77-F3E1-426D-98CC-FE6D09A1358D}"/>
    <cellStyle name="SAPBEXexcCritical5 2 2 6 3" xfId="15170" xr:uid="{5FF480AD-04B4-4C54-ADD3-B901F7524DB4}"/>
    <cellStyle name="SAPBEXexcCritical5 2 2 6 3 2" xfId="21089" xr:uid="{196E158E-8832-42E9-BC78-89C62665A5D1}"/>
    <cellStyle name="SAPBEXexcCritical5 2 2 6 3 2 2" xfId="34721" xr:uid="{2B34F44D-D2E6-47A9-B5B0-C405CE9C70D7}"/>
    <cellStyle name="SAPBEXexcCritical5 2 2 6 3 2 3" xfId="44349" xr:uid="{1B6345BC-8EFB-412D-8A1D-66070BC81E56}"/>
    <cellStyle name="SAPBEXexcCritical5 2 2 6 3 3" xfId="24880" xr:uid="{B5CC7A57-7050-4CE6-84B6-3CA47543EB08}"/>
    <cellStyle name="SAPBEXexcCritical5 2 2 6 3 3 2" xfId="38512" xr:uid="{20508E37-DA5D-4858-840D-28433A7B4AB8}"/>
    <cellStyle name="SAPBEXexcCritical5 2 2 6 3 3 3" xfId="48140" xr:uid="{C0767058-869D-4B4D-BAF4-864702B62089}"/>
    <cellStyle name="SAPBEXexcCritical5 2 2 6 3 4" xfId="30762" xr:uid="{CD1B1C79-929C-42A5-8A4D-82C850D95FE7}"/>
    <cellStyle name="SAPBEXexcCritical5 2 2 6 3 5" xfId="40420" xr:uid="{7DCBCBBD-2E48-43E0-B5F4-474783C2F8C1}"/>
    <cellStyle name="SAPBEXexcCritical5 2 2 6 3 6" xfId="52808" xr:uid="{047BB2F4-4448-4BE5-B8AA-AEF9620BBC86}"/>
    <cellStyle name="SAPBEXexcCritical5 2 2 6 4" xfId="19181" xr:uid="{D560B521-2327-4446-8FC5-D12A0F384F74}"/>
    <cellStyle name="SAPBEXexcCritical5 2 2 6 4 2" xfId="32813" xr:uid="{4F69DCE3-0046-47A5-AC2C-711EE016B9E1}"/>
    <cellStyle name="SAPBEXexcCritical5 2 2 6 4 3" xfId="42441" xr:uid="{89D2BF6C-FFA1-410B-9643-F5F2CEACA164}"/>
    <cellStyle name="SAPBEXexcCritical5 2 2 6 5" xfId="22972" xr:uid="{4B117137-91AF-4E24-A15C-2BAD7941B977}"/>
    <cellStyle name="SAPBEXexcCritical5 2 2 6 5 2" xfId="36604" xr:uid="{EBF1D5C4-C2BE-4028-8E9C-7E2A46E0CD46}"/>
    <cellStyle name="SAPBEXexcCritical5 2 2 6 5 3" xfId="46232" xr:uid="{CE05A01E-2D14-4936-B083-E0AA554F4FD9}"/>
    <cellStyle name="SAPBEXexcCritical5 2 2 6 6" xfId="28840" xr:uid="{1545F07E-4917-447E-AFFD-9AD2CD0D6C14}"/>
    <cellStyle name="SAPBEXexcCritical5 2 2 6 7" xfId="27500" xr:uid="{23218A87-732A-439A-B08C-392324C39810}"/>
    <cellStyle name="SAPBEXexcCritical5 2 2 6 8" xfId="50900" xr:uid="{D7AEF361-29AC-44A0-AB6B-FD2EB7A98D7C}"/>
    <cellStyle name="SAPBEXexcCritical5 2 2 7" xfId="11376" xr:uid="{4A46132C-E5FF-45FE-A12C-12C5C4EDB168}"/>
    <cellStyle name="SAPBEXexcCritical5 2 2 7 2" xfId="14307" xr:uid="{4F2D180A-48FA-4E14-B51B-ED7C77F14EED}"/>
    <cellStyle name="SAPBEXexcCritical5 2 2 7 2 2" xfId="16256" xr:uid="{A6B5906C-F539-4695-84B4-15366302AA82}"/>
    <cellStyle name="SAPBEXexcCritical5 2 2 7 2 2 2" xfId="22175" xr:uid="{40BF6ECC-7348-4675-AF26-A882EEA836DF}"/>
    <cellStyle name="SAPBEXexcCritical5 2 2 7 2 2 2 2" xfId="35807" xr:uid="{3B8E122A-4882-45FA-888D-E7E3B02F4E2F}"/>
    <cellStyle name="SAPBEXexcCritical5 2 2 7 2 2 2 3" xfId="45435" xr:uid="{45EB4F5C-8311-40C6-9080-A2E4D5700A60}"/>
    <cellStyle name="SAPBEXexcCritical5 2 2 7 2 2 3" xfId="25966" xr:uid="{726BB666-39DC-4C80-97F7-9E1693CDAEBD}"/>
    <cellStyle name="SAPBEXexcCritical5 2 2 7 2 2 3 2" xfId="39598" xr:uid="{DCAE9909-E1FF-4E49-85DB-AA6C243FA9B2}"/>
    <cellStyle name="SAPBEXexcCritical5 2 2 7 2 2 3 3" xfId="49226" xr:uid="{79F7505A-ABA1-470D-B25D-6294627F1BF1}"/>
    <cellStyle name="SAPBEXexcCritical5 2 2 7 2 2 4" xfId="31848" xr:uid="{BB29B85B-08A1-47B1-B275-C0729851053D}"/>
    <cellStyle name="SAPBEXexcCritical5 2 2 7 2 2 5" xfId="41506" xr:uid="{9130F0B1-D390-47A9-934A-1AF9AA91664B}"/>
    <cellStyle name="SAPBEXexcCritical5 2 2 7 2 2 6" xfId="53894" xr:uid="{04417CF4-9937-4B0F-A2DB-980205B93807}"/>
    <cellStyle name="SAPBEXexcCritical5 2 2 7 2 3" xfId="20267" xr:uid="{ECE83F91-650A-4E35-B127-302520DADD76}"/>
    <cellStyle name="SAPBEXexcCritical5 2 2 7 2 3 2" xfId="33899" xr:uid="{E2BF80E7-4AE9-4AC4-B551-0AE51D499C77}"/>
    <cellStyle name="SAPBEXexcCritical5 2 2 7 2 3 3" xfId="43527" xr:uid="{6BD3775A-5F3C-4271-8A8B-DD322F847BA8}"/>
    <cellStyle name="SAPBEXexcCritical5 2 2 7 2 4" xfId="24058" xr:uid="{B584F20B-78EB-46C2-9F00-9DC8860F5805}"/>
    <cellStyle name="SAPBEXexcCritical5 2 2 7 2 4 2" xfId="37690" xr:uid="{82CC4B82-AE6B-4076-A93A-718A4288EE27}"/>
    <cellStyle name="SAPBEXexcCritical5 2 2 7 2 4 3" xfId="47318" xr:uid="{FF2440C6-5B93-46A6-B873-BF0384FD2346}"/>
    <cellStyle name="SAPBEXexcCritical5 2 2 7 2 5" xfId="29933" xr:uid="{7CC36D85-A9EB-436A-93E0-0405005ACE6E}"/>
    <cellStyle name="SAPBEXexcCritical5 2 2 7 2 6" xfId="26456" xr:uid="{F82FDDCB-4CE9-4855-807A-A2C50BE9B0A1}"/>
    <cellStyle name="SAPBEXexcCritical5 2 2 7 2 7" xfId="51986" xr:uid="{F1ABA05E-353D-42B8-8443-7C78C8374E1F}"/>
    <cellStyle name="SAPBEXexcCritical5 2 2 7 3" xfId="15258" xr:uid="{863645DA-F06E-4646-8EDF-3BE0002C9CB5}"/>
    <cellStyle name="SAPBEXexcCritical5 2 2 7 3 2" xfId="21177" xr:uid="{AB5E2C04-E221-4E58-96D3-E2E022DC9779}"/>
    <cellStyle name="SAPBEXexcCritical5 2 2 7 3 2 2" xfId="34809" xr:uid="{CBE766AA-6261-42E0-B89D-5F0658B95317}"/>
    <cellStyle name="SAPBEXexcCritical5 2 2 7 3 2 3" xfId="44437" xr:uid="{B7D9FAAD-154B-4029-BC01-1854F52DD5BD}"/>
    <cellStyle name="SAPBEXexcCritical5 2 2 7 3 3" xfId="24968" xr:uid="{54CA2892-2007-4D53-9910-D735390C583E}"/>
    <cellStyle name="SAPBEXexcCritical5 2 2 7 3 3 2" xfId="38600" xr:uid="{02D6246E-F42A-42A4-9DBE-FF1709F97D90}"/>
    <cellStyle name="SAPBEXexcCritical5 2 2 7 3 3 3" xfId="48228" xr:uid="{8175E670-BB6D-4956-B19A-091EA243829B}"/>
    <cellStyle name="SAPBEXexcCritical5 2 2 7 3 4" xfId="30850" xr:uid="{981DE2F9-D418-44DF-B194-0F66978F6F19}"/>
    <cellStyle name="SAPBEXexcCritical5 2 2 7 3 5" xfId="40508" xr:uid="{0A213F50-CA2D-4F57-A537-6704A671A81D}"/>
    <cellStyle name="SAPBEXexcCritical5 2 2 7 3 6" xfId="52896" xr:uid="{5F06CE62-3E1E-48E7-A3E2-F9DB76C174F8}"/>
    <cellStyle name="SAPBEXexcCritical5 2 2 7 4" xfId="19269" xr:uid="{192488DC-302E-4FEA-AE43-9717B3FB87A9}"/>
    <cellStyle name="SAPBEXexcCritical5 2 2 7 4 2" xfId="32901" xr:uid="{507A3DB5-4370-4AFB-9177-392E0FC18BB0}"/>
    <cellStyle name="SAPBEXexcCritical5 2 2 7 4 3" xfId="42529" xr:uid="{D6404606-872F-4D3E-B4B7-C5DCA7A1AA29}"/>
    <cellStyle name="SAPBEXexcCritical5 2 2 7 5" xfId="23060" xr:uid="{9F6C3328-5BF6-4703-99AF-5836727CF098}"/>
    <cellStyle name="SAPBEXexcCritical5 2 2 7 5 2" xfId="36692" xr:uid="{5B602479-2F45-43D3-8D7F-E1B764C5D5AA}"/>
    <cellStyle name="SAPBEXexcCritical5 2 2 7 5 3" xfId="46320" xr:uid="{EA6B844D-7858-496E-A2C1-5D28AFE26E63}"/>
    <cellStyle name="SAPBEXexcCritical5 2 2 7 6" xfId="28928" xr:uid="{3CA173A9-0386-4FE7-A08C-F7D3E5FE8C1F}"/>
    <cellStyle name="SAPBEXexcCritical5 2 2 7 7" xfId="27412" xr:uid="{2CB95DA2-F599-457D-ACB8-58C6F088853B}"/>
    <cellStyle name="SAPBEXexcCritical5 2 2 7 8" xfId="50988" xr:uid="{ACE04EEE-D167-4F63-8B34-D8B98925F8C8}"/>
    <cellStyle name="SAPBEXexcCritical5 2 2 8" xfId="13484" xr:uid="{485C724A-1764-492E-A09B-D45AA54BF4CD}"/>
    <cellStyle name="SAPBEXexcCritical5 2 2 8 2" xfId="14483" xr:uid="{7595CF86-0920-4DC9-94F6-F79BD2CC7363}"/>
    <cellStyle name="SAPBEXexcCritical5 2 2 8 2 2" xfId="16432" xr:uid="{B9950F25-7573-4891-ABA0-F6498FCEB0F3}"/>
    <cellStyle name="SAPBEXexcCritical5 2 2 8 2 2 2" xfId="22351" xr:uid="{11359657-0DC7-4AED-ADF4-F7F4EA44C5BC}"/>
    <cellStyle name="SAPBEXexcCritical5 2 2 8 2 2 2 2" xfId="35983" xr:uid="{D3E403CF-D7D3-4108-9C8D-E15E037BA417}"/>
    <cellStyle name="SAPBEXexcCritical5 2 2 8 2 2 2 3" xfId="45611" xr:uid="{D4C954F7-EA45-4EB0-829D-F0FF38352E0D}"/>
    <cellStyle name="SAPBEXexcCritical5 2 2 8 2 2 3" xfId="26142" xr:uid="{98A78999-A67C-4752-B1B4-F6F48DA6E4AB}"/>
    <cellStyle name="SAPBEXexcCritical5 2 2 8 2 2 3 2" xfId="39774" xr:uid="{20F52C0B-D86F-4159-92EE-C8A2CB5AEA31}"/>
    <cellStyle name="SAPBEXexcCritical5 2 2 8 2 2 3 3" xfId="49402" xr:uid="{79802D53-4AB0-412D-8C07-4007587C66A9}"/>
    <cellStyle name="SAPBEXexcCritical5 2 2 8 2 2 4" xfId="32024" xr:uid="{4D73082E-12D8-4270-BD17-4FF1A3B2F75A}"/>
    <cellStyle name="SAPBEXexcCritical5 2 2 8 2 2 5" xfId="41682" xr:uid="{87FD91CF-219F-44E8-B802-B5DA6D4C15FF}"/>
    <cellStyle name="SAPBEXexcCritical5 2 2 8 2 2 6" xfId="54070" xr:uid="{D4468478-E44F-4CA2-A9FE-5053F183C196}"/>
    <cellStyle name="SAPBEXexcCritical5 2 2 8 2 3" xfId="20443" xr:uid="{E7147EA8-FFF6-4B62-BA39-3902551E55F3}"/>
    <cellStyle name="SAPBEXexcCritical5 2 2 8 2 3 2" xfId="34075" xr:uid="{064F590A-6A0E-4FE4-B604-8D3B2DED5083}"/>
    <cellStyle name="SAPBEXexcCritical5 2 2 8 2 3 3" xfId="43703" xr:uid="{946EE0FF-D8A9-475B-989C-62AB178FAAC1}"/>
    <cellStyle name="SAPBEXexcCritical5 2 2 8 2 4" xfId="24234" xr:uid="{C3EC8507-0047-4AFF-A2DE-AE307E12FEB1}"/>
    <cellStyle name="SAPBEXexcCritical5 2 2 8 2 4 2" xfId="37866" xr:uid="{2FEAC111-3FEF-41BD-A4F8-DE9940A098D8}"/>
    <cellStyle name="SAPBEXexcCritical5 2 2 8 2 4 3" xfId="47494" xr:uid="{F5F45B0A-3BDE-4721-8CDB-E3332E9082B0}"/>
    <cellStyle name="SAPBEXexcCritical5 2 2 8 2 5" xfId="30109" xr:uid="{32112D21-1595-4AC6-BD3D-22C958EEDE1F}"/>
    <cellStyle name="SAPBEXexcCritical5 2 2 8 2 6" xfId="26280" xr:uid="{85C278E4-5CF0-4C30-93A3-11F93E119487}"/>
    <cellStyle name="SAPBEXexcCritical5 2 2 8 2 7" xfId="52162" xr:uid="{0F414DB9-26B8-4F19-810D-6E4B486DA41D}"/>
    <cellStyle name="SAPBEXexcCritical5 2 2 8 3" xfId="15434" xr:uid="{250F00A0-ED64-4D0B-B7C3-A6EB39093EF9}"/>
    <cellStyle name="SAPBEXexcCritical5 2 2 8 3 2" xfId="21353" xr:uid="{F684AB6B-5223-4379-86EE-EDF17E5C38E4}"/>
    <cellStyle name="SAPBEXexcCritical5 2 2 8 3 2 2" xfId="34985" xr:uid="{A9F4CB1E-2DC5-438A-B20F-F8E77976B23E}"/>
    <cellStyle name="SAPBEXexcCritical5 2 2 8 3 2 3" xfId="44613" xr:uid="{FB23BDB9-91E4-4CA7-83FB-2975F436F376}"/>
    <cellStyle name="SAPBEXexcCritical5 2 2 8 3 3" xfId="25144" xr:uid="{154EB009-75C3-4A50-9C94-5126A2012553}"/>
    <cellStyle name="SAPBEXexcCritical5 2 2 8 3 3 2" xfId="38776" xr:uid="{F6FAE221-51A5-4C5A-88F1-4F52ADBAB0CD}"/>
    <cellStyle name="SAPBEXexcCritical5 2 2 8 3 3 3" xfId="48404" xr:uid="{EE2E1EAC-13C4-4FA5-B22F-C8383427CC69}"/>
    <cellStyle name="SAPBEXexcCritical5 2 2 8 3 4" xfId="31026" xr:uid="{522878CD-271F-44D8-8EC2-EE7333C6489B}"/>
    <cellStyle name="SAPBEXexcCritical5 2 2 8 3 5" xfId="40684" xr:uid="{A2681E1B-BA76-42C5-AB9C-1B63388CBBD1}"/>
    <cellStyle name="SAPBEXexcCritical5 2 2 8 3 6" xfId="53072" xr:uid="{8FD3EA6D-D61E-4117-89EB-FDF48EC85748}"/>
    <cellStyle name="SAPBEXexcCritical5 2 2 8 4" xfId="19445" xr:uid="{E8B0F17A-F4E6-4DD2-AB58-4233A3B6D315}"/>
    <cellStyle name="SAPBEXexcCritical5 2 2 8 4 2" xfId="33077" xr:uid="{25C526CF-7F93-49CB-A178-3CF9B394C1B6}"/>
    <cellStyle name="SAPBEXexcCritical5 2 2 8 4 3" xfId="42705" xr:uid="{B20C801B-3204-49A7-B205-11C312340931}"/>
    <cellStyle name="SAPBEXexcCritical5 2 2 8 5" xfId="23236" xr:uid="{12635442-F8ED-4AC5-A8D9-BC456B24702C}"/>
    <cellStyle name="SAPBEXexcCritical5 2 2 8 5 2" xfId="36868" xr:uid="{31CBDEFC-DF35-43E7-B80D-616C657530AF}"/>
    <cellStyle name="SAPBEXexcCritical5 2 2 8 5 3" xfId="46496" xr:uid="{EFA58FBD-F309-4B23-A44D-B11DD4792E49}"/>
    <cellStyle name="SAPBEXexcCritical5 2 2 8 6" xfId="29111" xr:uid="{75E65171-1FA8-4C7E-AF24-211C5A9419CD}"/>
    <cellStyle name="SAPBEXexcCritical5 2 2 8 7" xfId="27278" xr:uid="{11F4F2E9-BC14-4B23-AB7A-EEA17142F07C}"/>
    <cellStyle name="SAPBEXexcCritical5 2 2 8 8" xfId="51164" xr:uid="{0D2391D0-426D-4273-B696-C2FB47066EF4}"/>
    <cellStyle name="SAPBEXexcCritical5 2 2 9" xfId="13779" xr:uid="{425F14A7-D523-478D-9590-67152D078E29}"/>
    <cellStyle name="SAPBEXexcCritical5 2 2 9 2" xfId="15728" xr:uid="{CB147BFF-F5EC-4114-99AD-7B60A5032F06}"/>
    <cellStyle name="SAPBEXexcCritical5 2 2 9 2 2" xfId="21647" xr:uid="{8443F817-B9BD-4317-A606-CFECB87BF901}"/>
    <cellStyle name="SAPBEXexcCritical5 2 2 9 2 2 2" xfId="35279" xr:uid="{BDE08C1D-431D-489F-AE9E-C51BF5D84934}"/>
    <cellStyle name="SAPBEXexcCritical5 2 2 9 2 2 3" xfId="44907" xr:uid="{14E96415-EF42-4DA9-98B7-04B467B3B618}"/>
    <cellStyle name="SAPBEXexcCritical5 2 2 9 2 3" xfId="25438" xr:uid="{D23FD059-608A-42DB-A9A0-4429AC0426A5}"/>
    <cellStyle name="SAPBEXexcCritical5 2 2 9 2 3 2" xfId="39070" xr:uid="{9278195D-AFE8-4142-A9B3-A97DE30D9F74}"/>
    <cellStyle name="SAPBEXexcCritical5 2 2 9 2 3 3" xfId="48698" xr:uid="{DC3CEB5C-BABB-4AD4-8FD3-2C08757A8C36}"/>
    <cellStyle name="SAPBEXexcCritical5 2 2 9 2 4" xfId="31320" xr:uid="{51872532-B981-405C-B778-BAA9D71F52E2}"/>
    <cellStyle name="SAPBEXexcCritical5 2 2 9 2 5" xfId="40978" xr:uid="{43F9F9F1-90D9-48E5-8CA3-ED883128A32D}"/>
    <cellStyle name="SAPBEXexcCritical5 2 2 9 2 6" xfId="53366" xr:uid="{C5D0E6AD-75DA-4705-A19C-3167CD449A17}"/>
    <cellStyle name="SAPBEXexcCritical5 2 2 9 3" xfId="19739" xr:uid="{CCE9D66F-816F-466D-A0A8-C1EF8B838486}"/>
    <cellStyle name="SAPBEXexcCritical5 2 2 9 3 2" xfId="33371" xr:uid="{2A867504-1A64-4143-8C03-1A101B228219}"/>
    <cellStyle name="SAPBEXexcCritical5 2 2 9 3 3" xfId="42999" xr:uid="{966A46F4-1F40-41BA-BAC8-B2431993D248}"/>
    <cellStyle name="SAPBEXexcCritical5 2 2 9 4" xfId="23530" xr:uid="{7C416995-1C79-4E86-BFAF-29096AED173A}"/>
    <cellStyle name="SAPBEXexcCritical5 2 2 9 4 2" xfId="37162" xr:uid="{3F812E12-226C-4EEC-B580-A229AED1BE96}"/>
    <cellStyle name="SAPBEXexcCritical5 2 2 9 4 3" xfId="46790" xr:uid="{F8899276-327F-4D63-873F-B158E34B0130}"/>
    <cellStyle name="SAPBEXexcCritical5 2 2 9 5" xfId="29405" xr:uid="{D9780D5B-B35F-433F-B36E-1DF88FF5AFA9}"/>
    <cellStyle name="SAPBEXexcCritical5 2 2 9 6" xfId="26984" xr:uid="{9CEF6FA5-9065-48B5-8330-8B222FDA3593}"/>
    <cellStyle name="SAPBEXexcCritical5 2 2 9 7" xfId="51458" xr:uid="{0DBFD0DE-33F8-4BCA-AD86-8F5EEBAE2B30}"/>
    <cellStyle name="SAPBEXexcCritical5 2 3" xfId="10728" xr:uid="{567853BF-51E3-4224-81F0-39279A095578}"/>
    <cellStyle name="SAPBEXexcCritical5 2 3 2" xfId="13659" xr:uid="{4E6A0874-43C1-4DA3-893D-C41771A5AC2E}"/>
    <cellStyle name="SAPBEXexcCritical5 2 3 2 2" xfId="15608" xr:uid="{B7220E9A-1DE6-4632-88B6-4CD11CDFF038}"/>
    <cellStyle name="SAPBEXexcCritical5 2 3 2 2 2" xfId="21527" xr:uid="{BD2CF416-1B9D-4152-B3B0-E1ADD9B120CC}"/>
    <cellStyle name="SAPBEXexcCritical5 2 3 2 2 2 2" xfId="35159" xr:uid="{AC8D48CD-1EA1-4A3D-8E04-D65F33E0EB04}"/>
    <cellStyle name="SAPBEXexcCritical5 2 3 2 2 2 3" xfId="44787" xr:uid="{88B7AB33-407E-400A-B164-2F98AD30EFA6}"/>
    <cellStyle name="SAPBEXexcCritical5 2 3 2 2 3" xfId="25318" xr:uid="{30607C35-EC3D-419B-BB49-3BD71F31F5F8}"/>
    <cellStyle name="SAPBEXexcCritical5 2 3 2 2 3 2" xfId="38950" xr:uid="{805825BD-3B3F-47DB-8B8A-C24B2ED64902}"/>
    <cellStyle name="SAPBEXexcCritical5 2 3 2 2 3 3" xfId="48578" xr:uid="{49FEB3EF-427C-474A-8E72-CC2EE673B9EB}"/>
    <cellStyle name="SAPBEXexcCritical5 2 3 2 2 4" xfId="31200" xr:uid="{24B6796C-D153-4B41-8CA3-52BC52AF4D11}"/>
    <cellStyle name="SAPBEXexcCritical5 2 3 2 2 5" xfId="40858" xr:uid="{D6C80F30-AFF7-4690-954D-FF45901249A1}"/>
    <cellStyle name="SAPBEXexcCritical5 2 3 2 2 6" xfId="53246" xr:uid="{871358EE-B640-4DCB-B6A4-8955DA083F49}"/>
    <cellStyle name="SAPBEXexcCritical5 2 3 2 3" xfId="19619" xr:uid="{6C224354-A6ED-42CF-8B57-A982CC9608B0}"/>
    <cellStyle name="SAPBEXexcCritical5 2 3 2 3 2" xfId="33251" xr:uid="{ED5FBD80-47F3-4EFB-8D50-64EDC41396AE}"/>
    <cellStyle name="SAPBEXexcCritical5 2 3 2 3 3" xfId="42879" xr:uid="{BAD2BB52-0F26-40B8-8A25-D4BA5B88B12B}"/>
    <cellStyle name="SAPBEXexcCritical5 2 3 2 4" xfId="23410" xr:uid="{E1615FFB-8321-44FD-AD29-2D0778261C75}"/>
    <cellStyle name="SAPBEXexcCritical5 2 3 2 4 2" xfId="37042" xr:uid="{D9893658-88FE-411D-8D7C-D25831CAE1A2}"/>
    <cellStyle name="SAPBEXexcCritical5 2 3 2 4 3" xfId="46670" xr:uid="{17CE3DC0-0038-4CD0-A63C-2CEC357981ED}"/>
    <cellStyle name="SAPBEXexcCritical5 2 3 2 5" xfId="29285" xr:uid="{ABF084FC-F05A-4A74-90B5-B782E0D58641}"/>
    <cellStyle name="SAPBEXexcCritical5 2 3 2 6" xfId="27104" xr:uid="{3F89C3DC-1F8F-4465-8153-957195C628D0}"/>
    <cellStyle name="SAPBEXexcCritical5 2 3 2 7" xfId="51338" xr:uid="{4DB64B05-651E-4D58-A8AB-578380E6E6AF}"/>
    <cellStyle name="SAPBEXexcCritical5 2 3 3" xfId="14698" xr:uid="{BCDB5D1A-C542-4232-837F-BB49B47F4CEF}"/>
    <cellStyle name="SAPBEXexcCritical5 2 3 3 2" xfId="20617" xr:uid="{3FB54F5F-2293-4DBC-A5F3-3BF969D6B220}"/>
    <cellStyle name="SAPBEXexcCritical5 2 3 3 2 2" xfId="34249" xr:uid="{672CBDC2-1F73-4CC2-BFE8-CA427759A9E9}"/>
    <cellStyle name="SAPBEXexcCritical5 2 3 3 2 3" xfId="43877" xr:uid="{39A8433B-137D-4440-B19F-068042123CF7}"/>
    <cellStyle name="SAPBEXexcCritical5 2 3 3 3" xfId="24408" xr:uid="{82447B94-6C1F-455A-82B3-5FB7CA5C08C0}"/>
    <cellStyle name="SAPBEXexcCritical5 2 3 3 3 2" xfId="38040" xr:uid="{ECAC6EE2-8FB8-4B72-AF1F-79E74F04088B}"/>
    <cellStyle name="SAPBEXexcCritical5 2 3 3 3 3" xfId="47668" xr:uid="{EC95EF6E-407D-4647-BD96-358F64AA44B2}"/>
    <cellStyle name="SAPBEXexcCritical5 2 3 3 4" xfId="30290" xr:uid="{E47B1E3C-7F1D-4D60-AFAD-D5C9EB74ECCC}"/>
    <cellStyle name="SAPBEXexcCritical5 2 3 3 5" xfId="39948" xr:uid="{42DA668C-FF00-424F-B109-D5AFE2556669}"/>
    <cellStyle name="SAPBEXexcCritical5 2 3 3 6" xfId="52336" xr:uid="{4037CEF5-C8B6-404B-B125-A5A50F31F477}"/>
    <cellStyle name="SAPBEXexcCritical5 2 3 4" xfId="18707" xr:uid="{798A81FC-331D-4AE4-A0CB-754988DF44D6}"/>
    <cellStyle name="SAPBEXexcCritical5 2 3 4 2" xfId="32339" xr:uid="{F4173952-5632-4668-8B09-36FA7FF35558}"/>
    <cellStyle name="SAPBEXexcCritical5 2 3 4 3" xfId="41967" xr:uid="{AC26715A-DE21-4C77-9E96-34E06EE1FBB6}"/>
    <cellStyle name="SAPBEXexcCritical5 2 3 5" xfId="16524" xr:uid="{81E00BBD-4751-4E3F-838E-DE41822776AE}"/>
    <cellStyle name="SAPBEXexcCritical5 2 3 5 2" xfId="32108" xr:uid="{B3E8CB86-00CE-43EB-8303-8C8160C84960}"/>
    <cellStyle name="SAPBEXexcCritical5 2 3 5 3" xfId="41750" xr:uid="{57B18542-35AD-4D48-A63C-27E10152FFEF}"/>
    <cellStyle name="SAPBEXexcCritical5 2 3 6" xfId="28280" xr:uid="{AC0C9BA4-8A9E-4EED-96C1-9040FB5816E6}"/>
    <cellStyle name="SAPBEXexcCritical5 2 3 7" xfId="28040" xr:uid="{2D88E72C-2FC5-40FB-A259-037662CDD927}"/>
    <cellStyle name="SAPBEXexcCritical5 2 3 8" xfId="50340" xr:uid="{963249A7-73F3-4CE6-B95D-9643551CCA72}"/>
    <cellStyle name="SAPBEXexcCritical5 2 4" xfId="10682" xr:uid="{19E2B6D8-FA5D-44BB-A84C-23304229A1C3}"/>
    <cellStyle name="SAPBEXexcCritical5 2 4 2" xfId="13613" xr:uid="{4B5A7868-E9BF-4876-83DA-C0C7AEAC883E}"/>
    <cellStyle name="SAPBEXexcCritical5 2 4 2 2" xfId="15562" xr:uid="{C106E356-94DD-4AB1-8502-F83EA0909507}"/>
    <cellStyle name="SAPBEXexcCritical5 2 4 2 2 2" xfId="21481" xr:uid="{0FA34246-AEBF-4E1F-AAD6-D444A6060BD4}"/>
    <cellStyle name="SAPBEXexcCritical5 2 4 2 2 2 2" xfId="35113" xr:uid="{156AD0B9-8B78-4BAD-952A-374365643F62}"/>
    <cellStyle name="SAPBEXexcCritical5 2 4 2 2 2 3" xfId="44741" xr:uid="{527BB09B-D18C-4C18-9125-E0DF74AF1B83}"/>
    <cellStyle name="SAPBEXexcCritical5 2 4 2 2 3" xfId="25272" xr:uid="{4BAA18F5-ABE5-46D6-8C71-5B35BC479706}"/>
    <cellStyle name="SAPBEXexcCritical5 2 4 2 2 3 2" xfId="38904" xr:uid="{659B90A8-8D8E-4B4C-9264-A71D78181E16}"/>
    <cellStyle name="SAPBEXexcCritical5 2 4 2 2 3 3" xfId="48532" xr:uid="{973DACFC-B442-4EF6-A603-AC82046CD2B5}"/>
    <cellStyle name="SAPBEXexcCritical5 2 4 2 2 4" xfId="31154" xr:uid="{E98BE8A8-2E86-4A44-82B0-329474EA1732}"/>
    <cellStyle name="SAPBEXexcCritical5 2 4 2 2 5" xfId="40812" xr:uid="{05591078-5FAB-4CB0-87BF-4E95CFBC9C56}"/>
    <cellStyle name="SAPBEXexcCritical5 2 4 2 2 6" xfId="53200" xr:uid="{FD1581B4-79D9-4AB5-89A0-C5AD7110AE55}"/>
    <cellStyle name="SAPBEXexcCritical5 2 4 2 3" xfId="19573" xr:uid="{B9DEA58E-630C-447E-BAF9-13B5A7AAE16B}"/>
    <cellStyle name="SAPBEXexcCritical5 2 4 2 3 2" xfId="33205" xr:uid="{B72B51EB-E64B-4986-A5E8-37E21E3F835C}"/>
    <cellStyle name="SAPBEXexcCritical5 2 4 2 3 3" xfId="42833" xr:uid="{DEE6FD99-8E41-4A63-9002-C3A892B01186}"/>
    <cellStyle name="SAPBEXexcCritical5 2 4 2 4" xfId="23364" xr:uid="{3A1E6F8A-787E-4B30-8E64-D824AF10EA66}"/>
    <cellStyle name="SAPBEXexcCritical5 2 4 2 4 2" xfId="36996" xr:uid="{462F4157-55D8-4E2B-86BD-836154275109}"/>
    <cellStyle name="SAPBEXexcCritical5 2 4 2 4 3" xfId="46624" xr:uid="{3594B851-08A4-47FA-803D-3F6A6AA0BA76}"/>
    <cellStyle name="SAPBEXexcCritical5 2 4 2 5" xfId="29239" xr:uid="{C322B443-274D-48C1-84DB-AEA411C62081}"/>
    <cellStyle name="SAPBEXexcCritical5 2 4 2 6" xfId="27150" xr:uid="{DD56BBFE-C589-475C-BEE4-C7D5D8DE5375}"/>
    <cellStyle name="SAPBEXexcCritical5 2 4 2 7" xfId="51292" xr:uid="{A1A7CACB-B51B-4DC5-A886-EE7B64025BD4}"/>
    <cellStyle name="SAPBEXexcCritical5 2 4 3" xfId="14652" xr:uid="{3C9A78C2-1CA2-49FB-AEF0-CF2DD8402779}"/>
    <cellStyle name="SAPBEXexcCritical5 2 4 3 2" xfId="20571" xr:uid="{16149199-C1AB-407C-BE01-39F9EDBD7CFB}"/>
    <cellStyle name="SAPBEXexcCritical5 2 4 3 2 2" xfId="34203" xr:uid="{17D3F6B0-C279-4501-8A0F-B9F2E15C474B}"/>
    <cellStyle name="SAPBEXexcCritical5 2 4 3 2 3" xfId="43831" xr:uid="{51104071-5541-4F42-9A8A-B3E99F1CE85F}"/>
    <cellStyle name="SAPBEXexcCritical5 2 4 3 3" xfId="24362" xr:uid="{8F4B9768-0B18-47CB-97B2-2DF02BE05272}"/>
    <cellStyle name="SAPBEXexcCritical5 2 4 3 3 2" xfId="37994" xr:uid="{DFD4DFC9-FB0E-4027-A2BD-2EFF541B12C8}"/>
    <cellStyle name="SAPBEXexcCritical5 2 4 3 3 3" xfId="47622" xr:uid="{9D8115BB-2A1C-472C-8C7E-AFDD76DCF61C}"/>
    <cellStyle name="SAPBEXexcCritical5 2 4 3 4" xfId="30244" xr:uid="{14A93395-03F9-4A35-BCFA-C5787E5DBE23}"/>
    <cellStyle name="SAPBEXexcCritical5 2 4 3 5" xfId="39902" xr:uid="{0DB6721E-3F1B-44CF-8292-C48BFB9148D0}"/>
    <cellStyle name="SAPBEXexcCritical5 2 4 3 6" xfId="52290" xr:uid="{16D7718C-593F-40B0-BD75-3C6B4FC51294}"/>
    <cellStyle name="SAPBEXexcCritical5 2 4 4" xfId="18661" xr:uid="{595D8388-1B11-4657-92B1-9455BEEEF2E2}"/>
    <cellStyle name="SAPBEXexcCritical5 2 4 4 2" xfId="32293" xr:uid="{99848C77-D5B9-4CFB-97F0-44E86BCCC38C}"/>
    <cellStyle name="SAPBEXexcCritical5 2 4 4 3" xfId="41921" xr:uid="{6769DE3F-DE3C-41FE-BEC9-D60C0C0ACFF8}"/>
    <cellStyle name="SAPBEXexcCritical5 2 4 5" xfId="16570" xr:uid="{A8E330AF-BCE5-4450-B4BF-356148E03D72}"/>
    <cellStyle name="SAPBEXexcCritical5 2 4 5 2" xfId="32154" xr:uid="{4F9A09C1-C510-4D83-9039-B9A2014D2BA2}"/>
    <cellStyle name="SAPBEXexcCritical5 2 4 5 3" xfId="41796" xr:uid="{DE25DF6E-372B-4AA0-89A5-658D044BEA3E}"/>
    <cellStyle name="SAPBEXexcCritical5 2 4 6" xfId="28234" xr:uid="{C618501B-68EE-4A98-B20C-C544532B3CB5}"/>
    <cellStyle name="SAPBEXexcCritical5 2 4 7" xfId="28085" xr:uid="{5C907682-E7F6-4657-8064-140206466523}"/>
    <cellStyle name="SAPBEXexcCritical5 2 4 8" xfId="50294" xr:uid="{F287D8C2-CFF3-406D-8626-18DDA3C42A6C}"/>
    <cellStyle name="SAPBEXexcCritical5 2 5" xfId="11501" xr:uid="{5295AAFD-3F09-438E-A618-F11E1CB567AC}"/>
    <cellStyle name="SAPBEXexcCritical5 2 5 2" xfId="14395" xr:uid="{D3904AC9-B018-4D5F-BE9B-FB6D41BC19D9}"/>
    <cellStyle name="SAPBEXexcCritical5 2 5 2 2" xfId="16344" xr:uid="{5D663F94-08CB-414D-AC5B-7385223A0524}"/>
    <cellStyle name="SAPBEXexcCritical5 2 5 2 2 2" xfId="22263" xr:uid="{3E8A8569-005C-4ABA-A3A7-07DB93E5621B}"/>
    <cellStyle name="SAPBEXexcCritical5 2 5 2 2 2 2" xfId="35895" xr:uid="{8DB781BD-50CB-4228-8C58-5A561C9CE00F}"/>
    <cellStyle name="SAPBEXexcCritical5 2 5 2 2 2 3" xfId="45523" xr:uid="{633D0404-8CF7-4D24-AF03-78E553B7C5B9}"/>
    <cellStyle name="SAPBEXexcCritical5 2 5 2 2 3" xfId="26054" xr:uid="{60DA743A-36CF-4A4D-A15C-3437887FB40E}"/>
    <cellStyle name="SAPBEXexcCritical5 2 5 2 2 3 2" xfId="39686" xr:uid="{6928A054-754A-4243-BEBB-22F22DAF3D70}"/>
    <cellStyle name="SAPBEXexcCritical5 2 5 2 2 3 3" xfId="49314" xr:uid="{B5BCA8A0-BB9D-4502-8EB2-CF28AC409F26}"/>
    <cellStyle name="SAPBEXexcCritical5 2 5 2 2 4" xfId="31936" xr:uid="{26A66BD3-B43F-45CE-88B3-2AA49DFB8299}"/>
    <cellStyle name="SAPBEXexcCritical5 2 5 2 2 5" xfId="41594" xr:uid="{8C09E90D-2F88-4AEA-9FD2-5687D876513A}"/>
    <cellStyle name="SAPBEXexcCritical5 2 5 2 2 6" xfId="53982" xr:uid="{EFF22B6D-9672-4804-A828-3F4B2FB92C83}"/>
    <cellStyle name="SAPBEXexcCritical5 2 5 2 3" xfId="20355" xr:uid="{7CF8E723-9611-4A43-98D4-D13DE9404600}"/>
    <cellStyle name="SAPBEXexcCritical5 2 5 2 3 2" xfId="33987" xr:uid="{504EE949-916D-4F68-8DF1-3F9C8477C6C1}"/>
    <cellStyle name="SAPBEXexcCritical5 2 5 2 3 3" xfId="43615" xr:uid="{6276BE16-27FB-4FFA-93C0-EDFFD9C06273}"/>
    <cellStyle name="SAPBEXexcCritical5 2 5 2 4" xfId="24146" xr:uid="{128EDA14-D663-4F31-93B4-567C67B856C4}"/>
    <cellStyle name="SAPBEXexcCritical5 2 5 2 4 2" xfId="37778" xr:uid="{CE431190-FDAC-4FC1-A321-DB4B16442664}"/>
    <cellStyle name="SAPBEXexcCritical5 2 5 2 4 3" xfId="47406" xr:uid="{5B1EDEDA-804B-4121-AD0B-7EC3E6F5842C}"/>
    <cellStyle name="SAPBEXexcCritical5 2 5 2 5" xfId="30021" xr:uid="{7E40F5DD-4159-4D79-9DF5-BC223DC8553A}"/>
    <cellStyle name="SAPBEXexcCritical5 2 5 2 6" xfId="26368" xr:uid="{1CA77B32-9B6B-4132-8D47-C748704B39E0}"/>
    <cellStyle name="SAPBEXexcCritical5 2 5 2 7" xfId="52074" xr:uid="{710754AC-F8DE-4C63-B0A0-C21179D08799}"/>
    <cellStyle name="SAPBEXexcCritical5 2 5 3" xfId="15346" xr:uid="{D7B8E136-8913-4FD8-BFD1-7C14BD10EE20}"/>
    <cellStyle name="SAPBEXexcCritical5 2 5 3 2" xfId="21265" xr:uid="{B8CB4E95-BF29-460B-9B91-9768E3892205}"/>
    <cellStyle name="SAPBEXexcCritical5 2 5 3 2 2" xfId="34897" xr:uid="{CD2DAAA0-2474-4630-A8BA-D863A9AD86CA}"/>
    <cellStyle name="SAPBEXexcCritical5 2 5 3 2 3" xfId="44525" xr:uid="{329F4502-F7F7-45FC-A0C6-890539ABC678}"/>
    <cellStyle name="SAPBEXexcCritical5 2 5 3 3" xfId="25056" xr:uid="{CF22834C-4692-4A88-AEA6-9FB4B22C0F82}"/>
    <cellStyle name="SAPBEXexcCritical5 2 5 3 3 2" xfId="38688" xr:uid="{9066596C-88B1-4C67-A422-6809DDF13817}"/>
    <cellStyle name="SAPBEXexcCritical5 2 5 3 3 3" xfId="48316" xr:uid="{C85F07AC-4FC6-4629-9B38-95E1842BC6D1}"/>
    <cellStyle name="SAPBEXexcCritical5 2 5 3 4" xfId="30938" xr:uid="{67F44542-A122-4990-BBC4-D4146F944CBB}"/>
    <cellStyle name="SAPBEXexcCritical5 2 5 3 5" xfId="40596" xr:uid="{F2B8EDAC-18F2-4903-BA9E-516624918812}"/>
    <cellStyle name="SAPBEXexcCritical5 2 5 3 6" xfId="52984" xr:uid="{2BC38751-6C0A-40A7-8D46-AFB67BDC1E94}"/>
    <cellStyle name="SAPBEXexcCritical5 2 5 4" xfId="19357" xr:uid="{0A39BFF7-7F2F-40EB-9F16-C37ABD462740}"/>
    <cellStyle name="SAPBEXexcCritical5 2 5 4 2" xfId="32989" xr:uid="{A0F83F91-F386-4E3F-A2BF-6668C8E31389}"/>
    <cellStyle name="SAPBEXexcCritical5 2 5 4 3" xfId="42617" xr:uid="{C97D6A2B-E246-4698-A2C7-CF01A6791BD8}"/>
    <cellStyle name="SAPBEXexcCritical5 2 5 5" xfId="23148" xr:uid="{7524DE71-B35F-4432-B789-530AE23BDA0D}"/>
    <cellStyle name="SAPBEXexcCritical5 2 5 5 2" xfId="36780" xr:uid="{EFE2AB22-6D4B-4797-BE3D-8922BE94E977}"/>
    <cellStyle name="SAPBEXexcCritical5 2 5 5 3" xfId="46408" xr:uid="{D96E0C8E-814B-4E5B-9587-BB8AD17B3D10}"/>
    <cellStyle name="SAPBEXexcCritical5 2 5 6" xfId="29016" xr:uid="{A525B189-07F6-4C06-804F-4A6E164505B4}"/>
    <cellStyle name="SAPBEXexcCritical5 2 5 7" xfId="28153" xr:uid="{1ABA67C7-CABC-4B71-BCFF-12D5D5965261}"/>
    <cellStyle name="SAPBEXexcCritical5 2 5 8" xfId="51076" xr:uid="{2A158E0F-31A1-4485-B661-A73AE9EEB4BC}"/>
    <cellStyle name="SAPBEXexcCritical5 2 6" xfId="50012" xr:uid="{60D15C35-CA05-4F2C-97CE-C662736A90D0}"/>
    <cellStyle name="SAPBEXexcCritical5 2 7" xfId="54238" xr:uid="{A7795919-4F09-4A8A-A744-2BB55D95941B}"/>
    <cellStyle name="SAPBEXexcCritical5 2 8" xfId="54367" xr:uid="{D5D3EE98-6A08-4372-B198-9A05417B2EC0}"/>
    <cellStyle name="SAPBEXexcCritical5 2 9" xfId="54327" xr:uid="{188752AE-CAA5-4C60-868D-1EDDFCC740CC}"/>
    <cellStyle name="SAPBEXexcCritical5 3" xfId="10847" xr:uid="{6F579C73-60B5-485F-8CFE-98CAD47D9F99}"/>
    <cellStyle name="SAPBEXexcCritical5 3 10" xfId="22531" xr:uid="{3EBB4E8D-39D8-4035-8D0B-2B883C152CF5}"/>
    <cellStyle name="SAPBEXexcCritical5 3 10 2" xfId="36163" xr:uid="{0E8173F6-1633-4464-9FE7-6445E29DDF3F}"/>
    <cellStyle name="SAPBEXexcCritical5 3 10 3" xfId="45791" xr:uid="{FF5C8F2F-1CE4-482E-A2CA-280772DA546C}"/>
    <cellStyle name="SAPBEXexcCritical5 3 11" xfId="28399" xr:uid="{0AF24770-464C-4F34-8E6C-06AD204A6560}"/>
    <cellStyle name="SAPBEXexcCritical5 3 12" xfId="27923" xr:uid="{68D58BA1-2C39-4982-9C10-AF3948CF3E19}"/>
    <cellStyle name="SAPBEXexcCritical5 3 13" xfId="50459" xr:uid="{B575001C-2904-4BDD-9925-C885149AFB29}"/>
    <cellStyle name="SAPBEXexcCritical5 3 14" xfId="54530" xr:uid="{BB0ADDA6-17F8-41A9-A40B-28A755F367BF}"/>
    <cellStyle name="SAPBEXexcCritical5 3 15" xfId="54621" xr:uid="{AE3E13BB-5C0F-43B4-A3BC-5A3A658440C3}"/>
    <cellStyle name="SAPBEXexcCritical5 3 16" xfId="54709" xr:uid="{D5D9443E-B2F2-4B3C-B11F-8D5F52A79074}"/>
    <cellStyle name="SAPBEXexcCritical5 3 17" xfId="54797" xr:uid="{7140AFEC-CB4F-4119-A667-8D7058291696}"/>
    <cellStyle name="SAPBEXexcCritical5 3 18" xfId="54885" xr:uid="{2D8A93F6-4C34-470A-A895-5405475B74F5}"/>
    <cellStyle name="SAPBEXexcCritical5 3 19" xfId="54973" xr:uid="{F6099D13-842B-424A-BEFC-71CD95C097FC}"/>
    <cellStyle name="SAPBEXexcCritical5 3 2" xfId="10935" xr:uid="{5A940494-9E86-4153-8AF2-A7EC39098716}"/>
    <cellStyle name="SAPBEXexcCritical5 3 2 2" xfId="13866" xr:uid="{F8EA933A-747A-4DA3-9861-11674E191372}"/>
    <cellStyle name="SAPBEXexcCritical5 3 2 2 2" xfId="15815" xr:uid="{D623C78D-C29C-4CA1-917B-5BC1823EC9E8}"/>
    <cellStyle name="SAPBEXexcCritical5 3 2 2 2 2" xfId="21734" xr:uid="{CCEF8AD6-DD71-4D7F-A3BB-E7681087E54B}"/>
    <cellStyle name="SAPBEXexcCritical5 3 2 2 2 2 2" xfId="35366" xr:uid="{44C6B60E-F76A-4760-ADAA-B2123977C0EC}"/>
    <cellStyle name="SAPBEXexcCritical5 3 2 2 2 2 3" xfId="44994" xr:uid="{2E5D53B8-171A-435B-B41F-3C275F65B229}"/>
    <cellStyle name="SAPBEXexcCritical5 3 2 2 2 3" xfId="25525" xr:uid="{3BEAC8FA-D925-434E-B980-BF67FA175484}"/>
    <cellStyle name="SAPBEXexcCritical5 3 2 2 2 3 2" xfId="39157" xr:uid="{835706A1-D9BA-459C-9DF6-A14EFD5DDDD8}"/>
    <cellStyle name="SAPBEXexcCritical5 3 2 2 2 3 3" xfId="48785" xr:uid="{00D8E015-84AF-4F5A-8E44-199FFD5C3858}"/>
    <cellStyle name="SAPBEXexcCritical5 3 2 2 2 4" xfId="31407" xr:uid="{3433620B-7146-446B-BFAE-3039005EE6E6}"/>
    <cellStyle name="SAPBEXexcCritical5 3 2 2 2 5" xfId="41065" xr:uid="{091CE700-DF60-421D-814B-4E97C21E3F8A}"/>
    <cellStyle name="SAPBEXexcCritical5 3 2 2 2 6" xfId="53453" xr:uid="{55FED88C-FEC6-4B1F-B5B1-3704839B36BE}"/>
    <cellStyle name="SAPBEXexcCritical5 3 2 2 3" xfId="19826" xr:uid="{BEB8E70A-F917-4224-9616-E6B5E4FF1E70}"/>
    <cellStyle name="SAPBEXexcCritical5 3 2 2 3 2" xfId="33458" xr:uid="{B28323E1-A6FB-4352-ACC3-4EB89B29794C}"/>
    <cellStyle name="SAPBEXexcCritical5 3 2 2 3 3" xfId="43086" xr:uid="{6D6CCC93-46F2-4822-8FE2-98C7E4D8C240}"/>
    <cellStyle name="SAPBEXexcCritical5 3 2 2 4" xfId="23617" xr:uid="{86D47848-B7BB-4054-A9FF-BB44D91F18E2}"/>
    <cellStyle name="SAPBEXexcCritical5 3 2 2 4 2" xfId="37249" xr:uid="{815D030F-3A0C-4395-809A-9FB73FFA1C04}"/>
    <cellStyle name="SAPBEXexcCritical5 3 2 2 4 3" xfId="46877" xr:uid="{42A05D6B-6BF6-4F2B-A76B-A156703BD880}"/>
    <cellStyle name="SAPBEXexcCritical5 3 2 2 5" xfId="29492" xr:uid="{63A1D197-4A21-4E0E-B0A6-1AB2DD9AA3AE}"/>
    <cellStyle name="SAPBEXexcCritical5 3 2 2 6" xfId="26897" xr:uid="{0097DA4A-BE08-4075-ACF0-C3EA92FED1B3}"/>
    <cellStyle name="SAPBEXexcCritical5 3 2 2 7" xfId="51545" xr:uid="{F7AE80D7-769B-44AC-A130-4C8C8DECE087}"/>
    <cellStyle name="SAPBEXexcCritical5 3 2 3" xfId="14817" xr:uid="{6C579D56-0CA1-44FC-A211-30E0E95213A9}"/>
    <cellStyle name="SAPBEXexcCritical5 3 2 3 2" xfId="20736" xr:uid="{5C9D23F4-0DEC-4D68-8E4E-5E850F16504A}"/>
    <cellStyle name="SAPBEXexcCritical5 3 2 3 2 2" xfId="34368" xr:uid="{50ADE84F-68CC-4670-8EA0-F5DDB4DE74FC}"/>
    <cellStyle name="SAPBEXexcCritical5 3 2 3 2 3" xfId="43996" xr:uid="{179DCD36-4AC2-4FE0-80E2-FE577152EB55}"/>
    <cellStyle name="SAPBEXexcCritical5 3 2 3 3" xfId="24527" xr:uid="{E3CF1A7E-A0B6-4F87-AB5B-DC59370B2295}"/>
    <cellStyle name="SAPBEXexcCritical5 3 2 3 3 2" xfId="38159" xr:uid="{40F451F7-3516-4E0B-AB9C-C45C8D8894C0}"/>
    <cellStyle name="SAPBEXexcCritical5 3 2 3 3 3" xfId="47787" xr:uid="{F2A1941D-5C4E-40A7-A5B6-E6A1E714FA73}"/>
    <cellStyle name="SAPBEXexcCritical5 3 2 3 4" xfId="30409" xr:uid="{8CE8A373-0F2D-46F8-B38C-AF73E858DB4D}"/>
    <cellStyle name="SAPBEXexcCritical5 3 2 3 5" xfId="40067" xr:uid="{4E8F0A7F-DBB9-4763-B8AA-BAD761CF1248}"/>
    <cellStyle name="SAPBEXexcCritical5 3 2 3 6" xfId="52455" xr:uid="{19794E56-D7FD-4736-AA7B-10BAE036D497}"/>
    <cellStyle name="SAPBEXexcCritical5 3 2 4" xfId="18828" xr:uid="{012D9025-FEE9-486F-9455-2DA6FA88A45F}"/>
    <cellStyle name="SAPBEXexcCritical5 3 2 4 2" xfId="32460" xr:uid="{8E0DD0B2-246E-47A0-A1B0-A2E78895AFB0}"/>
    <cellStyle name="SAPBEXexcCritical5 3 2 4 3" xfId="42088" xr:uid="{28A8BE4A-898C-4E8E-9882-C77F2EDE68B8}"/>
    <cellStyle name="SAPBEXexcCritical5 3 2 5" xfId="22619" xr:uid="{B17F2C3A-F016-4459-BC2E-AFB738527A1E}"/>
    <cellStyle name="SAPBEXexcCritical5 3 2 5 2" xfId="36251" xr:uid="{CE588E8F-0DBF-4962-B80F-07FC5D90D815}"/>
    <cellStyle name="SAPBEXexcCritical5 3 2 5 3" xfId="45879" xr:uid="{4340258C-3CB7-468E-8826-69ED2D1D0786}"/>
    <cellStyle name="SAPBEXexcCritical5 3 2 6" xfId="28487" xr:uid="{D0EFF34F-1697-4A35-90C8-D32943998250}"/>
    <cellStyle name="SAPBEXexcCritical5 3 2 7" xfId="27839" xr:uid="{4FA90FA5-E3AF-4B72-A572-635D03054207}"/>
    <cellStyle name="SAPBEXexcCritical5 3 2 8" xfId="50547" xr:uid="{87ABC347-995A-4063-8090-CFDD6F3C0C41}"/>
    <cellStyle name="SAPBEXexcCritical5 3 20" xfId="55061" xr:uid="{37FA7754-508D-4FF8-898B-7E6B1264B275}"/>
    <cellStyle name="SAPBEXexcCritical5 3 21" xfId="55149" xr:uid="{E90B3B9C-198F-4500-BE01-7A41D4129ED2}"/>
    <cellStyle name="SAPBEXexcCritical5 3 22" xfId="55237" xr:uid="{B5ABC116-4E3A-4282-B8CF-CD8468449D7B}"/>
    <cellStyle name="SAPBEXexcCritical5 3 23" xfId="55325" xr:uid="{781E5EF6-D1E5-4DE2-AAFA-48C4D5C73B24}"/>
    <cellStyle name="SAPBEXexcCritical5 3 24" xfId="55413" xr:uid="{E0FD35DF-A68E-439F-A5CD-11D2822DD32E}"/>
    <cellStyle name="SAPBEXexcCritical5 3 25" xfId="55501" xr:uid="{537EBB66-7C43-45D1-A8CC-27205A37238B}"/>
    <cellStyle name="SAPBEXexcCritical5 3 26" xfId="55589" xr:uid="{AF122BAB-956C-482F-8571-26BFA1AA8056}"/>
    <cellStyle name="SAPBEXexcCritical5 3 27" xfId="55677" xr:uid="{ACF12578-0C2F-4F6E-BCE2-CC52010740BC}"/>
    <cellStyle name="SAPBEXexcCritical5 3 28" xfId="55765" xr:uid="{8F688F4B-53A3-463E-9081-BB1C22D2A253}"/>
    <cellStyle name="SAPBEXexcCritical5 3 29" xfId="55853" xr:uid="{1F882AEC-73CA-42D7-90B2-234BF9F1B2C0}"/>
    <cellStyle name="SAPBEXexcCritical5 3 3" xfId="11023" xr:uid="{3C3401FF-5DB9-4F5B-90D3-F213F7F59AE0}"/>
    <cellStyle name="SAPBEXexcCritical5 3 3 2" xfId="13954" xr:uid="{EEE4C135-9264-4B2B-815A-EFF035FDCC1E}"/>
    <cellStyle name="SAPBEXexcCritical5 3 3 2 2" xfId="15903" xr:uid="{5B4935B7-40CD-41E9-B060-64CBBAC48500}"/>
    <cellStyle name="SAPBEXexcCritical5 3 3 2 2 2" xfId="21822" xr:uid="{EC4C9AA4-BD68-4E28-AD6D-96A6AD294A6D}"/>
    <cellStyle name="SAPBEXexcCritical5 3 3 2 2 2 2" xfId="35454" xr:uid="{BF3C9703-5817-4289-88B7-5EC457959A28}"/>
    <cellStyle name="SAPBEXexcCritical5 3 3 2 2 2 3" xfId="45082" xr:uid="{0CB85C27-B20F-4D85-B458-14231E3ABC5E}"/>
    <cellStyle name="SAPBEXexcCritical5 3 3 2 2 3" xfId="25613" xr:uid="{AE5DF40C-883F-4BDD-88BE-4F23B9A8894F}"/>
    <cellStyle name="SAPBEXexcCritical5 3 3 2 2 3 2" xfId="39245" xr:uid="{1A31EF28-44A0-44A8-B354-97F56DBDE196}"/>
    <cellStyle name="SAPBEXexcCritical5 3 3 2 2 3 3" xfId="48873" xr:uid="{6B0CC853-6A30-49D8-86CB-1EAB2587BDE4}"/>
    <cellStyle name="SAPBEXexcCritical5 3 3 2 2 4" xfId="31495" xr:uid="{23E2FD44-BE9B-4C56-8B2C-C70BA53F56B4}"/>
    <cellStyle name="SAPBEXexcCritical5 3 3 2 2 5" xfId="41153" xr:uid="{5A095946-1A40-4F3A-BF12-31C3A41686B5}"/>
    <cellStyle name="SAPBEXexcCritical5 3 3 2 2 6" xfId="53541" xr:uid="{B6F56CC4-68C6-4192-BD39-94BB304B8857}"/>
    <cellStyle name="SAPBEXexcCritical5 3 3 2 3" xfId="19914" xr:uid="{04EA9F5A-542F-431D-A339-9D05C01946FA}"/>
    <cellStyle name="SAPBEXexcCritical5 3 3 2 3 2" xfId="33546" xr:uid="{58130673-2CEF-4112-B458-2EBAC3267E14}"/>
    <cellStyle name="SAPBEXexcCritical5 3 3 2 3 3" xfId="43174" xr:uid="{B6DEF996-0B5C-4A11-A8CF-BA42DC559B31}"/>
    <cellStyle name="SAPBEXexcCritical5 3 3 2 4" xfId="23705" xr:uid="{FD71E4B9-B356-4EFB-9BE2-417D76967A87}"/>
    <cellStyle name="SAPBEXexcCritical5 3 3 2 4 2" xfId="37337" xr:uid="{C05B9344-2E8B-425B-993B-FBD7C19DC63E}"/>
    <cellStyle name="SAPBEXexcCritical5 3 3 2 4 3" xfId="46965" xr:uid="{F16CD409-E75A-42AE-9348-E4D3A884943F}"/>
    <cellStyle name="SAPBEXexcCritical5 3 3 2 5" xfId="29580" xr:uid="{368542AF-56BB-46A6-B2A5-4F2328424FBC}"/>
    <cellStyle name="SAPBEXexcCritical5 3 3 2 6" xfId="26809" xr:uid="{00DF73D1-EA3A-4F42-B749-12950120C381}"/>
    <cellStyle name="SAPBEXexcCritical5 3 3 2 7" xfId="51633" xr:uid="{B151136B-5E88-46FD-9835-6D53785D97EE}"/>
    <cellStyle name="SAPBEXexcCritical5 3 3 3" xfId="14905" xr:uid="{57200922-CB3F-41AF-A5D7-A2EEDDB9943E}"/>
    <cellStyle name="SAPBEXexcCritical5 3 3 3 2" xfId="20824" xr:uid="{6B0ED86C-519A-41B5-BEA6-29FBE34936FE}"/>
    <cellStyle name="SAPBEXexcCritical5 3 3 3 2 2" xfId="34456" xr:uid="{D3FEFBCB-D92E-4B9E-8A7A-54F65FC260B9}"/>
    <cellStyle name="SAPBEXexcCritical5 3 3 3 2 3" xfId="44084" xr:uid="{E47178B9-1B1D-4293-97C2-1B5A41B0C2D2}"/>
    <cellStyle name="SAPBEXexcCritical5 3 3 3 3" xfId="24615" xr:uid="{915D8EE5-DD7F-4A77-A4FD-B0FBDD796D34}"/>
    <cellStyle name="SAPBEXexcCritical5 3 3 3 3 2" xfId="38247" xr:uid="{382D6B0F-422A-4644-AE19-20E725D02BBC}"/>
    <cellStyle name="SAPBEXexcCritical5 3 3 3 3 3" xfId="47875" xr:uid="{9563F888-C338-4FB9-911E-6EA2962F6A49}"/>
    <cellStyle name="SAPBEXexcCritical5 3 3 3 4" xfId="30497" xr:uid="{4E53BFF5-F37C-4A08-8197-934CED6C5785}"/>
    <cellStyle name="SAPBEXexcCritical5 3 3 3 5" xfId="40155" xr:uid="{52ACDDC5-5C3E-4584-B714-96F719C53C2A}"/>
    <cellStyle name="SAPBEXexcCritical5 3 3 3 6" xfId="52543" xr:uid="{BFA1F548-AB95-4345-8025-9C9238810F0C}"/>
    <cellStyle name="SAPBEXexcCritical5 3 3 4" xfId="18916" xr:uid="{D6E70009-1B0C-411E-9776-7A25CD20F577}"/>
    <cellStyle name="SAPBEXexcCritical5 3 3 4 2" xfId="32548" xr:uid="{6A9660D3-666E-4CF1-943A-922291CC9094}"/>
    <cellStyle name="SAPBEXexcCritical5 3 3 4 3" xfId="42176" xr:uid="{234A07BA-2F47-45CC-A748-52A0BD8C0631}"/>
    <cellStyle name="SAPBEXexcCritical5 3 3 5" xfId="22707" xr:uid="{A6A99F9A-CBFD-4C8F-9C0A-9A032E456D6C}"/>
    <cellStyle name="SAPBEXexcCritical5 3 3 5 2" xfId="36339" xr:uid="{5E46EB8B-8F3C-466E-A274-CCE18AB6F2FA}"/>
    <cellStyle name="SAPBEXexcCritical5 3 3 5 3" xfId="45967" xr:uid="{B446F133-E8B9-4545-8ED2-7C5432722E16}"/>
    <cellStyle name="SAPBEXexcCritical5 3 3 6" xfId="28575" xr:uid="{EDA70A84-70CC-4555-A089-AE46C2B8140E}"/>
    <cellStyle name="SAPBEXexcCritical5 3 3 7" xfId="27751" xr:uid="{BE2435DB-5E45-4E81-ADC3-9386315610E4}"/>
    <cellStyle name="SAPBEXexcCritical5 3 3 8" xfId="50635" xr:uid="{A2CA2D12-EA5E-46F9-A9BA-6C28B66B5197}"/>
    <cellStyle name="SAPBEXexcCritical5 3 30" xfId="55941" xr:uid="{5023F55E-0BFD-4181-992B-AA25BFA7B470}"/>
    <cellStyle name="SAPBEXexcCritical5 3 31" xfId="56029" xr:uid="{2421BCF4-2292-4C7A-8200-565CED22A947}"/>
    <cellStyle name="SAPBEXexcCritical5 3 32" xfId="56117" xr:uid="{D97F4E54-2D0A-4D73-9453-74AC40D2E648}"/>
    <cellStyle name="SAPBEXexcCritical5 3 33" xfId="56205" xr:uid="{1FF3F8A6-E370-4EF6-99F2-880F0763BFB3}"/>
    <cellStyle name="SAPBEXexcCritical5 3 4" xfId="11111" xr:uid="{A9141849-6F5B-4D88-9E43-1A8ECFCC3A30}"/>
    <cellStyle name="SAPBEXexcCritical5 3 4 2" xfId="14042" xr:uid="{7F1A7D24-61CE-4F33-BCD6-5411139FA912}"/>
    <cellStyle name="SAPBEXexcCritical5 3 4 2 2" xfId="15991" xr:uid="{E8F7738A-17A3-4031-8701-34ED8F50CC4C}"/>
    <cellStyle name="SAPBEXexcCritical5 3 4 2 2 2" xfId="21910" xr:uid="{D0089CE4-F858-4EDA-9208-5CD3E86BA5E3}"/>
    <cellStyle name="SAPBEXexcCritical5 3 4 2 2 2 2" xfId="35542" xr:uid="{4A75E638-EC27-4783-A8EB-C59BE743876B}"/>
    <cellStyle name="SAPBEXexcCritical5 3 4 2 2 2 3" xfId="45170" xr:uid="{1951576F-E338-48EF-A448-A118844C633F}"/>
    <cellStyle name="SAPBEXexcCritical5 3 4 2 2 3" xfId="25701" xr:uid="{F5CA6388-135A-4061-AD1C-C4BDAAA0FEB3}"/>
    <cellStyle name="SAPBEXexcCritical5 3 4 2 2 3 2" xfId="39333" xr:uid="{B8E0D8B1-6DA6-46E9-B75B-3B14DD0EB2FA}"/>
    <cellStyle name="SAPBEXexcCritical5 3 4 2 2 3 3" xfId="48961" xr:uid="{9EB1EC12-1D66-486A-B319-C3E008094929}"/>
    <cellStyle name="SAPBEXexcCritical5 3 4 2 2 4" xfId="31583" xr:uid="{2D9FB51F-857F-4813-8714-F035933D40C3}"/>
    <cellStyle name="SAPBEXexcCritical5 3 4 2 2 5" xfId="41241" xr:uid="{7B581E8A-F971-4064-9ABA-459F35D6C429}"/>
    <cellStyle name="SAPBEXexcCritical5 3 4 2 2 6" xfId="53629" xr:uid="{5A0E3881-BCEE-4976-8855-CCB3E6C5024C}"/>
    <cellStyle name="SAPBEXexcCritical5 3 4 2 3" xfId="20002" xr:uid="{8002FE7D-C09E-44C5-B992-01727BC211E6}"/>
    <cellStyle name="SAPBEXexcCritical5 3 4 2 3 2" xfId="33634" xr:uid="{FA8CC3A1-ECCA-47B6-A222-9B9A0306F522}"/>
    <cellStyle name="SAPBEXexcCritical5 3 4 2 3 3" xfId="43262" xr:uid="{D33B8CA1-2324-4C49-8F9A-911AFEFF4BD0}"/>
    <cellStyle name="SAPBEXexcCritical5 3 4 2 4" xfId="23793" xr:uid="{2BD33257-4669-48F7-B007-DC5F85B55B20}"/>
    <cellStyle name="SAPBEXexcCritical5 3 4 2 4 2" xfId="37425" xr:uid="{93C6AB46-1C73-40CD-88F8-81413BF489E1}"/>
    <cellStyle name="SAPBEXexcCritical5 3 4 2 4 3" xfId="47053" xr:uid="{EB8B4A68-33E5-4DE3-8C94-3A3907470C3C}"/>
    <cellStyle name="SAPBEXexcCritical5 3 4 2 5" xfId="29668" xr:uid="{E4E54760-CA4B-46D5-A09E-E13BB47540D8}"/>
    <cellStyle name="SAPBEXexcCritical5 3 4 2 6" xfId="26721" xr:uid="{46D96818-BD0E-440A-BBF7-00D3C614B538}"/>
    <cellStyle name="SAPBEXexcCritical5 3 4 2 7" xfId="51721" xr:uid="{5C960D26-3F83-46AE-9779-ED340CDD568A}"/>
    <cellStyle name="SAPBEXexcCritical5 3 4 3" xfId="14993" xr:uid="{5076E7BF-7D4A-417A-B21B-599D7F1F419D}"/>
    <cellStyle name="SAPBEXexcCritical5 3 4 3 2" xfId="20912" xr:uid="{5CD9EADB-5E37-4474-A4BB-4A5A29AFFA50}"/>
    <cellStyle name="SAPBEXexcCritical5 3 4 3 2 2" xfId="34544" xr:uid="{D3E9E1AC-412B-451C-BB56-44DCDA15EBD7}"/>
    <cellStyle name="SAPBEXexcCritical5 3 4 3 2 3" xfId="44172" xr:uid="{9E2FD314-12B0-4705-BDB1-EC3677A45E54}"/>
    <cellStyle name="SAPBEXexcCritical5 3 4 3 3" xfId="24703" xr:uid="{74D58548-8259-4E11-BF77-9C068C67A65F}"/>
    <cellStyle name="SAPBEXexcCritical5 3 4 3 3 2" xfId="38335" xr:uid="{A08ED7EA-E02F-49F9-BD75-A8A3CE6EA4CF}"/>
    <cellStyle name="SAPBEXexcCritical5 3 4 3 3 3" xfId="47963" xr:uid="{0E6BB5F9-44A4-41D7-8213-8F0EEB14BF43}"/>
    <cellStyle name="SAPBEXexcCritical5 3 4 3 4" xfId="30585" xr:uid="{8FE2F9DE-AF21-4F2E-B749-CE26B64CE8A2}"/>
    <cellStyle name="SAPBEXexcCritical5 3 4 3 5" xfId="40243" xr:uid="{C575F983-8CE7-41BF-A86D-55229E597BC2}"/>
    <cellStyle name="SAPBEXexcCritical5 3 4 3 6" xfId="52631" xr:uid="{A99EF119-DEF8-42D0-959E-5FB1E576EC7C}"/>
    <cellStyle name="SAPBEXexcCritical5 3 4 4" xfId="19004" xr:uid="{FB04B69A-206E-4BBC-9EE9-DA573805F994}"/>
    <cellStyle name="SAPBEXexcCritical5 3 4 4 2" xfId="32636" xr:uid="{F0381059-FEC8-488D-B16A-AC842E8C4488}"/>
    <cellStyle name="SAPBEXexcCritical5 3 4 4 3" xfId="42264" xr:uid="{DB819819-C9C0-4AFC-950B-7E189DFBBA61}"/>
    <cellStyle name="SAPBEXexcCritical5 3 4 5" xfId="22795" xr:uid="{9639993A-78B2-45A2-BA6B-01F5DA123D50}"/>
    <cellStyle name="SAPBEXexcCritical5 3 4 5 2" xfId="36427" xr:uid="{00C6B783-FFB7-44F8-8AA0-344265E1C7B6}"/>
    <cellStyle name="SAPBEXexcCritical5 3 4 5 3" xfId="46055" xr:uid="{408EC746-5EAE-4BCA-887D-5F6BBECC6465}"/>
    <cellStyle name="SAPBEXexcCritical5 3 4 6" xfId="28663" xr:uid="{F6B09847-F465-4C9C-9441-836159D2A7D2}"/>
    <cellStyle name="SAPBEXexcCritical5 3 4 7" xfId="27677" xr:uid="{3E28B34E-A59B-489B-BE54-28C6ECE79102}"/>
    <cellStyle name="SAPBEXexcCritical5 3 4 8" xfId="50723" xr:uid="{535461A9-707E-401D-888E-051618E35FA4}"/>
    <cellStyle name="SAPBEXexcCritical5 3 5" xfId="11199" xr:uid="{5A89D4F6-6C02-4782-BD8E-81A73A7C0F20}"/>
    <cellStyle name="SAPBEXexcCritical5 3 5 2" xfId="14130" xr:uid="{BC754CAB-E9F3-4B29-BA04-DCB170F2FFCF}"/>
    <cellStyle name="SAPBEXexcCritical5 3 5 2 2" xfId="16079" xr:uid="{EF2256AB-BB7B-4EBC-8C4F-FD6E9FA74C7D}"/>
    <cellStyle name="SAPBEXexcCritical5 3 5 2 2 2" xfId="21998" xr:uid="{E2B20985-A623-46E0-AC17-4537F9C23C31}"/>
    <cellStyle name="SAPBEXexcCritical5 3 5 2 2 2 2" xfId="35630" xr:uid="{08597C8F-A57E-4556-AB8F-CFBD64BE2E6C}"/>
    <cellStyle name="SAPBEXexcCritical5 3 5 2 2 2 3" xfId="45258" xr:uid="{52A8B981-B5A2-4ADD-A98B-CA347C34EF1F}"/>
    <cellStyle name="SAPBEXexcCritical5 3 5 2 2 3" xfId="25789" xr:uid="{CABC1974-7E5A-4516-B6C0-F34DB0B4BB48}"/>
    <cellStyle name="SAPBEXexcCritical5 3 5 2 2 3 2" xfId="39421" xr:uid="{8EF5B1BA-2FA8-423A-8B1F-55127849424C}"/>
    <cellStyle name="SAPBEXexcCritical5 3 5 2 2 3 3" xfId="49049" xr:uid="{52ECDB5A-B64A-4660-BF6B-9F44D8C40450}"/>
    <cellStyle name="SAPBEXexcCritical5 3 5 2 2 4" xfId="31671" xr:uid="{49DFE50E-3D5C-45F5-864D-209F02E40CC7}"/>
    <cellStyle name="SAPBEXexcCritical5 3 5 2 2 5" xfId="41329" xr:uid="{E0A8ED51-58A7-4863-BD26-748E43A90CF4}"/>
    <cellStyle name="SAPBEXexcCritical5 3 5 2 2 6" xfId="53717" xr:uid="{B0013E35-51A6-479D-BE5C-53CC867DC768}"/>
    <cellStyle name="SAPBEXexcCritical5 3 5 2 3" xfId="20090" xr:uid="{2BF52046-3764-4689-B00A-C7AE4AD350B3}"/>
    <cellStyle name="SAPBEXexcCritical5 3 5 2 3 2" xfId="33722" xr:uid="{84C6CA14-1512-46FD-993F-3C67B9942D8C}"/>
    <cellStyle name="SAPBEXexcCritical5 3 5 2 3 3" xfId="43350" xr:uid="{81EFB746-F51E-4E3E-9EB8-72F681FAAB3F}"/>
    <cellStyle name="SAPBEXexcCritical5 3 5 2 4" xfId="23881" xr:uid="{78A8EF32-44FD-47B7-A33F-687773619009}"/>
    <cellStyle name="SAPBEXexcCritical5 3 5 2 4 2" xfId="37513" xr:uid="{2C101EFE-2155-46BB-ADD1-045452A90B42}"/>
    <cellStyle name="SAPBEXexcCritical5 3 5 2 4 3" xfId="47141" xr:uid="{421AC7DA-FA5E-4E2D-87B4-D9C0A4FC4BC8}"/>
    <cellStyle name="SAPBEXexcCritical5 3 5 2 5" xfId="29756" xr:uid="{1CAD5063-F29C-44E7-8BC2-509B7759233D}"/>
    <cellStyle name="SAPBEXexcCritical5 3 5 2 6" xfId="26633" xr:uid="{A16A756A-2F23-40CF-B012-CD66B2EAE247}"/>
    <cellStyle name="SAPBEXexcCritical5 3 5 2 7" xfId="51809" xr:uid="{1FD3201B-21EC-4ACA-B11F-23E2736D35AD}"/>
    <cellStyle name="SAPBEXexcCritical5 3 5 3" xfId="15081" xr:uid="{76E2F231-0833-4566-949A-3A9EEC34D190}"/>
    <cellStyle name="SAPBEXexcCritical5 3 5 3 2" xfId="21000" xr:uid="{2CE1AC07-DDEB-4BDF-B9D5-17037D626917}"/>
    <cellStyle name="SAPBEXexcCritical5 3 5 3 2 2" xfId="34632" xr:uid="{699BBC57-4AFD-49E6-B46D-CDEFC7CF196D}"/>
    <cellStyle name="SAPBEXexcCritical5 3 5 3 2 3" xfId="44260" xr:uid="{1C2CEB95-0C97-4A19-A4CA-3829004B8EE4}"/>
    <cellStyle name="SAPBEXexcCritical5 3 5 3 3" xfId="24791" xr:uid="{A0C8C531-C01F-4066-B2C3-9DC8A85D330B}"/>
    <cellStyle name="SAPBEXexcCritical5 3 5 3 3 2" xfId="38423" xr:uid="{78F6E7E7-DACC-49E8-8F32-3FDE1DC17344}"/>
    <cellStyle name="SAPBEXexcCritical5 3 5 3 3 3" xfId="48051" xr:uid="{06BB8214-8460-4646-B9CE-F51D99D9969F}"/>
    <cellStyle name="SAPBEXexcCritical5 3 5 3 4" xfId="30673" xr:uid="{BFC75679-A2D0-4369-A152-E2B682B84C13}"/>
    <cellStyle name="SAPBEXexcCritical5 3 5 3 5" xfId="40331" xr:uid="{F4A7D26D-CCE3-420D-A41C-133F68155F7C}"/>
    <cellStyle name="SAPBEXexcCritical5 3 5 3 6" xfId="52719" xr:uid="{359EAF60-A3F4-45DC-89E8-998055092FEA}"/>
    <cellStyle name="SAPBEXexcCritical5 3 5 4" xfId="19092" xr:uid="{EF38837D-BEAD-4B4D-BFC7-7A78650E64D0}"/>
    <cellStyle name="SAPBEXexcCritical5 3 5 4 2" xfId="32724" xr:uid="{B49F891C-3215-4301-A5FC-F595C7B92ABA}"/>
    <cellStyle name="SAPBEXexcCritical5 3 5 4 3" xfId="42352" xr:uid="{4039DA1A-C26F-47DE-AF41-80C8351371E2}"/>
    <cellStyle name="SAPBEXexcCritical5 3 5 5" xfId="22883" xr:uid="{67BA157D-3331-4277-B903-4ACF362FA626}"/>
    <cellStyle name="SAPBEXexcCritical5 3 5 5 2" xfId="36515" xr:uid="{16F0938E-224C-4C50-A68C-2BEC3A89598D}"/>
    <cellStyle name="SAPBEXexcCritical5 3 5 5 3" xfId="46143" xr:uid="{FA4C3F81-AA8B-4E35-9957-C87E28A56D63}"/>
    <cellStyle name="SAPBEXexcCritical5 3 5 6" xfId="28751" xr:uid="{7A7C82AD-CDF0-4B04-AC00-E089DB59DB7B}"/>
    <cellStyle name="SAPBEXexcCritical5 3 5 7" xfId="27589" xr:uid="{B912EF71-79C4-414B-8CFA-9611EFBECEFB}"/>
    <cellStyle name="SAPBEXexcCritical5 3 5 8" xfId="50811" xr:uid="{F7DE4DD2-38E9-4BC0-B876-64299781C846}"/>
    <cellStyle name="SAPBEXexcCritical5 3 6" xfId="11287" xr:uid="{CC15D957-70F7-488D-8456-BB5F3EBFEF61}"/>
    <cellStyle name="SAPBEXexcCritical5 3 6 2" xfId="14218" xr:uid="{62F92F46-354B-404A-91EE-4A77735CCFF9}"/>
    <cellStyle name="SAPBEXexcCritical5 3 6 2 2" xfId="16167" xr:uid="{3794FFDE-9FDE-4BAC-B882-81C351E93DE3}"/>
    <cellStyle name="SAPBEXexcCritical5 3 6 2 2 2" xfId="22086" xr:uid="{080D5D29-B705-4597-9DAB-835FEAB52FE3}"/>
    <cellStyle name="SAPBEXexcCritical5 3 6 2 2 2 2" xfId="35718" xr:uid="{9EBDC83E-684E-4850-8393-20416F61B5A3}"/>
    <cellStyle name="SAPBEXexcCritical5 3 6 2 2 2 3" xfId="45346" xr:uid="{37364087-EBAC-4EC3-85CE-F3939FDCD9CE}"/>
    <cellStyle name="SAPBEXexcCritical5 3 6 2 2 3" xfId="25877" xr:uid="{07FE8C02-A9D0-459C-A89B-374691378774}"/>
    <cellStyle name="SAPBEXexcCritical5 3 6 2 2 3 2" xfId="39509" xr:uid="{F87A2300-9456-40C8-8064-AA1FBFB610BE}"/>
    <cellStyle name="SAPBEXexcCritical5 3 6 2 2 3 3" xfId="49137" xr:uid="{94E6A358-EA2B-493D-9EAD-E8DD711C18D6}"/>
    <cellStyle name="SAPBEXexcCritical5 3 6 2 2 4" xfId="31759" xr:uid="{B40B5FDB-B6ED-4C61-AF1A-D15E5116E3AD}"/>
    <cellStyle name="SAPBEXexcCritical5 3 6 2 2 5" xfId="41417" xr:uid="{7E572231-85C4-40A8-A147-875251948F85}"/>
    <cellStyle name="SAPBEXexcCritical5 3 6 2 2 6" xfId="53805" xr:uid="{621E7080-D275-4D04-B8FB-36A842B3DF99}"/>
    <cellStyle name="SAPBEXexcCritical5 3 6 2 3" xfId="20178" xr:uid="{90D5085B-DBA2-4D37-AFD0-EA5062EF769F}"/>
    <cellStyle name="SAPBEXexcCritical5 3 6 2 3 2" xfId="33810" xr:uid="{179B2C61-C726-47F8-BAE5-D35307DFB280}"/>
    <cellStyle name="SAPBEXexcCritical5 3 6 2 3 3" xfId="43438" xr:uid="{2CA3947D-3834-4336-849B-24860CE68577}"/>
    <cellStyle name="SAPBEXexcCritical5 3 6 2 4" xfId="23969" xr:uid="{EFC9DDC7-DBC8-412F-AA5F-729B046DD731}"/>
    <cellStyle name="SAPBEXexcCritical5 3 6 2 4 2" xfId="37601" xr:uid="{698A2ADA-7BF4-498E-936E-6A51477A6954}"/>
    <cellStyle name="SAPBEXexcCritical5 3 6 2 4 3" xfId="47229" xr:uid="{DE4EB1E7-D613-44E1-8E19-AC57927BF2AF}"/>
    <cellStyle name="SAPBEXexcCritical5 3 6 2 5" xfId="29844" xr:uid="{99BFF999-75E7-4BE2-858E-654BD2FD08AD}"/>
    <cellStyle name="SAPBEXexcCritical5 3 6 2 6" xfId="26545" xr:uid="{973987FA-D28B-4FCD-A8A7-85C5509E45C9}"/>
    <cellStyle name="SAPBEXexcCritical5 3 6 2 7" xfId="51897" xr:uid="{5EC05722-5C2B-4B93-A132-9CBE0843B6E9}"/>
    <cellStyle name="SAPBEXexcCritical5 3 6 3" xfId="15169" xr:uid="{EE8BACB7-FB48-438F-B25B-AAFF1A5EE4C0}"/>
    <cellStyle name="SAPBEXexcCritical5 3 6 3 2" xfId="21088" xr:uid="{E1CB1947-6BEA-4805-B878-CA0F5C52E42D}"/>
    <cellStyle name="SAPBEXexcCritical5 3 6 3 2 2" xfId="34720" xr:uid="{B6A7AF57-CB45-407F-9A05-F4672CD05988}"/>
    <cellStyle name="SAPBEXexcCritical5 3 6 3 2 3" xfId="44348" xr:uid="{A8922E61-5497-48A6-9D8B-493AB1290BB5}"/>
    <cellStyle name="SAPBEXexcCritical5 3 6 3 3" xfId="24879" xr:uid="{825D889E-58BF-4151-8D51-00AA0878F07C}"/>
    <cellStyle name="SAPBEXexcCritical5 3 6 3 3 2" xfId="38511" xr:uid="{6B608579-4EBB-4F52-B404-AB9D764B7A84}"/>
    <cellStyle name="SAPBEXexcCritical5 3 6 3 3 3" xfId="48139" xr:uid="{20243F11-BD20-4CF1-B834-9D93F1C48720}"/>
    <cellStyle name="SAPBEXexcCritical5 3 6 3 4" xfId="30761" xr:uid="{BC115955-4D27-4889-95CD-31661E668273}"/>
    <cellStyle name="SAPBEXexcCritical5 3 6 3 5" xfId="40419" xr:uid="{F3C880FC-F5AB-4117-953C-913852934594}"/>
    <cellStyle name="SAPBEXexcCritical5 3 6 3 6" xfId="52807" xr:uid="{B9081EC3-4DF6-4C09-8055-8A06092EDBDB}"/>
    <cellStyle name="SAPBEXexcCritical5 3 6 4" xfId="19180" xr:uid="{A4AFFAC1-B80A-4A47-ACF5-DF9A0D74A8CE}"/>
    <cellStyle name="SAPBEXexcCritical5 3 6 4 2" xfId="32812" xr:uid="{19D4B2F9-24C6-413E-8162-2D927A685B5E}"/>
    <cellStyle name="SAPBEXexcCritical5 3 6 4 3" xfId="42440" xr:uid="{4E4D2ED8-4210-4C3D-91B0-33B55CE62E21}"/>
    <cellStyle name="SAPBEXexcCritical5 3 6 5" xfId="22971" xr:uid="{BA100E6D-9ED6-49B4-96B9-7418692F6E10}"/>
    <cellStyle name="SAPBEXexcCritical5 3 6 5 2" xfId="36603" xr:uid="{5C05D937-84E6-4EFC-8113-4FCC8696E80B}"/>
    <cellStyle name="SAPBEXexcCritical5 3 6 5 3" xfId="46231" xr:uid="{98A086B5-15FD-4711-B29C-656D92546C7E}"/>
    <cellStyle name="SAPBEXexcCritical5 3 6 6" xfId="28839" xr:uid="{E5C3654F-AC76-448D-86B7-FB21AEE925CB}"/>
    <cellStyle name="SAPBEXexcCritical5 3 6 7" xfId="27501" xr:uid="{300B86A3-E1FE-4E85-A434-374E3343FD03}"/>
    <cellStyle name="SAPBEXexcCritical5 3 6 8" xfId="50899" xr:uid="{E93315BE-5228-4812-BA79-0739F885BA64}"/>
    <cellStyle name="SAPBEXexcCritical5 3 7" xfId="11375" xr:uid="{B1140DB4-C8F5-489E-AB28-D7D138CE3ECA}"/>
    <cellStyle name="SAPBEXexcCritical5 3 7 2" xfId="14306" xr:uid="{62C806E3-663D-4BDD-B64B-8AEB820F82A7}"/>
    <cellStyle name="SAPBEXexcCritical5 3 7 2 2" xfId="16255" xr:uid="{B787AC58-C04E-4ABE-9A8D-3D3CEBBE7A4F}"/>
    <cellStyle name="SAPBEXexcCritical5 3 7 2 2 2" xfId="22174" xr:uid="{41CE4F94-9E00-4AF6-8CCF-63243F0BDEE0}"/>
    <cellStyle name="SAPBEXexcCritical5 3 7 2 2 2 2" xfId="35806" xr:uid="{86D04F41-157E-4024-AC35-48FAE4FFC45A}"/>
    <cellStyle name="SAPBEXexcCritical5 3 7 2 2 2 3" xfId="45434" xr:uid="{ED96C7E9-C23A-4F93-9F4E-FBB08CA21994}"/>
    <cellStyle name="SAPBEXexcCritical5 3 7 2 2 3" xfId="25965" xr:uid="{923CBB31-CEEA-49DB-8F59-A24BA055EA00}"/>
    <cellStyle name="SAPBEXexcCritical5 3 7 2 2 3 2" xfId="39597" xr:uid="{4CB1163B-BAD1-404C-9C76-64BC9F87FA97}"/>
    <cellStyle name="SAPBEXexcCritical5 3 7 2 2 3 3" xfId="49225" xr:uid="{206B5E00-3C29-46AD-8C7E-E881D193F45A}"/>
    <cellStyle name="SAPBEXexcCritical5 3 7 2 2 4" xfId="31847" xr:uid="{CE91E1D6-1B85-4CE8-B6A6-072B334C29F8}"/>
    <cellStyle name="SAPBEXexcCritical5 3 7 2 2 5" xfId="41505" xr:uid="{808C6C46-9BCF-4566-A465-EE7C5EC2971D}"/>
    <cellStyle name="SAPBEXexcCritical5 3 7 2 2 6" xfId="53893" xr:uid="{C13348AD-D742-4036-8804-18C2FDA1939A}"/>
    <cellStyle name="SAPBEXexcCritical5 3 7 2 3" xfId="20266" xr:uid="{3CD7492D-243E-414D-81EA-CEA3630F0981}"/>
    <cellStyle name="SAPBEXexcCritical5 3 7 2 3 2" xfId="33898" xr:uid="{2A07A88B-0347-4265-AEFE-E2B61F0D372A}"/>
    <cellStyle name="SAPBEXexcCritical5 3 7 2 3 3" xfId="43526" xr:uid="{D84D9C9C-F825-44D8-AA73-377C9DFC0CF5}"/>
    <cellStyle name="SAPBEXexcCritical5 3 7 2 4" xfId="24057" xr:uid="{06F1DE32-D501-4E19-A0DB-ED2BF8EF633A}"/>
    <cellStyle name="SAPBEXexcCritical5 3 7 2 4 2" xfId="37689" xr:uid="{4C5B08FF-37B8-45BF-BAC8-1B637C09673F}"/>
    <cellStyle name="SAPBEXexcCritical5 3 7 2 4 3" xfId="47317" xr:uid="{38014A70-6F7B-4111-87E9-59E70302499B}"/>
    <cellStyle name="SAPBEXexcCritical5 3 7 2 5" xfId="29932" xr:uid="{44D72156-3575-4E0A-B9B1-25B6B6BDA58B}"/>
    <cellStyle name="SAPBEXexcCritical5 3 7 2 6" xfId="26457" xr:uid="{58954CF4-EDF4-4C06-A69B-7A832BB25DB3}"/>
    <cellStyle name="SAPBEXexcCritical5 3 7 2 7" xfId="51985" xr:uid="{41AB235E-5085-46FA-A046-B7D9AFE94C1D}"/>
    <cellStyle name="SAPBEXexcCritical5 3 7 3" xfId="15257" xr:uid="{0B339C20-418E-4024-B6CA-A62F22CB87F3}"/>
    <cellStyle name="SAPBEXexcCritical5 3 7 3 2" xfId="21176" xr:uid="{E744EDEA-6CDE-46B2-AA34-341EC5B44089}"/>
    <cellStyle name="SAPBEXexcCritical5 3 7 3 2 2" xfId="34808" xr:uid="{E7B6C333-92EE-4A65-8FDF-3EC1B4038F59}"/>
    <cellStyle name="SAPBEXexcCritical5 3 7 3 2 3" xfId="44436" xr:uid="{756F7799-5BDF-4A0F-B6B3-9FB53E156E33}"/>
    <cellStyle name="SAPBEXexcCritical5 3 7 3 3" xfId="24967" xr:uid="{FB030890-2B2C-497F-BC58-B82B276CBDBB}"/>
    <cellStyle name="SAPBEXexcCritical5 3 7 3 3 2" xfId="38599" xr:uid="{6EF2242D-0BB8-46DE-A621-1ED58C3FFCE7}"/>
    <cellStyle name="SAPBEXexcCritical5 3 7 3 3 3" xfId="48227" xr:uid="{7DE6E550-09FD-4F31-9906-853074C476FC}"/>
    <cellStyle name="SAPBEXexcCritical5 3 7 3 4" xfId="30849" xr:uid="{84B921A9-2D8A-4066-A47C-FC636D069B42}"/>
    <cellStyle name="SAPBEXexcCritical5 3 7 3 5" xfId="40507" xr:uid="{E54567A1-5377-45A2-A14F-E7D19CCF8720}"/>
    <cellStyle name="SAPBEXexcCritical5 3 7 3 6" xfId="52895" xr:uid="{057F8D12-C5B6-4705-8FBA-05B6DCAB990F}"/>
    <cellStyle name="SAPBEXexcCritical5 3 7 4" xfId="19268" xr:uid="{77575061-48D4-4D26-A664-49AA5FF55BE9}"/>
    <cellStyle name="SAPBEXexcCritical5 3 7 4 2" xfId="32900" xr:uid="{9FDF6C3F-B198-41F2-A05F-EC3B624F9622}"/>
    <cellStyle name="SAPBEXexcCritical5 3 7 4 3" xfId="42528" xr:uid="{0E4CD5A8-8E64-41A4-8A2A-5E99126EDFE9}"/>
    <cellStyle name="SAPBEXexcCritical5 3 7 5" xfId="23059" xr:uid="{461C61FC-F258-42C2-9963-12BF12ECC44C}"/>
    <cellStyle name="SAPBEXexcCritical5 3 7 5 2" xfId="36691" xr:uid="{3C45FC8F-F8FF-43D6-B8E4-CE48035196AC}"/>
    <cellStyle name="SAPBEXexcCritical5 3 7 5 3" xfId="46319" xr:uid="{16A6BD90-5A78-484D-B021-F79CE275D099}"/>
    <cellStyle name="SAPBEXexcCritical5 3 7 6" xfId="28927" xr:uid="{29EB839B-EA84-40CB-ADE5-9A2051226A68}"/>
    <cellStyle name="SAPBEXexcCritical5 3 7 7" xfId="27413" xr:uid="{080C154E-851B-4608-B823-D3AAF881EE2F}"/>
    <cellStyle name="SAPBEXexcCritical5 3 7 8" xfId="50987" xr:uid="{0E6B4758-A554-470E-B288-99FFE42E9D06}"/>
    <cellStyle name="SAPBEXexcCritical5 3 8" xfId="13483" xr:uid="{C67C2C6B-9BF3-4B1B-A627-D1F6DA3B76A3}"/>
    <cellStyle name="SAPBEXexcCritical5 3 8 2" xfId="14482" xr:uid="{6361C79A-EEC0-4F7B-952F-7E555A792C8E}"/>
    <cellStyle name="SAPBEXexcCritical5 3 8 2 2" xfId="16431" xr:uid="{CC00E049-BE97-46A6-A043-ECF844EBD08D}"/>
    <cellStyle name="SAPBEXexcCritical5 3 8 2 2 2" xfId="22350" xr:uid="{FD1B36EE-0670-4745-B15E-A9969D6A591E}"/>
    <cellStyle name="SAPBEXexcCritical5 3 8 2 2 2 2" xfId="35982" xr:uid="{08FDA55F-50DD-4B3F-9315-972C4FA78E50}"/>
    <cellStyle name="SAPBEXexcCritical5 3 8 2 2 2 3" xfId="45610" xr:uid="{553898C9-6378-4AA8-BF35-93B2648F1685}"/>
    <cellStyle name="SAPBEXexcCritical5 3 8 2 2 3" xfId="26141" xr:uid="{D1618A1D-A74C-47DB-A919-E6A959A9E7B2}"/>
    <cellStyle name="SAPBEXexcCritical5 3 8 2 2 3 2" xfId="39773" xr:uid="{031A0B89-CAA4-4BA1-9F39-4D2D1836DEF6}"/>
    <cellStyle name="SAPBEXexcCritical5 3 8 2 2 3 3" xfId="49401" xr:uid="{87D1991B-DC48-48D3-BB48-5CCC6FD15BF2}"/>
    <cellStyle name="SAPBEXexcCritical5 3 8 2 2 4" xfId="32023" xr:uid="{54E9CFCA-3119-4843-AE42-31BB31777DC7}"/>
    <cellStyle name="SAPBEXexcCritical5 3 8 2 2 5" xfId="41681" xr:uid="{2A9AFC51-49A3-44DF-9ECB-40AB2EB430AB}"/>
    <cellStyle name="SAPBEXexcCritical5 3 8 2 2 6" xfId="54069" xr:uid="{3004043A-909C-4D78-B285-9BD8F7D8D219}"/>
    <cellStyle name="SAPBEXexcCritical5 3 8 2 3" xfId="20442" xr:uid="{A6397A74-FAFD-4D66-820E-3A125C770D65}"/>
    <cellStyle name="SAPBEXexcCritical5 3 8 2 3 2" xfId="34074" xr:uid="{882CE982-B128-47DB-AE14-FBA177AA79AF}"/>
    <cellStyle name="SAPBEXexcCritical5 3 8 2 3 3" xfId="43702" xr:uid="{7566DA72-5761-4716-AC62-974C51859AC0}"/>
    <cellStyle name="SAPBEXexcCritical5 3 8 2 4" xfId="24233" xr:uid="{9DB59295-4D0B-4177-A42F-23F4D8D44DCE}"/>
    <cellStyle name="SAPBEXexcCritical5 3 8 2 4 2" xfId="37865" xr:uid="{08E9828A-DF39-428D-82FF-8F48F7176C64}"/>
    <cellStyle name="SAPBEXexcCritical5 3 8 2 4 3" xfId="47493" xr:uid="{E0C48DC5-3C5B-4E0D-9205-007A9D2296BA}"/>
    <cellStyle name="SAPBEXexcCritical5 3 8 2 5" xfId="30108" xr:uid="{1C9335C4-1612-4E1B-A3D1-E8FA09132452}"/>
    <cellStyle name="SAPBEXexcCritical5 3 8 2 6" xfId="26281" xr:uid="{63011F34-C377-44A0-B504-235286FD559B}"/>
    <cellStyle name="SAPBEXexcCritical5 3 8 2 7" xfId="52161" xr:uid="{6B2F004F-F0D0-4AB0-89F5-146099D0E7F5}"/>
    <cellStyle name="SAPBEXexcCritical5 3 8 3" xfId="15433" xr:uid="{FFD33912-BE73-447B-B7E6-5A4B8716632A}"/>
    <cellStyle name="SAPBEXexcCritical5 3 8 3 2" xfId="21352" xr:uid="{2589B2B8-DBF6-4FB2-BE86-7E5E9D37E306}"/>
    <cellStyle name="SAPBEXexcCritical5 3 8 3 2 2" xfId="34984" xr:uid="{7399AA96-013E-4663-B0F7-477A5CF00583}"/>
    <cellStyle name="SAPBEXexcCritical5 3 8 3 2 3" xfId="44612" xr:uid="{CEC9655D-C383-4E21-8E84-7D4483F6B8B9}"/>
    <cellStyle name="SAPBEXexcCritical5 3 8 3 3" xfId="25143" xr:uid="{BCBAE5CE-C459-47D9-9D1C-11239BE2C941}"/>
    <cellStyle name="SAPBEXexcCritical5 3 8 3 3 2" xfId="38775" xr:uid="{54FBAC90-5ADE-4FD9-9339-15C40B8A324B}"/>
    <cellStyle name="SAPBEXexcCritical5 3 8 3 3 3" xfId="48403" xr:uid="{7223E6BE-24DF-436C-81CC-A10E1F8FD3E7}"/>
    <cellStyle name="SAPBEXexcCritical5 3 8 3 4" xfId="31025" xr:uid="{DB7465A1-6962-488F-9286-7D79579B9810}"/>
    <cellStyle name="SAPBEXexcCritical5 3 8 3 5" xfId="40683" xr:uid="{75D61E1B-76E2-4500-9C7A-5CBC62F42360}"/>
    <cellStyle name="SAPBEXexcCritical5 3 8 3 6" xfId="53071" xr:uid="{2F59AFBD-44E3-4231-949F-063FACA39FCB}"/>
    <cellStyle name="SAPBEXexcCritical5 3 8 4" xfId="19444" xr:uid="{EA823469-D638-4D06-9102-2E85C8C8AEFB}"/>
    <cellStyle name="SAPBEXexcCritical5 3 8 4 2" xfId="33076" xr:uid="{85E26213-9208-4ACF-96B9-230582E26D65}"/>
    <cellStyle name="SAPBEXexcCritical5 3 8 4 3" xfId="42704" xr:uid="{704CB615-174F-48D3-9639-576771DA68FF}"/>
    <cellStyle name="SAPBEXexcCritical5 3 8 5" xfId="23235" xr:uid="{24940A73-FC28-4CE4-B075-E73423601A7B}"/>
    <cellStyle name="SAPBEXexcCritical5 3 8 5 2" xfId="36867" xr:uid="{0184B7CF-FB1B-4C57-8AF9-A1802289F73D}"/>
    <cellStyle name="SAPBEXexcCritical5 3 8 5 3" xfId="46495" xr:uid="{8462DDAB-E6B5-4143-8EFB-4A1A2D2BF27A}"/>
    <cellStyle name="SAPBEXexcCritical5 3 8 6" xfId="29110" xr:uid="{204983E5-D59F-4C7A-A774-9375E990CD13}"/>
    <cellStyle name="SAPBEXexcCritical5 3 8 7" xfId="27279" xr:uid="{3B9ADDA9-92DB-412F-8B35-565722C8B44D}"/>
    <cellStyle name="SAPBEXexcCritical5 3 8 8" xfId="51163" xr:uid="{2CAA956D-6812-49E0-A76C-2A2F4B97DF69}"/>
    <cellStyle name="SAPBEXexcCritical5 3 9" xfId="13778" xr:uid="{DE124058-6202-4E2C-B705-FE524FFF8189}"/>
    <cellStyle name="SAPBEXexcCritical5 3 9 2" xfId="15727" xr:uid="{1BB300DF-12F5-4CC1-A260-FAC4C23E6018}"/>
    <cellStyle name="SAPBEXexcCritical5 3 9 2 2" xfId="21646" xr:uid="{0B23F0C5-4A8E-4362-B167-22E958614D12}"/>
    <cellStyle name="SAPBEXexcCritical5 3 9 2 2 2" xfId="35278" xr:uid="{39B3F9EC-5CDE-478A-AF2A-FA80F0C396DE}"/>
    <cellStyle name="SAPBEXexcCritical5 3 9 2 2 3" xfId="44906" xr:uid="{405E2892-CA66-46AE-9A43-2FF964B43223}"/>
    <cellStyle name="SAPBEXexcCritical5 3 9 2 3" xfId="25437" xr:uid="{4EB3BD53-A6A3-49FF-9C87-A4CFEA84B90E}"/>
    <cellStyle name="SAPBEXexcCritical5 3 9 2 3 2" xfId="39069" xr:uid="{D3A79942-97B4-44B8-9BD0-49C73E77EE57}"/>
    <cellStyle name="SAPBEXexcCritical5 3 9 2 3 3" xfId="48697" xr:uid="{36AE2EF7-0BB8-4B83-A0D9-A620D4A4B305}"/>
    <cellStyle name="SAPBEXexcCritical5 3 9 2 4" xfId="31319" xr:uid="{92FD0D9E-FF4C-4D12-8222-A84BB41F1F33}"/>
    <cellStyle name="SAPBEXexcCritical5 3 9 2 5" xfId="40977" xr:uid="{619899A8-C0F5-4AE6-B6C2-B7F9945D5B9A}"/>
    <cellStyle name="SAPBEXexcCritical5 3 9 2 6" xfId="53365" xr:uid="{8DFAC4EF-E229-4F6A-8502-AF7F53DBAB8F}"/>
    <cellStyle name="SAPBEXexcCritical5 3 9 3" xfId="19738" xr:uid="{D13A2296-8040-4F7B-A072-776E07A68E50}"/>
    <cellStyle name="SAPBEXexcCritical5 3 9 3 2" xfId="33370" xr:uid="{818D36D1-214D-49CE-BC92-273124C8AED8}"/>
    <cellStyle name="SAPBEXexcCritical5 3 9 3 3" xfId="42998" xr:uid="{6F08F350-C655-417B-9AD1-6A1AEAB9C575}"/>
    <cellStyle name="SAPBEXexcCritical5 3 9 4" xfId="23529" xr:uid="{1FF324CE-344B-4167-BCB6-A7856E939019}"/>
    <cellStyle name="SAPBEXexcCritical5 3 9 4 2" xfId="37161" xr:uid="{DD4FED83-C882-47E2-B8C3-3A4DD1A3DF8D}"/>
    <cellStyle name="SAPBEXexcCritical5 3 9 4 3" xfId="46789" xr:uid="{33598179-6B7F-4B7A-91EA-E8B816570644}"/>
    <cellStyle name="SAPBEXexcCritical5 3 9 5" xfId="29404" xr:uid="{3C67A186-8B6B-428D-B12D-4E2F73D9CF27}"/>
    <cellStyle name="SAPBEXexcCritical5 3 9 6" xfId="26985" xr:uid="{90739B4C-2476-47C5-AB15-D0D4113301F3}"/>
    <cellStyle name="SAPBEXexcCritical5 3 9 7" xfId="51457" xr:uid="{F6BE878C-92BD-46ED-8303-826ECBEFF6BF}"/>
    <cellStyle name="SAPBEXexcCritical5 4" xfId="10695" xr:uid="{9DE68815-6D4F-4829-9E12-D84990698842}"/>
    <cellStyle name="SAPBEXexcCritical5 4 2" xfId="13626" xr:uid="{8E1DC32A-6EDD-471E-B9D9-5273D02829AB}"/>
    <cellStyle name="SAPBEXexcCritical5 4 2 2" xfId="15575" xr:uid="{EECDA909-49DC-40DF-9636-DB4A44BA8D09}"/>
    <cellStyle name="SAPBEXexcCritical5 4 2 2 2" xfId="21494" xr:uid="{7C634E91-966B-4EBE-ABAF-2C2BDC7B3B87}"/>
    <cellStyle name="SAPBEXexcCritical5 4 2 2 2 2" xfId="35126" xr:uid="{F511FEBC-1850-4AD4-ADF6-5C186D4173A4}"/>
    <cellStyle name="SAPBEXexcCritical5 4 2 2 2 3" xfId="44754" xr:uid="{8CE6AEF8-7CC9-46AF-8C9F-CC569550F2B9}"/>
    <cellStyle name="SAPBEXexcCritical5 4 2 2 3" xfId="25285" xr:uid="{E94ED77B-C4F0-4FC0-A135-7F403D1D00F9}"/>
    <cellStyle name="SAPBEXexcCritical5 4 2 2 3 2" xfId="38917" xr:uid="{590D7466-4A3E-4611-ACFB-69AFC81DCF09}"/>
    <cellStyle name="SAPBEXexcCritical5 4 2 2 3 3" xfId="48545" xr:uid="{192D2A40-07B0-4E33-B109-38D7EDE8D35E}"/>
    <cellStyle name="SAPBEXexcCritical5 4 2 2 4" xfId="31167" xr:uid="{80A1B471-0761-4B53-8ECC-32FB3136FD96}"/>
    <cellStyle name="SAPBEXexcCritical5 4 2 2 5" xfId="40825" xr:uid="{3EB62A92-9478-455E-816D-984AC0741230}"/>
    <cellStyle name="SAPBEXexcCritical5 4 2 2 6" xfId="53213" xr:uid="{990BB119-3B3A-42F1-BBBE-1C895E952AE7}"/>
    <cellStyle name="SAPBEXexcCritical5 4 2 3" xfId="19586" xr:uid="{A0FE2A43-F010-4BFB-AB61-FEA71725FA20}"/>
    <cellStyle name="SAPBEXexcCritical5 4 2 3 2" xfId="33218" xr:uid="{2561202A-D338-4303-8EA8-AD511D4BCABE}"/>
    <cellStyle name="SAPBEXexcCritical5 4 2 3 3" xfId="42846" xr:uid="{A9CB5F35-F1E9-4A6B-84E4-F996AFF862B4}"/>
    <cellStyle name="SAPBEXexcCritical5 4 2 4" xfId="23377" xr:uid="{F4FBA1CC-E8C8-47B9-881D-4491F8432141}"/>
    <cellStyle name="SAPBEXexcCritical5 4 2 4 2" xfId="37009" xr:uid="{F45F6C87-D4BB-41A3-A26E-28780621D8B1}"/>
    <cellStyle name="SAPBEXexcCritical5 4 2 4 3" xfId="46637" xr:uid="{95CC154C-8C13-497E-8231-69750A37044B}"/>
    <cellStyle name="SAPBEXexcCritical5 4 2 5" xfId="29252" xr:uid="{509ED674-7661-4A86-AFF8-2AA6EAF741C7}"/>
    <cellStyle name="SAPBEXexcCritical5 4 2 6" xfId="27137" xr:uid="{EA93005C-01EA-49E0-BE6B-97590B80A2AE}"/>
    <cellStyle name="SAPBEXexcCritical5 4 2 7" xfId="51305" xr:uid="{63885021-4A67-4C7F-A04B-BCCB77E55444}"/>
    <cellStyle name="SAPBEXexcCritical5 4 3" xfId="14665" xr:uid="{9929415D-18D7-474D-B716-6E342DEA2B28}"/>
    <cellStyle name="SAPBEXexcCritical5 4 3 2" xfId="20584" xr:uid="{5A6B50A0-C893-44F1-9A6F-FD0C377D758F}"/>
    <cellStyle name="SAPBEXexcCritical5 4 3 2 2" xfId="34216" xr:uid="{6E1F239B-54F0-480E-9274-EB3C8CCB8CFF}"/>
    <cellStyle name="SAPBEXexcCritical5 4 3 2 3" xfId="43844" xr:uid="{3795F7FB-B803-4C48-A1D8-0F38BEB6086E}"/>
    <cellStyle name="SAPBEXexcCritical5 4 3 3" xfId="24375" xr:uid="{3D3CC175-9E6C-42F3-A135-CDDC08553450}"/>
    <cellStyle name="SAPBEXexcCritical5 4 3 3 2" xfId="38007" xr:uid="{DCEC3750-BDBE-46EC-B036-35500CBE91DE}"/>
    <cellStyle name="SAPBEXexcCritical5 4 3 3 3" xfId="47635" xr:uid="{8E787525-8666-453A-82FA-0E4F7C5029F1}"/>
    <cellStyle name="SAPBEXexcCritical5 4 3 4" xfId="30257" xr:uid="{28340584-CB7E-432B-A6F2-064F9BF19E54}"/>
    <cellStyle name="SAPBEXexcCritical5 4 3 5" xfId="39915" xr:uid="{F579DCD0-B335-445E-90EC-68146FC73698}"/>
    <cellStyle name="SAPBEXexcCritical5 4 3 6" xfId="52303" xr:uid="{A2B766A9-5D2F-43D1-A2F5-8B187DCA3AD8}"/>
    <cellStyle name="SAPBEXexcCritical5 4 4" xfId="18674" xr:uid="{FD6261C7-3839-40C6-9787-C4D673FE69CA}"/>
    <cellStyle name="SAPBEXexcCritical5 4 4 2" xfId="32306" xr:uid="{2631B6BE-1725-4D49-B472-1B96D00A214E}"/>
    <cellStyle name="SAPBEXexcCritical5 4 4 3" xfId="41934" xr:uid="{48E807FA-1A37-4126-B778-65B110BA9500}"/>
    <cellStyle name="SAPBEXexcCritical5 4 5" xfId="16557" xr:uid="{7B64FA17-D067-407C-841E-B647748CADFE}"/>
    <cellStyle name="SAPBEXexcCritical5 4 5 2" xfId="32141" xr:uid="{69049D58-00F8-4F2F-8A44-77315D24D23A}"/>
    <cellStyle name="SAPBEXexcCritical5 4 5 3" xfId="41783" xr:uid="{F2F8F96A-ECDC-451F-855F-2A6C3DF013F8}"/>
    <cellStyle name="SAPBEXexcCritical5 4 6" xfId="28247" xr:uid="{43EF6784-3689-41BC-B056-A1D6DBA580FF}"/>
    <cellStyle name="SAPBEXexcCritical5 4 7" xfId="28072" xr:uid="{39E55E6E-0ED7-430C-AE72-689AA82BB4AC}"/>
    <cellStyle name="SAPBEXexcCritical5 4 8" xfId="50307" xr:uid="{E1E83A82-456C-40B6-A96B-719F81A305C0}"/>
    <cellStyle name="SAPBEXexcCritical5 5" xfId="10619" xr:uid="{E7170830-66B5-4302-A207-42080B4C597A}"/>
    <cellStyle name="SAPBEXexcCritical5 5 2" xfId="13551" xr:uid="{2A912504-045C-479B-A1E3-7EE74367964D}"/>
    <cellStyle name="SAPBEXexcCritical5 5 2 2" xfId="15500" xr:uid="{7E312695-7A63-428E-9C5A-A4A1F5A218D3}"/>
    <cellStyle name="SAPBEXexcCritical5 5 2 2 2" xfId="21419" xr:uid="{FA2B5DDA-FA95-4E73-A151-C96797E2895C}"/>
    <cellStyle name="SAPBEXexcCritical5 5 2 2 2 2" xfId="35051" xr:uid="{51F3A751-7456-4E1B-93CB-000BF9AFA6E3}"/>
    <cellStyle name="SAPBEXexcCritical5 5 2 2 2 3" xfId="44679" xr:uid="{AE23AA5E-18D0-47C1-953A-173BCADAF4A4}"/>
    <cellStyle name="SAPBEXexcCritical5 5 2 2 3" xfId="25210" xr:uid="{C7336080-07D9-46C4-AE80-25F12CA645C4}"/>
    <cellStyle name="SAPBEXexcCritical5 5 2 2 3 2" xfId="38842" xr:uid="{AB0C418D-5A6A-4EFD-A865-AA93160990D7}"/>
    <cellStyle name="SAPBEXexcCritical5 5 2 2 3 3" xfId="48470" xr:uid="{59DFF648-A495-4386-B9E9-A9A84FF1E4FB}"/>
    <cellStyle name="SAPBEXexcCritical5 5 2 2 4" xfId="31092" xr:uid="{1F2F6B92-D3D0-41D2-988E-5493317CC1AA}"/>
    <cellStyle name="SAPBEXexcCritical5 5 2 2 5" xfId="40750" xr:uid="{713D380C-E784-400A-A2DE-7C319914E502}"/>
    <cellStyle name="SAPBEXexcCritical5 5 2 2 6" xfId="53138" xr:uid="{C3D84E67-2212-4565-A9E4-4E7E9118EA36}"/>
    <cellStyle name="SAPBEXexcCritical5 5 2 3" xfId="19511" xr:uid="{75DB73B8-1BB3-4D5C-924A-75818653DEC4}"/>
    <cellStyle name="SAPBEXexcCritical5 5 2 3 2" xfId="33143" xr:uid="{5EC518C4-A80F-4455-B71B-9F87CE2E0E5A}"/>
    <cellStyle name="SAPBEXexcCritical5 5 2 3 3" xfId="42771" xr:uid="{F5CEBA3D-4E98-46FE-9EE9-F006098A1BAF}"/>
    <cellStyle name="SAPBEXexcCritical5 5 2 4" xfId="23302" xr:uid="{291C6DF1-E625-465A-821A-678F2348D384}"/>
    <cellStyle name="SAPBEXexcCritical5 5 2 4 2" xfId="36934" xr:uid="{5C58C31D-0A26-4D91-92C0-1FED084D2C67}"/>
    <cellStyle name="SAPBEXexcCritical5 5 2 4 3" xfId="46562" xr:uid="{7496BE3F-EAD2-4CBD-8081-CEDF626EC1A3}"/>
    <cellStyle name="SAPBEXexcCritical5 5 2 5" xfId="29177" xr:uid="{15595EED-6F65-4FFD-96D0-1CE6E6BCCBA3}"/>
    <cellStyle name="SAPBEXexcCritical5 5 2 6" xfId="27212" xr:uid="{7C6049B8-0AC0-4619-824A-2588F402C5AC}"/>
    <cellStyle name="SAPBEXexcCritical5 5 2 7" xfId="51230" xr:uid="{AA8E98A0-E966-4372-AEE9-58FFA2EDF1FE}"/>
    <cellStyle name="SAPBEXexcCritical5 5 3" xfId="14590" xr:uid="{394C2BC4-DAED-4292-ABE3-867C7AA26A9D}"/>
    <cellStyle name="SAPBEXexcCritical5 5 3 2" xfId="20509" xr:uid="{C94CD089-E838-4C9F-B0D8-E7A246449BB6}"/>
    <cellStyle name="SAPBEXexcCritical5 5 3 2 2" xfId="34141" xr:uid="{296CF723-C47D-4040-9F66-7455BB751C51}"/>
    <cellStyle name="SAPBEXexcCritical5 5 3 2 3" xfId="43769" xr:uid="{BDC70965-B3D7-4994-AA96-2CA575942A4B}"/>
    <cellStyle name="SAPBEXexcCritical5 5 3 3" xfId="24300" xr:uid="{BAB98F2A-586D-4266-8AE8-221E5F4F2373}"/>
    <cellStyle name="SAPBEXexcCritical5 5 3 3 2" xfId="37932" xr:uid="{9A439758-BBC8-49DF-B009-4ABA11E0E5AD}"/>
    <cellStyle name="SAPBEXexcCritical5 5 3 3 3" xfId="47560" xr:uid="{3BFCBC0A-CEC6-4166-A347-45EBFC79AFAD}"/>
    <cellStyle name="SAPBEXexcCritical5 5 3 4" xfId="30182" xr:uid="{500CDD58-06D5-4F15-932C-D6F682FD4E35}"/>
    <cellStyle name="SAPBEXexcCritical5 5 3 5" xfId="39840" xr:uid="{81257083-19F2-4B53-BF5A-4AC5A578D713}"/>
    <cellStyle name="SAPBEXexcCritical5 5 3 6" xfId="52228" xr:uid="{C5369F13-1565-411A-9F51-7C3756FB2C58}"/>
    <cellStyle name="SAPBEXexcCritical5 5 4" xfId="18601" xr:uid="{E179572C-ABC4-47C9-88BF-B26032DE4521}"/>
    <cellStyle name="SAPBEXexcCritical5 5 4 2" xfId="32233" xr:uid="{08328B33-755C-42D1-979B-164018F8B6C5}"/>
    <cellStyle name="SAPBEXexcCritical5 5 4 3" xfId="41861" xr:uid="{CDBCA52E-4D1F-4367-B0EC-9346337154DF}"/>
    <cellStyle name="SAPBEXexcCritical5 5 5" xfId="16632" xr:uid="{2907F906-29CF-4888-8849-84CEE7A570A6}"/>
    <cellStyle name="SAPBEXexcCritical5 5 5 2" xfId="32216" xr:uid="{88AFDCC8-1A0A-405F-9474-BD09E5633A9D}"/>
    <cellStyle name="SAPBEXexcCritical5 5 5 3" xfId="41858" xr:uid="{ED0B056F-D7D5-47CB-835F-CF46511D0834}"/>
    <cellStyle name="SAPBEXexcCritical5 5 6" xfId="28172" xr:uid="{02767348-C15F-47D8-9CC2-98DDED6F4942}"/>
    <cellStyle name="SAPBEXexcCritical5 5 7" xfId="28145" xr:uid="{8AE0E24C-7FFF-4AA6-9170-998E6EEA5B5E}"/>
    <cellStyle name="SAPBEXexcCritical5 5 8" xfId="50232" xr:uid="{CBD64EDC-0174-4E01-8727-74ABF1C69253}"/>
    <cellStyle name="SAPBEXexcCritical5 6" xfId="11500" xr:uid="{A2D9D55E-92C4-4D0C-9461-4E301437EA1F}"/>
    <cellStyle name="SAPBEXexcCritical5 6 2" xfId="14394" xr:uid="{36565FEF-770B-497A-8644-B41ADB7DE125}"/>
    <cellStyle name="SAPBEXexcCritical5 6 2 2" xfId="16343" xr:uid="{67C4A035-828A-4B73-9E6D-AADBCBBEB1EA}"/>
    <cellStyle name="SAPBEXexcCritical5 6 2 2 2" xfId="22262" xr:uid="{4AC4C4DE-CEB6-42AD-8994-C089261AC108}"/>
    <cellStyle name="SAPBEXexcCritical5 6 2 2 2 2" xfId="35894" xr:uid="{F01885CE-7770-4C9D-AC74-528690566197}"/>
    <cellStyle name="SAPBEXexcCritical5 6 2 2 2 3" xfId="45522" xr:uid="{13708EEB-4B66-49AB-BF37-1C2EAB69D04F}"/>
    <cellStyle name="SAPBEXexcCritical5 6 2 2 3" xfId="26053" xr:uid="{38BE131D-FE7A-459B-B76A-9A236EC67E40}"/>
    <cellStyle name="SAPBEXexcCritical5 6 2 2 3 2" xfId="39685" xr:uid="{5F19A212-D91F-4E08-B649-B084C114096D}"/>
    <cellStyle name="SAPBEXexcCritical5 6 2 2 3 3" xfId="49313" xr:uid="{72EA286B-CA28-4B4B-AA8E-CFF0E9356BA4}"/>
    <cellStyle name="SAPBEXexcCritical5 6 2 2 4" xfId="31935" xr:uid="{41996F7F-B742-4DAB-B53C-21C4C4DB1BA0}"/>
    <cellStyle name="SAPBEXexcCritical5 6 2 2 5" xfId="41593" xr:uid="{55A40355-4334-47F3-A9DE-D1F4EED515F1}"/>
    <cellStyle name="SAPBEXexcCritical5 6 2 2 6" xfId="53981" xr:uid="{6EA1D760-4E69-4CE1-BEAB-67BAF74FE66C}"/>
    <cellStyle name="SAPBEXexcCritical5 6 2 3" xfId="20354" xr:uid="{76C5C711-F31D-42E4-975E-E35B7C3598DF}"/>
    <cellStyle name="SAPBEXexcCritical5 6 2 3 2" xfId="33986" xr:uid="{2076AF0D-D54F-481F-9A52-08B994BB8146}"/>
    <cellStyle name="SAPBEXexcCritical5 6 2 3 3" xfId="43614" xr:uid="{96AECDA1-29BC-49CA-84DF-2542F429C4B1}"/>
    <cellStyle name="SAPBEXexcCritical5 6 2 4" xfId="24145" xr:uid="{3A8A9D52-321C-4DCE-80D7-352BD40DF621}"/>
    <cellStyle name="SAPBEXexcCritical5 6 2 4 2" xfId="37777" xr:uid="{BFFC59BE-0ABC-45BE-AE3C-F882FD7424B1}"/>
    <cellStyle name="SAPBEXexcCritical5 6 2 4 3" xfId="47405" xr:uid="{DAA97AE7-14AE-4336-9863-84AE7041653A}"/>
    <cellStyle name="SAPBEXexcCritical5 6 2 5" xfId="30020" xr:uid="{31F017A4-9D15-4EAB-BB39-E66D633801A2}"/>
    <cellStyle name="SAPBEXexcCritical5 6 2 6" xfId="26369" xr:uid="{9BAEF598-C116-4550-94AE-D1BA65CEB06E}"/>
    <cellStyle name="SAPBEXexcCritical5 6 2 7" xfId="52073" xr:uid="{72CECFD6-19FB-49F9-BF6A-5260151ADE10}"/>
    <cellStyle name="SAPBEXexcCritical5 6 3" xfId="15345" xr:uid="{79F4D3BF-890B-4FA2-8603-6D6EA4CF1E89}"/>
    <cellStyle name="SAPBEXexcCritical5 6 3 2" xfId="21264" xr:uid="{417F8E48-FD6D-4289-9209-2B4CE3E2C3FC}"/>
    <cellStyle name="SAPBEXexcCritical5 6 3 2 2" xfId="34896" xr:uid="{AC773C9C-7440-41E1-9B7C-7CE6216ED408}"/>
    <cellStyle name="SAPBEXexcCritical5 6 3 2 3" xfId="44524" xr:uid="{7CF854AB-D8FC-402B-A960-6E4C074F10A6}"/>
    <cellStyle name="SAPBEXexcCritical5 6 3 3" xfId="25055" xr:uid="{000EC4F8-6FA5-4F25-936B-D6F9A2A757B2}"/>
    <cellStyle name="SAPBEXexcCritical5 6 3 3 2" xfId="38687" xr:uid="{40699568-8E37-4248-A053-5621221D8EEA}"/>
    <cellStyle name="SAPBEXexcCritical5 6 3 3 3" xfId="48315" xr:uid="{6962E12A-4066-4CF2-81B0-01C3CEE2F9A6}"/>
    <cellStyle name="SAPBEXexcCritical5 6 3 4" xfId="30937" xr:uid="{5E436B21-4DCB-4C75-A989-68E3E54FC77A}"/>
    <cellStyle name="SAPBEXexcCritical5 6 3 5" xfId="40595" xr:uid="{B9DB718C-7D17-41A3-89B8-CE3A1374DE36}"/>
    <cellStyle name="SAPBEXexcCritical5 6 3 6" xfId="52983" xr:uid="{7684F1D8-6387-401A-A5F9-59F5669F1686}"/>
    <cellStyle name="SAPBEXexcCritical5 6 4" xfId="19356" xr:uid="{F9CB16C7-22B4-4DEE-B65D-D092D552DE1C}"/>
    <cellStyle name="SAPBEXexcCritical5 6 4 2" xfId="32988" xr:uid="{C8E1FB00-BD77-44CC-80FA-EA8948E1FBF2}"/>
    <cellStyle name="SAPBEXexcCritical5 6 4 3" xfId="42616" xr:uid="{A5C8457A-950B-4214-A661-711A0281F1FC}"/>
    <cellStyle name="SAPBEXexcCritical5 6 5" xfId="23147" xr:uid="{D14AD2A6-B194-4A64-9F3C-27D3C7128D49}"/>
    <cellStyle name="SAPBEXexcCritical5 6 5 2" xfId="36779" xr:uid="{22BD03AD-8B0D-4EA1-AEC6-F7340797F660}"/>
    <cellStyle name="SAPBEXexcCritical5 6 5 3" xfId="46407" xr:uid="{C7711D14-2204-4CF5-807A-47BDCB0B169C}"/>
    <cellStyle name="SAPBEXexcCritical5 6 6" xfId="29015" xr:uid="{1AD71D2D-1599-463E-A602-27547C7CF168}"/>
    <cellStyle name="SAPBEXexcCritical5 6 7" xfId="28165" xr:uid="{0F65B71C-B37C-44C8-9E8B-43B00E800E56}"/>
    <cellStyle name="SAPBEXexcCritical5 6 8" xfId="51075" xr:uid="{1ABF2D6F-BE11-4483-A5C7-3C83751C488E}"/>
    <cellStyle name="SAPBEXexcCritical5 7" xfId="50009" xr:uid="{5E6A43CB-99B5-46E6-B720-7A29A5AFC38B}"/>
    <cellStyle name="SAPBEXexcCritical5 8" xfId="54237" xr:uid="{43DBF22A-DF2A-4738-9C89-8320503BD14C}"/>
    <cellStyle name="SAPBEXexcCritical5 9" xfId="54444" xr:uid="{FE605BFC-297B-42F1-8C36-B135CFF7C43F}"/>
    <cellStyle name="SAPBEXexcCritical6" xfId="6117" xr:uid="{FCB578CA-6938-4B74-BF2E-D6F2092CFDAC}"/>
    <cellStyle name="SAPBEXexcCritical6 10" xfId="54178" xr:uid="{FB4873F3-3266-4958-B6F6-D81F01EBF135}"/>
    <cellStyle name="SAPBEXexcCritical6 2" xfId="6118" xr:uid="{3190B6A7-995B-4E98-BFA0-129A095F2F6B}"/>
    <cellStyle name="SAPBEXexcCritical6 2 2" xfId="10850" xr:uid="{3077B2D8-4014-463B-84E1-E3A1C59D44A4}"/>
    <cellStyle name="SAPBEXexcCritical6 2 2 10" xfId="22534" xr:uid="{4E2A531D-CE38-4F75-A25E-0882BBBE3168}"/>
    <cellStyle name="SAPBEXexcCritical6 2 2 10 2" xfId="36166" xr:uid="{BEABFB8A-4C27-4CBE-BE4E-7325A1F977A6}"/>
    <cellStyle name="SAPBEXexcCritical6 2 2 10 3" xfId="45794" xr:uid="{DB75570F-E1DC-4077-9062-DD3C70F6031E}"/>
    <cellStyle name="SAPBEXexcCritical6 2 2 11" xfId="28402" xr:uid="{084C8069-4CD1-4550-A882-B1199DD9A560}"/>
    <cellStyle name="SAPBEXexcCritical6 2 2 12" xfId="27920" xr:uid="{9C744639-6063-4C3B-84B6-FD8BC23DBF8D}"/>
    <cellStyle name="SAPBEXexcCritical6 2 2 13" xfId="50462" xr:uid="{CF074B4A-BEEB-4357-99B6-36624DA3555F}"/>
    <cellStyle name="SAPBEXexcCritical6 2 2 14" xfId="54533" xr:uid="{145C2057-277E-4062-BBF3-FBF5D407E44D}"/>
    <cellStyle name="SAPBEXexcCritical6 2 2 15" xfId="54624" xr:uid="{6C64A58B-14A1-4438-B3C9-5C2E9AADCD2F}"/>
    <cellStyle name="SAPBEXexcCritical6 2 2 16" xfId="54712" xr:uid="{16EE29EF-1B15-4211-8701-51D0B9AF9822}"/>
    <cellStyle name="SAPBEXexcCritical6 2 2 17" xfId="54800" xr:uid="{F436C2C3-848B-422E-B15D-B1C72A6778A5}"/>
    <cellStyle name="SAPBEXexcCritical6 2 2 18" xfId="54888" xr:uid="{48954636-749F-49C3-8BE7-7B33C0342F63}"/>
    <cellStyle name="SAPBEXexcCritical6 2 2 19" xfId="54976" xr:uid="{2A5F3565-FD9E-400D-AF55-7F72B76B0E75}"/>
    <cellStyle name="SAPBEXexcCritical6 2 2 2" xfId="10938" xr:uid="{13CF8C19-AABB-4509-9766-CB0933A79689}"/>
    <cellStyle name="SAPBEXexcCritical6 2 2 2 2" xfId="13869" xr:uid="{FB6A6DFB-877D-4621-9380-809493AC6F90}"/>
    <cellStyle name="SAPBEXexcCritical6 2 2 2 2 2" xfId="15818" xr:uid="{738A14DB-D48B-44D6-9865-DC60EB3617D1}"/>
    <cellStyle name="SAPBEXexcCritical6 2 2 2 2 2 2" xfId="21737" xr:uid="{2B9A3F33-045E-45DB-B9AF-6F48AAB12E91}"/>
    <cellStyle name="SAPBEXexcCritical6 2 2 2 2 2 2 2" xfId="35369" xr:uid="{13EBDB5E-6C19-4DF8-BB20-68D5A81C54F3}"/>
    <cellStyle name="SAPBEXexcCritical6 2 2 2 2 2 2 3" xfId="44997" xr:uid="{29F04F31-DD4C-4138-883B-5402E81F9284}"/>
    <cellStyle name="SAPBEXexcCritical6 2 2 2 2 2 3" xfId="25528" xr:uid="{EE303E55-C7D4-4ADB-85AD-DAB4F2E8BCDD}"/>
    <cellStyle name="SAPBEXexcCritical6 2 2 2 2 2 3 2" xfId="39160" xr:uid="{C9BAAF8A-4644-402F-9C0B-1EA9E9E55F1E}"/>
    <cellStyle name="SAPBEXexcCritical6 2 2 2 2 2 3 3" xfId="48788" xr:uid="{C361E680-DEDD-4D0E-AA8C-39B432805C7B}"/>
    <cellStyle name="SAPBEXexcCritical6 2 2 2 2 2 4" xfId="31410" xr:uid="{000C390B-65AB-4AE4-B177-EC0C8FEE4AE8}"/>
    <cellStyle name="SAPBEXexcCritical6 2 2 2 2 2 5" xfId="41068" xr:uid="{67D5620E-DBF5-47EF-B271-863157A06735}"/>
    <cellStyle name="SAPBEXexcCritical6 2 2 2 2 2 6" xfId="53456" xr:uid="{D12D1353-2BEB-4315-8D7D-154D81439FAC}"/>
    <cellStyle name="SAPBEXexcCritical6 2 2 2 2 3" xfId="19829" xr:uid="{3D742559-4AB3-4688-B30D-4B33ABA153A6}"/>
    <cellStyle name="SAPBEXexcCritical6 2 2 2 2 3 2" xfId="33461" xr:uid="{0807ADB1-583E-45D6-BD3A-1C212D8F47C1}"/>
    <cellStyle name="SAPBEXexcCritical6 2 2 2 2 3 3" xfId="43089" xr:uid="{B5934312-B5C2-44FE-8E47-DBC1A9B33A23}"/>
    <cellStyle name="SAPBEXexcCritical6 2 2 2 2 4" xfId="23620" xr:uid="{B9D13097-6B3D-4E64-B95A-C15D3C0B212E}"/>
    <cellStyle name="SAPBEXexcCritical6 2 2 2 2 4 2" xfId="37252" xr:uid="{BD342A7F-8B76-4175-8251-EC2013A0247D}"/>
    <cellStyle name="SAPBEXexcCritical6 2 2 2 2 4 3" xfId="46880" xr:uid="{31BCFE30-B665-4F1B-946A-DAE15929A8B2}"/>
    <cellStyle name="SAPBEXexcCritical6 2 2 2 2 5" xfId="29495" xr:uid="{BA500B48-BACE-4AD6-BC4A-D51D15CBC0DB}"/>
    <cellStyle name="SAPBEXexcCritical6 2 2 2 2 6" xfId="26894" xr:uid="{948F34A5-E08D-424C-8D8F-454C06526515}"/>
    <cellStyle name="SAPBEXexcCritical6 2 2 2 2 7" xfId="51548" xr:uid="{59D16C70-A266-4E89-8A3B-33C40232CA83}"/>
    <cellStyle name="SAPBEXexcCritical6 2 2 2 3" xfId="14820" xr:uid="{8001C505-6313-4F14-8A39-AF4F33F0BC3E}"/>
    <cellStyle name="SAPBEXexcCritical6 2 2 2 3 2" xfId="20739" xr:uid="{C9B69A3B-36E1-4EF4-85E0-F013F6159975}"/>
    <cellStyle name="SAPBEXexcCritical6 2 2 2 3 2 2" xfId="34371" xr:uid="{B0778B7D-55EF-4CF6-AB0F-138EA75744C3}"/>
    <cellStyle name="SAPBEXexcCritical6 2 2 2 3 2 3" xfId="43999" xr:uid="{288B72F5-D72A-4A86-B164-3FD2128CA2DE}"/>
    <cellStyle name="SAPBEXexcCritical6 2 2 2 3 3" xfId="24530" xr:uid="{68C8BAF8-64A4-406F-9C7F-DC9276094A2D}"/>
    <cellStyle name="SAPBEXexcCritical6 2 2 2 3 3 2" xfId="38162" xr:uid="{6A2F8057-9BAE-49F4-AA3B-0EAAB2AAC1F6}"/>
    <cellStyle name="SAPBEXexcCritical6 2 2 2 3 3 3" xfId="47790" xr:uid="{4AF9AF60-A339-42B4-9B53-A6C281F792F8}"/>
    <cellStyle name="SAPBEXexcCritical6 2 2 2 3 4" xfId="30412" xr:uid="{0CD83908-29F4-4B0E-925F-5BCB4E41E80F}"/>
    <cellStyle name="SAPBEXexcCritical6 2 2 2 3 5" xfId="40070" xr:uid="{8EB26EC8-409E-4682-B848-EAB00C38C798}"/>
    <cellStyle name="SAPBEXexcCritical6 2 2 2 3 6" xfId="52458" xr:uid="{7490B96E-5698-4321-9AF7-7F538D4651A6}"/>
    <cellStyle name="SAPBEXexcCritical6 2 2 2 4" xfId="18831" xr:uid="{32A5063A-2FC6-4B6F-AA38-7C4FA8F8865E}"/>
    <cellStyle name="SAPBEXexcCritical6 2 2 2 4 2" xfId="32463" xr:uid="{7EAC1435-CF3E-452C-B2A1-31506D15E13B}"/>
    <cellStyle name="SAPBEXexcCritical6 2 2 2 4 3" xfId="42091" xr:uid="{871DE8CE-9E87-4BD9-99B7-869860A7ECD9}"/>
    <cellStyle name="SAPBEXexcCritical6 2 2 2 5" xfId="22622" xr:uid="{14137B7F-1E23-4ED8-AA7D-6B99A6193F7C}"/>
    <cellStyle name="SAPBEXexcCritical6 2 2 2 5 2" xfId="36254" xr:uid="{07411923-4B75-4EC5-9439-59541DCCBFF1}"/>
    <cellStyle name="SAPBEXexcCritical6 2 2 2 5 3" xfId="45882" xr:uid="{3AFC3E51-4767-4DB0-93EF-9EFDFEE56270}"/>
    <cellStyle name="SAPBEXexcCritical6 2 2 2 6" xfId="28490" xr:uid="{9BBEFABD-82C6-46C0-BEE7-40107294D1CF}"/>
    <cellStyle name="SAPBEXexcCritical6 2 2 2 7" xfId="27836" xr:uid="{32915C25-631D-4C71-AA20-AE70ACBAC6FF}"/>
    <cellStyle name="SAPBEXexcCritical6 2 2 2 8" xfId="50550" xr:uid="{36D37F52-5E5B-4BEF-9A12-8F4EEBF35C5C}"/>
    <cellStyle name="SAPBEXexcCritical6 2 2 20" xfId="55064" xr:uid="{A4B51E4B-2637-4139-9AE5-98863E2D8622}"/>
    <cellStyle name="SAPBEXexcCritical6 2 2 21" xfId="55152" xr:uid="{7C54C599-B66C-4C08-8A16-2294417E9B27}"/>
    <cellStyle name="SAPBEXexcCritical6 2 2 22" xfId="55240" xr:uid="{8E879A50-F0C2-4315-8AEB-A1E3355B4B18}"/>
    <cellStyle name="SAPBEXexcCritical6 2 2 23" xfId="55328" xr:uid="{3BCC9C8E-17FB-45DB-909B-790A6F0784AD}"/>
    <cellStyle name="SAPBEXexcCritical6 2 2 24" xfId="55416" xr:uid="{A4BDA6D2-71E6-4CBC-873B-088B9195D3BE}"/>
    <cellStyle name="SAPBEXexcCritical6 2 2 25" xfId="55504" xr:uid="{6D67B9EC-7B63-48DF-9EF8-624703E94E16}"/>
    <cellStyle name="SAPBEXexcCritical6 2 2 26" xfId="55592" xr:uid="{6FC50112-4D97-40FA-97D4-D9520CA3FE52}"/>
    <cellStyle name="SAPBEXexcCritical6 2 2 27" xfId="55680" xr:uid="{1F6D1B54-81E8-4B02-B67D-7D2405097407}"/>
    <cellStyle name="SAPBEXexcCritical6 2 2 28" xfId="55768" xr:uid="{22DFA225-4EF0-40BA-B551-61BFB2204B65}"/>
    <cellStyle name="SAPBEXexcCritical6 2 2 29" xfId="55856" xr:uid="{E2F8C6FB-4037-4294-9EF2-11B3347E2C1F}"/>
    <cellStyle name="SAPBEXexcCritical6 2 2 3" xfId="11026" xr:uid="{F907D2C1-E2BC-4914-85C6-ABB7DE089561}"/>
    <cellStyle name="SAPBEXexcCritical6 2 2 3 2" xfId="13957" xr:uid="{37DD2295-2FEB-4DCF-9A6D-358FC4AA8C64}"/>
    <cellStyle name="SAPBEXexcCritical6 2 2 3 2 2" xfId="15906" xr:uid="{101F36A1-9068-4214-A3E2-DD06F2D80D8A}"/>
    <cellStyle name="SAPBEXexcCritical6 2 2 3 2 2 2" xfId="21825" xr:uid="{65A3671A-EC69-4A5C-9CF9-F0362C09AAEF}"/>
    <cellStyle name="SAPBEXexcCritical6 2 2 3 2 2 2 2" xfId="35457" xr:uid="{6E80B7F9-23D4-4DC3-B2D5-88FEC08CAD36}"/>
    <cellStyle name="SAPBEXexcCritical6 2 2 3 2 2 2 3" xfId="45085" xr:uid="{E9643711-D0C9-40F7-A8DA-B905DAE58BF8}"/>
    <cellStyle name="SAPBEXexcCritical6 2 2 3 2 2 3" xfId="25616" xr:uid="{FA654405-BAF5-4352-A701-4A551C746529}"/>
    <cellStyle name="SAPBEXexcCritical6 2 2 3 2 2 3 2" xfId="39248" xr:uid="{A558AB61-C683-4B1E-9771-21BD60E39417}"/>
    <cellStyle name="SAPBEXexcCritical6 2 2 3 2 2 3 3" xfId="48876" xr:uid="{EAABD9DB-E858-4DF1-A24A-A645184BCD3A}"/>
    <cellStyle name="SAPBEXexcCritical6 2 2 3 2 2 4" xfId="31498" xr:uid="{7AB480F9-EFAA-40D8-97EC-7A13D454C6F3}"/>
    <cellStyle name="SAPBEXexcCritical6 2 2 3 2 2 5" xfId="41156" xr:uid="{BF712E45-F7F8-4CD4-966A-8EA64F1A4D30}"/>
    <cellStyle name="SAPBEXexcCritical6 2 2 3 2 2 6" xfId="53544" xr:uid="{B6999C07-14A3-4478-A50B-B605FB629EA6}"/>
    <cellStyle name="SAPBEXexcCritical6 2 2 3 2 3" xfId="19917" xr:uid="{D67EE867-72AD-4D17-943F-338BA9161947}"/>
    <cellStyle name="SAPBEXexcCritical6 2 2 3 2 3 2" xfId="33549" xr:uid="{7AD0A237-3FC8-442B-BCD2-E6CD04D2D193}"/>
    <cellStyle name="SAPBEXexcCritical6 2 2 3 2 3 3" xfId="43177" xr:uid="{5EBC7791-E855-48D1-9E0C-4D55776AF65E}"/>
    <cellStyle name="SAPBEXexcCritical6 2 2 3 2 4" xfId="23708" xr:uid="{DFA5E7FA-7D8D-4B32-AB7B-FD6F8470332B}"/>
    <cellStyle name="SAPBEXexcCritical6 2 2 3 2 4 2" xfId="37340" xr:uid="{A20CBABE-4F78-4AF9-AE8E-0870B0A6BC2C}"/>
    <cellStyle name="SAPBEXexcCritical6 2 2 3 2 4 3" xfId="46968" xr:uid="{2B88283C-8676-4A1E-BC80-3B3CF8B33A5C}"/>
    <cellStyle name="SAPBEXexcCritical6 2 2 3 2 5" xfId="29583" xr:uid="{54C0C974-16FD-4C67-A103-661F5A059A94}"/>
    <cellStyle name="SAPBEXexcCritical6 2 2 3 2 6" xfId="26806" xr:uid="{4F8083F8-D82D-423A-A29D-3745999F7AB3}"/>
    <cellStyle name="SAPBEXexcCritical6 2 2 3 2 7" xfId="51636" xr:uid="{BB90EDE3-3AE1-4DE4-9EC7-9ED4BDD33CC1}"/>
    <cellStyle name="SAPBEXexcCritical6 2 2 3 3" xfId="14908" xr:uid="{FF562CC5-59E7-453C-BD8B-0DE97914C88C}"/>
    <cellStyle name="SAPBEXexcCritical6 2 2 3 3 2" xfId="20827" xr:uid="{91D90B13-F29B-4382-8ADF-6069B2E12AC9}"/>
    <cellStyle name="SAPBEXexcCritical6 2 2 3 3 2 2" xfId="34459" xr:uid="{A379664C-0F4A-4C01-B398-FECC9E78D296}"/>
    <cellStyle name="SAPBEXexcCritical6 2 2 3 3 2 3" xfId="44087" xr:uid="{E0D7930F-4DE9-4DAB-B8AA-5D06D09B9DC2}"/>
    <cellStyle name="SAPBEXexcCritical6 2 2 3 3 3" xfId="24618" xr:uid="{F2A1CD4C-62AB-46E4-B226-16366B51930C}"/>
    <cellStyle name="SAPBEXexcCritical6 2 2 3 3 3 2" xfId="38250" xr:uid="{7064A56D-2F70-4D29-BC3B-2C898C02096C}"/>
    <cellStyle name="SAPBEXexcCritical6 2 2 3 3 3 3" xfId="47878" xr:uid="{EB7EBA3C-EC54-4E95-9B00-8157949BC507}"/>
    <cellStyle name="SAPBEXexcCritical6 2 2 3 3 4" xfId="30500" xr:uid="{309CACF5-1CFA-49B1-B0B1-0BA51AD8A56A}"/>
    <cellStyle name="SAPBEXexcCritical6 2 2 3 3 5" xfId="40158" xr:uid="{93EEE9B0-2B7C-47D7-8D30-755B57F09546}"/>
    <cellStyle name="SAPBEXexcCritical6 2 2 3 3 6" xfId="52546" xr:uid="{45A65FD5-BDAC-4537-B9CA-2277325324B5}"/>
    <cellStyle name="SAPBEXexcCritical6 2 2 3 4" xfId="18919" xr:uid="{82B8E459-29B6-4F64-885F-A18D312B8DCD}"/>
    <cellStyle name="SAPBEXexcCritical6 2 2 3 4 2" xfId="32551" xr:uid="{1C7F834E-ACC5-4C23-B964-1081BEF27E8C}"/>
    <cellStyle name="SAPBEXexcCritical6 2 2 3 4 3" xfId="42179" xr:uid="{5D060E83-E1E5-4308-8F32-0C65CC03D706}"/>
    <cellStyle name="SAPBEXexcCritical6 2 2 3 5" xfId="22710" xr:uid="{9C13F08D-5BEF-4756-BB8E-087F998CC7E0}"/>
    <cellStyle name="SAPBEXexcCritical6 2 2 3 5 2" xfId="36342" xr:uid="{8E47C96B-7B8E-435F-AF5A-DC9922EC0F54}"/>
    <cellStyle name="SAPBEXexcCritical6 2 2 3 5 3" xfId="45970" xr:uid="{891B8222-F167-47C7-BEFE-C1DB64AF55D3}"/>
    <cellStyle name="SAPBEXexcCritical6 2 2 3 6" xfId="28578" xr:uid="{2AFA9451-8F04-40C3-978A-370C6CE121D0}"/>
    <cellStyle name="SAPBEXexcCritical6 2 2 3 7" xfId="27748" xr:uid="{34EE8FC6-BCF5-4A30-B4C1-BBC054D22A81}"/>
    <cellStyle name="SAPBEXexcCritical6 2 2 3 8" xfId="50638" xr:uid="{1744A691-44EC-400E-9654-C69BCFACF78A}"/>
    <cellStyle name="SAPBEXexcCritical6 2 2 30" xfId="55944" xr:uid="{E3C503A8-42EF-4C4B-B433-F51688F5A09E}"/>
    <cellStyle name="SAPBEXexcCritical6 2 2 31" xfId="56032" xr:uid="{F490ADBF-C3BE-460A-A0C6-9E08DC33DFC4}"/>
    <cellStyle name="SAPBEXexcCritical6 2 2 32" xfId="56120" xr:uid="{89F147B0-E3AB-4308-B85F-E333E3FC17E6}"/>
    <cellStyle name="SAPBEXexcCritical6 2 2 33" xfId="56208" xr:uid="{5A330EDB-B5B7-4CC0-8B4B-DEDE6F563FCA}"/>
    <cellStyle name="SAPBEXexcCritical6 2 2 4" xfId="11114" xr:uid="{9A9F1C28-1713-4FD4-9BFC-1D2D8B857678}"/>
    <cellStyle name="SAPBEXexcCritical6 2 2 4 2" xfId="14045" xr:uid="{BCA18517-CC91-430B-9222-39340958CA5B}"/>
    <cellStyle name="SAPBEXexcCritical6 2 2 4 2 2" xfId="15994" xr:uid="{3C664DCB-DFC9-421B-95B5-54AD1421B5CA}"/>
    <cellStyle name="SAPBEXexcCritical6 2 2 4 2 2 2" xfId="21913" xr:uid="{99D5EFA0-FEDF-4F3C-BFB7-1FE21F938E31}"/>
    <cellStyle name="SAPBEXexcCritical6 2 2 4 2 2 2 2" xfId="35545" xr:uid="{68D48D43-74D4-4A54-918C-6C1519C751E0}"/>
    <cellStyle name="SAPBEXexcCritical6 2 2 4 2 2 2 3" xfId="45173" xr:uid="{FD3E46DF-8385-425E-8D45-DF7EA21DB8B2}"/>
    <cellStyle name="SAPBEXexcCritical6 2 2 4 2 2 3" xfId="25704" xr:uid="{D38B8522-21F7-4202-A642-849B87926899}"/>
    <cellStyle name="SAPBEXexcCritical6 2 2 4 2 2 3 2" xfId="39336" xr:uid="{FD016E58-8C44-4FCB-B7AF-FFB01A5BCCAE}"/>
    <cellStyle name="SAPBEXexcCritical6 2 2 4 2 2 3 3" xfId="48964" xr:uid="{DB4931C0-9FB8-401A-84BB-72FEBBB1511C}"/>
    <cellStyle name="SAPBEXexcCritical6 2 2 4 2 2 4" xfId="31586" xr:uid="{7C8B2891-1FCD-490A-ACAF-B63C40959554}"/>
    <cellStyle name="SAPBEXexcCritical6 2 2 4 2 2 5" xfId="41244" xr:uid="{2D9ADF84-78C9-44C7-B940-4157D6082143}"/>
    <cellStyle name="SAPBEXexcCritical6 2 2 4 2 2 6" xfId="53632" xr:uid="{5061118F-7536-46E6-BF98-B5B01ACC0A08}"/>
    <cellStyle name="SAPBEXexcCritical6 2 2 4 2 3" xfId="20005" xr:uid="{709C8134-FE05-4752-A24E-AC50E6F86B33}"/>
    <cellStyle name="SAPBEXexcCritical6 2 2 4 2 3 2" xfId="33637" xr:uid="{6E8639F6-0E7F-41E5-947C-288113191FD9}"/>
    <cellStyle name="SAPBEXexcCritical6 2 2 4 2 3 3" xfId="43265" xr:uid="{3EA6C070-958E-40E8-BA14-FA12F9888693}"/>
    <cellStyle name="SAPBEXexcCritical6 2 2 4 2 4" xfId="23796" xr:uid="{A42F0259-5F4D-459C-8723-F2745168266C}"/>
    <cellStyle name="SAPBEXexcCritical6 2 2 4 2 4 2" xfId="37428" xr:uid="{0D268E06-92B8-4AAF-85A5-25D4FD3E8302}"/>
    <cellStyle name="SAPBEXexcCritical6 2 2 4 2 4 3" xfId="47056" xr:uid="{0590C36D-1065-4676-B3D3-B45E7D0927D2}"/>
    <cellStyle name="SAPBEXexcCritical6 2 2 4 2 5" xfId="29671" xr:uid="{E8109ACB-D937-4D85-AC0E-2485FE807090}"/>
    <cellStyle name="SAPBEXexcCritical6 2 2 4 2 6" xfId="26718" xr:uid="{70E95A8F-0DF1-4A00-993D-D25424574906}"/>
    <cellStyle name="SAPBEXexcCritical6 2 2 4 2 7" xfId="51724" xr:uid="{FA171EC4-6E5C-4782-A859-BBE0D2A6C802}"/>
    <cellStyle name="SAPBEXexcCritical6 2 2 4 3" xfId="14996" xr:uid="{F826B76F-E337-4D9F-AC99-70F7BEFA7896}"/>
    <cellStyle name="SAPBEXexcCritical6 2 2 4 3 2" xfId="20915" xr:uid="{9F6112B8-6337-4C0C-BE90-F4140F82F653}"/>
    <cellStyle name="SAPBEXexcCritical6 2 2 4 3 2 2" xfId="34547" xr:uid="{812EAA78-7543-4C1B-B304-BCEE422D921A}"/>
    <cellStyle name="SAPBEXexcCritical6 2 2 4 3 2 3" xfId="44175" xr:uid="{2C5BCED8-BB56-42F5-800C-D108D92844C1}"/>
    <cellStyle name="SAPBEXexcCritical6 2 2 4 3 3" xfId="24706" xr:uid="{90295A00-6A23-4509-BA41-CC6480279881}"/>
    <cellStyle name="SAPBEXexcCritical6 2 2 4 3 3 2" xfId="38338" xr:uid="{21AD6C13-31D5-4681-8D8B-70448681D6D0}"/>
    <cellStyle name="SAPBEXexcCritical6 2 2 4 3 3 3" xfId="47966" xr:uid="{012AC1A6-4334-42D4-AECF-37E1E5B50A41}"/>
    <cellStyle name="SAPBEXexcCritical6 2 2 4 3 4" xfId="30588" xr:uid="{0A24F2B8-BE9F-419A-94C4-34FDA9BD66B7}"/>
    <cellStyle name="SAPBEXexcCritical6 2 2 4 3 5" xfId="40246" xr:uid="{48998BB6-4BB5-44AB-BDD8-816BD435EDE5}"/>
    <cellStyle name="SAPBEXexcCritical6 2 2 4 3 6" xfId="52634" xr:uid="{AD92304A-7763-45B8-9B28-C76E93544A52}"/>
    <cellStyle name="SAPBEXexcCritical6 2 2 4 4" xfId="19007" xr:uid="{1F57705B-3A72-40A2-A57E-FCEC872C2C92}"/>
    <cellStyle name="SAPBEXexcCritical6 2 2 4 4 2" xfId="32639" xr:uid="{BBE97540-3727-44B5-839A-1002C048FB59}"/>
    <cellStyle name="SAPBEXexcCritical6 2 2 4 4 3" xfId="42267" xr:uid="{74E834A5-E8D5-4346-A4CD-11A01B5D45AF}"/>
    <cellStyle name="SAPBEXexcCritical6 2 2 4 5" xfId="22798" xr:uid="{E2893124-6878-40E9-8B3C-FC3A446C3122}"/>
    <cellStyle name="SAPBEXexcCritical6 2 2 4 5 2" xfId="36430" xr:uid="{257D24F9-7F9D-4D1E-AED4-E81772569016}"/>
    <cellStyle name="SAPBEXexcCritical6 2 2 4 5 3" xfId="46058" xr:uid="{FE28F5C0-C1CA-4133-A6AC-DEFD9B4A2713}"/>
    <cellStyle name="SAPBEXexcCritical6 2 2 4 6" xfId="28666" xr:uid="{0C3DC66A-C123-47A4-B1C3-C94B123CEC36}"/>
    <cellStyle name="SAPBEXexcCritical6 2 2 4 7" xfId="27674" xr:uid="{85A86B8F-C95E-4E97-A11D-D6BD955C4941}"/>
    <cellStyle name="SAPBEXexcCritical6 2 2 4 8" xfId="50726" xr:uid="{C403DC5B-6308-4538-97A4-41EFC09E7F9D}"/>
    <cellStyle name="SAPBEXexcCritical6 2 2 5" xfId="11202" xr:uid="{4F5A9F5F-12EC-4BAA-A737-51FA06268F7A}"/>
    <cellStyle name="SAPBEXexcCritical6 2 2 5 2" xfId="14133" xr:uid="{486D717F-7075-49E3-9E83-15FB8807D75C}"/>
    <cellStyle name="SAPBEXexcCritical6 2 2 5 2 2" xfId="16082" xr:uid="{19953281-4EE2-4DFF-B6DA-4E9BD7B7864F}"/>
    <cellStyle name="SAPBEXexcCritical6 2 2 5 2 2 2" xfId="22001" xr:uid="{A9256E29-7F9C-42D5-8004-9D6F2F9EAFC7}"/>
    <cellStyle name="SAPBEXexcCritical6 2 2 5 2 2 2 2" xfId="35633" xr:uid="{1CB258C5-48D0-4C48-86C2-7F30FA51C78B}"/>
    <cellStyle name="SAPBEXexcCritical6 2 2 5 2 2 2 3" xfId="45261" xr:uid="{C5FF77B0-C44D-4ACB-B7EA-BC0712884888}"/>
    <cellStyle name="SAPBEXexcCritical6 2 2 5 2 2 3" xfId="25792" xr:uid="{7E5F09F9-1862-44B0-B20D-BF4F3021A1AD}"/>
    <cellStyle name="SAPBEXexcCritical6 2 2 5 2 2 3 2" xfId="39424" xr:uid="{2486D264-5D03-4D4C-9522-8685DCBCA788}"/>
    <cellStyle name="SAPBEXexcCritical6 2 2 5 2 2 3 3" xfId="49052" xr:uid="{505B5D30-D8A2-4620-9CEE-86A81FB9AE31}"/>
    <cellStyle name="SAPBEXexcCritical6 2 2 5 2 2 4" xfId="31674" xr:uid="{FFA57D6E-CAE6-4141-B81A-06AAAD52C522}"/>
    <cellStyle name="SAPBEXexcCritical6 2 2 5 2 2 5" xfId="41332" xr:uid="{4BEABB2A-1890-40EC-A496-2054DED54713}"/>
    <cellStyle name="SAPBEXexcCritical6 2 2 5 2 2 6" xfId="53720" xr:uid="{303A74CC-2995-4D48-AADA-B9C9D9F57FF2}"/>
    <cellStyle name="SAPBEXexcCritical6 2 2 5 2 3" xfId="20093" xr:uid="{4C951931-A49A-40A8-B495-1BC56B86F855}"/>
    <cellStyle name="SAPBEXexcCritical6 2 2 5 2 3 2" xfId="33725" xr:uid="{62A73048-95C2-492C-A452-4880ABE5BC8B}"/>
    <cellStyle name="SAPBEXexcCritical6 2 2 5 2 3 3" xfId="43353" xr:uid="{56682654-9097-4C1C-B850-3ADB62AB8789}"/>
    <cellStyle name="SAPBEXexcCritical6 2 2 5 2 4" xfId="23884" xr:uid="{F57C5566-2658-4256-8942-6027826EDD67}"/>
    <cellStyle name="SAPBEXexcCritical6 2 2 5 2 4 2" xfId="37516" xr:uid="{A1E1E5FC-DD3D-4633-B913-D2595D004B3A}"/>
    <cellStyle name="SAPBEXexcCritical6 2 2 5 2 4 3" xfId="47144" xr:uid="{2B147CAC-F13C-4E16-BE07-12A36427D227}"/>
    <cellStyle name="SAPBEXexcCritical6 2 2 5 2 5" xfId="29759" xr:uid="{EBF5E394-F69A-44FA-8263-7B272ED18647}"/>
    <cellStyle name="SAPBEXexcCritical6 2 2 5 2 6" xfId="26630" xr:uid="{B0E88C3C-0955-4103-9BDB-42A08B1A4B3F}"/>
    <cellStyle name="SAPBEXexcCritical6 2 2 5 2 7" xfId="51812" xr:uid="{C3EE0AC0-BD1B-41EF-9D9B-C805DC320987}"/>
    <cellStyle name="SAPBEXexcCritical6 2 2 5 3" xfId="15084" xr:uid="{1BD6B3E0-803F-43E5-9B6F-9A58A17995E6}"/>
    <cellStyle name="SAPBEXexcCritical6 2 2 5 3 2" xfId="21003" xr:uid="{1592D644-F994-434B-AEB8-4D6AE908E44B}"/>
    <cellStyle name="SAPBEXexcCritical6 2 2 5 3 2 2" xfId="34635" xr:uid="{38673DB9-862A-4430-99D7-719B9F51C968}"/>
    <cellStyle name="SAPBEXexcCritical6 2 2 5 3 2 3" xfId="44263" xr:uid="{9F269270-2F0A-4793-B5B7-3F26BBC4C780}"/>
    <cellStyle name="SAPBEXexcCritical6 2 2 5 3 3" xfId="24794" xr:uid="{20E32C04-A071-4EA7-ACB2-57AF6D2395A9}"/>
    <cellStyle name="SAPBEXexcCritical6 2 2 5 3 3 2" xfId="38426" xr:uid="{036D86DC-F667-43E8-AA31-E58BE46B2D60}"/>
    <cellStyle name="SAPBEXexcCritical6 2 2 5 3 3 3" xfId="48054" xr:uid="{178DBC23-11A2-4CBB-A225-2E7DC9664AC4}"/>
    <cellStyle name="SAPBEXexcCritical6 2 2 5 3 4" xfId="30676" xr:uid="{7432690C-86A0-48F4-9158-FAF75707AA6B}"/>
    <cellStyle name="SAPBEXexcCritical6 2 2 5 3 5" xfId="40334" xr:uid="{EE561A75-BCCA-43F7-BAA5-2996E0ECDE9C}"/>
    <cellStyle name="SAPBEXexcCritical6 2 2 5 3 6" xfId="52722" xr:uid="{D7C8DCAA-12DE-47DE-9A9E-26522B1AB063}"/>
    <cellStyle name="SAPBEXexcCritical6 2 2 5 4" xfId="19095" xr:uid="{8CDBCC70-AD97-4B3A-B25F-FA35B2B5441A}"/>
    <cellStyle name="SAPBEXexcCritical6 2 2 5 4 2" xfId="32727" xr:uid="{7603D32B-E996-413A-96E7-04A61E87D001}"/>
    <cellStyle name="SAPBEXexcCritical6 2 2 5 4 3" xfId="42355" xr:uid="{99AAF46A-5BEF-489F-803F-E6A109AA9CAE}"/>
    <cellStyle name="SAPBEXexcCritical6 2 2 5 5" xfId="22886" xr:uid="{EEFEE7E5-9FEF-48AA-B778-25E762CDD090}"/>
    <cellStyle name="SAPBEXexcCritical6 2 2 5 5 2" xfId="36518" xr:uid="{4C8E9A3F-11CD-476B-8DC8-11EFAB791970}"/>
    <cellStyle name="SAPBEXexcCritical6 2 2 5 5 3" xfId="46146" xr:uid="{B1253E8B-0107-4E6B-908E-FF7F37FF6816}"/>
    <cellStyle name="SAPBEXexcCritical6 2 2 5 6" xfId="28754" xr:uid="{1FD3D55F-F523-47BC-923B-3138991E1224}"/>
    <cellStyle name="SAPBEXexcCritical6 2 2 5 7" xfId="27586" xr:uid="{A87C9B2E-DEE3-47B1-AA68-D3520C835652}"/>
    <cellStyle name="SAPBEXexcCritical6 2 2 5 8" xfId="50814" xr:uid="{BE04E5DC-06D0-46F4-81D8-0C80E178CBB9}"/>
    <cellStyle name="SAPBEXexcCritical6 2 2 6" xfId="11290" xr:uid="{606F166A-4FAD-48E2-82C8-A6FE24380826}"/>
    <cellStyle name="SAPBEXexcCritical6 2 2 6 2" xfId="14221" xr:uid="{9BB8E84D-3A92-436F-ABE9-E656417DDA25}"/>
    <cellStyle name="SAPBEXexcCritical6 2 2 6 2 2" xfId="16170" xr:uid="{88424D71-9415-4DAF-9F6C-CB544CAA1203}"/>
    <cellStyle name="SAPBEXexcCritical6 2 2 6 2 2 2" xfId="22089" xr:uid="{D950C6AF-8DD0-486D-B5E2-20B9D050536E}"/>
    <cellStyle name="SAPBEXexcCritical6 2 2 6 2 2 2 2" xfId="35721" xr:uid="{BB0DF32B-D586-4C76-B8E6-D9CD3D8D5A8E}"/>
    <cellStyle name="SAPBEXexcCritical6 2 2 6 2 2 2 3" xfId="45349" xr:uid="{6B7E0AFD-06C4-4B9D-B41A-6B1CEEBD7DCA}"/>
    <cellStyle name="SAPBEXexcCritical6 2 2 6 2 2 3" xfId="25880" xr:uid="{9F5C8113-E344-4BB9-91C3-EEB3DA7D7296}"/>
    <cellStyle name="SAPBEXexcCritical6 2 2 6 2 2 3 2" xfId="39512" xr:uid="{451456BE-13A7-459F-9E73-62F067680E28}"/>
    <cellStyle name="SAPBEXexcCritical6 2 2 6 2 2 3 3" xfId="49140" xr:uid="{DA9698AE-947F-4376-A38E-36DFF696CCA9}"/>
    <cellStyle name="SAPBEXexcCritical6 2 2 6 2 2 4" xfId="31762" xr:uid="{B9C407D1-C57D-428B-A95A-2A11CC95AFC7}"/>
    <cellStyle name="SAPBEXexcCritical6 2 2 6 2 2 5" xfId="41420" xr:uid="{D409F8AA-52E7-4D05-96D5-325A4A6D5E71}"/>
    <cellStyle name="SAPBEXexcCritical6 2 2 6 2 2 6" xfId="53808" xr:uid="{D2C2FD4A-E31C-4D56-9462-14DC65701B16}"/>
    <cellStyle name="SAPBEXexcCritical6 2 2 6 2 3" xfId="20181" xr:uid="{116418EB-B10D-4D73-8F53-77B5C361C699}"/>
    <cellStyle name="SAPBEXexcCritical6 2 2 6 2 3 2" xfId="33813" xr:uid="{223FCF03-B500-4784-86C7-CAD654CB39E5}"/>
    <cellStyle name="SAPBEXexcCritical6 2 2 6 2 3 3" xfId="43441" xr:uid="{7C363A3B-C6CE-4BCF-8FE5-763B939754B8}"/>
    <cellStyle name="SAPBEXexcCritical6 2 2 6 2 4" xfId="23972" xr:uid="{4E917029-C6BB-4323-B526-98BA8F298E98}"/>
    <cellStyle name="SAPBEXexcCritical6 2 2 6 2 4 2" xfId="37604" xr:uid="{68AF1F59-C21D-43D9-BA52-28996CCA829D}"/>
    <cellStyle name="SAPBEXexcCritical6 2 2 6 2 4 3" xfId="47232" xr:uid="{B3DDE132-9CF4-4DCB-B1B3-70D0D94CD3BB}"/>
    <cellStyle name="SAPBEXexcCritical6 2 2 6 2 5" xfId="29847" xr:uid="{822A0654-8A97-4F67-B418-0C9A247C5904}"/>
    <cellStyle name="SAPBEXexcCritical6 2 2 6 2 6" xfId="26542" xr:uid="{3AE106B5-BF9A-4B66-A347-BD12383208EC}"/>
    <cellStyle name="SAPBEXexcCritical6 2 2 6 2 7" xfId="51900" xr:uid="{22EF5BC4-6C73-459E-B48C-A86841F3819D}"/>
    <cellStyle name="SAPBEXexcCritical6 2 2 6 3" xfId="15172" xr:uid="{8A690ECE-49D5-4E7A-B8EC-4DDD0DEF672D}"/>
    <cellStyle name="SAPBEXexcCritical6 2 2 6 3 2" xfId="21091" xr:uid="{704A1827-ACF0-4990-BD79-C549B689376E}"/>
    <cellStyle name="SAPBEXexcCritical6 2 2 6 3 2 2" xfId="34723" xr:uid="{9EB4EB4E-4AB3-4695-816A-6918AECA3999}"/>
    <cellStyle name="SAPBEXexcCritical6 2 2 6 3 2 3" xfId="44351" xr:uid="{378CA21C-E77B-4B92-A228-DA50EFCC5E9B}"/>
    <cellStyle name="SAPBEXexcCritical6 2 2 6 3 3" xfId="24882" xr:uid="{E2BF0671-1794-4475-9ED3-947CAE5F0192}"/>
    <cellStyle name="SAPBEXexcCritical6 2 2 6 3 3 2" xfId="38514" xr:uid="{77C173E3-3E84-4283-A2DD-2AFCD606C085}"/>
    <cellStyle name="SAPBEXexcCritical6 2 2 6 3 3 3" xfId="48142" xr:uid="{71479334-8B08-4124-B6AF-7D65860CFC55}"/>
    <cellStyle name="SAPBEXexcCritical6 2 2 6 3 4" xfId="30764" xr:uid="{A8512433-E271-47C1-92A3-18B9508C9768}"/>
    <cellStyle name="SAPBEXexcCritical6 2 2 6 3 5" xfId="40422" xr:uid="{718A866C-D099-456B-A059-F1A31D14C351}"/>
    <cellStyle name="SAPBEXexcCritical6 2 2 6 3 6" xfId="52810" xr:uid="{DB12D26B-E648-47C5-91DF-B1DA8714BF45}"/>
    <cellStyle name="SAPBEXexcCritical6 2 2 6 4" xfId="19183" xr:uid="{1C0BA49E-4E6A-4C76-A653-CC1C0D55B5F8}"/>
    <cellStyle name="SAPBEXexcCritical6 2 2 6 4 2" xfId="32815" xr:uid="{5D44A303-92A9-4A72-89FE-1E3E5FA847DD}"/>
    <cellStyle name="SAPBEXexcCritical6 2 2 6 4 3" xfId="42443" xr:uid="{CBB056BE-E940-43C6-872A-AAE257E90699}"/>
    <cellStyle name="SAPBEXexcCritical6 2 2 6 5" xfId="22974" xr:uid="{92766D7D-2A34-4C6F-AC75-E007EB44DD60}"/>
    <cellStyle name="SAPBEXexcCritical6 2 2 6 5 2" xfId="36606" xr:uid="{4563EDF0-10D0-491A-8C64-2D421155D3F0}"/>
    <cellStyle name="SAPBEXexcCritical6 2 2 6 5 3" xfId="46234" xr:uid="{0EBFA8B4-DE97-42CF-B626-54DBE98E1F1A}"/>
    <cellStyle name="SAPBEXexcCritical6 2 2 6 6" xfId="28842" xr:uid="{85C2427E-AC95-4288-B765-F69015211AFA}"/>
    <cellStyle name="SAPBEXexcCritical6 2 2 6 7" xfId="27498" xr:uid="{C708069B-442C-458A-9581-08CC67022A40}"/>
    <cellStyle name="SAPBEXexcCritical6 2 2 6 8" xfId="50902" xr:uid="{7C8C6755-1D51-4BAE-B7EF-DA18B83D21E9}"/>
    <cellStyle name="SAPBEXexcCritical6 2 2 7" xfId="11378" xr:uid="{BD24C639-9F86-42F2-A9D1-119B2418E96D}"/>
    <cellStyle name="SAPBEXexcCritical6 2 2 7 2" xfId="14309" xr:uid="{171F59A8-EEF2-4C37-9035-9BA37AF9F87A}"/>
    <cellStyle name="SAPBEXexcCritical6 2 2 7 2 2" xfId="16258" xr:uid="{1E83A943-6029-448E-9E4B-C1E94DA7A982}"/>
    <cellStyle name="SAPBEXexcCritical6 2 2 7 2 2 2" xfId="22177" xr:uid="{B03F0A87-B2A1-4717-A61C-805E304AC3F8}"/>
    <cellStyle name="SAPBEXexcCritical6 2 2 7 2 2 2 2" xfId="35809" xr:uid="{861CDD11-A772-4061-8215-21E405DEA809}"/>
    <cellStyle name="SAPBEXexcCritical6 2 2 7 2 2 2 3" xfId="45437" xr:uid="{4EFF9F81-FC7C-4CB8-ABDA-314623B07A34}"/>
    <cellStyle name="SAPBEXexcCritical6 2 2 7 2 2 3" xfId="25968" xr:uid="{BC226A0F-05AB-4AA6-99E3-62841CE45A6F}"/>
    <cellStyle name="SAPBEXexcCritical6 2 2 7 2 2 3 2" xfId="39600" xr:uid="{54DF4BBC-0950-4A05-9C98-4B2CFE766884}"/>
    <cellStyle name="SAPBEXexcCritical6 2 2 7 2 2 3 3" xfId="49228" xr:uid="{C770F62E-382D-4846-A8FB-7A4586B4DD1E}"/>
    <cellStyle name="SAPBEXexcCritical6 2 2 7 2 2 4" xfId="31850" xr:uid="{22B18051-321C-4E76-8A6E-BCC0C439224B}"/>
    <cellStyle name="SAPBEXexcCritical6 2 2 7 2 2 5" xfId="41508" xr:uid="{5AFD8B04-5B62-4F24-B036-5521A8A602BF}"/>
    <cellStyle name="SAPBEXexcCritical6 2 2 7 2 2 6" xfId="53896" xr:uid="{E1E4A93C-F194-4F0B-BD39-F649C145D827}"/>
    <cellStyle name="SAPBEXexcCritical6 2 2 7 2 3" xfId="20269" xr:uid="{D88BFCA3-CA1C-4ADB-9C26-1E419A21B4CF}"/>
    <cellStyle name="SAPBEXexcCritical6 2 2 7 2 3 2" xfId="33901" xr:uid="{35AF6603-38DA-4511-A55F-327029F8B71C}"/>
    <cellStyle name="SAPBEXexcCritical6 2 2 7 2 3 3" xfId="43529" xr:uid="{32CA20A8-9628-43C2-8F80-7DBEC3E310AA}"/>
    <cellStyle name="SAPBEXexcCritical6 2 2 7 2 4" xfId="24060" xr:uid="{ABB3E438-EB9A-4EF2-B298-B84B09413BE6}"/>
    <cellStyle name="SAPBEXexcCritical6 2 2 7 2 4 2" xfId="37692" xr:uid="{8AEA5F91-CBF7-43F1-9039-F62CCA0026C0}"/>
    <cellStyle name="SAPBEXexcCritical6 2 2 7 2 4 3" xfId="47320" xr:uid="{C21D72A5-3DA6-4140-8F58-277B29EF2E1C}"/>
    <cellStyle name="SAPBEXexcCritical6 2 2 7 2 5" xfId="29935" xr:uid="{F9A3D79D-1B96-4F3C-8328-848826BCC89C}"/>
    <cellStyle name="SAPBEXexcCritical6 2 2 7 2 6" xfId="26454" xr:uid="{03EB55FA-BEED-4342-89FB-EC63AB277385}"/>
    <cellStyle name="SAPBEXexcCritical6 2 2 7 2 7" xfId="51988" xr:uid="{C990FEAD-2879-411F-892E-9ACE3001B17D}"/>
    <cellStyle name="SAPBEXexcCritical6 2 2 7 3" xfId="15260" xr:uid="{E6B6DFAF-96A6-4C6E-8083-D3FBCE438D63}"/>
    <cellStyle name="SAPBEXexcCritical6 2 2 7 3 2" xfId="21179" xr:uid="{199873CA-6DDB-4428-B842-C83012B78288}"/>
    <cellStyle name="SAPBEXexcCritical6 2 2 7 3 2 2" xfId="34811" xr:uid="{41791B5D-E0D3-4244-A0F5-2C85A9C1BCDE}"/>
    <cellStyle name="SAPBEXexcCritical6 2 2 7 3 2 3" xfId="44439" xr:uid="{5D6023D6-F951-4F88-AFAE-A6C21AAB8AAC}"/>
    <cellStyle name="SAPBEXexcCritical6 2 2 7 3 3" xfId="24970" xr:uid="{DB4671C8-8371-4701-B241-FC6BC6D080F9}"/>
    <cellStyle name="SAPBEXexcCritical6 2 2 7 3 3 2" xfId="38602" xr:uid="{CD867338-1178-4A68-9E8C-06AE4EE1A6D9}"/>
    <cellStyle name="SAPBEXexcCritical6 2 2 7 3 3 3" xfId="48230" xr:uid="{7D0157CE-5F5F-41B7-834E-CE87A4516ACE}"/>
    <cellStyle name="SAPBEXexcCritical6 2 2 7 3 4" xfId="30852" xr:uid="{54A8A0CA-E780-44CB-A5BE-3D42721223A4}"/>
    <cellStyle name="SAPBEXexcCritical6 2 2 7 3 5" xfId="40510" xr:uid="{291DEBE9-B0E6-430E-99D6-9F8113486D74}"/>
    <cellStyle name="SAPBEXexcCritical6 2 2 7 3 6" xfId="52898" xr:uid="{4C5C3145-CE38-4159-9301-F0825F5DDE10}"/>
    <cellStyle name="SAPBEXexcCritical6 2 2 7 4" xfId="19271" xr:uid="{2DE9CA29-602D-4B44-B0F2-3C078C444FA6}"/>
    <cellStyle name="SAPBEXexcCritical6 2 2 7 4 2" xfId="32903" xr:uid="{0AC16B0B-35F0-4708-ACC8-2B90EA12EB7B}"/>
    <cellStyle name="SAPBEXexcCritical6 2 2 7 4 3" xfId="42531" xr:uid="{C11B4F84-B6F0-4500-AF9F-99C3C77AF276}"/>
    <cellStyle name="SAPBEXexcCritical6 2 2 7 5" xfId="23062" xr:uid="{BA33F6F3-62BF-4E1C-A411-D400C8A64B9F}"/>
    <cellStyle name="SAPBEXexcCritical6 2 2 7 5 2" xfId="36694" xr:uid="{8E87808B-AEB3-4BAB-8EE1-A68FB9B80D6B}"/>
    <cellStyle name="SAPBEXexcCritical6 2 2 7 5 3" xfId="46322" xr:uid="{8B7209EE-9E0E-42E8-8532-B6E999BFCDAD}"/>
    <cellStyle name="SAPBEXexcCritical6 2 2 7 6" xfId="28930" xr:uid="{5E030957-9698-48B0-972D-5D65E1C0DB8A}"/>
    <cellStyle name="SAPBEXexcCritical6 2 2 7 7" xfId="27410" xr:uid="{5C72FE31-C5D8-45F3-99CC-99ED832EE951}"/>
    <cellStyle name="SAPBEXexcCritical6 2 2 7 8" xfId="50990" xr:uid="{AF81A9BE-4199-42D4-AB49-EFDE5E763DE6}"/>
    <cellStyle name="SAPBEXexcCritical6 2 2 8" xfId="13486" xr:uid="{DF679196-C663-4EF9-AAC9-96EBB8572363}"/>
    <cellStyle name="SAPBEXexcCritical6 2 2 8 2" xfId="14485" xr:uid="{CF5C2721-1F2C-4DFD-A6F8-89E850C9A0E4}"/>
    <cellStyle name="SAPBEXexcCritical6 2 2 8 2 2" xfId="16434" xr:uid="{0C5543B7-29AB-48E3-8B76-1550A88B8CC1}"/>
    <cellStyle name="SAPBEXexcCritical6 2 2 8 2 2 2" xfId="22353" xr:uid="{0E38F25E-1AF7-4781-81A3-09BE0B0C5913}"/>
    <cellStyle name="SAPBEXexcCritical6 2 2 8 2 2 2 2" xfId="35985" xr:uid="{3A15B496-C868-45AD-B60F-F9403B111B25}"/>
    <cellStyle name="SAPBEXexcCritical6 2 2 8 2 2 2 3" xfId="45613" xr:uid="{9A8A4DD3-8075-4C6B-B1BA-19DA3EF8EF40}"/>
    <cellStyle name="SAPBEXexcCritical6 2 2 8 2 2 3" xfId="26144" xr:uid="{262C2742-93AF-47F7-848F-5D0076741527}"/>
    <cellStyle name="SAPBEXexcCritical6 2 2 8 2 2 3 2" xfId="39776" xr:uid="{17B0C734-F066-46EA-A609-0E840ED7838C}"/>
    <cellStyle name="SAPBEXexcCritical6 2 2 8 2 2 3 3" xfId="49404" xr:uid="{E936E11C-4ED8-464A-8898-AB58321CFE77}"/>
    <cellStyle name="SAPBEXexcCritical6 2 2 8 2 2 4" xfId="32026" xr:uid="{D15EED4B-8C63-42B4-A2FC-F8641AFAC7F1}"/>
    <cellStyle name="SAPBEXexcCritical6 2 2 8 2 2 5" xfId="41684" xr:uid="{80F33DE0-8ECE-47D1-B47D-9BDD4329E411}"/>
    <cellStyle name="SAPBEXexcCritical6 2 2 8 2 2 6" xfId="54072" xr:uid="{0FA36984-C7F5-4244-A960-B94882BEFD89}"/>
    <cellStyle name="SAPBEXexcCritical6 2 2 8 2 3" xfId="20445" xr:uid="{B094A5B5-62C2-4B60-A905-8355C14F4D30}"/>
    <cellStyle name="SAPBEXexcCritical6 2 2 8 2 3 2" xfId="34077" xr:uid="{695D2CB2-5DE8-4236-ADC8-2AF813ED4A41}"/>
    <cellStyle name="SAPBEXexcCritical6 2 2 8 2 3 3" xfId="43705" xr:uid="{52D6ED5B-E992-400F-B7A2-F40E5AD83B9C}"/>
    <cellStyle name="SAPBEXexcCritical6 2 2 8 2 4" xfId="24236" xr:uid="{52D0F930-17C2-4442-9002-A9B99A18B7F9}"/>
    <cellStyle name="SAPBEXexcCritical6 2 2 8 2 4 2" xfId="37868" xr:uid="{378188F9-2839-4212-9F1F-E6E283CB6436}"/>
    <cellStyle name="SAPBEXexcCritical6 2 2 8 2 4 3" xfId="47496" xr:uid="{38E5C93A-6ACE-488B-9404-5ED77CF4E785}"/>
    <cellStyle name="SAPBEXexcCritical6 2 2 8 2 5" xfId="30111" xr:uid="{D754003A-94B4-476A-B955-B27361C1489C}"/>
    <cellStyle name="SAPBEXexcCritical6 2 2 8 2 6" xfId="26278" xr:uid="{189B5893-F39F-4F1F-97A2-A7210C053473}"/>
    <cellStyle name="SAPBEXexcCritical6 2 2 8 2 7" xfId="52164" xr:uid="{45BFE1EC-2B2C-4DDB-8384-D3DF80B2FB6E}"/>
    <cellStyle name="SAPBEXexcCritical6 2 2 8 3" xfId="15436" xr:uid="{DB0B0AD6-8E9C-41BB-B983-AB51565814F4}"/>
    <cellStyle name="SAPBEXexcCritical6 2 2 8 3 2" xfId="21355" xr:uid="{831494F2-6E2B-4CDC-9316-FE38452A2A14}"/>
    <cellStyle name="SAPBEXexcCritical6 2 2 8 3 2 2" xfId="34987" xr:uid="{12BE22AE-C306-4988-A819-3B178E3CE007}"/>
    <cellStyle name="SAPBEXexcCritical6 2 2 8 3 2 3" xfId="44615" xr:uid="{393B9CDE-EDAE-467C-BC0F-FE82D2277315}"/>
    <cellStyle name="SAPBEXexcCritical6 2 2 8 3 3" xfId="25146" xr:uid="{B24B5689-476E-4593-8D52-8B6F81CF97E8}"/>
    <cellStyle name="SAPBEXexcCritical6 2 2 8 3 3 2" xfId="38778" xr:uid="{8E761D32-2A5D-49AC-9837-1B1B0F92002F}"/>
    <cellStyle name="SAPBEXexcCritical6 2 2 8 3 3 3" xfId="48406" xr:uid="{2FE257CE-DB17-4B91-8DD4-FCA8D53A1F7C}"/>
    <cellStyle name="SAPBEXexcCritical6 2 2 8 3 4" xfId="31028" xr:uid="{EBB56887-9A2D-4232-9341-B93A31057F71}"/>
    <cellStyle name="SAPBEXexcCritical6 2 2 8 3 5" xfId="40686" xr:uid="{A7C55821-D7B7-407F-83D1-A6ABC4F304D9}"/>
    <cellStyle name="SAPBEXexcCritical6 2 2 8 3 6" xfId="53074" xr:uid="{B19C5EA4-BBE2-48A7-99DA-3386A4F034FF}"/>
    <cellStyle name="SAPBEXexcCritical6 2 2 8 4" xfId="19447" xr:uid="{2E5AAEBC-45FF-4AD8-BE80-9A65460E94CA}"/>
    <cellStyle name="SAPBEXexcCritical6 2 2 8 4 2" xfId="33079" xr:uid="{5F270B55-9C31-40F8-8F4C-4D2C620B6F40}"/>
    <cellStyle name="SAPBEXexcCritical6 2 2 8 4 3" xfId="42707" xr:uid="{22968FD3-CC7A-4EE1-B3A1-BE32F68D7882}"/>
    <cellStyle name="SAPBEXexcCritical6 2 2 8 5" xfId="23238" xr:uid="{12318C59-4C73-4729-A765-3F72C1CDB736}"/>
    <cellStyle name="SAPBEXexcCritical6 2 2 8 5 2" xfId="36870" xr:uid="{C8F59F54-8E45-4DA3-BD8F-125C1F86F170}"/>
    <cellStyle name="SAPBEXexcCritical6 2 2 8 5 3" xfId="46498" xr:uid="{15BBB508-722B-4861-A4E7-27B419FAE0AD}"/>
    <cellStyle name="SAPBEXexcCritical6 2 2 8 6" xfId="29113" xr:uid="{A918C7A9-312F-4A6B-8B56-E4C5C64D4AF0}"/>
    <cellStyle name="SAPBEXexcCritical6 2 2 8 7" xfId="27276" xr:uid="{59DE7796-8745-4F79-B2BF-1338402270CC}"/>
    <cellStyle name="SAPBEXexcCritical6 2 2 8 8" xfId="51166" xr:uid="{4CFA4E27-59A2-4B8C-955E-39E12FB1044F}"/>
    <cellStyle name="SAPBEXexcCritical6 2 2 9" xfId="13781" xr:uid="{9EBB6B62-51A3-45F1-AA15-8FFE4C6F6169}"/>
    <cellStyle name="SAPBEXexcCritical6 2 2 9 2" xfId="15730" xr:uid="{C627B728-8A9A-4007-A732-D2FCE16AAAF6}"/>
    <cellStyle name="SAPBEXexcCritical6 2 2 9 2 2" xfId="21649" xr:uid="{F105E0CC-1087-4112-9CB5-925C6AA3E27D}"/>
    <cellStyle name="SAPBEXexcCritical6 2 2 9 2 2 2" xfId="35281" xr:uid="{6C2ADD29-3BF8-444D-AB80-DBA71FBBB685}"/>
    <cellStyle name="SAPBEXexcCritical6 2 2 9 2 2 3" xfId="44909" xr:uid="{2605E561-8E61-4DDB-872A-FC77EDCE0C6D}"/>
    <cellStyle name="SAPBEXexcCritical6 2 2 9 2 3" xfId="25440" xr:uid="{16D4D7F4-A383-4E85-8C69-39A7184C6573}"/>
    <cellStyle name="SAPBEXexcCritical6 2 2 9 2 3 2" xfId="39072" xr:uid="{8BA8365B-A31F-4CF3-A3B6-3D1047C952C2}"/>
    <cellStyle name="SAPBEXexcCritical6 2 2 9 2 3 3" xfId="48700" xr:uid="{B4BBED0E-6E6B-4BA1-8F4E-37B1EBCBD53C}"/>
    <cellStyle name="SAPBEXexcCritical6 2 2 9 2 4" xfId="31322" xr:uid="{B577A01E-CB65-49DD-9CE4-6A416009A86F}"/>
    <cellStyle name="SAPBEXexcCritical6 2 2 9 2 5" xfId="40980" xr:uid="{6ED960E5-1082-4DDC-A31F-D2AF61B25912}"/>
    <cellStyle name="SAPBEXexcCritical6 2 2 9 2 6" xfId="53368" xr:uid="{0AA50352-0A6B-4487-A969-5D9E150B456F}"/>
    <cellStyle name="SAPBEXexcCritical6 2 2 9 3" xfId="19741" xr:uid="{10FC3067-0F69-40D9-98AF-CE15C809D0F2}"/>
    <cellStyle name="SAPBEXexcCritical6 2 2 9 3 2" xfId="33373" xr:uid="{47B58775-8BCA-4AB6-82EF-5DC6FBBADDF0}"/>
    <cellStyle name="SAPBEXexcCritical6 2 2 9 3 3" xfId="43001" xr:uid="{41E950A3-55B5-47D7-867F-1339F5CA2A5C}"/>
    <cellStyle name="SAPBEXexcCritical6 2 2 9 4" xfId="23532" xr:uid="{B02B17C0-EC74-45D9-BCE7-6ABD90576381}"/>
    <cellStyle name="SAPBEXexcCritical6 2 2 9 4 2" xfId="37164" xr:uid="{30D89184-171B-4926-AA35-0433CEEEEE78}"/>
    <cellStyle name="SAPBEXexcCritical6 2 2 9 4 3" xfId="46792" xr:uid="{F9082B10-EBA4-4933-8D7C-C66BDB15F0C7}"/>
    <cellStyle name="SAPBEXexcCritical6 2 2 9 5" xfId="29407" xr:uid="{B1EA0F39-4C21-4E43-B320-D464742916E1}"/>
    <cellStyle name="SAPBEXexcCritical6 2 2 9 6" xfId="26982" xr:uid="{F498C905-7EF3-43BD-B5F8-A950B641815E}"/>
    <cellStyle name="SAPBEXexcCritical6 2 2 9 7" xfId="51460" xr:uid="{07168240-AF66-4FC5-8368-6DD8FFC88D1D}"/>
    <cellStyle name="SAPBEXexcCritical6 2 3" xfId="10753" xr:uid="{E0620DC9-1133-403F-8559-33B7370C7F85}"/>
    <cellStyle name="SAPBEXexcCritical6 2 3 2" xfId="13684" xr:uid="{8490400E-D523-4660-AA90-2AB508006044}"/>
    <cellStyle name="SAPBEXexcCritical6 2 3 2 2" xfId="15633" xr:uid="{7D653DA2-B561-404C-A3D9-8629C73DAF33}"/>
    <cellStyle name="SAPBEXexcCritical6 2 3 2 2 2" xfId="21552" xr:uid="{48490511-357A-4048-AA6F-74F7789A532A}"/>
    <cellStyle name="SAPBEXexcCritical6 2 3 2 2 2 2" xfId="35184" xr:uid="{B2BD2315-A7D2-4093-9915-81E1C98A476C}"/>
    <cellStyle name="SAPBEXexcCritical6 2 3 2 2 2 3" xfId="44812" xr:uid="{BD6A660D-4628-4583-89FB-C47DB1286195}"/>
    <cellStyle name="SAPBEXexcCritical6 2 3 2 2 3" xfId="25343" xr:uid="{44EB70F3-1082-491E-A2CB-9BE2ED9664F9}"/>
    <cellStyle name="SAPBEXexcCritical6 2 3 2 2 3 2" xfId="38975" xr:uid="{F315F09B-1C12-4182-810A-DCDEDB6AE994}"/>
    <cellStyle name="SAPBEXexcCritical6 2 3 2 2 3 3" xfId="48603" xr:uid="{16901C7D-E06C-4A75-8C15-55D777896BE4}"/>
    <cellStyle name="SAPBEXexcCritical6 2 3 2 2 4" xfId="31225" xr:uid="{1E98F71D-6A9B-468F-84C3-1BAB748DF15E}"/>
    <cellStyle name="SAPBEXexcCritical6 2 3 2 2 5" xfId="40883" xr:uid="{BFBD793D-595D-40A6-8507-0B402E186FC1}"/>
    <cellStyle name="SAPBEXexcCritical6 2 3 2 2 6" xfId="53271" xr:uid="{BB8BB8AF-875D-495A-A5DF-2BA9ED9B3697}"/>
    <cellStyle name="SAPBEXexcCritical6 2 3 2 3" xfId="19644" xr:uid="{B58AFA8D-B958-4101-9302-54700D201E2B}"/>
    <cellStyle name="SAPBEXexcCritical6 2 3 2 3 2" xfId="33276" xr:uid="{CF3C4A0C-7134-4CF0-AB40-00DF3FB94A77}"/>
    <cellStyle name="SAPBEXexcCritical6 2 3 2 3 3" xfId="42904" xr:uid="{CC74F2D8-B51C-410A-A74E-A536461F7043}"/>
    <cellStyle name="SAPBEXexcCritical6 2 3 2 4" xfId="23435" xr:uid="{F4D0E8D9-127A-47F0-A262-AA2981748709}"/>
    <cellStyle name="SAPBEXexcCritical6 2 3 2 4 2" xfId="37067" xr:uid="{EAC7F2F8-DED9-4E84-B953-1B48B91A2956}"/>
    <cellStyle name="SAPBEXexcCritical6 2 3 2 4 3" xfId="46695" xr:uid="{8BEAD15F-58F0-4038-8CC0-C944CEADE4D4}"/>
    <cellStyle name="SAPBEXexcCritical6 2 3 2 5" xfId="29310" xr:uid="{4418EBFC-C33A-4056-A71F-8EA58DC7BD4F}"/>
    <cellStyle name="SAPBEXexcCritical6 2 3 2 6" xfId="27079" xr:uid="{BDBEE0B7-34B0-447C-8531-24B13DF912B1}"/>
    <cellStyle name="SAPBEXexcCritical6 2 3 2 7" xfId="51363" xr:uid="{B6787B1B-252D-4C16-86AC-A2ABED8F3034}"/>
    <cellStyle name="SAPBEXexcCritical6 2 3 3" xfId="14723" xr:uid="{3B9332FA-6571-4499-A80A-FB87C207C08F}"/>
    <cellStyle name="SAPBEXexcCritical6 2 3 3 2" xfId="20642" xr:uid="{2D11C00C-93BE-476D-9035-0A9F37790AE8}"/>
    <cellStyle name="SAPBEXexcCritical6 2 3 3 2 2" xfId="34274" xr:uid="{72E1E80A-5DB6-457A-A853-C2849BD4924F}"/>
    <cellStyle name="SAPBEXexcCritical6 2 3 3 2 3" xfId="43902" xr:uid="{30F3C3DF-6842-4D27-B125-3BDBB56452BB}"/>
    <cellStyle name="SAPBEXexcCritical6 2 3 3 3" xfId="24433" xr:uid="{5697119B-CF6D-4443-8E2C-6B9460838B81}"/>
    <cellStyle name="SAPBEXexcCritical6 2 3 3 3 2" xfId="38065" xr:uid="{B9F70825-9BBD-49F1-9B25-CDA4327E88C3}"/>
    <cellStyle name="SAPBEXexcCritical6 2 3 3 3 3" xfId="47693" xr:uid="{CEFE78C7-8CAC-43C0-AF53-7F8155699A5D}"/>
    <cellStyle name="SAPBEXexcCritical6 2 3 3 4" xfId="30315" xr:uid="{3D824F4B-C807-432D-B5FF-F29072DF968B}"/>
    <cellStyle name="SAPBEXexcCritical6 2 3 3 5" xfId="39973" xr:uid="{3321145C-2F5B-4073-9CFB-2A120B59F4C6}"/>
    <cellStyle name="SAPBEXexcCritical6 2 3 3 6" xfId="52361" xr:uid="{6EA819E2-9733-4E3B-A8A2-01E2401D8436}"/>
    <cellStyle name="SAPBEXexcCritical6 2 3 4" xfId="18732" xr:uid="{70CA0AF3-A1DD-4AD5-BE2A-2E8B62CE0C18}"/>
    <cellStyle name="SAPBEXexcCritical6 2 3 4 2" xfId="32364" xr:uid="{87CD9215-B468-47ED-AC0E-47FAFCC3DC3E}"/>
    <cellStyle name="SAPBEXexcCritical6 2 3 4 3" xfId="41992" xr:uid="{2267A798-266C-4CC9-81FB-49672F10AE9C}"/>
    <cellStyle name="SAPBEXexcCritical6 2 3 5" xfId="22437" xr:uid="{C7CA34B5-A776-4EE8-B3C0-D16C317E4029}"/>
    <cellStyle name="SAPBEXexcCritical6 2 3 5 2" xfId="36069" xr:uid="{70B0BF07-2DB7-4FDF-BE24-353B2B2A34DD}"/>
    <cellStyle name="SAPBEXexcCritical6 2 3 5 3" xfId="45697" xr:uid="{CEB7FF33-AD29-4B23-B102-BFDC980EEBD8}"/>
    <cellStyle name="SAPBEXexcCritical6 2 3 6" xfId="28305" xr:uid="{D81C2950-A472-4FEF-9811-8341898AEF8C}"/>
    <cellStyle name="SAPBEXexcCritical6 2 3 7" xfId="28015" xr:uid="{6DD1AA7F-94E9-428F-B153-A666D9A3F247}"/>
    <cellStyle name="SAPBEXexcCritical6 2 3 8" xfId="50365" xr:uid="{BCC6445E-CE01-4B3A-B546-25B528B6C9D6}"/>
    <cellStyle name="SAPBEXexcCritical6 2 4" xfId="10629" xr:uid="{7D34C020-E3AB-406B-BE15-98FA4207FF30}"/>
    <cellStyle name="SAPBEXexcCritical6 2 4 2" xfId="13561" xr:uid="{8D271F9F-38E2-40C2-9D4B-7CE06D3703A7}"/>
    <cellStyle name="SAPBEXexcCritical6 2 4 2 2" xfId="15510" xr:uid="{A5A8B343-CBD6-4292-833E-BDE6FBF87C88}"/>
    <cellStyle name="SAPBEXexcCritical6 2 4 2 2 2" xfId="21429" xr:uid="{F295C002-604C-4BA4-85DA-CD7951FFCCEE}"/>
    <cellStyle name="SAPBEXexcCritical6 2 4 2 2 2 2" xfId="35061" xr:uid="{E866B0A1-AA2E-43B7-B1DF-4937C0470F08}"/>
    <cellStyle name="SAPBEXexcCritical6 2 4 2 2 2 3" xfId="44689" xr:uid="{8711133C-0ED1-46BE-A00A-0104DBD1C4AA}"/>
    <cellStyle name="SAPBEXexcCritical6 2 4 2 2 3" xfId="25220" xr:uid="{03C8034F-99D4-4A37-A84B-CB20CAB454B2}"/>
    <cellStyle name="SAPBEXexcCritical6 2 4 2 2 3 2" xfId="38852" xr:uid="{A22BCA60-A78B-4FEC-A753-76CB1C04FEB9}"/>
    <cellStyle name="SAPBEXexcCritical6 2 4 2 2 3 3" xfId="48480" xr:uid="{775921B8-1915-410B-AB16-A6518AAEA590}"/>
    <cellStyle name="SAPBEXexcCritical6 2 4 2 2 4" xfId="31102" xr:uid="{D3947A6C-62EF-4F8B-A30B-5AAA969492A9}"/>
    <cellStyle name="SAPBEXexcCritical6 2 4 2 2 5" xfId="40760" xr:uid="{34025D95-F3A5-4C93-89D8-66E765CEA8B7}"/>
    <cellStyle name="SAPBEXexcCritical6 2 4 2 2 6" xfId="53148" xr:uid="{DB5C3B9F-3A32-444C-BA28-E880CA4EAD77}"/>
    <cellStyle name="SAPBEXexcCritical6 2 4 2 3" xfId="19521" xr:uid="{4575B445-E0E2-4C75-84D8-4856FA79A0B9}"/>
    <cellStyle name="SAPBEXexcCritical6 2 4 2 3 2" xfId="33153" xr:uid="{60539DDA-4AED-458F-A61F-043905971C0F}"/>
    <cellStyle name="SAPBEXexcCritical6 2 4 2 3 3" xfId="42781" xr:uid="{CF521DF5-6C3B-4DAE-82AF-B8FFDA8BB336}"/>
    <cellStyle name="SAPBEXexcCritical6 2 4 2 4" xfId="23312" xr:uid="{120586FC-D923-4EF6-93EB-2DAABB6D8673}"/>
    <cellStyle name="SAPBEXexcCritical6 2 4 2 4 2" xfId="36944" xr:uid="{D87B5D8F-1F19-474C-A71E-8599F6075735}"/>
    <cellStyle name="SAPBEXexcCritical6 2 4 2 4 3" xfId="46572" xr:uid="{A0C80D91-0250-4BF0-BCB5-0AC7A5D36ECB}"/>
    <cellStyle name="SAPBEXexcCritical6 2 4 2 5" xfId="29187" xr:uid="{2C5B1DFB-56AA-43D0-A0EE-42C3D316E161}"/>
    <cellStyle name="SAPBEXexcCritical6 2 4 2 6" xfId="27202" xr:uid="{BE33071D-3D4E-4972-9E76-DF35A132E848}"/>
    <cellStyle name="SAPBEXexcCritical6 2 4 2 7" xfId="51240" xr:uid="{071A0370-F423-440A-BD2E-CD7763AD7376}"/>
    <cellStyle name="SAPBEXexcCritical6 2 4 3" xfId="14600" xr:uid="{E37B4ACB-CC7E-49C5-9014-0AB3E72036C4}"/>
    <cellStyle name="SAPBEXexcCritical6 2 4 3 2" xfId="20519" xr:uid="{DD6006DE-E198-4564-B6C5-E2D8224F1E84}"/>
    <cellStyle name="SAPBEXexcCritical6 2 4 3 2 2" xfId="34151" xr:uid="{FADC1837-497D-453A-9C4C-D43B16E61C07}"/>
    <cellStyle name="SAPBEXexcCritical6 2 4 3 2 3" xfId="43779" xr:uid="{8E45448B-2359-441E-99F8-3B9687CCE14E}"/>
    <cellStyle name="SAPBEXexcCritical6 2 4 3 3" xfId="24310" xr:uid="{96E6C5D0-61F3-4DBB-89BA-6820DD9B7582}"/>
    <cellStyle name="SAPBEXexcCritical6 2 4 3 3 2" xfId="37942" xr:uid="{1EB94B18-3897-4EBE-B7FF-8DB1105AAFBD}"/>
    <cellStyle name="SAPBEXexcCritical6 2 4 3 3 3" xfId="47570" xr:uid="{7A98A515-2526-48E3-B943-0CFE2C9E41E3}"/>
    <cellStyle name="SAPBEXexcCritical6 2 4 3 4" xfId="30192" xr:uid="{544B81BF-366D-4BA4-A4CB-78E1FBDB235B}"/>
    <cellStyle name="SAPBEXexcCritical6 2 4 3 5" xfId="39850" xr:uid="{59DC6BB5-01E7-45F9-85C6-9406C34DF50E}"/>
    <cellStyle name="SAPBEXexcCritical6 2 4 3 6" xfId="52238" xr:uid="{D586B178-964D-43ED-9D39-9C64D90F1610}"/>
    <cellStyle name="SAPBEXexcCritical6 2 4 4" xfId="18611" xr:uid="{67E35EB9-1CCC-4EE5-95B8-94C9391F1B94}"/>
    <cellStyle name="SAPBEXexcCritical6 2 4 4 2" xfId="32243" xr:uid="{634CAC5E-AC71-45C1-9953-986121CA2FFB}"/>
    <cellStyle name="SAPBEXexcCritical6 2 4 4 3" xfId="41871" xr:uid="{10E6F0A7-B83D-4C40-A6EC-37125F82AF56}"/>
    <cellStyle name="SAPBEXexcCritical6 2 4 5" xfId="16622" xr:uid="{7E679F67-6DDB-49E3-9374-82899C7B98C5}"/>
    <cellStyle name="SAPBEXexcCritical6 2 4 5 2" xfId="32206" xr:uid="{4FC736A5-5C66-47D7-9F40-F2D7AE59D548}"/>
    <cellStyle name="SAPBEXexcCritical6 2 4 5 3" xfId="41848" xr:uid="{B8784013-5764-4C70-AE24-9901D0B4DA00}"/>
    <cellStyle name="SAPBEXexcCritical6 2 4 6" xfId="28182" xr:uid="{CAF3642A-3729-4DF0-9389-4ED201933C6D}"/>
    <cellStyle name="SAPBEXexcCritical6 2 4 7" xfId="32104" xr:uid="{68156EDB-9421-441B-B8FA-29BCB2DB15BE}"/>
    <cellStyle name="SAPBEXexcCritical6 2 4 8" xfId="50242" xr:uid="{6B216BCF-24CA-45A7-A95E-15E0A2E9D931}"/>
    <cellStyle name="SAPBEXexcCritical6 2 5" xfId="11503" xr:uid="{0027FEB6-4B0E-4F08-BAD8-88BC7777A1D8}"/>
    <cellStyle name="SAPBEXexcCritical6 2 5 2" xfId="14397" xr:uid="{C0C71C95-D9FE-48EE-BCFE-E3A34EF1C8AD}"/>
    <cellStyle name="SAPBEXexcCritical6 2 5 2 2" xfId="16346" xr:uid="{755010C0-BBCF-4AF8-B72A-9A5DA3179573}"/>
    <cellStyle name="SAPBEXexcCritical6 2 5 2 2 2" xfId="22265" xr:uid="{72192B01-77A9-49EC-B399-8EC16C495783}"/>
    <cellStyle name="SAPBEXexcCritical6 2 5 2 2 2 2" xfId="35897" xr:uid="{1D24805A-233D-46D0-8BE2-0B67F893AD33}"/>
    <cellStyle name="SAPBEXexcCritical6 2 5 2 2 2 3" xfId="45525" xr:uid="{B43862B3-7FE4-4CDE-AE3E-D32EBB19DC0A}"/>
    <cellStyle name="SAPBEXexcCritical6 2 5 2 2 3" xfId="26056" xr:uid="{2B3A84BA-68F8-418F-ABDE-B16BAD7829ED}"/>
    <cellStyle name="SAPBEXexcCritical6 2 5 2 2 3 2" xfId="39688" xr:uid="{78894009-1E73-4AD6-AB29-411ACB650FF8}"/>
    <cellStyle name="SAPBEXexcCritical6 2 5 2 2 3 3" xfId="49316" xr:uid="{07226843-DBC2-48BF-8B03-5429AB6C93F6}"/>
    <cellStyle name="SAPBEXexcCritical6 2 5 2 2 4" xfId="31938" xr:uid="{56DD2B04-2B02-40F6-A7F3-10897D600B70}"/>
    <cellStyle name="SAPBEXexcCritical6 2 5 2 2 5" xfId="41596" xr:uid="{72E3A022-BE74-4DF1-A0E0-D56984AAD8E5}"/>
    <cellStyle name="SAPBEXexcCritical6 2 5 2 2 6" xfId="53984" xr:uid="{44046CE4-7ABB-4CDD-8891-F45C69A5E467}"/>
    <cellStyle name="SAPBEXexcCritical6 2 5 2 3" xfId="20357" xr:uid="{B5EA0925-87D2-4F62-940F-9C4511666AEF}"/>
    <cellStyle name="SAPBEXexcCritical6 2 5 2 3 2" xfId="33989" xr:uid="{2A2953CE-102F-4872-B18B-E4FC77366E0B}"/>
    <cellStyle name="SAPBEXexcCritical6 2 5 2 3 3" xfId="43617" xr:uid="{787E57F1-FD16-4B7A-AC7D-F5A47C55C774}"/>
    <cellStyle name="SAPBEXexcCritical6 2 5 2 4" xfId="24148" xr:uid="{4BF1F4A3-148F-4D93-81E6-3E99D7056A5A}"/>
    <cellStyle name="SAPBEXexcCritical6 2 5 2 4 2" xfId="37780" xr:uid="{A35C03E2-78AA-4EE5-B054-5FC3AC82E559}"/>
    <cellStyle name="SAPBEXexcCritical6 2 5 2 4 3" xfId="47408" xr:uid="{6FEDEB6D-261D-45CF-AD33-4F37DB93D72F}"/>
    <cellStyle name="SAPBEXexcCritical6 2 5 2 5" xfId="30023" xr:uid="{CE9C6187-39BE-4B6C-9A1B-CEE6BC957243}"/>
    <cellStyle name="SAPBEXexcCritical6 2 5 2 6" xfId="26366" xr:uid="{9573C4EF-F3B3-4192-AEE1-CC6AB5797036}"/>
    <cellStyle name="SAPBEXexcCritical6 2 5 2 7" xfId="52076" xr:uid="{75022D13-833E-4F15-A5B6-95D15DC38D26}"/>
    <cellStyle name="SAPBEXexcCritical6 2 5 3" xfId="15348" xr:uid="{DDFD8473-45B8-4401-A08D-A63D690B4359}"/>
    <cellStyle name="SAPBEXexcCritical6 2 5 3 2" xfId="21267" xr:uid="{DA228524-60A0-455C-B9D3-F3AEE43631B7}"/>
    <cellStyle name="SAPBEXexcCritical6 2 5 3 2 2" xfId="34899" xr:uid="{B7427ABF-EF26-4D07-BA68-86CA4CB3AECE}"/>
    <cellStyle name="SAPBEXexcCritical6 2 5 3 2 3" xfId="44527" xr:uid="{78510A08-289A-43B9-8BF7-C4AE6BDA3AFF}"/>
    <cellStyle name="SAPBEXexcCritical6 2 5 3 3" xfId="25058" xr:uid="{2264C8D3-916C-45C6-ABD2-6636AC54AD61}"/>
    <cellStyle name="SAPBEXexcCritical6 2 5 3 3 2" xfId="38690" xr:uid="{D0C19588-3CEC-4290-859E-9E3C94B335F3}"/>
    <cellStyle name="SAPBEXexcCritical6 2 5 3 3 3" xfId="48318" xr:uid="{041BD9B2-3963-48AA-B59A-36650437031C}"/>
    <cellStyle name="SAPBEXexcCritical6 2 5 3 4" xfId="30940" xr:uid="{5457BEDF-251B-44F8-A64D-E32EB4E676C3}"/>
    <cellStyle name="SAPBEXexcCritical6 2 5 3 5" xfId="40598" xr:uid="{4B75DC28-15EE-4500-90E2-C6C9F43861AE}"/>
    <cellStyle name="SAPBEXexcCritical6 2 5 3 6" xfId="52986" xr:uid="{E5C667FE-11C1-4689-8631-54F837745BA1}"/>
    <cellStyle name="SAPBEXexcCritical6 2 5 4" xfId="19359" xr:uid="{B4B209D5-D5FA-4935-94ED-08D4DA1502CC}"/>
    <cellStyle name="SAPBEXexcCritical6 2 5 4 2" xfId="32991" xr:uid="{AF8F488A-53AB-42EE-B9F8-FCF9FC9DC1A6}"/>
    <cellStyle name="SAPBEXexcCritical6 2 5 4 3" xfId="42619" xr:uid="{14B8A570-B5B4-477D-B4EF-C5C569E5F8B3}"/>
    <cellStyle name="SAPBEXexcCritical6 2 5 5" xfId="23150" xr:uid="{79BEF62A-F131-4E7B-984B-2329E4D88068}"/>
    <cellStyle name="SAPBEXexcCritical6 2 5 5 2" xfId="36782" xr:uid="{55994DA0-547F-4BCA-88E9-8EF8E35C2337}"/>
    <cellStyle name="SAPBEXexcCritical6 2 5 5 3" xfId="46410" xr:uid="{F773622D-9E27-4CC4-AA1C-AD5A6C16268C}"/>
    <cellStyle name="SAPBEXexcCritical6 2 5 6" xfId="29018" xr:uid="{B3EBB9D9-7B61-498C-AC02-A197C1DE5F18}"/>
    <cellStyle name="SAPBEXexcCritical6 2 5 7" xfId="26211" xr:uid="{3538613C-C93C-4CF9-BF90-DFDF70BA114D}"/>
    <cellStyle name="SAPBEXexcCritical6 2 5 8" xfId="51078" xr:uid="{92A4F812-D9DB-4AC7-A7D3-DB3F8A6DFA68}"/>
    <cellStyle name="SAPBEXexcCritical6 2 6" xfId="50011" xr:uid="{1DCCCA25-9047-463D-B38F-AF0D15F0AAB0}"/>
    <cellStyle name="SAPBEXexcCritical6 2 7" xfId="54240" xr:uid="{E62419DF-EEA3-43FD-B597-36650E6630C9}"/>
    <cellStyle name="SAPBEXexcCritical6 2 8" xfId="54479" xr:uid="{8B2F5F63-2C00-4ABA-A61A-8DB093483D95}"/>
    <cellStyle name="SAPBEXexcCritical6 2 9" xfId="54318" xr:uid="{EA478221-C9E9-42F8-AF70-3D0BB78E1ED0}"/>
    <cellStyle name="SAPBEXexcCritical6 3" xfId="10849" xr:uid="{C78FFC75-6428-47CC-AA25-FB974AD998BD}"/>
    <cellStyle name="SAPBEXexcCritical6 3 10" xfId="22533" xr:uid="{93FC6DED-F8FA-40F8-9F43-4D76E918B4D4}"/>
    <cellStyle name="SAPBEXexcCritical6 3 10 2" xfId="36165" xr:uid="{B9A8E9EC-5765-4165-8AD7-43C2A7B2AB3D}"/>
    <cellStyle name="SAPBEXexcCritical6 3 10 3" xfId="45793" xr:uid="{215EEE92-9E1F-44DB-9ED4-AEBC575ABF79}"/>
    <cellStyle name="SAPBEXexcCritical6 3 11" xfId="28401" xr:uid="{4ABDE9F4-7E02-4722-A711-6487780F54F7}"/>
    <cellStyle name="SAPBEXexcCritical6 3 12" xfId="27921" xr:uid="{6DD8A018-4BD5-4002-89FB-894607828464}"/>
    <cellStyle name="SAPBEXexcCritical6 3 13" xfId="50461" xr:uid="{6214E030-A066-4D3F-9818-7F1BF47F794C}"/>
    <cellStyle name="SAPBEXexcCritical6 3 14" xfId="54532" xr:uid="{DCB85B4A-388A-4540-BDAC-447006F90775}"/>
    <cellStyle name="SAPBEXexcCritical6 3 15" xfId="54623" xr:uid="{B7E5A107-C3DD-4C06-9EC0-E862E811F892}"/>
    <cellStyle name="SAPBEXexcCritical6 3 16" xfId="54711" xr:uid="{158D2D95-0C16-45E1-B4E2-DBFB2385B377}"/>
    <cellStyle name="SAPBEXexcCritical6 3 17" xfId="54799" xr:uid="{5139C475-5FEB-4971-B88E-56F9956CCC74}"/>
    <cellStyle name="SAPBEXexcCritical6 3 18" xfId="54887" xr:uid="{7BA7832B-47C7-4A81-8626-5ED47034BEC5}"/>
    <cellStyle name="SAPBEXexcCritical6 3 19" xfId="54975" xr:uid="{8BCF02A4-77FF-425F-B7A3-167DC4AF0122}"/>
    <cellStyle name="SAPBEXexcCritical6 3 2" xfId="10937" xr:uid="{2725ED4D-BD08-47FF-BBD7-63DF0C1CE285}"/>
    <cellStyle name="SAPBEXexcCritical6 3 2 2" xfId="13868" xr:uid="{43B1AF14-6CE8-4185-A70C-5104704C3757}"/>
    <cellStyle name="SAPBEXexcCritical6 3 2 2 2" xfId="15817" xr:uid="{668417B7-DA93-404A-A390-AF9DDC56232C}"/>
    <cellStyle name="SAPBEXexcCritical6 3 2 2 2 2" xfId="21736" xr:uid="{1E1893F7-A68B-457E-8294-C0E92FAE1520}"/>
    <cellStyle name="SAPBEXexcCritical6 3 2 2 2 2 2" xfId="35368" xr:uid="{7D6340EB-9B98-4B14-B23E-2AA824BFCDEB}"/>
    <cellStyle name="SAPBEXexcCritical6 3 2 2 2 2 3" xfId="44996" xr:uid="{74BF6541-2280-4F99-9817-301096C2294C}"/>
    <cellStyle name="SAPBEXexcCritical6 3 2 2 2 3" xfId="25527" xr:uid="{3D576181-D436-455C-B341-8699E7A9EBDB}"/>
    <cellStyle name="SAPBEXexcCritical6 3 2 2 2 3 2" xfId="39159" xr:uid="{D8B7FB6C-3281-4C26-938C-06A4D408D1D5}"/>
    <cellStyle name="SAPBEXexcCritical6 3 2 2 2 3 3" xfId="48787" xr:uid="{9C506FC1-784C-47F9-80B6-EBCEB9370D4D}"/>
    <cellStyle name="SAPBEXexcCritical6 3 2 2 2 4" xfId="31409" xr:uid="{A75F1C27-DC97-4768-A87B-1B199CEE1657}"/>
    <cellStyle name="SAPBEXexcCritical6 3 2 2 2 5" xfId="41067" xr:uid="{63044333-BC82-448F-A125-B6C76EC26A40}"/>
    <cellStyle name="SAPBEXexcCritical6 3 2 2 2 6" xfId="53455" xr:uid="{91E608C3-171C-4B36-8BCA-0C3FC7340445}"/>
    <cellStyle name="SAPBEXexcCritical6 3 2 2 3" xfId="19828" xr:uid="{B18620FF-3EF1-4F45-AF72-1CE6D82E00A5}"/>
    <cellStyle name="SAPBEXexcCritical6 3 2 2 3 2" xfId="33460" xr:uid="{39713551-8DE9-49B0-86EB-BF1FAE097A21}"/>
    <cellStyle name="SAPBEXexcCritical6 3 2 2 3 3" xfId="43088" xr:uid="{C084D4B7-77E4-4B86-A8E9-CDF12FB145B4}"/>
    <cellStyle name="SAPBEXexcCritical6 3 2 2 4" xfId="23619" xr:uid="{7FF2CC08-580E-4849-9EA0-DD556FF14571}"/>
    <cellStyle name="SAPBEXexcCritical6 3 2 2 4 2" xfId="37251" xr:uid="{A7C571FC-25A5-4419-B345-FD04AB4ED562}"/>
    <cellStyle name="SAPBEXexcCritical6 3 2 2 4 3" xfId="46879" xr:uid="{0C01E407-BC14-47A6-B183-EAF6806714FC}"/>
    <cellStyle name="SAPBEXexcCritical6 3 2 2 5" xfId="29494" xr:uid="{D35A9E52-F3C5-4A8F-B6C8-60948BD541D1}"/>
    <cellStyle name="SAPBEXexcCritical6 3 2 2 6" xfId="26895" xr:uid="{7ED7B133-77DA-4D98-91F9-F0DE9656D4E7}"/>
    <cellStyle name="SAPBEXexcCritical6 3 2 2 7" xfId="51547" xr:uid="{9269A186-CC2E-49EB-99DE-4090B43398E0}"/>
    <cellStyle name="SAPBEXexcCritical6 3 2 3" xfId="14819" xr:uid="{39A36610-3609-4280-8A9A-EAD7450795E4}"/>
    <cellStyle name="SAPBEXexcCritical6 3 2 3 2" xfId="20738" xr:uid="{165A30F3-5E8D-4481-B88B-FA2564C65A28}"/>
    <cellStyle name="SAPBEXexcCritical6 3 2 3 2 2" xfId="34370" xr:uid="{5440AC07-6580-474D-8A37-65BE7451247B}"/>
    <cellStyle name="SAPBEXexcCritical6 3 2 3 2 3" xfId="43998" xr:uid="{422F26E3-D86F-4588-9542-A372F0BC5CA1}"/>
    <cellStyle name="SAPBEXexcCritical6 3 2 3 3" xfId="24529" xr:uid="{CE34E58F-D3D6-486F-98B3-D7D9ABD9AA1A}"/>
    <cellStyle name="SAPBEXexcCritical6 3 2 3 3 2" xfId="38161" xr:uid="{CA9B0FFF-8C94-4D5D-A9F6-00C753455202}"/>
    <cellStyle name="SAPBEXexcCritical6 3 2 3 3 3" xfId="47789" xr:uid="{4B818B49-8A71-438D-BE3F-02EBB8FD7F36}"/>
    <cellStyle name="SAPBEXexcCritical6 3 2 3 4" xfId="30411" xr:uid="{95062FAD-6A76-4C97-A01B-F28D60A6E318}"/>
    <cellStyle name="SAPBEXexcCritical6 3 2 3 5" xfId="40069" xr:uid="{6D8BE202-C3D0-46A7-8D20-0FB76A21D73F}"/>
    <cellStyle name="SAPBEXexcCritical6 3 2 3 6" xfId="52457" xr:uid="{63A8B994-BBF1-4B6E-9082-09E2C46CEE37}"/>
    <cellStyle name="SAPBEXexcCritical6 3 2 4" xfId="18830" xr:uid="{624C119A-9C5F-4516-A839-16A6677A2C72}"/>
    <cellStyle name="SAPBEXexcCritical6 3 2 4 2" xfId="32462" xr:uid="{4AF13C22-F7D3-4C73-A631-39086FC8A6E7}"/>
    <cellStyle name="SAPBEXexcCritical6 3 2 4 3" xfId="42090" xr:uid="{B4BDB8FF-9546-4168-93C8-578F88ECBC50}"/>
    <cellStyle name="SAPBEXexcCritical6 3 2 5" xfId="22621" xr:uid="{63A64361-0CC3-48B4-8F8E-47363E66D16B}"/>
    <cellStyle name="SAPBEXexcCritical6 3 2 5 2" xfId="36253" xr:uid="{CAD0B1C4-B7D8-4C9A-B2FB-8A69865A79D6}"/>
    <cellStyle name="SAPBEXexcCritical6 3 2 5 3" xfId="45881" xr:uid="{2FBCF9F9-C984-49D9-AEAA-DC1410383000}"/>
    <cellStyle name="SAPBEXexcCritical6 3 2 6" xfId="28489" xr:uid="{3D07F577-A776-4B82-B115-ACDEB45D284F}"/>
    <cellStyle name="SAPBEXexcCritical6 3 2 7" xfId="27837" xr:uid="{B1D8A8DD-295B-429B-8DE7-2B80C96CBFD5}"/>
    <cellStyle name="SAPBEXexcCritical6 3 2 8" xfId="50549" xr:uid="{726ADA40-E3E2-42AD-9ADA-74E7981FDD99}"/>
    <cellStyle name="SAPBEXexcCritical6 3 20" xfId="55063" xr:uid="{8972CE9E-03B4-45DE-87CC-A5D39265F12F}"/>
    <cellStyle name="SAPBEXexcCritical6 3 21" xfId="55151" xr:uid="{12DA7736-781F-4D26-8BB2-BD7E6260168D}"/>
    <cellStyle name="SAPBEXexcCritical6 3 22" xfId="55239" xr:uid="{97A49979-6F06-40A5-BB4C-52E5112DEE28}"/>
    <cellStyle name="SAPBEXexcCritical6 3 23" xfId="55327" xr:uid="{FE391DEF-AAE6-4653-8935-4630E5AC4272}"/>
    <cellStyle name="SAPBEXexcCritical6 3 24" xfId="55415" xr:uid="{212778E3-8061-4BC7-97D5-39DD1FBA9692}"/>
    <cellStyle name="SAPBEXexcCritical6 3 25" xfId="55503" xr:uid="{FCC6FD91-91BE-4F27-BD4E-27D543331E65}"/>
    <cellStyle name="SAPBEXexcCritical6 3 26" xfId="55591" xr:uid="{AE991626-9448-40AF-A1B4-0D4C3F98A55A}"/>
    <cellStyle name="SAPBEXexcCritical6 3 27" xfId="55679" xr:uid="{56F7721D-BB78-4271-8171-0A8530A4BE84}"/>
    <cellStyle name="SAPBEXexcCritical6 3 28" xfId="55767" xr:uid="{289417B9-1412-4608-B5B9-47EF4B20DE2F}"/>
    <cellStyle name="SAPBEXexcCritical6 3 29" xfId="55855" xr:uid="{48CD50C8-FDED-47F2-B357-C6878D597D62}"/>
    <cellStyle name="SAPBEXexcCritical6 3 3" xfId="11025" xr:uid="{ABAC6865-B32E-4A33-BFCA-519BB64AAF46}"/>
    <cellStyle name="SAPBEXexcCritical6 3 3 2" xfId="13956" xr:uid="{64076F07-EC11-477F-89B8-0636FC55376A}"/>
    <cellStyle name="SAPBEXexcCritical6 3 3 2 2" xfId="15905" xr:uid="{9A19645D-6D99-4722-A6F0-19383A73809B}"/>
    <cellStyle name="SAPBEXexcCritical6 3 3 2 2 2" xfId="21824" xr:uid="{077BF8DD-AF0C-4D02-BAED-419143E6EF88}"/>
    <cellStyle name="SAPBEXexcCritical6 3 3 2 2 2 2" xfId="35456" xr:uid="{4A87EEC7-744D-4527-92EE-2868E6F65AE5}"/>
    <cellStyle name="SAPBEXexcCritical6 3 3 2 2 2 3" xfId="45084" xr:uid="{00E854C5-CD4F-4AA8-B7A3-8CBB1E8BAE5F}"/>
    <cellStyle name="SAPBEXexcCritical6 3 3 2 2 3" xfId="25615" xr:uid="{87462C72-E892-42DB-AE6C-90C031C600C1}"/>
    <cellStyle name="SAPBEXexcCritical6 3 3 2 2 3 2" xfId="39247" xr:uid="{03C03432-AA2B-4A9A-A775-5BA68A6F7462}"/>
    <cellStyle name="SAPBEXexcCritical6 3 3 2 2 3 3" xfId="48875" xr:uid="{A8BE7FA5-1A5D-48D6-9EDE-AC637B7E409C}"/>
    <cellStyle name="SAPBEXexcCritical6 3 3 2 2 4" xfId="31497" xr:uid="{3F9BE9BD-80B3-4F85-B605-CF34F30F987D}"/>
    <cellStyle name="SAPBEXexcCritical6 3 3 2 2 5" xfId="41155" xr:uid="{BCC752A8-5839-46BB-B6EC-616A8AFE9B52}"/>
    <cellStyle name="SAPBEXexcCritical6 3 3 2 2 6" xfId="53543" xr:uid="{6D12DE79-2627-41EC-A7FE-35D9C64FA439}"/>
    <cellStyle name="SAPBEXexcCritical6 3 3 2 3" xfId="19916" xr:uid="{952EB2FF-866C-4E37-BC17-E12D5DF76406}"/>
    <cellStyle name="SAPBEXexcCritical6 3 3 2 3 2" xfId="33548" xr:uid="{AB493992-FF13-4C16-A5CA-247A0C971398}"/>
    <cellStyle name="SAPBEXexcCritical6 3 3 2 3 3" xfId="43176" xr:uid="{B1A05B70-14E2-4AB8-AE38-723E402ACAAE}"/>
    <cellStyle name="SAPBEXexcCritical6 3 3 2 4" xfId="23707" xr:uid="{C9D79B6C-E924-45F6-88FC-D123E70EFF58}"/>
    <cellStyle name="SAPBEXexcCritical6 3 3 2 4 2" xfId="37339" xr:uid="{02174D2F-FEC6-4B80-898C-53C2AAF7088C}"/>
    <cellStyle name="SAPBEXexcCritical6 3 3 2 4 3" xfId="46967" xr:uid="{50B3A450-D0B8-4572-8F45-B3349B3A442A}"/>
    <cellStyle name="SAPBEXexcCritical6 3 3 2 5" xfId="29582" xr:uid="{75CD5EB2-CA30-4CD8-B686-90B1CFF8C572}"/>
    <cellStyle name="SAPBEXexcCritical6 3 3 2 6" xfId="26807" xr:uid="{9515257E-5610-4C35-86F8-AB72F6AEE424}"/>
    <cellStyle name="SAPBEXexcCritical6 3 3 2 7" xfId="51635" xr:uid="{57A85FAC-FB2C-4DDD-B23A-8A7B5AC854E0}"/>
    <cellStyle name="SAPBEXexcCritical6 3 3 3" xfId="14907" xr:uid="{602D6421-A75D-437A-B1BA-7D0B56BE9E70}"/>
    <cellStyle name="SAPBEXexcCritical6 3 3 3 2" xfId="20826" xr:uid="{DE389126-A3D6-4BA0-9A8B-6DF8528EFF4E}"/>
    <cellStyle name="SAPBEXexcCritical6 3 3 3 2 2" xfId="34458" xr:uid="{3DE8FF35-4685-41C7-A7CB-FC4765B6FA50}"/>
    <cellStyle name="SAPBEXexcCritical6 3 3 3 2 3" xfId="44086" xr:uid="{E13435D7-5368-41A4-AA4B-4C85C577E3D2}"/>
    <cellStyle name="SAPBEXexcCritical6 3 3 3 3" xfId="24617" xr:uid="{A95438CD-512B-4ED9-811F-98AF50FA3534}"/>
    <cellStyle name="SAPBEXexcCritical6 3 3 3 3 2" xfId="38249" xr:uid="{2BD0B1B1-8DEC-4468-B586-A591123EEB0D}"/>
    <cellStyle name="SAPBEXexcCritical6 3 3 3 3 3" xfId="47877" xr:uid="{9032BBC2-4CB8-4F45-9E75-0EBBF157EE9D}"/>
    <cellStyle name="SAPBEXexcCritical6 3 3 3 4" xfId="30499" xr:uid="{D074736A-AE51-4076-8D0D-A5A53D6235AC}"/>
    <cellStyle name="SAPBEXexcCritical6 3 3 3 5" xfId="40157" xr:uid="{EA92F1C5-D568-4FF7-91DB-DBE31BE7492F}"/>
    <cellStyle name="SAPBEXexcCritical6 3 3 3 6" xfId="52545" xr:uid="{0BDAE375-4D3C-4CF8-AF97-FE9406DC619A}"/>
    <cellStyle name="SAPBEXexcCritical6 3 3 4" xfId="18918" xr:uid="{CF66EB7D-C24A-427D-B69B-79EEBF24FB6F}"/>
    <cellStyle name="SAPBEXexcCritical6 3 3 4 2" xfId="32550" xr:uid="{728B83CA-2665-44A0-8B2E-0D59305F696E}"/>
    <cellStyle name="SAPBEXexcCritical6 3 3 4 3" xfId="42178" xr:uid="{07DB7659-ED70-44F2-A50D-BFE2564B72AB}"/>
    <cellStyle name="SAPBEXexcCritical6 3 3 5" xfId="22709" xr:uid="{C7C160C8-2E9D-491D-B52D-2A6E61179660}"/>
    <cellStyle name="SAPBEXexcCritical6 3 3 5 2" xfId="36341" xr:uid="{84A6FC13-E020-4C31-8D44-01F75DD6BE3F}"/>
    <cellStyle name="SAPBEXexcCritical6 3 3 5 3" xfId="45969" xr:uid="{FE3AE7E4-B494-4E5A-8C16-246704D9DB9B}"/>
    <cellStyle name="SAPBEXexcCritical6 3 3 6" xfId="28577" xr:uid="{5DD7990B-000B-45DB-875F-D07D1EE805EF}"/>
    <cellStyle name="SAPBEXexcCritical6 3 3 7" xfId="27749" xr:uid="{4A2D04C9-5346-43A1-A030-15575AB3DA48}"/>
    <cellStyle name="SAPBEXexcCritical6 3 3 8" xfId="50637" xr:uid="{35E1B1FB-7C9B-4409-A283-5020519548C0}"/>
    <cellStyle name="SAPBEXexcCritical6 3 30" xfId="55943" xr:uid="{4B04DB37-845A-4E2E-B45B-003F2EB02360}"/>
    <cellStyle name="SAPBEXexcCritical6 3 31" xfId="56031" xr:uid="{2B2AAF78-BD57-47C1-99C7-9A8DC28AD74D}"/>
    <cellStyle name="SAPBEXexcCritical6 3 32" xfId="56119" xr:uid="{DBC8A891-427B-43A8-962D-8E99A4C9E9BF}"/>
    <cellStyle name="SAPBEXexcCritical6 3 33" xfId="56207" xr:uid="{CA498BCC-15EA-457B-891E-B682F4802282}"/>
    <cellStyle name="SAPBEXexcCritical6 3 4" xfId="11113" xr:uid="{92D7BBA9-FF7F-4FCD-B4E7-E807355723C5}"/>
    <cellStyle name="SAPBEXexcCritical6 3 4 2" xfId="14044" xr:uid="{1431194D-D0F9-42EE-8A97-2565E77DB658}"/>
    <cellStyle name="SAPBEXexcCritical6 3 4 2 2" xfId="15993" xr:uid="{B96FBB61-8057-421B-A16F-3C9004C06CD9}"/>
    <cellStyle name="SAPBEXexcCritical6 3 4 2 2 2" xfId="21912" xr:uid="{CFC56888-E4A5-423C-8442-CAB2EBEE3CE2}"/>
    <cellStyle name="SAPBEXexcCritical6 3 4 2 2 2 2" xfId="35544" xr:uid="{20EDF790-3A84-4A63-8582-EF9E36330EEB}"/>
    <cellStyle name="SAPBEXexcCritical6 3 4 2 2 2 3" xfId="45172" xr:uid="{E3C6DAE9-A4A2-4B0F-AEFC-A5DDA6B0F139}"/>
    <cellStyle name="SAPBEXexcCritical6 3 4 2 2 3" xfId="25703" xr:uid="{7C991DCF-231C-4805-87CE-6EE37DA4C6EF}"/>
    <cellStyle name="SAPBEXexcCritical6 3 4 2 2 3 2" xfId="39335" xr:uid="{752C13D5-9718-4805-BD99-1CC6C26A6F7D}"/>
    <cellStyle name="SAPBEXexcCritical6 3 4 2 2 3 3" xfId="48963" xr:uid="{A8CDBAB2-1E9A-49B2-B69B-1A25C490FD90}"/>
    <cellStyle name="SAPBEXexcCritical6 3 4 2 2 4" xfId="31585" xr:uid="{43807301-DA26-432A-A177-9A0BF35771C7}"/>
    <cellStyle name="SAPBEXexcCritical6 3 4 2 2 5" xfId="41243" xr:uid="{81C5573B-1FAD-4BBE-9DE0-E55B8A323972}"/>
    <cellStyle name="SAPBEXexcCritical6 3 4 2 2 6" xfId="53631" xr:uid="{B1DDB1E3-A8D9-4F2A-9750-325DF41EF005}"/>
    <cellStyle name="SAPBEXexcCritical6 3 4 2 3" xfId="20004" xr:uid="{3A452038-40B2-4365-A261-C505C2BCA5E6}"/>
    <cellStyle name="SAPBEXexcCritical6 3 4 2 3 2" xfId="33636" xr:uid="{02313302-79AD-4BE7-97F4-5A1DDED5CD2B}"/>
    <cellStyle name="SAPBEXexcCritical6 3 4 2 3 3" xfId="43264" xr:uid="{0337ED01-5BFF-41AB-8E74-727648492D34}"/>
    <cellStyle name="SAPBEXexcCritical6 3 4 2 4" xfId="23795" xr:uid="{F1799EFF-6423-4126-BD70-DE1AB2BBD141}"/>
    <cellStyle name="SAPBEXexcCritical6 3 4 2 4 2" xfId="37427" xr:uid="{14B9FB77-63B5-44B5-9E32-1F476CAF45DC}"/>
    <cellStyle name="SAPBEXexcCritical6 3 4 2 4 3" xfId="47055" xr:uid="{94DD9EFB-052D-49C2-B8A9-647A68BAB4CE}"/>
    <cellStyle name="SAPBEXexcCritical6 3 4 2 5" xfId="29670" xr:uid="{524F8265-B78D-4513-AD8B-18160C805E0A}"/>
    <cellStyle name="SAPBEXexcCritical6 3 4 2 6" xfId="26719" xr:uid="{1BB3CF58-DE8E-4FEB-8AD5-263ED008C9B4}"/>
    <cellStyle name="SAPBEXexcCritical6 3 4 2 7" xfId="51723" xr:uid="{0426F27A-9C81-4852-86DA-459AB0615B6F}"/>
    <cellStyle name="SAPBEXexcCritical6 3 4 3" xfId="14995" xr:uid="{15D337E2-0A92-4233-8E0A-70C304C6A556}"/>
    <cellStyle name="SAPBEXexcCritical6 3 4 3 2" xfId="20914" xr:uid="{00C45BCD-7AC1-4768-96CA-A4F8CFDDC399}"/>
    <cellStyle name="SAPBEXexcCritical6 3 4 3 2 2" xfId="34546" xr:uid="{36952B91-8D66-4CB7-B710-BF64FB965F7A}"/>
    <cellStyle name="SAPBEXexcCritical6 3 4 3 2 3" xfId="44174" xr:uid="{E4902530-160D-41C0-8583-9E5A854FC06E}"/>
    <cellStyle name="SAPBEXexcCritical6 3 4 3 3" xfId="24705" xr:uid="{A880C5D6-F826-427B-8BF8-0A57E2C273A9}"/>
    <cellStyle name="SAPBEXexcCritical6 3 4 3 3 2" xfId="38337" xr:uid="{0661386A-E8CC-4160-9166-19CEB438A58F}"/>
    <cellStyle name="SAPBEXexcCritical6 3 4 3 3 3" xfId="47965" xr:uid="{B46A6474-9F7E-4D5B-ACA4-3B2451B853C1}"/>
    <cellStyle name="SAPBEXexcCritical6 3 4 3 4" xfId="30587" xr:uid="{0933B4E4-CE1F-4A2F-9B4F-F0B7FC469258}"/>
    <cellStyle name="SAPBEXexcCritical6 3 4 3 5" xfId="40245" xr:uid="{19EB1DA5-9E99-4EA7-8995-1D81EEBC8AB4}"/>
    <cellStyle name="SAPBEXexcCritical6 3 4 3 6" xfId="52633" xr:uid="{1D471DF2-9478-4D36-834A-17B169506154}"/>
    <cellStyle name="SAPBEXexcCritical6 3 4 4" xfId="19006" xr:uid="{9C9F9415-FEE8-4052-9301-463112D7F265}"/>
    <cellStyle name="SAPBEXexcCritical6 3 4 4 2" xfId="32638" xr:uid="{8CCE1EF0-6188-4C0F-9068-BC002AE37728}"/>
    <cellStyle name="SAPBEXexcCritical6 3 4 4 3" xfId="42266" xr:uid="{1B9A9D29-3AC3-4FF7-93FD-72DCD50C83F4}"/>
    <cellStyle name="SAPBEXexcCritical6 3 4 5" xfId="22797" xr:uid="{3B2151D7-1DBC-42F5-AD17-0AC27D8738E8}"/>
    <cellStyle name="SAPBEXexcCritical6 3 4 5 2" xfId="36429" xr:uid="{254389F6-EAE5-4DA5-BE9B-922624E26033}"/>
    <cellStyle name="SAPBEXexcCritical6 3 4 5 3" xfId="46057" xr:uid="{24A914D5-BA15-4248-A073-40EC1B08E8ED}"/>
    <cellStyle name="SAPBEXexcCritical6 3 4 6" xfId="28665" xr:uid="{8F0528F4-12E8-490A-9532-D07C87078E8D}"/>
    <cellStyle name="SAPBEXexcCritical6 3 4 7" xfId="27675" xr:uid="{567E6477-2294-44EA-A967-2E2F1495A171}"/>
    <cellStyle name="SAPBEXexcCritical6 3 4 8" xfId="50725" xr:uid="{703B6BA1-6EA5-4ACF-BD8E-FB02FEF1641A}"/>
    <cellStyle name="SAPBEXexcCritical6 3 5" xfId="11201" xr:uid="{DDE5883E-1DEE-4185-8D2B-52CB7C73A3B0}"/>
    <cellStyle name="SAPBEXexcCritical6 3 5 2" xfId="14132" xr:uid="{42361AD5-8A11-4B8B-AB97-25197C72BDE1}"/>
    <cellStyle name="SAPBEXexcCritical6 3 5 2 2" xfId="16081" xr:uid="{6CBB8BB8-C33B-4B93-936F-91DDD8CA700B}"/>
    <cellStyle name="SAPBEXexcCritical6 3 5 2 2 2" xfId="22000" xr:uid="{0B54B7B0-A84E-400F-B5D2-B806C1D2BF12}"/>
    <cellStyle name="SAPBEXexcCritical6 3 5 2 2 2 2" xfId="35632" xr:uid="{BF9ED82A-2608-4F9D-9821-2D7F1B660FF9}"/>
    <cellStyle name="SAPBEXexcCritical6 3 5 2 2 2 3" xfId="45260" xr:uid="{5CF951B9-E971-49D0-B782-DB8BEFA2A81A}"/>
    <cellStyle name="SAPBEXexcCritical6 3 5 2 2 3" xfId="25791" xr:uid="{EBB7B3A0-E457-4422-ADFD-02D78E67E8DB}"/>
    <cellStyle name="SAPBEXexcCritical6 3 5 2 2 3 2" xfId="39423" xr:uid="{A7B4F82C-1807-4EA9-A900-821E02CACF16}"/>
    <cellStyle name="SAPBEXexcCritical6 3 5 2 2 3 3" xfId="49051" xr:uid="{3E146857-4DBB-46A2-A5E9-AB6276B69F63}"/>
    <cellStyle name="SAPBEXexcCritical6 3 5 2 2 4" xfId="31673" xr:uid="{6E33CD45-6608-46C4-8BB5-F262EB88BFAB}"/>
    <cellStyle name="SAPBEXexcCritical6 3 5 2 2 5" xfId="41331" xr:uid="{6645F05E-071B-455D-843E-87DDD5432DC5}"/>
    <cellStyle name="SAPBEXexcCritical6 3 5 2 2 6" xfId="53719" xr:uid="{A4DAB6B1-72B6-4E63-9D79-93C5145873DD}"/>
    <cellStyle name="SAPBEXexcCritical6 3 5 2 3" xfId="20092" xr:uid="{28FEE4C1-17F1-42D3-857E-A19138B5A578}"/>
    <cellStyle name="SAPBEXexcCritical6 3 5 2 3 2" xfId="33724" xr:uid="{CF7DFBE3-6077-41B8-A38B-686F65CCCF34}"/>
    <cellStyle name="SAPBEXexcCritical6 3 5 2 3 3" xfId="43352" xr:uid="{6BA8F5F1-9333-49D9-B966-B5764E6EC156}"/>
    <cellStyle name="SAPBEXexcCritical6 3 5 2 4" xfId="23883" xr:uid="{73855236-8659-48D2-AA27-73E6FC03D981}"/>
    <cellStyle name="SAPBEXexcCritical6 3 5 2 4 2" xfId="37515" xr:uid="{853F07A6-C2F0-4DCA-92D7-A747E244E0DF}"/>
    <cellStyle name="SAPBEXexcCritical6 3 5 2 4 3" xfId="47143" xr:uid="{DF5BB816-2BC1-48FA-AA46-79B1882F61BA}"/>
    <cellStyle name="SAPBEXexcCritical6 3 5 2 5" xfId="29758" xr:uid="{F444CDB3-8F9A-4850-90A0-4A00A43323F8}"/>
    <cellStyle name="SAPBEXexcCritical6 3 5 2 6" xfId="26631" xr:uid="{C3FD32E6-B171-4DB8-BE0E-C110B838EEE1}"/>
    <cellStyle name="SAPBEXexcCritical6 3 5 2 7" xfId="51811" xr:uid="{9957C71F-5319-4AAD-93E7-D5748291AF22}"/>
    <cellStyle name="SAPBEXexcCritical6 3 5 3" xfId="15083" xr:uid="{033D567A-78CF-482A-937D-CEADB5A71592}"/>
    <cellStyle name="SAPBEXexcCritical6 3 5 3 2" xfId="21002" xr:uid="{5C487566-C32F-4F82-9CA1-17E83C8B48BA}"/>
    <cellStyle name="SAPBEXexcCritical6 3 5 3 2 2" xfId="34634" xr:uid="{257D0A5B-C8F1-4637-851B-017147DC2FED}"/>
    <cellStyle name="SAPBEXexcCritical6 3 5 3 2 3" xfId="44262" xr:uid="{74084F3E-688B-4753-B342-337F3BB6EEE8}"/>
    <cellStyle name="SAPBEXexcCritical6 3 5 3 3" xfId="24793" xr:uid="{711945CF-2E11-4493-A92D-BD5295A79EBF}"/>
    <cellStyle name="SAPBEXexcCritical6 3 5 3 3 2" xfId="38425" xr:uid="{5A34C6F5-834A-4F0E-A264-B9AC9B09A4C7}"/>
    <cellStyle name="SAPBEXexcCritical6 3 5 3 3 3" xfId="48053" xr:uid="{BA5ADBB8-D6D4-4C2A-B048-398A1B9B1B97}"/>
    <cellStyle name="SAPBEXexcCritical6 3 5 3 4" xfId="30675" xr:uid="{D5CB4E8A-57E4-42D7-AB0C-B30F3C092CE9}"/>
    <cellStyle name="SAPBEXexcCritical6 3 5 3 5" xfId="40333" xr:uid="{9E35AFA1-0520-4254-A2FA-A2E12A7327E1}"/>
    <cellStyle name="SAPBEXexcCritical6 3 5 3 6" xfId="52721" xr:uid="{1E255C10-152A-43DD-9928-DD85B7D0F990}"/>
    <cellStyle name="SAPBEXexcCritical6 3 5 4" xfId="19094" xr:uid="{E6A9A379-0904-47EA-B151-D3408A0C19ED}"/>
    <cellStyle name="SAPBEXexcCritical6 3 5 4 2" xfId="32726" xr:uid="{7742C504-B0A9-4603-ADA5-9DF6D31BC971}"/>
    <cellStyle name="SAPBEXexcCritical6 3 5 4 3" xfId="42354" xr:uid="{86AA80B8-3C5D-4601-82D4-E81FEE134781}"/>
    <cellStyle name="SAPBEXexcCritical6 3 5 5" xfId="22885" xr:uid="{F57667E4-C53D-4B83-825A-7A5D903A9DEA}"/>
    <cellStyle name="SAPBEXexcCritical6 3 5 5 2" xfId="36517" xr:uid="{0CE81EEC-0114-4D65-BB09-B5D1FDC4CA09}"/>
    <cellStyle name="SAPBEXexcCritical6 3 5 5 3" xfId="46145" xr:uid="{1235995E-C118-4ACE-B69D-662CDBA79EAA}"/>
    <cellStyle name="SAPBEXexcCritical6 3 5 6" xfId="28753" xr:uid="{AD2A181A-E0D4-4FB2-B0D9-2E10FBC8E9F1}"/>
    <cellStyle name="SAPBEXexcCritical6 3 5 7" xfId="27587" xr:uid="{DB0EE196-651C-48B8-AAA7-F7D317C08457}"/>
    <cellStyle name="SAPBEXexcCritical6 3 5 8" xfId="50813" xr:uid="{633C812F-2E7D-4678-82EF-0C5DEB21F187}"/>
    <cellStyle name="SAPBEXexcCritical6 3 6" xfId="11289" xr:uid="{C15427B0-985A-4FC2-B173-435E48213281}"/>
    <cellStyle name="SAPBEXexcCritical6 3 6 2" xfId="14220" xr:uid="{1B682039-D16F-484E-811F-A0C839F01038}"/>
    <cellStyle name="SAPBEXexcCritical6 3 6 2 2" xfId="16169" xr:uid="{2912F0EB-CEAB-439F-8C10-29B2895A8955}"/>
    <cellStyle name="SAPBEXexcCritical6 3 6 2 2 2" xfId="22088" xr:uid="{B472ECED-4346-4CD1-83B0-ACC68A8482D7}"/>
    <cellStyle name="SAPBEXexcCritical6 3 6 2 2 2 2" xfId="35720" xr:uid="{0035FF28-69C5-4D05-A470-4E7D0D62B5A3}"/>
    <cellStyle name="SAPBEXexcCritical6 3 6 2 2 2 3" xfId="45348" xr:uid="{695AB82A-1CCB-4E69-A20E-5B9F5AE6FC54}"/>
    <cellStyle name="SAPBEXexcCritical6 3 6 2 2 3" xfId="25879" xr:uid="{669448CD-43BA-4C1C-AA48-3F767739FBB0}"/>
    <cellStyle name="SAPBEXexcCritical6 3 6 2 2 3 2" xfId="39511" xr:uid="{9D7210B7-B5E6-4D8F-BF1E-1A61EC38A89F}"/>
    <cellStyle name="SAPBEXexcCritical6 3 6 2 2 3 3" xfId="49139" xr:uid="{FADBCFDB-0BEF-44B4-BE71-5B891B9ADD58}"/>
    <cellStyle name="SAPBEXexcCritical6 3 6 2 2 4" xfId="31761" xr:uid="{98670BCD-150D-4E1C-AE2D-6B1DCC420563}"/>
    <cellStyle name="SAPBEXexcCritical6 3 6 2 2 5" xfId="41419" xr:uid="{D0036194-B897-4EBE-A6E9-690E9EACF26E}"/>
    <cellStyle name="SAPBEXexcCritical6 3 6 2 2 6" xfId="53807" xr:uid="{3ED4EBF4-B74A-4F43-9C17-68EFB694086F}"/>
    <cellStyle name="SAPBEXexcCritical6 3 6 2 3" xfId="20180" xr:uid="{94EAC6CE-15BF-45A3-A2D6-991C79A96355}"/>
    <cellStyle name="SAPBEXexcCritical6 3 6 2 3 2" xfId="33812" xr:uid="{4F80040F-E929-40B4-9706-C71259794298}"/>
    <cellStyle name="SAPBEXexcCritical6 3 6 2 3 3" xfId="43440" xr:uid="{DD917DA9-E3B0-43CC-8CD4-ACA69837723D}"/>
    <cellStyle name="SAPBEXexcCritical6 3 6 2 4" xfId="23971" xr:uid="{E5798C59-E337-4A57-BBF1-150777B54FFE}"/>
    <cellStyle name="SAPBEXexcCritical6 3 6 2 4 2" xfId="37603" xr:uid="{1C6814A6-98C6-480F-8B65-C5F7997F3D29}"/>
    <cellStyle name="SAPBEXexcCritical6 3 6 2 4 3" xfId="47231" xr:uid="{15D7D7BC-1A90-4F20-AD99-B28A4CA47794}"/>
    <cellStyle name="SAPBEXexcCritical6 3 6 2 5" xfId="29846" xr:uid="{9107D219-5341-4997-BF21-50981F5766BB}"/>
    <cellStyle name="SAPBEXexcCritical6 3 6 2 6" xfId="26543" xr:uid="{9D74C909-85A0-49F0-978F-8354CCACFB2B}"/>
    <cellStyle name="SAPBEXexcCritical6 3 6 2 7" xfId="51899" xr:uid="{98312969-14AC-4757-9BD4-5C76DC8A60D0}"/>
    <cellStyle name="SAPBEXexcCritical6 3 6 3" xfId="15171" xr:uid="{C694A9FE-63AE-4671-BE5E-CB5198E94B80}"/>
    <cellStyle name="SAPBEXexcCritical6 3 6 3 2" xfId="21090" xr:uid="{D4E21F79-130A-4C32-A428-363A159168E2}"/>
    <cellStyle name="SAPBEXexcCritical6 3 6 3 2 2" xfId="34722" xr:uid="{B74040F2-5514-45E5-A880-99A83A86E47C}"/>
    <cellStyle name="SAPBEXexcCritical6 3 6 3 2 3" xfId="44350" xr:uid="{9D3C2CD7-3128-4FBF-A7C3-5BDABCBD8564}"/>
    <cellStyle name="SAPBEXexcCritical6 3 6 3 3" xfId="24881" xr:uid="{2317A24E-F89F-4BD5-AB05-CE0E09125F1A}"/>
    <cellStyle name="SAPBEXexcCritical6 3 6 3 3 2" xfId="38513" xr:uid="{5121D76B-DDDC-4E78-9541-D948CAA4F577}"/>
    <cellStyle name="SAPBEXexcCritical6 3 6 3 3 3" xfId="48141" xr:uid="{CBE5897D-089E-4B40-9127-A5B8BBDDC68C}"/>
    <cellStyle name="SAPBEXexcCritical6 3 6 3 4" xfId="30763" xr:uid="{8004043F-16D2-45DE-9DF1-5B8489A86687}"/>
    <cellStyle name="SAPBEXexcCritical6 3 6 3 5" xfId="40421" xr:uid="{F44919AD-B578-49B2-BFF4-66A6A1B7AEE5}"/>
    <cellStyle name="SAPBEXexcCritical6 3 6 3 6" xfId="52809" xr:uid="{1DA49B95-5CA2-4131-B990-EA2628AB54CB}"/>
    <cellStyle name="SAPBEXexcCritical6 3 6 4" xfId="19182" xr:uid="{6CBF3EAC-4BEE-42A1-A6D4-B91BE71B4C2D}"/>
    <cellStyle name="SAPBEXexcCritical6 3 6 4 2" xfId="32814" xr:uid="{75658CA9-6B5D-4F82-99C1-E8CAD43E8631}"/>
    <cellStyle name="SAPBEXexcCritical6 3 6 4 3" xfId="42442" xr:uid="{9F76757F-4282-40A0-962E-3BB1D3EECB0B}"/>
    <cellStyle name="SAPBEXexcCritical6 3 6 5" xfId="22973" xr:uid="{B548EAE8-70ED-4ED7-AD48-CF5E313B153B}"/>
    <cellStyle name="SAPBEXexcCritical6 3 6 5 2" xfId="36605" xr:uid="{F7995BFE-E8C7-4BD6-BCBD-25676A7DDE89}"/>
    <cellStyle name="SAPBEXexcCritical6 3 6 5 3" xfId="46233" xr:uid="{65772F51-2728-4555-ACDC-B4E465B2B456}"/>
    <cellStyle name="SAPBEXexcCritical6 3 6 6" xfId="28841" xr:uid="{7A3F2896-5194-4365-98A5-0FD5694560D7}"/>
    <cellStyle name="SAPBEXexcCritical6 3 6 7" xfId="27499" xr:uid="{B44C2619-F95E-4729-A470-D0CE5DCAC50A}"/>
    <cellStyle name="SAPBEXexcCritical6 3 6 8" xfId="50901" xr:uid="{5A7980E7-CF78-4174-BCEE-A3B4D7C5892F}"/>
    <cellStyle name="SAPBEXexcCritical6 3 7" xfId="11377" xr:uid="{5CAAC0E9-14C7-4BBC-BD7C-CC8170BCE273}"/>
    <cellStyle name="SAPBEXexcCritical6 3 7 2" xfId="14308" xr:uid="{DC1415A2-BD5B-4138-A3F8-B19B8636AD5F}"/>
    <cellStyle name="SAPBEXexcCritical6 3 7 2 2" xfId="16257" xr:uid="{D7BB5D16-4C2A-41D8-A22C-0302B9B22685}"/>
    <cellStyle name="SAPBEXexcCritical6 3 7 2 2 2" xfId="22176" xr:uid="{BC99598D-E2DC-413C-8766-7DB8A78BC6D9}"/>
    <cellStyle name="SAPBEXexcCritical6 3 7 2 2 2 2" xfId="35808" xr:uid="{6AB2FD5E-A773-4A67-80EE-2A976BEAD1E8}"/>
    <cellStyle name="SAPBEXexcCritical6 3 7 2 2 2 3" xfId="45436" xr:uid="{DCE648CD-99DD-4FCE-8F9D-CD5D719D3A12}"/>
    <cellStyle name="SAPBEXexcCritical6 3 7 2 2 3" xfId="25967" xr:uid="{326AF005-7907-445D-B4C3-5B52A54EBDB4}"/>
    <cellStyle name="SAPBEXexcCritical6 3 7 2 2 3 2" xfId="39599" xr:uid="{45FF75CB-3675-4347-A1AE-1043CF114730}"/>
    <cellStyle name="SAPBEXexcCritical6 3 7 2 2 3 3" xfId="49227" xr:uid="{E1DA2875-A8FA-434E-A5D4-F0C0A32FA72D}"/>
    <cellStyle name="SAPBEXexcCritical6 3 7 2 2 4" xfId="31849" xr:uid="{9C5D34D8-FC97-4B62-81C6-05C7B4B9EE36}"/>
    <cellStyle name="SAPBEXexcCritical6 3 7 2 2 5" xfId="41507" xr:uid="{BFD38B9F-A397-4D59-926A-D947D559178F}"/>
    <cellStyle name="SAPBEXexcCritical6 3 7 2 2 6" xfId="53895" xr:uid="{89A382D9-9092-4DE5-94BA-6D31B8A93335}"/>
    <cellStyle name="SAPBEXexcCritical6 3 7 2 3" xfId="20268" xr:uid="{0F1AAA90-0987-4700-9252-5E48E0F5F372}"/>
    <cellStyle name="SAPBEXexcCritical6 3 7 2 3 2" xfId="33900" xr:uid="{47F6C7A8-9427-4DCA-9EE0-3C0144E89AA1}"/>
    <cellStyle name="SAPBEXexcCritical6 3 7 2 3 3" xfId="43528" xr:uid="{A2DE7BEE-A6D5-40C2-BFC9-1542F745E81C}"/>
    <cellStyle name="SAPBEXexcCritical6 3 7 2 4" xfId="24059" xr:uid="{31DC47E0-1A1E-492D-856B-B0188C51E708}"/>
    <cellStyle name="SAPBEXexcCritical6 3 7 2 4 2" xfId="37691" xr:uid="{C329039F-77B5-4785-964E-D292DBFB0CF3}"/>
    <cellStyle name="SAPBEXexcCritical6 3 7 2 4 3" xfId="47319" xr:uid="{617DAB66-0D2A-4C70-9BE7-01502FDE4DE5}"/>
    <cellStyle name="SAPBEXexcCritical6 3 7 2 5" xfId="29934" xr:uid="{C0DD533D-1D83-4117-A648-A7A2D01D1962}"/>
    <cellStyle name="SAPBEXexcCritical6 3 7 2 6" xfId="26455" xr:uid="{2F9ABEC3-209F-4833-B761-744D9D07EC74}"/>
    <cellStyle name="SAPBEXexcCritical6 3 7 2 7" xfId="51987" xr:uid="{09F9A549-36C2-4A16-AC6A-C041D98D7CAC}"/>
    <cellStyle name="SAPBEXexcCritical6 3 7 3" xfId="15259" xr:uid="{355452BA-184A-4A6E-8FD2-29E87DE9136D}"/>
    <cellStyle name="SAPBEXexcCritical6 3 7 3 2" xfId="21178" xr:uid="{CEC1AB0A-66A1-4CF5-A2C0-D6911F47154A}"/>
    <cellStyle name="SAPBEXexcCritical6 3 7 3 2 2" xfId="34810" xr:uid="{E27D4D53-B11C-4450-9485-3614E2BE2C6D}"/>
    <cellStyle name="SAPBEXexcCritical6 3 7 3 2 3" xfId="44438" xr:uid="{FDFA8AAE-0254-4F8C-93B9-610FDA2C74E0}"/>
    <cellStyle name="SAPBEXexcCritical6 3 7 3 3" xfId="24969" xr:uid="{7F5300B1-5712-4210-93FE-5BAF28E92673}"/>
    <cellStyle name="SAPBEXexcCritical6 3 7 3 3 2" xfId="38601" xr:uid="{5ED11288-12EB-4BAF-A896-399ABF4FE0B4}"/>
    <cellStyle name="SAPBEXexcCritical6 3 7 3 3 3" xfId="48229" xr:uid="{661C66FE-120A-474D-A84F-7E4C458EA643}"/>
    <cellStyle name="SAPBEXexcCritical6 3 7 3 4" xfId="30851" xr:uid="{884F53E7-51F7-4307-9CC8-B42C93A5B6EA}"/>
    <cellStyle name="SAPBEXexcCritical6 3 7 3 5" xfId="40509" xr:uid="{6AB41A61-FABF-4B40-B645-2EB3A3EC2725}"/>
    <cellStyle name="SAPBEXexcCritical6 3 7 3 6" xfId="52897" xr:uid="{620E307A-77CC-410E-82B9-9D64D2EF456B}"/>
    <cellStyle name="SAPBEXexcCritical6 3 7 4" xfId="19270" xr:uid="{2D7E0842-8EFA-420F-8452-C839609C8725}"/>
    <cellStyle name="SAPBEXexcCritical6 3 7 4 2" xfId="32902" xr:uid="{4DAC641D-C919-4488-8B14-924D14213A65}"/>
    <cellStyle name="SAPBEXexcCritical6 3 7 4 3" xfId="42530" xr:uid="{A4669B1F-6170-4753-B6C7-968A52800C2C}"/>
    <cellStyle name="SAPBEXexcCritical6 3 7 5" xfId="23061" xr:uid="{D9DE88EA-A90A-4E54-96F5-575A9381E438}"/>
    <cellStyle name="SAPBEXexcCritical6 3 7 5 2" xfId="36693" xr:uid="{88416892-23AB-4B96-8516-1D0198A23B7C}"/>
    <cellStyle name="SAPBEXexcCritical6 3 7 5 3" xfId="46321" xr:uid="{970AD314-55B6-495F-8F46-315004247210}"/>
    <cellStyle name="SAPBEXexcCritical6 3 7 6" xfId="28929" xr:uid="{5ACDBFA7-C613-44D5-823B-BBD9DD95CAE5}"/>
    <cellStyle name="SAPBEXexcCritical6 3 7 7" xfId="27411" xr:uid="{F1D00563-192E-496C-8FE5-16CE6F00799E}"/>
    <cellStyle name="SAPBEXexcCritical6 3 7 8" xfId="50989" xr:uid="{A4D110E8-2FE9-4FA6-8E55-B9DF813F16DB}"/>
    <cellStyle name="SAPBEXexcCritical6 3 8" xfId="13485" xr:uid="{C6B7E7CE-9EEE-4C10-A4B5-F68E6C54E462}"/>
    <cellStyle name="SAPBEXexcCritical6 3 8 2" xfId="14484" xr:uid="{787F3AEC-A9D0-4ACE-AFBA-97A18B8E3D63}"/>
    <cellStyle name="SAPBEXexcCritical6 3 8 2 2" xfId="16433" xr:uid="{B28D2B57-025D-453D-8CEC-CB8EB7B7AA81}"/>
    <cellStyle name="SAPBEXexcCritical6 3 8 2 2 2" xfId="22352" xr:uid="{1A4F34F8-A81B-4ADF-919B-90E38222D691}"/>
    <cellStyle name="SAPBEXexcCritical6 3 8 2 2 2 2" xfId="35984" xr:uid="{24DEF5BC-1137-4AA4-AC77-4A68C327D59E}"/>
    <cellStyle name="SAPBEXexcCritical6 3 8 2 2 2 3" xfId="45612" xr:uid="{273F0E32-6AC0-4E38-8895-7C6B6B94CD7D}"/>
    <cellStyle name="SAPBEXexcCritical6 3 8 2 2 3" xfId="26143" xr:uid="{100DA344-69E3-4740-AB67-6DD63D08DAE0}"/>
    <cellStyle name="SAPBEXexcCritical6 3 8 2 2 3 2" xfId="39775" xr:uid="{F89F9B31-B623-431E-B141-90951852A358}"/>
    <cellStyle name="SAPBEXexcCritical6 3 8 2 2 3 3" xfId="49403" xr:uid="{946981AB-673C-4C40-9202-2C9B56CD0176}"/>
    <cellStyle name="SAPBEXexcCritical6 3 8 2 2 4" xfId="32025" xr:uid="{327D536F-6338-46AD-A33A-1A10D405032F}"/>
    <cellStyle name="SAPBEXexcCritical6 3 8 2 2 5" xfId="41683" xr:uid="{F8C48BDC-E8F9-433C-986C-5AF73799755D}"/>
    <cellStyle name="SAPBEXexcCritical6 3 8 2 2 6" xfId="54071" xr:uid="{D4DB2741-DC56-4D23-806D-D2EDF2A1121C}"/>
    <cellStyle name="SAPBEXexcCritical6 3 8 2 3" xfId="20444" xr:uid="{F7C2F57B-3B74-41BB-8A51-CAD499B48B16}"/>
    <cellStyle name="SAPBEXexcCritical6 3 8 2 3 2" xfId="34076" xr:uid="{08779C4D-7F6C-44A7-84A1-BB13C07EF849}"/>
    <cellStyle name="SAPBEXexcCritical6 3 8 2 3 3" xfId="43704" xr:uid="{4D8EEB25-BC9F-405F-B5C7-7FBD352D9AC0}"/>
    <cellStyle name="SAPBEXexcCritical6 3 8 2 4" xfId="24235" xr:uid="{FC9B45B8-60AA-4A8E-AFF9-E818458E9416}"/>
    <cellStyle name="SAPBEXexcCritical6 3 8 2 4 2" xfId="37867" xr:uid="{D0FCE8F3-7AC2-4043-B863-3A372D0F8DDB}"/>
    <cellStyle name="SAPBEXexcCritical6 3 8 2 4 3" xfId="47495" xr:uid="{0586A49A-712E-4439-AB00-B9028920B18F}"/>
    <cellStyle name="SAPBEXexcCritical6 3 8 2 5" xfId="30110" xr:uid="{CB935D5D-23C8-4C0F-A2A0-58C2E4852AEC}"/>
    <cellStyle name="SAPBEXexcCritical6 3 8 2 6" xfId="26279" xr:uid="{06233BE7-2161-4866-9842-FC5864E3DC5D}"/>
    <cellStyle name="SAPBEXexcCritical6 3 8 2 7" xfId="52163" xr:uid="{D996462A-6D08-4751-AB0F-8090743BB24A}"/>
    <cellStyle name="SAPBEXexcCritical6 3 8 3" xfId="15435" xr:uid="{9B53DB14-2ACC-42E6-882E-7A50B7CC5184}"/>
    <cellStyle name="SAPBEXexcCritical6 3 8 3 2" xfId="21354" xr:uid="{D0FCC6EC-10E0-45C4-8767-BD41183D6D69}"/>
    <cellStyle name="SAPBEXexcCritical6 3 8 3 2 2" xfId="34986" xr:uid="{FCFB47B2-5D99-4AB3-860C-988D94354C6D}"/>
    <cellStyle name="SAPBEXexcCritical6 3 8 3 2 3" xfId="44614" xr:uid="{5A4BE5BD-E93D-4B1F-9BA6-B252EA2B00F5}"/>
    <cellStyle name="SAPBEXexcCritical6 3 8 3 3" xfId="25145" xr:uid="{3318A97A-C24D-4401-AEE6-40214E88FBDF}"/>
    <cellStyle name="SAPBEXexcCritical6 3 8 3 3 2" xfId="38777" xr:uid="{0C95AA70-4A65-48A5-BC75-F8A05440430D}"/>
    <cellStyle name="SAPBEXexcCritical6 3 8 3 3 3" xfId="48405" xr:uid="{A1422CD1-878D-40B2-B564-F627EB7C5DE7}"/>
    <cellStyle name="SAPBEXexcCritical6 3 8 3 4" xfId="31027" xr:uid="{43923825-A471-47E6-8132-DD2C4CA1BF73}"/>
    <cellStyle name="SAPBEXexcCritical6 3 8 3 5" xfId="40685" xr:uid="{B08EEC78-6F27-480A-843D-B3C2395CEF5A}"/>
    <cellStyle name="SAPBEXexcCritical6 3 8 3 6" xfId="53073" xr:uid="{34218BE8-459D-4985-A84B-E55BF2F48C53}"/>
    <cellStyle name="SAPBEXexcCritical6 3 8 4" xfId="19446" xr:uid="{D09C9E67-E7BF-4527-A773-880057635EC9}"/>
    <cellStyle name="SAPBEXexcCritical6 3 8 4 2" xfId="33078" xr:uid="{6C3413E8-D634-4187-B8FD-410DBBDBCE3B}"/>
    <cellStyle name="SAPBEXexcCritical6 3 8 4 3" xfId="42706" xr:uid="{FB494537-2088-4CA6-9FDD-FFE33EAF0F8D}"/>
    <cellStyle name="SAPBEXexcCritical6 3 8 5" xfId="23237" xr:uid="{2C4CA3AB-0AE9-49DD-A979-99F734294260}"/>
    <cellStyle name="SAPBEXexcCritical6 3 8 5 2" xfId="36869" xr:uid="{3A0B505F-DD82-4E97-87BE-DA15EA151C1F}"/>
    <cellStyle name="SAPBEXexcCritical6 3 8 5 3" xfId="46497" xr:uid="{30261D25-7771-4233-AC43-2AFA95CECDB5}"/>
    <cellStyle name="SAPBEXexcCritical6 3 8 6" xfId="29112" xr:uid="{A2BBA639-691E-493F-B05B-EF391BCC17A8}"/>
    <cellStyle name="SAPBEXexcCritical6 3 8 7" xfId="27277" xr:uid="{9823A37F-F0E2-4823-A328-97F4B5F49E90}"/>
    <cellStyle name="SAPBEXexcCritical6 3 8 8" xfId="51165" xr:uid="{FA749283-11C0-4ABD-B3CB-106DFC76059E}"/>
    <cellStyle name="SAPBEXexcCritical6 3 9" xfId="13780" xr:uid="{8CA8AB5F-484F-437D-9570-47791B9F4745}"/>
    <cellStyle name="SAPBEXexcCritical6 3 9 2" xfId="15729" xr:uid="{9461C277-3B86-41A6-B1F8-8C4CAD73F08D}"/>
    <cellStyle name="SAPBEXexcCritical6 3 9 2 2" xfId="21648" xr:uid="{FA0160EB-B9EF-4046-8B5E-409897B615F0}"/>
    <cellStyle name="SAPBEXexcCritical6 3 9 2 2 2" xfId="35280" xr:uid="{01FAD205-F691-4B3F-9AB6-CD4A2FDF7BD1}"/>
    <cellStyle name="SAPBEXexcCritical6 3 9 2 2 3" xfId="44908" xr:uid="{47AA694F-B66C-4282-878F-B4971571EF67}"/>
    <cellStyle name="SAPBEXexcCritical6 3 9 2 3" xfId="25439" xr:uid="{83B7C57B-E731-4A3B-8E44-95A44917B453}"/>
    <cellStyle name="SAPBEXexcCritical6 3 9 2 3 2" xfId="39071" xr:uid="{F69E77EF-EAF0-4673-A88D-F293DF0F0657}"/>
    <cellStyle name="SAPBEXexcCritical6 3 9 2 3 3" xfId="48699" xr:uid="{D28349ED-5637-446C-A7CA-592C33B4E3C4}"/>
    <cellStyle name="SAPBEXexcCritical6 3 9 2 4" xfId="31321" xr:uid="{271EB58A-40FE-4B00-9638-B2FDF9B3C4FB}"/>
    <cellStyle name="SAPBEXexcCritical6 3 9 2 5" xfId="40979" xr:uid="{36998B09-C363-4242-8CE1-B203032019E3}"/>
    <cellStyle name="SAPBEXexcCritical6 3 9 2 6" xfId="53367" xr:uid="{38AEFEAD-B03E-4E75-97B1-B2C734597C1E}"/>
    <cellStyle name="SAPBEXexcCritical6 3 9 3" xfId="19740" xr:uid="{6AF56628-2B2C-445D-B2E1-0AD6CCF06FD5}"/>
    <cellStyle name="SAPBEXexcCritical6 3 9 3 2" xfId="33372" xr:uid="{A52A2824-15E6-4CE5-8BED-F31F2B7D2458}"/>
    <cellStyle name="SAPBEXexcCritical6 3 9 3 3" xfId="43000" xr:uid="{082B94C1-5580-4A13-881A-4EB5EBF7F945}"/>
    <cellStyle name="SAPBEXexcCritical6 3 9 4" xfId="23531" xr:uid="{5DA6A276-64DA-46CD-B1E8-A3E3AB990FF0}"/>
    <cellStyle name="SAPBEXexcCritical6 3 9 4 2" xfId="37163" xr:uid="{2E1D2481-AFE8-40DA-90DC-4C1D890CD3E5}"/>
    <cellStyle name="SAPBEXexcCritical6 3 9 4 3" xfId="46791" xr:uid="{48139573-2116-4695-B9C9-3A7E7AC78519}"/>
    <cellStyle name="SAPBEXexcCritical6 3 9 5" xfId="29406" xr:uid="{5557282E-D85B-48B9-B3DF-17E8F746B7E1}"/>
    <cellStyle name="SAPBEXexcCritical6 3 9 6" xfId="26983" xr:uid="{720CB57C-B812-48EA-9A24-7814EE689B2A}"/>
    <cellStyle name="SAPBEXexcCritical6 3 9 7" xfId="51459" xr:uid="{DBAA4B6B-1362-41AF-8C8D-50B6E6B35640}"/>
    <cellStyle name="SAPBEXexcCritical6 4" xfId="10620" xr:uid="{0A09B13A-3552-43F8-A145-5347EFC31AD1}"/>
    <cellStyle name="SAPBEXexcCritical6 4 2" xfId="13552" xr:uid="{F7A0BA28-6C0B-4765-BE31-F2279FD4F9D2}"/>
    <cellStyle name="SAPBEXexcCritical6 4 2 2" xfId="15501" xr:uid="{97B5AE2D-67AE-4200-A166-2708FD12B270}"/>
    <cellStyle name="SAPBEXexcCritical6 4 2 2 2" xfId="21420" xr:uid="{FA8201D7-7EFC-4FDC-9267-D11035F8414B}"/>
    <cellStyle name="SAPBEXexcCritical6 4 2 2 2 2" xfId="35052" xr:uid="{78D87B3A-56BA-4EBE-80A6-270D8E998E17}"/>
    <cellStyle name="SAPBEXexcCritical6 4 2 2 2 3" xfId="44680" xr:uid="{9777470C-BEE0-4E45-A7E1-40C252502D06}"/>
    <cellStyle name="SAPBEXexcCritical6 4 2 2 3" xfId="25211" xr:uid="{8E78F562-5143-4ECB-821C-C453C4A23153}"/>
    <cellStyle name="SAPBEXexcCritical6 4 2 2 3 2" xfId="38843" xr:uid="{D226B55B-04A8-47EE-966F-F0B04E1A5039}"/>
    <cellStyle name="SAPBEXexcCritical6 4 2 2 3 3" xfId="48471" xr:uid="{A200D184-71CC-4B4B-AA26-5A14C5DCE741}"/>
    <cellStyle name="SAPBEXexcCritical6 4 2 2 4" xfId="31093" xr:uid="{34A2F53B-5CE4-4EC0-A92F-445B9729B996}"/>
    <cellStyle name="SAPBEXexcCritical6 4 2 2 5" xfId="40751" xr:uid="{65A1D4CC-E6CA-45FC-86D6-D3EF8D075853}"/>
    <cellStyle name="SAPBEXexcCritical6 4 2 2 6" xfId="53139" xr:uid="{9DE4917A-0608-4641-ABC0-680319BF7D46}"/>
    <cellStyle name="SAPBEXexcCritical6 4 2 3" xfId="19512" xr:uid="{613E06BF-C04D-4DFA-A915-46919EEEA475}"/>
    <cellStyle name="SAPBEXexcCritical6 4 2 3 2" xfId="33144" xr:uid="{8A94CF6D-90C4-404E-B9C6-5FF9A6CD3295}"/>
    <cellStyle name="SAPBEXexcCritical6 4 2 3 3" xfId="42772" xr:uid="{4DFF47CE-150C-4A83-BA76-754944019928}"/>
    <cellStyle name="SAPBEXexcCritical6 4 2 4" xfId="23303" xr:uid="{348C6815-187B-48C3-9B5F-FCB5E4A39EB6}"/>
    <cellStyle name="SAPBEXexcCritical6 4 2 4 2" xfId="36935" xr:uid="{0B87A12B-A4BF-4DAB-B5E6-75C51ADBAD4B}"/>
    <cellStyle name="SAPBEXexcCritical6 4 2 4 3" xfId="46563" xr:uid="{C1E917EA-5CCF-4712-993B-41DE5FA71270}"/>
    <cellStyle name="SAPBEXexcCritical6 4 2 5" xfId="29178" xr:uid="{9A8E7664-0CCC-4007-BAC3-E08BEC44FD97}"/>
    <cellStyle name="SAPBEXexcCritical6 4 2 6" xfId="27211" xr:uid="{CE8D02F6-1964-41EC-95E6-221C8434AB6E}"/>
    <cellStyle name="SAPBEXexcCritical6 4 2 7" xfId="51231" xr:uid="{0B296C0A-7817-4D5A-9F96-D4F3D31B1560}"/>
    <cellStyle name="SAPBEXexcCritical6 4 3" xfId="14591" xr:uid="{2AE522E4-E220-49D7-BA4D-ABA97A137304}"/>
    <cellStyle name="SAPBEXexcCritical6 4 3 2" xfId="20510" xr:uid="{6A421244-5C65-4B4E-ACEF-D1F4B5DAD38C}"/>
    <cellStyle name="SAPBEXexcCritical6 4 3 2 2" xfId="34142" xr:uid="{50050258-4A31-400C-BE61-5FC48B9A71C0}"/>
    <cellStyle name="SAPBEXexcCritical6 4 3 2 3" xfId="43770" xr:uid="{7E5C206C-FDBD-4456-A8EB-AE79E4280830}"/>
    <cellStyle name="SAPBEXexcCritical6 4 3 3" xfId="24301" xr:uid="{7ABE1904-6BEF-4E8C-AF39-17F718265713}"/>
    <cellStyle name="SAPBEXexcCritical6 4 3 3 2" xfId="37933" xr:uid="{D0686313-5DB5-4B0C-8CE3-8B7BFD25A71E}"/>
    <cellStyle name="SAPBEXexcCritical6 4 3 3 3" xfId="47561" xr:uid="{7329EAD7-8658-4D30-8659-9BC20B3011B3}"/>
    <cellStyle name="SAPBEXexcCritical6 4 3 4" xfId="30183" xr:uid="{EC05CCF7-E1B2-49F9-A88F-FC8D269505E6}"/>
    <cellStyle name="SAPBEXexcCritical6 4 3 5" xfId="39841" xr:uid="{FD17FA48-806D-4B6D-8C74-0FDE066B2EE1}"/>
    <cellStyle name="SAPBEXexcCritical6 4 3 6" xfId="52229" xr:uid="{0E3AF15E-728B-432D-8771-B9006F94F10A}"/>
    <cellStyle name="SAPBEXexcCritical6 4 4" xfId="18602" xr:uid="{DDD1BC0A-FC09-4484-A953-50DCF4A95610}"/>
    <cellStyle name="SAPBEXexcCritical6 4 4 2" xfId="32234" xr:uid="{06D4E56C-386A-4F92-9DC7-77AF4C4E40F0}"/>
    <cellStyle name="SAPBEXexcCritical6 4 4 3" xfId="41862" xr:uid="{81FCBD35-E637-4601-B696-F61D4B2AEB95}"/>
    <cellStyle name="SAPBEXexcCritical6 4 5" xfId="16631" xr:uid="{BDBCF4DE-6C5F-421A-A182-B92393B0A8F5}"/>
    <cellStyle name="SAPBEXexcCritical6 4 5 2" xfId="32215" xr:uid="{24F6F5FA-633C-4C36-AF93-0CDFD8D3C898}"/>
    <cellStyle name="SAPBEXexcCritical6 4 5 3" xfId="41857" xr:uid="{48732EC8-9356-4763-8C91-426671E1E948}"/>
    <cellStyle name="SAPBEXexcCritical6 4 6" xfId="28173" xr:uid="{C0E9B752-0DCE-48B9-B793-3F850EACF68D}"/>
    <cellStyle name="SAPBEXexcCritical6 4 7" xfId="28144" xr:uid="{D68C7965-9505-47DC-A5FD-D31329A39524}"/>
    <cellStyle name="SAPBEXexcCritical6 4 8" xfId="50233" xr:uid="{230761D0-8284-4CE8-8795-0E9CF96149B0}"/>
    <cellStyle name="SAPBEXexcCritical6 5" xfId="10802" xr:uid="{FEB63E37-2E32-45A2-B4C3-7DFA2B7C1B59}"/>
    <cellStyle name="SAPBEXexcCritical6 5 2" xfId="13733" xr:uid="{1DD5C2C5-6EBD-4237-A41B-8EC325F503B3}"/>
    <cellStyle name="SAPBEXexcCritical6 5 2 2" xfId="15682" xr:uid="{2BADDF8B-2F22-4D1A-8DC3-6E98107A2366}"/>
    <cellStyle name="SAPBEXexcCritical6 5 2 2 2" xfId="21601" xr:uid="{D855AC99-3DBD-4A32-8871-770445DF14B3}"/>
    <cellStyle name="SAPBEXexcCritical6 5 2 2 2 2" xfId="35233" xr:uid="{4365A14A-01E0-42BB-8CD7-F3985365DF2B}"/>
    <cellStyle name="SAPBEXexcCritical6 5 2 2 2 3" xfId="44861" xr:uid="{4F1F8010-531C-4567-9A88-FB3671299721}"/>
    <cellStyle name="SAPBEXexcCritical6 5 2 2 3" xfId="25392" xr:uid="{2964A998-E04A-472D-9DFC-7F4622F2C024}"/>
    <cellStyle name="SAPBEXexcCritical6 5 2 2 3 2" xfId="39024" xr:uid="{03F87EAF-3F61-4680-8298-3227CF37FD4E}"/>
    <cellStyle name="SAPBEXexcCritical6 5 2 2 3 3" xfId="48652" xr:uid="{8C0A2CFA-5503-4090-90EA-E5887D894509}"/>
    <cellStyle name="SAPBEXexcCritical6 5 2 2 4" xfId="31274" xr:uid="{188D31B2-8CB7-402C-B6E5-164E372C4861}"/>
    <cellStyle name="SAPBEXexcCritical6 5 2 2 5" xfId="40932" xr:uid="{C83774D4-50B5-4F68-9D78-FE9B921461CF}"/>
    <cellStyle name="SAPBEXexcCritical6 5 2 2 6" xfId="53320" xr:uid="{4D1CA0D3-B8CC-47ED-8E5E-3440586A8AD4}"/>
    <cellStyle name="SAPBEXexcCritical6 5 2 3" xfId="19693" xr:uid="{54DF71FD-BD36-4B45-94A5-F8878237E415}"/>
    <cellStyle name="SAPBEXexcCritical6 5 2 3 2" xfId="33325" xr:uid="{E3282A8A-B18E-4B02-B9B5-44FBF7A55AD2}"/>
    <cellStyle name="SAPBEXexcCritical6 5 2 3 3" xfId="42953" xr:uid="{2F8B1BC6-5D58-4EA4-A104-B8164B736078}"/>
    <cellStyle name="SAPBEXexcCritical6 5 2 4" xfId="23484" xr:uid="{9D3C0649-FFF8-445F-B358-DAB895BB38E0}"/>
    <cellStyle name="SAPBEXexcCritical6 5 2 4 2" xfId="37116" xr:uid="{96C12BFC-1103-4885-96B2-4260E8BF866D}"/>
    <cellStyle name="SAPBEXexcCritical6 5 2 4 3" xfId="46744" xr:uid="{410C9BA4-9814-478F-80A5-0FE197EC2852}"/>
    <cellStyle name="SAPBEXexcCritical6 5 2 5" xfId="29359" xr:uid="{049AC05D-8390-4CC8-A1DB-B813FD5224EB}"/>
    <cellStyle name="SAPBEXexcCritical6 5 2 6" xfId="27030" xr:uid="{18BE7019-9A2C-448A-8D7A-A8E59A549813}"/>
    <cellStyle name="SAPBEXexcCritical6 5 2 7" xfId="51412" xr:uid="{1D6B665F-803D-41A2-85D8-2A5634FC62C6}"/>
    <cellStyle name="SAPBEXexcCritical6 5 3" xfId="14772" xr:uid="{B90A7AF2-6FB7-4B74-897C-F96BCA6ECF1D}"/>
    <cellStyle name="SAPBEXexcCritical6 5 3 2" xfId="20691" xr:uid="{907142A0-332D-4384-AE66-5CCF68CE1604}"/>
    <cellStyle name="SAPBEXexcCritical6 5 3 2 2" xfId="34323" xr:uid="{CBC42483-E789-498A-A64C-4A075F0D6E39}"/>
    <cellStyle name="SAPBEXexcCritical6 5 3 2 3" xfId="43951" xr:uid="{A38186A6-9F27-4086-87B1-D4F970223F3B}"/>
    <cellStyle name="SAPBEXexcCritical6 5 3 3" xfId="24482" xr:uid="{0FECD161-2E30-43A5-B258-8ABE8FAA3193}"/>
    <cellStyle name="SAPBEXexcCritical6 5 3 3 2" xfId="38114" xr:uid="{48A6A778-6072-45AB-8564-C7432038BD1E}"/>
    <cellStyle name="SAPBEXexcCritical6 5 3 3 3" xfId="47742" xr:uid="{51052186-4D92-43AB-83D5-B68599958C05}"/>
    <cellStyle name="SAPBEXexcCritical6 5 3 4" xfId="30364" xr:uid="{2BF9C2A8-346F-4790-B7FF-4B8F22EF0BC0}"/>
    <cellStyle name="SAPBEXexcCritical6 5 3 5" xfId="40022" xr:uid="{C35C76FF-AA75-49E0-8C6B-457DF2A2BB10}"/>
    <cellStyle name="SAPBEXexcCritical6 5 3 6" xfId="52410" xr:uid="{32A157C3-8C51-45FA-BCC2-55277AA05268}"/>
    <cellStyle name="SAPBEXexcCritical6 5 4" xfId="18779" xr:uid="{0BE9B64E-AF01-4713-ACB2-2139587130E5}"/>
    <cellStyle name="SAPBEXexcCritical6 5 4 2" xfId="32411" xr:uid="{87F3B376-E5EA-47BD-97CF-65F978D5BAC5}"/>
    <cellStyle name="SAPBEXexcCritical6 5 4 3" xfId="42039" xr:uid="{5BFFF072-A9C9-431E-93A5-8A7FC6B65F7A}"/>
    <cellStyle name="SAPBEXexcCritical6 5 5" xfId="22486" xr:uid="{03850494-9EFE-4BF9-8C47-2C3F9A8272E7}"/>
    <cellStyle name="SAPBEXexcCritical6 5 5 2" xfId="36118" xr:uid="{A8FB9084-15AF-43E9-BEBE-B845C9A5AFB4}"/>
    <cellStyle name="SAPBEXexcCritical6 5 5 3" xfId="45746" xr:uid="{F82935C0-A2C0-4150-AFF0-19EE1E3D1B16}"/>
    <cellStyle name="SAPBEXexcCritical6 5 6" xfId="28354" xr:uid="{73A99E50-FA94-48C9-A087-9CBAB5336F39}"/>
    <cellStyle name="SAPBEXexcCritical6 5 7" xfId="27967" xr:uid="{FBCB215D-A30F-4177-95CF-43C42FF00597}"/>
    <cellStyle name="SAPBEXexcCritical6 5 8" xfId="50414" xr:uid="{4A54563A-922E-4676-97C4-9E25A5B7056E}"/>
    <cellStyle name="SAPBEXexcCritical6 6" xfId="11502" xr:uid="{105C3ABA-8574-4EB6-AC48-EAD05C243243}"/>
    <cellStyle name="SAPBEXexcCritical6 6 2" xfId="14396" xr:uid="{4E36A81C-A72F-48DA-984E-F13E1CD2636E}"/>
    <cellStyle name="SAPBEXexcCritical6 6 2 2" xfId="16345" xr:uid="{7BE43BA4-0A86-4123-B128-5D6482C5D1EF}"/>
    <cellStyle name="SAPBEXexcCritical6 6 2 2 2" xfId="22264" xr:uid="{5577450D-D436-4345-8AC1-C5C1665C7781}"/>
    <cellStyle name="SAPBEXexcCritical6 6 2 2 2 2" xfId="35896" xr:uid="{4C9D8F0D-76C7-46A7-B7D6-05423ADD3501}"/>
    <cellStyle name="SAPBEXexcCritical6 6 2 2 2 3" xfId="45524" xr:uid="{3164300B-FA9C-415F-9000-9C59EFEBBD2B}"/>
    <cellStyle name="SAPBEXexcCritical6 6 2 2 3" xfId="26055" xr:uid="{0C36AF6F-AA0B-4DB3-A307-A5C9C307D47F}"/>
    <cellStyle name="SAPBEXexcCritical6 6 2 2 3 2" xfId="39687" xr:uid="{8A6B42D5-74B0-41CE-BA37-026EF9CB24AD}"/>
    <cellStyle name="SAPBEXexcCritical6 6 2 2 3 3" xfId="49315" xr:uid="{95CE19AB-4940-444F-91F5-F5F7A9874EEF}"/>
    <cellStyle name="SAPBEXexcCritical6 6 2 2 4" xfId="31937" xr:uid="{27D5910F-94EE-497A-A2D1-56942FEFE288}"/>
    <cellStyle name="SAPBEXexcCritical6 6 2 2 5" xfId="41595" xr:uid="{D6C379AB-8879-4429-A13F-7F3585F342FA}"/>
    <cellStyle name="SAPBEXexcCritical6 6 2 2 6" xfId="53983" xr:uid="{2E023213-DDC0-44B8-83CF-617EED40F0CF}"/>
    <cellStyle name="SAPBEXexcCritical6 6 2 3" xfId="20356" xr:uid="{B69AAB4C-8FB9-4C70-80B5-CD8B61B086CA}"/>
    <cellStyle name="SAPBEXexcCritical6 6 2 3 2" xfId="33988" xr:uid="{A20EACD2-72D1-4FC3-957A-B27149DE0533}"/>
    <cellStyle name="SAPBEXexcCritical6 6 2 3 3" xfId="43616" xr:uid="{5B46F01E-D1F5-4B31-8A7E-716ACB85CD6E}"/>
    <cellStyle name="SAPBEXexcCritical6 6 2 4" xfId="24147" xr:uid="{1832172F-2BD4-47ED-93A6-7039963B8841}"/>
    <cellStyle name="SAPBEXexcCritical6 6 2 4 2" xfId="37779" xr:uid="{218C0B58-22A1-4186-9A91-A177F6622022}"/>
    <cellStyle name="SAPBEXexcCritical6 6 2 4 3" xfId="47407" xr:uid="{B55EB6F4-53EC-45E3-B250-6CB8DBEF6151}"/>
    <cellStyle name="SAPBEXexcCritical6 6 2 5" xfId="30022" xr:uid="{618790D6-9728-4994-A242-1B429A6FA473}"/>
    <cellStyle name="SAPBEXexcCritical6 6 2 6" xfId="26367" xr:uid="{0808FDB8-954E-4B36-B3C4-8123AE71BECE}"/>
    <cellStyle name="SAPBEXexcCritical6 6 2 7" xfId="52075" xr:uid="{028674DC-2865-4A89-B292-0F67080A5EF5}"/>
    <cellStyle name="SAPBEXexcCritical6 6 3" xfId="15347" xr:uid="{0E356CD1-CA82-4AE7-8C26-46030091FEB3}"/>
    <cellStyle name="SAPBEXexcCritical6 6 3 2" xfId="21266" xr:uid="{8AA39B1E-F253-43CE-B48B-361CC4A0BE2F}"/>
    <cellStyle name="SAPBEXexcCritical6 6 3 2 2" xfId="34898" xr:uid="{925524D6-285D-465A-A09A-572F64833673}"/>
    <cellStyle name="SAPBEXexcCritical6 6 3 2 3" xfId="44526" xr:uid="{916646FB-AB45-4CF8-BC7F-F53F64A0F27F}"/>
    <cellStyle name="SAPBEXexcCritical6 6 3 3" xfId="25057" xr:uid="{C5C43B2E-766E-4FD8-A387-8031F2252A11}"/>
    <cellStyle name="SAPBEXexcCritical6 6 3 3 2" xfId="38689" xr:uid="{FB5840C2-0BB1-4991-9BA7-337678E00532}"/>
    <cellStyle name="SAPBEXexcCritical6 6 3 3 3" xfId="48317" xr:uid="{A45FB10F-4B78-4250-AD46-FF062A71B57D}"/>
    <cellStyle name="SAPBEXexcCritical6 6 3 4" xfId="30939" xr:uid="{ADEFA993-90B0-4EF1-AAFE-D67DD88FAF5D}"/>
    <cellStyle name="SAPBEXexcCritical6 6 3 5" xfId="40597" xr:uid="{4F02D302-D601-484C-AB14-DAE01CDD7CB0}"/>
    <cellStyle name="SAPBEXexcCritical6 6 3 6" xfId="52985" xr:uid="{76AE05E5-C4BA-4D62-9B14-374259B92349}"/>
    <cellStyle name="SAPBEXexcCritical6 6 4" xfId="19358" xr:uid="{A7F562B2-5685-4305-AECE-7314741A057F}"/>
    <cellStyle name="SAPBEXexcCritical6 6 4 2" xfId="32990" xr:uid="{58BDA867-9B11-42B3-94E2-7ED08C3C4D9C}"/>
    <cellStyle name="SAPBEXexcCritical6 6 4 3" xfId="42618" xr:uid="{2DD934EA-7378-474D-A63A-2EF707E91AA3}"/>
    <cellStyle name="SAPBEXexcCritical6 6 5" xfId="23149" xr:uid="{3F3C6458-D32F-4D46-A415-1103ABAC7E09}"/>
    <cellStyle name="SAPBEXexcCritical6 6 5 2" xfId="36781" xr:uid="{3BA5F25C-B4F3-42B4-B445-D96A6780A391}"/>
    <cellStyle name="SAPBEXexcCritical6 6 5 3" xfId="46409" xr:uid="{31982B67-261C-452C-BBF8-DA5F727BD349}"/>
    <cellStyle name="SAPBEXexcCritical6 6 6" xfId="29017" xr:uid="{F3B59421-5E5F-4FC6-A9DE-0748A848146A}"/>
    <cellStyle name="SAPBEXexcCritical6 6 7" xfId="27342" xr:uid="{B17655E3-000E-4E0A-A515-29975159A503}"/>
    <cellStyle name="SAPBEXexcCritical6 6 8" xfId="51077" xr:uid="{4FE3B25E-2177-442A-8F67-7D82381BD0DA}"/>
    <cellStyle name="SAPBEXexcCritical6 7" xfId="49965" xr:uid="{6B36611E-6F94-4F5D-B03F-830B9F79C285}"/>
    <cellStyle name="SAPBEXexcCritical6 8" xfId="54239" xr:uid="{97333E0B-1A52-414B-916D-F362242BD371}"/>
    <cellStyle name="SAPBEXexcCritical6 9" xfId="54354" xr:uid="{88E1B621-297A-4F85-9135-A83EDA43E9A3}"/>
    <cellStyle name="SAPBEXexcGood1" xfId="6119" xr:uid="{D4E6B543-C3DD-465E-A15E-F9BBB61EB282}"/>
    <cellStyle name="SAPBEXexcGood1 10" xfId="54181" xr:uid="{9B409596-0861-42C1-B8CF-7E58A4BD275E}"/>
    <cellStyle name="SAPBEXexcGood1 2" xfId="6120" xr:uid="{130687F5-15B6-4745-9622-409A808EAB5E}"/>
    <cellStyle name="SAPBEXexcGood1 2 2" xfId="10852" xr:uid="{CB876E9E-117A-449F-853B-42F7612FB1A9}"/>
    <cellStyle name="SAPBEXexcGood1 2 2 10" xfId="22536" xr:uid="{E03B17CE-E821-45F0-83BC-BFF09CAF053A}"/>
    <cellStyle name="SAPBEXexcGood1 2 2 10 2" xfId="36168" xr:uid="{8B0AB047-B49D-4663-9DDE-9DCFEED3DF7B}"/>
    <cellStyle name="SAPBEXexcGood1 2 2 10 3" xfId="45796" xr:uid="{06C04F96-949A-4541-B61B-C498592C9F45}"/>
    <cellStyle name="SAPBEXexcGood1 2 2 11" xfId="28404" xr:uid="{0348133B-7170-4CBE-8A68-761A54824F3E}"/>
    <cellStyle name="SAPBEXexcGood1 2 2 12" xfId="27918" xr:uid="{E9F2C3F4-C846-4C78-AF42-5F4AD20947E8}"/>
    <cellStyle name="SAPBEXexcGood1 2 2 13" xfId="50464" xr:uid="{057FA27E-576E-4322-825F-4A9EB4B21154}"/>
    <cellStyle name="SAPBEXexcGood1 2 2 14" xfId="54535" xr:uid="{03EEF0FF-E321-4C0B-861C-968F5A524ED3}"/>
    <cellStyle name="SAPBEXexcGood1 2 2 15" xfId="54626" xr:uid="{CA9AF630-14EA-423D-9C1B-F158C0B3F7F1}"/>
    <cellStyle name="SAPBEXexcGood1 2 2 16" xfId="54714" xr:uid="{C558C4A4-65DC-4609-8DD3-7DBEF1E630C8}"/>
    <cellStyle name="SAPBEXexcGood1 2 2 17" xfId="54802" xr:uid="{08718921-06E5-49BC-95A1-88E1E27914E8}"/>
    <cellStyle name="SAPBEXexcGood1 2 2 18" xfId="54890" xr:uid="{7ED4EB16-66E9-43EE-AD38-F2ABA535D78D}"/>
    <cellStyle name="SAPBEXexcGood1 2 2 19" xfId="54978" xr:uid="{26CC141F-A747-4DB7-BEDE-89F4B15B4813}"/>
    <cellStyle name="SAPBEXexcGood1 2 2 2" xfId="10940" xr:uid="{65C3CCEA-8665-4971-8B53-AE1567F985E6}"/>
    <cellStyle name="SAPBEXexcGood1 2 2 2 2" xfId="13871" xr:uid="{08AB58FB-B955-4CFE-83D4-0D9B015BC269}"/>
    <cellStyle name="SAPBEXexcGood1 2 2 2 2 2" xfId="15820" xr:uid="{5704DCAF-E9D9-4BBC-A33A-A78DFD1CD2C4}"/>
    <cellStyle name="SAPBEXexcGood1 2 2 2 2 2 2" xfId="21739" xr:uid="{E2377826-8F94-4504-A40C-C4970B23E0C7}"/>
    <cellStyle name="SAPBEXexcGood1 2 2 2 2 2 2 2" xfId="35371" xr:uid="{4BE0B7A7-E209-41C9-931A-B47075A19C44}"/>
    <cellStyle name="SAPBEXexcGood1 2 2 2 2 2 2 3" xfId="44999" xr:uid="{4AABE8E5-B12B-456D-AFA6-621EBD6A9BEF}"/>
    <cellStyle name="SAPBEXexcGood1 2 2 2 2 2 3" xfId="25530" xr:uid="{2D0B82FA-F7E4-4B6B-9034-1902B9268189}"/>
    <cellStyle name="SAPBEXexcGood1 2 2 2 2 2 3 2" xfId="39162" xr:uid="{B0A132FB-8F6E-4937-B6CD-7A8049FE206F}"/>
    <cellStyle name="SAPBEXexcGood1 2 2 2 2 2 3 3" xfId="48790" xr:uid="{586CF1EC-4EAC-4D2F-8E10-14602BE2E70A}"/>
    <cellStyle name="SAPBEXexcGood1 2 2 2 2 2 4" xfId="31412" xr:uid="{450D94A7-CF9E-4224-8DA4-6825C8E1458F}"/>
    <cellStyle name="SAPBEXexcGood1 2 2 2 2 2 5" xfId="41070" xr:uid="{CA6347C4-6016-4BDC-8B33-07C2E9B9B087}"/>
    <cellStyle name="SAPBEXexcGood1 2 2 2 2 2 6" xfId="53458" xr:uid="{79133418-4995-43E7-BD62-782D570D7455}"/>
    <cellStyle name="SAPBEXexcGood1 2 2 2 2 3" xfId="19831" xr:uid="{465E0A3B-87C1-4186-9702-92D45AB2B5F7}"/>
    <cellStyle name="SAPBEXexcGood1 2 2 2 2 3 2" xfId="33463" xr:uid="{33BE5A4C-3F43-4E0A-8DB2-0E633F514FDF}"/>
    <cellStyle name="SAPBEXexcGood1 2 2 2 2 3 3" xfId="43091" xr:uid="{E2374438-9CD5-4CF8-82D7-F63CE35FBCBA}"/>
    <cellStyle name="SAPBEXexcGood1 2 2 2 2 4" xfId="23622" xr:uid="{F0B9D369-EB81-436D-8AD7-EC1075A0424A}"/>
    <cellStyle name="SAPBEXexcGood1 2 2 2 2 4 2" xfId="37254" xr:uid="{B3E3B483-B6A7-4523-8E84-D681352ECAD1}"/>
    <cellStyle name="SAPBEXexcGood1 2 2 2 2 4 3" xfId="46882" xr:uid="{029C07BA-0073-40C8-9737-B35C4D17F543}"/>
    <cellStyle name="SAPBEXexcGood1 2 2 2 2 5" xfId="29497" xr:uid="{AA031D6A-F930-4B00-99CE-C32E9AA254AC}"/>
    <cellStyle name="SAPBEXexcGood1 2 2 2 2 6" xfId="26892" xr:uid="{6D4FABB1-F7AC-4799-A67F-362090F97D2D}"/>
    <cellStyle name="SAPBEXexcGood1 2 2 2 2 7" xfId="51550" xr:uid="{1E7D6F64-0291-4E42-9F77-A362E60BC1AF}"/>
    <cellStyle name="SAPBEXexcGood1 2 2 2 3" xfId="14822" xr:uid="{A59F3A4D-4F6F-4F8B-B192-F032E7DE397D}"/>
    <cellStyle name="SAPBEXexcGood1 2 2 2 3 2" xfId="20741" xr:uid="{79DF8F56-3190-4D67-9800-87516FD5D3AE}"/>
    <cellStyle name="SAPBEXexcGood1 2 2 2 3 2 2" xfId="34373" xr:uid="{A76A7066-AEFE-4B14-857B-E3A4015D54AD}"/>
    <cellStyle name="SAPBEXexcGood1 2 2 2 3 2 3" xfId="44001" xr:uid="{56348CCB-36A8-4F93-A312-035C94D8BB82}"/>
    <cellStyle name="SAPBEXexcGood1 2 2 2 3 3" xfId="24532" xr:uid="{E277DD8E-96C8-450D-944D-867E2B9BC41D}"/>
    <cellStyle name="SAPBEXexcGood1 2 2 2 3 3 2" xfId="38164" xr:uid="{37C619CA-51F2-40E0-B857-9B0CD34A8F58}"/>
    <cellStyle name="SAPBEXexcGood1 2 2 2 3 3 3" xfId="47792" xr:uid="{A1F4C999-87EC-440E-A83A-A4C7191CD93D}"/>
    <cellStyle name="SAPBEXexcGood1 2 2 2 3 4" xfId="30414" xr:uid="{8025D09F-4364-4C8E-860E-C77C0B21C42A}"/>
    <cellStyle name="SAPBEXexcGood1 2 2 2 3 5" xfId="40072" xr:uid="{73588BD2-7FFF-4F64-8FCE-E4A4C7B5C3BC}"/>
    <cellStyle name="SAPBEXexcGood1 2 2 2 3 6" xfId="52460" xr:uid="{7D6C4AF1-0004-44C7-897C-DF6512C82829}"/>
    <cellStyle name="SAPBEXexcGood1 2 2 2 4" xfId="18833" xr:uid="{441037B5-11AE-45F6-A249-30E6489371FF}"/>
    <cellStyle name="SAPBEXexcGood1 2 2 2 4 2" xfId="32465" xr:uid="{4D3EA5A5-CC82-47E2-A297-B5543E1B211D}"/>
    <cellStyle name="SAPBEXexcGood1 2 2 2 4 3" xfId="42093" xr:uid="{21CB7AF6-3CDB-413E-8B0A-947FCA6DC346}"/>
    <cellStyle name="SAPBEXexcGood1 2 2 2 5" xfId="22624" xr:uid="{D617A2EC-16BF-4741-9E6D-9970C6ECAF1B}"/>
    <cellStyle name="SAPBEXexcGood1 2 2 2 5 2" xfId="36256" xr:uid="{C622009C-404A-410C-ABEF-8E4D56BA137B}"/>
    <cellStyle name="SAPBEXexcGood1 2 2 2 5 3" xfId="45884" xr:uid="{B86E4CE8-79A7-4E07-9D2C-7571E815463C}"/>
    <cellStyle name="SAPBEXexcGood1 2 2 2 6" xfId="28492" xr:uid="{EB2BF27F-9ECD-4A6A-A6E6-C4FB9D8D146B}"/>
    <cellStyle name="SAPBEXexcGood1 2 2 2 7" xfId="27834" xr:uid="{D11DB212-8B56-4856-8587-02BBE37D52D3}"/>
    <cellStyle name="SAPBEXexcGood1 2 2 2 8" xfId="50552" xr:uid="{5B665FB8-F889-4C80-BBCA-4B1821F669DC}"/>
    <cellStyle name="SAPBEXexcGood1 2 2 20" xfId="55066" xr:uid="{F23F6DA3-31C4-4680-B40F-085AD589F8F2}"/>
    <cellStyle name="SAPBEXexcGood1 2 2 21" xfId="55154" xr:uid="{100DA274-4E73-4C3B-8BB8-CE2DB5A67B15}"/>
    <cellStyle name="SAPBEXexcGood1 2 2 22" xfId="55242" xr:uid="{42BA7001-2D30-45CC-8E71-8F0C07A22876}"/>
    <cellStyle name="SAPBEXexcGood1 2 2 23" xfId="55330" xr:uid="{EEC9E0F2-C87C-45CA-BE64-707E3833C13C}"/>
    <cellStyle name="SAPBEXexcGood1 2 2 24" xfId="55418" xr:uid="{28150ED5-5DCB-474B-BAFC-9A855EF78C27}"/>
    <cellStyle name="SAPBEXexcGood1 2 2 25" xfId="55506" xr:uid="{D1B7045B-C972-49CB-A981-AA007E981ACF}"/>
    <cellStyle name="SAPBEXexcGood1 2 2 26" xfId="55594" xr:uid="{DEB2B2AD-6B49-4E42-AA95-5DA1BD7DC3BF}"/>
    <cellStyle name="SAPBEXexcGood1 2 2 27" xfId="55682" xr:uid="{2E1FA983-AF10-4564-AFBF-496AA1845EB6}"/>
    <cellStyle name="SAPBEXexcGood1 2 2 28" xfId="55770" xr:uid="{D0E2BAD4-A82C-4BAB-B593-81577ED01B8D}"/>
    <cellStyle name="SAPBEXexcGood1 2 2 29" xfId="55858" xr:uid="{5E059D2B-13B9-4473-B289-AA7ABF072826}"/>
    <cellStyle name="SAPBEXexcGood1 2 2 3" xfId="11028" xr:uid="{CF8941CE-52DB-4D9E-A683-E68983E2AD48}"/>
    <cellStyle name="SAPBEXexcGood1 2 2 3 2" xfId="13959" xr:uid="{392C452F-97C9-4AF3-BC08-E0981C4386D4}"/>
    <cellStyle name="SAPBEXexcGood1 2 2 3 2 2" xfId="15908" xr:uid="{DB2468EB-696B-439E-95F1-0B5207B08352}"/>
    <cellStyle name="SAPBEXexcGood1 2 2 3 2 2 2" xfId="21827" xr:uid="{1A746631-EFB2-4343-901F-0077FAF53E85}"/>
    <cellStyle name="SAPBEXexcGood1 2 2 3 2 2 2 2" xfId="35459" xr:uid="{B2E0380E-0581-48CB-9F44-E2FA71776A7D}"/>
    <cellStyle name="SAPBEXexcGood1 2 2 3 2 2 2 3" xfId="45087" xr:uid="{32048257-0A67-44E8-8A5F-7E439CABB78C}"/>
    <cellStyle name="SAPBEXexcGood1 2 2 3 2 2 3" xfId="25618" xr:uid="{145A7316-735D-434E-AEC2-050D384C1816}"/>
    <cellStyle name="SAPBEXexcGood1 2 2 3 2 2 3 2" xfId="39250" xr:uid="{82A05351-2EFB-4E9D-8723-AAA9A3D283EF}"/>
    <cellStyle name="SAPBEXexcGood1 2 2 3 2 2 3 3" xfId="48878" xr:uid="{215E5495-B7B3-4F38-8B64-5A505A602C25}"/>
    <cellStyle name="SAPBEXexcGood1 2 2 3 2 2 4" xfId="31500" xr:uid="{A526F3F5-D740-4066-867D-843BBFC0A4AF}"/>
    <cellStyle name="SAPBEXexcGood1 2 2 3 2 2 5" xfId="41158" xr:uid="{D8A6684F-23B2-48B3-943D-B1CF82566259}"/>
    <cellStyle name="SAPBEXexcGood1 2 2 3 2 2 6" xfId="53546" xr:uid="{F4F2FB77-924F-4EBD-9FD3-9FAA4458D49F}"/>
    <cellStyle name="SAPBEXexcGood1 2 2 3 2 3" xfId="19919" xr:uid="{FA64E80C-AD7D-46E6-BFAE-BE39307C7F60}"/>
    <cellStyle name="SAPBEXexcGood1 2 2 3 2 3 2" xfId="33551" xr:uid="{F9D74614-6EF3-4EE2-8A10-0DAC8066F8F2}"/>
    <cellStyle name="SAPBEXexcGood1 2 2 3 2 3 3" xfId="43179" xr:uid="{0CB829E3-1854-4B31-9F4F-B3B5BA1075C5}"/>
    <cellStyle name="SAPBEXexcGood1 2 2 3 2 4" xfId="23710" xr:uid="{8B8FCCD8-67C9-4C48-A20D-DEBE4DB96409}"/>
    <cellStyle name="SAPBEXexcGood1 2 2 3 2 4 2" xfId="37342" xr:uid="{C49D1400-AA1B-4E8A-8F8A-A309BF76B6F9}"/>
    <cellStyle name="SAPBEXexcGood1 2 2 3 2 4 3" xfId="46970" xr:uid="{5C8F56AB-F0CE-4D74-BC58-7CF4B1E21E3B}"/>
    <cellStyle name="SAPBEXexcGood1 2 2 3 2 5" xfId="29585" xr:uid="{425292CA-3C3E-495E-B6A8-39F3C193C7BD}"/>
    <cellStyle name="SAPBEXexcGood1 2 2 3 2 6" xfId="26804" xr:uid="{B649B2B8-E978-49C8-B3E8-AB8807A796A9}"/>
    <cellStyle name="SAPBEXexcGood1 2 2 3 2 7" xfId="51638" xr:uid="{491744BA-E613-44E6-A904-479728DA6242}"/>
    <cellStyle name="SAPBEXexcGood1 2 2 3 3" xfId="14910" xr:uid="{C96B93DA-7805-4A70-B1A0-F7F6E9957958}"/>
    <cellStyle name="SAPBEXexcGood1 2 2 3 3 2" xfId="20829" xr:uid="{7867CCEF-F6A9-4730-BC26-D05955240767}"/>
    <cellStyle name="SAPBEXexcGood1 2 2 3 3 2 2" xfId="34461" xr:uid="{40AD1BD2-7359-4D8A-81B1-9335DCEE302B}"/>
    <cellStyle name="SAPBEXexcGood1 2 2 3 3 2 3" xfId="44089" xr:uid="{BE57BEE2-C51C-40F6-BE6B-2CBB4B757370}"/>
    <cellStyle name="SAPBEXexcGood1 2 2 3 3 3" xfId="24620" xr:uid="{47872C02-B90F-4435-B7F5-9C00C82B2EEE}"/>
    <cellStyle name="SAPBEXexcGood1 2 2 3 3 3 2" xfId="38252" xr:uid="{D139CD28-2E97-4930-9E23-E7802B5DB0A5}"/>
    <cellStyle name="SAPBEXexcGood1 2 2 3 3 3 3" xfId="47880" xr:uid="{12B9B86F-5E6F-4C18-8303-EE310F8F6C2A}"/>
    <cellStyle name="SAPBEXexcGood1 2 2 3 3 4" xfId="30502" xr:uid="{5D610490-331F-493E-8E85-9F334D88CC8B}"/>
    <cellStyle name="SAPBEXexcGood1 2 2 3 3 5" xfId="40160" xr:uid="{F6B325D1-E6E2-4466-85C3-DA53DC94BA33}"/>
    <cellStyle name="SAPBEXexcGood1 2 2 3 3 6" xfId="52548" xr:uid="{3DBFA028-4013-48A7-B467-7B5BB41213E4}"/>
    <cellStyle name="SAPBEXexcGood1 2 2 3 4" xfId="18921" xr:uid="{40620F3C-525D-40CD-9696-07C6A7AE9DF5}"/>
    <cellStyle name="SAPBEXexcGood1 2 2 3 4 2" xfId="32553" xr:uid="{9DDD42C7-F697-4FD3-8264-0177F6E99B65}"/>
    <cellStyle name="SAPBEXexcGood1 2 2 3 4 3" xfId="42181" xr:uid="{EEB7B9C7-683C-461D-AEA4-E92984DC5A1D}"/>
    <cellStyle name="SAPBEXexcGood1 2 2 3 5" xfId="22712" xr:uid="{F50F6623-90FF-4359-AA49-1698124B775F}"/>
    <cellStyle name="SAPBEXexcGood1 2 2 3 5 2" xfId="36344" xr:uid="{8E19186A-39DF-43C9-A43E-FC169BB17186}"/>
    <cellStyle name="SAPBEXexcGood1 2 2 3 5 3" xfId="45972" xr:uid="{433C9339-C79E-495A-AD4C-3085A968E1A4}"/>
    <cellStyle name="SAPBEXexcGood1 2 2 3 6" xfId="28580" xr:uid="{E067B077-2F9F-4247-A730-9540F9038A97}"/>
    <cellStyle name="SAPBEXexcGood1 2 2 3 7" xfId="27746" xr:uid="{5E5AFF44-B805-481F-97BD-9BCB44A1F8FF}"/>
    <cellStyle name="SAPBEXexcGood1 2 2 3 8" xfId="50640" xr:uid="{503FE2D7-366A-4C1D-9568-EA7FBDF0DA95}"/>
    <cellStyle name="SAPBEXexcGood1 2 2 30" xfId="55946" xr:uid="{D292B37A-D6D9-435B-8BDC-14FF1FE217F8}"/>
    <cellStyle name="SAPBEXexcGood1 2 2 31" xfId="56034" xr:uid="{EC3B05AD-6F45-4C7F-A40E-8554C4B3A126}"/>
    <cellStyle name="SAPBEXexcGood1 2 2 32" xfId="56122" xr:uid="{3C32042A-D3CA-4CFC-9B63-DDE128015340}"/>
    <cellStyle name="SAPBEXexcGood1 2 2 33" xfId="56210" xr:uid="{DBB2A716-DD87-4182-9596-663FA237629E}"/>
    <cellStyle name="SAPBEXexcGood1 2 2 4" xfId="11116" xr:uid="{8DA1543C-1B77-48DF-86BD-9803777576D0}"/>
    <cellStyle name="SAPBEXexcGood1 2 2 4 2" xfId="14047" xr:uid="{315BA11B-4C41-400F-BA40-F4DF8A18BDC4}"/>
    <cellStyle name="SAPBEXexcGood1 2 2 4 2 2" xfId="15996" xr:uid="{586B0C46-6A76-4A37-BD27-BF88E17A7A95}"/>
    <cellStyle name="SAPBEXexcGood1 2 2 4 2 2 2" xfId="21915" xr:uid="{CFB6E1E4-4B1B-42DD-BF08-A47933628752}"/>
    <cellStyle name="SAPBEXexcGood1 2 2 4 2 2 2 2" xfId="35547" xr:uid="{E239AC10-4639-4CAF-84CE-8B4C3567AF3D}"/>
    <cellStyle name="SAPBEXexcGood1 2 2 4 2 2 2 3" xfId="45175" xr:uid="{B6A1409F-3616-44BA-934C-069DC46FF35D}"/>
    <cellStyle name="SAPBEXexcGood1 2 2 4 2 2 3" xfId="25706" xr:uid="{B32DE5A1-7792-4775-8605-CA070B76EF0D}"/>
    <cellStyle name="SAPBEXexcGood1 2 2 4 2 2 3 2" xfId="39338" xr:uid="{A864D6DD-2208-43A0-8A7A-C835FB77F18B}"/>
    <cellStyle name="SAPBEXexcGood1 2 2 4 2 2 3 3" xfId="48966" xr:uid="{6D765A5D-7B09-4874-90DC-11DC7E73663A}"/>
    <cellStyle name="SAPBEXexcGood1 2 2 4 2 2 4" xfId="31588" xr:uid="{73ADB137-347D-4CE1-9D6F-582229484167}"/>
    <cellStyle name="SAPBEXexcGood1 2 2 4 2 2 5" xfId="41246" xr:uid="{C2063615-B39D-488B-B918-22AB55002AC5}"/>
    <cellStyle name="SAPBEXexcGood1 2 2 4 2 2 6" xfId="53634" xr:uid="{A208AD7A-A56F-488B-8686-2A169B242E72}"/>
    <cellStyle name="SAPBEXexcGood1 2 2 4 2 3" xfId="20007" xr:uid="{78302167-DDA7-4248-A7EF-F6266E3A392F}"/>
    <cellStyle name="SAPBEXexcGood1 2 2 4 2 3 2" xfId="33639" xr:uid="{3CB0A599-8ACF-4005-A3DB-CC43460766DF}"/>
    <cellStyle name="SAPBEXexcGood1 2 2 4 2 3 3" xfId="43267" xr:uid="{470778BC-C085-4A76-B07A-A6E327A3EBD6}"/>
    <cellStyle name="SAPBEXexcGood1 2 2 4 2 4" xfId="23798" xr:uid="{8E1783F2-8B1B-44F7-8187-C69C5FA37EEC}"/>
    <cellStyle name="SAPBEXexcGood1 2 2 4 2 4 2" xfId="37430" xr:uid="{CBA8C000-0494-49BE-B5DB-FA3E2B568D9D}"/>
    <cellStyle name="SAPBEXexcGood1 2 2 4 2 4 3" xfId="47058" xr:uid="{BD212780-1880-4CCE-9909-CA095064836D}"/>
    <cellStyle name="SAPBEXexcGood1 2 2 4 2 5" xfId="29673" xr:uid="{93810481-B2AD-436B-8C5A-6D60E5BF8479}"/>
    <cellStyle name="SAPBEXexcGood1 2 2 4 2 6" xfId="26716" xr:uid="{ABDC30FB-8930-483A-9D7B-0E7E39BF70C7}"/>
    <cellStyle name="SAPBEXexcGood1 2 2 4 2 7" xfId="51726" xr:uid="{860BFEC8-2EC3-4DB6-80EE-20FB3D384171}"/>
    <cellStyle name="SAPBEXexcGood1 2 2 4 3" xfId="14998" xr:uid="{EB93F0A3-A4C0-4A62-9CD3-7D2F059EF3B6}"/>
    <cellStyle name="SAPBEXexcGood1 2 2 4 3 2" xfId="20917" xr:uid="{57D7664A-6228-462E-861F-1A99807B75CF}"/>
    <cellStyle name="SAPBEXexcGood1 2 2 4 3 2 2" xfId="34549" xr:uid="{F0F56CE2-4580-43A8-84D3-FEB5E61C1F14}"/>
    <cellStyle name="SAPBEXexcGood1 2 2 4 3 2 3" xfId="44177" xr:uid="{372B0A50-7110-4F12-9010-61F2FA1FFAF6}"/>
    <cellStyle name="SAPBEXexcGood1 2 2 4 3 3" xfId="24708" xr:uid="{B4CACCAE-6393-420B-9DF1-A49C98D3B804}"/>
    <cellStyle name="SAPBEXexcGood1 2 2 4 3 3 2" xfId="38340" xr:uid="{FFFB6502-63B0-475E-B39E-FF708781E0D8}"/>
    <cellStyle name="SAPBEXexcGood1 2 2 4 3 3 3" xfId="47968" xr:uid="{D3DD76AD-F608-4045-B315-8C8F66727347}"/>
    <cellStyle name="SAPBEXexcGood1 2 2 4 3 4" xfId="30590" xr:uid="{6515CEE1-1C4D-4976-800A-13897133DC94}"/>
    <cellStyle name="SAPBEXexcGood1 2 2 4 3 5" xfId="40248" xr:uid="{8E9C2D7E-69B1-46BD-82B5-74C85A7D0FD5}"/>
    <cellStyle name="SAPBEXexcGood1 2 2 4 3 6" xfId="52636" xr:uid="{A0795110-AA12-4AD5-B1D0-D922E4E3C265}"/>
    <cellStyle name="SAPBEXexcGood1 2 2 4 4" xfId="19009" xr:uid="{C39B1CD9-F198-4CE2-9F3D-38FC60FB5E6A}"/>
    <cellStyle name="SAPBEXexcGood1 2 2 4 4 2" xfId="32641" xr:uid="{838F9FE6-5B04-470D-A734-D059674F6803}"/>
    <cellStyle name="SAPBEXexcGood1 2 2 4 4 3" xfId="42269" xr:uid="{F6890AFD-99BD-4E8B-8F90-5A23A53D4E78}"/>
    <cellStyle name="SAPBEXexcGood1 2 2 4 5" xfId="22800" xr:uid="{40460A74-5131-40CA-B93C-8D526FDC9F24}"/>
    <cellStyle name="SAPBEXexcGood1 2 2 4 5 2" xfId="36432" xr:uid="{1A1E32B7-A8AA-4084-BDA6-B9E75D1ECCA4}"/>
    <cellStyle name="SAPBEXexcGood1 2 2 4 5 3" xfId="46060" xr:uid="{439E2AE8-2004-4D7C-8B9C-CB150AA43AFA}"/>
    <cellStyle name="SAPBEXexcGood1 2 2 4 6" xfId="28668" xr:uid="{3F56D4CE-7D83-4B90-813C-C1E3034985E3}"/>
    <cellStyle name="SAPBEXexcGood1 2 2 4 7" xfId="27672" xr:uid="{27F510FB-2CFA-4DFD-B600-0BD104D33B63}"/>
    <cellStyle name="SAPBEXexcGood1 2 2 4 8" xfId="50728" xr:uid="{23F1A03A-427C-40DE-83CD-8405AA5B6A87}"/>
    <cellStyle name="SAPBEXexcGood1 2 2 5" xfId="11204" xr:uid="{B9010AD9-7C74-46EC-A873-DCE44BD8700B}"/>
    <cellStyle name="SAPBEXexcGood1 2 2 5 2" xfId="14135" xr:uid="{560A3D59-9428-48D9-9B85-EBC7A46B4CB3}"/>
    <cellStyle name="SAPBEXexcGood1 2 2 5 2 2" xfId="16084" xr:uid="{89015A9D-DA55-4EE5-BEF1-539D71985717}"/>
    <cellStyle name="SAPBEXexcGood1 2 2 5 2 2 2" xfId="22003" xr:uid="{125D5760-1C2F-4F5B-804E-E95761556A5C}"/>
    <cellStyle name="SAPBEXexcGood1 2 2 5 2 2 2 2" xfId="35635" xr:uid="{87EC4766-3706-4878-9C39-62483603858D}"/>
    <cellStyle name="SAPBEXexcGood1 2 2 5 2 2 2 3" xfId="45263" xr:uid="{78740163-CBCE-4CF7-A569-76912A649966}"/>
    <cellStyle name="SAPBEXexcGood1 2 2 5 2 2 3" xfId="25794" xr:uid="{EE974FD1-F908-414D-BED8-8FD4393A157B}"/>
    <cellStyle name="SAPBEXexcGood1 2 2 5 2 2 3 2" xfId="39426" xr:uid="{7C6660E3-9AEA-41D1-B755-34C6A4851D14}"/>
    <cellStyle name="SAPBEXexcGood1 2 2 5 2 2 3 3" xfId="49054" xr:uid="{BD3C319C-DE13-4A91-A3F1-4AF0D9A158BA}"/>
    <cellStyle name="SAPBEXexcGood1 2 2 5 2 2 4" xfId="31676" xr:uid="{7747FCEB-7E82-46DA-9CF9-701501B04DEA}"/>
    <cellStyle name="SAPBEXexcGood1 2 2 5 2 2 5" xfId="41334" xr:uid="{9C183FC6-7C2A-4F94-A1E1-6A94B4D603BE}"/>
    <cellStyle name="SAPBEXexcGood1 2 2 5 2 2 6" xfId="53722" xr:uid="{383FBEF6-2AB4-4D02-AC03-FEDD1CA5E3EC}"/>
    <cellStyle name="SAPBEXexcGood1 2 2 5 2 3" xfId="20095" xr:uid="{D4EEC1F4-B7F6-4B41-B1FD-60B5198C98CB}"/>
    <cellStyle name="SAPBEXexcGood1 2 2 5 2 3 2" xfId="33727" xr:uid="{D19A327E-6AFC-4D3E-BB9A-F2FF9D2BB1D2}"/>
    <cellStyle name="SAPBEXexcGood1 2 2 5 2 3 3" xfId="43355" xr:uid="{AE42747B-2665-44D4-9E58-898F339B5404}"/>
    <cellStyle name="SAPBEXexcGood1 2 2 5 2 4" xfId="23886" xr:uid="{8E0CC7A8-24FE-4FA4-BA73-4EE84AF024BC}"/>
    <cellStyle name="SAPBEXexcGood1 2 2 5 2 4 2" xfId="37518" xr:uid="{A3F702C9-753C-40D4-A80D-664BDC1A1C94}"/>
    <cellStyle name="SAPBEXexcGood1 2 2 5 2 4 3" xfId="47146" xr:uid="{76CE924B-9D2F-4FF0-B3D1-5704313CC747}"/>
    <cellStyle name="SAPBEXexcGood1 2 2 5 2 5" xfId="29761" xr:uid="{EE5C64DE-4C84-4BDA-8439-E2B529E7EE2A}"/>
    <cellStyle name="SAPBEXexcGood1 2 2 5 2 6" xfId="26628" xr:uid="{0B613C91-3942-437E-BA2D-192DE3A734E8}"/>
    <cellStyle name="SAPBEXexcGood1 2 2 5 2 7" xfId="51814" xr:uid="{71E470F5-D36C-4E2D-93E4-D26E82A0A6D1}"/>
    <cellStyle name="SAPBEXexcGood1 2 2 5 3" xfId="15086" xr:uid="{62C024E8-86DB-4469-B1B7-66128D2D3C9B}"/>
    <cellStyle name="SAPBEXexcGood1 2 2 5 3 2" xfId="21005" xr:uid="{169B2F22-9453-4FBD-989F-F4CC96D98EB2}"/>
    <cellStyle name="SAPBEXexcGood1 2 2 5 3 2 2" xfId="34637" xr:uid="{C5B7C66C-3A38-4C5A-ACCE-E7D74D59098B}"/>
    <cellStyle name="SAPBEXexcGood1 2 2 5 3 2 3" xfId="44265" xr:uid="{92C41A70-7B47-46B7-ADC4-438B5686C07B}"/>
    <cellStyle name="SAPBEXexcGood1 2 2 5 3 3" xfId="24796" xr:uid="{6ADD22A2-D799-42FB-A410-DF9333AA6D29}"/>
    <cellStyle name="SAPBEXexcGood1 2 2 5 3 3 2" xfId="38428" xr:uid="{B2079D4F-828B-41B0-A6BA-D6CCA6C0116D}"/>
    <cellStyle name="SAPBEXexcGood1 2 2 5 3 3 3" xfId="48056" xr:uid="{FFD93569-82B9-4389-936A-686605334E50}"/>
    <cellStyle name="SAPBEXexcGood1 2 2 5 3 4" xfId="30678" xr:uid="{7A452CEA-31BF-470F-8142-408B9B4C8578}"/>
    <cellStyle name="SAPBEXexcGood1 2 2 5 3 5" xfId="40336" xr:uid="{9B5D82B0-F752-41A5-BCE7-7102556A6CCB}"/>
    <cellStyle name="SAPBEXexcGood1 2 2 5 3 6" xfId="52724" xr:uid="{F6B8A0EF-1753-474B-BF44-526C3417455B}"/>
    <cellStyle name="SAPBEXexcGood1 2 2 5 4" xfId="19097" xr:uid="{ECDFEAB4-F23A-4C9D-B643-2D4237931413}"/>
    <cellStyle name="SAPBEXexcGood1 2 2 5 4 2" xfId="32729" xr:uid="{4DBAD237-B0C0-4F8F-AB98-E9A3A4ECB022}"/>
    <cellStyle name="SAPBEXexcGood1 2 2 5 4 3" xfId="42357" xr:uid="{85258DA2-04A9-4E8B-809A-AFA9019906BB}"/>
    <cellStyle name="SAPBEXexcGood1 2 2 5 5" xfId="22888" xr:uid="{49021FF0-86AA-4005-8B47-66197DFC0710}"/>
    <cellStyle name="SAPBEXexcGood1 2 2 5 5 2" xfId="36520" xr:uid="{F1CD8659-FC2B-4EA0-AB6B-6301BC1BE36F}"/>
    <cellStyle name="SAPBEXexcGood1 2 2 5 5 3" xfId="46148" xr:uid="{91CA02AB-B982-4264-BD89-208221D6F0CC}"/>
    <cellStyle name="SAPBEXexcGood1 2 2 5 6" xfId="28756" xr:uid="{795F46EB-AFEA-4160-8FD1-0CB77702973C}"/>
    <cellStyle name="SAPBEXexcGood1 2 2 5 7" xfId="27584" xr:uid="{71C9DC2B-8A83-4E19-8623-85D56E078EDD}"/>
    <cellStyle name="SAPBEXexcGood1 2 2 5 8" xfId="50816" xr:uid="{4100482F-440D-4A1B-AA3F-7B4938C87E05}"/>
    <cellStyle name="SAPBEXexcGood1 2 2 6" xfId="11292" xr:uid="{5A19D58E-B14C-4CA2-8D26-46310547B688}"/>
    <cellStyle name="SAPBEXexcGood1 2 2 6 2" xfId="14223" xr:uid="{F3D90CCF-91BB-4B49-BA42-CBFA1DF2FC30}"/>
    <cellStyle name="SAPBEXexcGood1 2 2 6 2 2" xfId="16172" xr:uid="{BDF240CB-7855-4FF5-B428-41F37E01210F}"/>
    <cellStyle name="SAPBEXexcGood1 2 2 6 2 2 2" xfId="22091" xr:uid="{4999EDC3-8530-4CB3-A76F-3C41F714147B}"/>
    <cellStyle name="SAPBEXexcGood1 2 2 6 2 2 2 2" xfId="35723" xr:uid="{BE9B90CD-0609-406C-83D6-8DA87ED1A77F}"/>
    <cellStyle name="SAPBEXexcGood1 2 2 6 2 2 2 3" xfId="45351" xr:uid="{BB80DAE9-6938-4236-AF2F-571890B387E3}"/>
    <cellStyle name="SAPBEXexcGood1 2 2 6 2 2 3" xfId="25882" xr:uid="{46D3369C-2C5E-4985-8886-CD16ABE35E92}"/>
    <cellStyle name="SAPBEXexcGood1 2 2 6 2 2 3 2" xfId="39514" xr:uid="{8A5011A9-FF9C-4D68-8F5F-6677759664E5}"/>
    <cellStyle name="SAPBEXexcGood1 2 2 6 2 2 3 3" xfId="49142" xr:uid="{1DC4DCA3-EE70-46CA-9365-BDDCED4EF912}"/>
    <cellStyle name="SAPBEXexcGood1 2 2 6 2 2 4" xfId="31764" xr:uid="{6B9A935C-2587-4057-BACF-1738F605E854}"/>
    <cellStyle name="SAPBEXexcGood1 2 2 6 2 2 5" xfId="41422" xr:uid="{A6CB05CE-1496-4E5D-B272-B02C01E9B2F6}"/>
    <cellStyle name="SAPBEXexcGood1 2 2 6 2 2 6" xfId="53810" xr:uid="{52D98C09-C04F-430D-8722-86FC271792A7}"/>
    <cellStyle name="SAPBEXexcGood1 2 2 6 2 3" xfId="20183" xr:uid="{75E8AE4A-99AC-48E3-BF4A-998D277F4551}"/>
    <cellStyle name="SAPBEXexcGood1 2 2 6 2 3 2" xfId="33815" xr:uid="{FD3A4C1C-0A13-440E-BBAC-88664879CC12}"/>
    <cellStyle name="SAPBEXexcGood1 2 2 6 2 3 3" xfId="43443" xr:uid="{CF9C8910-3151-492E-87C8-5333D64A6764}"/>
    <cellStyle name="SAPBEXexcGood1 2 2 6 2 4" xfId="23974" xr:uid="{5A31ED19-C809-4F95-BC0E-FE47FD519507}"/>
    <cellStyle name="SAPBEXexcGood1 2 2 6 2 4 2" xfId="37606" xr:uid="{695467C6-BC90-404C-9C66-4DDF3AD5EEB7}"/>
    <cellStyle name="SAPBEXexcGood1 2 2 6 2 4 3" xfId="47234" xr:uid="{08EE2A2C-CDB0-4734-BF8B-F930F0916E86}"/>
    <cellStyle name="SAPBEXexcGood1 2 2 6 2 5" xfId="29849" xr:uid="{352F548F-1D07-4947-AA5B-2DF8FC833C37}"/>
    <cellStyle name="SAPBEXexcGood1 2 2 6 2 6" xfId="26540" xr:uid="{E0781D13-5F32-4CA1-858F-D6550A7A70AA}"/>
    <cellStyle name="SAPBEXexcGood1 2 2 6 2 7" xfId="51902" xr:uid="{E0EB5BA7-428E-4691-A906-B32C10562485}"/>
    <cellStyle name="SAPBEXexcGood1 2 2 6 3" xfId="15174" xr:uid="{707B8A64-397E-42F7-81FF-7CEAD8EC02BD}"/>
    <cellStyle name="SAPBEXexcGood1 2 2 6 3 2" xfId="21093" xr:uid="{DFBE91A8-7871-4CB7-AD14-0BF6786F36C0}"/>
    <cellStyle name="SAPBEXexcGood1 2 2 6 3 2 2" xfId="34725" xr:uid="{5498129C-E76D-4577-86AB-75A93547C6A7}"/>
    <cellStyle name="SAPBEXexcGood1 2 2 6 3 2 3" xfId="44353" xr:uid="{E6717E94-C9EB-4416-A994-79EB4582F18A}"/>
    <cellStyle name="SAPBEXexcGood1 2 2 6 3 3" xfId="24884" xr:uid="{224EEAE3-3091-442B-8871-C65819830255}"/>
    <cellStyle name="SAPBEXexcGood1 2 2 6 3 3 2" xfId="38516" xr:uid="{D1F7DC17-BAD5-4A92-9D82-24BAF7AE01BB}"/>
    <cellStyle name="SAPBEXexcGood1 2 2 6 3 3 3" xfId="48144" xr:uid="{0E7385E4-60ED-4032-AA68-B716A192FDCC}"/>
    <cellStyle name="SAPBEXexcGood1 2 2 6 3 4" xfId="30766" xr:uid="{700BC5E4-2B5C-44C6-A77F-7CFC814E0A54}"/>
    <cellStyle name="SAPBEXexcGood1 2 2 6 3 5" xfId="40424" xr:uid="{CA6DEF85-EF82-4915-94BF-D84F019A22A6}"/>
    <cellStyle name="SAPBEXexcGood1 2 2 6 3 6" xfId="52812" xr:uid="{8CA8F9DD-6651-4837-A25B-A3651117E77F}"/>
    <cellStyle name="SAPBEXexcGood1 2 2 6 4" xfId="19185" xr:uid="{E34D5EDB-57D3-469C-AF27-2C4FB0B49A8C}"/>
    <cellStyle name="SAPBEXexcGood1 2 2 6 4 2" xfId="32817" xr:uid="{9733B65B-8E5A-45D6-8B27-5C1B7457A438}"/>
    <cellStyle name="SAPBEXexcGood1 2 2 6 4 3" xfId="42445" xr:uid="{DF6307EF-2055-45F7-B1A9-F4E3EA07554E}"/>
    <cellStyle name="SAPBEXexcGood1 2 2 6 5" xfId="22976" xr:uid="{350CD49E-543B-4D8B-BA81-C96BA0C4B283}"/>
    <cellStyle name="SAPBEXexcGood1 2 2 6 5 2" xfId="36608" xr:uid="{A3FDA5EA-86C4-4383-94E4-2E381FCD73C4}"/>
    <cellStyle name="SAPBEXexcGood1 2 2 6 5 3" xfId="46236" xr:uid="{0A866FB1-AD02-4D59-9625-78162D38654A}"/>
    <cellStyle name="SAPBEXexcGood1 2 2 6 6" xfId="28844" xr:uid="{06EFFBC6-C260-46D5-8DAF-D0ACFCF6028C}"/>
    <cellStyle name="SAPBEXexcGood1 2 2 6 7" xfId="27496" xr:uid="{BE118155-2629-4CB9-A5A6-BC32A4DF8C3F}"/>
    <cellStyle name="SAPBEXexcGood1 2 2 6 8" xfId="50904" xr:uid="{93F06B93-FB34-4355-9651-FD0C08E06EBB}"/>
    <cellStyle name="SAPBEXexcGood1 2 2 7" xfId="11380" xr:uid="{348173A6-0D7B-43B2-909C-237D3063200E}"/>
    <cellStyle name="SAPBEXexcGood1 2 2 7 2" xfId="14311" xr:uid="{B648F38B-532B-4DA9-BA1F-4FB2BB18D855}"/>
    <cellStyle name="SAPBEXexcGood1 2 2 7 2 2" xfId="16260" xr:uid="{C614CE53-8C6D-44C8-ADC9-202AD954B0E0}"/>
    <cellStyle name="SAPBEXexcGood1 2 2 7 2 2 2" xfId="22179" xr:uid="{E909F164-12A2-4DCE-87DC-EA36C96EC45A}"/>
    <cellStyle name="SAPBEXexcGood1 2 2 7 2 2 2 2" xfId="35811" xr:uid="{6A3A25FB-01D2-4392-A290-F03872CC1EF8}"/>
    <cellStyle name="SAPBEXexcGood1 2 2 7 2 2 2 3" xfId="45439" xr:uid="{25AD26AD-4C24-4FD8-B754-A9B6A523705A}"/>
    <cellStyle name="SAPBEXexcGood1 2 2 7 2 2 3" xfId="25970" xr:uid="{164ABAB3-852B-4408-92A2-85FFA0E73960}"/>
    <cellStyle name="SAPBEXexcGood1 2 2 7 2 2 3 2" xfId="39602" xr:uid="{86BE4281-5561-401C-80E5-C7F81E600E58}"/>
    <cellStyle name="SAPBEXexcGood1 2 2 7 2 2 3 3" xfId="49230" xr:uid="{8D30178E-E2CF-4FE5-9CD4-D84B86CB337E}"/>
    <cellStyle name="SAPBEXexcGood1 2 2 7 2 2 4" xfId="31852" xr:uid="{72425BA2-6A87-4138-8F85-6F3E752D37EB}"/>
    <cellStyle name="SAPBEXexcGood1 2 2 7 2 2 5" xfId="41510" xr:uid="{9F9BEC8F-ABD8-4E9A-881B-D66D7FDD8F61}"/>
    <cellStyle name="SAPBEXexcGood1 2 2 7 2 2 6" xfId="53898" xr:uid="{332FC1ED-B70D-4447-8562-CAF1072B519D}"/>
    <cellStyle name="SAPBEXexcGood1 2 2 7 2 3" xfId="20271" xr:uid="{891ECA2F-E1B2-4753-8C8C-7686A1B18640}"/>
    <cellStyle name="SAPBEXexcGood1 2 2 7 2 3 2" xfId="33903" xr:uid="{37C48E59-E3C7-4A86-9357-FA76AFE0A7CD}"/>
    <cellStyle name="SAPBEXexcGood1 2 2 7 2 3 3" xfId="43531" xr:uid="{1B40088E-28C2-4953-958D-D55E1945F95F}"/>
    <cellStyle name="SAPBEXexcGood1 2 2 7 2 4" xfId="24062" xr:uid="{9155B777-598C-47EE-AD20-10009870996A}"/>
    <cellStyle name="SAPBEXexcGood1 2 2 7 2 4 2" xfId="37694" xr:uid="{AF5E7EB7-DE0C-4438-ACEE-42AC8493C3C6}"/>
    <cellStyle name="SAPBEXexcGood1 2 2 7 2 4 3" xfId="47322" xr:uid="{D37208E2-AA58-4C87-B7C0-29D49C2763A2}"/>
    <cellStyle name="SAPBEXexcGood1 2 2 7 2 5" xfId="29937" xr:uid="{D9523288-183B-49BC-AA8E-FB08E9EC2160}"/>
    <cellStyle name="SAPBEXexcGood1 2 2 7 2 6" xfId="26452" xr:uid="{DA3099E8-FBBF-4AB8-BA77-DB9705979F4B}"/>
    <cellStyle name="SAPBEXexcGood1 2 2 7 2 7" xfId="51990" xr:uid="{0C318F7D-D554-4630-B95E-71FB952E3E0B}"/>
    <cellStyle name="SAPBEXexcGood1 2 2 7 3" xfId="15262" xr:uid="{0F877B88-8234-4851-AA29-FA26017BD277}"/>
    <cellStyle name="SAPBEXexcGood1 2 2 7 3 2" xfId="21181" xr:uid="{4005D193-74C1-4705-A06E-2743D6BB4926}"/>
    <cellStyle name="SAPBEXexcGood1 2 2 7 3 2 2" xfId="34813" xr:uid="{FF46CA92-66B6-49B3-840F-F5A7A3116BF3}"/>
    <cellStyle name="SAPBEXexcGood1 2 2 7 3 2 3" xfId="44441" xr:uid="{3B225AE2-3769-485D-A5B2-6295E5367E68}"/>
    <cellStyle name="SAPBEXexcGood1 2 2 7 3 3" xfId="24972" xr:uid="{C572FC18-130A-4C92-8789-A0298077B6C2}"/>
    <cellStyle name="SAPBEXexcGood1 2 2 7 3 3 2" xfId="38604" xr:uid="{C47ABC9B-4775-49F4-8C34-72DD43C56D45}"/>
    <cellStyle name="SAPBEXexcGood1 2 2 7 3 3 3" xfId="48232" xr:uid="{E02716BB-4C3E-48EB-8F79-8D83773DAF7B}"/>
    <cellStyle name="SAPBEXexcGood1 2 2 7 3 4" xfId="30854" xr:uid="{EBDA6C9B-587B-405A-BA32-956937FC2827}"/>
    <cellStyle name="SAPBEXexcGood1 2 2 7 3 5" xfId="40512" xr:uid="{9E650721-78BE-4B11-BA82-8FE6CB4A6761}"/>
    <cellStyle name="SAPBEXexcGood1 2 2 7 3 6" xfId="52900" xr:uid="{59102355-7EE6-446B-8A68-EED78EEFD054}"/>
    <cellStyle name="SAPBEXexcGood1 2 2 7 4" xfId="19273" xr:uid="{845A8729-2292-4DBC-BD7A-522E042F134F}"/>
    <cellStyle name="SAPBEXexcGood1 2 2 7 4 2" xfId="32905" xr:uid="{686B8D6D-4144-4939-AB57-C4E9089FFA60}"/>
    <cellStyle name="SAPBEXexcGood1 2 2 7 4 3" xfId="42533" xr:uid="{C55F9B9F-F573-4BFA-BB13-F8AF15FA67FD}"/>
    <cellStyle name="SAPBEXexcGood1 2 2 7 5" xfId="23064" xr:uid="{C615CAE4-0FB9-47EC-A081-7291D7845643}"/>
    <cellStyle name="SAPBEXexcGood1 2 2 7 5 2" xfId="36696" xr:uid="{5BB2E02A-3EB7-4733-8200-18E064DE1C35}"/>
    <cellStyle name="SAPBEXexcGood1 2 2 7 5 3" xfId="46324" xr:uid="{14B8B049-C2A1-4DAC-844D-4283C0DBB6D5}"/>
    <cellStyle name="SAPBEXexcGood1 2 2 7 6" xfId="28932" xr:uid="{495DBF45-398B-4CE3-933A-E2ED0CC052B5}"/>
    <cellStyle name="SAPBEXexcGood1 2 2 7 7" xfId="27408" xr:uid="{7CEDE4DE-FC32-453C-BE4E-A685D7D49E6C}"/>
    <cellStyle name="SAPBEXexcGood1 2 2 7 8" xfId="50992" xr:uid="{1FA4B9ED-4EEE-4128-84FC-E1653F8DCD81}"/>
    <cellStyle name="SAPBEXexcGood1 2 2 8" xfId="13488" xr:uid="{FE370D90-B786-4EB1-937C-14FAD2C508A2}"/>
    <cellStyle name="SAPBEXexcGood1 2 2 8 2" xfId="14487" xr:uid="{772E633A-A695-4CDF-8C81-EABAF6F5637D}"/>
    <cellStyle name="SAPBEXexcGood1 2 2 8 2 2" xfId="16436" xr:uid="{FFD0743C-A3C5-434C-B8D9-82B7BA2B5B5A}"/>
    <cellStyle name="SAPBEXexcGood1 2 2 8 2 2 2" xfId="22355" xr:uid="{205522E2-A63D-463D-ACF7-EB52AB23A141}"/>
    <cellStyle name="SAPBEXexcGood1 2 2 8 2 2 2 2" xfId="35987" xr:uid="{FA37F097-8AD5-42CF-AC79-FB8A02F317B0}"/>
    <cellStyle name="SAPBEXexcGood1 2 2 8 2 2 2 3" xfId="45615" xr:uid="{D5771ED5-D262-46D4-A933-9CBFBB180419}"/>
    <cellStyle name="SAPBEXexcGood1 2 2 8 2 2 3" xfId="26146" xr:uid="{8E06F5CE-D18D-4FCF-98C5-BA95046CF329}"/>
    <cellStyle name="SAPBEXexcGood1 2 2 8 2 2 3 2" xfId="39778" xr:uid="{768475D1-8049-4F16-A588-3B2DCD3AF7E6}"/>
    <cellStyle name="SAPBEXexcGood1 2 2 8 2 2 3 3" xfId="49406" xr:uid="{C6A782E6-A116-4A68-B5B4-794817CA3A67}"/>
    <cellStyle name="SAPBEXexcGood1 2 2 8 2 2 4" xfId="32028" xr:uid="{9A47639D-0F21-4D60-840D-517BDD817A3C}"/>
    <cellStyle name="SAPBEXexcGood1 2 2 8 2 2 5" xfId="41686" xr:uid="{40B6B45C-2DB6-4D9A-ADDB-8791C6D65AC7}"/>
    <cellStyle name="SAPBEXexcGood1 2 2 8 2 2 6" xfId="54074" xr:uid="{14CE2C4E-6E3D-43D8-BD8B-1BB716DFBD93}"/>
    <cellStyle name="SAPBEXexcGood1 2 2 8 2 3" xfId="20447" xr:uid="{D9F3532F-854C-44B2-B164-070E33007191}"/>
    <cellStyle name="SAPBEXexcGood1 2 2 8 2 3 2" xfId="34079" xr:uid="{7A935E1D-02F1-48B9-A272-F53CC2D8356B}"/>
    <cellStyle name="SAPBEXexcGood1 2 2 8 2 3 3" xfId="43707" xr:uid="{57198C47-A693-456F-90FF-BFDA8C5F129A}"/>
    <cellStyle name="SAPBEXexcGood1 2 2 8 2 4" xfId="24238" xr:uid="{0415EB95-B9E4-46E1-8771-44FBBCEE9716}"/>
    <cellStyle name="SAPBEXexcGood1 2 2 8 2 4 2" xfId="37870" xr:uid="{702636DE-0AF1-4234-B691-CFCA029A8B4E}"/>
    <cellStyle name="SAPBEXexcGood1 2 2 8 2 4 3" xfId="47498" xr:uid="{1728DE88-6199-4280-9D8A-7304AF4FB689}"/>
    <cellStyle name="SAPBEXexcGood1 2 2 8 2 5" xfId="30113" xr:uid="{13CAAAA1-FAFC-48C0-BB69-11C3D54FB464}"/>
    <cellStyle name="SAPBEXexcGood1 2 2 8 2 6" xfId="26276" xr:uid="{9D3AB1BB-9BB3-4A3B-9E9E-DDD4A4C461BF}"/>
    <cellStyle name="SAPBEXexcGood1 2 2 8 2 7" xfId="52166" xr:uid="{0DAFA662-B6DD-4BBE-B1BA-4F524B10E853}"/>
    <cellStyle name="SAPBEXexcGood1 2 2 8 3" xfId="15438" xr:uid="{07A1ED78-D18A-4624-BBCD-5BEB75EA09B0}"/>
    <cellStyle name="SAPBEXexcGood1 2 2 8 3 2" xfId="21357" xr:uid="{A96D7A2F-3D24-45BA-A526-D2A578FF078D}"/>
    <cellStyle name="SAPBEXexcGood1 2 2 8 3 2 2" xfId="34989" xr:uid="{5A582B66-4DA3-45F9-8ED4-41568E7CDFE5}"/>
    <cellStyle name="SAPBEXexcGood1 2 2 8 3 2 3" xfId="44617" xr:uid="{DDAF4163-CA69-49A9-9821-A5D8E7C18541}"/>
    <cellStyle name="SAPBEXexcGood1 2 2 8 3 3" xfId="25148" xr:uid="{57E48204-FDC2-41C3-82C1-9FD718606759}"/>
    <cellStyle name="SAPBEXexcGood1 2 2 8 3 3 2" xfId="38780" xr:uid="{7D1703EE-6461-4B4E-A831-C39C5971569F}"/>
    <cellStyle name="SAPBEXexcGood1 2 2 8 3 3 3" xfId="48408" xr:uid="{71E41ED7-1677-433C-B37C-D348A9A3BB0C}"/>
    <cellStyle name="SAPBEXexcGood1 2 2 8 3 4" xfId="31030" xr:uid="{5849B1AC-1AE8-417C-9094-9E2A3D6CCE93}"/>
    <cellStyle name="SAPBEXexcGood1 2 2 8 3 5" xfId="40688" xr:uid="{F16DE181-2446-4387-8ADF-0FB2191F80CA}"/>
    <cellStyle name="SAPBEXexcGood1 2 2 8 3 6" xfId="53076" xr:uid="{F464A1C1-0B02-410E-BD35-E70DF4C3F802}"/>
    <cellStyle name="SAPBEXexcGood1 2 2 8 4" xfId="19449" xr:uid="{0A97559D-18EE-418D-8871-85371AD01B01}"/>
    <cellStyle name="SAPBEXexcGood1 2 2 8 4 2" xfId="33081" xr:uid="{9EA34398-A5A7-4EFA-8EC4-D8329694F636}"/>
    <cellStyle name="SAPBEXexcGood1 2 2 8 4 3" xfId="42709" xr:uid="{D7ACC3C6-0E6F-4339-94DF-F7AB3BDDD165}"/>
    <cellStyle name="SAPBEXexcGood1 2 2 8 5" xfId="23240" xr:uid="{AE0C2F33-4950-4CC3-879B-D04D5DD73490}"/>
    <cellStyle name="SAPBEXexcGood1 2 2 8 5 2" xfId="36872" xr:uid="{33C303AE-E684-49DA-8EF8-C223A7DAA8C5}"/>
    <cellStyle name="SAPBEXexcGood1 2 2 8 5 3" xfId="46500" xr:uid="{C01B3F66-710F-41AE-8A65-9C2A7007BA6C}"/>
    <cellStyle name="SAPBEXexcGood1 2 2 8 6" xfId="29115" xr:uid="{B3D53090-D75E-4075-B86D-7D4A5979B26C}"/>
    <cellStyle name="SAPBEXexcGood1 2 2 8 7" xfId="27274" xr:uid="{8D27E984-2668-4A9E-800E-3FD2E9B699FD}"/>
    <cellStyle name="SAPBEXexcGood1 2 2 8 8" xfId="51168" xr:uid="{0C9E8609-3CF5-489B-A654-647C69AD040D}"/>
    <cellStyle name="SAPBEXexcGood1 2 2 9" xfId="13783" xr:uid="{E069BEF2-6A49-4059-80D3-CA617E62A67E}"/>
    <cellStyle name="SAPBEXexcGood1 2 2 9 2" xfId="15732" xr:uid="{CA8BC70C-75D6-4114-BC7C-170324CBE153}"/>
    <cellStyle name="SAPBEXexcGood1 2 2 9 2 2" xfId="21651" xr:uid="{1EAD5321-287F-45E0-BD9C-833B08172261}"/>
    <cellStyle name="SAPBEXexcGood1 2 2 9 2 2 2" xfId="35283" xr:uid="{50FB56BF-1D90-40EA-A91E-1E4D4BFE4301}"/>
    <cellStyle name="SAPBEXexcGood1 2 2 9 2 2 3" xfId="44911" xr:uid="{CEAE7D3D-1E2C-484E-B3C5-14AAD1C0DB3D}"/>
    <cellStyle name="SAPBEXexcGood1 2 2 9 2 3" xfId="25442" xr:uid="{D6EC3735-B87D-4B86-8440-ED91B11BF0DE}"/>
    <cellStyle name="SAPBEXexcGood1 2 2 9 2 3 2" xfId="39074" xr:uid="{B4B08720-6A69-49FB-AECB-92CC8703671D}"/>
    <cellStyle name="SAPBEXexcGood1 2 2 9 2 3 3" xfId="48702" xr:uid="{F643CDBE-199E-4A2D-8856-A1EA91991308}"/>
    <cellStyle name="SAPBEXexcGood1 2 2 9 2 4" xfId="31324" xr:uid="{AB45B429-7052-4007-9C2F-C407DAC7F8E8}"/>
    <cellStyle name="SAPBEXexcGood1 2 2 9 2 5" xfId="40982" xr:uid="{DDE8DEB6-DC85-4AF0-B859-5EE0B13660B2}"/>
    <cellStyle name="SAPBEXexcGood1 2 2 9 2 6" xfId="53370" xr:uid="{C7C97FD2-8481-41C4-9940-4645F53997C7}"/>
    <cellStyle name="SAPBEXexcGood1 2 2 9 3" xfId="19743" xr:uid="{1CCEEA6F-F202-4A15-B79A-0AF63F5EB924}"/>
    <cellStyle name="SAPBEXexcGood1 2 2 9 3 2" xfId="33375" xr:uid="{B441105A-D0B7-4B76-BA5C-169A89BCF3EE}"/>
    <cellStyle name="SAPBEXexcGood1 2 2 9 3 3" xfId="43003" xr:uid="{679C8056-5E01-45C5-AF45-308C56EA63E7}"/>
    <cellStyle name="SAPBEXexcGood1 2 2 9 4" xfId="23534" xr:uid="{1B75C4DC-2925-4177-AC23-F26E4D2D5D64}"/>
    <cellStyle name="SAPBEXexcGood1 2 2 9 4 2" xfId="37166" xr:uid="{2A5C5165-98D3-4BE2-99B8-1531D89AAEA1}"/>
    <cellStyle name="SAPBEXexcGood1 2 2 9 4 3" xfId="46794" xr:uid="{F56E19A5-F283-47E8-86D4-CC75FEED28BA}"/>
    <cellStyle name="SAPBEXexcGood1 2 2 9 5" xfId="29409" xr:uid="{11541831-541E-4149-8769-95516286678B}"/>
    <cellStyle name="SAPBEXexcGood1 2 2 9 6" xfId="26980" xr:uid="{0E0B14DD-09AD-4BE7-8860-8B3E576C59DF}"/>
    <cellStyle name="SAPBEXexcGood1 2 2 9 7" xfId="51462" xr:uid="{81503E45-7759-4861-85E5-A7BC7C084F94}"/>
    <cellStyle name="SAPBEXexcGood1 2 3" xfId="10762" xr:uid="{D3E11B90-B9C2-4CDE-94A3-1ADDD07918BF}"/>
    <cellStyle name="SAPBEXexcGood1 2 3 2" xfId="13693" xr:uid="{933858F8-B30B-42BD-BCD1-4A7420E3FDB7}"/>
    <cellStyle name="SAPBEXexcGood1 2 3 2 2" xfId="15642" xr:uid="{659C8AA8-13A4-4BB5-9FB1-BAF1F453FF3E}"/>
    <cellStyle name="SAPBEXexcGood1 2 3 2 2 2" xfId="21561" xr:uid="{AF42239D-A4E3-4D77-B7E9-D7FE2ADC2319}"/>
    <cellStyle name="SAPBEXexcGood1 2 3 2 2 2 2" xfId="35193" xr:uid="{D8B4400C-13D2-45EA-8346-D121C4193EAB}"/>
    <cellStyle name="SAPBEXexcGood1 2 3 2 2 2 3" xfId="44821" xr:uid="{21E05FC7-17AD-40C8-A651-1FA38C2FF0B3}"/>
    <cellStyle name="SAPBEXexcGood1 2 3 2 2 3" xfId="25352" xr:uid="{13890F3D-4A79-460A-AAAA-B2F6DF3054FF}"/>
    <cellStyle name="SAPBEXexcGood1 2 3 2 2 3 2" xfId="38984" xr:uid="{03FAD1A9-1C7E-4325-8551-4670F8D9374A}"/>
    <cellStyle name="SAPBEXexcGood1 2 3 2 2 3 3" xfId="48612" xr:uid="{4B965735-B86C-4901-8327-C8ACB95DBFF5}"/>
    <cellStyle name="SAPBEXexcGood1 2 3 2 2 4" xfId="31234" xr:uid="{488820E1-6CAC-4DF7-8477-A5DFBB754B5D}"/>
    <cellStyle name="SAPBEXexcGood1 2 3 2 2 5" xfId="40892" xr:uid="{06051539-245E-41AA-927A-312057B99D4B}"/>
    <cellStyle name="SAPBEXexcGood1 2 3 2 2 6" xfId="53280" xr:uid="{7AE3DEEA-09E3-4B0C-97FF-255C07BC5EF8}"/>
    <cellStyle name="SAPBEXexcGood1 2 3 2 3" xfId="19653" xr:uid="{DBA3221D-09E2-4999-9E8F-3D215A4936F8}"/>
    <cellStyle name="SAPBEXexcGood1 2 3 2 3 2" xfId="33285" xr:uid="{FDD02D65-BCC4-40C0-96D6-5E263DEF9A16}"/>
    <cellStyle name="SAPBEXexcGood1 2 3 2 3 3" xfId="42913" xr:uid="{A4036656-DD1E-4474-A257-56EA378846B7}"/>
    <cellStyle name="SAPBEXexcGood1 2 3 2 4" xfId="23444" xr:uid="{FED3BECA-F246-4B48-A445-1A173372F4BE}"/>
    <cellStyle name="SAPBEXexcGood1 2 3 2 4 2" xfId="37076" xr:uid="{7D6FA939-C36A-4C43-8821-EC139C76863C}"/>
    <cellStyle name="SAPBEXexcGood1 2 3 2 4 3" xfId="46704" xr:uid="{0E20AD4F-DDDB-486E-B465-381260E2EB22}"/>
    <cellStyle name="SAPBEXexcGood1 2 3 2 5" xfId="29319" xr:uid="{7EB0BE9A-AA44-48CA-9CAE-CD905DE0379E}"/>
    <cellStyle name="SAPBEXexcGood1 2 3 2 6" xfId="27070" xr:uid="{EF545F0E-6029-494F-88F1-4A01A19AAE22}"/>
    <cellStyle name="SAPBEXexcGood1 2 3 2 7" xfId="51372" xr:uid="{919ADDFA-985C-45D1-B095-E9BA6197757B}"/>
    <cellStyle name="SAPBEXexcGood1 2 3 3" xfId="14732" xr:uid="{63E976C4-32AA-45E2-B7E5-A503F0B29617}"/>
    <cellStyle name="SAPBEXexcGood1 2 3 3 2" xfId="20651" xr:uid="{83ECAE21-D504-45EA-AC5D-74CDB7F9F268}"/>
    <cellStyle name="SAPBEXexcGood1 2 3 3 2 2" xfId="34283" xr:uid="{3E895D3D-F0E9-4577-9CD6-7FF495F3B9CB}"/>
    <cellStyle name="SAPBEXexcGood1 2 3 3 2 3" xfId="43911" xr:uid="{9C5A1BCD-D97D-49B0-B444-271476388621}"/>
    <cellStyle name="SAPBEXexcGood1 2 3 3 3" xfId="24442" xr:uid="{5C34D142-4DE8-4D01-8F5A-46289B60CF14}"/>
    <cellStyle name="SAPBEXexcGood1 2 3 3 3 2" xfId="38074" xr:uid="{C1AEEB85-B62F-4809-A08F-523429219E26}"/>
    <cellStyle name="SAPBEXexcGood1 2 3 3 3 3" xfId="47702" xr:uid="{BD8327A6-F18E-410D-9E75-47AD84D4CF2C}"/>
    <cellStyle name="SAPBEXexcGood1 2 3 3 4" xfId="30324" xr:uid="{3221B83A-C7B4-4995-B0E0-BAA2F001F374}"/>
    <cellStyle name="SAPBEXexcGood1 2 3 3 5" xfId="39982" xr:uid="{095A0539-C7D1-41CC-8E25-3ABA1222D995}"/>
    <cellStyle name="SAPBEXexcGood1 2 3 3 6" xfId="52370" xr:uid="{596E78F8-3B18-4984-8B67-FACA9B99E0E9}"/>
    <cellStyle name="SAPBEXexcGood1 2 3 4" xfId="18741" xr:uid="{E0BEDC65-942C-4CFA-BB0B-E5F2A2720D74}"/>
    <cellStyle name="SAPBEXexcGood1 2 3 4 2" xfId="32373" xr:uid="{F42BDB15-FDDA-4C22-9264-E30D33C07EAF}"/>
    <cellStyle name="SAPBEXexcGood1 2 3 4 3" xfId="42001" xr:uid="{B69E6B35-665A-4F28-AFDC-C79874F509B4}"/>
    <cellStyle name="SAPBEXexcGood1 2 3 5" xfId="22446" xr:uid="{9DD95946-48A5-450D-B9EA-DB284B61778D}"/>
    <cellStyle name="SAPBEXexcGood1 2 3 5 2" xfId="36078" xr:uid="{D66C4B41-C5D1-4A02-8D7F-42D60A2E4D6D}"/>
    <cellStyle name="SAPBEXexcGood1 2 3 5 3" xfId="45706" xr:uid="{B21C2C4B-AEF4-4320-ACB8-14F795DA5978}"/>
    <cellStyle name="SAPBEXexcGood1 2 3 6" xfId="28314" xr:uid="{FFCA0969-D209-4DBB-B455-B40312C5C214}"/>
    <cellStyle name="SAPBEXexcGood1 2 3 7" xfId="28006" xr:uid="{2535B35E-516C-41F2-82FA-AEAE03C0A38B}"/>
    <cellStyle name="SAPBEXexcGood1 2 3 8" xfId="50374" xr:uid="{C302C351-E2A3-4F30-B3E4-5216B6E46317}"/>
    <cellStyle name="SAPBEXexcGood1 2 4" xfId="10713" xr:uid="{2F69C718-1F22-4041-B829-ED325ABA2191}"/>
    <cellStyle name="SAPBEXexcGood1 2 4 2" xfId="13644" xr:uid="{378F1EF9-3E3F-4F47-B3AA-C6601FAA7B9E}"/>
    <cellStyle name="SAPBEXexcGood1 2 4 2 2" xfId="15593" xr:uid="{F835158D-C3B7-4CEC-AA28-D49D218E2AA7}"/>
    <cellStyle name="SAPBEXexcGood1 2 4 2 2 2" xfId="21512" xr:uid="{1A887079-E79E-444E-A0B2-EFC04B20BC1E}"/>
    <cellStyle name="SAPBEXexcGood1 2 4 2 2 2 2" xfId="35144" xr:uid="{2DA99F20-A56C-4316-960B-D85E2ED33B87}"/>
    <cellStyle name="SAPBEXexcGood1 2 4 2 2 2 3" xfId="44772" xr:uid="{9F3A619E-8963-41C2-9257-BCA443E10464}"/>
    <cellStyle name="SAPBEXexcGood1 2 4 2 2 3" xfId="25303" xr:uid="{9F13E8E1-787E-4C37-82B4-4851FE28051D}"/>
    <cellStyle name="SAPBEXexcGood1 2 4 2 2 3 2" xfId="38935" xr:uid="{2A78232A-1A8B-4F5B-B94D-0C1DC5EAC588}"/>
    <cellStyle name="SAPBEXexcGood1 2 4 2 2 3 3" xfId="48563" xr:uid="{FB54707C-15D1-43A3-9F79-E2DC6E99CF77}"/>
    <cellStyle name="SAPBEXexcGood1 2 4 2 2 4" xfId="31185" xr:uid="{2B0B8DD7-C2D6-41DD-B5F4-4E7526BE46B1}"/>
    <cellStyle name="SAPBEXexcGood1 2 4 2 2 5" xfId="40843" xr:uid="{D196C1C1-CC23-40C1-8CA1-E70790F83D56}"/>
    <cellStyle name="SAPBEXexcGood1 2 4 2 2 6" xfId="53231" xr:uid="{B2BF9062-D240-43DC-866A-835AC1C00DE1}"/>
    <cellStyle name="SAPBEXexcGood1 2 4 2 3" xfId="19604" xr:uid="{03D35510-8986-40DD-90CD-BA140533B89F}"/>
    <cellStyle name="SAPBEXexcGood1 2 4 2 3 2" xfId="33236" xr:uid="{5A7A3564-BAA8-40B6-9910-0FCCB45CE8C8}"/>
    <cellStyle name="SAPBEXexcGood1 2 4 2 3 3" xfId="42864" xr:uid="{21A0C654-C8FA-4930-9615-8F128998CBA3}"/>
    <cellStyle name="SAPBEXexcGood1 2 4 2 4" xfId="23395" xr:uid="{FA83A1FF-CDE5-42F8-9C9E-A37827C26561}"/>
    <cellStyle name="SAPBEXexcGood1 2 4 2 4 2" xfId="37027" xr:uid="{7C49F516-E365-4A19-B37F-2B547BEFD0D0}"/>
    <cellStyle name="SAPBEXexcGood1 2 4 2 4 3" xfId="46655" xr:uid="{34CBDC13-77DC-4A67-9D0E-3A9A5F2325F3}"/>
    <cellStyle name="SAPBEXexcGood1 2 4 2 5" xfId="29270" xr:uid="{BF761929-742C-4297-A7FA-8EECCF6F6C9F}"/>
    <cellStyle name="SAPBEXexcGood1 2 4 2 6" xfId="27119" xr:uid="{47FB76F3-6D6A-4FF7-99CA-50B90EEEE88B}"/>
    <cellStyle name="SAPBEXexcGood1 2 4 2 7" xfId="51323" xr:uid="{F3FDD6FD-443A-42AD-978C-8E803844BE8D}"/>
    <cellStyle name="SAPBEXexcGood1 2 4 3" xfId="14683" xr:uid="{77087BA0-1E34-4E3D-99CD-F6CEF4D724AC}"/>
    <cellStyle name="SAPBEXexcGood1 2 4 3 2" xfId="20602" xr:uid="{3D3B14A4-7752-4F3B-BA4F-9776B04667FE}"/>
    <cellStyle name="SAPBEXexcGood1 2 4 3 2 2" xfId="34234" xr:uid="{26EE7350-20A1-4FB1-9271-A5A949FB4BCB}"/>
    <cellStyle name="SAPBEXexcGood1 2 4 3 2 3" xfId="43862" xr:uid="{B5B77618-A202-4265-8F85-1A5DD37D93F6}"/>
    <cellStyle name="SAPBEXexcGood1 2 4 3 3" xfId="24393" xr:uid="{290496B3-7A06-4A6B-81B4-096CC3BC9E86}"/>
    <cellStyle name="SAPBEXexcGood1 2 4 3 3 2" xfId="38025" xr:uid="{6176A293-9C90-4DB0-BC4F-BBF7AD844DE8}"/>
    <cellStyle name="SAPBEXexcGood1 2 4 3 3 3" xfId="47653" xr:uid="{F3C1B27E-4DD5-481A-A72B-AF378AA7588C}"/>
    <cellStyle name="SAPBEXexcGood1 2 4 3 4" xfId="30275" xr:uid="{9D0352F5-E04D-4459-8450-681FB08BDFF5}"/>
    <cellStyle name="SAPBEXexcGood1 2 4 3 5" xfId="39933" xr:uid="{C8453020-818F-47F1-A198-1032C4C84D9B}"/>
    <cellStyle name="SAPBEXexcGood1 2 4 3 6" xfId="52321" xr:uid="{0CA07515-BB18-4C22-87B8-DFF3164B7E56}"/>
    <cellStyle name="SAPBEXexcGood1 2 4 4" xfId="18692" xr:uid="{8F4CE7BE-AA3B-4781-BF73-05C91E474DC3}"/>
    <cellStyle name="SAPBEXexcGood1 2 4 4 2" xfId="32324" xr:uid="{0E1A04B3-5D4D-453A-A87C-446F905DD9C7}"/>
    <cellStyle name="SAPBEXexcGood1 2 4 4 3" xfId="41952" xr:uid="{9C0112D8-DAFD-4E32-A90E-7E60241EB9EF}"/>
    <cellStyle name="SAPBEXexcGood1 2 4 5" xfId="16539" xr:uid="{7F8F73DB-BE19-4587-BE65-6B1FC89ED0CC}"/>
    <cellStyle name="SAPBEXexcGood1 2 4 5 2" xfId="32123" xr:uid="{357DB20A-67A1-4437-8004-AF020556F4F6}"/>
    <cellStyle name="SAPBEXexcGood1 2 4 5 3" xfId="41765" xr:uid="{EA1716B0-122D-43DD-9FEE-1AE7D4841831}"/>
    <cellStyle name="SAPBEXexcGood1 2 4 6" xfId="28265" xr:uid="{DC4BFD00-381F-4A66-9B7F-D1F5433DC257}"/>
    <cellStyle name="SAPBEXexcGood1 2 4 7" xfId="28054" xr:uid="{61CAC5B7-7961-46A1-98DA-CA7A58F6E619}"/>
    <cellStyle name="SAPBEXexcGood1 2 4 8" xfId="50325" xr:uid="{A540324D-5064-4C1B-81D0-14BA4BE8BD2B}"/>
    <cellStyle name="SAPBEXexcGood1 2 5" xfId="11505" xr:uid="{1625851A-442C-4AEB-8F6F-CC0FE67A56B2}"/>
    <cellStyle name="SAPBEXexcGood1 2 5 2" xfId="14399" xr:uid="{15FD34A9-3045-4C36-9FBD-48D61DA674A6}"/>
    <cellStyle name="SAPBEXexcGood1 2 5 2 2" xfId="16348" xr:uid="{3DDA1FFC-65F7-4FCE-80BE-4558DC2448E3}"/>
    <cellStyle name="SAPBEXexcGood1 2 5 2 2 2" xfId="22267" xr:uid="{7439155E-8B80-4FE5-B2D8-3A129A4C84D3}"/>
    <cellStyle name="SAPBEXexcGood1 2 5 2 2 2 2" xfId="35899" xr:uid="{05D74069-F4EE-47E6-9ACA-45ECC1557C7D}"/>
    <cellStyle name="SAPBEXexcGood1 2 5 2 2 2 3" xfId="45527" xr:uid="{0C6FFA2E-2F50-4985-9DB6-9C3233C398A1}"/>
    <cellStyle name="SAPBEXexcGood1 2 5 2 2 3" xfId="26058" xr:uid="{D7AE25AF-87CE-478F-8B43-C917EE5EC186}"/>
    <cellStyle name="SAPBEXexcGood1 2 5 2 2 3 2" xfId="39690" xr:uid="{BF22D2D8-015E-454D-83DF-B7728E67D7B7}"/>
    <cellStyle name="SAPBEXexcGood1 2 5 2 2 3 3" xfId="49318" xr:uid="{87239548-2460-4155-BD20-3205FD9405EA}"/>
    <cellStyle name="SAPBEXexcGood1 2 5 2 2 4" xfId="31940" xr:uid="{B3CE579E-C8EF-492E-A9D3-EF89FB0338AE}"/>
    <cellStyle name="SAPBEXexcGood1 2 5 2 2 5" xfId="41598" xr:uid="{75C963E3-FE1F-4D72-BE96-FA32E7FDCB5A}"/>
    <cellStyle name="SAPBEXexcGood1 2 5 2 2 6" xfId="53986" xr:uid="{4849CDAF-24D5-4B81-B1FD-7AE7F07A90C5}"/>
    <cellStyle name="SAPBEXexcGood1 2 5 2 3" xfId="20359" xr:uid="{CC9400D4-A73D-4434-8DC5-FE1D119ED8EA}"/>
    <cellStyle name="SAPBEXexcGood1 2 5 2 3 2" xfId="33991" xr:uid="{98BBE265-EEDD-4BBD-85D0-988B0E1316C3}"/>
    <cellStyle name="SAPBEXexcGood1 2 5 2 3 3" xfId="43619" xr:uid="{D1600785-C185-428C-B65C-0486CB17C9CE}"/>
    <cellStyle name="SAPBEXexcGood1 2 5 2 4" xfId="24150" xr:uid="{E47D65D9-D0D1-4C92-918C-FD81960223D4}"/>
    <cellStyle name="SAPBEXexcGood1 2 5 2 4 2" xfId="37782" xr:uid="{EA9B6592-8891-419B-B710-CAB981FBA15B}"/>
    <cellStyle name="SAPBEXexcGood1 2 5 2 4 3" xfId="47410" xr:uid="{B00EC94A-22A7-4943-8560-2D6ACCA3C11B}"/>
    <cellStyle name="SAPBEXexcGood1 2 5 2 5" xfId="30025" xr:uid="{4A212439-0290-4F19-BFEA-D6B31ACA8857}"/>
    <cellStyle name="SAPBEXexcGood1 2 5 2 6" xfId="26364" xr:uid="{3204706C-9B11-48EB-A325-51214EE160AA}"/>
    <cellStyle name="SAPBEXexcGood1 2 5 2 7" xfId="52078" xr:uid="{A8B078E6-91C8-4472-BD4B-FD1F343B0BE9}"/>
    <cellStyle name="SAPBEXexcGood1 2 5 3" xfId="15350" xr:uid="{D2F1C92A-A306-48A1-BC0B-A2031F5DFAD0}"/>
    <cellStyle name="SAPBEXexcGood1 2 5 3 2" xfId="21269" xr:uid="{D790EFCE-7767-4222-9D56-448FEC5EEB30}"/>
    <cellStyle name="SAPBEXexcGood1 2 5 3 2 2" xfId="34901" xr:uid="{1B459A3F-57B8-4E9D-8CF2-BE9DAE8CBEF1}"/>
    <cellStyle name="SAPBEXexcGood1 2 5 3 2 3" xfId="44529" xr:uid="{3F8A3C4B-6867-4302-821D-68F75F09130D}"/>
    <cellStyle name="SAPBEXexcGood1 2 5 3 3" xfId="25060" xr:uid="{412B0B66-0675-478C-A089-C93745ED1237}"/>
    <cellStyle name="SAPBEXexcGood1 2 5 3 3 2" xfId="38692" xr:uid="{05F99F37-DEE8-4471-88BC-888AF092233D}"/>
    <cellStyle name="SAPBEXexcGood1 2 5 3 3 3" xfId="48320" xr:uid="{A88957B7-31F2-4EA5-9690-AF87BC9676D3}"/>
    <cellStyle name="SAPBEXexcGood1 2 5 3 4" xfId="30942" xr:uid="{9F2352F2-6803-4282-9E7A-96A0B9C8ACDE}"/>
    <cellStyle name="SAPBEXexcGood1 2 5 3 5" xfId="40600" xr:uid="{558DB7EC-52AF-4FAF-9DD8-2DAC36F98F5C}"/>
    <cellStyle name="SAPBEXexcGood1 2 5 3 6" xfId="52988" xr:uid="{F1E9FEBA-C8C7-4F74-92D6-3EA6821F23B2}"/>
    <cellStyle name="SAPBEXexcGood1 2 5 4" xfId="19361" xr:uid="{95D7DF0C-D250-47FF-9C16-DA0CEBBFF55D}"/>
    <cellStyle name="SAPBEXexcGood1 2 5 4 2" xfId="32993" xr:uid="{EC36A119-221B-49B2-91D9-3439DD22C7A7}"/>
    <cellStyle name="SAPBEXexcGood1 2 5 4 3" xfId="42621" xr:uid="{4DCC5F71-9E88-497E-B377-6DF753366598}"/>
    <cellStyle name="SAPBEXexcGood1 2 5 5" xfId="23152" xr:uid="{3536C217-AC98-494E-B1BA-3BB6585C4E55}"/>
    <cellStyle name="SAPBEXexcGood1 2 5 5 2" xfId="36784" xr:uid="{C50FC8E6-45A4-41A3-86BC-31685EE1AD52}"/>
    <cellStyle name="SAPBEXexcGood1 2 5 5 3" xfId="46412" xr:uid="{D1A29B0F-93AE-40CB-846C-66D05B0D8DF1}"/>
    <cellStyle name="SAPBEXexcGood1 2 5 6" xfId="29020" xr:uid="{C4084C34-A184-4F47-AE26-74FD2947B694}"/>
    <cellStyle name="SAPBEXexcGood1 2 5 7" xfId="30175" xr:uid="{EF5E490C-6152-40BC-9BA5-1D88258666A5}"/>
    <cellStyle name="SAPBEXexcGood1 2 5 8" xfId="51080" xr:uid="{AC545C62-67EC-4552-80A5-3DA464ED3BC1}"/>
    <cellStyle name="SAPBEXexcGood1 2 6" xfId="50010" xr:uid="{ED4801BA-DBB3-41D9-8D7F-1996D7D58F44}"/>
    <cellStyle name="SAPBEXexcGood1 2 7" xfId="54242" xr:uid="{48664655-04F3-428A-A59B-8979E5959E98}"/>
    <cellStyle name="SAPBEXexcGood1 2 8" xfId="54365" xr:uid="{E2701811-D3D1-4CDD-A37E-70A6DCFAF866}"/>
    <cellStyle name="SAPBEXexcGood1 2 9" xfId="54205" xr:uid="{7EBD9EE3-C6CB-47EB-A2C9-5B2A72F2EE6A}"/>
    <cellStyle name="SAPBEXexcGood1 3" xfId="10851" xr:uid="{EE8D9C50-D65A-465A-AB3E-3B32047A9FF1}"/>
    <cellStyle name="SAPBEXexcGood1 3 10" xfId="22535" xr:uid="{3F3A5008-B3A2-45D8-BDAA-92AFEF84F946}"/>
    <cellStyle name="SAPBEXexcGood1 3 10 2" xfId="36167" xr:uid="{6003D36A-2194-442F-84CF-4DBA7D7D791F}"/>
    <cellStyle name="SAPBEXexcGood1 3 10 3" xfId="45795" xr:uid="{DC04068C-6ED0-4C3E-A578-27F1457A5974}"/>
    <cellStyle name="SAPBEXexcGood1 3 11" xfId="28403" xr:uid="{F3FDE153-44AE-4E45-9C1A-C5520404EFEA}"/>
    <cellStyle name="SAPBEXexcGood1 3 12" xfId="27919" xr:uid="{02C80BC1-B970-4B3E-8ECB-49386BC207DB}"/>
    <cellStyle name="SAPBEXexcGood1 3 13" xfId="50463" xr:uid="{4CFAAFF2-3A49-4D79-BBF6-D63E15DC00E4}"/>
    <cellStyle name="SAPBEXexcGood1 3 14" xfId="54534" xr:uid="{E4025A75-CA86-4BCB-9854-B91CCE1AD252}"/>
    <cellStyle name="SAPBEXexcGood1 3 15" xfId="54625" xr:uid="{2807091E-FD0B-4007-92BC-27E66B008F9D}"/>
    <cellStyle name="SAPBEXexcGood1 3 16" xfId="54713" xr:uid="{EC24589A-B4B2-4802-A536-F7F22360C3C9}"/>
    <cellStyle name="SAPBEXexcGood1 3 17" xfId="54801" xr:uid="{E527F63E-CE6A-4518-812D-9D810DB806FD}"/>
    <cellStyle name="SAPBEXexcGood1 3 18" xfId="54889" xr:uid="{5F2F3C42-1B16-4BDE-BF6A-C0E5A007CCE9}"/>
    <cellStyle name="SAPBEXexcGood1 3 19" xfId="54977" xr:uid="{5D250DAE-B3AB-4080-88A8-44D50AFB9372}"/>
    <cellStyle name="SAPBEXexcGood1 3 2" xfId="10939" xr:uid="{16D3F9A3-5B7D-4F6A-B818-FDF8E3CD6BF9}"/>
    <cellStyle name="SAPBEXexcGood1 3 2 2" xfId="13870" xr:uid="{00AAEED0-5B63-4F5D-87A2-DC60D0FC233F}"/>
    <cellStyle name="SAPBEXexcGood1 3 2 2 2" xfId="15819" xr:uid="{B798F059-A6FA-426F-8865-4C37967340BE}"/>
    <cellStyle name="SAPBEXexcGood1 3 2 2 2 2" xfId="21738" xr:uid="{C7684D8D-A2AA-4E1F-BCC5-2EDAE2145C89}"/>
    <cellStyle name="SAPBEXexcGood1 3 2 2 2 2 2" xfId="35370" xr:uid="{3B023723-3A72-4C06-8188-D78954776BF3}"/>
    <cellStyle name="SAPBEXexcGood1 3 2 2 2 2 3" xfId="44998" xr:uid="{53360582-310C-4FA1-8CFF-529A0CBCF356}"/>
    <cellStyle name="SAPBEXexcGood1 3 2 2 2 3" xfId="25529" xr:uid="{BB75680E-93C4-41E7-A201-3221057C4A40}"/>
    <cellStyle name="SAPBEXexcGood1 3 2 2 2 3 2" xfId="39161" xr:uid="{AC61B803-F301-4F61-B84D-99E140F1E92B}"/>
    <cellStyle name="SAPBEXexcGood1 3 2 2 2 3 3" xfId="48789" xr:uid="{0ECA1F14-F1D6-4C25-BDF9-81191FDDB62F}"/>
    <cellStyle name="SAPBEXexcGood1 3 2 2 2 4" xfId="31411" xr:uid="{ECE91AF5-582A-4E96-8424-4AD248F2A4AF}"/>
    <cellStyle name="SAPBEXexcGood1 3 2 2 2 5" xfId="41069" xr:uid="{AD1D6A67-4FE6-4DA5-8150-6F21D45D1051}"/>
    <cellStyle name="SAPBEXexcGood1 3 2 2 2 6" xfId="53457" xr:uid="{2E91B83E-329F-4D9C-A0DD-269550BAE4CF}"/>
    <cellStyle name="SAPBEXexcGood1 3 2 2 3" xfId="19830" xr:uid="{8B0DAED9-3D81-406A-99D4-4C60E1CAC996}"/>
    <cellStyle name="SAPBEXexcGood1 3 2 2 3 2" xfId="33462" xr:uid="{75642AB8-8CE9-488E-BBD2-DC179A2703AD}"/>
    <cellStyle name="SAPBEXexcGood1 3 2 2 3 3" xfId="43090" xr:uid="{9A38D5CF-474A-4D2A-87BE-6783C2D07CAE}"/>
    <cellStyle name="SAPBEXexcGood1 3 2 2 4" xfId="23621" xr:uid="{73B901B5-524A-469C-B966-2F52E450D8DC}"/>
    <cellStyle name="SAPBEXexcGood1 3 2 2 4 2" xfId="37253" xr:uid="{A24022A7-2F77-45CA-880E-6DE17F3F48A0}"/>
    <cellStyle name="SAPBEXexcGood1 3 2 2 4 3" xfId="46881" xr:uid="{06122E5A-424A-450A-8D69-64BAFE41F0CF}"/>
    <cellStyle name="SAPBEXexcGood1 3 2 2 5" xfId="29496" xr:uid="{7A2A1D5B-1F3E-40A0-B3CA-3596951BECA2}"/>
    <cellStyle name="SAPBEXexcGood1 3 2 2 6" xfId="26893" xr:uid="{6DAD3803-96D5-442B-B271-49DC5B9C76F8}"/>
    <cellStyle name="SAPBEXexcGood1 3 2 2 7" xfId="51549" xr:uid="{3F42302A-C0A3-4FE1-80F2-4DD65647EC77}"/>
    <cellStyle name="SAPBEXexcGood1 3 2 3" xfId="14821" xr:uid="{F07B96BA-9796-46C7-8673-4FBA865ECF90}"/>
    <cellStyle name="SAPBEXexcGood1 3 2 3 2" xfId="20740" xr:uid="{CFF383D8-15C9-4741-BEA5-ADFF08B7B780}"/>
    <cellStyle name="SAPBEXexcGood1 3 2 3 2 2" xfId="34372" xr:uid="{F1085EF2-33C4-43B7-BE94-435E386685FE}"/>
    <cellStyle name="SAPBEXexcGood1 3 2 3 2 3" xfId="44000" xr:uid="{FA61083E-8E30-427E-9A9B-254F03C15910}"/>
    <cellStyle name="SAPBEXexcGood1 3 2 3 3" xfId="24531" xr:uid="{82C38951-042E-474C-A790-D2C2F66D041E}"/>
    <cellStyle name="SAPBEXexcGood1 3 2 3 3 2" xfId="38163" xr:uid="{CA2683DF-F108-4DF3-82F2-23B7AD685CA5}"/>
    <cellStyle name="SAPBEXexcGood1 3 2 3 3 3" xfId="47791" xr:uid="{5A33DEB3-AA7F-46DD-871C-E70CD05903AE}"/>
    <cellStyle name="SAPBEXexcGood1 3 2 3 4" xfId="30413" xr:uid="{F233C7DA-0ABE-4081-8C1C-B1D6AB853522}"/>
    <cellStyle name="SAPBEXexcGood1 3 2 3 5" xfId="40071" xr:uid="{89A8A53F-18A1-4625-951B-300EBD7FD06D}"/>
    <cellStyle name="SAPBEXexcGood1 3 2 3 6" xfId="52459" xr:uid="{4A97CC89-5B55-4C7E-A517-F5B4DBBF5E83}"/>
    <cellStyle name="SAPBEXexcGood1 3 2 4" xfId="18832" xr:uid="{495DED57-0838-45C6-B77F-F57EB115AE8F}"/>
    <cellStyle name="SAPBEXexcGood1 3 2 4 2" xfId="32464" xr:uid="{84016F1A-73F4-45E0-92C2-7E1244762BBE}"/>
    <cellStyle name="SAPBEXexcGood1 3 2 4 3" xfId="42092" xr:uid="{01596905-A2B1-40F8-98F8-0DBAB9F466E5}"/>
    <cellStyle name="SAPBEXexcGood1 3 2 5" xfId="22623" xr:uid="{411BC578-A44E-48F9-B1F8-473FC586A2D0}"/>
    <cellStyle name="SAPBEXexcGood1 3 2 5 2" xfId="36255" xr:uid="{D441AA5B-6E85-43F4-9785-2F3A4B13781D}"/>
    <cellStyle name="SAPBEXexcGood1 3 2 5 3" xfId="45883" xr:uid="{63BA80C9-AB6F-46D7-9D80-4F0B06841BF7}"/>
    <cellStyle name="SAPBEXexcGood1 3 2 6" xfId="28491" xr:uid="{C6439159-BFE6-4B79-940A-C5CAB252709C}"/>
    <cellStyle name="SAPBEXexcGood1 3 2 7" xfId="27835" xr:uid="{B2502265-F017-45E1-8CB8-1CCEE840CBF6}"/>
    <cellStyle name="SAPBEXexcGood1 3 2 8" xfId="50551" xr:uid="{A636E233-CF6A-4BC3-B5ED-AAED43A17627}"/>
    <cellStyle name="SAPBEXexcGood1 3 20" xfId="55065" xr:uid="{44EB4476-7EDE-41FA-AA39-24481E734C01}"/>
    <cellStyle name="SAPBEXexcGood1 3 21" xfId="55153" xr:uid="{B49D1346-0CB2-49F0-AAA1-486D276F87ED}"/>
    <cellStyle name="SAPBEXexcGood1 3 22" xfId="55241" xr:uid="{F31DCD64-F0F4-41D8-BC24-2F3DE58C9BFB}"/>
    <cellStyle name="SAPBEXexcGood1 3 23" xfId="55329" xr:uid="{218C3823-D7D1-43A7-9884-3F97953CD038}"/>
    <cellStyle name="SAPBEXexcGood1 3 24" xfId="55417" xr:uid="{AFADAA66-E4A4-4622-9587-2AFD9326E6A8}"/>
    <cellStyle name="SAPBEXexcGood1 3 25" xfId="55505" xr:uid="{547BC8FA-687B-45D6-8EFE-36C493B6A122}"/>
    <cellStyle name="SAPBEXexcGood1 3 26" xfId="55593" xr:uid="{A58BDC1F-9B02-49EC-B9E2-BDC02DBF4F7D}"/>
    <cellStyle name="SAPBEXexcGood1 3 27" xfId="55681" xr:uid="{CA94D92E-C02B-419C-A0D6-06F7F788FD37}"/>
    <cellStyle name="SAPBEXexcGood1 3 28" xfId="55769" xr:uid="{AD47C907-FC71-4E1E-A64D-D4E56FF0D5B8}"/>
    <cellStyle name="SAPBEXexcGood1 3 29" xfId="55857" xr:uid="{E97076D7-C53B-4482-975C-23F070DFCD88}"/>
    <cellStyle name="SAPBEXexcGood1 3 3" xfId="11027" xr:uid="{0BF19D95-60BD-4D5B-B4A9-C2B8E6555BF9}"/>
    <cellStyle name="SAPBEXexcGood1 3 3 2" xfId="13958" xr:uid="{7D4F3B0F-1A77-42BE-824D-1C6F764A6C8E}"/>
    <cellStyle name="SAPBEXexcGood1 3 3 2 2" xfId="15907" xr:uid="{89D1CBC8-3343-4DA8-8B3B-6329DCAB27DD}"/>
    <cellStyle name="SAPBEXexcGood1 3 3 2 2 2" xfId="21826" xr:uid="{1AA075E9-C893-441B-AA2B-4428068AA233}"/>
    <cellStyle name="SAPBEXexcGood1 3 3 2 2 2 2" xfId="35458" xr:uid="{E310FBCE-5605-41B7-AED4-E46D849C3086}"/>
    <cellStyle name="SAPBEXexcGood1 3 3 2 2 2 3" xfId="45086" xr:uid="{D0EC36E2-9488-4A2B-9E27-0F2B46CF4F16}"/>
    <cellStyle name="SAPBEXexcGood1 3 3 2 2 3" xfId="25617" xr:uid="{D5786140-9F83-456B-98CD-FDCC8A05822E}"/>
    <cellStyle name="SAPBEXexcGood1 3 3 2 2 3 2" xfId="39249" xr:uid="{94F7E7DA-870B-4AD9-83A5-70DF7B5F95DF}"/>
    <cellStyle name="SAPBEXexcGood1 3 3 2 2 3 3" xfId="48877" xr:uid="{B270CC64-7D37-4EE8-91BB-5435E127FB55}"/>
    <cellStyle name="SAPBEXexcGood1 3 3 2 2 4" xfId="31499" xr:uid="{AE83FCF5-D155-4B7B-A9CD-5A09CBAC48EA}"/>
    <cellStyle name="SAPBEXexcGood1 3 3 2 2 5" xfId="41157" xr:uid="{CF93AC57-86EB-411E-A8DB-EDFE98256219}"/>
    <cellStyle name="SAPBEXexcGood1 3 3 2 2 6" xfId="53545" xr:uid="{7CB3C76F-26F7-4B52-AD24-257075EFF329}"/>
    <cellStyle name="SAPBEXexcGood1 3 3 2 3" xfId="19918" xr:uid="{8F5531A7-68FE-4098-B5C0-033ED137D2D2}"/>
    <cellStyle name="SAPBEXexcGood1 3 3 2 3 2" xfId="33550" xr:uid="{0B7D8844-9BB3-4769-9F29-F39F9234C0C6}"/>
    <cellStyle name="SAPBEXexcGood1 3 3 2 3 3" xfId="43178" xr:uid="{34628CC3-259D-49E3-9646-E0D19FFF287B}"/>
    <cellStyle name="SAPBEXexcGood1 3 3 2 4" xfId="23709" xr:uid="{5B881458-66CE-489E-BA16-226833B3FB0C}"/>
    <cellStyle name="SAPBEXexcGood1 3 3 2 4 2" xfId="37341" xr:uid="{D8D36396-1E74-40F0-935B-CA4E0D56AD4B}"/>
    <cellStyle name="SAPBEXexcGood1 3 3 2 4 3" xfId="46969" xr:uid="{DF27A370-FFE2-4A29-88B7-8269DE12F448}"/>
    <cellStyle name="SAPBEXexcGood1 3 3 2 5" xfId="29584" xr:uid="{DF706807-E80D-41A3-96D4-44AF2ECB20C9}"/>
    <cellStyle name="SAPBEXexcGood1 3 3 2 6" xfId="26805" xr:uid="{E4747392-21FD-42E8-BEF4-0E24AC2D44AA}"/>
    <cellStyle name="SAPBEXexcGood1 3 3 2 7" xfId="51637" xr:uid="{DB0E137F-DDDE-4F05-A483-3FA51FA2F48F}"/>
    <cellStyle name="SAPBEXexcGood1 3 3 3" xfId="14909" xr:uid="{A89E8CAC-D0DF-49D8-8373-82C479DCF1E5}"/>
    <cellStyle name="SAPBEXexcGood1 3 3 3 2" xfId="20828" xr:uid="{75E26F47-A86D-4943-A23A-A2AF01578652}"/>
    <cellStyle name="SAPBEXexcGood1 3 3 3 2 2" xfId="34460" xr:uid="{6498A83A-E080-4866-A1C3-EF2AEBE8B360}"/>
    <cellStyle name="SAPBEXexcGood1 3 3 3 2 3" xfId="44088" xr:uid="{27B145B9-6D2D-4169-AC66-A515F1FC2783}"/>
    <cellStyle name="SAPBEXexcGood1 3 3 3 3" xfId="24619" xr:uid="{58D36FC3-F011-4847-B478-8BBD1823C5BD}"/>
    <cellStyle name="SAPBEXexcGood1 3 3 3 3 2" xfId="38251" xr:uid="{04F62B5F-CE18-4886-83C3-A0E4CCFB8B1B}"/>
    <cellStyle name="SAPBEXexcGood1 3 3 3 3 3" xfId="47879" xr:uid="{73E20FE6-3B26-4439-A606-32901CCC6C23}"/>
    <cellStyle name="SAPBEXexcGood1 3 3 3 4" xfId="30501" xr:uid="{01562297-C3BA-415C-9DB0-CFDCED6922F8}"/>
    <cellStyle name="SAPBEXexcGood1 3 3 3 5" xfId="40159" xr:uid="{7740D822-E454-4AC3-A70D-613930D24CE9}"/>
    <cellStyle name="SAPBEXexcGood1 3 3 3 6" xfId="52547" xr:uid="{736D63AC-D158-4BA9-B992-7A9CA3114E9C}"/>
    <cellStyle name="SAPBEXexcGood1 3 3 4" xfId="18920" xr:uid="{372FB45A-23AA-462B-91AC-E35ED83DE189}"/>
    <cellStyle name="SAPBEXexcGood1 3 3 4 2" xfId="32552" xr:uid="{AB665063-23B9-4851-B96B-87B3A5D58E01}"/>
    <cellStyle name="SAPBEXexcGood1 3 3 4 3" xfId="42180" xr:uid="{A160F80F-6AE9-4D1D-BDC2-FFDD2EAC7834}"/>
    <cellStyle name="SAPBEXexcGood1 3 3 5" xfId="22711" xr:uid="{BB29B570-37B2-4687-8AE6-F44BCC4738A3}"/>
    <cellStyle name="SAPBEXexcGood1 3 3 5 2" xfId="36343" xr:uid="{00B55516-0FC6-4099-85D4-8431A8DA5BC8}"/>
    <cellStyle name="SAPBEXexcGood1 3 3 5 3" xfId="45971" xr:uid="{10543DA6-17DF-4792-8FE7-1ECA2CE46B64}"/>
    <cellStyle name="SAPBEXexcGood1 3 3 6" xfId="28579" xr:uid="{F6C928A6-7AE8-4DC2-A812-8F5A8C270831}"/>
    <cellStyle name="SAPBEXexcGood1 3 3 7" xfId="27747" xr:uid="{674A6BCB-180E-4A8B-9488-876B41816041}"/>
    <cellStyle name="SAPBEXexcGood1 3 3 8" xfId="50639" xr:uid="{13AB1EF6-3E1D-4A76-AE56-26E0C32B76FE}"/>
    <cellStyle name="SAPBEXexcGood1 3 30" xfId="55945" xr:uid="{883FE42A-1D22-4771-94AE-0990A16BDA24}"/>
    <cellStyle name="SAPBEXexcGood1 3 31" xfId="56033" xr:uid="{B436539A-81FD-4300-BBA7-8C55581DBD22}"/>
    <cellStyle name="SAPBEXexcGood1 3 32" xfId="56121" xr:uid="{D658416B-1B56-4E3B-9220-47835D51067E}"/>
    <cellStyle name="SAPBEXexcGood1 3 33" xfId="56209" xr:uid="{AA5EE5F1-B21F-4C93-BC08-316B265A8775}"/>
    <cellStyle name="SAPBEXexcGood1 3 4" xfId="11115" xr:uid="{A67401FA-3935-428B-B3EB-72DF35F00517}"/>
    <cellStyle name="SAPBEXexcGood1 3 4 2" xfId="14046" xr:uid="{F6E2B7D2-9A3C-4B31-A15E-463FC098C8D8}"/>
    <cellStyle name="SAPBEXexcGood1 3 4 2 2" xfId="15995" xr:uid="{E6A6FD20-8C37-4645-B85F-22FD5963F5E2}"/>
    <cellStyle name="SAPBEXexcGood1 3 4 2 2 2" xfId="21914" xr:uid="{39716B8A-4FB6-4F48-B1C4-CEB246347651}"/>
    <cellStyle name="SAPBEXexcGood1 3 4 2 2 2 2" xfId="35546" xr:uid="{6F9D5B33-2B4D-410E-BF6A-0035C23F66E4}"/>
    <cellStyle name="SAPBEXexcGood1 3 4 2 2 2 3" xfId="45174" xr:uid="{D0BA5C24-6A73-4624-A433-B4FD23030B33}"/>
    <cellStyle name="SAPBEXexcGood1 3 4 2 2 3" xfId="25705" xr:uid="{9E29105A-8573-4445-A054-9203615D411D}"/>
    <cellStyle name="SAPBEXexcGood1 3 4 2 2 3 2" xfId="39337" xr:uid="{3A8C0FDC-3F74-4E42-80C4-524D3453E098}"/>
    <cellStyle name="SAPBEXexcGood1 3 4 2 2 3 3" xfId="48965" xr:uid="{895ED87E-83E7-4541-ACD5-0C563A63FFB1}"/>
    <cellStyle name="SAPBEXexcGood1 3 4 2 2 4" xfId="31587" xr:uid="{723D0D4A-DC89-488B-8E45-FB78C9E11D0D}"/>
    <cellStyle name="SAPBEXexcGood1 3 4 2 2 5" xfId="41245" xr:uid="{E2E1449C-EBB7-4903-A3F3-CCDA4890BD0F}"/>
    <cellStyle name="SAPBEXexcGood1 3 4 2 2 6" xfId="53633" xr:uid="{9FB7076E-2CCE-45D6-B383-E5CDB7BD48AA}"/>
    <cellStyle name="SAPBEXexcGood1 3 4 2 3" xfId="20006" xr:uid="{1F17EE59-6970-421A-82C9-D9BB056E5212}"/>
    <cellStyle name="SAPBEXexcGood1 3 4 2 3 2" xfId="33638" xr:uid="{8FD92C76-5878-4FB9-BA58-958CB5B98934}"/>
    <cellStyle name="SAPBEXexcGood1 3 4 2 3 3" xfId="43266" xr:uid="{2AFB7BDE-3711-4457-A7DB-0752DF55D0B0}"/>
    <cellStyle name="SAPBEXexcGood1 3 4 2 4" xfId="23797" xr:uid="{DA32C9E7-3C0A-43EC-88AA-83D1E34AA4AA}"/>
    <cellStyle name="SAPBEXexcGood1 3 4 2 4 2" xfId="37429" xr:uid="{B3288FBC-B1D7-4409-999E-9F9F77B55DA9}"/>
    <cellStyle name="SAPBEXexcGood1 3 4 2 4 3" xfId="47057" xr:uid="{316ECE63-C247-4DF5-ABF6-46EFFEA2B048}"/>
    <cellStyle name="SAPBEXexcGood1 3 4 2 5" xfId="29672" xr:uid="{36090646-9116-4920-B0CA-7C6408E0B9AC}"/>
    <cellStyle name="SAPBEXexcGood1 3 4 2 6" xfId="26717" xr:uid="{97D76FBF-5714-4282-A122-8A9FE171AD51}"/>
    <cellStyle name="SAPBEXexcGood1 3 4 2 7" xfId="51725" xr:uid="{334B0EC8-4916-44B7-8153-F4999F9E0312}"/>
    <cellStyle name="SAPBEXexcGood1 3 4 3" xfId="14997" xr:uid="{7E73F66D-8A21-4224-9096-62A1B4DEB6B2}"/>
    <cellStyle name="SAPBEXexcGood1 3 4 3 2" xfId="20916" xr:uid="{53BD2143-928F-4EB4-B7A7-6F9FB34BD102}"/>
    <cellStyle name="SAPBEXexcGood1 3 4 3 2 2" xfId="34548" xr:uid="{D1C1B1A6-FB04-465A-9CE5-A52605DE9B0B}"/>
    <cellStyle name="SAPBEXexcGood1 3 4 3 2 3" xfId="44176" xr:uid="{368F29A5-6F6A-4DF6-A179-90839A333D5F}"/>
    <cellStyle name="SAPBEXexcGood1 3 4 3 3" xfId="24707" xr:uid="{35495321-2BFE-4D36-957D-132515676C0A}"/>
    <cellStyle name="SAPBEXexcGood1 3 4 3 3 2" xfId="38339" xr:uid="{F248D7BA-0D40-4E42-8E0C-CAC9A57E348E}"/>
    <cellStyle name="SAPBEXexcGood1 3 4 3 3 3" xfId="47967" xr:uid="{4D16A4A6-0B50-4BD8-8154-6CABF448875D}"/>
    <cellStyle name="SAPBEXexcGood1 3 4 3 4" xfId="30589" xr:uid="{46C5890F-69E5-4312-BA17-ADCDA4EA6A04}"/>
    <cellStyle name="SAPBEXexcGood1 3 4 3 5" xfId="40247" xr:uid="{5C40A2B5-3B60-41A3-82AA-492CF492A937}"/>
    <cellStyle name="SAPBEXexcGood1 3 4 3 6" xfId="52635" xr:uid="{C1DC1D14-62A8-4111-AD3C-535EBF167042}"/>
    <cellStyle name="SAPBEXexcGood1 3 4 4" xfId="19008" xr:uid="{8A74F88E-5DF5-43C4-AA66-72B6759924C4}"/>
    <cellStyle name="SAPBEXexcGood1 3 4 4 2" xfId="32640" xr:uid="{121815F1-2758-4718-805B-C40B11047745}"/>
    <cellStyle name="SAPBEXexcGood1 3 4 4 3" xfId="42268" xr:uid="{2BA4AC18-8DCA-4C25-9E8D-4E94EB0B710D}"/>
    <cellStyle name="SAPBEXexcGood1 3 4 5" xfId="22799" xr:uid="{6E4BA25B-C436-4CFC-8368-7B5D4018537A}"/>
    <cellStyle name="SAPBEXexcGood1 3 4 5 2" xfId="36431" xr:uid="{9EC2AEC1-3A19-4314-8A52-95092CC2CB86}"/>
    <cellStyle name="SAPBEXexcGood1 3 4 5 3" xfId="46059" xr:uid="{B9063BC9-24B8-4640-A8E4-D85F00D3E356}"/>
    <cellStyle name="SAPBEXexcGood1 3 4 6" xfId="28667" xr:uid="{6320029B-25A8-4DBA-B0C5-2FC3326F2E57}"/>
    <cellStyle name="SAPBEXexcGood1 3 4 7" xfId="27673" xr:uid="{27A13E43-C635-477E-9BD6-62D26AE9AE5A}"/>
    <cellStyle name="SAPBEXexcGood1 3 4 8" xfId="50727" xr:uid="{46502D74-0393-41CD-9185-E7E7A4AB2199}"/>
    <cellStyle name="SAPBEXexcGood1 3 5" xfId="11203" xr:uid="{4DEBF638-EF59-4CFB-938D-F17BEEB381F6}"/>
    <cellStyle name="SAPBEXexcGood1 3 5 2" xfId="14134" xr:uid="{27EF0A26-B494-41A5-B7AD-6EEFF612AD92}"/>
    <cellStyle name="SAPBEXexcGood1 3 5 2 2" xfId="16083" xr:uid="{3ADA92EC-D107-4A51-AE9D-C76891B9EF36}"/>
    <cellStyle name="SAPBEXexcGood1 3 5 2 2 2" xfId="22002" xr:uid="{F453D9A8-9DBA-4D33-B35B-1FF2304883F8}"/>
    <cellStyle name="SAPBEXexcGood1 3 5 2 2 2 2" xfId="35634" xr:uid="{B682DFA4-6F24-4C58-B4F9-736DAEEF68AB}"/>
    <cellStyle name="SAPBEXexcGood1 3 5 2 2 2 3" xfId="45262" xr:uid="{6DD67306-129F-4B19-8F07-AD038A96220F}"/>
    <cellStyle name="SAPBEXexcGood1 3 5 2 2 3" xfId="25793" xr:uid="{31C5D05D-1355-4B8F-A757-CD98DFFDC187}"/>
    <cellStyle name="SAPBEXexcGood1 3 5 2 2 3 2" xfId="39425" xr:uid="{7AD279AB-1243-4177-9871-EFBD35FD47AB}"/>
    <cellStyle name="SAPBEXexcGood1 3 5 2 2 3 3" xfId="49053" xr:uid="{11836EAA-F5DA-4A60-8B72-F5A21CDF7570}"/>
    <cellStyle name="SAPBEXexcGood1 3 5 2 2 4" xfId="31675" xr:uid="{DEDFBAE3-0859-4270-99C7-1FE050D56CC7}"/>
    <cellStyle name="SAPBEXexcGood1 3 5 2 2 5" xfId="41333" xr:uid="{671DD4AF-9880-4B1B-B2B8-88B2015E13B3}"/>
    <cellStyle name="SAPBEXexcGood1 3 5 2 2 6" xfId="53721" xr:uid="{8B747FCD-DE4B-4EF6-9C9D-05708927DC68}"/>
    <cellStyle name="SAPBEXexcGood1 3 5 2 3" xfId="20094" xr:uid="{77CDDF0C-8DD7-43B7-9820-E8513991A1C9}"/>
    <cellStyle name="SAPBEXexcGood1 3 5 2 3 2" xfId="33726" xr:uid="{B4AEB622-99FD-4911-A9B4-FB31593B4F0E}"/>
    <cellStyle name="SAPBEXexcGood1 3 5 2 3 3" xfId="43354" xr:uid="{4474CFA5-852A-4AF2-8F92-ECDEFCBA73D6}"/>
    <cellStyle name="SAPBEXexcGood1 3 5 2 4" xfId="23885" xr:uid="{A137DD13-4B97-499E-85D3-E8384E221EF3}"/>
    <cellStyle name="SAPBEXexcGood1 3 5 2 4 2" xfId="37517" xr:uid="{800EFEDA-5176-41AD-A72C-3AC5A0162E39}"/>
    <cellStyle name="SAPBEXexcGood1 3 5 2 4 3" xfId="47145" xr:uid="{D82B701C-3C3E-4EBA-8DBC-8C01E3773476}"/>
    <cellStyle name="SAPBEXexcGood1 3 5 2 5" xfId="29760" xr:uid="{D0D2E42F-F5C4-4F64-9092-2535CE027222}"/>
    <cellStyle name="SAPBEXexcGood1 3 5 2 6" xfId="26629" xr:uid="{8676F03C-D230-4ECF-BCF2-B420421F57F4}"/>
    <cellStyle name="SAPBEXexcGood1 3 5 2 7" xfId="51813" xr:uid="{1C5A7C37-16A9-4DA3-8823-01E4924AFED1}"/>
    <cellStyle name="SAPBEXexcGood1 3 5 3" xfId="15085" xr:uid="{23BC3F14-9BFE-40FD-84D8-8DA0B554E407}"/>
    <cellStyle name="SAPBEXexcGood1 3 5 3 2" xfId="21004" xr:uid="{0F61E49E-F004-447F-B5C7-D381EE8D0BB9}"/>
    <cellStyle name="SAPBEXexcGood1 3 5 3 2 2" xfId="34636" xr:uid="{628FEA08-A645-4B35-8323-30AB59838243}"/>
    <cellStyle name="SAPBEXexcGood1 3 5 3 2 3" xfId="44264" xr:uid="{2C687EBA-80B5-417C-AE72-1B84A910B650}"/>
    <cellStyle name="SAPBEXexcGood1 3 5 3 3" xfId="24795" xr:uid="{29AB039F-01B9-42AC-AB3D-F92B5BBB61BD}"/>
    <cellStyle name="SAPBEXexcGood1 3 5 3 3 2" xfId="38427" xr:uid="{44FEB80E-71B5-45BA-8D1F-AB75320DFE59}"/>
    <cellStyle name="SAPBEXexcGood1 3 5 3 3 3" xfId="48055" xr:uid="{27D06AE3-31AF-4D12-BCD3-9BF3F3847651}"/>
    <cellStyle name="SAPBEXexcGood1 3 5 3 4" xfId="30677" xr:uid="{F443474F-67A2-43A5-97F5-95FF7FA0AD1D}"/>
    <cellStyle name="SAPBEXexcGood1 3 5 3 5" xfId="40335" xr:uid="{FB54B706-CA7A-4CFB-93A6-CB051F113945}"/>
    <cellStyle name="SAPBEXexcGood1 3 5 3 6" xfId="52723" xr:uid="{C7B47FF6-3856-45EF-871A-E7E8B311C733}"/>
    <cellStyle name="SAPBEXexcGood1 3 5 4" xfId="19096" xr:uid="{8E951E86-AD38-4CF0-AF44-39A0A26C41AB}"/>
    <cellStyle name="SAPBEXexcGood1 3 5 4 2" xfId="32728" xr:uid="{51797CF8-FC5F-4775-BC1C-99616DB0496B}"/>
    <cellStyle name="SAPBEXexcGood1 3 5 4 3" xfId="42356" xr:uid="{11E5C84E-D3D5-4F78-8741-EA1BC288765C}"/>
    <cellStyle name="SAPBEXexcGood1 3 5 5" xfId="22887" xr:uid="{8ECE45E2-A3E0-46C1-A10B-3B08A71EB83E}"/>
    <cellStyle name="SAPBEXexcGood1 3 5 5 2" xfId="36519" xr:uid="{99F5CB6E-0CF2-4D2A-ABFC-2AE196B33E7E}"/>
    <cellStyle name="SAPBEXexcGood1 3 5 5 3" xfId="46147" xr:uid="{E7B5E0D4-FB55-4A98-8C95-60F2ACA5C4B1}"/>
    <cellStyle name="SAPBEXexcGood1 3 5 6" xfId="28755" xr:uid="{E36F61EF-7FE8-414B-B1F8-9F16E9A5483E}"/>
    <cellStyle name="SAPBEXexcGood1 3 5 7" xfId="27585" xr:uid="{30B0782C-151D-4FB0-BCC6-12BEB64F3F5F}"/>
    <cellStyle name="SAPBEXexcGood1 3 5 8" xfId="50815" xr:uid="{D98D9EC6-599C-4F38-B483-7FE580F84599}"/>
    <cellStyle name="SAPBEXexcGood1 3 6" xfId="11291" xr:uid="{0D588C3F-77C2-454B-959C-5360C7118343}"/>
    <cellStyle name="SAPBEXexcGood1 3 6 2" xfId="14222" xr:uid="{CFB7DA3C-6010-4C8E-9885-6E15BFA42B61}"/>
    <cellStyle name="SAPBEXexcGood1 3 6 2 2" xfId="16171" xr:uid="{8E5D2ACE-AAAE-4258-A7F1-FF01E987C700}"/>
    <cellStyle name="SAPBEXexcGood1 3 6 2 2 2" xfId="22090" xr:uid="{7F2C964D-98BD-4F85-A13C-2ADC090FD0DE}"/>
    <cellStyle name="SAPBEXexcGood1 3 6 2 2 2 2" xfId="35722" xr:uid="{11890596-FFDF-4E79-9129-C8B5120DDDE9}"/>
    <cellStyle name="SAPBEXexcGood1 3 6 2 2 2 3" xfId="45350" xr:uid="{81EF3AF9-7778-445E-862F-CDB71879462C}"/>
    <cellStyle name="SAPBEXexcGood1 3 6 2 2 3" xfId="25881" xr:uid="{25E3612B-1E6B-43C5-A5CB-B15AD3813956}"/>
    <cellStyle name="SAPBEXexcGood1 3 6 2 2 3 2" xfId="39513" xr:uid="{B3E4AB92-3ACE-4843-9BD9-456628E8F904}"/>
    <cellStyle name="SAPBEXexcGood1 3 6 2 2 3 3" xfId="49141" xr:uid="{87F6942C-1663-46A7-8C25-CC53F6D6B551}"/>
    <cellStyle name="SAPBEXexcGood1 3 6 2 2 4" xfId="31763" xr:uid="{A5D72EA6-689B-420D-823C-B976AD867D9A}"/>
    <cellStyle name="SAPBEXexcGood1 3 6 2 2 5" xfId="41421" xr:uid="{DD6AEA79-ECBE-47B1-A74F-D4F0A9559418}"/>
    <cellStyle name="SAPBEXexcGood1 3 6 2 2 6" xfId="53809" xr:uid="{9E572928-04CE-49D6-90CF-BE4D3AA4140D}"/>
    <cellStyle name="SAPBEXexcGood1 3 6 2 3" xfId="20182" xr:uid="{13566CEA-E605-4EE1-A8E4-4C403816FC24}"/>
    <cellStyle name="SAPBEXexcGood1 3 6 2 3 2" xfId="33814" xr:uid="{7867375A-8936-4D90-A215-DD790B5B4678}"/>
    <cellStyle name="SAPBEXexcGood1 3 6 2 3 3" xfId="43442" xr:uid="{0B97052F-18EE-47C5-8F93-BB66E1FB0CB8}"/>
    <cellStyle name="SAPBEXexcGood1 3 6 2 4" xfId="23973" xr:uid="{56BF2CA4-D79D-4337-9134-F8EFDEAECB9E}"/>
    <cellStyle name="SAPBEXexcGood1 3 6 2 4 2" xfId="37605" xr:uid="{84D2A0E2-ECB2-4035-95B7-AF4DCB7013A8}"/>
    <cellStyle name="SAPBEXexcGood1 3 6 2 4 3" xfId="47233" xr:uid="{A94E19BF-81EA-4B09-AD43-D7DEFF9B722E}"/>
    <cellStyle name="SAPBEXexcGood1 3 6 2 5" xfId="29848" xr:uid="{F5F0FC7D-040F-4630-9985-F687A63B0B59}"/>
    <cellStyle name="SAPBEXexcGood1 3 6 2 6" xfId="26541" xr:uid="{CB11441C-EA52-4FC1-8546-DE58D61552F8}"/>
    <cellStyle name="SAPBEXexcGood1 3 6 2 7" xfId="51901" xr:uid="{1A89652C-1045-456C-85E7-0C1FFB11C0E4}"/>
    <cellStyle name="SAPBEXexcGood1 3 6 3" xfId="15173" xr:uid="{E823FF87-04B1-4257-BB28-36077E4BC40B}"/>
    <cellStyle name="SAPBEXexcGood1 3 6 3 2" xfId="21092" xr:uid="{7A35B4F4-C2C7-47D3-BB53-C8D8285F441C}"/>
    <cellStyle name="SAPBEXexcGood1 3 6 3 2 2" xfId="34724" xr:uid="{FC08A90F-C3F4-4892-9093-4036A4F71703}"/>
    <cellStyle name="SAPBEXexcGood1 3 6 3 2 3" xfId="44352" xr:uid="{B8184DBF-DFF4-42ED-9829-BE17E0383896}"/>
    <cellStyle name="SAPBEXexcGood1 3 6 3 3" xfId="24883" xr:uid="{5F9DAE5D-2442-4A5E-AE8D-1CC8E282645E}"/>
    <cellStyle name="SAPBEXexcGood1 3 6 3 3 2" xfId="38515" xr:uid="{2AAEBDAF-2C24-4BC6-82FC-BF64F75134CE}"/>
    <cellStyle name="SAPBEXexcGood1 3 6 3 3 3" xfId="48143" xr:uid="{741873AC-22DD-4E7C-9BAA-3D1D7D5C362F}"/>
    <cellStyle name="SAPBEXexcGood1 3 6 3 4" xfId="30765" xr:uid="{84F0A19F-21F3-46D0-A1F2-AC8BB73F346F}"/>
    <cellStyle name="SAPBEXexcGood1 3 6 3 5" xfId="40423" xr:uid="{B5A8D93A-0443-4206-B162-F14509826273}"/>
    <cellStyle name="SAPBEXexcGood1 3 6 3 6" xfId="52811" xr:uid="{38BC8BA3-F6AD-435F-8D3E-3E0E6DAF4B17}"/>
    <cellStyle name="SAPBEXexcGood1 3 6 4" xfId="19184" xr:uid="{EBE5D8E5-4AFE-4C8F-AE4D-214E5CAA44AE}"/>
    <cellStyle name="SAPBEXexcGood1 3 6 4 2" xfId="32816" xr:uid="{CCE4D890-13EE-4D91-90DE-A771C2CC8A12}"/>
    <cellStyle name="SAPBEXexcGood1 3 6 4 3" xfId="42444" xr:uid="{761852F0-42C1-4985-98D4-1B617881C58E}"/>
    <cellStyle name="SAPBEXexcGood1 3 6 5" xfId="22975" xr:uid="{BF49D573-D52F-4EC8-AA1D-76FD3B1BA936}"/>
    <cellStyle name="SAPBEXexcGood1 3 6 5 2" xfId="36607" xr:uid="{618187B5-6E29-481D-A529-8570F69574F0}"/>
    <cellStyle name="SAPBEXexcGood1 3 6 5 3" xfId="46235" xr:uid="{AECFF1B0-5227-4B3B-A506-0BFE8F3F214C}"/>
    <cellStyle name="SAPBEXexcGood1 3 6 6" xfId="28843" xr:uid="{F75DCE0A-97B2-4C9C-A322-955AD8E28500}"/>
    <cellStyle name="SAPBEXexcGood1 3 6 7" xfId="27497" xr:uid="{568A4682-278A-4119-8475-F17F450B14F7}"/>
    <cellStyle name="SAPBEXexcGood1 3 6 8" xfId="50903" xr:uid="{F40D588E-013B-45D2-910B-9F46477D3343}"/>
    <cellStyle name="SAPBEXexcGood1 3 7" xfId="11379" xr:uid="{2B0FC4E5-60C5-4D20-8793-F852CFE53699}"/>
    <cellStyle name="SAPBEXexcGood1 3 7 2" xfId="14310" xr:uid="{969B09BB-EB3A-4C59-81C9-E71D5A614D11}"/>
    <cellStyle name="SAPBEXexcGood1 3 7 2 2" xfId="16259" xr:uid="{DD1699EC-5FC3-4B4D-A05B-B0C5F3D078B4}"/>
    <cellStyle name="SAPBEXexcGood1 3 7 2 2 2" xfId="22178" xr:uid="{113A80E9-B739-4526-86A1-CC5007EB3652}"/>
    <cellStyle name="SAPBEXexcGood1 3 7 2 2 2 2" xfId="35810" xr:uid="{F1680A4F-8828-49C4-AD03-DEB2421665C6}"/>
    <cellStyle name="SAPBEXexcGood1 3 7 2 2 2 3" xfId="45438" xr:uid="{ED0D50D9-AE1F-4D60-8987-97FD52108A46}"/>
    <cellStyle name="SAPBEXexcGood1 3 7 2 2 3" xfId="25969" xr:uid="{2167DA39-D515-4628-BEBB-92C1D0D93C99}"/>
    <cellStyle name="SAPBEXexcGood1 3 7 2 2 3 2" xfId="39601" xr:uid="{253A9018-17F5-4356-8BA7-E77DEF0611CD}"/>
    <cellStyle name="SAPBEXexcGood1 3 7 2 2 3 3" xfId="49229" xr:uid="{FAB66A10-F595-48F0-9861-7AEB3E316DDF}"/>
    <cellStyle name="SAPBEXexcGood1 3 7 2 2 4" xfId="31851" xr:uid="{441F7C0C-16CE-4720-B6B9-1EF49BEF00FC}"/>
    <cellStyle name="SAPBEXexcGood1 3 7 2 2 5" xfId="41509" xr:uid="{C545A632-52D6-42C4-BFCB-9F00AD6F1DE8}"/>
    <cellStyle name="SAPBEXexcGood1 3 7 2 2 6" xfId="53897" xr:uid="{841BF71E-2ABC-4EC2-9F53-3FA15CA82775}"/>
    <cellStyle name="SAPBEXexcGood1 3 7 2 3" xfId="20270" xr:uid="{AC3059B4-F128-4D2D-A33B-E753F34C0F0C}"/>
    <cellStyle name="SAPBEXexcGood1 3 7 2 3 2" xfId="33902" xr:uid="{467AD4BE-CF70-48F7-8AC3-B598908B9292}"/>
    <cellStyle name="SAPBEXexcGood1 3 7 2 3 3" xfId="43530" xr:uid="{FDD2458D-75B1-48FD-ABC7-E81F3DCE6286}"/>
    <cellStyle name="SAPBEXexcGood1 3 7 2 4" xfId="24061" xr:uid="{8C3F8DC3-C162-47A6-9804-FAEC0A47E1B0}"/>
    <cellStyle name="SAPBEXexcGood1 3 7 2 4 2" xfId="37693" xr:uid="{54BAD41A-5503-425D-A9FB-985E0AD3EF72}"/>
    <cellStyle name="SAPBEXexcGood1 3 7 2 4 3" xfId="47321" xr:uid="{AB6311A1-B914-4894-9A7F-1E4660A88807}"/>
    <cellStyle name="SAPBEXexcGood1 3 7 2 5" xfId="29936" xr:uid="{08DA15FD-2841-4B32-B707-E83F4667FB40}"/>
    <cellStyle name="SAPBEXexcGood1 3 7 2 6" xfId="26453" xr:uid="{E5B0D420-FF2F-41E5-81C2-B896E30A83AA}"/>
    <cellStyle name="SAPBEXexcGood1 3 7 2 7" xfId="51989" xr:uid="{00074536-EB49-4E2D-A45C-A5B6DB4D5B6D}"/>
    <cellStyle name="SAPBEXexcGood1 3 7 3" xfId="15261" xr:uid="{DA93B0FC-D3FE-42CF-8620-F9932D7A91E4}"/>
    <cellStyle name="SAPBEXexcGood1 3 7 3 2" xfId="21180" xr:uid="{341DDD37-AC88-4629-AC72-CB7C05493693}"/>
    <cellStyle name="SAPBEXexcGood1 3 7 3 2 2" xfId="34812" xr:uid="{4C4BCD8E-1A0A-4602-8011-88F3A6ECF4C4}"/>
    <cellStyle name="SAPBEXexcGood1 3 7 3 2 3" xfId="44440" xr:uid="{021FC397-B71E-4D2E-A3FA-2C7C12F273D4}"/>
    <cellStyle name="SAPBEXexcGood1 3 7 3 3" xfId="24971" xr:uid="{C8B1D3C8-64EE-4738-A3B7-029EEC2ECABF}"/>
    <cellStyle name="SAPBEXexcGood1 3 7 3 3 2" xfId="38603" xr:uid="{2991CC70-DFB8-4E88-8832-A2781EF44BF8}"/>
    <cellStyle name="SAPBEXexcGood1 3 7 3 3 3" xfId="48231" xr:uid="{159725EC-4FA9-43E3-ACA2-52C437A7A312}"/>
    <cellStyle name="SAPBEXexcGood1 3 7 3 4" xfId="30853" xr:uid="{955AF60E-3162-49B9-B835-7BA8EFB98B1E}"/>
    <cellStyle name="SAPBEXexcGood1 3 7 3 5" xfId="40511" xr:uid="{F27D5CC4-5DE5-4D1B-B1B7-EE19C339E800}"/>
    <cellStyle name="SAPBEXexcGood1 3 7 3 6" xfId="52899" xr:uid="{360E52E9-7C25-46DA-B543-447429D7F77B}"/>
    <cellStyle name="SAPBEXexcGood1 3 7 4" xfId="19272" xr:uid="{207F38C0-D7B1-4214-BBAA-19CC406E3819}"/>
    <cellStyle name="SAPBEXexcGood1 3 7 4 2" xfId="32904" xr:uid="{5F603D5B-AC87-48AF-B96E-D4ACD642EAF7}"/>
    <cellStyle name="SAPBEXexcGood1 3 7 4 3" xfId="42532" xr:uid="{F4466D20-8480-46CC-B719-77BDB23C6216}"/>
    <cellStyle name="SAPBEXexcGood1 3 7 5" xfId="23063" xr:uid="{408DEC4B-1346-4B1C-8CC8-BFF02449F530}"/>
    <cellStyle name="SAPBEXexcGood1 3 7 5 2" xfId="36695" xr:uid="{2F85A5AB-671C-41F0-A991-7F1C3F582C06}"/>
    <cellStyle name="SAPBEXexcGood1 3 7 5 3" xfId="46323" xr:uid="{C4BFC4E5-0060-4AA5-A63D-211D14FAB13B}"/>
    <cellStyle name="SAPBEXexcGood1 3 7 6" xfId="28931" xr:uid="{06CD9C22-ACF8-4426-AC07-72607BB6016C}"/>
    <cellStyle name="SAPBEXexcGood1 3 7 7" xfId="27409" xr:uid="{FDA3AB71-F0DC-4AA9-AD1B-D78C8516125D}"/>
    <cellStyle name="SAPBEXexcGood1 3 7 8" xfId="50991" xr:uid="{76AF57F1-6C1A-4948-9F0B-205EAD6082F5}"/>
    <cellStyle name="SAPBEXexcGood1 3 8" xfId="13487" xr:uid="{AEE74DB1-D736-48BF-AB36-B828D7AD3B55}"/>
    <cellStyle name="SAPBEXexcGood1 3 8 2" xfId="14486" xr:uid="{3CCBB01C-77A5-49CE-B3FF-B03F6263AB8C}"/>
    <cellStyle name="SAPBEXexcGood1 3 8 2 2" xfId="16435" xr:uid="{C928B25C-E5CA-4530-B9A1-3F0DC6A511DF}"/>
    <cellStyle name="SAPBEXexcGood1 3 8 2 2 2" xfId="22354" xr:uid="{CE1DF80D-7A6F-427B-89F5-98D03AF59EFC}"/>
    <cellStyle name="SAPBEXexcGood1 3 8 2 2 2 2" xfId="35986" xr:uid="{DD94900E-FF85-4792-B6AB-FA19056FD6CB}"/>
    <cellStyle name="SAPBEXexcGood1 3 8 2 2 2 3" xfId="45614" xr:uid="{7D1B6766-2E52-4037-9F7F-4B2B10C22517}"/>
    <cellStyle name="SAPBEXexcGood1 3 8 2 2 3" xfId="26145" xr:uid="{0BAC7991-0718-4E54-B68B-E1B783D581B7}"/>
    <cellStyle name="SAPBEXexcGood1 3 8 2 2 3 2" xfId="39777" xr:uid="{4CD1D17E-1F40-464E-9168-3FC84A13C277}"/>
    <cellStyle name="SAPBEXexcGood1 3 8 2 2 3 3" xfId="49405" xr:uid="{A75F6CFA-BEEF-4444-9D64-7F2038966DCA}"/>
    <cellStyle name="SAPBEXexcGood1 3 8 2 2 4" xfId="32027" xr:uid="{68FF6FF7-1229-4DAF-B7F1-4837A769B90E}"/>
    <cellStyle name="SAPBEXexcGood1 3 8 2 2 5" xfId="41685" xr:uid="{EDF1BEFC-75F3-4A2C-98ED-16873358BB51}"/>
    <cellStyle name="SAPBEXexcGood1 3 8 2 2 6" xfId="54073" xr:uid="{3EDA6F75-66B5-4FFC-9DD7-74B2D131C390}"/>
    <cellStyle name="SAPBEXexcGood1 3 8 2 3" xfId="20446" xr:uid="{98DDEDC5-95B7-49FF-A7F4-1B3451CF430F}"/>
    <cellStyle name="SAPBEXexcGood1 3 8 2 3 2" xfId="34078" xr:uid="{D2714035-1DA6-43CD-A8C4-0A0D129BAA46}"/>
    <cellStyle name="SAPBEXexcGood1 3 8 2 3 3" xfId="43706" xr:uid="{E0BBF529-899C-4BF3-9763-ABE4357B89CB}"/>
    <cellStyle name="SAPBEXexcGood1 3 8 2 4" xfId="24237" xr:uid="{1EEC97EE-046D-4004-A97D-F7A8E79DD5B1}"/>
    <cellStyle name="SAPBEXexcGood1 3 8 2 4 2" xfId="37869" xr:uid="{C65A1EEE-3750-4C39-AF3A-1D9A681A3D06}"/>
    <cellStyle name="SAPBEXexcGood1 3 8 2 4 3" xfId="47497" xr:uid="{74BE4D31-2C11-43FA-8002-AF3E728BAAB4}"/>
    <cellStyle name="SAPBEXexcGood1 3 8 2 5" xfId="30112" xr:uid="{40D44698-9A2D-41B8-9D95-812FB41DCECC}"/>
    <cellStyle name="SAPBEXexcGood1 3 8 2 6" xfId="26277" xr:uid="{19BC1772-71EC-4373-A4F4-EFBEBB51FD9A}"/>
    <cellStyle name="SAPBEXexcGood1 3 8 2 7" xfId="52165" xr:uid="{8ED28C35-6C96-4601-9F62-524B2D69627B}"/>
    <cellStyle name="SAPBEXexcGood1 3 8 3" xfId="15437" xr:uid="{D0BBB2F3-445B-4C54-9A31-73A2B645DB12}"/>
    <cellStyle name="SAPBEXexcGood1 3 8 3 2" xfId="21356" xr:uid="{A6DC71B5-E63B-4F9E-8B62-7830B4166648}"/>
    <cellStyle name="SAPBEXexcGood1 3 8 3 2 2" xfId="34988" xr:uid="{5DE85587-0FA3-461C-9E79-B380C111867B}"/>
    <cellStyle name="SAPBEXexcGood1 3 8 3 2 3" xfId="44616" xr:uid="{91F4748C-0928-44F6-A68B-0F038B951549}"/>
    <cellStyle name="SAPBEXexcGood1 3 8 3 3" xfId="25147" xr:uid="{E44192CC-3338-45EC-A372-85C290AFA918}"/>
    <cellStyle name="SAPBEXexcGood1 3 8 3 3 2" xfId="38779" xr:uid="{78E504D5-8208-447F-8964-A79F557EE479}"/>
    <cellStyle name="SAPBEXexcGood1 3 8 3 3 3" xfId="48407" xr:uid="{62B0320C-2C67-4638-82BF-957F9E91C146}"/>
    <cellStyle name="SAPBEXexcGood1 3 8 3 4" xfId="31029" xr:uid="{BB8878BC-CDE7-4C4D-A658-D35D4D93135A}"/>
    <cellStyle name="SAPBEXexcGood1 3 8 3 5" xfId="40687" xr:uid="{AAB3A2C7-A798-419C-8924-B4EEEEE47007}"/>
    <cellStyle name="SAPBEXexcGood1 3 8 3 6" xfId="53075" xr:uid="{E91EE443-1257-4BB6-8660-DAC3DC8E7010}"/>
    <cellStyle name="SAPBEXexcGood1 3 8 4" xfId="19448" xr:uid="{E9F615A3-E5C8-44BF-A039-36A2945EF59E}"/>
    <cellStyle name="SAPBEXexcGood1 3 8 4 2" xfId="33080" xr:uid="{6A29056F-C4F6-4AA2-80A7-A5626C320181}"/>
    <cellStyle name="SAPBEXexcGood1 3 8 4 3" xfId="42708" xr:uid="{0B96C974-8E18-48D3-BC2E-C0C3CA9446A6}"/>
    <cellStyle name="SAPBEXexcGood1 3 8 5" xfId="23239" xr:uid="{82CEEED4-E607-437E-80DF-D72E70F3222B}"/>
    <cellStyle name="SAPBEXexcGood1 3 8 5 2" xfId="36871" xr:uid="{EF9069D2-A0B4-4651-8A35-E27C3EDE3B65}"/>
    <cellStyle name="SAPBEXexcGood1 3 8 5 3" xfId="46499" xr:uid="{591E4549-019A-4F55-BAEB-6A967541F545}"/>
    <cellStyle name="SAPBEXexcGood1 3 8 6" xfId="29114" xr:uid="{1645907C-B33E-446E-AF29-7DD9BDC698C3}"/>
    <cellStyle name="SAPBEXexcGood1 3 8 7" xfId="27275" xr:uid="{3CA634E9-584C-4910-953C-97C2EBC61907}"/>
    <cellStyle name="SAPBEXexcGood1 3 8 8" xfId="51167" xr:uid="{38D2A9CF-EDC1-49A0-9DCB-162078E7FAF1}"/>
    <cellStyle name="SAPBEXexcGood1 3 9" xfId="13782" xr:uid="{AB21C082-E05C-4BF5-97B7-8FDA14EF293B}"/>
    <cellStyle name="SAPBEXexcGood1 3 9 2" xfId="15731" xr:uid="{8C092A4D-802C-47EE-8FF5-D96CD3557A69}"/>
    <cellStyle name="SAPBEXexcGood1 3 9 2 2" xfId="21650" xr:uid="{63BDA090-CE15-4211-82A0-5FF5050D5ABF}"/>
    <cellStyle name="SAPBEXexcGood1 3 9 2 2 2" xfId="35282" xr:uid="{144F1B97-8789-47F9-87AE-E8DCE94B6A3C}"/>
    <cellStyle name="SAPBEXexcGood1 3 9 2 2 3" xfId="44910" xr:uid="{BEBC6376-B1BE-40CE-9189-B8171715184D}"/>
    <cellStyle name="SAPBEXexcGood1 3 9 2 3" xfId="25441" xr:uid="{5438B319-C867-4915-AF69-6616BADCA8ED}"/>
    <cellStyle name="SAPBEXexcGood1 3 9 2 3 2" xfId="39073" xr:uid="{83F49D7A-FEC7-4838-A83D-2A647F1ACC87}"/>
    <cellStyle name="SAPBEXexcGood1 3 9 2 3 3" xfId="48701" xr:uid="{7398B2C4-A421-47B9-94B3-889E361CA4D0}"/>
    <cellStyle name="SAPBEXexcGood1 3 9 2 4" xfId="31323" xr:uid="{7C294A14-448D-40AE-9112-E2D703F5D824}"/>
    <cellStyle name="SAPBEXexcGood1 3 9 2 5" xfId="40981" xr:uid="{EBF27C07-5C50-4E57-8F91-DCDC7B8D1FFC}"/>
    <cellStyle name="SAPBEXexcGood1 3 9 2 6" xfId="53369" xr:uid="{28FBB542-EE13-4733-B4FA-5405CA0CFEA6}"/>
    <cellStyle name="SAPBEXexcGood1 3 9 3" xfId="19742" xr:uid="{B25C6769-5A5B-4E4A-9347-C4068979F643}"/>
    <cellStyle name="SAPBEXexcGood1 3 9 3 2" xfId="33374" xr:uid="{D5B8743A-ACC5-4FEF-BDFE-5BAD223C4584}"/>
    <cellStyle name="SAPBEXexcGood1 3 9 3 3" xfId="43002" xr:uid="{389BABAB-8503-4458-BF2F-9C8B99558FA7}"/>
    <cellStyle name="SAPBEXexcGood1 3 9 4" xfId="23533" xr:uid="{B80E187E-FDCF-4B37-B5CB-6D9E0A4F6845}"/>
    <cellStyle name="SAPBEXexcGood1 3 9 4 2" xfId="37165" xr:uid="{84ED9459-715F-4705-AD74-68904460300B}"/>
    <cellStyle name="SAPBEXexcGood1 3 9 4 3" xfId="46793" xr:uid="{CF5BE6A9-5B7C-4F3F-992C-782D919BA7CC}"/>
    <cellStyle name="SAPBEXexcGood1 3 9 5" xfId="29408" xr:uid="{0E3EA400-4A76-40A3-A7EE-C75DBDD7ADBF}"/>
    <cellStyle name="SAPBEXexcGood1 3 9 6" xfId="26981" xr:uid="{1C1487C1-FFA8-4BC6-8C1C-0686377F2AD8}"/>
    <cellStyle name="SAPBEXexcGood1 3 9 7" xfId="51461" xr:uid="{CBF2D965-4FDB-48CC-90DC-E545A6614E82}"/>
    <cellStyle name="SAPBEXexcGood1 4" xfId="10624" xr:uid="{561A6BA4-1A10-46DC-8D74-9D4E770BB92A}"/>
    <cellStyle name="SAPBEXexcGood1 4 2" xfId="13556" xr:uid="{1343173D-5A0E-4442-BE22-45C32980B31B}"/>
    <cellStyle name="SAPBEXexcGood1 4 2 2" xfId="15505" xr:uid="{1B4B84DE-743F-425F-80CA-DB5D36238121}"/>
    <cellStyle name="SAPBEXexcGood1 4 2 2 2" xfId="21424" xr:uid="{17B9688F-2639-49E7-AA97-F2CE4421E308}"/>
    <cellStyle name="SAPBEXexcGood1 4 2 2 2 2" xfId="35056" xr:uid="{3E1A68F2-2D48-404A-AAE2-A944DFA1B05E}"/>
    <cellStyle name="SAPBEXexcGood1 4 2 2 2 3" xfId="44684" xr:uid="{E74155AE-7291-4EB2-9EBD-AA8A8E78B8A3}"/>
    <cellStyle name="SAPBEXexcGood1 4 2 2 3" xfId="25215" xr:uid="{F64F75EE-FF52-4D96-8F95-4C2F5940F37D}"/>
    <cellStyle name="SAPBEXexcGood1 4 2 2 3 2" xfId="38847" xr:uid="{18D6A0B7-629C-44C9-970B-5D60F1DABD30}"/>
    <cellStyle name="SAPBEXexcGood1 4 2 2 3 3" xfId="48475" xr:uid="{CAE7EF9B-3343-4F4A-8160-E4295F0068A4}"/>
    <cellStyle name="SAPBEXexcGood1 4 2 2 4" xfId="31097" xr:uid="{732C6537-3A0F-4F0E-948F-20A40A46F689}"/>
    <cellStyle name="SAPBEXexcGood1 4 2 2 5" xfId="40755" xr:uid="{3B9AE05F-48DA-4C61-B277-545C919A0BB5}"/>
    <cellStyle name="SAPBEXexcGood1 4 2 2 6" xfId="53143" xr:uid="{39298F87-6ACA-4494-965C-744285AB5233}"/>
    <cellStyle name="SAPBEXexcGood1 4 2 3" xfId="19516" xr:uid="{A3189E51-3C69-4B36-8F42-64EE32EA9EFD}"/>
    <cellStyle name="SAPBEXexcGood1 4 2 3 2" xfId="33148" xr:uid="{58A7F364-1D3E-4CE7-8D39-37280B3A5A0C}"/>
    <cellStyle name="SAPBEXexcGood1 4 2 3 3" xfId="42776" xr:uid="{AF3435D8-880A-4E73-8949-43F00EF3389F}"/>
    <cellStyle name="SAPBEXexcGood1 4 2 4" xfId="23307" xr:uid="{67EA3942-24CC-40C8-BF0A-C755C78F680D}"/>
    <cellStyle name="SAPBEXexcGood1 4 2 4 2" xfId="36939" xr:uid="{5B661ACD-F1F7-4301-B18D-7B1BDC778F88}"/>
    <cellStyle name="SAPBEXexcGood1 4 2 4 3" xfId="46567" xr:uid="{40CE66EC-E127-499F-B202-A133633AB30B}"/>
    <cellStyle name="SAPBEXexcGood1 4 2 5" xfId="29182" xr:uid="{C5F94ADC-CD46-47B2-A25E-5EBAC92940B2}"/>
    <cellStyle name="SAPBEXexcGood1 4 2 6" xfId="27207" xr:uid="{056937CF-09B2-4FA2-965B-A6ACB37D3E64}"/>
    <cellStyle name="SAPBEXexcGood1 4 2 7" xfId="51235" xr:uid="{EC4C4F1C-B24D-46F4-BD1E-7D48EA330636}"/>
    <cellStyle name="SAPBEXexcGood1 4 3" xfId="14595" xr:uid="{DD8720BB-A6B4-454A-8502-459AD7FC7A8F}"/>
    <cellStyle name="SAPBEXexcGood1 4 3 2" xfId="20514" xr:uid="{FC5A3AF6-4CF3-4C37-BF81-60C313C3D419}"/>
    <cellStyle name="SAPBEXexcGood1 4 3 2 2" xfId="34146" xr:uid="{8F7BBC2F-906F-4653-9E0A-6932E21731FE}"/>
    <cellStyle name="SAPBEXexcGood1 4 3 2 3" xfId="43774" xr:uid="{1F202BEE-2AA4-4A56-B646-E5C72F3A89C7}"/>
    <cellStyle name="SAPBEXexcGood1 4 3 3" xfId="24305" xr:uid="{DE777CD6-1707-44EC-A3A4-BCA3AC39388A}"/>
    <cellStyle name="SAPBEXexcGood1 4 3 3 2" xfId="37937" xr:uid="{8469B454-74C6-4826-9C02-31E6DE3002BB}"/>
    <cellStyle name="SAPBEXexcGood1 4 3 3 3" xfId="47565" xr:uid="{D023BC29-2A8E-4DDD-AD47-CD8C7420C6AB}"/>
    <cellStyle name="SAPBEXexcGood1 4 3 4" xfId="30187" xr:uid="{4F996C5C-72F8-495E-B739-80DC9DC092BE}"/>
    <cellStyle name="SAPBEXexcGood1 4 3 5" xfId="39845" xr:uid="{4215D368-B961-4226-8A20-F82DEEC8E607}"/>
    <cellStyle name="SAPBEXexcGood1 4 3 6" xfId="52233" xr:uid="{6F5BA1AE-EBC5-42B6-8B7B-83812652BCAB}"/>
    <cellStyle name="SAPBEXexcGood1 4 4" xfId="18606" xr:uid="{EE2236DE-82B4-449A-AC7B-0A61495A5424}"/>
    <cellStyle name="SAPBEXexcGood1 4 4 2" xfId="32238" xr:uid="{4037040B-AA75-4839-9925-5C388027F056}"/>
    <cellStyle name="SAPBEXexcGood1 4 4 3" xfId="41866" xr:uid="{29FAE433-33B2-49F1-8E5B-020750BF615A}"/>
    <cellStyle name="SAPBEXexcGood1 4 5" xfId="16627" xr:uid="{4D285EF8-72F5-4074-BDF4-6D71750840F2}"/>
    <cellStyle name="SAPBEXexcGood1 4 5 2" xfId="32211" xr:uid="{FEC5D71B-6E49-49EA-97D5-7029EF00901A}"/>
    <cellStyle name="SAPBEXexcGood1 4 5 3" xfId="41853" xr:uid="{AFFA6909-8399-4162-B9A9-9AD4FC970353}"/>
    <cellStyle name="SAPBEXexcGood1 4 6" xfId="28177" xr:uid="{E412D141-7DA2-4BBF-875F-31C1BE108F2D}"/>
    <cellStyle name="SAPBEXexcGood1 4 7" xfId="28140" xr:uid="{4BE9559F-C74B-494B-8F28-C00704AB23BD}"/>
    <cellStyle name="SAPBEXexcGood1 4 8" xfId="50237" xr:uid="{CF82814A-4ADC-49CE-A1B7-B98BBED79685}"/>
    <cellStyle name="SAPBEXexcGood1 5" xfId="10700" xr:uid="{B2C94541-1DCA-46D9-9C79-F850ECC1A385}"/>
    <cellStyle name="SAPBEXexcGood1 5 2" xfId="13631" xr:uid="{D8BDF4E0-7E05-4A4A-AA38-3D0EECAD8967}"/>
    <cellStyle name="SAPBEXexcGood1 5 2 2" xfId="15580" xr:uid="{6627A2AA-4B2B-464E-A648-7B8A0786305F}"/>
    <cellStyle name="SAPBEXexcGood1 5 2 2 2" xfId="21499" xr:uid="{9E2542C4-764E-401A-BCBA-1146697F9913}"/>
    <cellStyle name="SAPBEXexcGood1 5 2 2 2 2" xfId="35131" xr:uid="{03E03900-2375-42F1-A53C-2892A165B273}"/>
    <cellStyle name="SAPBEXexcGood1 5 2 2 2 3" xfId="44759" xr:uid="{0653C87C-8D31-4831-B786-D0F4437B2083}"/>
    <cellStyle name="SAPBEXexcGood1 5 2 2 3" xfId="25290" xr:uid="{F34E2273-26FA-4687-877D-0B56EEF2EC36}"/>
    <cellStyle name="SAPBEXexcGood1 5 2 2 3 2" xfId="38922" xr:uid="{F23616C9-59F2-4584-9E99-92D62E9F6B5A}"/>
    <cellStyle name="SAPBEXexcGood1 5 2 2 3 3" xfId="48550" xr:uid="{A2488AB3-7B7C-4E40-A4A1-41A0A897791D}"/>
    <cellStyle name="SAPBEXexcGood1 5 2 2 4" xfId="31172" xr:uid="{E3A7011A-132C-4631-AB15-5EB6A8131144}"/>
    <cellStyle name="SAPBEXexcGood1 5 2 2 5" xfId="40830" xr:uid="{4AA0D215-18AD-4404-BA6A-C0D393E97D99}"/>
    <cellStyle name="SAPBEXexcGood1 5 2 2 6" xfId="53218" xr:uid="{4F9BCA04-820A-4EC6-8AD7-AA390BA98529}"/>
    <cellStyle name="SAPBEXexcGood1 5 2 3" xfId="19591" xr:uid="{21FE3DB4-DE63-4BE2-A45F-6632C683F84E}"/>
    <cellStyle name="SAPBEXexcGood1 5 2 3 2" xfId="33223" xr:uid="{0DAB9529-94B9-4A82-8758-75C5D2D1A4B9}"/>
    <cellStyle name="SAPBEXexcGood1 5 2 3 3" xfId="42851" xr:uid="{467FCEDE-04D7-4882-B3BB-A816D3A79471}"/>
    <cellStyle name="SAPBEXexcGood1 5 2 4" xfId="23382" xr:uid="{391A9ACD-1FB7-4D0B-AF4D-6A62E44F3629}"/>
    <cellStyle name="SAPBEXexcGood1 5 2 4 2" xfId="37014" xr:uid="{F5E07F31-CA57-4281-9377-CDC0108DC3E9}"/>
    <cellStyle name="SAPBEXexcGood1 5 2 4 3" xfId="46642" xr:uid="{80C15167-2F7C-4353-9F47-DE733AE5E14B}"/>
    <cellStyle name="SAPBEXexcGood1 5 2 5" xfId="29257" xr:uid="{DAE794CC-FC31-433D-AE47-5E36DF0AEB72}"/>
    <cellStyle name="SAPBEXexcGood1 5 2 6" xfId="27132" xr:uid="{2C833C35-C39F-452A-BAF6-B78F3AEE6F61}"/>
    <cellStyle name="SAPBEXexcGood1 5 2 7" xfId="51310" xr:uid="{F200DF12-1BD7-48C9-8A06-93D9C37B411A}"/>
    <cellStyle name="SAPBEXexcGood1 5 3" xfId="14670" xr:uid="{9D8E2FBC-39AE-40F5-9118-1BB0BDC9A265}"/>
    <cellStyle name="SAPBEXexcGood1 5 3 2" xfId="20589" xr:uid="{F753AC5F-D08B-4748-BA98-8B8F625E6BB4}"/>
    <cellStyle name="SAPBEXexcGood1 5 3 2 2" xfId="34221" xr:uid="{7B139EF8-835D-46E7-A9E6-429BA24BEF4D}"/>
    <cellStyle name="SAPBEXexcGood1 5 3 2 3" xfId="43849" xr:uid="{9CD5F060-8235-47BA-BF45-4885D295B4A5}"/>
    <cellStyle name="SAPBEXexcGood1 5 3 3" xfId="24380" xr:uid="{B4E36FF7-5B75-44C7-91A4-617ECE1D4681}"/>
    <cellStyle name="SAPBEXexcGood1 5 3 3 2" xfId="38012" xr:uid="{9134545A-74AD-4CCE-BFC0-577033DA6B32}"/>
    <cellStyle name="SAPBEXexcGood1 5 3 3 3" xfId="47640" xr:uid="{850B616E-C33B-41A6-A195-2D7915E52D17}"/>
    <cellStyle name="SAPBEXexcGood1 5 3 4" xfId="30262" xr:uid="{8A296C38-7D0A-4AB8-B352-37671F12BDB7}"/>
    <cellStyle name="SAPBEXexcGood1 5 3 5" xfId="39920" xr:uid="{BDEA6787-C5B4-4923-9188-A30765AE2DFF}"/>
    <cellStyle name="SAPBEXexcGood1 5 3 6" xfId="52308" xr:uid="{791FB225-3E51-4372-A785-B0071C0DEA2B}"/>
    <cellStyle name="SAPBEXexcGood1 5 4" xfId="18679" xr:uid="{17CC0256-2F74-42B6-83DC-B09F61B29861}"/>
    <cellStyle name="SAPBEXexcGood1 5 4 2" xfId="32311" xr:uid="{B7021169-D571-435E-9E67-673E49B7ABB0}"/>
    <cellStyle name="SAPBEXexcGood1 5 4 3" xfId="41939" xr:uid="{7BD19FCB-BE0B-417B-992D-5F2D2A5A733E}"/>
    <cellStyle name="SAPBEXexcGood1 5 5" xfId="16552" xr:uid="{58BF88E6-A736-42C3-8317-DBC08D5645F2}"/>
    <cellStyle name="SAPBEXexcGood1 5 5 2" xfId="32136" xr:uid="{724976B5-FEFA-4627-87BA-38D0C901249D}"/>
    <cellStyle name="SAPBEXexcGood1 5 5 3" xfId="41778" xr:uid="{01F557E2-C5D0-461A-9D1B-5EE0B06A22C3}"/>
    <cellStyle name="SAPBEXexcGood1 5 6" xfId="28252" xr:uid="{CFFF72F0-0EE9-44E8-976F-1A24846BF460}"/>
    <cellStyle name="SAPBEXexcGood1 5 7" xfId="28067" xr:uid="{A0CE48B6-B473-4CE5-9A3D-500291177DF8}"/>
    <cellStyle name="SAPBEXexcGood1 5 8" xfId="50312" xr:uid="{20E5484E-C5EE-4AFE-BB8B-5EE99FAE4E64}"/>
    <cellStyle name="SAPBEXexcGood1 6" xfId="11504" xr:uid="{27347E4B-6328-4036-AC30-81131BD7A217}"/>
    <cellStyle name="SAPBEXexcGood1 6 2" xfId="14398" xr:uid="{CD6FAB73-BB23-4FD7-B1C0-569B035BDB7B}"/>
    <cellStyle name="SAPBEXexcGood1 6 2 2" xfId="16347" xr:uid="{EFE996F3-3732-4B31-BC50-5B6766741D7E}"/>
    <cellStyle name="SAPBEXexcGood1 6 2 2 2" xfId="22266" xr:uid="{5DD64B55-0115-42E1-BF47-78A9594E139B}"/>
    <cellStyle name="SAPBEXexcGood1 6 2 2 2 2" xfId="35898" xr:uid="{845D5216-AC7E-450F-97E2-D72A9731E9D4}"/>
    <cellStyle name="SAPBEXexcGood1 6 2 2 2 3" xfId="45526" xr:uid="{BE102DE8-4D01-4600-99A7-242A52A36AE6}"/>
    <cellStyle name="SAPBEXexcGood1 6 2 2 3" xfId="26057" xr:uid="{EF441E93-BD58-4E1B-A4AC-D2A042C7F451}"/>
    <cellStyle name="SAPBEXexcGood1 6 2 2 3 2" xfId="39689" xr:uid="{B10C4C50-8639-43EE-92FD-5F55D07116B7}"/>
    <cellStyle name="SAPBEXexcGood1 6 2 2 3 3" xfId="49317" xr:uid="{BDE0DBC7-3F3A-465D-9BD2-D287ECBE5EAB}"/>
    <cellStyle name="SAPBEXexcGood1 6 2 2 4" xfId="31939" xr:uid="{CA5C8C90-EED4-4B8D-B078-D8BAA4BFBE68}"/>
    <cellStyle name="SAPBEXexcGood1 6 2 2 5" xfId="41597" xr:uid="{00048153-0000-4DC1-835B-697B8C6D929A}"/>
    <cellStyle name="SAPBEXexcGood1 6 2 2 6" xfId="53985" xr:uid="{CF462944-D4F9-4339-9ADB-5B57408AB328}"/>
    <cellStyle name="SAPBEXexcGood1 6 2 3" xfId="20358" xr:uid="{11A7BD03-A797-4EAF-B80C-223DA05C1B1F}"/>
    <cellStyle name="SAPBEXexcGood1 6 2 3 2" xfId="33990" xr:uid="{B4A94D6B-E125-4051-A546-3944A2449DB8}"/>
    <cellStyle name="SAPBEXexcGood1 6 2 3 3" xfId="43618" xr:uid="{57F68EDF-C90E-443A-BFAC-FFED203A48B1}"/>
    <cellStyle name="SAPBEXexcGood1 6 2 4" xfId="24149" xr:uid="{9DC3E544-0E6D-4F4B-8CF1-A4C7D0F7896A}"/>
    <cellStyle name="SAPBEXexcGood1 6 2 4 2" xfId="37781" xr:uid="{63232BC0-1AAE-4825-8107-D3F966C61C9C}"/>
    <cellStyle name="SAPBEXexcGood1 6 2 4 3" xfId="47409" xr:uid="{BB2B7351-E51E-403D-B686-16509EA55023}"/>
    <cellStyle name="SAPBEXexcGood1 6 2 5" xfId="30024" xr:uid="{B25C6841-D6E7-4633-93DE-738791481810}"/>
    <cellStyle name="SAPBEXexcGood1 6 2 6" xfId="26365" xr:uid="{A3B75DF0-0565-45B5-A869-CAF4D60284FB}"/>
    <cellStyle name="SAPBEXexcGood1 6 2 7" xfId="52077" xr:uid="{43D717DF-2654-48F6-B5E9-C6ECC82BDECD}"/>
    <cellStyle name="SAPBEXexcGood1 6 3" xfId="15349" xr:uid="{C079A50E-D85E-48EF-89C1-BC352FD8D992}"/>
    <cellStyle name="SAPBEXexcGood1 6 3 2" xfId="21268" xr:uid="{7BF6D378-938D-41CC-B7EA-2EA953D36439}"/>
    <cellStyle name="SAPBEXexcGood1 6 3 2 2" xfId="34900" xr:uid="{9942AB24-4201-4FD3-B7A3-A4D3F689D971}"/>
    <cellStyle name="SAPBEXexcGood1 6 3 2 3" xfId="44528" xr:uid="{02D3CD8C-2C48-4F36-A29D-F87268B9C154}"/>
    <cellStyle name="SAPBEXexcGood1 6 3 3" xfId="25059" xr:uid="{32A3D40F-6B6E-4C00-9218-1C1E99A78014}"/>
    <cellStyle name="SAPBEXexcGood1 6 3 3 2" xfId="38691" xr:uid="{2D57B810-2864-4CE3-BC77-B7AA86C24EE2}"/>
    <cellStyle name="SAPBEXexcGood1 6 3 3 3" xfId="48319" xr:uid="{7724EBF2-5316-46A0-AAA8-5830230F8252}"/>
    <cellStyle name="SAPBEXexcGood1 6 3 4" xfId="30941" xr:uid="{5FFE81F1-CAEC-4AFA-AB4D-41B00BD73D8F}"/>
    <cellStyle name="SAPBEXexcGood1 6 3 5" xfId="40599" xr:uid="{799EEB82-97E0-40E8-B835-4AD8ABEF05A7}"/>
    <cellStyle name="SAPBEXexcGood1 6 3 6" xfId="52987" xr:uid="{81ABDA48-C132-4838-8F03-838300265F9B}"/>
    <cellStyle name="SAPBEXexcGood1 6 4" xfId="19360" xr:uid="{DA612942-74AF-4637-9994-45D533F16A3E}"/>
    <cellStyle name="SAPBEXexcGood1 6 4 2" xfId="32992" xr:uid="{006C11B8-740A-418F-B66E-B59B6DD93870}"/>
    <cellStyle name="SAPBEXexcGood1 6 4 3" xfId="42620" xr:uid="{4A521036-F380-42AA-94E7-7EDD71D7CE3E}"/>
    <cellStyle name="SAPBEXexcGood1 6 5" xfId="23151" xr:uid="{570C2177-2C0D-48D1-8767-08997AF5430D}"/>
    <cellStyle name="SAPBEXexcGood1 6 5 2" xfId="36783" xr:uid="{C3144E1D-C1F5-4C98-93A5-FCFFFF7FEA59}"/>
    <cellStyle name="SAPBEXexcGood1 6 5 3" xfId="46411" xr:uid="{02266A81-6977-43F9-B9F9-78BC2A6FB47A}"/>
    <cellStyle name="SAPBEXexcGood1 6 6" xfId="29019" xr:uid="{C2981AA4-E261-41DE-9A83-CE3CD8CD6CE4}"/>
    <cellStyle name="SAPBEXexcGood1 6 7" xfId="32226" xr:uid="{1046DEFA-C6BC-4FFF-B89A-54E063B22283}"/>
    <cellStyle name="SAPBEXexcGood1 6 8" xfId="51079" xr:uid="{5C3FE05C-A094-46DE-8AB6-48DBFEA481CC}"/>
    <cellStyle name="SAPBEXexcGood1 7" xfId="49942" xr:uid="{A2A8A838-E915-4756-B0D3-0834B55915CB}"/>
    <cellStyle name="SAPBEXexcGood1 8" xfId="54241" xr:uid="{7D353F85-2252-40E6-8C27-A928E48E704E}"/>
    <cellStyle name="SAPBEXexcGood1 9" xfId="54461" xr:uid="{EBA41E08-9243-4A5B-A426-E1112BFC3B09}"/>
    <cellStyle name="SAPBEXexcGood2" xfId="6121" xr:uid="{A1C5866F-25D6-464C-820D-7B873E7D86D7}"/>
    <cellStyle name="SAPBEXexcGood2 10" xfId="54164" xr:uid="{AF5D58C7-4D17-4AE8-A359-6CA9A55EB90C}"/>
    <cellStyle name="SAPBEXexcGood2 2" xfId="6122" xr:uid="{2314E850-1E22-4F1C-960D-64B66A4AB094}"/>
    <cellStyle name="SAPBEXexcGood2 2 2" xfId="10854" xr:uid="{C15DFD8C-1A4B-422E-8530-3F085B17D601}"/>
    <cellStyle name="SAPBEXexcGood2 2 2 10" xfId="22538" xr:uid="{3F99707B-9C41-49DD-85AF-AD3E70A70DCD}"/>
    <cellStyle name="SAPBEXexcGood2 2 2 10 2" xfId="36170" xr:uid="{8791EC48-D994-4DD3-A74D-82967BA5B33E}"/>
    <cellStyle name="SAPBEXexcGood2 2 2 10 3" xfId="45798" xr:uid="{86FA40BD-1E04-4002-81CD-D0645A2F1B9E}"/>
    <cellStyle name="SAPBEXexcGood2 2 2 11" xfId="28406" xr:uid="{FA6C5B49-32E9-4C38-A103-3C6A74E77105}"/>
    <cellStyle name="SAPBEXexcGood2 2 2 12" xfId="27916" xr:uid="{40212943-219D-4481-9606-CCC4999D0480}"/>
    <cellStyle name="SAPBEXexcGood2 2 2 13" xfId="50466" xr:uid="{C597D9F7-BEA8-499C-A500-8B774739B413}"/>
    <cellStyle name="SAPBEXexcGood2 2 2 14" xfId="54537" xr:uid="{D879E51E-1245-4576-A662-15EAFBD06026}"/>
    <cellStyle name="SAPBEXexcGood2 2 2 15" xfId="54628" xr:uid="{7050B1DA-FD24-4A8A-9432-75B2215650D1}"/>
    <cellStyle name="SAPBEXexcGood2 2 2 16" xfId="54716" xr:uid="{C187C10E-4AAB-4ACC-A8CD-CD46AA9CC9B2}"/>
    <cellStyle name="SAPBEXexcGood2 2 2 17" xfId="54804" xr:uid="{BB23200A-9203-4CD4-B6BD-2C46AFF5F117}"/>
    <cellStyle name="SAPBEXexcGood2 2 2 18" xfId="54892" xr:uid="{7B4E8BEC-923A-44F0-8406-918D99079546}"/>
    <cellStyle name="SAPBEXexcGood2 2 2 19" xfId="54980" xr:uid="{E2224F22-A02B-4AB5-98A5-0F42DF0D536A}"/>
    <cellStyle name="SAPBEXexcGood2 2 2 2" xfId="10942" xr:uid="{73431F17-08EE-459D-BBFA-A32493F36A1F}"/>
    <cellStyle name="SAPBEXexcGood2 2 2 2 2" xfId="13873" xr:uid="{B21961C4-06AC-41C6-9206-76851425D44D}"/>
    <cellStyle name="SAPBEXexcGood2 2 2 2 2 2" xfId="15822" xr:uid="{50DAF275-F7C1-4540-8624-6B16CC7382AF}"/>
    <cellStyle name="SAPBEXexcGood2 2 2 2 2 2 2" xfId="21741" xr:uid="{EB52F06A-6872-4273-951B-CF51B08DA03D}"/>
    <cellStyle name="SAPBEXexcGood2 2 2 2 2 2 2 2" xfId="35373" xr:uid="{3BA0059F-D96F-483F-8416-BE846D61B762}"/>
    <cellStyle name="SAPBEXexcGood2 2 2 2 2 2 2 3" xfId="45001" xr:uid="{2518D57F-9DD6-451C-A400-F30DB6876150}"/>
    <cellStyle name="SAPBEXexcGood2 2 2 2 2 2 3" xfId="25532" xr:uid="{19366BA2-5D33-4F7C-8A1B-251FB404912A}"/>
    <cellStyle name="SAPBEXexcGood2 2 2 2 2 2 3 2" xfId="39164" xr:uid="{232255AC-1D0B-4CFD-970C-C1C3B86CF2B3}"/>
    <cellStyle name="SAPBEXexcGood2 2 2 2 2 2 3 3" xfId="48792" xr:uid="{87CF130D-92AF-45BF-B039-753D7EF9295C}"/>
    <cellStyle name="SAPBEXexcGood2 2 2 2 2 2 4" xfId="31414" xr:uid="{4DC17C08-75D2-4719-BBB3-2A5FAFA2F48E}"/>
    <cellStyle name="SAPBEXexcGood2 2 2 2 2 2 5" xfId="41072" xr:uid="{195F4323-7AA3-4758-97AF-935CCF85E45D}"/>
    <cellStyle name="SAPBEXexcGood2 2 2 2 2 2 6" xfId="53460" xr:uid="{2EEEAAF6-687E-4D8C-8B64-DCC9EB4765F9}"/>
    <cellStyle name="SAPBEXexcGood2 2 2 2 2 3" xfId="19833" xr:uid="{08F67F40-FA08-4F3D-BF8D-F055E9EAA055}"/>
    <cellStyle name="SAPBEXexcGood2 2 2 2 2 3 2" xfId="33465" xr:uid="{652BD581-01AE-41D8-91F1-D33D1A61335E}"/>
    <cellStyle name="SAPBEXexcGood2 2 2 2 2 3 3" xfId="43093" xr:uid="{3409146B-ACEF-43E7-AC06-6BC663773615}"/>
    <cellStyle name="SAPBEXexcGood2 2 2 2 2 4" xfId="23624" xr:uid="{8FC6DAE7-7094-4920-A4F1-E657D4F88480}"/>
    <cellStyle name="SAPBEXexcGood2 2 2 2 2 4 2" xfId="37256" xr:uid="{CD5034FD-5856-4453-B3C8-57F092CDF93A}"/>
    <cellStyle name="SAPBEXexcGood2 2 2 2 2 4 3" xfId="46884" xr:uid="{95C85ABD-BC27-47F2-BF33-DC75FE5B8398}"/>
    <cellStyle name="SAPBEXexcGood2 2 2 2 2 5" xfId="29499" xr:uid="{153182B0-7F6D-417F-93D9-E85A38833CED}"/>
    <cellStyle name="SAPBEXexcGood2 2 2 2 2 6" xfId="26890" xr:uid="{4EA44C88-F3A3-49EE-AB36-5F27C69B9FAB}"/>
    <cellStyle name="SAPBEXexcGood2 2 2 2 2 7" xfId="51552" xr:uid="{4948C571-F9FB-4AE0-A791-3B4418F3605D}"/>
    <cellStyle name="SAPBEXexcGood2 2 2 2 3" xfId="14824" xr:uid="{F8CFFF53-0CBB-41A4-BC63-2DB815BC9278}"/>
    <cellStyle name="SAPBEXexcGood2 2 2 2 3 2" xfId="20743" xr:uid="{30339D45-A2EA-49ED-9092-276FE2766781}"/>
    <cellStyle name="SAPBEXexcGood2 2 2 2 3 2 2" xfId="34375" xr:uid="{CAF17947-5A5B-49EF-826A-8E0CF78C958F}"/>
    <cellStyle name="SAPBEXexcGood2 2 2 2 3 2 3" xfId="44003" xr:uid="{9EEA37FC-A031-490B-8292-AE47D5EDE5F1}"/>
    <cellStyle name="SAPBEXexcGood2 2 2 2 3 3" xfId="24534" xr:uid="{297F830B-9E4D-4C5A-8D00-EB7258BB9673}"/>
    <cellStyle name="SAPBEXexcGood2 2 2 2 3 3 2" xfId="38166" xr:uid="{B5BFF3FF-ADA3-45D2-8764-0033B6F13A0C}"/>
    <cellStyle name="SAPBEXexcGood2 2 2 2 3 3 3" xfId="47794" xr:uid="{2988E0A6-7460-43CE-8070-5F4271427BF1}"/>
    <cellStyle name="SAPBEXexcGood2 2 2 2 3 4" xfId="30416" xr:uid="{391091E2-C66D-4C93-AFA5-9A4E051C6AD9}"/>
    <cellStyle name="SAPBEXexcGood2 2 2 2 3 5" xfId="40074" xr:uid="{E459A5A5-6907-4AE3-B503-D7AC19DC40AF}"/>
    <cellStyle name="SAPBEXexcGood2 2 2 2 3 6" xfId="52462" xr:uid="{2E6E2A99-0EB5-49F2-8A7F-88AA399D2479}"/>
    <cellStyle name="SAPBEXexcGood2 2 2 2 4" xfId="18835" xr:uid="{44940D3B-FB22-474F-9BC2-97320A88A017}"/>
    <cellStyle name="SAPBEXexcGood2 2 2 2 4 2" xfId="32467" xr:uid="{1E3011C2-3FD1-4CBA-87EE-4B349D521CC7}"/>
    <cellStyle name="SAPBEXexcGood2 2 2 2 4 3" xfId="42095" xr:uid="{68820CC7-329E-4944-AF0D-9C6AB430C011}"/>
    <cellStyle name="SAPBEXexcGood2 2 2 2 5" xfId="22626" xr:uid="{340D0084-F402-4CFE-8F1C-CE1579A60979}"/>
    <cellStyle name="SAPBEXexcGood2 2 2 2 5 2" xfId="36258" xr:uid="{B6E888F0-60A8-48F7-A744-1F6268E72CB8}"/>
    <cellStyle name="SAPBEXexcGood2 2 2 2 5 3" xfId="45886" xr:uid="{F5A75587-6BCE-4594-82EE-F724E4B40E0B}"/>
    <cellStyle name="SAPBEXexcGood2 2 2 2 6" xfId="28494" xr:uid="{F40686DB-4FFB-445E-9680-8E314C5D5E05}"/>
    <cellStyle name="SAPBEXexcGood2 2 2 2 7" xfId="27832" xr:uid="{DE16D2A7-ADD9-45EF-8AAA-63CD96C585E0}"/>
    <cellStyle name="SAPBEXexcGood2 2 2 2 8" xfId="50554" xr:uid="{6480AAB3-F700-461B-A5C0-5FFFEADAC41A}"/>
    <cellStyle name="SAPBEXexcGood2 2 2 20" xfId="55068" xr:uid="{388A5324-1361-4325-BED4-66868035BE2B}"/>
    <cellStyle name="SAPBEXexcGood2 2 2 21" xfId="55156" xr:uid="{ECB832C6-B7F3-4944-96A0-065CF0C6405F}"/>
    <cellStyle name="SAPBEXexcGood2 2 2 22" xfId="55244" xr:uid="{C7FCC304-781B-4C11-9A97-DD031BA5323C}"/>
    <cellStyle name="SAPBEXexcGood2 2 2 23" xfId="55332" xr:uid="{B654F7D6-C3E9-47F0-B7D8-444C7BC59755}"/>
    <cellStyle name="SAPBEXexcGood2 2 2 24" xfId="55420" xr:uid="{FACA77B9-169A-4CBD-B717-8491EE72F7D9}"/>
    <cellStyle name="SAPBEXexcGood2 2 2 25" xfId="55508" xr:uid="{ACE15608-9FC0-4D7B-9273-38E82940489F}"/>
    <cellStyle name="SAPBEXexcGood2 2 2 26" xfId="55596" xr:uid="{E8F34562-A265-476D-A95C-7C0B7ADAADBF}"/>
    <cellStyle name="SAPBEXexcGood2 2 2 27" xfId="55684" xr:uid="{0310495E-E2D4-44DE-80DE-63100EDAA668}"/>
    <cellStyle name="SAPBEXexcGood2 2 2 28" xfId="55772" xr:uid="{0FCDC5E1-9B39-4E02-92EF-59341D7BB6F9}"/>
    <cellStyle name="SAPBEXexcGood2 2 2 29" xfId="55860" xr:uid="{74E8EE64-CAB1-4803-A9C0-11AC639E1065}"/>
    <cellStyle name="SAPBEXexcGood2 2 2 3" xfId="11030" xr:uid="{02678DA2-5D1B-44B6-81AD-F2CD977DB04F}"/>
    <cellStyle name="SAPBEXexcGood2 2 2 3 2" xfId="13961" xr:uid="{E0EC4361-C0CD-44A1-9AC6-ABE426E98493}"/>
    <cellStyle name="SAPBEXexcGood2 2 2 3 2 2" xfId="15910" xr:uid="{00BDC3E3-A520-4643-9F60-8E57978DE8FF}"/>
    <cellStyle name="SAPBEXexcGood2 2 2 3 2 2 2" xfId="21829" xr:uid="{C920C12E-701F-469B-BF85-5AB8A38686C7}"/>
    <cellStyle name="SAPBEXexcGood2 2 2 3 2 2 2 2" xfId="35461" xr:uid="{E1B8DC14-79B4-4828-8CD3-5C75333030D8}"/>
    <cellStyle name="SAPBEXexcGood2 2 2 3 2 2 2 3" xfId="45089" xr:uid="{253E09AA-FAA6-44D2-8B09-092F8BDCDEAF}"/>
    <cellStyle name="SAPBEXexcGood2 2 2 3 2 2 3" xfId="25620" xr:uid="{BE89560F-4E09-4F71-8BE0-3C74026B8EC8}"/>
    <cellStyle name="SAPBEXexcGood2 2 2 3 2 2 3 2" xfId="39252" xr:uid="{E36357D2-82BE-4BC3-8510-8F743E515584}"/>
    <cellStyle name="SAPBEXexcGood2 2 2 3 2 2 3 3" xfId="48880" xr:uid="{196E1F2D-44D0-4E47-A4F0-3465FD29C4CB}"/>
    <cellStyle name="SAPBEXexcGood2 2 2 3 2 2 4" xfId="31502" xr:uid="{27B62CD1-DF10-49C6-AD94-B304CEA082BA}"/>
    <cellStyle name="SAPBEXexcGood2 2 2 3 2 2 5" xfId="41160" xr:uid="{47351F5A-DDD1-4891-9FA6-A39A84B91F99}"/>
    <cellStyle name="SAPBEXexcGood2 2 2 3 2 2 6" xfId="53548" xr:uid="{9574B9D2-5521-492E-8E89-41554E5C3FD5}"/>
    <cellStyle name="SAPBEXexcGood2 2 2 3 2 3" xfId="19921" xr:uid="{1FDD272F-24EC-4CAF-BD08-EB1D4F65AD99}"/>
    <cellStyle name="SAPBEXexcGood2 2 2 3 2 3 2" xfId="33553" xr:uid="{F49791B9-4217-446B-A7A8-4855E2407549}"/>
    <cellStyle name="SAPBEXexcGood2 2 2 3 2 3 3" xfId="43181" xr:uid="{ABF107FB-2FED-466B-BEFB-A3E6A1028CFF}"/>
    <cellStyle name="SAPBEXexcGood2 2 2 3 2 4" xfId="23712" xr:uid="{0FA3F0AF-718D-4D65-8663-9092A20833E1}"/>
    <cellStyle name="SAPBEXexcGood2 2 2 3 2 4 2" xfId="37344" xr:uid="{8212D148-1A37-4758-988D-1BF6419F5953}"/>
    <cellStyle name="SAPBEXexcGood2 2 2 3 2 4 3" xfId="46972" xr:uid="{CF1550A3-92B9-4B55-848D-5D34668C8560}"/>
    <cellStyle name="SAPBEXexcGood2 2 2 3 2 5" xfId="29587" xr:uid="{29C92441-8086-4CF2-9420-953A0B6AADF0}"/>
    <cellStyle name="SAPBEXexcGood2 2 2 3 2 6" xfId="26802" xr:uid="{20849018-5459-4404-9C6D-3842C5B2C6FF}"/>
    <cellStyle name="SAPBEXexcGood2 2 2 3 2 7" xfId="51640" xr:uid="{082BFA78-8289-4648-9935-63D7A795E7E5}"/>
    <cellStyle name="SAPBEXexcGood2 2 2 3 3" xfId="14912" xr:uid="{896306DC-8405-4244-AA9D-41185EDDE3BE}"/>
    <cellStyle name="SAPBEXexcGood2 2 2 3 3 2" xfId="20831" xr:uid="{81316397-5140-451A-9D1B-D9C9D6D71B2E}"/>
    <cellStyle name="SAPBEXexcGood2 2 2 3 3 2 2" xfId="34463" xr:uid="{BF07431D-99EE-406B-BADD-35F16505E6E8}"/>
    <cellStyle name="SAPBEXexcGood2 2 2 3 3 2 3" xfId="44091" xr:uid="{578F0980-A112-4552-88F5-486462BEF766}"/>
    <cellStyle name="SAPBEXexcGood2 2 2 3 3 3" xfId="24622" xr:uid="{485C1EFD-9FF7-4B95-A89F-2EC5B759273C}"/>
    <cellStyle name="SAPBEXexcGood2 2 2 3 3 3 2" xfId="38254" xr:uid="{53581C12-D08B-4413-8EB7-FC0090D2E6EE}"/>
    <cellStyle name="SAPBEXexcGood2 2 2 3 3 3 3" xfId="47882" xr:uid="{AAFA0D0A-1E09-4499-84FE-2B0647FCF5D8}"/>
    <cellStyle name="SAPBEXexcGood2 2 2 3 3 4" xfId="30504" xr:uid="{3CB8DACB-AAA8-4A7B-89BA-AF86A079E41C}"/>
    <cellStyle name="SAPBEXexcGood2 2 2 3 3 5" xfId="40162" xr:uid="{B15DEB33-0E69-48F6-81D2-E5655F046A3C}"/>
    <cellStyle name="SAPBEXexcGood2 2 2 3 3 6" xfId="52550" xr:uid="{C6C042DC-872B-495D-AED1-6D29854241D9}"/>
    <cellStyle name="SAPBEXexcGood2 2 2 3 4" xfId="18923" xr:uid="{90910881-9340-4FD5-A696-2B0C9FF2F881}"/>
    <cellStyle name="SAPBEXexcGood2 2 2 3 4 2" xfId="32555" xr:uid="{7FE2E2C2-D220-4C3A-9DDC-B3C8F3FF90BF}"/>
    <cellStyle name="SAPBEXexcGood2 2 2 3 4 3" xfId="42183" xr:uid="{58A8D104-4FF4-422B-A737-20853151A150}"/>
    <cellStyle name="SAPBEXexcGood2 2 2 3 5" xfId="22714" xr:uid="{ABB3010F-A152-4D62-821E-264EFC04B321}"/>
    <cellStyle name="SAPBEXexcGood2 2 2 3 5 2" xfId="36346" xr:uid="{C8DAACAD-A0B2-455A-A6A8-EEB945D5AAA5}"/>
    <cellStyle name="SAPBEXexcGood2 2 2 3 5 3" xfId="45974" xr:uid="{3893F63D-6770-490F-99AB-23C4931AF51A}"/>
    <cellStyle name="SAPBEXexcGood2 2 2 3 6" xfId="28582" xr:uid="{3CBCDD04-F7E7-42C6-A903-48E6537E3CE1}"/>
    <cellStyle name="SAPBEXexcGood2 2 2 3 7" xfId="27744" xr:uid="{276BA486-5896-41C2-9031-BE66BCF51340}"/>
    <cellStyle name="SAPBEXexcGood2 2 2 3 8" xfId="50642" xr:uid="{0A0C9E24-215C-44CA-A359-C45F963923D0}"/>
    <cellStyle name="SAPBEXexcGood2 2 2 30" xfId="55948" xr:uid="{DFDF36AD-DC5B-4888-B527-E90127C8E29A}"/>
    <cellStyle name="SAPBEXexcGood2 2 2 31" xfId="56036" xr:uid="{D3B50C78-88AF-45D4-B2AE-7A41640F346F}"/>
    <cellStyle name="SAPBEXexcGood2 2 2 32" xfId="56124" xr:uid="{CC21160F-3590-4CB2-A907-4C3A36A328A8}"/>
    <cellStyle name="SAPBEXexcGood2 2 2 33" xfId="56212" xr:uid="{85CDA345-0EB2-4694-9DF0-245AB557609B}"/>
    <cellStyle name="SAPBEXexcGood2 2 2 4" xfId="11118" xr:uid="{C845205F-CD1B-4739-9A45-B92BF2784A89}"/>
    <cellStyle name="SAPBEXexcGood2 2 2 4 2" xfId="14049" xr:uid="{1BB65FA2-F87E-4A13-9C67-2371E8BF308B}"/>
    <cellStyle name="SAPBEXexcGood2 2 2 4 2 2" xfId="15998" xr:uid="{CB05CB2C-4FE9-4735-AB40-3968AF72A9A4}"/>
    <cellStyle name="SAPBEXexcGood2 2 2 4 2 2 2" xfId="21917" xr:uid="{163457C5-B987-4C03-AE91-A506DF8D23DE}"/>
    <cellStyle name="SAPBEXexcGood2 2 2 4 2 2 2 2" xfId="35549" xr:uid="{0F1F5D73-C518-4D3F-AAD0-1DBEC466B56C}"/>
    <cellStyle name="SAPBEXexcGood2 2 2 4 2 2 2 3" xfId="45177" xr:uid="{B356EFB6-399D-43DD-9D0E-86DF89A4D73D}"/>
    <cellStyle name="SAPBEXexcGood2 2 2 4 2 2 3" xfId="25708" xr:uid="{B6B1DA77-79D0-471E-A449-9B31C257D655}"/>
    <cellStyle name="SAPBEXexcGood2 2 2 4 2 2 3 2" xfId="39340" xr:uid="{3FC7105B-C136-4B3C-84F9-40980C0E9D89}"/>
    <cellStyle name="SAPBEXexcGood2 2 2 4 2 2 3 3" xfId="48968" xr:uid="{B6BED9EC-14A5-4209-BCE3-71D225CE6342}"/>
    <cellStyle name="SAPBEXexcGood2 2 2 4 2 2 4" xfId="31590" xr:uid="{21FFC1B0-859F-456E-9A0E-D0326EEFD8BE}"/>
    <cellStyle name="SAPBEXexcGood2 2 2 4 2 2 5" xfId="41248" xr:uid="{BC8EFD91-9AED-42E7-86A0-86C0B77608CF}"/>
    <cellStyle name="SAPBEXexcGood2 2 2 4 2 2 6" xfId="53636" xr:uid="{D22A43E7-DE72-41CC-B033-ECB9367EAB94}"/>
    <cellStyle name="SAPBEXexcGood2 2 2 4 2 3" xfId="20009" xr:uid="{4FB3FD68-D12B-434E-99B6-DFB5BDDCC20F}"/>
    <cellStyle name="SAPBEXexcGood2 2 2 4 2 3 2" xfId="33641" xr:uid="{45FC8924-0031-4A1E-94CB-F6892D2DDDC9}"/>
    <cellStyle name="SAPBEXexcGood2 2 2 4 2 3 3" xfId="43269" xr:uid="{8A23D855-73A2-46B9-8BF9-4BBEAF501E11}"/>
    <cellStyle name="SAPBEXexcGood2 2 2 4 2 4" xfId="23800" xr:uid="{56F50107-445F-4BF4-B63A-D5BE4370ADC6}"/>
    <cellStyle name="SAPBEXexcGood2 2 2 4 2 4 2" xfId="37432" xr:uid="{2FBF7DE6-22B1-4D4F-A558-AF4E03AA0AF1}"/>
    <cellStyle name="SAPBEXexcGood2 2 2 4 2 4 3" xfId="47060" xr:uid="{EC624302-889A-426D-870B-40D1C08F8DF0}"/>
    <cellStyle name="SAPBEXexcGood2 2 2 4 2 5" xfId="29675" xr:uid="{DCEA3050-7705-49E3-89D0-D4D5F720B22F}"/>
    <cellStyle name="SAPBEXexcGood2 2 2 4 2 6" xfId="26714" xr:uid="{E5123662-B475-444E-8351-3F1E5407CC28}"/>
    <cellStyle name="SAPBEXexcGood2 2 2 4 2 7" xfId="51728" xr:uid="{7B1AC3BF-C89A-4CC0-BF53-A37336A5985A}"/>
    <cellStyle name="SAPBEXexcGood2 2 2 4 3" xfId="15000" xr:uid="{38B90CE9-C3F9-4AC1-9B57-A458E7868DEB}"/>
    <cellStyle name="SAPBEXexcGood2 2 2 4 3 2" xfId="20919" xr:uid="{E58958BD-F369-454A-BB71-0C084D88672B}"/>
    <cellStyle name="SAPBEXexcGood2 2 2 4 3 2 2" xfId="34551" xr:uid="{55BAF42E-D80C-4A2E-9937-9866FCFE5FB9}"/>
    <cellStyle name="SAPBEXexcGood2 2 2 4 3 2 3" xfId="44179" xr:uid="{8D376D5A-075C-4811-869B-4D5D5C60594D}"/>
    <cellStyle name="SAPBEXexcGood2 2 2 4 3 3" xfId="24710" xr:uid="{1D02B4BC-56AC-475D-9C94-8FFEA4B683DE}"/>
    <cellStyle name="SAPBEXexcGood2 2 2 4 3 3 2" xfId="38342" xr:uid="{372C26AD-C923-4F04-8DE7-FF9D795088DC}"/>
    <cellStyle name="SAPBEXexcGood2 2 2 4 3 3 3" xfId="47970" xr:uid="{BBD0BE16-B3F2-406A-BD20-E2C47D5ECEE6}"/>
    <cellStyle name="SAPBEXexcGood2 2 2 4 3 4" xfId="30592" xr:uid="{531FABCF-7223-45CD-B2E7-2BE2E212CD2E}"/>
    <cellStyle name="SAPBEXexcGood2 2 2 4 3 5" xfId="40250" xr:uid="{194F384B-5AB8-4A1E-9DF2-E380ADE7D21C}"/>
    <cellStyle name="SAPBEXexcGood2 2 2 4 3 6" xfId="52638" xr:uid="{1DAE8AEB-15C6-4B7E-A558-2FF6DD3E6780}"/>
    <cellStyle name="SAPBEXexcGood2 2 2 4 4" xfId="19011" xr:uid="{19EA88D2-EAFB-4C05-AC62-CA87EDEB4730}"/>
    <cellStyle name="SAPBEXexcGood2 2 2 4 4 2" xfId="32643" xr:uid="{F7C118BB-5382-451C-953B-A3B3788D5C43}"/>
    <cellStyle name="SAPBEXexcGood2 2 2 4 4 3" xfId="42271" xr:uid="{467A2782-C188-4201-9519-E022A5FD0B1E}"/>
    <cellStyle name="SAPBEXexcGood2 2 2 4 5" xfId="22802" xr:uid="{712D5D96-89AA-404C-8095-4F589094E9A0}"/>
    <cellStyle name="SAPBEXexcGood2 2 2 4 5 2" xfId="36434" xr:uid="{E858C7B7-AAEE-437A-8E76-0818CB9F5997}"/>
    <cellStyle name="SAPBEXexcGood2 2 2 4 5 3" xfId="46062" xr:uid="{14419237-1A6F-4B67-A5DA-3477EC4E7080}"/>
    <cellStyle name="SAPBEXexcGood2 2 2 4 6" xfId="28670" xr:uid="{2F423182-90A1-4336-93B3-A1420DF2D5BA}"/>
    <cellStyle name="SAPBEXexcGood2 2 2 4 7" xfId="27670" xr:uid="{9800982F-AD36-42B9-B56F-0E399BAA936D}"/>
    <cellStyle name="SAPBEXexcGood2 2 2 4 8" xfId="50730" xr:uid="{C22A77FC-1629-489B-AD9A-BBDE760B8000}"/>
    <cellStyle name="SAPBEXexcGood2 2 2 5" xfId="11206" xr:uid="{5027AA1F-56FE-4015-A3F5-63AE54940604}"/>
    <cellStyle name="SAPBEXexcGood2 2 2 5 2" xfId="14137" xr:uid="{66823380-6FD3-4684-A22E-7DC015CE0603}"/>
    <cellStyle name="SAPBEXexcGood2 2 2 5 2 2" xfId="16086" xr:uid="{34580A67-1C0A-486E-9D9D-CC4E6BC2AA14}"/>
    <cellStyle name="SAPBEXexcGood2 2 2 5 2 2 2" xfId="22005" xr:uid="{242F5709-DEA4-4BDB-9D70-167D46D93C0B}"/>
    <cellStyle name="SAPBEXexcGood2 2 2 5 2 2 2 2" xfId="35637" xr:uid="{F37457F1-E4B3-4302-A832-DFBE0200952B}"/>
    <cellStyle name="SAPBEXexcGood2 2 2 5 2 2 2 3" xfId="45265" xr:uid="{D31E97DA-6687-46E9-B15D-42F7C962DEFA}"/>
    <cellStyle name="SAPBEXexcGood2 2 2 5 2 2 3" xfId="25796" xr:uid="{EE8084D9-1695-44A7-ACF3-B506F8413EF7}"/>
    <cellStyle name="SAPBEXexcGood2 2 2 5 2 2 3 2" xfId="39428" xr:uid="{ADC1A89C-A374-4642-B18F-AC08A7358CDF}"/>
    <cellStyle name="SAPBEXexcGood2 2 2 5 2 2 3 3" xfId="49056" xr:uid="{76D372E9-E0F8-4A40-A16D-6AB703D5E985}"/>
    <cellStyle name="SAPBEXexcGood2 2 2 5 2 2 4" xfId="31678" xr:uid="{33A22FAA-2E45-495E-9A02-35C093838617}"/>
    <cellStyle name="SAPBEXexcGood2 2 2 5 2 2 5" xfId="41336" xr:uid="{AE45A282-6B1A-44C5-ABD5-AA467B627BAB}"/>
    <cellStyle name="SAPBEXexcGood2 2 2 5 2 2 6" xfId="53724" xr:uid="{31BDE43C-AAC5-4E7B-A740-6823F52211F9}"/>
    <cellStyle name="SAPBEXexcGood2 2 2 5 2 3" xfId="20097" xr:uid="{FDF3E721-FCB9-4AC9-A858-821F4EFD1D30}"/>
    <cellStyle name="SAPBEXexcGood2 2 2 5 2 3 2" xfId="33729" xr:uid="{FBA8FE79-F527-46F0-AF3E-ED943E0B0830}"/>
    <cellStyle name="SAPBEXexcGood2 2 2 5 2 3 3" xfId="43357" xr:uid="{AA223A11-6F96-46DA-92F1-B5B58397D4C4}"/>
    <cellStyle name="SAPBEXexcGood2 2 2 5 2 4" xfId="23888" xr:uid="{EEFE1F16-2B0C-49F8-B834-C6F46E51D546}"/>
    <cellStyle name="SAPBEXexcGood2 2 2 5 2 4 2" xfId="37520" xr:uid="{CD3C1743-D513-451C-B6CF-64CBFE55B73C}"/>
    <cellStyle name="SAPBEXexcGood2 2 2 5 2 4 3" xfId="47148" xr:uid="{CD6D54DF-AE5D-4B85-BDF1-60B199B9EDA9}"/>
    <cellStyle name="SAPBEXexcGood2 2 2 5 2 5" xfId="29763" xr:uid="{8E563281-EAB7-4146-BC92-0F095D19E346}"/>
    <cellStyle name="SAPBEXexcGood2 2 2 5 2 6" xfId="26626" xr:uid="{BE517218-559F-4804-A10C-BBB294E31E51}"/>
    <cellStyle name="SAPBEXexcGood2 2 2 5 2 7" xfId="51816" xr:uid="{41CCA8C8-E37E-48E8-9235-99230C3FFB07}"/>
    <cellStyle name="SAPBEXexcGood2 2 2 5 3" xfId="15088" xr:uid="{70ECBD5D-970F-4827-BF3A-E8FC6C5C57BC}"/>
    <cellStyle name="SAPBEXexcGood2 2 2 5 3 2" xfId="21007" xr:uid="{F9C1717F-7DBD-42D2-A7D9-3E7C7AED09F5}"/>
    <cellStyle name="SAPBEXexcGood2 2 2 5 3 2 2" xfId="34639" xr:uid="{01D226F9-E291-4CE9-A4BE-0F06FA9D7167}"/>
    <cellStyle name="SAPBEXexcGood2 2 2 5 3 2 3" xfId="44267" xr:uid="{897942CB-8845-43C9-A49C-62B6A29B1E61}"/>
    <cellStyle name="SAPBEXexcGood2 2 2 5 3 3" xfId="24798" xr:uid="{79A36796-A5F8-4C90-850D-D92E6289156A}"/>
    <cellStyle name="SAPBEXexcGood2 2 2 5 3 3 2" xfId="38430" xr:uid="{6CA9FB07-5005-470E-B326-DE96E0072449}"/>
    <cellStyle name="SAPBEXexcGood2 2 2 5 3 3 3" xfId="48058" xr:uid="{2658B1EA-8A01-4B9C-B065-44A08C2CAA52}"/>
    <cellStyle name="SAPBEXexcGood2 2 2 5 3 4" xfId="30680" xr:uid="{10F62227-D949-43A9-BF0C-05FABE461D46}"/>
    <cellStyle name="SAPBEXexcGood2 2 2 5 3 5" xfId="40338" xr:uid="{083D782B-098D-47BC-80C5-AA205395C559}"/>
    <cellStyle name="SAPBEXexcGood2 2 2 5 3 6" xfId="52726" xr:uid="{CFD8DD72-F463-4D06-B09F-A455DE1E3423}"/>
    <cellStyle name="SAPBEXexcGood2 2 2 5 4" xfId="19099" xr:uid="{85B62965-8A33-4B65-A283-0C472DC663FE}"/>
    <cellStyle name="SAPBEXexcGood2 2 2 5 4 2" xfId="32731" xr:uid="{82322B23-65E5-4E9A-A851-7E7E853C1583}"/>
    <cellStyle name="SAPBEXexcGood2 2 2 5 4 3" xfId="42359" xr:uid="{9352F206-F40D-45C9-A698-0960E21FF3DA}"/>
    <cellStyle name="SAPBEXexcGood2 2 2 5 5" xfId="22890" xr:uid="{EFBED352-08B0-444E-A79A-A2663BAF7EEE}"/>
    <cellStyle name="SAPBEXexcGood2 2 2 5 5 2" xfId="36522" xr:uid="{803B3786-886E-4206-AF8E-508753022C0E}"/>
    <cellStyle name="SAPBEXexcGood2 2 2 5 5 3" xfId="46150" xr:uid="{EA066BEB-E4F7-4E04-BC1F-0B66D7E165B7}"/>
    <cellStyle name="SAPBEXexcGood2 2 2 5 6" xfId="28758" xr:uid="{0A85943C-2F45-417B-A192-90C17C6DBB08}"/>
    <cellStyle name="SAPBEXexcGood2 2 2 5 7" xfId="27582" xr:uid="{57BB7881-1B91-454D-99A7-99A5AD78FD03}"/>
    <cellStyle name="SAPBEXexcGood2 2 2 5 8" xfId="50818" xr:uid="{A75B8A07-E45E-4578-9A2B-18DCED3D2AAF}"/>
    <cellStyle name="SAPBEXexcGood2 2 2 6" xfId="11294" xr:uid="{A6FC27E9-4973-46CC-92C1-13E42D9F649A}"/>
    <cellStyle name="SAPBEXexcGood2 2 2 6 2" xfId="14225" xr:uid="{60DF409B-8321-4C66-8DF7-E00CF026DE78}"/>
    <cellStyle name="SAPBEXexcGood2 2 2 6 2 2" xfId="16174" xr:uid="{80C464C5-FF7F-49D4-88C1-F38C6326463B}"/>
    <cellStyle name="SAPBEXexcGood2 2 2 6 2 2 2" xfId="22093" xr:uid="{4917E49F-6D4A-49A7-81F6-7EAD7A8723E0}"/>
    <cellStyle name="SAPBEXexcGood2 2 2 6 2 2 2 2" xfId="35725" xr:uid="{7A586A67-DEF7-4AA6-B959-E429A99EBC6F}"/>
    <cellStyle name="SAPBEXexcGood2 2 2 6 2 2 2 3" xfId="45353" xr:uid="{37F025B4-8401-4E46-88BD-8F295772712E}"/>
    <cellStyle name="SAPBEXexcGood2 2 2 6 2 2 3" xfId="25884" xr:uid="{995BC0BA-DD46-4182-83E5-C84293192A74}"/>
    <cellStyle name="SAPBEXexcGood2 2 2 6 2 2 3 2" xfId="39516" xr:uid="{F97F3633-0507-42F1-B491-933E5A3A3DE1}"/>
    <cellStyle name="SAPBEXexcGood2 2 2 6 2 2 3 3" xfId="49144" xr:uid="{637D180B-0357-4499-B408-F1B58044EE2F}"/>
    <cellStyle name="SAPBEXexcGood2 2 2 6 2 2 4" xfId="31766" xr:uid="{D15C2B96-2AF8-49C1-BBD8-68027E8C8A4D}"/>
    <cellStyle name="SAPBEXexcGood2 2 2 6 2 2 5" xfId="41424" xr:uid="{9ADCE5FB-BC83-4410-BEE5-99FDC6685947}"/>
    <cellStyle name="SAPBEXexcGood2 2 2 6 2 2 6" xfId="53812" xr:uid="{7105BFA5-B72E-4F4C-9464-3C9EBB9A180F}"/>
    <cellStyle name="SAPBEXexcGood2 2 2 6 2 3" xfId="20185" xr:uid="{D9EC7694-7A06-4770-AE31-6103E9F684EB}"/>
    <cellStyle name="SAPBEXexcGood2 2 2 6 2 3 2" xfId="33817" xr:uid="{BA5357D8-0C9D-4082-B726-9EED73AF10E0}"/>
    <cellStyle name="SAPBEXexcGood2 2 2 6 2 3 3" xfId="43445" xr:uid="{97E0A668-4DC2-4050-B0E5-2665A017378F}"/>
    <cellStyle name="SAPBEXexcGood2 2 2 6 2 4" xfId="23976" xr:uid="{384480E0-B359-4D70-820C-36F7CD99E83A}"/>
    <cellStyle name="SAPBEXexcGood2 2 2 6 2 4 2" xfId="37608" xr:uid="{6A2BC543-D039-4B12-9BF9-833D2A12D8B6}"/>
    <cellStyle name="SAPBEXexcGood2 2 2 6 2 4 3" xfId="47236" xr:uid="{4533174B-3648-420E-8CAE-8478E40C9542}"/>
    <cellStyle name="SAPBEXexcGood2 2 2 6 2 5" xfId="29851" xr:uid="{6E8E3CD0-20A4-4C78-9C42-4328DE8CF43F}"/>
    <cellStyle name="SAPBEXexcGood2 2 2 6 2 6" xfId="26538" xr:uid="{629A971A-DFB1-4D9B-B502-B9CCED127661}"/>
    <cellStyle name="SAPBEXexcGood2 2 2 6 2 7" xfId="51904" xr:uid="{C8E4D7C3-83BF-4FC5-9F3E-787301D9E7C7}"/>
    <cellStyle name="SAPBEXexcGood2 2 2 6 3" xfId="15176" xr:uid="{D370BC5E-34AD-42F6-8094-E1F9DC418A6A}"/>
    <cellStyle name="SAPBEXexcGood2 2 2 6 3 2" xfId="21095" xr:uid="{76958D8A-7798-48FB-AFF1-187F7AF25F7C}"/>
    <cellStyle name="SAPBEXexcGood2 2 2 6 3 2 2" xfId="34727" xr:uid="{54F72D44-9690-488F-875F-F21D9486F083}"/>
    <cellStyle name="SAPBEXexcGood2 2 2 6 3 2 3" xfId="44355" xr:uid="{BFF13299-D551-47B2-98BF-EE924DFADF2D}"/>
    <cellStyle name="SAPBEXexcGood2 2 2 6 3 3" xfId="24886" xr:uid="{D6FB6BE6-88B5-4898-BF03-5A9647B0C5A8}"/>
    <cellStyle name="SAPBEXexcGood2 2 2 6 3 3 2" xfId="38518" xr:uid="{8D5066DA-55E4-4511-A530-1899244B470A}"/>
    <cellStyle name="SAPBEXexcGood2 2 2 6 3 3 3" xfId="48146" xr:uid="{DC54D837-56A1-4747-A62F-7DB8D8783F61}"/>
    <cellStyle name="SAPBEXexcGood2 2 2 6 3 4" xfId="30768" xr:uid="{BB4BEEE1-7717-4293-AF53-10FF14BA4B19}"/>
    <cellStyle name="SAPBEXexcGood2 2 2 6 3 5" xfId="40426" xr:uid="{9A185963-1C0B-4D4F-B780-A67E892F8E3F}"/>
    <cellStyle name="SAPBEXexcGood2 2 2 6 3 6" xfId="52814" xr:uid="{3D1E17B4-BB67-4840-A6E8-C2202346665C}"/>
    <cellStyle name="SAPBEXexcGood2 2 2 6 4" xfId="19187" xr:uid="{CC477B5A-6A57-4E2C-A96F-00A8ACBF6860}"/>
    <cellStyle name="SAPBEXexcGood2 2 2 6 4 2" xfId="32819" xr:uid="{946DE1DE-CE25-4F30-B90E-D852C9202D31}"/>
    <cellStyle name="SAPBEXexcGood2 2 2 6 4 3" xfId="42447" xr:uid="{D3708B7F-7CFC-4568-BA46-9512C39E6DFF}"/>
    <cellStyle name="SAPBEXexcGood2 2 2 6 5" xfId="22978" xr:uid="{CF08F404-0ECB-40F4-B50E-79F14D469BE5}"/>
    <cellStyle name="SAPBEXexcGood2 2 2 6 5 2" xfId="36610" xr:uid="{655A37F6-2411-4F62-99DB-5B2FE7DD200D}"/>
    <cellStyle name="SAPBEXexcGood2 2 2 6 5 3" xfId="46238" xr:uid="{24A3C820-B1B8-43FA-9CCC-874278834B88}"/>
    <cellStyle name="SAPBEXexcGood2 2 2 6 6" xfId="28846" xr:uid="{B1C81BE5-21CC-4B3F-9B31-9A5080EE55CB}"/>
    <cellStyle name="SAPBEXexcGood2 2 2 6 7" xfId="27494" xr:uid="{F4404173-5346-4675-ACA9-E4BCE0F1400E}"/>
    <cellStyle name="SAPBEXexcGood2 2 2 6 8" xfId="50906" xr:uid="{1962CBAD-8391-403A-9028-82C4762A1E7A}"/>
    <cellStyle name="SAPBEXexcGood2 2 2 7" xfId="11382" xr:uid="{5397CCAF-A861-478F-9F03-0ABAEF3281BA}"/>
    <cellStyle name="SAPBEXexcGood2 2 2 7 2" xfId="14313" xr:uid="{EE889E45-73C2-46E1-A7E1-A1A0FAFD18D9}"/>
    <cellStyle name="SAPBEXexcGood2 2 2 7 2 2" xfId="16262" xr:uid="{E1832839-3598-4C59-8E7A-C19158F28B39}"/>
    <cellStyle name="SAPBEXexcGood2 2 2 7 2 2 2" xfId="22181" xr:uid="{5DBE2A06-D9AB-4DA7-A6AD-29A12976AAF5}"/>
    <cellStyle name="SAPBEXexcGood2 2 2 7 2 2 2 2" xfId="35813" xr:uid="{A124F6BA-1492-4059-9C7E-A610ABCE0947}"/>
    <cellStyle name="SAPBEXexcGood2 2 2 7 2 2 2 3" xfId="45441" xr:uid="{503EA513-32A8-4E54-A37D-00F5D6A1978C}"/>
    <cellStyle name="SAPBEXexcGood2 2 2 7 2 2 3" xfId="25972" xr:uid="{33B88023-449E-46FC-B809-51ABEF494FB5}"/>
    <cellStyle name="SAPBEXexcGood2 2 2 7 2 2 3 2" xfId="39604" xr:uid="{9B9FECBD-7FA7-46C4-95DF-BDF62E5127E3}"/>
    <cellStyle name="SAPBEXexcGood2 2 2 7 2 2 3 3" xfId="49232" xr:uid="{18669285-5653-4A38-A13E-EA7C8FFB72DD}"/>
    <cellStyle name="SAPBEXexcGood2 2 2 7 2 2 4" xfId="31854" xr:uid="{BACB1A3B-6314-4D17-8594-A3A566151C21}"/>
    <cellStyle name="SAPBEXexcGood2 2 2 7 2 2 5" xfId="41512" xr:uid="{6DD5DD74-BCA2-4DB7-BC94-B34FE4E01271}"/>
    <cellStyle name="SAPBEXexcGood2 2 2 7 2 2 6" xfId="53900" xr:uid="{F03B31D4-1BD6-4E51-9DD9-17567748532C}"/>
    <cellStyle name="SAPBEXexcGood2 2 2 7 2 3" xfId="20273" xr:uid="{B536913D-3A9F-44CF-B2A3-26A80CAEE55D}"/>
    <cellStyle name="SAPBEXexcGood2 2 2 7 2 3 2" xfId="33905" xr:uid="{C230EAB0-A675-4C0A-936D-315AE1258850}"/>
    <cellStyle name="SAPBEXexcGood2 2 2 7 2 3 3" xfId="43533" xr:uid="{F679A60C-1EF5-4FC2-850E-0CB8C7CA24A2}"/>
    <cellStyle name="SAPBEXexcGood2 2 2 7 2 4" xfId="24064" xr:uid="{73B54256-6C18-45AA-8429-8771DBCD15C9}"/>
    <cellStyle name="SAPBEXexcGood2 2 2 7 2 4 2" xfId="37696" xr:uid="{55C2B8BD-0264-441D-A29E-1CD48FA86632}"/>
    <cellStyle name="SAPBEXexcGood2 2 2 7 2 4 3" xfId="47324" xr:uid="{9F9904EF-5F74-4C6F-825C-BDF87639285A}"/>
    <cellStyle name="SAPBEXexcGood2 2 2 7 2 5" xfId="29939" xr:uid="{11674D27-F9F9-47A3-96C3-00730DC53DDA}"/>
    <cellStyle name="SAPBEXexcGood2 2 2 7 2 6" xfId="26450" xr:uid="{5275F39B-B5C3-4CC2-BBD5-E03B4616E8BA}"/>
    <cellStyle name="SAPBEXexcGood2 2 2 7 2 7" xfId="51992" xr:uid="{BFB65D25-10F3-4991-9665-C661BCC456E6}"/>
    <cellStyle name="SAPBEXexcGood2 2 2 7 3" xfId="15264" xr:uid="{C1A39548-65BB-4D74-814D-52A09E4A696F}"/>
    <cellStyle name="SAPBEXexcGood2 2 2 7 3 2" xfId="21183" xr:uid="{7434C57D-9A12-4523-AEF5-48467074F905}"/>
    <cellStyle name="SAPBEXexcGood2 2 2 7 3 2 2" xfId="34815" xr:uid="{D2E6DFFD-2E11-493C-805C-13EFF8662BFC}"/>
    <cellStyle name="SAPBEXexcGood2 2 2 7 3 2 3" xfId="44443" xr:uid="{2FE89308-FD74-44B8-ACBE-19E2924A43F0}"/>
    <cellStyle name="SAPBEXexcGood2 2 2 7 3 3" xfId="24974" xr:uid="{77744413-07EF-4162-B688-279E39671AE2}"/>
    <cellStyle name="SAPBEXexcGood2 2 2 7 3 3 2" xfId="38606" xr:uid="{A355DAB9-DBC4-4EC8-84EF-416A6CCDB02A}"/>
    <cellStyle name="SAPBEXexcGood2 2 2 7 3 3 3" xfId="48234" xr:uid="{1DA2756E-5F29-46C6-AC26-C58B4C104D4F}"/>
    <cellStyle name="SAPBEXexcGood2 2 2 7 3 4" xfId="30856" xr:uid="{1B999099-DD01-4297-98ED-18B150DFF902}"/>
    <cellStyle name="SAPBEXexcGood2 2 2 7 3 5" xfId="40514" xr:uid="{905F7C71-6092-48EC-A802-E092BBB2B52E}"/>
    <cellStyle name="SAPBEXexcGood2 2 2 7 3 6" xfId="52902" xr:uid="{585AA87F-5689-4634-8C2B-9F7BC6F1EEE6}"/>
    <cellStyle name="SAPBEXexcGood2 2 2 7 4" xfId="19275" xr:uid="{9635994F-98A9-43AF-95DF-9B8A54835E55}"/>
    <cellStyle name="SAPBEXexcGood2 2 2 7 4 2" xfId="32907" xr:uid="{FBAC4FE1-1D6C-43A7-893E-9BA4A0E5F3C2}"/>
    <cellStyle name="SAPBEXexcGood2 2 2 7 4 3" xfId="42535" xr:uid="{4810180C-A25F-41BE-B2CA-9495A15F7B69}"/>
    <cellStyle name="SAPBEXexcGood2 2 2 7 5" xfId="23066" xr:uid="{C35B0D41-A188-4563-B3C7-B12C5B7D0719}"/>
    <cellStyle name="SAPBEXexcGood2 2 2 7 5 2" xfId="36698" xr:uid="{8633D50C-D4E3-4734-AF8C-9E11A23A9913}"/>
    <cellStyle name="SAPBEXexcGood2 2 2 7 5 3" xfId="46326" xr:uid="{3FDCAE7A-6440-4CE5-A168-BC05645D6D98}"/>
    <cellStyle name="SAPBEXexcGood2 2 2 7 6" xfId="28934" xr:uid="{694D9411-8147-4C6F-AC62-3E0E007E3B7A}"/>
    <cellStyle name="SAPBEXexcGood2 2 2 7 7" xfId="27406" xr:uid="{AF35DA20-A3E6-45AE-A133-FF319A774520}"/>
    <cellStyle name="SAPBEXexcGood2 2 2 7 8" xfId="50994" xr:uid="{1FC351EB-274C-4F29-8AF3-BBDF408694D4}"/>
    <cellStyle name="SAPBEXexcGood2 2 2 8" xfId="13490" xr:uid="{DAA8552C-5EDA-4A78-B3FE-4C277AA2A66D}"/>
    <cellStyle name="SAPBEXexcGood2 2 2 8 2" xfId="14489" xr:uid="{E3912360-0455-42EE-A476-8C72A2630E5B}"/>
    <cellStyle name="SAPBEXexcGood2 2 2 8 2 2" xfId="16438" xr:uid="{BD6D72BB-B2A2-45DB-8281-8A4BE74E5820}"/>
    <cellStyle name="SAPBEXexcGood2 2 2 8 2 2 2" xfId="22357" xr:uid="{0887D487-5B95-407D-AE71-7B62E05755E3}"/>
    <cellStyle name="SAPBEXexcGood2 2 2 8 2 2 2 2" xfId="35989" xr:uid="{6369D261-6093-4AD4-8175-240C819B15DC}"/>
    <cellStyle name="SAPBEXexcGood2 2 2 8 2 2 2 3" xfId="45617" xr:uid="{43BCA737-946D-41F1-9905-4F4415563919}"/>
    <cellStyle name="SAPBEXexcGood2 2 2 8 2 2 3" xfId="26148" xr:uid="{3483C97F-9D38-42FB-B9FB-7F1B46A57699}"/>
    <cellStyle name="SAPBEXexcGood2 2 2 8 2 2 3 2" xfId="39780" xr:uid="{403E03EA-D468-4CEE-8639-EE81A64D043E}"/>
    <cellStyle name="SAPBEXexcGood2 2 2 8 2 2 3 3" xfId="49408" xr:uid="{4EF377A1-BA1E-4796-82E4-B29AD23F6C5B}"/>
    <cellStyle name="SAPBEXexcGood2 2 2 8 2 2 4" xfId="32030" xr:uid="{658FA1C7-C5E0-43B6-8554-C9434D88A3D9}"/>
    <cellStyle name="SAPBEXexcGood2 2 2 8 2 2 5" xfId="41688" xr:uid="{320AD702-8AC6-41EE-B0AC-2EFFF14B7549}"/>
    <cellStyle name="SAPBEXexcGood2 2 2 8 2 2 6" xfId="54076" xr:uid="{DA7E2028-6E11-4929-985E-571C42D05008}"/>
    <cellStyle name="SAPBEXexcGood2 2 2 8 2 3" xfId="20449" xr:uid="{06DA274B-4F2C-4D0D-A1CE-B277D0E6E242}"/>
    <cellStyle name="SAPBEXexcGood2 2 2 8 2 3 2" xfId="34081" xr:uid="{1F8D982D-3303-44C9-933C-7CC300FBCEF6}"/>
    <cellStyle name="SAPBEXexcGood2 2 2 8 2 3 3" xfId="43709" xr:uid="{64917170-54EC-4ACF-9BD9-CF7B4DAE5B6B}"/>
    <cellStyle name="SAPBEXexcGood2 2 2 8 2 4" xfId="24240" xr:uid="{FA04BD27-0AB4-42EB-AA64-E9789AA63E54}"/>
    <cellStyle name="SAPBEXexcGood2 2 2 8 2 4 2" xfId="37872" xr:uid="{81E272D6-E5C7-4962-8C92-48E461BF956A}"/>
    <cellStyle name="SAPBEXexcGood2 2 2 8 2 4 3" xfId="47500" xr:uid="{E4E678B3-D08A-42A2-9DE5-585EDB541245}"/>
    <cellStyle name="SAPBEXexcGood2 2 2 8 2 5" xfId="30115" xr:uid="{7EC21406-DD98-4A6B-AFE4-49AA47CC9456}"/>
    <cellStyle name="SAPBEXexcGood2 2 2 8 2 6" xfId="26274" xr:uid="{8CA8DA4D-16A2-4DFE-9C75-B30D86A774E5}"/>
    <cellStyle name="SAPBEXexcGood2 2 2 8 2 7" xfId="52168" xr:uid="{8728E569-BD95-44D9-905D-D563F3C2D4F3}"/>
    <cellStyle name="SAPBEXexcGood2 2 2 8 3" xfId="15440" xr:uid="{801D64EC-6642-4F23-8E3B-1EFFB9EC69DD}"/>
    <cellStyle name="SAPBEXexcGood2 2 2 8 3 2" xfId="21359" xr:uid="{37D750E6-9A60-4CB2-9A8E-07046476BB30}"/>
    <cellStyle name="SAPBEXexcGood2 2 2 8 3 2 2" xfId="34991" xr:uid="{96843363-3315-43A5-82EB-3CA198A98780}"/>
    <cellStyle name="SAPBEXexcGood2 2 2 8 3 2 3" xfId="44619" xr:uid="{0F0DED37-4095-4D0C-A196-85066A571928}"/>
    <cellStyle name="SAPBEXexcGood2 2 2 8 3 3" xfId="25150" xr:uid="{57E4E40C-C653-4C50-8751-468888D3DD01}"/>
    <cellStyle name="SAPBEXexcGood2 2 2 8 3 3 2" xfId="38782" xr:uid="{3141DFE1-6D34-417D-9C96-C2F1D0F8B1C2}"/>
    <cellStyle name="SAPBEXexcGood2 2 2 8 3 3 3" xfId="48410" xr:uid="{B312C7DB-8122-42EB-9EB3-442A1DF44FAF}"/>
    <cellStyle name="SAPBEXexcGood2 2 2 8 3 4" xfId="31032" xr:uid="{0D1F1C9C-682A-4524-BD78-50A65121AA72}"/>
    <cellStyle name="SAPBEXexcGood2 2 2 8 3 5" xfId="40690" xr:uid="{D447D4E9-0085-4C86-A2F8-AE2659D5449D}"/>
    <cellStyle name="SAPBEXexcGood2 2 2 8 3 6" xfId="53078" xr:uid="{F99A23D7-495D-4920-A612-6534968E7E68}"/>
    <cellStyle name="SAPBEXexcGood2 2 2 8 4" xfId="19451" xr:uid="{1D1A8168-4682-443C-AB0C-F40370CB50F6}"/>
    <cellStyle name="SAPBEXexcGood2 2 2 8 4 2" xfId="33083" xr:uid="{BFA497AD-5736-4BEE-BFAA-4875B8AEC3AF}"/>
    <cellStyle name="SAPBEXexcGood2 2 2 8 4 3" xfId="42711" xr:uid="{15D138D7-70DF-4819-9221-2B2F1BB03AF7}"/>
    <cellStyle name="SAPBEXexcGood2 2 2 8 5" xfId="23242" xr:uid="{5D8AEE81-0DB5-425E-B5CC-77B4DE738AAD}"/>
    <cellStyle name="SAPBEXexcGood2 2 2 8 5 2" xfId="36874" xr:uid="{3D3CCC9A-F513-4713-BBAB-3B8EE695BA66}"/>
    <cellStyle name="SAPBEXexcGood2 2 2 8 5 3" xfId="46502" xr:uid="{50D5DE3E-FACB-47F5-81D1-74A135827148}"/>
    <cellStyle name="SAPBEXexcGood2 2 2 8 6" xfId="29117" xr:uid="{3FE0EE19-DEFF-4ABB-988E-EEC5FF7B88D3}"/>
    <cellStyle name="SAPBEXexcGood2 2 2 8 7" xfId="27272" xr:uid="{E7380D2F-64E7-44CC-8C61-0A4EFA8109B3}"/>
    <cellStyle name="SAPBEXexcGood2 2 2 8 8" xfId="51170" xr:uid="{549D9269-51C6-463D-888C-3158D28B23D3}"/>
    <cellStyle name="SAPBEXexcGood2 2 2 9" xfId="13785" xr:uid="{3DE8A311-CB5C-42B8-BE89-BD5F5013A60B}"/>
    <cellStyle name="SAPBEXexcGood2 2 2 9 2" xfId="15734" xr:uid="{93BBE5AA-8554-4606-A0FE-A03F13C56780}"/>
    <cellStyle name="SAPBEXexcGood2 2 2 9 2 2" xfId="21653" xr:uid="{330B84FB-6388-48C5-99A8-FA565918C110}"/>
    <cellStyle name="SAPBEXexcGood2 2 2 9 2 2 2" xfId="35285" xr:uid="{4C16D6F6-52F7-4444-8EEF-2520376EC113}"/>
    <cellStyle name="SAPBEXexcGood2 2 2 9 2 2 3" xfId="44913" xr:uid="{BC30494D-281A-465F-B9E9-EB082DD0F310}"/>
    <cellStyle name="SAPBEXexcGood2 2 2 9 2 3" xfId="25444" xr:uid="{7E41C4E9-192F-42CB-B91A-EDE07E592C40}"/>
    <cellStyle name="SAPBEXexcGood2 2 2 9 2 3 2" xfId="39076" xr:uid="{749E856F-CD4C-4BE0-BC57-A5DBDA8A5B15}"/>
    <cellStyle name="SAPBEXexcGood2 2 2 9 2 3 3" xfId="48704" xr:uid="{C11C73FC-0D48-4C9B-BB70-70A5D48DD10A}"/>
    <cellStyle name="SAPBEXexcGood2 2 2 9 2 4" xfId="31326" xr:uid="{A2ACDCC8-0E70-4FCF-8CC9-4E32A607FFA4}"/>
    <cellStyle name="SAPBEXexcGood2 2 2 9 2 5" xfId="40984" xr:uid="{709C3703-7C6A-4EF7-A3AE-238868096B49}"/>
    <cellStyle name="SAPBEXexcGood2 2 2 9 2 6" xfId="53372" xr:uid="{1D881709-F841-47F1-A32D-E4D9ED831EF2}"/>
    <cellStyle name="SAPBEXexcGood2 2 2 9 3" xfId="19745" xr:uid="{1FE2EA4A-DB01-414F-84DF-93E9819194FA}"/>
    <cellStyle name="SAPBEXexcGood2 2 2 9 3 2" xfId="33377" xr:uid="{632D3E47-DCB6-468D-9E51-91C1DC37C62F}"/>
    <cellStyle name="SAPBEXexcGood2 2 2 9 3 3" xfId="43005" xr:uid="{517EB0A0-68B1-4083-958F-2B0F8A931189}"/>
    <cellStyle name="SAPBEXexcGood2 2 2 9 4" xfId="23536" xr:uid="{9C9129D1-2112-4475-882A-296154CCBDCF}"/>
    <cellStyle name="SAPBEXexcGood2 2 2 9 4 2" xfId="37168" xr:uid="{B098427A-7D70-4E5C-A259-F523A2C3216E}"/>
    <cellStyle name="SAPBEXexcGood2 2 2 9 4 3" xfId="46796" xr:uid="{1B7F8CE9-28F5-4766-92AA-7C977B499ABA}"/>
    <cellStyle name="SAPBEXexcGood2 2 2 9 5" xfId="29411" xr:uid="{056EE3E4-03FB-47D8-808A-F0545C240BBB}"/>
    <cellStyle name="SAPBEXexcGood2 2 2 9 6" xfId="26978" xr:uid="{BB163391-D650-459D-9750-8469D5E093A7}"/>
    <cellStyle name="SAPBEXexcGood2 2 2 9 7" xfId="51464" xr:uid="{78A6ABA8-0708-477E-8BE3-2D50C01810C6}"/>
    <cellStyle name="SAPBEXexcGood2 2 3" xfId="10755" xr:uid="{D817F680-C77F-4B71-BEED-D9209178C86E}"/>
    <cellStyle name="SAPBEXexcGood2 2 3 2" xfId="13686" xr:uid="{0DF06F9D-0D58-4262-A48A-7A3CFD0DD293}"/>
    <cellStyle name="SAPBEXexcGood2 2 3 2 2" xfId="15635" xr:uid="{D55320C3-0410-47E0-B40F-FABFCD741124}"/>
    <cellStyle name="SAPBEXexcGood2 2 3 2 2 2" xfId="21554" xr:uid="{C4393028-65F7-4096-A5F6-2FD63F0EE5E7}"/>
    <cellStyle name="SAPBEXexcGood2 2 3 2 2 2 2" xfId="35186" xr:uid="{85A3CE07-C0B9-428C-9A5B-24CC3EAAF36C}"/>
    <cellStyle name="SAPBEXexcGood2 2 3 2 2 2 3" xfId="44814" xr:uid="{3E700C6E-E403-4636-900E-A4BFB05415DE}"/>
    <cellStyle name="SAPBEXexcGood2 2 3 2 2 3" xfId="25345" xr:uid="{3D998AA1-01CF-4268-81E4-0F77D7A1FEA0}"/>
    <cellStyle name="SAPBEXexcGood2 2 3 2 2 3 2" xfId="38977" xr:uid="{42767E60-C66C-43E9-801D-227B92476F10}"/>
    <cellStyle name="SAPBEXexcGood2 2 3 2 2 3 3" xfId="48605" xr:uid="{7E6607E2-AE33-4CFF-BDD2-CE387646474A}"/>
    <cellStyle name="SAPBEXexcGood2 2 3 2 2 4" xfId="31227" xr:uid="{770BAD02-AE07-499E-A6C1-D40DFC273E02}"/>
    <cellStyle name="SAPBEXexcGood2 2 3 2 2 5" xfId="40885" xr:uid="{032C167F-51C2-4EE2-976F-98A45E2318F8}"/>
    <cellStyle name="SAPBEXexcGood2 2 3 2 2 6" xfId="53273" xr:uid="{2A65F7A0-6D9A-474F-A4B5-E8FEFAB1BD60}"/>
    <cellStyle name="SAPBEXexcGood2 2 3 2 3" xfId="19646" xr:uid="{C87026DC-F132-418D-9BC9-E9B58B62B456}"/>
    <cellStyle name="SAPBEXexcGood2 2 3 2 3 2" xfId="33278" xr:uid="{3A319546-4AFD-47F0-83DD-D4236A1D7CBA}"/>
    <cellStyle name="SAPBEXexcGood2 2 3 2 3 3" xfId="42906" xr:uid="{6687FE38-5F11-49DA-AEC3-FD54639EE62F}"/>
    <cellStyle name="SAPBEXexcGood2 2 3 2 4" xfId="23437" xr:uid="{F332A278-1B16-4628-BAD2-DC44E405425C}"/>
    <cellStyle name="SAPBEXexcGood2 2 3 2 4 2" xfId="37069" xr:uid="{D7A87FCE-A5D2-4B9B-9CDC-77EC7FE988D7}"/>
    <cellStyle name="SAPBEXexcGood2 2 3 2 4 3" xfId="46697" xr:uid="{3E7F135D-39E8-4BA1-A8BB-DACA1AA7DE3F}"/>
    <cellStyle name="SAPBEXexcGood2 2 3 2 5" xfId="29312" xr:uid="{44662910-03A6-452D-8D19-D8FA4B764053}"/>
    <cellStyle name="SAPBEXexcGood2 2 3 2 6" xfId="27077" xr:uid="{23C7F2D0-18D5-49F8-9646-E688DCC3C180}"/>
    <cellStyle name="SAPBEXexcGood2 2 3 2 7" xfId="51365" xr:uid="{A42B7615-3265-4C33-8FED-9A75921AEBBB}"/>
    <cellStyle name="SAPBEXexcGood2 2 3 3" xfId="14725" xr:uid="{C0D18EB6-4AFE-466B-BEA8-FC1B9A4D8CA6}"/>
    <cellStyle name="SAPBEXexcGood2 2 3 3 2" xfId="20644" xr:uid="{66D384BC-5B14-46B0-B9D9-2A552A73C191}"/>
    <cellStyle name="SAPBEXexcGood2 2 3 3 2 2" xfId="34276" xr:uid="{CF019A35-FC16-4DCA-BC82-92AF19D6825C}"/>
    <cellStyle name="SAPBEXexcGood2 2 3 3 2 3" xfId="43904" xr:uid="{D48F6850-2B56-4609-AE27-E993AD598EE6}"/>
    <cellStyle name="SAPBEXexcGood2 2 3 3 3" xfId="24435" xr:uid="{2596272B-0D86-4EE9-9AB0-F938189F4C16}"/>
    <cellStyle name="SAPBEXexcGood2 2 3 3 3 2" xfId="38067" xr:uid="{DFCA617E-F694-4771-B3CB-D06FDF0EA100}"/>
    <cellStyle name="SAPBEXexcGood2 2 3 3 3 3" xfId="47695" xr:uid="{15DD91DB-66D8-4B73-AE9B-B0953B450D6B}"/>
    <cellStyle name="SAPBEXexcGood2 2 3 3 4" xfId="30317" xr:uid="{89E96BB5-009C-4CE7-A2B1-4A3D3DD3CEF0}"/>
    <cellStyle name="SAPBEXexcGood2 2 3 3 5" xfId="39975" xr:uid="{0A57DE74-5840-41E7-9672-B220CACDAF83}"/>
    <cellStyle name="SAPBEXexcGood2 2 3 3 6" xfId="52363" xr:uid="{3D6EDDC3-05F4-4D9E-924A-1FF14114FB92}"/>
    <cellStyle name="SAPBEXexcGood2 2 3 4" xfId="18734" xr:uid="{1AAE5647-2452-491B-980C-C73BF85E3424}"/>
    <cellStyle name="SAPBEXexcGood2 2 3 4 2" xfId="32366" xr:uid="{F5E20FA9-641D-4963-A6AC-9F66CAC76E08}"/>
    <cellStyle name="SAPBEXexcGood2 2 3 4 3" xfId="41994" xr:uid="{57C34EC3-B837-4ABE-B20C-CF90EB9BDB55}"/>
    <cellStyle name="SAPBEXexcGood2 2 3 5" xfId="22439" xr:uid="{22F2FD5A-DB74-4DF2-AC78-2DCA62F1B58D}"/>
    <cellStyle name="SAPBEXexcGood2 2 3 5 2" xfId="36071" xr:uid="{946953D6-9BD4-4352-92D8-BECC4521F042}"/>
    <cellStyle name="SAPBEXexcGood2 2 3 5 3" xfId="45699" xr:uid="{32539B1E-ABBB-4287-AC67-3091AEDE66DF}"/>
    <cellStyle name="SAPBEXexcGood2 2 3 6" xfId="28307" xr:uid="{20FB3811-045E-4631-9F05-1B4DCD0863D8}"/>
    <cellStyle name="SAPBEXexcGood2 2 3 7" xfId="28013" xr:uid="{14CC335E-F7B2-43B4-BD4E-A7DBA54D78A6}"/>
    <cellStyle name="SAPBEXexcGood2 2 3 8" xfId="50367" xr:uid="{14EDA0C7-4BEF-4CCB-8FC5-36BF7471B89C}"/>
    <cellStyle name="SAPBEXexcGood2 2 4" xfId="10660" xr:uid="{B5F2C2EB-35E6-40B1-A670-BF77D32E6200}"/>
    <cellStyle name="SAPBEXexcGood2 2 4 2" xfId="13591" xr:uid="{62B152E1-D1A2-410C-B651-154A0329BFE8}"/>
    <cellStyle name="SAPBEXexcGood2 2 4 2 2" xfId="15540" xr:uid="{F6D59209-5FD6-45FF-9FED-D74E7B9E49FF}"/>
    <cellStyle name="SAPBEXexcGood2 2 4 2 2 2" xfId="21459" xr:uid="{36D2BEC1-3B60-455A-8787-1A9EC5C18D04}"/>
    <cellStyle name="SAPBEXexcGood2 2 4 2 2 2 2" xfId="35091" xr:uid="{A24A1680-32BA-42AE-A5AD-ACFF463A792C}"/>
    <cellStyle name="SAPBEXexcGood2 2 4 2 2 2 3" xfId="44719" xr:uid="{AB53302C-BEC8-418E-BF49-60D7FF203AAE}"/>
    <cellStyle name="SAPBEXexcGood2 2 4 2 2 3" xfId="25250" xr:uid="{37544DB0-658E-4548-9AF0-1CA91C8CE249}"/>
    <cellStyle name="SAPBEXexcGood2 2 4 2 2 3 2" xfId="38882" xr:uid="{55C29B4D-1528-41F1-85C4-743447478447}"/>
    <cellStyle name="SAPBEXexcGood2 2 4 2 2 3 3" xfId="48510" xr:uid="{228BEDA8-2015-4E73-85C5-73AF6F49935E}"/>
    <cellStyle name="SAPBEXexcGood2 2 4 2 2 4" xfId="31132" xr:uid="{8ECCC470-5DBF-439C-8391-F10813F8B940}"/>
    <cellStyle name="SAPBEXexcGood2 2 4 2 2 5" xfId="40790" xr:uid="{BDF39A54-2736-4E69-A765-DE776311CE32}"/>
    <cellStyle name="SAPBEXexcGood2 2 4 2 2 6" xfId="53178" xr:uid="{30067E12-99F0-4434-92EF-B2F3B70D8042}"/>
    <cellStyle name="SAPBEXexcGood2 2 4 2 3" xfId="19551" xr:uid="{0959F45A-6D65-4ADD-A44A-86F385AEB220}"/>
    <cellStyle name="SAPBEXexcGood2 2 4 2 3 2" xfId="33183" xr:uid="{24087D4F-CAD5-4488-AF90-F5478D3C82B9}"/>
    <cellStyle name="SAPBEXexcGood2 2 4 2 3 3" xfId="42811" xr:uid="{7AE9D885-A7FE-4A9C-BD35-BFA5399693AD}"/>
    <cellStyle name="SAPBEXexcGood2 2 4 2 4" xfId="23342" xr:uid="{A8760B61-C4BA-4D4D-B111-0FF351506140}"/>
    <cellStyle name="SAPBEXexcGood2 2 4 2 4 2" xfId="36974" xr:uid="{DF782967-7D1C-40B1-B240-2274CC6D0639}"/>
    <cellStyle name="SAPBEXexcGood2 2 4 2 4 3" xfId="46602" xr:uid="{9EA29041-9A75-48DE-8493-86C1DD877907}"/>
    <cellStyle name="SAPBEXexcGood2 2 4 2 5" xfId="29217" xr:uid="{1FFCEC62-4FE0-443C-AC3F-B7A038A712C0}"/>
    <cellStyle name="SAPBEXexcGood2 2 4 2 6" xfId="27172" xr:uid="{34BC7B1A-4307-4B27-B9AA-83A92DA53A3A}"/>
    <cellStyle name="SAPBEXexcGood2 2 4 2 7" xfId="51270" xr:uid="{99F400BD-1D6E-4AD5-AC69-71840B023C8B}"/>
    <cellStyle name="SAPBEXexcGood2 2 4 3" xfId="14630" xr:uid="{5BB9C857-C3E2-43B4-814C-4D3832E8104F}"/>
    <cellStyle name="SAPBEXexcGood2 2 4 3 2" xfId="20549" xr:uid="{9C230A7A-3186-43CB-B890-941EABEABE98}"/>
    <cellStyle name="SAPBEXexcGood2 2 4 3 2 2" xfId="34181" xr:uid="{5F3498A6-C301-4A2B-8685-4BB83C6209E8}"/>
    <cellStyle name="SAPBEXexcGood2 2 4 3 2 3" xfId="43809" xr:uid="{C78D4045-74D8-4401-AAFC-153E4E18AC66}"/>
    <cellStyle name="SAPBEXexcGood2 2 4 3 3" xfId="24340" xr:uid="{3DE1F61F-A3E1-4995-8AC4-9FE7492BFC74}"/>
    <cellStyle name="SAPBEXexcGood2 2 4 3 3 2" xfId="37972" xr:uid="{85CB5F63-3215-454F-A3AA-5764553B14FE}"/>
    <cellStyle name="SAPBEXexcGood2 2 4 3 3 3" xfId="47600" xr:uid="{24CABDCD-CC30-4D2D-8386-0B5CBEF01D9D}"/>
    <cellStyle name="SAPBEXexcGood2 2 4 3 4" xfId="30222" xr:uid="{75B0237C-71A3-48C1-A958-F18C74665474}"/>
    <cellStyle name="SAPBEXexcGood2 2 4 3 5" xfId="39880" xr:uid="{6A0C6197-A4E3-4758-BD8D-0373D0982A00}"/>
    <cellStyle name="SAPBEXexcGood2 2 4 3 6" xfId="52268" xr:uid="{62DB6650-6BC8-4546-93C9-74FDD9A5A855}"/>
    <cellStyle name="SAPBEXexcGood2 2 4 4" xfId="18640" xr:uid="{7184510B-D649-4A52-A8AE-93560594801D}"/>
    <cellStyle name="SAPBEXexcGood2 2 4 4 2" xfId="32272" xr:uid="{230646AE-871A-480F-968B-545E8F892BEF}"/>
    <cellStyle name="SAPBEXexcGood2 2 4 4 3" xfId="41900" xr:uid="{D9F2687D-2627-474B-9A4F-1A991D015F2F}"/>
    <cellStyle name="SAPBEXexcGood2 2 4 5" xfId="16592" xr:uid="{C1652BE0-371A-4E3C-ABFB-2105ED93151F}"/>
    <cellStyle name="SAPBEXexcGood2 2 4 5 2" xfId="32176" xr:uid="{725CF4EE-00CE-4BA8-9098-A92B3A722DF3}"/>
    <cellStyle name="SAPBEXexcGood2 2 4 5 3" xfId="41818" xr:uid="{338AFB29-D803-442D-8FF1-B146C0A0C430}"/>
    <cellStyle name="SAPBEXexcGood2 2 4 6" xfId="28212" xr:uid="{2273489C-653B-4F1C-8633-63F10A171120}"/>
    <cellStyle name="SAPBEXexcGood2 2 4 7" xfId="28106" xr:uid="{6BCD551A-2B67-4ECA-A12C-5EDA4A1E6038}"/>
    <cellStyle name="SAPBEXexcGood2 2 4 8" xfId="50272" xr:uid="{FFBDF30B-950B-4944-8901-F61625AA4588}"/>
    <cellStyle name="SAPBEXexcGood2 2 5" xfId="11507" xr:uid="{6FC52F6D-C713-4061-AEAD-BB3E6CE53D70}"/>
    <cellStyle name="SAPBEXexcGood2 2 5 2" xfId="14401" xr:uid="{CE0D62E4-2E41-465C-8657-2617C519B0DA}"/>
    <cellStyle name="SAPBEXexcGood2 2 5 2 2" xfId="16350" xr:uid="{29D71A3B-D43F-4B6F-BB34-8B81F2EC5CB1}"/>
    <cellStyle name="SAPBEXexcGood2 2 5 2 2 2" xfId="22269" xr:uid="{EC136077-0E02-4A9D-88C0-01A299E472AE}"/>
    <cellStyle name="SAPBEXexcGood2 2 5 2 2 2 2" xfId="35901" xr:uid="{505747C3-03AE-4E86-A4C2-A0B8604CBA8B}"/>
    <cellStyle name="SAPBEXexcGood2 2 5 2 2 2 3" xfId="45529" xr:uid="{0329CFBA-3EB7-472B-9263-623B262D5731}"/>
    <cellStyle name="SAPBEXexcGood2 2 5 2 2 3" xfId="26060" xr:uid="{67F46AA7-5D26-4757-A8B6-E6FE321E17F6}"/>
    <cellStyle name="SAPBEXexcGood2 2 5 2 2 3 2" xfId="39692" xr:uid="{5906940B-2E72-4BD8-B27E-3D70A5B80076}"/>
    <cellStyle name="SAPBEXexcGood2 2 5 2 2 3 3" xfId="49320" xr:uid="{BB99E5BF-D193-4EB2-B0E6-981C73469111}"/>
    <cellStyle name="SAPBEXexcGood2 2 5 2 2 4" xfId="31942" xr:uid="{98AC2B6C-4111-45C6-86D4-929FA1190FFA}"/>
    <cellStyle name="SAPBEXexcGood2 2 5 2 2 5" xfId="41600" xr:uid="{9DC54D9F-0008-42D5-B809-51D1BA3E591C}"/>
    <cellStyle name="SAPBEXexcGood2 2 5 2 2 6" xfId="53988" xr:uid="{AAE78588-FB1F-4E2A-9F61-14F751836464}"/>
    <cellStyle name="SAPBEXexcGood2 2 5 2 3" xfId="20361" xr:uid="{5220E401-0650-4336-9623-8241C3A0D157}"/>
    <cellStyle name="SAPBEXexcGood2 2 5 2 3 2" xfId="33993" xr:uid="{B006719F-86BB-4A0D-8FB1-90428CCEB75E}"/>
    <cellStyle name="SAPBEXexcGood2 2 5 2 3 3" xfId="43621" xr:uid="{8F13A61A-86B0-4EDE-A59F-5EB88F78F91D}"/>
    <cellStyle name="SAPBEXexcGood2 2 5 2 4" xfId="24152" xr:uid="{DF2FA356-C64D-45FF-8894-4A3A35DCCDA5}"/>
    <cellStyle name="SAPBEXexcGood2 2 5 2 4 2" xfId="37784" xr:uid="{7CCFED01-C1B5-4B05-859E-106E0B82E531}"/>
    <cellStyle name="SAPBEXexcGood2 2 5 2 4 3" xfId="47412" xr:uid="{9E4EFD28-5551-4AB1-BDD9-8B0F022C96AC}"/>
    <cellStyle name="SAPBEXexcGood2 2 5 2 5" xfId="30027" xr:uid="{4041E7DD-1D06-49A5-8583-3099CDF506CD}"/>
    <cellStyle name="SAPBEXexcGood2 2 5 2 6" xfId="26362" xr:uid="{178D98D1-96EF-43B1-85F5-1FC13AF86243}"/>
    <cellStyle name="SAPBEXexcGood2 2 5 2 7" xfId="52080" xr:uid="{BC88AA8D-FAE1-429A-A8EC-578CC77C3D4D}"/>
    <cellStyle name="SAPBEXexcGood2 2 5 3" xfId="15352" xr:uid="{B2DEB33E-C9D3-4054-90B9-16A738CEA479}"/>
    <cellStyle name="SAPBEXexcGood2 2 5 3 2" xfId="21271" xr:uid="{C43999C8-E3DC-40CB-BE33-C70DA4A10B66}"/>
    <cellStyle name="SAPBEXexcGood2 2 5 3 2 2" xfId="34903" xr:uid="{DD32C131-8DEA-4046-9243-EC6F16F6C6F5}"/>
    <cellStyle name="SAPBEXexcGood2 2 5 3 2 3" xfId="44531" xr:uid="{63F661D7-5EAE-4D63-B1B5-4ED55319C739}"/>
    <cellStyle name="SAPBEXexcGood2 2 5 3 3" xfId="25062" xr:uid="{579D76EB-2405-4834-8DE5-C86A9690AACF}"/>
    <cellStyle name="SAPBEXexcGood2 2 5 3 3 2" xfId="38694" xr:uid="{BA32A2F8-7252-4585-B2F0-D39BB0FF8A11}"/>
    <cellStyle name="SAPBEXexcGood2 2 5 3 3 3" xfId="48322" xr:uid="{A7941FF5-8B08-444C-A3EF-98FA5E5C6F28}"/>
    <cellStyle name="SAPBEXexcGood2 2 5 3 4" xfId="30944" xr:uid="{99D550CD-7955-46CB-9521-792E3300CACC}"/>
    <cellStyle name="SAPBEXexcGood2 2 5 3 5" xfId="40602" xr:uid="{9FFDC2E5-9A99-410A-803E-D441913C10B7}"/>
    <cellStyle name="SAPBEXexcGood2 2 5 3 6" xfId="52990" xr:uid="{C213195A-F46C-4F7E-8F08-64B4E8FBCA44}"/>
    <cellStyle name="SAPBEXexcGood2 2 5 4" xfId="19363" xr:uid="{A753BA09-FA61-4016-9C28-B0C84E87F471}"/>
    <cellStyle name="SAPBEXexcGood2 2 5 4 2" xfId="32995" xr:uid="{3B7815EE-DB44-40A1-9F4C-0741A9800E9B}"/>
    <cellStyle name="SAPBEXexcGood2 2 5 4 3" xfId="42623" xr:uid="{AAAF8B0A-F7AD-4675-954C-883F93EF7363}"/>
    <cellStyle name="SAPBEXexcGood2 2 5 5" xfId="23154" xr:uid="{4BFF9DF5-DE34-4385-92C5-FE2F80C6CFF8}"/>
    <cellStyle name="SAPBEXexcGood2 2 5 5 2" xfId="36786" xr:uid="{41FB98D3-9072-4A0C-86D1-BAB8C177438D}"/>
    <cellStyle name="SAPBEXexcGood2 2 5 5 3" xfId="46414" xr:uid="{87C8D8E4-FCB3-4A70-939F-9B662AEADE67}"/>
    <cellStyle name="SAPBEXexcGood2 2 5 6" xfId="29022" xr:uid="{4BD4F4BB-9045-440A-8878-FC11E25458F8}"/>
    <cellStyle name="SAPBEXexcGood2 2 5 7" xfId="27338" xr:uid="{381A07FF-6F5A-47C9-A25D-2E83FAA215F3}"/>
    <cellStyle name="SAPBEXexcGood2 2 5 8" xfId="51082" xr:uid="{8E824A3E-006A-402B-898D-C11196AF1B84}"/>
    <cellStyle name="SAPBEXexcGood2 2 6" xfId="49940" xr:uid="{0CF43C09-F2DC-4199-A6EB-ED47353876DC}"/>
    <cellStyle name="SAPBEXexcGood2 2 7" xfId="54244" xr:uid="{C33FE51D-4549-4796-ABAF-B9080CA61FC5}"/>
    <cellStyle name="SAPBEXexcGood2 2 8" xfId="54373" xr:uid="{8654ABD0-9A7E-40D7-A7E7-CC787BECFDDC}"/>
    <cellStyle name="SAPBEXexcGood2 2 9" xfId="54137" xr:uid="{98A76857-3796-4E8F-BE84-89966AFB9A1E}"/>
    <cellStyle name="SAPBEXexcGood2 3" xfId="10853" xr:uid="{81B6AE0D-E1A1-4528-9AFD-B992AEA791AB}"/>
    <cellStyle name="SAPBEXexcGood2 3 10" xfId="22537" xr:uid="{80CB845D-453C-4761-8A53-05D78FAAFB78}"/>
    <cellStyle name="SAPBEXexcGood2 3 10 2" xfId="36169" xr:uid="{6A855A8F-90EC-4AC0-BD59-B710E5CFF715}"/>
    <cellStyle name="SAPBEXexcGood2 3 10 3" xfId="45797" xr:uid="{DA7D4042-97B2-44B1-85A4-0E1AD8900DF8}"/>
    <cellStyle name="SAPBEXexcGood2 3 11" xfId="28405" xr:uid="{D7DF68A9-0C12-4C1E-9DCE-89672B5118E8}"/>
    <cellStyle name="SAPBEXexcGood2 3 12" xfId="27917" xr:uid="{E827AB7B-72B7-42A7-BEFA-418C9B9B1AEE}"/>
    <cellStyle name="SAPBEXexcGood2 3 13" xfId="50465" xr:uid="{3F265F74-738B-46FC-B1EF-B94D51C50711}"/>
    <cellStyle name="SAPBEXexcGood2 3 14" xfId="54536" xr:uid="{D49411EB-A014-4A7D-B2BC-D3D237606C4F}"/>
    <cellStyle name="SAPBEXexcGood2 3 15" xfId="54627" xr:uid="{F0BE2102-1DD3-4021-A6F1-EC258DBBB909}"/>
    <cellStyle name="SAPBEXexcGood2 3 16" xfId="54715" xr:uid="{C753012E-DE9A-46C6-A81C-FD744D75F13D}"/>
    <cellStyle name="SAPBEXexcGood2 3 17" xfId="54803" xr:uid="{1B1CA792-6AF3-429C-879F-D0A49EBC6178}"/>
    <cellStyle name="SAPBEXexcGood2 3 18" xfId="54891" xr:uid="{EF760115-B973-43B8-B7EB-B6E615BD8A35}"/>
    <cellStyle name="SAPBEXexcGood2 3 19" xfId="54979" xr:uid="{A170A0E2-DB95-4F6B-9989-CE5E79C53049}"/>
    <cellStyle name="SAPBEXexcGood2 3 2" xfId="10941" xr:uid="{3F02AC27-1CB2-4ED4-A411-B09FE19807C0}"/>
    <cellStyle name="SAPBEXexcGood2 3 2 2" xfId="13872" xr:uid="{52887A46-92AB-43DA-A080-FB3A20E208AD}"/>
    <cellStyle name="SAPBEXexcGood2 3 2 2 2" xfId="15821" xr:uid="{05F2791B-8B26-4155-AA16-F32D4A2A3DFF}"/>
    <cellStyle name="SAPBEXexcGood2 3 2 2 2 2" xfId="21740" xr:uid="{514DD4E5-14DC-4FD5-8C29-9ABE817EDB6A}"/>
    <cellStyle name="SAPBEXexcGood2 3 2 2 2 2 2" xfId="35372" xr:uid="{0808E20D-E73E-4AB2-8548-4A997D695941}"/>
    <cellStyle name="SAPBEXexcGood2 3 2 2 2 2 3" xfId="45000" xr:uid="{17333280-8BE1-473A-8FCD-6A4066F2C860}"/>
    <cellStyle name="SAPBEXexcGood2 3 2 2 2 3" xfId="25531" xr:uid="{F96ED7E3-EA00-4E4E-B175-CD132446A529}"/>
    <cellStyle name="SAPBEXexcGood2 3 2 2 2 3 2" xfId="39163" xr:uid="{2CFB1E4A-9525-4E54-9F87-0E4D79519ACD}"/>
    <cellStyle name="SAPBEXexcGood2 3 2 2 2 3 3" xfId="48791" xr:uid="{520470B5-22DF-4326-A0DB-46A9C32AB6CF}"/>
    <cellStyle name="SAPBEXexcGood2 3 2 2 2 4" xfId="31413" xr:uid="{5947998C-F37F-470A-BCF9-D6D5A1D95BB2}"/>
    <cellStyle name="SAPBEXexcGood2 3 2 2 2 5" xfId="41071" xr:uid="{10B3608B-B431-4F34-8250-4913D83E4F01}"/>
    <cellStyle name="SAPBEXexcGood2 3 2 2 2 6" xfId="53459" xr:uid="{7F2C766B-19E5-4E62-A560-044AC9CEC96C}"/>
    <cellStyle name="SAPBEXexcGood2 3 2 2 3" xfId="19832" xr:uid="{651206EB-2935-4957-963B-827601324D5A}"/>
    <cellStyle name="SAPBEXexcGood2 3 2 2 3 2" xfId="33464" xr:uid="{E9F5DAB4-D51C-4CCA-A1A0-47FAC7372A19}"/>
    <cellStyle name="SAPBEXexcGood2 3 2 2 3 3" xfId="43092" xr:uid="{1492E765-EB6C-40EE-ADC3-5FC2E1638EAF}"/>
    <cellStyle name="SAPBEXexcGood2 3 2 2 4" xfId="23623" xr:uid="{E92B838E-9D42-49E3-8B31-769A28C31C05}"/>
    <cellStyle name="SAPBEXexcGood2 3 2 2 4 2" xfId="37255" xr:uid="{CE2E08E0-21B7-4384-B95F-CEF35A84F62E}"/>
    <cellStyle name="SAPBEXexcGood2 3 2 2 4 3" xfId="46883" xr:uid="{B35412DB-E997-4292-ABA1-BF3028467B66}"/>
    <cellStyle name="SAPBEXexcGood2 3 2 2 5" xfId="29498" xr:uid="{984B437C-C23D-48C0-BB73-0B06F9FAC4FE}"/>
    <cellStyle name="SAPBEXexcGood2 3 2 2 6" xfId="26891" xr:uid="{D63A7E57-3F3F-48D7-B30A-3BD459B74248}"/>
    <cellStyle name="SAPBEXexcGood2 3 2 2 7" xfId="51551" xr:uid="{396A59EA-B00A-443B-A271-F54BCC2C4384}"/>
    <cellStyle name="SAPBEXexcGood2 3 2 3" xfId="14823" xr:uid="{6FE333B7-298A-4551-80B5-1BDF783FB8C8}"/>
    <cellStyle name="SAPBEXexcGood2 3 2 3 2" xfId="20742" xr:uid="{42B4E82B-CE86-4A7B-B6E3-03E9D95E68ED}"/>
    <cellStyle name="SAPBEXexcGood2 3 2 3 2 2" xfId="34374" xr:uid="{51F82F6F-B6A8-4E50-B38B-75CF086DE8F5}"/>
    <cellStyle name="SAPBEXexcGood2 3 2 3 2 3" xfId="44002" xr:uid="{2DD5C40F-C67A-4D5C-8C3B-9E44558799F1}"/>
    <cellStyle name="SAPBEXexcGood2 3 2 3 3" xfId="24533" xr:uid="{B4F6EF20-07D2-4AC3-83E4-4F1BCC473C5D}"/>
    <cellStyle name="SAPBEXexcGood2 3 2 3 3 2" xfId="38165" xr:uid="{8F4D88E2-BA3F-4018-81E7-01B82DE8DFA7}"/>
    <cellStyle name="SAPBEXexcGood2 3 2 3 3 3" xfId="47793" xr:uid="{0031A20B-216A-4D42-B21B-A8835EC8ECC7}"/>
    <cellStyle name="SAPBEXexcGood2 3 2 3 4" xfId="30415" xr:uid="{16180155-B447-442F-B70A-71BA3C8F6F5E}"/>
    <cellStyle name="SAPBEXexcGood2 3 2 3 5" xfId="40073" xr:uid="{3A001C19-7F19-41CD-8426-D351653E9602}"/>
    <cellStyle name="SAPBEXexcGood2 3 2 3 6" xfId="52461" xr:uid="{418DFA48-FC32-4B50-8564-44D65B50E278}"/>
    <cellStyle name="SAPBEXexcGood2 3 2 4" xfId="18834" xr:uid="{14B55778-7D1F-4896-ADBF-112D95427D53}"/>
    <cellStyle name="SAPBEXexcGood2 3 2 4 2" xfId="32466" xr:uid="{84F81581-9B5D-4C69-9FD5-21B9AAF43C8E}"/>
    <cellStyle name="SAPBEXexcGood2 3 2 4 3" xfId="42094" xr:uid="{5D9F7699-B273-4BE8-A707-E3B4EBD4F628}"/>
    <cellStyle name="SAPBEXexcGood2 3 2 5" xfId="22625" xr:uid="{2A242FD8-EE7D-4ACC-9586-27086BD553A5}"/>
    <cellStyle name="SAPBEXexcGood2 3 2 5 2" xfId="36257" xr:uid="{19F08283-02C9-4024-96BD-5B1B221B207C}"/>
    <cellStyle name="SAPBEXexcGood2 3 2 5 3" xfId="45885" xr:uid="{E0CAFEAF-8A67-40BD-954D-9A91243CA7BC}"/>
    <cellStyle name="SAPBEXexcGood2 3 2 6" xfId="28493" xr:uid="{32A87BDA-9AC6-4D6F-B275-C4F537DB2FAC}"/>
    <cellStyle name="SAPBEXexcGood2 3 2 7" xfId="27833" xr:uid="{334A3DDC-328A-4BC5-A3A3-BA16599AD66A}"/>
    <cellStyle name="SAPBEXexcGood2 3 2 8" xfId="50553" xr:uid="{420E577D-BCA9-45D5-8184-6FBF6C44687C}"/>
    <cellStyle name="SAPBEXexcGood2 3 20" xfId="55067" xr:uid="{04320246-1821-41BE-BAC8-0EF73C40B738}"/>
    <cellStyle name="SAPBEXexcGood2 3 21" xfId="55155" xr:uid="{90327039-9178-4801-95C6-25AFEC1A7D8E}"/>
    <cellStyle name="SAPBEXexcGood2 3 22" xfId="55243" xr:uid="{8ABD2E00-1999-4DA2-988F-4E13EB96F316}"/>
    <cellStyle name="SAPBEXexcGood2 3 23" xfId="55331" xr:uid="{B17DB46B-8C52-423A-B7A9-BC0E62BFCB94}"/>
    <cellStyle name="SAPBEXexcGood2 3 24" xfId="55419" xr:uid="{694E87C0-23BA-4AB7-B157-1A9C35206E72}"/>
    <cellStyle name="SAPBEXexcGood2 3 25" xfId="55507" xr:uid="{4813CDCF-75A9-43DF-8E32-97CDDA924DF8}"/>
    <cellStyle name="SAPBEXexcGood2 3 26" xfId="55595" xr:uid="{9EF6A917-C3FA-48C4-BE7B-FF7DC3250109}"/>
    <cellStyle name="SAPBEXexcGood2 3 27" xfId="55683" xr:uid="{8BBF9A7C-7AD1-4E4E-81CC-E0A6CFAECC17}"/>
    <cellStyle name="SAPBEXexcGood2 3 28" xfId="55771" xr:uid="{FB45B812-9D72-485E-8C31-D9606F46AE7B}"/>
    <cellStyle name="SAPBEXexcGood2 3 29" xfId="55859" xr:uid="{B09B67EE-8185-4279-9626-CFE4F8A23492}"/>
    <cellStyle name="SAPBEXexcGood2 3 3" xfId="11029" xr:uid="{D5E69CE6-4105-4C3E-91FD-11D6007392AE}"/>
    <cellStyle name="SAPBEXexcGood2 3 3 2" xfId="13960" xr:uid="{F420C332-B6BB-4EC5-81FC-3ED87A78694C}"/>
    <cellStyle name="SAPBEXexcGood2 3 3 2 2" xfId="15909" xr:uid="{82CF9522-EA90-4796-9922-EE48DE3915D5}"/>
    <cellStyle name="SAPBEXexcGood2 3 3 2 2 2" xfId="21828" xr:uid="{F6D9CD47-402B-46D5-8B65-125C89ACB40C}"/>
    <cellStyle name="SAPBEXexcGood2 3 3 2 2 2 2" xfId="35460" xr:uid="{755EF37A-04E0-4B48-9E8A-6D3C0E945A5E}"/>
    <cellStyle name="SAPBEXexcGood2 3 3 2 2 2 3" xfId="45088" xr:uid="{34ACD3CB-041E-41D3-823C-6F093DA46C6F}"/>
    <cellStyle name="SAPBEXexcGood2 3 3 2 2 3" xfId="25619" xr:uid="{66688D3D-418D-478C-81B8-91083AEAC894}"/>
    <cellStyle name="SAPBEXexcGood2 3 3 2 2 3 2" xfId="39251" xr:uid="{31D459E5-2B12-40C2-B878-AACEF9D3166F}"/>
    <cellStyle name="SAPBEXexcGood2 3 3 2 2 3 3" xfId="48879" xr:uid="{0BD9E530-DCC1-4436-81C0-3094F61E881E}"/>
    <cellStyle name="SAPBEXexcGood2 3 3 2 2 4" xfId="31501" xr:uid="{85621C90-5130-45C4-BCD2-5F8454F8DF71}"/>
    <cellStyle name="SAPBEXexcGood2 3 3 2 2 5" xfId="41159" xr:uid="{E8D6C274-502E-43D3-A1B4-B0096B5819F8}"/>
    <cellStyle name="SAPBEXexcGood2 3 3 2 2 6" xfId="53547" xr:uid="{BFD29504-2C4D-4F4C-85DA-025512FFB0C3}"/>
    <cellStyle name="SAPBEXexcGood2 3 3 2 3" xfId="19920" xr:uid="{88397274-9D6C-4E4C-9797-D819410E35A8}"/>
    <cellStyle name="SAPBEXexcGood2 3 3 2 3 2" xfId="33552" xr:uid="{F9942AC7-5B08-4F0E-9ED4-227B014FCBF3}"/>
    <cellStyle name="SAPBEXexcGood2 3 3 2 3 3" xfId="43180" xr:uid="{44046FED-AFB6-4497-985D-C9CC48912BDD}"/>
    <cellStyle name="SAPBEXexcGood2 3 3 2 4" xfId="23711" xr:uid="{B9E1C2EF-80E2-46BE-803A-E84C25223FC0}"/>
    <cellStyle name="SAPBEXexcGood2 3 3 2 4 2" xfId="37343" xr:uid="{83A03A83-956D-43D1-B72E-7039E6E61071}"/>
    <cellStyle name="SAPBEXexcGood2 3 3 2 4 3" xfId="46971" xr:uid="{75C3C223-5251-40E1-9E01-236250BD2ED8}"/>
    <cellStyle name="SAPBEXexcGood2 3 3 2 5" xfId="29586" xr:uid="{33AFD3E7-F383-4607-B9A7-65D231C33EB3}"/>
    <cellStyle name="SAPBEXexcGood2 3 3 2 6" xfId="26803" xr:uid="{CBF5CE75-3D42-4880-A9C8-713948FC8A0F}"/>
    <cellStyle name="SAPBEXexcGood2 3 3 2 7" xfId="51639" xr:uid="{30426F73-FE29-4E48-ACFA-ECCAE0832711}"/>
    <cellStyle name="SAPBEXexcGood2 3 3 3" xfId="14911" xr:uid="{B4B58B6A-024C-4958-8074-C34F5A0372A8}"/>
    <cellStyle name="SAPBEXexcGood2 3 3 3 2" xfId="20830" xr:uid="{5D507CC9-243F-4DFC-8BFE-74ABB607954B}"/>
    <cellStyle name="SAPBEXexcGood2 3 3 3 2 2" xfId="34462" xr:uid="{60F634E6-0415-42B0-A1FD-7BF5F71300EB}"/>
    <cellStyle name="SAPBEXexcGood2 3 3 3 2 3" xfId="44090" xr:uid="{118BF9E8-407A-4C30-A2CB-E2491D8653F0}"/>
    <cellStyle name="SAPBEXexcGood2 3 3 3 3" xfId="24621" xr:uid="{738061A9-30BE-4146-A45C-C3945460B736}"/>
    <cellStyle name="SAPBEXexcGood2 3 3 3 3 2" xfId="38253" xr:uid="{CA05342E-39AB-4D3B-83A7-035DEEBA388D}"/>
    <cellStyle name="SAPBEXexcGood2 3 3 3 3 3" xfId="47881" xr:uid="{C1846130-4810-4A27-9737-36537AF37EFE}"/>
    <cellStyle name="SAPBEXexcGood2 3 3 3 4" xfId="30503" xr:uid="{2031B845-2227-457E-B6F6-F2EE2AE31451}"/>
    <cellStyle name="SAPBEXexcGood2 3 3 3 5" xfId="40161" xr:uid="{979A5EE8-455B-4DB7-BF7B-146A08391299}"/>
    <cellStyle name="SAPBEXexcGood2 3 3 3 6" xfId="52549" xr:uid="{AEA00D33-A471-42DA-A655-AADDD434B714}"/>
    <cellStyle name="SAPBEXexcGood2 3 3 4" xfId="18922" xr:uid="{F8833BA2-FD62-4335-901B-8397FD9A14A4}"/>
    <cellStyle name="SAPBEXexcGood2 3 3 4 2" xfId="32554" xr:uid="{C8886AFF-8072-4568-A6F1-754F7DD23FE7}"/>
    <cellStyle name="SAPBEXexcGood2 3 3 4 3" xfId="42182" xr:uid="{E464B87F-1CA9-4A7F-B3DE-2D75E28C6B15}"/>
    <cellStyle name="SAPBEXexcGood2 3 3 5" xfId="22713" xr:uid="{EF6A1912-6600-4FBB-AD64-79F09BF1166A}"/>
    <cellStyle name="SAPBEXexcGood2 3 3 5 2" xfId="36345" xr:uid="{B2506D82-946B-425E-B29F-A2FDF68EE7A0}"/>
    <cellStyle name="SAPBEXexcGood2 3 3 5 3" xfId="45973" xr:uid="{818B03B1-3604-4635-BE84-E67FAFE13C3C}"/>
    <cellStyle name="SAPBEXexcGood2 3 3 6" xfId="28581" xr:uid="{02A2A1AE-85B0-407E-9D4C-CCF8CED05438}"/>
    <cellStyle name="SAPBEXexcGood2 3 3 7" xfId="27745" xr:uid="{75979DD5-59D6-43BD-A14E-4C83883F1573}"/>
    <cellStyle name="SAPBEXexcGood2 3 3 8" xfId="50641" xr:uid="{BF791234-D03A-4F1A-82F4-530C77341950}"/>
    <cellStyle name="SAPBEXexcGood2 3 30" xfId="55947" xr:uid="{2BAC4397-048A-42DF-AE97-362A0752D2A2}"/>
    <cellStyle name="SAPBEXexcGood2 3 31" xfId="56035" xr:uid="{9859D0D6-696C-45CB-B79E-B465830DF9AC}"/>
    <cellStyle name="SAPBEXexcGood2 3 32" xfId="56123" xr:uid="{FD5582AA-35C2-4793-991E-7E1849D54F1E}"/>
    <cellStyle name="SAPBEXexcGood2 3 33" xfId="56211" xr:uid="{92B35753-7639-4FD0-AD45-588967D8A08A}"/>
    <cellStyle name="SAPBEXexcGood2 3 4" xfId="11117" xr:uid="{9D3B3469-3D76-4C60-962D-0163331FE494}"/>
    <cellStyle name="SAPBEXexcGood2 3 4 2" xfId="14048" xr:uid="{61F173B0-CD93-41A3-B815-8121F1E0FC85}"/>
    <cellStyle name="SAPBEXexcGood2 3 4 2 2" xfId="15997" xr:uid="{87CBBD2D-34F2-45ED-AA83-52AE4D2CA295}"/>
    <cellStyle name="SAPBEXexcGood2 3 4 2 2 2" xfId="21916" xr:uid="{B4AE3465-EE56-4C7C-8A6F-8D4C790183CC}"/>
    <cellStyle name="SAPBEXexcGood2 3 4 2 2 2 2" xfId="35548" xr:uid="{22E9E714-ED16-4DFA-B4E8-02852452AB9D}"/>
    <cellStyle name="SAPBEXexcGood2 3 4 2 2 2 3" xfId="45176" xr:uid="{20B31F7F-FF31-47D7-A410-75900906FD3C}"/>
    <cellStyle name="SAPBEXexcGood2 3 4 2 2 3" xfId="25707" xr:uid="{FB6B9B78-A912-4EDE-B1BC-CF30221153A4}"/>
    <cellStyle name="SAPBEXexcGood2 3 4 2 2 3 2" xfId="39339" xr:uid="{B100C500-8FBF-4416-B75F-F25B74F8C7A9}"/>
    <cellStyle name="SAPBEXexcGood2 3 4 2 2 3 3" xfId="48967" xr:uid="{5137594A-5FD0-4733-815E-D52D5559E581}"/>
    <cellStyle name="SAPBEXexcGood2 3 4 2 2 4" xfId="31589" xr:uid="{06CCDA29-A6FF-45D7-8755-3234FC6961B1}"/>
    <cellStyle name="SAPBEXexcGood2 3 4 2 2 5" xfId="41247" xr:uid="{50412853-3573-401A-A429-B06895C795C2}"/>
    <cellStyle name="SAPBEXexcGood2 3 4 2 2 6" xfId="53635" xr:uid="{B28AEBD4-01D6-4DBC-998A-72F86BE87F0A}"/>
    <cellStyle name="SAPBEXexcGood2 3 4 2 3" xfId="20008" xr:uid="{0FDE6B54-F33C-460C-B571-6339D747B80F}"/>
    <cellStyle name="SAPBEXexcGood2 3 4 2 3 2" xfId="33640" xr:uid="{25F106B1-5BF7-4A34-BFC9-B733BA6FA9B0}"/>
    <cellStyle name="SAPBEXexcGood2 3 4 2 3 3" xfId="43268" xr:uid="{8A0EC4DC-060A-4346-9D23-CB052E0191FD}"/>
    <cellStyle name="SAPBEXexcGood2 3 4 2 4" xfId="23799" xr:uid="{797BC6F8-8132-4EE3-801B-A0DB1980375F}"/>
    <cellStyle name="SAPBEXexcGood2 3 4 2 4 2" xfId="37431" xr:uid="{E920A197-17FB-4290-923A-FD3A8B8705B6}"/>
    <cellStyle name="SAPBEXexcGood2 3 4 2 4 3" xfId="47059" xr:uid="{22DC3AA7-D049-4D72-8991-40DC6CE02D6D}"/>
    <cellStyle name="SAPBEXexcGood2 3 4 2 5" xfId="29674" xr:uid="{F62CE324-CE51-4FEA-A2BC-087364FF2305}"/>
    <cellStyle name="SAPBEXexcGood2 3 4 2 6" xfId="26715" xr:uid="{079DE20F-E5B5-4FAE-B717-CE2903A45B12}"/>
    <cellStyle name="SAPBEXexcGood2 3 4 2 7" xfId="51727" xr:uid="{CB0B75A4-DE10-4216-BC02-DA2ADBBEDA96}"/>
    <cellStyle name="SAPBEXexcGood2 3 4 3" xfId="14999" xr:uid="{525618E2-EB53-4506-890C-76FA09AE5E3E}"/>
    <cellStyle name="SAPBEXexcGood2 3 4 3 2" xfId="20918" xr:uid="{69AEC417-6149-4D43-9D51-F14411DC7BAC}"/>
    <cellStyle name="SAPBEXexcGood2 3 4 3 2 2" xfId="34550" xr:uid="{F3F6C00B-1073-42F4-8BEB-E90AA77E77E0}"/>
    <cellStyle name="SAPBEXexcGood2 3 4 3 2 3" xfId="44178" xr:uid="{19EA158F-326C-4D79-83B5-B6D9351588B3}"/>
    <cellStyle name="SAPBEXexcGood2 3 4 3 3" xfId="24709" xr:uid="{E9FDC3C6-6C23-4BCD-B2F1-9EEB0F661668}"/>
    <cellStyle name="SAPBEXexcGood2 3 4 3 3 2" xfId="38341" xr:uid="{780B65DA-DFF8-4FC8-8629-B49B5460D275}"/>
    <cellStyle name="SAPBEXexcGood2 3 4 3 3 3" xfId="47969" xr:uid="{71453463-5CDB-47F2-A707-9C7248374DF7}"/>
    <cellStyle name="SAPBEXexcGood2 3 4 3 4" xfId="30591" xr:uid="{6A46B61A-98B6-4372-BBB8-D856D1FD14A5}"/>
    <cellStyle name="SAPBEXexcGood2 3 4 3 5" xfId="40249" xr:uid="{3DD53681-6420-4C1E-B5E1-DAF2933FE2CC}"/>
    <cellStyle name="SAPBEXexcGood2 3 4 3 6" xfId="52637" xr:uid="{8A7D7ACD-F838-42E2-A01D-F98497E62B85}"/>
    <cellStyle name="SAPBEXexcGood2 3 4 4" xfId="19010" xr:uid="{EE628B06-65BC-4CB3-852A-1091D66F7ED8}"/>
    <cellStyle name="SAPBEXexcGood2 3 4 4 2" xfId="32642" xr:uid="{E99279DE-451C-4C6B-973E-7D0C415FE36E}"/>
    <cellStyle name="SAPBEXexcGood2 3 4 4 3" xfId="42270" xr:uid="{F6EAE7AE-DD65-4056-A68A-E00CEDA6441B}"/>
    <cellStyle name="SAPBEXexcGood2 3 4 5" xfId="22801" xr:uid="{B84D1CF7-F614-47E7-A07C-2C789FF535E2}"/>
    <cellStyle name="SAPBEXexcGood2 3 4 5 2" xfId="36433" xr:uid="{183CC9B5-7005-4861-A5EB-0748A6DCEB9C}"/>
    <cellStyle name="SAPBEXexcGood2 3 4 5 3" xfId="46061" xr:uid="{3D344629-4EAB-401A-A635-15C6E79FE8AA}"/>
    <cellStyle name="SAPBEXexcGood2 3 4 6" xfId="28669" xr:uid="{83D426A7-4025-49FF-8256-300FB05BECBE}"/>
    <cellStyle name="SAPBEXexcGood2 3 4 7" xfId="27671" xr:uid="{E9A3F22E-534D-4742-B4AA-DB166615B239}"/>
    <cellStyle name="SAPBEXexcGood2 3 4 8" xfId="50729" xr:uid="{A00A190E-5195-4FF7-BCBF-7B2BEF67DF56}"/>
    <cellStyle name="SAPBEXexcGood2 3 5" xfId="11205" xr:uid="{CA380361-D707-470F-B905-60EBA050EF89}"/>
    <cellStyle name="SAPBEXexcGood2 3 5 2" xfId="14136" xr:uid="{4F972095-B8B8-4496-9838-91F882C962F8}"/>
    <cellStyle name="SAPBEXexcGood2 3 5 2 2" xfId="16085" xr:uid="{BB1BD377-5B91-4FA3-A5E9-DEA2B99B2189}"/>
    <cellStyle name="SAPBEXexcGood2 3 5 2 2 2" xfId="22004" xr:uid="{213902D8-3CBD-4B7B-9CEA-FD322539E569}"/>
    <cellStyle name="SAPBEXexcGood2 3 5 2 2 2 2" xfId="35636" xr:uid="{5D55BC0A-A20A-4328-9F86-A1BC1064F2B1}"/>
    <cellStyle name="SAPBEXexcGood2 3 5 2 2 2 3" xfId="45264" xr:uid="{315EEE54-B924-44FD-9C49-675E0449B7FB}"/>
    <cellStyle name="SAPBEXexcGood2 3 5 2 2 3" xfId="25795" xr:uid="{D0E13B64-0AE9-4D75-9959-82918A7002D7}"/>
    <cellStyle name="SAPBEXexcGood2 3 5 2 2 3 2" xfId="39427" xr:uid="{B75A0C71-9A88-4E83-824A-919D1479F8AF}"/>
    <cellStyle name="SAPBEXexcGood2 3 5 2 2 3 3" xfId="49055" xr:uid="{CEDB8752-D027-430D-ACF6-3E06382111E7}"/>
    <cellStyle name="SAPBEXexcGood2 3 5 2 2 4" xfId="31677" xr:uid="{D798EB20-DC84-4350-8F92-6FAA656B611D}"/>
    <cellStyle name="SAPBEXexcGood2 3 5 2 2 5" xfId="41335" xr:uid="{F687F9DD-0218-4883-B55E-6E29F97EF048}"/>
    <cellStyle name="SAPBEXexcGood2 3 5 2 2 6" xfId="53723" xr:uid="{A72DAE2F-D693-4FA0-959C-C77850B6A12A}"/>
    <cellStyle name="SAPBEXexcGood2 3 5 2 3" xfId="20096" xr:uid="{D55EE16F-5EA5-458D-B46C-96EB5F0EE642}"/>
    <cellStyle name="SAPBEXexcGood2 3 5 2 3 2" xfId="33728" xr:uid="{62A44DE6-1F62-47E4-8AFA-4E79CD29448E}"/>
    <cellStyle name="SAPBEXexcGood2 3 5 2 3 3" xfId="43356" xr:uid="{A13AAE24-5B6D-45C5-9ECA-642189426370}"/>
    <cellStyle name="SAPBEXexcGood2 3 5 2 4" xfId="23887" xr:uid="{5EF69DCE-EBF6-4DD4-9428-D2B900DCE678}"/>
    <cellStyle name="SAPBEXexcGood2 3 5 2 4 2" xfId="37519" xr:uid="{C5CCFF72-D45C-4638-AC4C-CB5669E3804B}"/>
    <cellStyle name="SAPBEXexcGood2 3 5 2 4 3" xfId="47147" xr:uid="{D3E6BB61-63E3-42F9-A770-415CB2CF7C5A}"/>
    <cellStyle name="SAPBEXexcGood2 3 5 2 5" xfId="29762" xr:uid="{CEB2D6B0-C43E-4361-A5FC-A70CDBC32065}"/>
    <cellStyle name="SAPBEXexcGood2 3 5 2 6" xfId="26627" xr:uid="{45EBC380-5CB7-419F-851D-EDA0111D1A48}"/>
    <cellStyle name="SAPBEXexcGood2 3 5 2 7" xfId="51815" xr:uid="{2FA29AA5-A59D-401B-955D-43707B071E97}"/>
    <cellStyle name="SAPBEXexcGood2 3 5 3" xfId="15087" xr:uid="{AC3C1DD0-0F30-4E87-9911-0BB761E0A503}"/>
    <cellStyle name="SAPBEXexcGood2 3 5 3 2" xfId="21006" xr:uid="{38A7CBD2-5624-422D-9E5B-B28D8367CF3D}"/>
    <cellStyle name="SAPBEXexcGood2 3 5 3 2 2" xfId="34638" xr:uid="{20D692D8-3468-40F0-8489-E20CBA21E620}"/>
    <cellStyle name="SAPBEXexcGood2 3 5 3 2 3" xfId="44266" xr:uid="{AFBAB84A-5D72-47CC-A490-0E75B9A952DB}"/>
    <cellStyle name="SAPBEXexcGood2 3 5 3 3" xfId="24797" xr:uid="{6E47362A-5244-4202-A25A-4693E1CBCFB6}"/>
    <cellStyle name="SAPBEXexcGood2 3 5 3 3 2" xfId="38429" xr:uid="{DE27CE1C-7CB1-40DB-80DB-96C8700B4FAE}"/>
    <cellStyle name="SAPBEXexcGood2 3 5 3 3 3" xfId="48057" xr:uid="{956010AA-462F-4C91-9995-4D22DD9F9EA1}"/>
    <cellStyle name="SAPBEXexcGood2 3 5 3 4" xfId="30679" xr:uid="{52F50319-DB3A-4A13-8B8D-452F47509C8A}"/>
    <cellStyle name="SAPBEXexcGood2 3 5 3 5" xfId="40337" xr:uid="{538B7713-A2A3-4277-901A-81FE6A4A18F5}"/>
    <cellStyle name="SAPBEXexcGood2 3 5 3 6" xfId="52725" xr:uid="{F3FB49EE-3115-4AA9-80C7-003E80CEB832}"/>
    <cellStyle name="SAPBEXexcGood2 3 5 4" xfId="19098" xr:uid="{29AAD212-55EC-4366-A029-EAE054FB2B02}"/>
    <cellStyle name="SAPBEXexcGood2 3 5 4 2" xfId="32730" xr:uid="{8DD4B725-0687-49B5-A7CA-8B10B0BFBA49}"/>
    <cellStyle name="SAPBEXexcGood2 3 5 4 3" xfId="42358" xr:uid="{78A97EAC-0688-4CC9-9E95-08DB4D198A1D}"/>
    <cellStyle name="SAPBEXexcGood2 3 5 5" xfId="22889" xr:uid="{B30DFA1A-B721-4A4E-97C5-9100175928CB}"/>
    <cellStyle name="SAPBEXexcGood2 3 5 5 2" xfId="36521" xr:uid="{C0D16FE1-8A15-4474-BFF9-BBB816AB0EE8}"/>
    <cellStyle name="SAPBEXexcGood2 3 5 5 3" xfId="46149" xr:uid="{11D94583-883A-495C-BFCA-0AD208E81A14}"/>
    <cellStyle name="SAPBEXexcGood2 3 5 6" xfId="28757" xr:uid="{0CF5BD1C-C6C5-421F-9457-9EFA89D9FA5B}"/>
    <cellStyle name="SAPBEXexcGood2 3 5 7" xfId="27583" xr:uid="{18C07FC1-9778-424B-926F-0CB348C6C2E8}"/>
    <cellStyle name="SAPBEXexcGood2 3 5 8" xfId="50817" xr:uid="{2AD231F6-CA94-4979-8A3E-2450FDC0CC1A}"/>
    <cellStyle name="SAPBEXexcGood2 3 6" xfId="11293" xr:uid="{E0AB3C9C-5060-4F85-A296-771187146AC2}"/>
    <cellStyle name="SAPBEXexcGood2 3 6 2" xfId="14224" xr:uid="{C88D2DF6-CB8F-4BE2-9B4E-C7C327AEA336}"/>
    <cellStyle name="SAPBEXexcGood2 3 6 2 2" xfId="16173" xr:uid="{7F92A3B1-049A-4FB5-B1CA-841E3B959E5B}"/>
    <cellStyle name="SAPBEXexcGood2 3 6 2 2 2" xfId="22092" xr:uid="{17812EA5-0021-4B74-A8AE-DFBC932B78D4}"/>
    <cellStyle name="SAPBEXexcGood2 3 6 2 2 2 2" xfId="35724" xr:uid="{7EC142CA-8863-4091-8F63-0C2526797380}"/>
    <cellStyle name="SAPBEXexcGood2 3 6 2 2 2 3" xfId="45352" xr:uid="{05F80917-6B61-4783-98CF-FFAEC0C81B11}"/>
    <cellStyle name="SAPBEXexcGood2 3 6 2 2 3" xfId="25883" xr:uid="{27C5CFB1-46C4-43AA-A3A1-EE22990A0F60}"/>
    <cellStyle name="SAPBEXexcGood2 3 6 2 2 3 2" xfId="39515" xr:uid="{A62FCA2F-1C45-413B-8736-00CB0D8370BA}"/>
    <cellStyle name="SAPBEXexcGood2 3 6 2 2 3 3" xfId="49143" xr:uid="{9897ECEB-364D-4F9D-A137-4EBCC2A6E5BF}"/>
    <cellStyle name="SAPBEXexcGood2 3 6 2 2 4" xfId="31765" xr:uid="{5F49969B-BEC5-4E08-88D9-2FD71398EF42}"/>
    <cellStyle name="SAPBEXexcGood2 3 6 2 2 5" xfId="41423" xr:uid="{E3F3ADC6-1972-484F-ADDF-4826A40893AD}"/>
    <cellStyle name="SAPBEXexcGood2 3 6 2 2 6" xfId="53811" xr:uid="{C6625CAA-D7B7-49A9-836A-EE8D1463CC25}"/>
    <cellStyle name="SAPBEXexcGood2 3 6 2 3" xfId="20184" xr:uid="{B58556B9-F4B8-47BE-A0A9-4A808E1A62F7}"/>
    <cellStyle name="SAPBEXexcGood2 3 6 2 3 2" xfId="33816" xr:uid="{30A7EF26-8F33-4CCB-809A-21EABA595747}"/>
    <cellStyle name="SAPBEXexcGood2 3 6 2 3 3" xfId="43444" xr:uid="{5E3EE77D-BAAE-4F20-860B-F0E124B40CB6}"/>
    <cellStyle name="SAPBEXexcGood2 3 6 2 4" xfId="23975" xr:uid="{25A8022F-19F6-4633-BC9B-7CEDCE7724BB}"/>
    <cellStyle name="SAPBEXexcGood2 3 6 2 4 2" xfId="37607" xr:uid="{DF82F9BF-860C-4ACE-A8F9-B3AE08B13117}"/>
    <cellStyle name="SAPBEXexcGood2 3 6 2 4 3" xfId="47235" xr:uid="{00040421-CEB5-4E16-9AFA-F919FF9B474B}"/>
    <cellStyle name="SAPBEXexcGood2 3 6 2 5" xfId="29850" xr:uid="{462BD0DC-D6C4-4AB8-9DEE-73A30715BC5D}"/>
    <cellStyle name="SAPBEXexcGood2 3 6 2 6" xfId="26539" xr:uid="{BD4E016E-C9C8-4C5B-BBAC-645413D5BB7E}"/>
    <cellStyle name="SAPBEXexcGood2 3 6 2 7" xfId="51903" xr:uid="{D940C85F-F217-4D77-88EC-6753948C6A01}"/>
    <cellStyle name="SAPBEXexcGood2 3 6 3" xfId="15175" xr:uid="{0A789FF1-E1BE-4EBE-9627-6B8FB6C7F565}"/>
    <cellStyle name="SAPBEXexcGood2 3 6 3 2" xfId="21094" xr:uid="{CEBD6807-A4AE-4B69-8286-EBEF7B05014B}"/>
    <cellStyle name="SAPBEXexcGood2 3 6 3 2 2" xfId="34726" xr:uid="{21E55F02-DAF9-4C56-812F-2B3075CC71ED}"/>
    <cellStyle name="SAPBEXexcGood2 3 6 3 2 3" xfId="44354" xr:uid="{5CB5DA86-CFAE-434D-8108-C8772C0FC5C8}"/>
    <cellStyle name="SAPBEXexcGood2 3 6 3 3" xfId="24885" xr:uid="{B0BB7F06-E154-492C-A838-6F43FAA0F689}"/>
    <cellStyle name="SAPBEXexcGood2 3 6 3 3 2" xfId="38517" xr:uid="{AF98522F-8915-4A8C-AB77-8EE0330053EF}"/>
    <cellStyle name="SAPBEXexcGood2 3 6 3 3 3" xfId="48145" xr:uid="{E1B28653-3581-4BB2-8FD6-EF206AFA13C8}"/>
    <cellStyle name="SAPBEXexcGood2 3 6 3 4" xfId="30767" xr:uid="{D0CD663D-4DE3-4DA5-9CDD-C8364A592D4E}"/>
    <cellStyle name="SAPBEXexcGood2 3 6 3 5" xfId="40425" xr:uid="{B7CE6317-1AD6-431C-9AD4-3E83523D85F6}"/>
    <cellStyle name="SAPBEXexcGood2 3 6 3 6" xfId="52813" xr:uid="{E9C86AE0-A505-47FC-8B29-FE168794294F}"/>
    <cellStyle name="SAPBEXexcGood2 3 6 4" xfId="19186" xr:uid="{355747A1-AFE9-4BAE-A080-78A566BEEEE2}"/>
    <cellStyle name="SAPBEXexcGood2 3 6 4 2" xfId="32818" xr:uid="{B74C2EA8-1F9E-47CD-A6E7-E00B8A0D5BDD}"/>
    <cellStyle name="SAPBEXexcGood2 3 6 4 3" xfId="42446" xr:uid="{7CA497F0-79E4-45A8-B632-73259A127AC0}"/>
    <cellStyle name="SAPBEXexcGood2 3 6 5" xfId="22977" xr:uid="{9999EEB7-5485-484C-8966-FD200561B301}"/>
    <cellStyle name="SAPBEXexcGood2 3 6 5 2" xfId="36609" xr:uid="{4B184514-34DB-4110-90A4-38CD3C6F20CD}"/>
    <cellStyle name="SAPBEXexcGood2 3 6 5 3" xfId="46237" xr:uid="{196A85E0-C5A2-4CB6-9AEC-AD409DD39B53}"/>
    <cellStyle name="SAPBEXexcGood2 3 6 6" xfId="28845" xr:uid="{44C92537-87D7-4FA9-A2DC-331ECEA9BEA7}"/>
    <cellStyle name="SAPBEXexcGood2 3 6 7" xfId="27495" xr:uid="{2A393094-2EE2-4D85-8D30-2D37D30CF69B}"/>
    <cellStyle name="SAPBEXexcGood2 3 6 8" xfId="50905" xr:uid="{64B65C2C-922F-4EAF-AF96-A185025B3D71}"/>
    <cellStyle name="SAPBEXexcGood2 3 7" xfId="11381" xr:uid="{FF6D5239-7DC3-4D38-9BE5-10A30C8B6E81}"/>
    <cellStyle name="SAPBEXexcGood2 3 7 2" xfId="14312" xr:uid="{37F1C9CC-DF02-4FE3-B8F5-A3A52B198338}"/>
    <cellStyle name="SAPBEXexcGood2 3 7 2 2" xfId="16261" xr:uid="{7A1D94C5-5F3A-4CC4-BBAE-46D6488F6C83}"/>
    <cellStyle name="SAPBEXexcGood2 3 7 2 2 2" xfId="22180" xr:uid="{ED21CBDD-310D-4BE9-8120-26159C60204D}"/>
    <cellStyle name="SAPBEXexcGood2 3 7 2 2 2 2" xfId="35812" xr:uid="{166052AF-C0F9-48DE-B0FE-8582F35A0C30}"/>
    <cellStyle name="SAPBEXexcGood2 3 7 2 2 2 3" xfId="45440" xr:uid="{9665E339-0892-4301-A79D-2E8100B16AFE}"/>
    <cellStyle name="SAPBEXexcGood2 3 7 2 2 3" xfId="25971" xr:uid="{1B47BDE9-2892-46FA-9393-8FB5E04C089C}"/>
    <cellStyle name="SAPBEXexcGood2 3 7 2 2 3 2" xfId="39603" xr:uid="{BCAAE664-C3DA-4C2E-8684-B2E40F5EBD41}"/>
    <cellStyle name="SAPBEXexcGood2 3 7 2 2 3 3" xfId="49231" xr:uid="{F26885D8-DC0E-4C0A-8618-0D5981077DAF}"/>
    <cellStyle name="SAPBEXexcGood2 3 7 2 2 4" xfId="31853" xr:uid="{80EA5003-E153-4983-A96F-01CFB6EF8271}"/>
    <cellStyle name="SAPBEXexcGood2 3 7 2 2 5" xfId="41511" xr:uid="{2F6F16A5-394B-4450-A928-C350733087C4}"/>
    <cellStyle name="SAPBEXexcGood2 3 7 2 2 6" xfId="53899" xr:uid="{F4B1A8E4-63CB-4F9D-9E89-FA502BA7ED7C}"/>
    <cellStyle name="SAPBEXexcGood2 3 7 2 3" xfId="20272" xr:uid="{33C814E8-FF94-4E73-84AD-ADFADA9AB06F}"/>
    <cellStyle name="SAPBEXexcGood2 3 7 2 3 2" xfId="33904" xr:uid="{C9C9AE36-3EA3-45B7-B265-762394261774}"/>
    <cellStyle name="SAPBEXexcGood2 3 7 2 3 3" xfId="43532" xr:uid="{E8DAE5B5-791A-47A4-9A7F-95224F174BF8}"/>
    <cellStyle name="SAPBEXexcGood2 3 7 2 4" xfId="24063" xr:uid="{67AC4575-4716-4158-AD74-38F3C70B1E3D}"/>
    <cellStyle name="SAPBEXexcGood2 3 7 2 4 2" xfId="37695" xr:uid="{4D0ECA65-DFC3-4457-9BD1-A9796145075E}"/>
    <cellStyle name="SAPBEXexcGood2 3 7 2 4 3" xfId="47323" xr:uid="{0BF1C953-9D09-42BB-847A-880C80970483}"/>
    <cellStyle name="SAPBEXexcGood2 3 7 2 5" xfId="29938" xr:uid="{9DE735A1-97DE-42F2-A2D2-E35522D5B522}"/>
    <cellStyle name="SAPBEXexcGood2 3 7 2 6" xfId="26451" xr:uid="{B221A8DD-DF6C-4DA5-9112-B86EFBBFF17D}"/>
    <cellStyle name="SAPBEXexcGood2 3 7 2 7" xfId="51991" xr:uid="{2C3343CE-4947-44A0-A91B-D57E10A5A54D}"/>
    <cellStyle name="SAPBEXexcGood2 3 7 3" xfId="15263" xr:uid="{17182065-65DB-4D7D-992E-E43C8865689D}"/>
    <cellStyle name="SAPBEXexcGood2 3 7 3 2" xfId="21182" xr:uid="{CF152E0C-AB04-4FCA-8132-BBD3092D9B18}"/>
    <cellStyle name="SAPBEXexcGood2 3 7 3 2 2" xfId="34814" xr:uid="{48E753FA-1A2E-48A5-B024-57F1D127ECD3}"/>
    <cellStyle name="SAPBEXexcGood2 3 7 3 2 3" xfId="44442" xr:uid="{3264614E-1F19-4691-B8D3-14753DE975AF}"/>
    <cellStyle name="SAPBEXexcGood2 3 7 3 3" xfId="24973" xr:uid="{B3A5912D-9823-4D2D-A0EF-9BA3782A74F2}"/>
    <cellStyle name="SAPBEXexcGood2 3 7 3 3 2" xfId="38605" xr:uid="{1BE7A402-32F8-4FEB-BAA1-9F564FDBE207}"/>
    <cellStyle name="SAPBEXexcGood2 3 7 3 3 3" xfId="48233" xr:uid="{96897B55-AAD7-4895-983E-DB433CC0E60C}"/>
    <cellStyle name="SAPBEXexcGood2 3 7 3 4" xfId="30855" xr:uid="{A5A40627-ABF1-46BF-99DD-BC880D11B26D}"/>
    <cellStyle name="SAPBEXexcGood2 3 7 3 5" xfId="40513" xr:uid="{19A33904-B24E-4A72-9AC8-80B6FD57EA6D}"/>
    <cellStyle name="SAPBEXexcGood2 3 7 3 6" xfId="52901" xr:uid="{EB9901D2-F275-47C1-ABCF-F59645000768}"/>
    <cellStyle name="SAPBEXexcGood2 3 7 4" xfId="19274" xr:uid="{FD7F5657-DC7C-4C62-A550-EB49959E7F70}"/>
    <cellStyle name="SAPBEXexcGood2 3 7 4 2" xfId="32906" xr:uid="{4BA8CC5D-5F40-449F-BBD9-441EBABC50A1}"/>
    <cellStyle name="SAPBEXexcGood2 3 7 4 3" xfId="42534" xr:uid="{5C55C9AF-5D8D-4161-AB73-2CDC50200412}"/>
    <cellStyle name="SAPBEXexcGood2 3 7 5" xfId="23065" xr:uid="{F0DD2B65-4302-4552-B23C-E4854E718B35}"/>
    <cellStyle name="SAPBEXexcGood2 3 7 5 2" xfId="36697" xr:uid="{51A8E6D1-AEEB-4669-9626-47577BCBF0E8}"/>
    <cellStyle name="SAPBEXexcGood2 3 7 5 3" xfId="46325" xr:uid="{3242DC43-6798-450C-AF21-E68C3F983504}"/>
    <cellStyle name="SAPBEXexcGood2 3 7 6" xfId="28933" xr:uid="{40B27FF7-C350-4B33-A870-FA07EA40FA9F}"/>
    <cellStyle name="SAPBEXexcGood2 3 7 7" xfId="27407" xr:uid="{3E3F2B4C-D9A3-40D0-B420-8E95B4417EE3}"/>
    <cellStyle name="SAPBEXexcGood2 3 7 8" xfId="50993" xr:uid="{8F4D4B7B-8AED-4510-8EDF-7D562F39F414}"/>
    <cellStyle name="SAPBEXexcGood2 3 8" xfId="13489" xr:uid="{2537898F-D3A7-478B-BEB0-B5D93DC1F59F}"/>
    <cellStyle name="SAPBEXexcGood2 3 8 2" xfId="14488" xr:uid="{1C32EA71-B71D-46EA-88DB-08F3D537930A}"/>
    <cellStyle name="SAPBEXexcGood2 3 8 2 2" xfId="16437" xr:uid="{3EFC1918-CD85-41EC-9B1D-0BEAEFE9E4C2}"/>
    <cellStyle name="SAPBEXexcGood2 3 8 2 2 2" xfId="22356" xr:uid="{BDBF05F6-6C42-4206-A7F2-94D83E10E31C}"/>
    <cellStyle name="SAPBEXexcGood2 3 8 2 2 2 2" xfId="35988" xr:uid="{B107C858-D37C-491A-B254-754D605D160A}"/>
    <cellStyle name="SAPBEXexcGood2 3 8 2 2 2 3" xfId="45616" xr:uid="{926D8CD1-9BAD-4C0F-8B50-97971BB4DF72}"/>
    <cellStyle name="SAPBEXexcGood2 3 8 2 2 3" xfId="26147" xr:uid="{7B7704BC-6094-49DF-ACA2-E75B302BC92D}"/>
    <cellStyle name="SAPBEXexcGood2 3 8 2 2 3 2" xfId="39779" xr:uid="{F44590BD-9A67-4B4D-A53E-72639479120D}"/>
    <cellStyle name="SAPBEXexcGood2 3 8 2 2 3 3" xfId="49407" xr:uid="{B0FE5418-FA55-453B-A468-BE24471BFCD6}"/>
    <cellStyle name="SAPBEXexcGood2 3 8 2 2 4" xfId="32029" xr:uid="{FF1FBA4F-0B66-4351-8BC3-40B29ED1818E}"/>
    <cellStyle name="SAPBEXexcGood2 3 8 2 2 5" xfId="41687" xr:uid="{431DDC04-449F-44DA-8159-B7D85D6D2724}"/>
    <cellStyle name="SAPBEXexcGood2 3 8 2 2 6" xfId="54075" xr:uid="{B0C6D467-4AAD-4064-A83E-3E4A489F2E3A}"/>
    <cellStyle name="SAPBEXexcGood2 3 8 2 3" xfId="20448" xr:uid="{008B18A6-CBDC-424D-861B-CB85434CA47D}"/>
    <cellStyle name="SAPBEXexcGood2 3 8 2 3 2" xfId="34080" xr:uid="{6F1F0885-C9ED-491E-BA0A-4EA3D401A8FF}"/>
    <cellStyle name="SAPBEXexcGood2 3 8 2 3 3" xfId="43708" xr:uid="{3ABB2C26-BB3A-4201-A721-16C9FB6B1F82}"/>
    <cellStyle name="SAPBEXexcGood2 3 8 2 4" xfId="24239" xr:uid="{5667A44C-D0A6-4FA4-A82E-FD50F260B05E}"/>
    <cellStyle name="SAPBEXexcGood2 3 8 2 4 2" xfId="37871" xr:uid="{E286A66B-8864-49F9-96E8-671F64211400}"/>
    <cellStyle name="SAPBEXexcGood2 3 8 2 4 3" xfId="47499" xr:uid="{ACB1C4AC-BCB7-47B4-BACA-C3EE92BE24F4}"/>
    <cellStyle name="SAPBEXexcGood2 3 8 2 5" xfId="30114" xr:uid="{1EA46663-652F-4D50-9B2B-97BD9A5277A8}"/>
    <cellStyle name="SAPBEXexcGood2 3 8 2 6" xfId="26275" xr:uid="{53BA1AD4-7D20-4E2E-B19E-E06E3281477B}"/>
    <cellStyle name="SAPBEXexcGood2 3 8 2 7" xfId="52167" xr:uid="{7B3B3AC5-F54B-4B5A-BB1B-16FB14B20EF6}"/>
    <cellStyle name="SAPBEXexcGood2 3 8 3" xfId="15439" xr:uid="{FB7B20DC-FA35-46D5-A1C8-5A35B2887986}"/>
    <cellStyle name="SAPBEXexcGood2 3 8 3 2" xfId="21358" xr:uid="{82DAD556-023C-46D4-AFFF-C841C43A9E0C}"/>
    <cellStyle name="SAPBEXexcGood2 3 8 3 2 2" xfId="34990" xr:uid="{F581E068-A8B2-49BA-B93A-8C33F9BD13DC}"/>
    <cellStyle name="SAPBEXexcGood2 3 8 3 2 3" xfId="44618" xr:uid="{DB4BABDB-0C70-4369-98D2-388EE8F6482E}"/>
    <cellStyle name="SAPBEXexcGood2 3 8 3 3" xfId="25149" xr:uid="{F76BC279-923E-4207-8075-BBF535A67216}"/>
    <cellStyle name="SAPBEXexcGood2 3 8 3 3 2" xfId="38781" xr:uid="{7101CE98-C847-4D53-98F9-C26595E45B8C}"/>
    <cellStyle name="SAPBEXexcGood2 3 8 3 3 3" xfId="48409" xr:uid="{778A46AD-8AA0-40DD-A9B1-A300BCD5AE67}"/>
    <cellStyle name="SAPBEXexcGood2 3 8 3 4" xfId="31031" xr:uid="{A0EAF229-CBDE-402B-828E-33870BCC6C77}"/>
    <cellStyle name="SAPBEXexcGood2 3 8 3 5" xfId="40689" xr:uid="{A79B612B-02CE-40DC-8BC1-0FFF5729B5E0}"/>
    <cellStyle name="SAPBEXexcGood2 3 8 3 6" xfId="53077" xr:uid="{3EC556BD-935B-44AB-9C25-73E1A38F4AEB}"/>
    <cellStyle name="SAPBEXexcGood2 3 8 4" xfId="19450" xr:uid="{8D997DD2-BF39-4C43-B80E-B0AF01F10A9A}"/>
    <cellStyle name="SAPBEXexcGood2 3 8 4 2" xfId="33082" xr:uid="{DCDAB33F-04E3-47AC-92A3-4BC27353A54B}"/>
    <cellStyle name="SAPBEXexcGood2 3 8 4 3" xfId="42710" xr:uid="{6A0E6923-EAF0-48A5-978E-E4F18EABF052}"/>
    <cellStyle name="SAPBEXexcGood2 3 8 5" xfId="23241" xr:uid="{D5ED2F9B-9BF3-429D-AC74-2E99731C8282}"/>
    <cellStyle name="SAPBEXexcGood2 3 8 5 2" xfId="36873" xr:uid="{CCE84F41-EC3F-4CF3-913E-B05FAD13DE93}"/>
    <cellStyle name="SAPBEXexcGood2 3 8 5 3" xfId="46501" xr:uid="{3CF260E3-4513-499D-B9FC-BD6285C32671}"/>
    <cellStyle name="SAPBEXexcGood2 3 8 6" xfId="29116" xr:uid="{8281453A-D86C-4EFD-97D2-48151017417C}"/>
    <cellStyle name="SAPBEXexcGood2 3 8 7" xfId="27273" xr:uid="{1513A2A9-2538-4669-9C70-34AE7BE9AAE3}"/>
    <cellStyle name="SAPBEXexcGood2 3 8 8" xfId="51169" xr:uid="{E4B71D18-76DE-4BF2-8E13-D98DA7E1CC18}"/>
    <cellStyle name="SAPBEXexcGood2 3 9" xfId="13784" xr:uid="{9224E880-61DA-49AD-872C-065374C48969}"/>
    <cellStyle name="SAPBEXexcGood2 3 9 2" xfId="15733" xr:uid="{40C8E630-E944-4E55-B69A-FC62FBBD7ADD}"/>
    <cellStyle name="SAPBEXexcGood2 3 9 2 2" xfId="21652" xr:uid="{E10C471E-27B0-4FD0-A896-2E22F31A16D2}"/>
    <cellStyle name="SAPBEXexcGood2 3 9 2 2 2" xfId="35284" xr:uid="{EE830879-AEC0-49A7-A63B-1967C3F30FC9}"/>
    <cellStyle name="SAPBEXexcGood2 3 9 2 2 3" xfId="44912" xr:uid="{DEE36794-5D90-404D-9E92-46AF18C02727}"/>
    <cellStyle name="SAPBEXexcGood2 3 9 2 3" xfId="25443" xr:uid="{8EB50174-759E-4BB2-BB18-DE8BF7EEBE41}"/>
    <cellStyle name="SAPBEXexcGood2 3 9 2 3 2" xfId="39075" xr:uid="{C45A7F9E-6B99-432A-AEC8-0129AA413F4A}"/>
    <cellStyle name="SAPBEXexcGood2 3 9 2 3 3" xfId="48703" xr:uid="{BBBFFF5A-26C1-45CE-BE35-F968F1D652BB}"/>
    <cellStyle name="SAPBEXexcGood2 3 9 2 4" xfId="31325" xr:uid="{3BB1FE2E-5358-46A1-B983-6D7FE181E4DA}"/>
    <cellStyle name="SAPBEXexcGood2 3 9 2 5" xfId="40983" xr:uid="{4C0CA862-4B7E-4944-94E9-3E95FAF88566}"/>
    <cellStyle name="SAPBEXexcGood2 3 9 2 6" xfId="53371" xr:uid="{FD055F48-11C4-4A39-9CF7-15CEE8125BAE}"/>
    <cellStyle name="SAPBEXexcGood2 3 9 3" xfId="19744" xr:uid="{A796C30D-CC8E-4FAD-AE9C-2E61F13778C2}"/>
    <cellStyle name="SAPBEXexcGood2 3 9 3 2" xfId="33376" xr:uid="{C6D58A23-4449-4477-B610-0B697E7C9AC3}"/>
    <cellStyle name="SAPBEXexcGood2 3 9 3 3" xfId="43004" xr:uid="{E0B8276D-5D87-4E57-9E25-55D98E4BAD4A}"/>
    <cellStyle name="SAPBEXexcGood2 3 9 4" xfId="23535" xr:uid="{158F506F-E4CD-4CA6-9FF3-590D747D08EF}"/>
    <cellStyle name="SAPBEXexcGood2 3 9 4 2" xfId="37167" xr:uid="{754B200F-00B9-408E-B8D3-F8A8EB9C3064}"/>
    <cellStyle name="SAPBEXexcGood2 3 9 4 3" xfId="46795" xr:uid="{AEB37DCE-196C-4BEF-989D-4C13C4F702CD}"/>
    <cellStyle name="SAPBEXexcGood2 3 9 5" xfId="29410" xr:uid="{AB8DB9D8-5A8B-4443-8723-04409EB4AE11}"/>
    <cellStyle name="SAPBEXexcGood2 3 9 6" xfId="26979" xr:uid="{37026BCA-A338-4FD0-B4EF-CD521459B82F}"/>
    <cellStyle name="SAPBEXexcGood2 3 9 7" xfId="51463" xr:uid="{312B65AA-7571-485A-A847-D0ACC2B2BFA4}"/>
    <cellStyle name="SAPBEXexcGood2 4" xfId="10789" xr:uid="{ADDADBB9-295A-4235-9759-5C870059D5EF}"/>
    <cellStyle name="SAPBEXexcGood2 4 2" xfId="13720" xr:uid="{73B12057-158A-4369-AB76-99D87F389248}"/>
    <cellStyle name="SAPBEXexcGood2 4 2 2" xfId="15669" xr:uid="{208F2E4C-1526-419A-B346-3F17F2CCAD0C}"/>
    <cellStyle name="SAPBEXexcGood2 4 2 2 2" xfId="21588" xr:uid="{7E8FB9EC-D3A4-4AC4-B8B4-C365C406B400}"/>
    <cellStyle name="SAPBEXexcGood2 4 2 2 2 2" xfId="35220" xr:uid="{7B225FE8-237A-496F-A063-F4EAA6127672}"/>
    <cellStyle name="SAPBEXexcGood2 4 2 2 2 3" xfId="44848" xr:uid="{4D9F20B2-A596-4945-895B-4C3F403642CD}"/>
    <cellStyle name="SAPBEXexcGood2 4 2 2 3" xfId="25379" xr:uid="{1B769974-FAD7-44A6-AEF5-7FA5C2EBA53E}"/>
    <cellStyle name="SAPBEXexcGood2 4 2 2 3 2" xfId="39011" xr:uid="{90E6A516-390E-47BD-AE9E-97D6E4D5D654}"/>
    <cellStyle name="SAPBEXexcGood2 4 2 2 3 3" xfId="48639" xr:uid="{797241F8-840D-41E1-8CAD-9AAA043E72F8}"/>
    <cellStyle name="SAPBEXexcGood2 4 2 2 4" xfId="31261" xr:uid="{9B2EC4C8-93DC-4C0A-8DAA-35F7ABA4344E}"/>
    <cellStyle name="SAPBEXexcGood2 4 2 2 5" xfId="40919" xr:uid="{C52228AF-B9A0-4451-8EA8-F3E0F2F2959A}"/>
    <cellStyle name="SAPBEXexcGood2 4 2 2 6" xfId="53307" xr:uid="{A1FCDFD4-DD0C-40A9-AB84-51DA800F4D3A}"/>
    <cellStyle name="SAPBEXexcGood2 4 2 3" xfId="19680" xr:uid="{BB019F6B-81B1-43A0-A1A2-B9905758106C}"/>
    <cellStyle name="SAPBEXexcGood2 4 2 3 2" xfId="33312" xr:uid="{B53250D9-D531-4F76-85F7-B2FE06F431BA}"/>
    <cellStyle name="SAPBEXexcGood2 4 2 3 3" xfId="42940" xr:uid="{D998D3C0-BBDD-41BC-9280-8EB0FB2757A3}"/>
    <cellStyle name="SAPBEXexcGood2 4 2 4" xfId="23471" xr:uid="{7578D477-B2C1-4F0B-9CCD-23690551E91E}"/>
    <cellStyle name="SAPBEXexcGood2 4 2 4 2" xfId="37103" xr:uid="{4D0EECC9-0E40-4279-B913-A5836850C92A}"/>
    <cellStyle name="SAPBEXexcGood2 4 2 4 3" xfId="46731" xr:uid="{3367E09E-A0D6-4950-8B0B-4AD072C4DF30}"/>
    <cellStyle name="SAPBEXexcGood2 4 2 5" xfId="29346" xr:uid="{E63012A8-8FE1-4E1C-9BA2-3E3B0BD3C600}"/>
    <cellStyle name="SAPBEXexcGood2 4 2 6" xfId="27043" xr:uid="{37611976-B7A9-4487-ACC7-5D9B08AA8169}"/>
    <cellStyle name="SAPBEXexcGood2 4 2 7" xfId="51399" xr:uid="{20093F6D-273D-4C26-B973-E87668542537}"/>
    <cellStyle name="SAPBEXexcGood2 4 3" xfId="14759" xr:uid="{6B87311B-B1BB-4E60-98B6-E0DEB83F92F7}"/>
    <cellStyle name="SAPBEXexcGood2 4 3 2" xfId="20678" xr:uid="{A25C530D-9440-48B9-87CD-C67E4F91D064}"/>
    <cellStyle name="SAPBEXexcGood2 4 3 2 2" xfId="34310" xr:uid="{C64F99B2-47C5-4219-AD50-6189DE7055DA}"/>
    <cellStyle name="SAPBEXexcGood2 4 3 2 3" xfId="43938" xr:uid="{4E38EFD4-CA4A-4DD4-B026-C6412F6F498F}"/>
    <cellStyle name="SAPBEXexcGood2 4 3 3" xfId="24469" xr:uid="{B1C107A2-C046-4DB5-B7DF-D8BFA3EC6A61}"/>
    <cellStyle name="SAPBEXexcGood2 4 3 3 2" xfId="38101" xr:uid="{4A4E040C-C349-4D34-9720-2914384D710B}"/>
    <cellStyle name="SAPBEXexcGood2 4 3 3 3" xfId="47729" xr:uid="{55FAF6B6-1BCE-4AD4-A891-D5CFC90D5E1F}"/>
    <cellStyle name="SAPBEXexcGood2 4 3 4" xfId="30351" xr:uid="{19F73C9E-357F-4A41-9E54-921EBD4AD7A5}"/>
    <cellStyle name="SAPBEXexcGood2 4 3 5" xfId="40009" xr:uid="{A4CAF27E-6C98-4D7A-8F20-08BC3AAADBCE}"/>
    <cellStyle name="SAPBEXexcGood2 4 3 6" xfId="52397" xr:uid="{55AFF2A6-0FF2-48F4-A8E0-B3FCF1183026}"/>
    <cellStyle name="SAPBEXexcGood2 4 4" xfId="18766" xr:uid="{D42F4330-17F8-4B77-A5C1-A6C5E1F1885C}"/>
    <cellStyle name="SAPBEXexcGood2 4 4 2" xfId="32398" xr:uid="{171470BE-62F1-445B-810D-BF4666E72D6E}"/>
    <cellStyle name="SAPBEXexcGood2 4 4 3" xfId="42026" xr:uid="{C353DE6D-0A02-4B18-B45F-D77AE5449E73}"/>
    <cellStyle name="SAPBEXexcGood2 4 5" xfId="22473" xr:uid="{C61E95C8-358C-4CE7-9F0F-68C3914D51CC}"/>
    <cellStyle name="SAPBEXexcGood2 4 5 2" xfId="36105" xr:uid="{56A97DE4-9326-444A-807B-F0DFDC9A7D30}"/>
    <cellStyle name="SAPBEXexcGood2 4 5 3" xfId="45733" xr:uid="{C27859C7-8C75-4100-B073-DEBD66883B1E}"/>
    <cellStyle name="SAPBEXexcGood2 4 6" xfId="28341" xr:uid="{A8680B31-1E3E-4F0F-A2AF-4A0B14DAA35F}"/>
    <cellStyle name="SAPBEXexcGood2 4 7" xfId="27980" xr:uid="{78B4CDB1-31C1-4FE7-8C8D-B17B2E028C82}"/>
    <cellStyle name="SAPBEXexcGood2 4 8" xfId="50401" xr:uid="{82FEF0DD-699B-49F2-83FC-8A9FCC664A04}"/>
    <cellStyle name="SAPBEXexcGood2 5" xfId="10667" xr:uid="{08D8162C-A43F-4A46-A4B6-F63B059B9661}"/>
    <cellStyle name="SAPBEXexcGood2 5 2" xfId="13598" xr:uid="{5F3E0618-2654-49A2-8160-32C2222FE9D6}"/>
    <cellStyle name="SAPBEXexcGood2 5 2 2" xfId="15547" xr:uid="{00AF9234-F872-41C0-A11B-3CDCF026B748}"/>
    <cellStyle name="SAPBEXexcGood2 5 2 2 2" xfId="21466" xr:uid="{886FCB70-14C8-42C6-9331-126F96F5F6B7}"/>
    <cellStyle name="SAPBEXexcGood2 5 2 2 2 2" xfId="35098" xr:uid="{72A62A94-4FEA-4394-8F14-953903FE0D1D}"/>
    <cellStyle name="SAPBEXexcGood2 5 2 2 2 3" xfId="44726" xr:uid="{56F8DF6C-EE4B-411E-AD7F-C07D70F546FF}"/>
    <cellStyle name="SAPBEXexcGood2 5 2 2 3" xfId="25257" xr:uid="{A901E4BC-3F46-41FA-81FA-2F00D19FD631}"/>
    <cellStyle name="SAPBEXexcGood2 5 2 2 3 2" xfId="38889" xr:uid="{E6FDB52E-CEA8-401B-809B-A16AF894A999}"/>
    <cellStyle name="SAPBEXexcGood2 5 2 2 3 3" xfId="48517" xr:uid="{42411A18-47C5-4FB4-9D59-7787EE2B6A89}"/>
    <cellStyle name="SAPBEXexcGood2 5 2 2 4" xfId="31139" xr:uid="{A3CB7580-E9D1-47BC-8150-78A33FD997D1}"/>
    <cellStyle name="SAPBEXexcGood2 5 2 2 5" xfId="40797" xr:uid="{E59BDB4E-FB13-4317-B316-C732D88353AB}"/>
    <cellStyle name="SAPBEXexcGood2 5 2 2 6" xfId="53185" xr:uid="{0E0CF203-3458-464A-BC03-6BF81BA5F934}"/>
    <cellStyle name="SAPBEXexcGood2 5 2 3" xfId="19558" xr:uid="{A7608A68-1664-4FF1-BBCD-7641C37840E2}"/>
    <cellStyle name="SAPBEXexcGood2 5 2 3 2" xfId="33190" xr:uid="{6F6591DF-E0E9-470A-BC3B-145CBC3BCACE}"/>
    <cellStyle name="SAPBEXexcGood2 5 2 3 3" xfId="42818" xr:uid="{6D5375E1-BFED-41F0-B681-CE918787E27B}"/>
    <cellStyle name="SAPBEXexcGood2 5 2 4" xfId="23349" xr:uid="{91193B99-BCE4-4179-A855-60F8FE42D15F}"/>
    <cellStyle name="SAPBEXexcGood2 5 2 4 2" xfId="36981" xr:uid="{14C48748-7312-441D-824B-FD18FA0DAEB1}"/>
    <cellStyle name="SAPBEXexcGood2 5 2 4 3" xfId="46609" xr:uid="{34B01D11-CE8F-42F8-ABEE-E7F33E678B7F}"/>
    <cellStyle name="SAPBEXexcGood2 5 2 5" xfId="29224" xr:uid="{440118E0-FD14-4829-9AC5-F1A62D60B40D}"/>
    <cellStyle name="SAPBEXexcGood2 5 2 6" xfId="27165" xr:uid="{C295E6D1-C4D8-402B-A89B-E15C803F498C}"/>
    <cellStyle name="SAPBEXexcGood2 5 2 7" xfId="51277" xr:uid="{F437A086-8ED5-467C-AEDE-B323B8E4B612}"/>
    <cellStyle name="SAPBEXexcGood2 5 3" xfId="14637" xr:uid="{669AABB0-B377-4702-A0D9-AC38A21AA98A}"/>
    <cellStyle name="SAPBEXexcGood2 5 3 2" xfId="20556" xr:uid="{211E0F72-2E48-4D83-9D1D-8C9512FA653F}"/>
    <cellStyle name="SAPBEXexcGood2 5 3 2 2" xfId="34188" xr:uid="{51A11BB8-B20B-46B4-A811-49A3320D7D45}"/>
    <cellStyle name="SAPBEXexcGood2 5 3 2 3" xfId="43816" xr:uid="{282C9FB6-7005-4788-A085-2E001588AF67}"/>
    <cellStyle name="SAPBEXexcGood2 5 3 3" xfId="24347" xr:uid="{586F262A-8D19-4F65-B700-CCD1D3624D75}"/>
    <cellStyle name="SAPBEXexcGood2 5 3 3 2" xfId="37979" xr:uid="{F27E4EB1-1D20-4DA4-86CB-F1C8BB2B8E1D}"/>
    <cellStyle name="SAPBEXexcGood2 5 3 3 3" xfId="47607" xr:uid="{96DC6766-817F-4B4F-96FE-02BB8AE2811F}"/>
    <cellStyle name="SAPBEXexcGood2 5 3 4" xfId="30229" xr:uid="{981BBD91-644D-4F4E-B244-FC0914EF9B27}"/>
    <cellStyle name="SAPBEXexcGood2 5 3 5" xfId="39887" xr:uid="{F3E1B079-3C53-4BD2-9A4F-19F82FB4F103}"/>
    <cellStyle name="SAPBEXexcGood2 5 3 6" xfId="52275" xr:uid="{CEC4D0C7-7B98-4B95-9DB5-38DF16CA8639}"/>
    <cellStyle name="SAPBEXexcGood2 5 4" xfId="18646" xr:uid="{ED2C6007-FD48-4001-9488-796B76469E70}"/>
    <cellStyle name="SAPBEXexcGood2 5 4 2" xfId="32278" xr:uid="{BDD933E8-F425-4010-BB76-97810381AFE3}"/>
    <cellStyle name="SAPBEXexcGood2 5 4 3" xfId="41906" xr:uid="{8D4D45E4-8703-4DBD-8087-D15C79E6CFE7}"/>
    <cellStyle name="SAPBEXexcGood2 5 5" xfId="16585" xr:uid="{CF443B00-F6C9-455F-BCCB-F96A0CA07B62}"/>
    <cellStyle name="SAPBEXexcGood2 5 5 2" xfId="32169" xr:uid="{F4DDA92B-B463-4B39-9A72-9F9E49E4A63D}"/>
    <cellStyle name="SAPBEXexcGood2 5 5 3" xfId="41811" xr:uid="{81862E28-EA48-4F87-A26F-7BE9719BF8C1}"/>
    <cellStyle name="SAPBEXexcGood2 5 6" xfId="28219" xr:uid="{19219C27-61BA-4001-A515-C0FE67DE2AEA}"/>
    <cellStyle name="SAPBEXexcGood2 5 7" xfId="28099" xr:uid="{BFB46EBB-E57F-42EA-A7BF-4A5691CD4200}"/>
    <cellStyle name="SAPBEXexcGood2 5 8" xfId="50279" xr:uid="{95233E7E-8E3F-4712-8BA5-CCCC08BAEFB5}"/>
    <cellStyle name="SAPBEXexcGood2 6" xfId="11506" xr:uid="{A033BB5B-A544-43D8-A6D7-3481F87F94D8}"/>
    <cellStyle name="SAPBEXexcGood2 6 2" xfId="14400" xr:uid="{66D99ECF-00EF-4DB6-8E5A-1D30F3F0AF6F}"/>
    <cellStyle name="SAPBEXexcGood2 6 2 2" xfId="16349" xr:uid="{A5F9E3A8-8562-4B3C-ABD9-845F715EDED9}"/>
    <cellStyle name="SAPBEXexcGood2 6 2 2 2" xfId="22268" xr:uid="{B48B3145-C34D-47D8-B000-1BF1B73DFCC3}"/>
    <cellStyle name="SAPBEXexcGood2 6 2 2 2 2" xfId="35900" xr:uid="{629DF1E4-B5CA-45F4-AA0A-D41E5D1D14A7}"/>
    <cellStyle name="SAPBEXexcGood2 6 2 2 2 3" xfId="45528" xr:uid="{5F42515E-CF1C-4654-A187-8A65CE5C41C0}"/>
    <cellStyle name="SAPBEXexcGood2 6 2 2 3" xfId="26059" xr:uid="{0AE0D8A1-12F0-4B38-B0B9-BC24D92FB3F2}"/>
    <cellStyle name="SAPBEXexcGood2 6 2 2 3 2" xfId="39691" xr:uid="{6D3C7DBC-49C2-4DFE-8354-9A632E309840}"/>
    <cellStyle name="SAPBEXexcGood2 6 2 2 3 3" xfId="49319" xr:uid="{83890C0B-5B3C-4784-8792-0C50D708CF4F}"/>
    <cellStyle name="SAPBEXexcGood2 6 2 2 4" xfId="31941" xr:uid="{366BD7A8-A4B7-4632-8704-2D4320D44E27}"/>
    <cellStyle name="SAPBEXexcGood2 6 2 2 5" xfId="41599" xr:uid="{043BCAE5-2D07-47EF-A745-AE986EF65024}"/>
    <cellStyle name="SAPBEXexcGood2 6 2 2 6" xfId="53987" xr:uid="{DFEEB6A7-2328-499D-A60C-AA6A527C646A}"/>
    <cellStyle name="SAPBEXexcGood2 6 2 3" xfId="20360" xr:uid="{53FBE856-8E94-45EB-B229-4F8722A10A35}"/>
    <cellStyle name="SAPBEXexcGood2 6 2 3 2" xfId="33992" xr:uid="{F940C98A-3D86-4657-9AAF-F7BB23E978AC}"/>
    <cellStyle name="SAPBEXexcGood2 6 2 3 3" xfId="43620" xr:uid="{7095325B-D326-4226-BE99-5EE0C2ABFAB8}"/>
    <cellStyle name="SAPBEXexcGood2 6 2 4" xfId="24151" xr:uid="{F1F7C740-996F-46BB-8EDD-37119EB5A4EB}"/>
    <cellStyle name="SAPBEXexcGood2 6 2 4 2" xfId="37783" xr:uid="{B264B234-FE16-499E-A8D9-EA46357FE440}"/>
    <cellStyle name="SAPBEXexcGood2 6 2 4 3" xfId="47411" xr:uid="{1F4CE2A1-278E-4BDB-870B-CFEC513C7E03}"/>
    <cellStyle name="SAPBEXexcGood2 6 2 5" xfId="30026" xr:uid="{F2F889F6-8D3B-49B6-9A21-E7965BBBDE06}"/>
    <cellStyle name="SAPBEXexcGood2 6 2 6" xfId="26363" xr:uid="{1BE12EDC-DBC9-4305-90AA-50521216F210}"/>
    <cellStyle name="SAPBEXexcGood2 6 2 7" xfId="52079" xr:uid="{8F58A9FA-2CD5-428C-9F21-D5FD9DE86D48}"/>
    <cellStyle name="SAPBEXexcGood2 6 3" xfId="15351" xr:uid="{DB72B870-1506-4F7F-836A-1B389F9A03E6}"/>
    <cellStyle name="SAPBEXexcGood2 6 3 2" xfId="21270" xr:uid="{E1B99000-C397-4B9C-A213-A950A6704212}"/>
    <cellStyle name="SAPBEXexcGood2 6 3 2 2" xfId="34902" xr:uid="{B4C55B89-9EFA-4AE3-8A02-85DB2851F4DE}"/>
    <cellStyle name="SAPBEXexcGood2 6 3 2 3" xfId="44530" xr:uid="{DFF45116-A1EF-481B-8592-B8440BB07A7B}"/>
    <cellStyle name="SAPBEXexcGood2 6 3 3" xfId="25061" xr:uid="{0A893950-6768-47FA-95ED-C2C6026C0959}"/>
    <cellStyle name="SAPBEXexcGood2 6 3 3 2" xfId="38693" xr:uid="{813D32E4-4E02-4665-B495-6A5A1C979254}"/>
    <cellStyle name="SAPBEXexcGood2 6 3 3 3" xfId="48321" xr:uid="{7A114B23-DC64-4012-87FC-DDAAA7233F45}"/>
    <cellStyle name="SAPBEXexcGood2 6 3 4" xfId="30943" xr:uid="{4601F14F-92BE-4A0C-8A9D-E30DDFD0E0DE}"/>
    <cellStyle name="SAPBEXexcGood2 6 3 5" xfId="40601" xr:uid="{23F3CADA-4852-4F82-A84A-06052CF38761}"/>
    <cellStyle name="SAPBEXexcGood2 6 3 6" xfId="52989" xr:uid="{48C1A998-9374-443C-AC81-747F3FE394BE}"/>
    <cellStyle name="SAPBEXexcGood2 6 4" xfId="19362" xr:uid="{09EE18B6-CCF5-4AB3-A6F3-2DE8B38F9C2D}"/>
    <cellStyle name="SAPBEXexcGood2 6 4 2" xfId="32994" xr:uid="{0AA42407-35EB-46D7-A423-AA98FEEF9E6B}"/>
    <cellStyle name="SAPBEXexcGood2 6 4 3" xfId="42622" xr:uid="{27F81879-B597-49FC-975C-C2D8E40E95E6}"/>
    <cellStyle name="SAPBEXexcGood2 6 5" xfId="23153" xr:uid="{A706E4D8-A144-4C76-B014-4ADB2491B711}"/>
    <cellStyle name="SAPBEXexcGood2 6 5 2" xfId="36785" xr:uid="{F7CDB502-F7AE-4C57-AE91-E5916AA206E5}"/>
    <cellStyle name="SAPBEXexcGood2 6 5 3" xfId="46413" xr:uid="{6312EE9A-B1BD-4B1C-B4D4-2FD71825FFCA}"/>
    <cellStyle name="SAPBEXexcGood2 6 6" xfId="29021" xr:uid="{28D7E3A0-CF6D-4FAA-A3C4-116F5559AA93}"/>
    <cellStyle name="SAPBEXexcGood2 6 7" xfId="28160" xr:uid="{28BD3E8D-4954-4810-8804-523F0842A0BB}"/>
    <cellStyle name="SAPBEXexcGood2 6 8" xfId="51081" xr:uid="{2ED11BFA-E691-446C-BE7C-787C441C7954}"/>
    <cellStyle name="SAPBEXexcGood2 7" xfId="49941" xr:uid="{A7F57309-9939-4310-B637-BB40E34FDBF9}"/>
    <cellStyle name="SAPBEXexcGood2 8" xfId="54243" xr:uid="{8027E9E2-5F31-49E3-9454-3AA7F6893006}"/>
    <cellStyle name="SAPBEXexcGood2 9" xfId="54446" xr:uid="{589CBB41-909C-4A3D-AFDC-9890DC2CB5C0}"/>
    <cellStyle name="SAPBEXexcGood3" xfId="6123" xr:uid="{46ACD5CE-7EE6-4133-A342-37C2B3011148}"/>
    <cellStyle name="SAPBEXexcGood3 10" xfId="54151" xr:uid="{CAA0AAC6-3805-4631-B231-65FC62516B6C}"/>
    <cellStyle name="SAPBEXexcGood3 2" xfId="6124" xr:uid="{15A964B2-E92D-4A72-8FBF-EB7ECCCF0517}"/>
    <cellStyle name="SAPBEXexcGood3 2 2" xfId="10856" xr:uid="{48D61E5F-EEA9-4C1D-8E4F-B49CF440597E}"/>
    <cellStyle name="SAPBEXexcGood3 2 2 10" xfId="22540" xr:uid="{3187B350-2EB9-45EA-8859-42F17C65108F}"/>
    <cellStyle name="SAPBEXexcGood3 2 2 10 2" xfId="36172" xr:uid="{EC348378-DE69-471C-8FE3-6EAD550B370D}"/>
    <cellStyle name="SAPBEXexcGood3 2 2 10 3" xfId="45800" xr:uid="{D79B16BE-3E67-495A-B756-6C312D742863}"/>
    <cellStyle name="SAPBEXexcGood3 2 2 11" xfId="28408" xr:uid="{053B7025-13B9-4A55-8970-965C1F28D987}"/>
    <cellStyle name="SAPBEXexcGood3 2 2 12" xfId="27914" xr:uid="{93EE6FA0-6858-45FF-8ED4-A8D91A94F575}"/>
    <cellStyle name="SAPBEXexcGood3 2 2 13" xfId="50468" xr:uid="{F04DEFC7-9C62-47FA-AACE-CEA9C057456B}"/>
    <cellStyle name="SAPBEXexcGood3 2 2 14" xfId="54539" xr:uid="{96922CEF-890A-4CB5-BE7E-9AD5617CF484}"/>
    <cellStyle name="SAPBEXexcGood3 2 2 15" xfId="54630" xr:uid="{BB0B9CC3-0520-44F0-9F69-A9ED9946CDC7}"/>
    <cellStyle name="SAPBEXexcGood3 2 2 16" xfId="54718" xr:uid="{6FB3F257-A687-4DB4-B8CE-ED08A687FD7B}"/>
    <cellStyle name="SAPBEXexcGood3 2 2 17" xfId="54806" xr:uid="{05A24C07-ABEE-4167-9D8E-6BE0E05517D5}"/>
    <cellStyle name="SAPBEXexcGood3 2 2 18" xfId="54894" xr:uid="{1284FA31-E9D7-425C-A5D0-2645F403C6A3}"/>
    <cellStyle name="SAPBEXexcGood3 2 2 19" xfId="54982" xr:uid="{F3647F3A-38FA-41F9-A182-F45699FE9DEC}"/>
    <cellStyle name="SAPBEXexcGood3 2 2 2" xfId="10944" xr:uid="{638DB905-552C-4EAD-A782-4100DB9F2AAB}"/>
    <cellStyle name="SAPBEXexcGood3 2 2 2 2" xfId="13875" xr:uid="{67F7826D-875B-4BD6-9764-6A31A866CDDD}"/>
    <cellStyle name="SAPBEXexcGood3 2 2 2 2 2" xfId="15824" xr:uid="{06365935-D6E8-4E01-958B-5331555374C6}"/>
    <cellStyle name="SAPBEXexcGood3 2 2 2 2 2 2" xfId="21743" xr:uid="{A94D2A94-2345-49EB-AED8-F39726C7988A}"/>
    <cellStyle name="SAPBEXexcGood3 2 2 2 2 2 2 2" xfId="35375" xr:uid="{014C96D4-40AC-4D8C-873B-B4DC67177443}"/>
    <cellStyle name="SAPBEXexcGood3 2 2 2 2 2 2 3" xfId="45003" xr:uid="{5CAF2C7E-982F-417A-B128-D27271AB0772}"/>
    <cellStyle name="SAPBEXexcGood3 2 2 2 2 2 3" xfId="25534" xr:uid="{03A0D5D0-FFBC-4978-BF19-D46FC5D3A2BC}"/>
    <cellStyle name="SAPBEXexcGood3 2 2 2 2 2 3 2" xfId="39166" xr:uid="{5668BA44-1EA8-4DCA-8D22-A11C095EB1C9}"/>
    <cellStyle name="SAPBEXexcGood3 2 2 2 2 2 3 3" xfId="48794" xr:uid="{B1D7FF28-03DD-49E0-B6C0-22EF0CA834D9}"/>
    <cellStyle name="SAPBEXexcGood3 2 2 2 2 2 4" xfId="31416" xr:uid="{8EB8A716-BE90-490B-8965-936A57E7A624}"/>
    <cellStyle name="SAPBEXexcGood3 2 2 2 2 2 5" xfId="41074" xr:uid="{9D925809-49CA-4D50-9CEA-693CC35C7343}"/>
    <cellStyle name="SAPBEXexcGood3 2 2 2 2 2 6" xfId="53462" xr:uid="{8BED1312-0AC2-4456-BD20-930EB53D9488}"/>
    <cellStyle name="SAPBEXexcGood3 2 2 2 2 3" xfId="19835" xr:uid="{42BF36FB-29D0-43B0-87FA-BE9A12F34C97}"/>
    <cellStyle name="SAPBEXexcGood3 2 2 2 2 3 2" xfId="33467" xr:uid="{95D6D28B-EF5F-4DA8-8D53-8B2CA048882B}"/>
    <cellStyle name="SAPBEXexcGood3 2 2 2 2 3 3" xfId="43095" xr:uid="{02F20356-24F4-442F-87F8-402660231452}"/>
    <cellStyle name="SAPBEXexcGood3 2 2 2 2 4" xfId="23626" xr:uid="{288BDECC-C678-4F0C-B20F-B8D03C93F6A9}"/>
    <cellStyle name="SAPBEXexcGood3 2 2 2 2 4 2" xfId="37258" xr:uid="{5BC75437-DDC3-4D8F-BB0B-CFD830D3BAA0}"/>
    <cellStyle name="SAPBEXexcGood3 2 2 2 2 4 3" xfId="46886" xr:uid="{8FF96305-A8A6-4BD3-8780-0F8C2A24E9A0}"/>
    <cellStyle name="SAPBEXexcGood3 2 2 2 2 5" xfId="29501" xr:uid="{3CA9C916-6913-4E2D-9CBD-CD2D3BEFC925}"/>
    <cellStyle name="SAPBEXexcGood3 2 2 2 2 6" xfId="26888" xr:uid="{67422C3B-0387-4134-A2D1-7C9AF8AD1636}"/>
    <cellStyle name="SAPBEXexcGood3 2 2 2 2 7" xfId="51554" xr:uid="{FFA34BD6-D151-4583-9118-EFF797FF803E}"/>
    <cellStyle name="SAPBEXexcGood3 2 2 2 3" xfId="14826" xr:uid="{AD4E803B-C4AD-45C4-9A13-97DA97E6CE95}"/>
    <cellStyle name="SAPBEXexcGood3 2 2 2 3 2" xfId="20745" xr:uid="{6473B5A3-BB1D-4BE6-96C7-34BE50DA78FA}"/>
    <cellStyle name="SAPBEXexcGood3 2 2 2 3 2 2" xfId="34377" xr:uid="{3547536E-7D15-4D4B-8D23-3D4D09F4603E}"/>
    <cellStyle name="SAPBEXexcGood3 2 2 2 3 2 3" xfId="44005" xr:uid="{F1BC8C61-DC35-4F81-9AF2-EDB993F1EEB2}"/>
    <cellStyle name="SAPBEXexcGood3 2 2 2 3 3" xfId="24536" xr:uid="{858AACB2-7165-424A-8610-FF2A606763DF}"/>
    <cellStyle name="SAPBEXexcGood3 2 2 2 3 3 2" xfId="38168" xr:uid="{5292827B-499A-424A-9929-32800DE61116}"/>
    <cellStyle name="SAPBEXexcGood3 2 2 2 3 3 3" xfId="47796" xr:uid="{D9C5EC33-DABE-41D0-AE5E-7D2E139CBEDB}"/>
    <cellStyle name="SAPBEXexcGood3 2 2 2 3 4" xfId="30418" xr:uid="{C7CB959C-B712-4509-893E-16C55D6DDF50}"/>
    <cellStyle name="SAPBEXexcGood3 2 2 2 3 5" xfId="40076" xr:uid="{B9CFF861-9A98-4634-832E-5BFD46AA8E88}"/>
    <cellStyle name="SAPBEXexcGood3 2 2 2 3 6" xfId="52464" xr:uid="{957901A9-4CCE-4528-AB7C-20FD4A18476A}"/>
    <cellStyle name="SAPBEXexcGood3 2 2 2 4" xfId="18837" xr:uid="{EC12D571-D902-4632-9DE3-4C664AE21837}"/>
    <cellStyle name="SAPBEXexcGood3 2 2 2 4 2" xfId="32469" xr:uid="{4D8D66F6-4AF5-4B81-919B-A2F96EB6866E}"/>
    <cellStyle name="SAPBEXexcGood3 2 2 2 4 3" xfId="42097" xr:uid="{B2CC3AA8-F90B-42EF-A409-E7129C272AB5}"/>
    <cellStyle name="SAPBEXexcGood3 2 2 2 5" xfId="22628" xr:uid="{72D23532-F408-4F4C-8EA5-1D5BD87C1FB6}"/>
    <cellStyle name="SAPBEXexcGood3 2 2 2 5 2" xfId="36260" xr:uid="{400803D3-6497-4C7B-A842-991D6E5580AA}"/>
    <cellStyle name="SAPBEXexcGood3 2 2 2 5 3" xfId="45888" xr:uid="{BB4A99AF-937F-4F3A-929D-A48DA2FAB7F6}"/>
    <cellStyle name="SAPBEXexcGood3 2 2 2 6" xfId="28496" xr:uid="{352D8154-6B19-4E07-B28E-66311258B0E7}"/>
    <cellStyle name="SAPBEXexcGood3 2 2 2 7" xfId="27830" xr:uid="{EB9EDEB4-1726-4044-9C36-B969ED5B8798}"/>
    <cellStyle name="SAPBEXexcGood3 2 2 2 8" xfId="50556" xr:uid="{0BEB204D-650B-4355-ADD5-557D700D7A81}"/>
    <cellStyle name="SAPBEXexcGood3 2 2 20" xfId="55070" xr:uid="{B30DDB8D-E904-4158-9388-A0FECC29C0EA}"/>
    <cellStyle name="SAPBEXexcGood3 2 2 21" xfId="55158" xr:uid="{F1C9F44F-7FE4-401D-B63B-8D24C0AC7B3E}"/>
    <cellStyle name="SAPBEXexcGood3 2 2 22" xfId="55246" xr:uid="{77CB8A00-9572-4E17-A22C-2FCBC73FF248}"/>
    <cellStyle name="SAPBEXexcGood3 2 2 23" xfId="55334" xr:uid="{8511DF2B-40FE-41D3-BE08-4AD1344FD4D7}"/>
    <cellStyle name="SAPBEXexcGood3 2 2 24" xfId="55422" xr:uid="{7499FEDC-7579-4B14-BC1A-0F7C63FBE9D5}"/>
    <cellStyle name="SAPBEXexcGood3 2 2 25" xfId="55510" xr:uid="{AB33E6CF-007D-44C5-9BD5-F82F6C850397}"/>
    <cellStyle name="SAPBEXexcGood3 2 2 26" xfId="55598" xr:uid="{4EA6B321-6660-4E8D-8650-3F33E3E39EB3}"/>
    <cellStyle name="SAPBEXexcGood3 2 2 27" xfId="55686" xr:uid="{FFD3331E-5549-44A8-8D02-BBA4AA5890A6}"/>
    <cellStyle name="SAPBEXexcGood3 2 2 28" xfId="55774" xr:uid="{158F841A-44C4-4C73-9213-22F584F40929}"/>
    <cellStyle name="SAPBEXexcGood3 2 2 29" xfId="55862" xr:uid="{6FC367B9-9BD7-4C37-88B9-6D10F4825C7B}"/>
    <cellStyle name="SAPBEXexcGood3 2 2 3" xfId="11032" xr:uid="{0BA4DC5A-8579-4DBE-8A6A-BBD130E128FD}"/>
    <cellStyle name="SAPBEXexcGood3 2 2 3 2" xfId="13963" xr:uid="{BEF3D44B-390A-4D6A-9985-4E523ADD1748}"/>
    <cellStyle name="SAPBEXexcGood3 2 2 3 2 2" xfId="15912" xr:uid="{3F884F94-F315-49F8-8675-D835F83E414A}"/>
    <cellStyle name="SAPBEXexcGood3 2 2 3 2 2 2" xfId="21831" xr:uid="{6F399CEA-9D8D-476E-BBEE-27DDA850B6CE}"/>
    <cellStyle name="SAPBEXexcGood3 2 2 3 2 2 2 2" xfId="35463" xr:uid="{326C0242-E5F4-40B2-84B8-318A2546642B}"/>
    <cellStyle name="SAPBEXexcGood3 2 2 3 2 2 2 3" xfId="45091" xr:uid="{8BD90324-908E-4BCB-8106-500BA294385C}"/>
    <cellStyle name="SAPBEXexcGood3 2 2 3 2 2 3" xfId="25622" xr:uid="{179F0908-B7D3-4AF7-B79B-AE5AB8E337BB}"/>
    <cellStyle name="SAPBEXexcGood3 2 2 3 2 2 3 2" xfId="39254" xr:uid="{DCD86812-E2FE-4B8F-AF6A-86E982FA41AF}"/>
    <cellStyle name="SAPBEXexcGood3 2 2 3 2 2 3 3" xfId="48882" xr:uid="{F5922A2D-F5D1-4369-882F-AEC5A6C44AAE}"/>
    <cellStyle name="SAPBEXexcGood3 2 2 3 2 2 4" xfId="31504" xr:uid="{245E0E1F-CF71-4E10-9702-758B938B8B6E}"/>
    <cellStyle name="SAPBEXexcGood3 2 2 3 2 2 5" xfId="41162" xr:uid="{D7BBB2BD-FBCE-42DE-AD33-1E36FDBDF9D4}"/>
    <cellStyle name="SAPBEXexcGood3 2 2 3 2 2 6" xfId="53550" xr:uid="{5AB042FA-C620-4CDE-8FD1-1B0217927391}"/>
    <cellStyle name="SAPBEXexcGood3 2 2 3 2 3" xfId="19923" xr:uid="{9468BEB8-A216-47CC-BB52-611C5E9AE22E}"/>
    <cellStyle name="SAPBEXexcGood3 2 2 3 2 3 2" xfId="33555" xr:uid="{BD0F509D-4857-4932-BEEA-3F71A8D95803}"/>
    <cellStyle name="SAPBEXexcGood3 2 2 3 2 3 3" xfId="43183" xr:uid="{744EF90E-AE21-4374-8961-FF501BA71715}"/>
    <cellStyle name="SAPBEXexcGood3 2 2 3 2 4" xfId="23714" xr:uid="{EA0194A6-D8BF-4815-910C-076A2D7F9855}"/>
    <cellStyle name="SAPBEXexcGood3 2 2 3 2 4 2" xfId="37346" xr:uid="{6462EA60-C718-45B1-8579-F1F945FF44EF}"/>
    <cellStyle name="SAPBEXexcGood3 2 2 3 2 4 3" xfId="46974" xr:uid="{67130506-E414-448E-830B-A97285974ABC}"/>
    <cellStyle name="SAPBEXexcGood3 2 2 3 2 5" xfId="29589" xr:uid="{65DCFE0F-C80C-492B-A763-2013D1B0E786}"/>
    <cellStyle name="SAPBEXexcGood3 2 2 3 2 6" xfId="26800" xr:uid="{42209958-9516-4324-AEB4-257E7AAF020C}"/>
    <cellStyle name="SAPBEXexcGood3 2 2 3 2 7" xfId="51642" xr:uid="{FF578C26-AA62-48DA-AE2D-C00A15356E76}"/>
    <cellStyle name="SAPBEXexcGood3 2 2 3 3" xfId="14914" xr:uid="{090AF838-956B-4F5D-BF51-808890F1C41F}"/>
    <cellStyle name="SAPBEXexcGood3 2 2 3 3 2" xfId="20833" xr:uid="{FB723BC8-D004-432E-927A-B73C12FCE7D1}"/>
    <cellStyle name="SAPBEXexcGood3 2 2 3 3 2 2" xfId="34465" xr:uid="{7EE0A224-5E18-4577-8DCA-6C6EB72EFFA1}"/>
    <cellStyle name="SAPBEXexcGood3 2 2 3 3 2 3" xfId="44093" xr:uid="{A65BDD39-8AC0-4B4D-9FDA-0EC18C411802}"/>
    <cellStyle name="SAPBEXexcGood3 2 2 3 3 3" xfId="24624" xr:uid="{E754D3A5-F3FB-4B7A-B59F-D6921D518503}"/>
    <cellStyle name="SAPBEXexcGood3 2 2 3 3 3 2" xfId="38256" xr:uid="{F463A369-D115-42CC-8773-FE825A27F5B7}"/>
    <cellStyle name="SAPBEXexcGood3 2 2 3 3 3 3" xfId="47884" xr:uid="{7EF6DCF8-9308-4BDB-ACCC-B6648D062311}"/>
    <cellStyle name="SAPBEXexcGood3 2 2 3 3 4" xfId="30506" xr:uid="{F0768A95-38F5-4386-9F30-69D2CA738C2D}"/>
    <cellStyle name="SAPBEXexcGood3 2 2 3 3 5" xfId="40164" xr:uid="{190BED4F-49DB-43BF-AB0C-0E1A68A0B965}"/>
    <cellStyle name="SAPBEXexcGood3 2 2 3 3 6" xfId="52552" xr:uid="{B8108DA7-7DA5-432C-8B71-8E1194A1F007}"/>
    <cellStyle name="SAPBEXexcGood3 2 2 3 4" xfId="18925" xr:uid="{43A35843-4DF5-49CE-B4EC-AEF6B551EBE1}"/>
    <cellStyle name="SAPBEXexcGood3 2 2 3 4 2" xfId="32557" xr:uid="{12B94422-302A-45CA-A823-7481E137B9DD}"/>
    <cellStyle name="SAPBEXexcGood3 2 2 3 4 3" xfId="42185" xr:uid="{52225440-61D4-4EC3-A5C1-23B79D75D2A8}"/>
    <cellStyle name="SAPBEXexcGood3 2 2 3 5" xfId="22716" xr:uid="{100AEE71-D584-4C54-9B2A-35FF0D6299F6}"/>
    <cellStyle name="SAPBEXexcGood3 2 2 3 5 2" xfId="36348" xr:uid="{3BF2666C-458C-42F5-AAF8-527607EEE1D5}"/>
    <cellStyle name="SAPBEXexcGood3 2 2 3 5 3" xfId="45976" xr:uid="{EBB15A41-51E8-4D27-81D2-AB3112C0FB53}"/>
    <cellStyle name="SAPBEXexcGood3 2 2 3 6" xfId="28584" xr:uid="{9AE5F1D4-AD74-43C2-9F15-EBEA281B848F}"/>
    <cellStyle name="SAPBEXexcGood3 2 2 3 7" xfId="27742" xr:uid="{849AB863-B73A-44BF-BC5D-E03635BACC07}"/>
    <cellStyle name="SAPBEXexcGood3 2 2 3 8" xfId="50644" xr:uid="{8EC559E1-23FD-4318-B082-D4BE166D69A9}"/>
    <cellStyle name="SAPBEXexcGood3 2 2 30" xfId="55950" xr:uid="{168FE35D-BC2E-4B28-BDCC-6F9A2592CCA8}"/>
    <cellStyle name="SAPBEXexcGood3 2 2 31" xfId="56038" xr:uid="{E622BD60-E5C4-4827-9A51-06A21F198A04}"/>
    <cellStyle name="SAPBEXexcGood3 2 2 32" xfId="56126" xr:uid="{64B60869-C1FF-43D0-9DCA-76BA6BBCED97}"/>
    <cellStyle name="SAPBEXexcGood3 2 2 33" xfId="56214" xr:uid="{DF4452B4-42A3-432C-B29F-0207670B24F4}"/>
    <cellStyle name="SAPBEXexcGood3 2 2 4" xfId="11120" xr:uid="{2B0B05E1-88D7-4CE0-B654-78B03AABA191}"/>
    <cellStyle name="SAPBEXexcGood3 2 2 4 2" xfId="14051" xr:uid="{2B05F318-E49C-496E-9EFB-964360392A5D}"/>
    <cellStyle name="SAPBEXexcGood3 2 2 4 2 2" xfId="16000" xr:uid="{8CB87347-F434-4DCF-9A2C-9D80960EB1ED}"/>
    <cellStyle name="SAPBEXexcGood3 2 2 4 2 2 2" xfId="21919" xr:uid="{C9DCA6F0-B434-44E0-9272-2AACBF176D0F}"/>
    <cellStyle name="SAPBEXexcGood3 2 2 4 2 2 2 2" xfId="35551" xr:uid="{DFB1B5F5-D3DA-4177-BBA6-913E8BB7D2E1}"/>
    <cellStyle name="SAPBEXexcGood3 2 2 4 2 2 2 3" xfId="45179" xr:uid="{4C693793-D218-48ED-BF87-FAD6BEA0B07F}"/>
    <cellStyle name="SAPBEXexcGood3 2 2 4 2 2 3" xfId="25710" xr:uid="{AFD3470F-0854-4E04-B8D0-7497EAC1B6EF}"/>
    <cellStyle name="SAPBEXexcGood3 2 2 4 2 2 3 2" xfId="39342" xr:uid="{CE0A6D80-5A4A-4796-9BE4-78F48D92FFB3}"/>
    <cellStyle name="SAPBEXexcGood3 2 2 4 2 2 3 3" xfId="48970" xr:uid="{713F02A5-F04C-485C-A734-9885D785F207}"/>
    <cellStyle name="SAPBEXexcGood3 2 2 4 2 2 4" xfId="31592" xr:uid="{E8FF47FD-1E9D-4EEB-9495-4250088E629B}"/>
    <cellStyle name="SAPBEXexcGood3 2 2 4 2 2 5" xfId="41250" xr:uid="{08C72178-20F7-4AA2-8191-F99BA7D982D7}"/>
    <cellStyle name="SAPBEXexcGood3 2 2 4 2 2 6" xfId="53638" xr:uid="{368B1F17-7477-4834-A457-0F8DCE22B0B6}"/>
    <cellStyle name="SAPBEXexcGood3 2 2 4 2 3" xfId="20011" xr:uid="{188D46B5-A605-44B3-8020-4AF7B79CF8D9}"/>
    <cellStyle name="SAPBEXexcGood3 2 2 4 2 3 2" xfId="33643" xr:uid="{C843D823-91F9-4093-82FC-A62D6E754628}"/>
    <cellStyle name="SAPBEXexcGood3 2 2 4 2 3 3" xfId="43271" xr:uid="{5488C510-4402-4017-AC1C-5B0BBC62DD1E}"/>
    <cellStyle name="SAPBEXexcGood3 2 2 4 2 4" xfId="23802" xr:uid="{DE69A760-6815-4EB1-8DFA-F7A257CC713C}"/>
    <cellStyle name="SAPBEXexcGood3 2 2 4 2 4 2" xfId="37434" xr:uid="{E2FBE498-D3FB-49C6-841A-91ECE3BDBB91}"/>
    <cellStyle name="SAPBEXexcGood3 2 2 4 2 4 3" xfId="47062" xr:uid="{199FA466-0AA8-4EBC-8AE3-2AB9B5F49D13}"/>
    <cellStyle name="SAPBEXexcGood3 2 2 4 2 5" xfId="29677" xr:uid="{A070EFFF-D3EE-446F-B83C-340AE27F245F}"/>
    <cellStyle name="SAPBEXexcGood3 2 2 4 2 6" xfId="26712" xr:uid="{DA9F9C4A-F25A-4E65-A6DB-BE189795E5D9}"/>
    <cellStyle name="SAPBEXexcGood3 2 2 4 2 7" xfId="51730" xr:uid="{B486DB14-436A-43E3-841E-4C7374062E6D}"/>
    <cellStyle name="SAPBEXexcGood3 2 2 4 3" xfId="15002" xr:uid="{39FBF49F-B682-40F3-8D55-25CF777C6B0F}"/>
    <cellStyle name="SAPBEXexcGood3 2 2 4 3 2" xfId="20921" xr:uid="{6106EFE3-12D6-448A-80C0-2E1ABF3525AF}"/>
    <cellStyle name="SAPBEXexcGood3 2 2 4 3 2 2" xfId="34553" xr:uid="{A4AA4EC3-263C-4723-8E0E-5B0D70A26979}"/>
    <cellStyle name="SAPBEXexcGood3 2 2 4 3 2 3" xfId="44181" xr:uid="{F8FCB286-0CF4-4C7C-9DCF-9D7461B5C8FE}"/>
    <cellStyle name="SAPBEXexcGood3 2 2 4 3 3" xfId="24712" xr:uid="{00B522E0-5E97-4149-9442-AD116D22892F}"/>
    <cellStyle name="SAPBEXexcGood3 2 2 4 3 3 2" xfId="38344" xr:uid="{9F860C5B-8ABD-4384-B90F-729245FC04C7}"/>
    <cellStyle name="SAPBEXexcGood3 2 2 4 3 3 3" xfId="47972" xr:uid="{CE2FBEC8-D511-4281-95AB-0EA03CA31C7F}"/>
    <cellStyle name="SAPBEXexcGood3 2 2 4 3 4" xfId="30594" xr:uid="{DBD347AD-93F5-4F46-9080-80689C2BF822}"/>
    <cellStyle name="SAPBEXexcGood3 2 2 4 3 5" xfId="40252" xr:uid="{0A459F79-5C45-459B-83DD-1995DE5D1149}"/>
    <cellStyle name="SAPBEXexcGood3 2 2 4 3 6" xfId="52640" xr:uid="{ECFE20B7-3547-46C0-979E-9EE19312D38F}"/>
    <cellStyle name="SAPBEXexcGood3 2 2 4 4" xfId="19013" xr:uid="{CAC5F348-04F0-46B4-A49C-DE03BAFA079D}"/>
    <cellStyle name="SAPBEXexcGood3 2 2 4 4 2" xfId="32645" xr:uid="{7F3C10E2-568A-4BFA-9C21-363FEEFD996F}"/>
    <cellStyle name="SAPBEXexcGood3 2 2 4 4 3" xfId="42273" xr:uid="{1E8E7937-4DE4-424B-AD6B-9C65DAD2480D}"/>
    <cellStyle name="SAPBEXexcGood3 2 2 4 5" xfId="22804" xr:uid="{64ECE7DA-9B77-4B08-8243-0E52A2D9A7B7}"/>
    <cellStyle name="SAPBEXexcGood3 2 2 4 5 2" xfId="36436" xr:uid="{40DC8E08-966E-4326-8645-3ADBAF1C026C}"/>
    <cellStyle name="SAPBEXexcGood3 2 2 4 5 3" xfId="46064" xr:uid="{76DC6380-D7BC-4923-94EC-18CBAE3B8376}"/>
    <cellStyle name="SAPBEXexcGood3 2 2 4 6" xfId="28672" xr:uid="{55DF91B9-08C4-4ECE-967A-FB29600A9742}"/>
    <cellStyle name="SAPBEXexcGood3 2 2 4 7" xfId="27668" xr:uid="{618A77CC-88A1-447F-826F-2CF931532B41}"/>
    <cellStyle name="SAPBEXexcGood3 2 2 4 8" xfId="50732" xr:uid="{265B2043-89CD-47DA-92ED-9B36DA2F107F}"/>
    <cellStyle name="SAPBEXexcGood3 2 2 5" xfId="11208" xr:uid="{B774D4BF-2375-4AA5-A7FA-A50E48AD2756}"/>
    <cellStyle name="SAPBEXexcGood3 2 2 5 2" xfId="14139" xr:uid="{42E34EC9-4841-4B98-84B5-03EEEBB62736}"/>
    <cellStyle name="SAPBEXexcGood3 2 2 5 2 2" xfId="16088" xr:uid="{1D20824C-7025-4B1C-8D09-0F3C984A51B0}"/>
    <cellStyle name="SAPBEXexcGood3 2 2 5 2 2 2" xfId="22007" xr:uid="{33E0E019-62D2-4B1C-87FD-D77A3C85E07D}"/>
    <cellStyle name="SAPBEXexcGood3 2 2 5 2 2 2 2" xfId="35639" xr:uid="{EB6B6B2A-9141-4A12-AA08-EECA6134FE01}"/>
    <cellStyle name="SAPBEXexcGood3 2 2 5 2 2 2 3" xfId="45267" xr:uid="{6F8F6AA9-C51D-4285-A527-A8FFD8474852}"/>
    <cellStyle name="SAPBEXexcGood3 2 2 5 2 2 3" xfId="25798" xr:uid="{1D2635B9-62AB-473F-B2D2-408A73F34626}"/>
    <cellStyle name="SAPBEXexcGood3 2 2 5 2 2 3 2" xfId="39430" xr:uid="{EF3DE372-06FE-4DA0-926A-B5F29B1EDC10}"/>
    <cellStyle name="SAPBEXexcGood3 2 2 5 2 2 3 3" xfId="49058" xr:uid="{D1E01681-7284-433C-8233-B3335EB19D52}"/>
    <cellStyle name="SAPBEXexcGood3 2 2 5 2 2 4" xfId="31680" xr:uid="{2B14C65D-06BE-409A-B050-6980EE0372EA}"/>
    <cellStyle name="SAPBEXexcGood3 2 2 5 2 2 5" xfId="41338" xr:uid="{C22A3522-A975-48D0-9693-76742A6222DE}"/>
    <cellStyle name="SAPBEXexcGood3 2 2 5 2 2 6" xfId="53726" xr:uid="{C54E7E63-CCCB-49DB-90F8-D08AAFF083A7}"/>
    <cellStyle name="SAPBEXexcGood3 2 2 5 2 3" xfId="20099" xr:uid="{3F73DDAA-3CFD-4C03-BEF7-D2DF8123563B}"/>
    <cellStyle name="SAPBEXexcGood3 2 2 5 2 3 2" xfId="33731" xr:uid="{64AAB89B-B8E7-4AB2-A503-0C9B87DF95C0}"/>
    <cellStyle name="SAPBEXexcGood3 2 2 5 2 3 3" xfId="43359" xr:uid="{22B96216-C645-4ED3-B3F1-1C18B7D94C7B}"/>
    <cellStyle name="SAPBEXexcGood3 2 2 5 2 4" xfId="23890" xr:uid="{FD7AC045-C1A2-447B-A350-2DCCD6A61E75}"/>
    <cellStyle name="SAPBEXexcGood3 2 2 5 2 4 2" xfId="37522" xr:uid="{860FA6F0-FFB2-4A00-8969-C6816C4B59CA}"/>
    <cellStyle name="SAPBEXexcGood3 2 2 5 2 4 3" xfId="47150" xr:uid="{2F7FABDB-94AA-4E18-839C-738B15C58E17}"/>
    <cellStyle name="SAPBEXexcGood3 2 2 5 2 5" xfId="29765" xr:uid="{D2DC978E-F2D3-4EE8-A61D-5E3A011474A2}"/>
    <cellStyle name="SAPBEXexcGood3 2 2 5 2 6" xfId="26624" xr:uid="{0629D5C1-5C0C-433D-B48D-E5FD772D763D}"/>
    <cellStyle name="SAPBEXexcGood3 2 2 5 2 7" xfId="51818" xr:uid="{7E403387-3ED4-46F3-BD12-00E59C55C9BB}"/>
    <cellStyle name="SAPBEXexcGood3 2 2 5 3" xfId="15090" xr:uid="{919A0B35-7D02-4509-BA35-EAF7E5D4591F}"/>
    <cellStyle name="SAPBEXexcGood3 2 2 5 3 2" xfId="21009" xr:uid="{986EC96B-401F-4732-95D1-D9E02C18F752}"/>
    <cellStyle name="SAPBEXexcGood3 2 2 5 3 2 2" xfId="34641" xr:uid="{399EB8DD-DC1C-48E4-923E-07F5F9FCAE21}"/>
    <cellStyle name="SAPBEXexcGood3 2 2 5 3 2 3" xfId="44269" xr:uid="{3889C301-9457-4206-AB8C-95D876D86B6A}"/>
    <cellStyle name="SAPBEXexcGood3 2 2 5 3 3" xfId="24800" xr:uid="{764D48D4-D3C1-409A-9DF0-83E459811D3E}"/>
    <cellStyle name="SAPBEXexcGood3 2 2 5 3 3 2" xfId="38432" xr:uid="{2BA7BFD8-C850-4EDD-9A97-871C28EEF003}"/>
    <cellStyle name="SAPBEXexcGood3 2 2 5 3 3 3" xfId="48060" xr:uid="{37133868-D247-49B8-A014-C4BD4BC9BF8C}"/>
    <cellStyle name="SAPBEXexcGood3 2 2 5 3 4" xfId="30682" xr:uid="{C2AAF5CB-2A27-4A4A-9682-05F5E9A8062C}"/>
    <cellStyle name="SAPBEXexcGood3 2 2 5 3 5" xfId="40340" xr:uid="{CDA1F4F9-3C0A-4489-BFE4-F4EF18F5B6CE}"/>
    <cellStyle name="SAPBEXexcGood3 2 2 5 3 6" xfId="52728" xr:uid="{80EDC8CF-1BD7-45C8-B89E-7F99B81547AC}"/>
    <cellStyle name="SAPBEXexcGood3 2 2 5 4" xfId="19101" xr:uid="{D0E42CB2-2BDB-44D8-877A-7A87FD238CED}"/>
    <cellStyle name="SAPBEXexcGood3 2 2 5 4 2" xfId="32733" xr:uid="{4A958AF6-4614-43A3-89C9-BE68845F962A}"/>
    <cellStyle name="SAPBEXexcGood3 2 2 5 4 3" xfId="42361" xr:uid="{35768AC6-FAB6-4340-B8F4-5A5C1BADF6A5}"/>
    <cellStyle name="SAPBEXexcGood3 2 2 5 5" xfId="22892" xr:uid="{9B05F6C2-7238-4D79-B3B5-957CCE25C971}"/>
    <cellStyle name="SAPBEXexcGood3 2 2 5 5 2" xfId="36524" xr:uid="{6C77F209-98C2-47AD-B621-CF494FFC0A69}"/>
    <cellStyle name="SAPBEXexcGood3 2 2 5 5 3" xfId="46152" xr:uid="{60CA40FA-1BE5-4D21-AA70-186455AB0BBA}"/>
    <cellStyle name="SAPBEXexcGood3 2 2 5 6" xfId="28760" xr:uid="{489EE1C6-E8D8-493B-95F7-6101F55019A5}"/>
    <cellStyle name="SAPBEXexcGood3 2 2 5 7" xfId="27580" xr:uid="{095D6C19-1EBA-4F33-9F72-739C6E9ECFEA}"/>
    <cellStyle name="SAPBEXexcGood3 2 2 5 8" xfId="50820" xr:uid="{5155C84B-8B08-4134-9E02-1547F11E8179}"/>
    <cellStyle name="SAPBEXexcGood3 2 2 6" xfId="11296" xr:uid="{C1DB6DBF-94EB-4F5F-A90F-44D677FB6F88}"/>
    <cellStyle name="SAPBEXexcGood3 2 2 6 2" xfId="14227" xr:uid="{EBCEFF12-1CE4-4F21-BF56-FDF5635C28E2}"/>
    <cellStyle name="SAPBEXexcGood3 2 2 6 2 2" xfId="16176" xr:uid="{7867A274-BD71-47E8-B5CA-9DD91D6BC1A4}"/>
    <cellStyle name="SAPBEXexcGood3 2 2 6 2 2 2" xfId="22095" xr:uid="{9C112515-4BDE-476D-BF9D-AD123F684B0D}"/>
    <cellStyle name="SAPBEXexcGood3 2 2 6 2 2 2 2" xfId="35727" xr:uid="{07B1D0BA-5612-4A58-9DC0-12BB7E6874C9}"/>
    <cellStyle name="SAPBEXexcGood3 2 2 6 2 2 2 3" xfId="45355" xr:uid="{36C33447-3FC3-469D-87DD-B4ED5CCD3254}"/>
    <cellStyle name="SAPBEXexcGood3 2 2 6 2 2 3" xfId="25886" xr:uid="{B0FE437B-40AC-40CF-A6FA-D582607F70CF}"/>
    <cellStyle name="SAPBEXexcGood3 2 2 6 2 2 3 2" xfId="39518" xr:uid="{4DEB9ABA-4ACF-4AD5-B12E-F456F471621A}"/>
    <cellStyle name="SAPBEXexcGood3 2 2 6 2 2 3 3" xfId="49146" xr:uid="{3E940A89-1D47-4315-8151-0C28FE86C30F}"/>
    <cellStyle name="SAPBEXexcGood3 2 2 6 2 2 4" xfId="31768" xr:uid="{FE4BF5CC-BE1D-40DE-A714-9DC0762FEA16}"/>
    <cellStyle name="SAPBEXexcGood3 2 2 6 2 2 5" xfId="41426" xr:uid="{826E8ACA-CBD6-40EC-93CC-3339E9652A3B}"/>
    <cellStyle name="SAPBEXexcGood3 2 2 6 2 2 6" xfId="53814" xr:uid="{9F553FC4-C92B-4D23-B43C-D423FD3137CF}"/>
    <cellStyle name="SAPBEXexcGood3 2 2 6 2 3" xfId="20187" xr:uid="{C8EA2D37-3A82-4C5A-8A5C-903DEFA219F8}"/>
    <cellStyle name="SAPBEXexcGood3 2 2 6 2 3 2" xfId="33819" xr:uid="{9E3A5BB1-D83E-41D9-A26D-42916B3583B5}"/>
    <cellStyle name="SAPBEXexcGood3 2 2 6 2 3 3" xfId="43447" xr:uid="{2051AFA9-3BC0-4005-8D20-8713D541019B}"/>
    <cellStyle name="SAPBEXexcGood3 2 2 6 2 4" xfId="23978" xr:uid="{2F7E3D79-723E-4A19-95D6-9F26923DF103}"/>
    <cellStyle name="SAPBEXexcGood3 2 2 6 2 4 2" xfId="37610" xr:uid="{C90C8110-6E25-4A2B-AEA4-12D366603E28}"/>
    <cellStyle name="SAPBEXexcGood3 2 2 6 2 4 3" xfId="47238" xr:uid="{9A0DA7A8-07BA-4C9F-B525-BB833CD2BD57}"/>
    <cellStyle name="SAPBEXexcGood3 2 2 6 2 5" xfId="29853" xr:uid="{FE576AA3-3F91-4627-9DF5-7B44B99E57D4}"/>
    <cellStyle name="SAPBEXexcGood3 2 2 6 2 6" xfId="26536" xr:uid="{71AD050A-8973-4ED9-BA6B-80A1E321B390}"/>
    <cellStyle name="SAPBEXexcGood3 2 2 6 2 7" xfId="51906" xr:uid="{026C55E7-ED71-4712-98A5-CA5737D38BD1}"/>
    <cellStyle name="SAPBEXexcGood3 2 2 6 3" xfId="15178" xr:uid="{DF8EEA34-AF29-4045-9AFD-1BF1ED201C95}"/>
    <cellStyle name="SAPBEXexcGood3 2 2 6 3 2" xfId="21097" xr:uid="{0473E296-22A8-4326-869E-4C9E8DF974C2}"/>
    <cellStyle name="SAPBEXexcGood3 2 2 6 3 2 2" xfId="34729" xr:uid="{14294322-1706-4558-8EBB-1FFA77C82623}"/>
    <cellStyle name="SAPBEXexcGood3 2 2 6 3 2 3" xfId="44357" xr:uid="{2574B3AC-B6D0-41B4-9D17-EE7AFA005EB1}"/>
    <cellStyle name="SAPBEXexcGood3 2 2 6 3 3" xfId="24888" xr:uid="{82F3E0C6-4C5C-46C2-98B1-0B2B24601835}"/>
    <cellStyle name="SAPBEXexcGood3 2 2 6 3 3 2" xfId="38520" xr:uid="{661A14B5-A2B8-4B9A-AC1B-F02F8D5541E5}"/>
    <cellStyle name="SAPBEXexcGood3 2 2 6 3 3 3" xfId="48148" xr:uid="{A28B7945-E680-4825-877D-76DAD8A23F3E}"/>
    <cellStyle name="SAPBEXexcGood3 2 2 6 3 4" xfId="30770" xr:uid="{34FFED01-23DB-4D32-A3B2-E5C987EAB2F6}"/>
    <cellStyle name="SAPBEXexcGood3 2 2 6 3 5" xfId="40428" xr:uid="{B1333002-FE2C-4D78-A6E8-29CBD8FE605D}"/>
    <cellStyle name="SAPBEXexcGood3 2 2 6 3 6" xfId="52816" xr:uid="{40B984F9-03E7-40B2-8A38-658330C3B2F6}"/>
    <cellStyle name="SAPBEXexcGood3 2 2 6 4" xfId="19189" xr:uid="{AC47B19B-80AE-407A-8C57-D6EEC4BA5CAA}"/>
    <cellStyle name="SAPBEXexcGood3 2 2 6 4 2" xfId="32821" xr:uid="{DF92F6B4-2FDB-436E-8597-3D99DA436FF4}"/>
    <cellStyle name="SAPBEXexcGood3 2 2 6 4 3" xfId="42449" xr:uid="{56FA7438-8BDC-4BD6-A955-D8F99F0091DC}"/>
    <cellStyle name="SAPBEXexcGood3 2 2 6 5" xfId="22980" xr:uid="{875B5B16-3448-46E6-BA61-4C3B2B87698C}"/>
    <cellStyle name="SAPBEXexcGood3 2 2 6 5 2" xfId="36612" xr:uid="{B1946B00-E3A9-4B2A-B2E3-BF3D38978EE5}"/>
    <cellStyle name="SAPBEXexcGood3 2 2 6 5 3" xfId="46240" xr:uid="{E89C14E0-38AF-4799-828B-B2B8DCAC1D50}"/>
    <cellStyle name="SAPBEXexcGood3 2 2 6 6" xfId="28848" xr:uid="{88335320-81BD-47AC-A5AB-15A06C280290}"/>
    <cellStyle name="SAPBEXexcGood3 2 2 6 7" xfId="27492" xr:uid="{3D883B50-53AA-471F-9426-818F5F32D3C0}"/>
    <cellStyle name="SAPBEXexcGood3 2 2 6 8" xfId="50908" xr:uid="{C78D51D5-22BC-49DD-877C-BF3116B8CFE9}"/>
    <cellStyle name="SAPBEXexcGood3 2 2 7" xfId="11384" xr:uid="{5297E940-3A31-4DF3-AA06-F14D6FA12CB3}"/>
    <cellStyle name="SAPBEXexcGood3 2 2 7 2" xfId="14315" xr:uid="{86109713-B5EA-45C8-A707-5AF081040B05}"/>
    <cellStyle name="SAPBEXexcGood3 2 2 7 2 2" xfId="16264" xr:uid="{C96CEE4F-6D9C-4A9A-9898-A29B5ACB9FF2}"/>
    <cellStyle name="SAPBEXexcGood3 2 2 7 2 2 2" xfId="22183" xr:uid="{A8EAAC57-1C23-4365-AADE-4C7D87B555C7}"/>
    <cellStyle name="SAPBEXexcGood3 2 2 7 2 2 2 2" xfId="35815" xr:uid="{0B3E984C-626C-4D4C-AB59-1CDF361A62A4}"/>
    <cellStyle name="SAPBEXexcGood3 2 2 7 2 2 2 3" xfId="45443" xr:uid="{E97EF037-CE41-4A7C-9DA2-CFC12CDDE654}"/>
    <cellStyle name="SAPBEXexcGood3 2 2 7 2 2 3" xfId="25974" xr:uid="{E8AB2789-5B6A-4E8F-A3CB-08CDF4C47D3E}"/>
    <cellStyle name="SAPBEXexcGood3 2 2 7 2 2 3 2" xfId="39606" xr:uid="{562579CF-8073-4B9F-905A-CA9CDADE0A04}"/>
    <cellStyle name="SAPBEXexcGood3 2 2 7 2 2 3 3" xfId="49234" xr:uid="{512A8A5A-2EBC-44FC-986C-6B416BACFABD}"/>
    <cellStyle name="SAPBEXexcGood3 2 2 7 2 2 4" xfId="31856" xr:uid="{318E4244-A06D-465D-8920-160515C3003C}"/>
    <cellStyle name="SAPBEXexcGood3 2 2 7 2 2 5" xfId="41514" xr:uid="{89796D37-BEC1-4D66-821C-3871FCDFB80A}"/>
    <cellStyle name="SAPBEXexcGood3 2 2 7 2 2 6" xfId="53902" xr:uid="{9C1E0641-ECD7-4666-BBF0-313691F32F36}"/>
    <cellStyle name="SAPBEXexcGood3 2 2 7 2 3" xfId="20275" xr:uid="{8CD45FF4-29DA-4F68-B079-AD6A1157EB82}"/>
    <cellStyle name="SAPBEXexcGood3 2 2 7 2 3 2" xfId="33907" xr:uid="{32E60A0E-83BA-410A-AA53-34E66373FDBD}"/>
    <cellStyle name="SAPBEXexcGood3 2 2 7 2 3 3" xfId="43535" xr:uid="{806E08FD-4D2E-4ED8-950E-8368741FF0D1}"/>
    <cellStyle name="SAPBEXexcGood3 2 2 7 2 4" xfId="24066" xr:uid="{BE8061FC-0E8C-4E8C-92F3-9909BE8CA6E8}"/>
    <cellStyle name="SAPBEXexcGood3 2 2 7 2 4 2" xfId="37698" xr:uid="{22AD030F-D0B4-4F87-B63F-274096B26810}"/>
    <cellStyle name="SAPBEXexcGood3 2 2 7 2 4 3" xfId="47326" xr:uid="{D0C73563-61E0-449D-BDB3-16BB8B449B43}"/>
    <cellStyle name="SAPBEXexcGood3 2 2 7 2 5" xfId="29941" xr:uid="{D9A1716B-15F9-4F14-955F-643BB11B8138}"/>
    <cellStyle name="SAPBEXexcGood3 2 2 7 2 6" xfId="26448" xr:uid="{CA812A27-B832-4918-A6B8-0A750FA117B8}"/>
    <cellStyle name="SAPBEXexcGood3 2 2 7 2 7" xfId="51994" xr:uid="{721FDA8F-1DDE-49D9-9B6F-59052A8FD6F1}"/>
    <cellStyle name="SAPBEXexcGood3 2 2 7 3" xfId="15266" xr:uid="{EFCD54EC-EE54-416B-8197-820BC91F3F30}"/>
    <cellStyle name="SAPBEXexcGood3 2 2 7 3 2" xfId="21185" xr:uid="{02D81994-74A7-4092-BD4D-6F5952D56A78}"/>
    <cellStyle name="SAPBEXexcGood3 2 2 7 3 2 2" xfId="34817" xr:uid="{00744AB3-655C-4648-BD46-0B350A93DA04}"/>
    <cellStyle name="SAPBEXexcGood3 2 2 7 3 2 3" xfId="44445" xr:uid="{CF767D36-9FEF-4DF8-835D-56E00ECA51F7}"/>
    <cellStyle name="SAPBEXexcGood3 2 2 7 3 3" xfId="24976" xr:uid="{25E23185-7992-4CDB-A90C-61187E6F9F02}"/>
    <cellStyle name="SAPBEXexcGood3 2 2 7 3 3 2" xfId="38608" xr:uid="{EE9BE922-6CB9-48D8-A542-80A4EF648A04}"/>
    <cellStyle name="SAPBEXexcGood3 2 2 7 3 3 3" xfId="48236" xr:uid="{333FE868-A014-4932-995E-3D95A563EF62}"/>
    <cellStyle name="SAPBEXexcGood3 2 2 7 3 4" xfId="30858" xr:uid="{F86DF623-568C-4797-AF6E-EC50B4707801}"/>
    <cellStyle name="SAPBEXexcGood3 2 2 7 3 5" xfId="40516" xr:uid="{46B6BF41-663D-472E-B2EF-1C02B4DE0A5D}"/>
    <cellStyle name="SAPBEXexcGood3 2 2 7 3 6" xfId="52904" xr:uid="{6BDB70C1-3667-41CA-B50F-6B5655670541}"/>
    <cellStyle name="SAPBEXexcGood3 2 2 7 4" xfId="19277" xr:uid="{D4D58E92-57F5-4635-ABF4-5FE5061B4495}"/>
    <cellStyle name="SAPBEXexcGood3 2 2 7 4 2" xfId="32909" xr:uid="{3E0D8266-E64C-4FA8-8100-7C38C6907CC6}"/>
    <cellStyle name="SAPBEXexcGood3 2 2 7 4 3" xfId="42537" xr:uid="{310FC7DA-8C75-4BB2-8C2B-C302B272E00D}"/>
    <cellStyle name="SAPBEXexcGood3 2 2 7 5" xfId="23068" xr:uid="{FEEDC527-3E23-4424-B852-666AA8F912D1}"/>
    <cellStyle name="SAPBEXexcGood3 2 2 7 5 2" xfId="36700" xr:uid="{24724F1E-BF5D-4767-8A51-D852CD3B26A6}"/>
    <cellStyle name="SAPBEXexcGood3 2 2 7 5 3" xfId="46328" xr:uid="{0EC7C2CE-E660-4F85-9376-B3D0FDAF6E24}"/>
    <cellStyle name="SAPBEXexcGood3 2 2 7 6" xfId="28936" xr:uid="{2294C179-2162-4279-9623-389B6A8580DD}"/>
    <cellStyle name="SAPBEXexcGood3 2 2 7 7" xfId="27404" xr:uid="{3898791A-AE76-48AF-A831-E7E4729E52D1}"/>
    <cellStyle name="SAPBEXexcGood3 2 2 7 8" xfId="50996" xr:uid="{EE10D17D-0336-4D0B-84B9-84FB82EBEDE9}"/>
    <cellStyle name="SAPBEXexcGood3 2 2 8" xfId="13492" xr:uid="{C1238E02-9C75-4087-B6CE-8C6523229163}"/>
    <cellStyle name="SAPBEXexcGood3 2 2 8 2" xfId="14491" xr:uid="{AADD61EA-11A9-4D5B-BED6-C77A843485A5}"/>
    <cellStyle name="SAPBEXexcGood3 2 2 8 2 2" xfId="16440" xr:uid="{39E7353A-6A0F-46C1-BCD3-4C965E034EB9}"/>
    <cellStyle name="SAPBEXexcGood3 2 2 8 2 2 2" xfId="22359" xr:uid="{99BA3809-09B5-46AC-8B72-89DA8010EFF2}"/>
    <cellStyle name="SAPBEXexcGood3 2 2 8 2 2 2 2" xfId="35991" xr:uid="{54422915-673D-4A76-BC4B-4335ABC26758}"/>
    <cellStyle name="SAPBEXexcGood3 2 2 8 2 2 2 3" xfId="45619" xr:uid="{F5A62EFB-D58A-425A-8A08-71425A637C50}"/>
    <cellStyle name="SAPBEXexcGood3 2 2 8 2 2 3" xfId="26150" xr:uid="{B1C454AD-48F2-43F6-BC6B-248CE28793A8}"/>
    <cellStyle name="SAPBEXexcGood3 2 2 8 2 2 3 2" xfId="39782" xr:uid="{EE2908BF-2836-4A5A-8028-45B3174F5612}"/>
    <cellStyle name="SAPBEXexcGood3 2 2 8 2 2 3 3" xfId="49410" xr:uid="{97BE3692-28E9-4CB0-8090-DF753CF1EE88}"/>
    <cellStyle name="SAPBEXexcGood3 2 2 8 2 2 4" xfId="32032" xr:uid="{6F57A773-8FDE-4CAF-B89C-AD9B9F39E50D}"/>
    <cellStyle name="SAPBEXexcGood3 2 2 8 2 2 5" xfId="41690" xr:uid="{35DD75B7-F92E-44D5-AB4A-692ECFBB973A}"/>
    <cellStyle name="SAPBEXexcGood3 2 2 8 2 2 6" xfId="54078" xr:uid="{8BBDCAE5-58D2-41BF-9F55-38CC25BE5BA6}"/>
    <cellStyle name="SAPBEXexcGood3 2 2 8 2 3" xfId="20451" xr:uid="{0F8D059E-1C53-43AB-A5C3-451478E2784D}"/>
    <cellStyle name="SAPBEXexcGood3 2 2 8 2 3 2" xfId="34083" xr:uid="{18B0A682-9C97-40FE-96D6-C1E660466F65}"/>
    <cellStyle name="SAPBEXexcGood3 2 2 8 2 3 3" xfId="43711" xr:uid="{B532EAE2-3C11-4365-AE8B-9E4263535FC3}"/>
    <cellStyle name="SAPBEXexcGood3 2 2 8 2 4" xfId="24242" xr:uid="{FEFDB9B2-24BD-4438-A596-1A9E23237D29}"/>
    <cellStyle name="SAPBEXexcGood3 2 2 8 2 4 2" xfId="37874" xr:uid="{BDE104F4-2608-4A37-A312-08C653A8E551}"/>
    <cellStyle name="SAPBEXexcGood3 2 2 8 2 4 3" xfId="47502" xr:uid="{3B290CE8-B399-42F4-AE43-0A107FF3B370}"/>
    <cellStyle name="SAPBEXexcGood3 2 2 8 2 5" xfId="30117" xr:uid="{1C975FA7-BE9B-4298-94EE-5173E363E033}"/>
    <cellStyle name="SAPBEXexcGood3 2 2 8 2 6" xfId="26272" xr:uid="{45F64EDE-8BC1-40CB-B6A7-AD9DFBC0123F}"/>
    <cellStyle name="SAPBEXexcGood3 2 2 8 2 7" xfId="52170" xr:uid="{1AD14522-6CE9-445E-8D7A-A0B38C1DD398}"/>
    <cellStyle name="SAPBEXexcGood3 2 2 8 3" xfId="15442" xr:uid="{B8092383-E369-43F3-9B0C-56E85A96ECA6}"/>
    <cellStyle name="SAPBEXexcGood3 2 2 8 3 2" xfId="21361" xr:uid="{27C3D623-74CE-4BA3-8B4B-9327486232E8}"/>
    <cellStyle name="SAPBEXexcGood3 2 2 8 3 2 2" xfId="34993" xr:uid="{1CED188B-75F5-4744-A3BD-D9F2A6161CA1}"/>
    <cellStyle name="SAPBEXexcGood3 2 2 8 3 2 3" xfId="44621" xr:uid="{901F8E85-0B9C-439F-AED3-88E6728BA6D6}"/>
    <cellStyle name="SAPBEXexcGood3 2 2 8 3 3" xfId="25152" xr:uid="{E406DC57-5282-40C3-B31C-AD80945E5FF7}"/>
    <cellStyle name="SAPBEXexcGood3 2 2 8 3 3 2" xfId="38784" xr:uid="{C8474680-174A-4278-BBB0-C409B9D26F80}"/>
    <cellStyle name="SAPBEXexcGood3 2 2 8 3 3 3" xfId="48412" xr:uid="{25F38A08-D1A6-4893-A959-30A4036E80BD}"/>
    <cellStyle name="SAPBEXexcGood3 2 2 8 3 4" xfId="31034" xr:uid="{4065FBC5-26CC-4F55-98F4-0BC2B32E5AF1}"/>
    <cellStyle name="SAPBEXexcGood3 2 2 8 3 5" xfId="40692" xr:uid="{7CE375E4-7A48-4C62-8AC0-011A34B76E8E}"/>
    <cellStyle name="SAPBEXexcGood3 2 2 8 3 6" xfId="53080" xr:uid="{9AD5D6A6-AC18-4C5C-91D2-1E41F557384F}"/>
    <cellStyle name="SAPBEXexcGood3 2 2 8 4" xfId="19453" xr:uid="{8AE9908B-36AA-43F4-A90E-8558A48DDF2E}"/>
    <cellStyle name="SAPBEXexcGood3 2 2 8 4 2" xfId="33085" xr:uid="{8108CFEB-159E-45B4-BF14-7839F594DA9F}"/>
    <cellStyle name="SAPBEXexcGood3 2 2 8 4 3" xfId="42713" xr:uid="{86F50633-1FA5-45C6-89DB-772FDC31AF01}"/>
    <cellStyle name="SAPBEXexcGood3 2 2 8 5" xfId="23244" xr:uid="{09F1E3A9-F4DD-4E15-B60C-C82887BC5212}"/>
    <cellStyle name="SAPBEXexcGood3 2 2 8 5 2" xfId="36876" xr:uid="{27A15330-044F-4426-8FF5-004CA3594442}"/>
    <cellStyle name="SAPBEXexcGood3 2 2 8 5 3" xfId="46504" xr:uid="{FF270817-456D-41C1-BFDC-BEB4380AAB5B}"/>
    <cellStyle name="SAPBEXexcGood3 2 2 8 6" xfId="29119" xr:uid="{DB82CAD6-825A-4313-9F0D-D5213C9D9AC6}"/>
    <cellStyle name="SAPBEXexcGood3 2 2 8 7" xfId="27270" xr:uid="{A68300C2-1D22-4170-8E3A-1E7EECAD094E}"/>
    <cellStyle name="SAPBEXexcGood3 2 2 8 8" xfId="51172" xr:uid="{32DFE1AF-042D-41ED-B104-1A252DA1A59E}"/>
    <cellStyle name="SAPBEXexcGood3 2 2 9" xfId="13787" xr:uid="{B000D27B-B9AD-4056-B2A4-3F1E70E8AFD9}"/>
    <cellStyle name="SAPBEXexcGood3 2 2 9 2" xfId="15736" xr:uid="{4DD8992D-DD61-47DD-891A-4C98A48EBC47}"/>
    <cellStyle name="SAPBEXexcGood3 2 2 9 2 2" xfId="21655" xr:uid="{F965756F-A8F4-4DE5-85D3-1E488B604C9E}"/>
    <cellStyle name="SAPBEXexcGood3 2 2 9 2 2 2" xfId="35287" xr:uid="{163BF93F-767D-4C7E-9D66-F47C245BEF2B}"/>
    <cellStyle name="SAPBEXexcGood3 2 2 9 2 2 3" xfId="44915" xr:uid="{2E012B61-FC69-4334-9C7F-059939FD6CB8}"/>
    <cellStyle name="SAPBEXexcGood3 2 2 9 2 3" xfId="25446" xr:uid="{214E1CF7-4EE6-4727-9819-E180CDCAEEE0}"/>
    <cellStyle name="SAPBEXexcGood3 2 2 9 2 3 2" xfId="39078" xr:uid="{A8A8CABF-DE08-43E0-A726-7A668E81DBEC}"/>
    <cellStyle name="SAPBEXexcGood3 2 2 9 2 3 3" xfId="48706" xr:uid="{95423E5D-6B5D-4E83-83BB-3DD5D1B9251E}"/>
    <cellStyle name="SAPBEXexcGood3 2 2 9 2 4" xfId="31328" xr:uid="{B83D0ED9-593D-4CD5-885F-9899A7FBC03C}"/>
    <cellStyle name="SAPBEXexcGood3 2 2 9 2 5" xfId="40986" xr:uid="{76CFB7EC-BA9C-43BD-A657-1A632A35C909}"/>
    <cellStyle name="SAPBEXexcGood3 2 2 9 2 6" xfId="53374" xr:uid="{3E0A779A-A1FE-4C2D-91CE-7E8D0157FC97}"/>
    <cellStyle name="SAPBEXexcGood3 2 2 9 3" xfId="19747" xr:uid="{346F966F-37DB-4600-B727-7DB8A6C04851}"/>
    <cellStyle name="SAPBEXexcGood3 2 2 9 3 2" xfId="33379" xr:uid="{3EFB40DA-881C-44F7-B33B-65A19CC576FB}"/>
    <cellStyle name="SAPBEXexcGood3 2 2 9 3 3" xfId="43007" xr:uid="{81F2D6A4-AD4D-4332-B558-14956E6E1752}"/>
    <cellStyle name="SAPBEXexcGood3 2 2 9 4" xfId="23538" xr:uid="{2A9789F7-2B3E-4635-A79A-53E9802DAEFD}"/>
    <cellStyle name="SAPBEXexcGood3 2 2 9 4 2" xfId="37170" xr:uid="{A5DE3187-676C-4B17-BD2E-CBB575EB3820}"/>
    <cellStyle name="SAPBEXexcGood3 2 2 9 4 3" xfId="46798" xr:uid="{E9B4D7D6-C3E0-413A-AAC7-469C1F59E97F}"/>
    <cellStyle name="SAPBEXexcGood3 2 2 9 5" xfId="29413" xr:uid="{D50E3136-B730-4033-BB67-F525F756064C}"/>
    <cellStyle name="SAPBEXexcGood3 2 2 9 6" xfId="26976" xr:uid="{6C3BC78B-75BA-415B-8ECC-1FCCF293FDAC}"/>
    <cellStyle name="SAPBEXexcGood3 2 2 9 7" xfId="51466" xr:uid="{3280317A-C138-4C6F-B5FF-2D128691C766}"/>
    <cellStyle name="SAPBEXexcGood3 2 3" xfId="10749" xr:uid="{3B506FE1-AEB8-476E-8FB1-3CBC6AF539F6}"/>
    <cellStyle name="SAPBEXexcGood3 2 3 2" xfId="13680" xr:uid="{37EE459A-5A8E-42A5-BDAC-F5B4F68B2B32}"/>
    <cellStyle name="SAPBEXexcGood3 2 3 2 2" xfId="15629" xr:uid="{F88D219C-1109-4225-903F-2B8C4EE686AC}"/>
    <cellStyle name="SAPBEXexcGood3 2 3 2 2 2" xfId="21548" xr:uid="{BDA30095-7999-41D3-8EFF-4F4979F9B51B}"/>
    <cellStyle name="SAPBEXexcGood3 2 3 2 2 2 2" xfId="35180" xr:uid="{8E9B16F8-F338-465D-B13F-EEC2638BF43A}"/>
    <cellStyle name="SAPBEXexcGood3 2 3 2 2 2 3" xfId="44808" xr:uid="{42C53E08-20F1-4425-8E3F-8806A8EACC19}"/>
    <cellStyle name="SAPBEXexcGood3 2 3 2 2 3" xfId="25339" xr:uid="{D0E3E079-DE41-4283-902D-ECE301896A9B}"/>
    <cellStyle name="SAPBEXexcGood3 2 3 2 2 3 2" xfId="38971" xr:uid="{6E99C2C3-1EA3-4E36-804B-F3B29F140385}"/>
    <cellStyle name="SAPBEXexcGood3 2 3 2 2 3 3" xfId="48599" xr:uid="{E097251F-E4A6-49ED-BDFC-98EBA87AD5F5}"/>
    <cellStyle name="SAPBEXexcGood3 2 3 2 2 4" xfId="31221" xr:uid="{9E830D36-D996-4540-BC39-DF75FE3F455C}"/>
    <cellStyle name="SAPBEXexcGood3 2 3 2 2 5" xfId="40879" xr:uid="{74D04C38-57A9-43C1-976A-255D2C2475DA}"/>
    <cellStyle name="SAPBEXexcGood3 2 3 2 2 6" xfId="53267" xr:uid="{FA559697-9C80-4A7C-A4F4-BCC6BDDD009F}"/>
    <cellStyle name="SAPBEXexcGood3 2 3 2 3" xfId="19640" xr:uid="{0CB3F22A-5B42-419F-A6E7-4085766D0664}"/>
    <cellStyle name="SAPBEXexcGood3 2 3 2 3 2" xfId="33272" xr:uid="{C78B6CBC-E8B1-4758-BE96-8F075518CD91}"/>
    <cellStyle name="SAPBEXexcGood3 2 3 2 3 3" xfId="42900" xr:uid="{7427CCB2-F6C0-441B-AA8E-32060DA0E2C5}"/>
    <cellStyle name="SAPBEXexcGood3 2 3 2 4" xfId="23431" xr:uid="{54F540C0-8FF7-4C82-8B8E-C79F6A093563}"/>
    <cellStyle name="SAPBEXexcGood3 2 3 2 4 2" xfId="37063" xr:uid="{3486739C-3D94-4DFE-8F33-810AB81CF463}"/>
    <cellStyle name="SAPBEXexcGood3 2 3 2 4 3" xfId="46691" xr:uid="{89446D96-61C4-4A42-B2D4-80152E0C7A20}"/>
    <cellStyle name="SAPBEXexcGood3 2 3 2 5" xfId="29306" xr:uid="{EE4D1376-8703-446A-B683-CA2C1FE8163F}"/>
    <cellStyle name="SAPBEXexcGood3 2 3 2 6" xfId="27083" xr:uid="{6A210A4B-0B93-4A7B-891F-C806441E99F8}"/>
    <cellStyle name="SAPBEXexcGood3 2 3 2 7" xfId="51359" xr:uid="{906C127B-9691-410D-9FB8-77A58E54A7DC}"/>
    <cellStyle name="SAPBEXexcGood3 2 3 3" xfId="14719" xr:uid="{176249B6-D8DF-4B02-88D1-1CFE4927C493}"/>
    <cellStyle name="SAPBEXexcGood3 2 3 3 2" xfId="20638" xr:uid="{15C7BA18-0A49-477F-9A62-47620772DDE6}"/>
    <cellStyle name="SAPBEXexcGood3 2 3 3 2 2" xfId="34270" xr:uid="{09AA0957-024F-4F21-BC04-406FF635D349}"/>
    <cellStyle name="SAPBEXexcGood3 2 3 3 2 3" xfId="43898" xr:uid="{C3AC6BCA-7DE1-4332-8CAA-859E84A5ACDA}"/>
    <cellStyle name="SAPBEXexcGood3 2 3 3 3" xfId="24429" xr:uid="{E67DB7F7-24CC-4B87-B94B-0B0A83A0811A}"/>
    <cellStyle name="SAPBEXexcGood3 2 3 3 3 2" xfId="38061" xr:uid="{F2A36653-A644-4AC3-B67C-7102AB495131}"/>
    <cellStyle name="SAPBEXexcGood3 2 3 3 3 3" xfId="47689" xr:uid="{E5680184-D558-4933-814D-BD2F96AC016D}"/>
    <cellStyle name="SAPBEXexcGood3 2 3 3 4" xfId="30311" xr:uid="{BB762E06-C6EA-4F0A-ACA7-810E266D0E7C}"/>
    <cellStyle name="SAPBEXexcGood3 2 3 3 5" xfId="39969" xr:uid="{DF6A408C-26E6-4784-8E38-96EEA6BB2BF8}"/>
    <cellStyle name="SAPBEXexcGood3 2 3 3 6" xfId="52357" xr:uid="{1500C4A1-8319-4C84-A359-4C859D0A97DA}"/>
    <cellStyle name="SAPBEXexcGood3 2 3 4" xfId="18728" xr:uid="{370564F3-4758-4083-BB4B-BE29B383B536}"/>
    <cellStyle name="SAPBEXexcGood3 2 3 4 2" xfId="32360" xr:uid="{58A86ED1-D7CB-40D5-9945-D9D0A1988E0A}"/>
    <cellStyle name="SAPBEXexcGood3 2 3 4 3" xfId="41988" xr:uid="{E58E3286-50DE-41E8-A21D-236361BBF48F}"/>
    <cellStyle name="SAPBEXexcGood3 2 3 5" xfId="22433" xr:uid="{1AABB268-7AD1-4342-942B-175C5A6E1F61}"/>
    <cellStyle name="SAPBEXexcGood3 2 3 5 2" xfId="36065" xr:uid="{B7F0FE24-B6FA-47B4-8387-EE4BDEFCE188}"/>
    <cellStyle name="SAPBEXexcGood3 2 3 5 3" xfId="45693" xr:uid="{3D8ABF7B-B398-44B1-BDDD-F081C97502F2}"/>
    <cellStyle name="SAPBEXexcGood3 2 3 6" xfId="28301" xr:uid="{EC780C45-F248-42CA-BD63-75A092A4A1E1}"/>
    <cellStyle name="SAPBEXexcGood3 2 3 7" xfId="28019" xr:uid="{FACE54D2-0CA1-405D-B29E-8DE6A48FDD5B}"/>
    <cellStyle name="SAPBEXexcGood3 2 3 8" xfId="50361" xr:uid="{51D85DCE-AC59-4CAC-AC8A-F733C3500819}"/>
    <cellStyle name="SAPBEXexcGood3 2 4" xfId="10680" xr:uid="{2B729542-70FD-4D51-82CA-2118AF3289EF}"/>
    <cellStyle name="SAPBEXexcGood3 2 4 2" xfId="13611" xr:uid="{E363A7A6-FB0D-4188-AD40-860690409A38}"/>
    <cellStyle name="SAPBEXexcGood3 2 4 2 2" xfId="15560" xr:uid="{8BA0B0B6-E503-4098-B5C1-310C7CFBF2DA}"/>
    <cellStyle name="SAPBEXexcGood3 2 4 2 2 2" xfId="21479" xr:uid="{44AC9C4B-15E9-4324-9261-4636D1FA1715}"/>
    <cellStyle name="SAPBEXexcGood3 2 4 2 2 2 2" xfId="35111" xr:uid="{45DB744B-08AE-4D83-8392-4B4A99F7ABD9}"/>
    <cellStyle name="SAPBEXexcGood3 2 4 2 2 2 3" xfId="44739" xr:uid="{3344D5AF-CEA7-473A-BA79-FCA2DF80D62D}"/>
    <cellStyle name="SAPBEXexcGood3 2 4 2 2 3" xfId="25270" xr:uid="{E792FA09-8260-4912-AFFC-E62D5EEB1BD8}"/>
    <cellStyle name="SAPBEXexcGood3 2 4 2 2 3 2" xfId="38902" xr:uid="{173E5ABF-70E4-423C-BD5E-6855D412CCFF}"/>
    <cellStyle name="SAPBEXexcGood3 2 4 2 2 3 3" xfId="48530" xr:uid="{B6F2B6E8-D143-4535-8670-0786A29D3377}"/>
    <cellStyle name="SAPBEXexcGood3 2 4 2 2 4" xfId="31152" xr:uid="{2084A56E-53ED-4174-A5B3-3DB9D2FA80DA}"/>
    <cellStyle name="SAPBEXexcGood3 2 4 2 2 5" xfId="40810" xr:uid="{DFA5E05B-1C04-44CC-B6F3-4723B487CDB2}"/>
    <cellStyle name="SAPBEXexcGood3 2 4 2 2 6" xfId="53198" xr:uid="{9B0F5C5F-5AE7-48D8-9BE7-C08618E9D52A}"/>
    <cellStyle name="SAPBEXexcGood3 2 4 2 3" xfId="19571" xr:uid="{62C7F56F-FB8B-4FA3-9E31-1BC9D1FFA0F0}"/>
    <cellStyle name="SAPBEXexcGood3 2 4 2 3 2" xfId="33203" xr:uid="{4A8F7F4F-7DDA-4C79-AFE6-2B689155D232}"/>
    <cellStyle name="SAPBEXexcGood3 2 4 2 3 3" xfId="42831" xr:uid="{B6BD6678-D06B-4BCF-8BC3-8972AD7839E3}"/>
    <cellStyle name="SAPBEXexcGood3 2 4 2 4" xfId="23362" xr:uid="{181FCC13-0C0C-4825-AD08-9E7F8302748E}"/>
    <cellStyle name="SAPBEXexcGood3 2 4 2 4 2" xfId="36994" xr:uid="{D84507E0-E59D-4C0C-A6D0-0A8AAA114A62}"/>
    <cellStyle name="SAPBEXexcGood3 2 4 2 4 3" xfId="46622" xr:uid="{51687A9B-3996-4B51-875A-E85851F7C6B7}"/>
    <cellStyle name="SAPBEXexcGood3 2 4 2 5" xfId="29237" xr:uid="{5348483F-266B-428D-A88A-E451CDC35EC9}"/>
    <cellStyle name="SAPBEXexcGood3 2 4 2 6" xfId="27152" xr:uid="{296E9AB5-15FF-4111-BFF2-996FCDA6236A}"/>
    <cellStyle name="SAPBEXexcGood3 2 4 2 7" xfId="51290" xr:uid="{356572DB-D40F-4030-BEAC-7150DCD52C9B}"/>
    <cellStyle name="SAPBEXexcGood3 2 4 3" xfId="14650" xr:uid="{8C878434-9AD2-41A9-A20F-457EB621DCC8}"/>
    <cellStyle name="SAPBEXexcGood3 2 4 3 2" xfId="20569" xr:uid="{21ED6271-E816-4BBD-8B36-02DF80CAF208}"/>
    <cellStyle name="SAPBEXexcGood3 2 4 3 2 2" xfId="34201" xr:uid="{2A00C064-A01F-4F97-9C76-34071C04C693}"/>
    <cellStyle name="SAPBEXexcGood3 2 4 3 2 3" xfId="43829" xr:uid="{7F096B34-F879-41AE-B2A7-56CD928138DE}"/>
    <cellStyle name="SAPBEXexcGood3 2 4 3 3" xfId="24360" xr:uid="{38EDDCAB-8ADB-4310-B5AC-3376E06F89D8}"/>
    <cellStyle name="SAPBEXexcGood3 2 4 3 3 2" xfId="37992" xr:uid="{CFD8695D-14F9-431C-91B9-FEA9045510C4}"/>
    <cellStyle name="SAPBEXexcGood3 2 4 3 3 3" xfId="47620" xr:uid="{CDC1B220-A0CE-419F-BDB0-5F74CBEFB36B}"/>
    <cellStyle name="SAPBEXexcGood3 2 4 3 4" xfId="30242" xr:uid="{581A0201-CD63-475D-86BD-D386F135B868}"/>
    <cellStyle name="SAPBEXexcGood3 2 4 3 5" xfId="39900" xr:uid="{DED35592-6D66-463F-AA9D-2B2A6AA03893}"/>
    <cellStyle name="SAPBEXexcGood3 2 4 3 6" xfId="52288" xr:uid="{37501C55-8ACC-417A-90C2-8BB9A2715DB8}"/>
    <cellStyle name="SAPBEXexcGood3 2 4 4" xfId="18659" xr:uid="{C679F086-90A2-424E-A84F-90B0D677934D}"/>
    <cellStyle name="SAPBEXexcGood3 2 4 4 2" xfId="32291" xr:uid="{2A3D5933-7CB4-41BD-BD86-41529AE8433B}"/>
    <cellStyle name="SAPBEXexcGood3 2 4 4 3" xfId="41919" xr:uid="{3B2AE031-2FFF-4E42-AE74-8EA721006230}"/>
    <cellStyle name="SAPBEXexcGood3 2 4 5" xfId="16572" xr:uid="{7CF7B26B-C1DE-4550-A0B7-62149656DB23}"/>
    <cellStyle name="SAPBEXexcGood3 2 4 5 2" xfId="32156" xr:uid="{79252990-AC7D-44C0-88D3-763A38CE964D}"/>
    <cellStyle name="SAPBEXexcGood3 2 4 5 3" xfId="41798" xr:uid="{87358409-08D0-4BAB-A8B0-D6D7A97B0C1E}"/>
    <cellStyle name="SAPBEXexcGood3 2 4 6" xfId="28232" xr:uid="{8D008A00-380C-40A6-8072-28B832EA076E}"/>
    <cellStyle name="SAPBEXexcGood3 2 4 7" xfId="28087" xr:uid="{EC91E652-6E68-48B5-BEB8-040371FAB8AB}"/>
    <cellStyle name="SAPBEXexcGood3 2 4 8" xfId="50292" xr:uid="{1E5DA864-0ACB-4051-A249-9CB7EA282633}"/>
    <cellStyle name="SAPBEXexcGood3 2 5" xfId="11509" xr:uid="{2996A38A-020F-4D69-9C8E-6A7A9F4BA827}"/>
    <cellStyle name="SAPBEXexcGood3 2 5 2" xfId="14403" xr:uid="{6B8F7FD7-E0BF-441E-BA9B-018C745EB8AA}"/>
    <cellStyle name="SAPBEXexcGood3 2 5 2 2" xfId="16352" xr:uid="{F2D69B00-C2D9-4124-94A3-7A76803E1930}"/>
    <cellStyle name="SAPBEXexcGood3 2 5 2 2 2" xfId="22271" xr:uid="{35D8DC97-E46B-4D00-A9B5-FADF85F02D27}"/>
    <cellStyle name="SAPBEXexcGood3 2 5 2 2 2 2" xfId="35903" xr:uid="{7A19A8CA-F7FB-44D6-BBC0-176583FC08DD}"/>
    <cellStyle name="SAPBEXexcGood3 2 5 2 2 2 3" xfId="45531" xr:uid="{ABF14BE8-F175-4D37-A11A-DB30FD029957}"/>
    <cellStyle name="SAPBEXexcGood3 2 5 2 2 3" xfId="26062" xr:uid="{A379EBCB-D75E-4461-A6B2-1BE77C5BE21D}"/>
    <cellStyle name="SAPBEXexcGood3 2 5 2 2 3 2" xfId="39694" xr:uid="{135F155A-B3F7-475F-B1BC-9804BF152E6A}"/>
    <cellStyle name="SAPBEXexcGood3 2 5 2 2 3 3" xfId="49322" xr:uid="{343F89B3-C3FA-482E-9BD4-953042386889}"/>
    <cellStyle name="SAPBEXexcGood3 2 5 2 2 4" xfId="31944" xr:uid="{BA93D279-4CFA-4636-B96A-DB5DDBC0809E}"/>
    <cellStyle name="SAPBEXexcGood3 2 5 2 2 5" xfId="41602" xr:uid="{FB08307C-DACB-413A-A693-C5AC2D5976F2}"/>
    <cellStyle name="SAPBEXexcGood3 2 5 2 2 6" xfId="53990" xr:uid="{D30A357B-4F5A-4516-8A3B-FB4A8CD0BFAF}"/>
    <cellStyle name="SAPBEXexcGood3 2 5 2 3" xfId="20363" xr:uid="{AC163081-07D7-4E76-BA75-064E56C39A53}"/>
    <cellStyle name="SAPBEXexcGood3 2 5 2 3 2" xfId="33995" xr:uid="{A0FCB046-1FF1-4BDF-BE10-CF628A142211}"/>
    <cellStyle name="SAPBEXexcGood3 2 5 2 3 3" xfId="43623" xr:uid="{70DAA0FC-5105-4434-80BE-067F71613D9C}"/>
    <cellStyle name="SAPBEXexcGood3 2 5 2 4" xfId="24154" xr:uid="{315B16EA-E869-4B13-85D3-1376DC06054B}"/>
    <cellStyle name="SAPBEXexcGood3 2 5 2 4 2" xfId="37786" xr:uid="{079010CF-875C-44DA-8991-21DD38DEAB10}"/>
    <cellStyle name="SAPBEXexcGood3 2 5 2 4 3" xfId="47414" xr:uid="{160D3DC0-D70D-4CA4-8EED-45A8F00DF147}"/>
    <cellStyle name="SAPBEXexcGood3 2 5 2 5" xfId="30029" xr:uid="{A691A966-00F3-4F3A-9103-DBE37E7F0D23}"/>
    <cellStyle name="SAPBEXexcGood3 2 5 2 6" xfId="26360" xr:uid="{E9D5366C-F80A-472B-8EE0-D34FB03F0DB2}"/>
    <cellStyle name="SAPBEXexcGood3 2 5 2 7" xfId="52082" xr:uid="{DCC58092-C446-4BC5-AB17-5FFDD2CA8906}"/>
    <cellStyle name="SAPBEXexcGood3 2 5 3" xfId="15354" xr:uid="{2C3F431F-716F-415F-99B8-53B11E6314A8}"/>
    <cellStyle name="SAPBEXexcGood3 2 5 3 2" xfId="21273" xr:uid="{57314E56-6331-4532-A158-0A33339D0602}"/>
    <cellStyle name="SAPBEXexcGood3 2 5 3 2 2" xfId="34905" xr:uid="{0D35EE0E-A121-4C82-B052-62C9BBA51D4A}"/>
    <cellStyle name="SAPBEXexcGood3 2 5 3 2 3" xfId="44533" xr:uid="{D55F9AD2-F49A-4C7F-8298-D784982B521E}"/>
    <cellStyle name="SAPBEXexcGood3 2 5 3 3" xfId="25064" xr:uid="{A6855551-B077-4A5A-B0A4-42FBFEBDF074}"/>
    <cellStyle name="SAPBEXexcGood3 2 5 3 3 2" xfId="38696" xr:uid="{C7B05116-48F9-413A-BB12-0160E533D1C2}"/>
    <cellStyle name="SAPBEXexcGood3 2 5 3 3 3" xfId="48324" xr:uid="{5D019034-1CAC-4BB4-BF94-11C89EAD9CD5}"/>
    <cellStyle name="SAPBEXexcGood3 2 5 3 4" xfId="30946" xr:uid="{92D8830B-5698-483F-A747-90C1FC411550}"/>
    <cellStyle name="SAPBEXexcGood3 2 5 3 5" xfId="40604" xr:uid="{0661435D-2692-4DD3-AE60-971F0D48B9E9}"/>
    <cellStyle name="SAPBEXexcGood3 2 5 3 6" xfId="52992" xr:uid="{CB6040E0-DFB1-47B2-8099-5F229C0E3126}"/>
    <cellStyle name="SAPBEXexcGood3 2 5 4" xfId="19365" xr:uid="{980158C0-03F5-4ECD-9C25-A8E1D6F16EA9}"/>
    <cellStyle name="SAPBEXexcGood3 2 5 4 2" xfId="32997" xr:uid="{03AC9862-F049-4F4E-A38A-D9D4AACCEC54}"/>
    <cellStyle name="SAPBEXexcGood3 2 5 4 3" xfId="42625" xr:uid="{796E8060-31C2-49DC-8432-7427B9F966AB}"/>
    <cellStyle name="SAPBEXexcGood3 2 5 5" xfId="23156" xr:uid="{2D2FA3C8-CCA7-44F3-84F3-0AE2C18CF2C4}"/>
    <cellStyle name="SAPBEXexcGood3 2 5 5 2" xfId="36788" xr:uid="{2FACC95C-9688-48DA-A2CD-E424376CEAB7}"/>
    <cellStyle name="SAPBEXexcGood3 2 5 5 3" xfId="46416" xr:uid="{1FB34F39-2DEC-4220-ABBA-DA0E0E882D89}"/>
    <cellStyle name="SAPBEXexcGood3 2 5 6" xfId="29024" xr:uid="{5E4895BE-C71A-4047-924B-1D2ABFB7791B}"/>
    <cellStyle name="SAPBEXexcGood3 2 5 7" xfId="28152" xr:uid="{585AAAEC-FD11-40EC-8CDB-0E4372743DF6}"/>
    <cellStyle name="SAPBEXexcGood3 2 5 8" xfId="51084" xr:uid="{2E6A1F78-4FA6-4F99-8211-1F64976CD0EE}"/>
    <cellStyle name="SAPBEXexcGood3 2 6" xfId="49959" xr:uid="{0A4F7200-BD59-4E16-91ED-0604AEF8B8C9}"/>
    <cellStyle name="SAPBEXexcGood3 2 7" xfId="54246" xr:uid="{CD2F03EA-61A4-4643-B644-B27E08A16C84}"/>
    <cellStyle name="SAPBEXexcGood3 2 8" xfId="54432" xr:uid="{ACA2AA20-CEC0-4745-971C-7DAB230473F6}"/>
    <cellStyle name="SAPBEXexcGood3 2 9" xfId="54286" xr:uid="{FE62E021-2132-48EB-9F40-50E93A2CFBD6}"/>
    <cellStyle name="SAPBEXexcGood3 3" xfId="10855" xr:uid="{336F2F36-9B29-4104-8347-7ED9BEDE001B}"/>
    <cellStyle name="SAPBEXexcGood3 3 10" xfId="22539" xr:uid="{D09BEA84-531A-4E5E-B8C3-6179394AD37A}"/>
    <cellStyle name="SAPBEXexcGood3 3 10 2" xfId="36171" xr:uid="{1CDFBC4E-F34B-42ED-ACE5-91BAAC80B34D}"/>
    <cellStyle name="SAPBEXexcGood3 3 10 3" xfId="45799" xr:uid="{3D6B9870-E88F-42E1-95F7-E380A3D6E5F4}"/>
    <cellStyle name="SAPBEXexcGood3 3 11" xfId="28407" xr:uid="{559DDE6D-0FA6-41FA-9A14-DDBD24986BAE}"/>
    <cellStyle name="SAPBEXexcGood3 3 12" xfId="27915" xr:uid="{C476BE73-2A17-4200-970C-7D8D8759EB0A}"/>
    <cellStyle name="SAPBEXexcGood3 3 13" xfId="50467" xr:uid="{7042F848-B279-4D5C-8E79-20BE737471E6}"/>
    <cellStyle name="SAPBEXexcGood3 3 14" xfId="54538" xr:uid="{98A71002-ED8A-4853-8136-4F621BE64F9B}"/>
    <cellStyle name="SAPBEXexcGood3 3 15" xfId="54629" xr:uid="{6AFAD0FF-62AA-4739-BD8B-3D40F3E7AA25}"/>
    <cellStyle name="SAPBEXexcGood3 3 16" xfId="54717" xr:uid="{625DF023-6303-410C-BFDE-CAFA1D59ACBB}"/>
    <cellStyle name="SAPBEXexcGood3 3 17" xfId="54805" xr:uid="{6D0AFAD8-FB96-415F-8924-7D95F3BA4208}"/>
    <cellStyle name="SAPBEXexcGood3 3 18" xfId="54893" xr:uid="{BC1E5613-8A4E-4E35-9B08-6D7E1ACF982B}"/>
    <cellStyle name="SAPBEXexcGood3 3 19" xfId="54981" xr:uid="{06042D3E-DE9F-41F7-9DBD-CF6BBE2017C3}"/>
    <cellStyle name="SAPBEXexcGood3 3 2" xfId="10943" xr:uid="{5E76C0C6-6A03-4540-8574-D5D3FB13423E}"/>
    <cellStyle name="SAPBEXexcGood3 3 2 2" xfId="13874" xr:uid="{79A6C8A9-D267-4DA8-B285-E7EA005232A8}"/>
    <cellStyle name="SAPBEXexcGood3 3 2 2 2" xfId="15823" xr:uid="{9E7039E8-0E22-4EE0-8E62-5D2804AF9B8C}"/>
    <cellStyle name="SAPBEXexcGood3 3 2 2 2 2" xfId="21742" xr:uid="{87AC5FC3-4E95-42F0-9FB5-E2FCC87F9263}"/>
    <cellStyle name="SAPBEXexcGood3 3 2 2 2 2 2" xfId="35374" xr:uid="{ABA798A2-64BC-4A5C-8F07-774D25CD1225}"/>
    <cellStyle name="SAPBEXexcGood3 3 2 2 2 2 3" xfId="45002" xr:uid="{3ECDD0C5-EE4A-4571-8C2E-10753D5DD768}"/>
    <cellStyle name="SAPBEXexcGood3 3 2 2 2 3" xfId="25533" xr:uid="{7F2FE3EB-BF2D-49C3-96C6-A9C81B687E8C}"/>
    <cellStyle name="SAPBEXexcGood3 3 2 2 2 3 2" xfId="39165" xr:uid="{1CE6E784-38AC-484E-9257-7A308A1A9217}"/>
    <cellStyle name="SAPBEXexcGood3 3 2 2 2 3 3" xfId="48793" xr:uid="{8B94501D-C397-40A1-B94A-FDC41D9D9FA7}"/>
    <cellStyle name="SAPBEXexcGood3 3 2 2 2 4" xfId="31415" xr:uid="{092F93E6-02B2-439C-B709-F8D7B768F2FE}"/>
    <cellStyle name="SAPBEXexcGood3 3 2 2 2 5" xfId="41073" xr:uid="{472A725A-E215-4C97-ADED-E6C0F9AE4C56}"/>
    <cellStyle name="SAPBEXexcGood3 3 2 2 2 6" xfId="53461" xr:uid="{DDCD123B-0941-44AD-AA9C-8506048F7214}"/>
    <cellStyle name="SAPBEXexcGood3 3 2 2 3" xfId="19834" xr:uid="{FEAA1218-170F-4B8E-A8AC-4D07803F06AF}"/>
    <cellStyle name="SAPBEXexcGood3 3 2 2 3 2" xfId="33466" xr:uid="{298C13D8-A9C9-4A97-B0C5-A929939F8CB4}"/>
    <cellStyle name="SAPBEXexcGood3 3 2 2 3 3" xfId="43094" xr:uid="{94C3861F-AAAC-446B-8E5F-4C14413602EF}"/>
    <cellStyle name="SAPBEXexcGood3 3 2 2 4" xfId="23625" xr:uid="{807A4070-AD85-4016-A7AF-8A795C89D3C1}"/>
    <cellStyle name="SAPBEXexcGood3 3 2 2 4 2" xfId="37257" xr:uid="{63C068A7-CB2F-4902-9E8F-C478E7FBD5AD}"/>
    <cellStyle name="SAPBEXexcGood3 3 2 2 4 3" xfId="46885" xr:uid="{A424F2FA-8FB4-43B0-96E6-04A5A8D766BE}"/>
    <cellStyle name="SAPBEXexcGood3 3 2 2 5" xfId="29500" xr:uid="{57CA3326-D675-46A1-B6FD-BEE348EEBDFE}"/>
    <cellStyle name="SAPBEXexcGood3 3 2 2 6" xfId="26889" xr:uid="{5CE53267-A3FF-419D-8EC0-9A39468854E2}"/>
    <cellStyle name="SAPBEXexcGood3 3 2 2 7" xfId="51553" xr:uid="{97BF4231-5DB0-450B-A013-39F23C9D488D}"/>
    <cellStyle name="SAPBEXexcGood3 3 2 3" xfId="14825" xr:uid="{44DCBB16-E454-4390-8B66-191D54F714ED}"/>
    <cellStyle name="SAPBEXexcGood3 3 2 3 2" xfId="20744" xr:uid="{1B74FC1F-1B36-484B-8BC2-FE67F965D56B}"/>
    <cellStyle name="SAPBEXexcGood3 3 2 3 2 2" xfId="34376" xr:uid="{EC578E93-E393-4152-B9DF-180942931230}"/>
    <cellStyle name="SAPBEXexcGood3 3 2 3 2 3" xfId="44004" xr:uid="{9663E042-CFAA-4C86-B3B0-775EA5FA2EE1}"/>
    <cellStyle name="SAPBEXexcGood3 3 2 3 3" xfId="24535" xr:uid="{BF680CE8-0CA5-4ABA-A38A-035018758B17}"/>
    <cellStyle name="SAPBEXexcGood3 3 2 3 3 2" xfId="38167" xr:uid="{3A382694-268A-40A7-855A-2369CEB9DEAB}"/>
    <cellStyle name="SAPBEXexcGood3 3 2 3 3 3" xfId="47795" xr:uid="{951B3D52-E59C-404A-BD06-D0B2B98D62A8}"/>
    <cellStyle name="SAPBEXexcGood3 3 2 3 4" xfId="30417" xr:uid="{7F3F90F5-B3EE-4BE7-9921-55BCE6170276}"/>
    <cellStyle name="SAPBEXexcGood3 3 2 3 5" xfId="40075" xr:uid="{E16D0495-134C-4F7F-B897-51CD6F0DE61F}"/>
    <cellStyle name="SAPBEXexcGood3 3 2 3 6" xfId="52463" xr:uid="{2BCF41B1-EB41-44BD-90B1-3F375EA5F46B}"/>
    <cellStyle name="SAPBEXexcGood3 3 2 4" xfId="18836" xr:uid="{1B688B9D-A73E-4016-B7B6-41501EFD5E8F}"/>
    <cellStyle name="SAPBEXexcGood3 3 2 4 2" xfId="32468" xr:uid="{0FF7D392-601B-4219-9A2C-EE784EE8772C}"/>
    <cellStyle name="SAPBEXexcGood3 3 2 4 3" xfId="42096" xr:uid="{886044F0-4A69-4CAB-B011-0D038B24EEBD}"/>
    <cellStyle name="SAPBEXexcGood3 3 2 5" xfId="22627" xr:uid="{44FB9EB7-5262-41F4-BC87-B20B60E395C5}"/>
    <cellStyle name="SAPBEXexcGood3 3 2 5 2" xfId="36259" xr:uid="{4B5D3155-D836-4D66-AFA5-CF435B2515BD}"/>
    <cellStyle name="SAPBEXexcGood3 3 2 5 3" xfId="45887" xr:uid="{1B016353-EF10-4574-B743-BAAD9C5625BF}"/>
    <cellStyle name="SAPBEXexcGood3 3 2 6" xfId="28495" xr:uid="{C9C5438B-919D-4CDF-9C33-424DF1798927}"/>
    <cellStyle name="SAPBEXexcGood3 3 2 7" xfId="27831" xr:uid="{656D437A-BEC5-42E0-ACE4-D25F10AA6705}"/>
    <cellStyle name="SAPBEXexcGood3 3 2 8" xfId="50555" xr:uid="{32CC2A5F-8B0F-4DAF-A62B-88FFF2965300}"/>
    <cellStyle name="SAPBEXexcGood3 3 20" xfId="55069" xr:uid="{03E84BA0-CA92-4CEB-9678-830308FE473C}"/>
    <cellStyle name="SAPBEXexcGood3 3 21" xfId="55157" xr:uid="{4B71EDB9-0632-4304-A0F8-9AEF1EA0BDE8}"/>
    <cellStyle name="SAPBEXexcGood3 3 22" xfId="55245" xr:uid="{0AE05BDD-1821-43E0-BB51-7951F25F6331}"/>
    <cellStyle name="SAPBEXexcGood3 3 23" xfId="55333" xr:uid="{FDF9A467-EDCC-46E9-AB40-1E256389166A}"/>
    <cellStyle name="SAPBEXexcGood3 3 24" xfId="55421" xr:uid="{6305ACA0-2C49-426E-879B-DB558BA3DFE6}"/>
    <cellStyle name="SAPBEXexcGood3 3 25" xfId="55509" xr:uid="{E24C21AE-1191-4F32-BC16-2F7FEC410B24}"/>
    <cellStyle name="SAPBEXexcGood3 3 26" xfId="55597" xr:uid="{8E99840F-73A7-478D-AA2A-DAE42E59081D}"/>
    <cellStyle name="SAPBEXexcGood3 3 27" xfId="55685" xr:uid="{163F2777-6C22-4BAF-B4B2-A140B7DD86F5}"/>
    <cellStyle name="SAPBEXexcGood3 3 28" xfId="55773" xr:uid="{D35AC3FC-F031-4C81-82E0-F5CEA6F25658}"/>
    <cellStyle name="SAPBEXexcGood3 3 29" xfId="55861" xr:uid="{03BAC8D9-FF11-478D-9A1F-00413D722A09}"/>
    <cellStyle name="SAPBEXexcGood3 3 3" xfId="11031" xr:uid="{F50F2EC0-6454-45C8-8527-D5DF5486A5E4}"/>
    <cellStyle name="SAPBEXexcGood3 3 3 2" xfId="13962" xr:uid="{4F00064D-60D4-4212-BAA0-5A08FBBF91B3}"/>
    <cellStyle name="SAPBEXexcGood3 3 3 2 2" xfId="15911" xr:uid="{6C46EE12-B20B-4938-8AC5-9ECD253D78B1}"/>
    <cellStyle name="SAPBEXexcGood3 3 3 2 2 2" xfId="21830" xr:uid="{0479E3DA-8695-4200-B8E1-C287E8E61E27}"/>
    <cellStyle name="SAPBEXexcGood3 3 3 2 2 2 2" xfId="35462" xr:uid="{617FB5AF-C1B2-4E84-B695-86C8213FC601}"/>
    <cellStyle name="SAPBEXexcGood3 3 3 2 2 2 3" xfId="45090" xr:uid="{1DBD3B92-2119-431D-BA45-5B3092D4B79C}"/>
    <cellStyle name="SAPBEXexcGood3 3 3 2 2 3" xfId="25621" xr:uid="{8D14A0E2-4748-4D49-9991-1E06E2B29A8E}"/>
    <cellStyle name="SAPBEXexcGood3 3 3 2 2 3 2" xfId="39253" xr:uid="{2B151C5F-AFDD-4D45-8318-9288488940E3}"/>
    <cellStyle name="SAPBEXexcGood3 3 3 2 2 3 3" xfId="48881" xr:uid="{BE6D706D-F633-4635-8057-66AE49747848}"/>
    <cellStyle name="SAPBEXexcGood3 3 3 2 2 4" xfId="31503" xr:uid="{E67F96FF-DB32-44B5-BC28-F703C90C4E7E}"/>
    <cellStyle name="SAPBEXexcGood3 3 3 2 2 5" xfId="41161" xr:uid="{2393C0E9-9C9B-4C1A-9D55-1A2E54A3E1BC}"/>
    <cellStyle name="SAPBEXexcGood3 3 3 2 2 6" xfId="53549" xr:uid="{3CBD3C38-A36C-4D7F-BE2A-A8A556BD9812}"/>
    <cellStyle name="SAPBEXexcGood3 3 3 2 3" xfId="19922" xr:uid="{7E29D26A-1CB8-4B3D-ABD0-C078E1FE4661}"/>
    <cellStyle name="SAPBEXexcGood3 3 3 2 3 2" xfId="33554" xr:uid="{CD6D7AED-0094-4693-8228-2AB2CD40B88F}"/>
    <cellStyle name="SAPBEXexcGood3 3 3 2 3 3" xfId="43182" xr:uid="{27523560-A509-4C24-BC04-A8EA5608142D}"/>
    <cellStyle name="SAPBEXexcGood3 3 3 2 4" xfId="23713" xr:uid="{5DBE7C98-4875-4953-B3FF-435155535C34}"/>
    <cellStyle name="SAPBEXexcGood3 3 3 2 4 2" xfId="37345" xr:uid="{7D3DC2E1-8469-4326-93BE-A9C5081A4EB3}"/>
    <cellStyle name="SAPBEXexcGood3 3 3 2 4 3" xfId="46973" xr:uid="{D453EF91-5544-4823-8126-8C5E16EBBBB8}"/>
    <cellStyle name="SAPBEXexcGood3 3 3 2 5" xfId="29588" xr:uid="{2D2A3AE5-8876-41FF-9B0E-5D5F322003B2}"/>
    <cellStyle name="SAPBEXexcGood3 3 3 2 6" xfId="26801" xr:uid="{A33DD46C-7A04-4198-8984-72C290EE4991}"/>
    <cellStyle name="SAPBEXexcGood3 3 3 2 7" xfId="51641" xr:uid="{EEF172C8-E621-4322-9162-759740D6AAC9}"/>
    <cellStyle name="SAPBEXexcGood3 3 3 3" xfId="14913" xr:uid="{DB570748-6224-4D0A-B694-F5F25964D41E}"/>
    <cellStyle name="SAPBEXexcGood3 3 3 3 2" xfId="20832" xr:uid="{BDB65248-37A8-422A-870F-ACFEC1354CA8}"/>
    <cellStyle name="SAPBEXexcGood3 3 3 3 2 2" xfId="34464" xr:uid="{F1040B97-188E-4FCD-A73F-49593D5392F2}"/>
    <cellStyle name="SAPBEXexcGood3 3 3 3 2 3" xfId="44092" xr:uid="{47F97084-C7B0-4E68-A4D9-36F70E37C153}"/>
    <cellStyle name="SAPBEXexcGood3 3 3 3 3" xfId="24623" xr:uid="{FD4CD06B-32B8-4AD4-B0EC-25F4DAEC405B}"/>
    <cellStyle name="SAPBEXexcGood3 3 3 3 3 2" xfId="38255" xr:uid="{2CBEBE5C-3743-4417-9F00-E124B9E35BDA}"/>
    <cellStyle name="SAPBEXexcGood3 3 3 3 3 3" xfId="47883" xr:uid="{C026620F-A535-4979-9236-6EAF28FEDDD1}"/>
    <cellStyle name="SAPBEXexcGood3 3 3 3 4" xfId="30505" xr:uid="{D3F3317B-E579-4F20-A8D4-F7E7B281A438}"/>
    <cellStyle name="SAPBEXexcGood3 3 3 3 5" xfId="40163" xr:uid="{18259941-05CF-4CA6-A1AF-7D3BA9BAB6C9}"/>
    <cellStyle name="SAPBEXexcGood3 3 3 3 6" xfId="52551" xr:uid="{F990A585-83DF-49F9-9B30-21D1745D1CCC}"/>
    <cellStyle name="SAPBEXexcGood3 3 3 4" xfId="18924" xr:uid="{0EC655BB-53FD-4788-8BA2-0C79AF832E19}"/>
    <cellStyle name="SAPBEXexcGood3 3 3 4 2" xfId="32556" xr:uid="{13F96F80-DFE2-4F22-9AEF-9172738DC252}"/>
    <cellStyle name="SAPBEXexcGood3 3 3 4 3" xfId="42184" xr:uid="{487902E9-BD88-4D77-AFA0-7FD8111DAB87}"/>
    <cellStyle name="SAPBEXexcGood3 3 3 5" xfId="22715" xr:uid="{68557E6D-4267-44E3-8AEA-527FCAD7F3B3}"/>
    <cellStyle name="SAPBEXexcGood3 3 3 5 2" xfId="36347" xr:uid="{E5D40F56-32FF-4F0F-8F1A-3680737181DB}"/>
    <cellStyle name="SAPBEXexcGood3 3 3 5 3" xfId="45975" xr:uid="{21F49363-6091-475B-A63D-4607CBA68B57}"/>
    <cellStyle name="SAPBEXexcGood3 3 3 6" xfId="28583" xr:uid="{ED396C7D-FCC0-4D63-B1D7-0FDE8A5C48B3}"/>
    <cellStyle name="SAPBEXexcGood3 3 3 7" xfId="27743" xr:uid="{830CDACB-1B76-4284-BCC3-E5F62CFE4F0E}"/>
    <cellStyle name="SAPBEXexcGood3 3 3 8" xfId="50643" xr:uid="{B5DEFAED-44F4-4D56-81B6-37F4D48F6B1F}"/>
    <cellStyle name="SAPBEXexcGood3 3 30" xfId="55949" xr:uid="{85F8A520-27D2-4AFF-9DEE-CDBC73FB6254}"/>
    <cellStyle name="SAPBEXexcGood3 3 31" xfId="56037" xr:uid="{95E1D6C8-9BB1-4E5A-B177-6C8EC94C3267}"/>
    <cellStyle name="SAPBEXexcGood3 3 32" xfId="56125" xr:uid="{EEC3CD3F-9032-45A1-85E3-9ADCC8BA629A}"/>
    <cellStyle name="SAPBEXexcGood3 3 33" xfId="56213" xr:uid="{A5867BA2-C179-484C-8EC0-E6F933E2357B}"/>
    <cellStyle name="SAPBEXexcGood3 3 4" xfId="11119" xr:uid="{E56AFC62-D94D-4240-AD47-D2F2FD95A7BE}"/>
    <cellStyle name="SAPBEXexcGood3 3 4 2" xfId="14050" xr:uid="{08247C5A-53D4-483C-AA38-C725DB5D6077}"/>
    <cellStyle name="SAPBEXexcGood3 3 4 2 2" xfId="15999" xr:uid="{9FF23255-CF89-4524-9F3C-0343ED9BAE75}"/>
    <cellStyle name="SAPBEXexcGood3 3 4 2 2 2" xfId="21918" xr:uid="{F167F46E-B120-431C-A47F-6B2F0A06ABF1}"/>
    <cellStyle name="SAPBEXexcGood3 3 4 2 2 2 2" xfId="35550" xr:uid="{7C487D6A-74C2-4F3F-AFC2-BD06F1FD7C69}"/>
    <cellStyle name="SAPBEXexcGood3 3 4 2 2 2 3" xfId="45178" xr:uid="{EEC7F3F6-A2B4-427C-8D2D-402BAC9B3B31}"/>
    <cellStyle name="SAPBEXexcGood3 3 4 2 2 3" xfId="25709" xr:uid="{9984CC09-17CC-47C2-96E4-ABFC47F3727A}"/>
    <cellStyle name="SAPBEXexcGood3 3 4 2 2 3 2" xfId="39341" xr:uid="{A871E36D-71BD-4041-BBB2-B0BB053D0DF3}"/>
    <cellStyle name="SAPBEXexcGood3 3 4 2 2 3 3" xfId="48969" xr:uid="{B267AD78-0EA6-4653-A9DA-C63A5659D812}"/>
    <cellStyle name="SAPBEXexcGood3 3 4 2 2 4" xfId="31591" xr:uid="{DB12E12C-4A75-420F-8AA4-45A51B22C7E3}"/>
    <cellStyle name="SAPBEXexcGood3 3 4 2 2 5" xfId="41249" xr:uid="{414D9D70-EF6A-4F68-8C1B-54F82FBB6A60}"/>
    <cellStyle name="SAPBEXexcGood3 3 4 2 2 6" xfId="53637" xr:uid="{B55FAEFC-42AC-4170-BB15-EB4D93DAD197}"/>
    <cellStyle name="SAPBEXexcGood3 3 4 2 3" xfId="20010" xr:uid="{A53BE216-1671-4564-A482-D9573FDCF6AA}"/>
    <cellStyle name="SAPBEXexcGood3 3 4 2 3 2" xfId="33642" xr:uid="{40E67B21-ACBB-409F-90F8-151AEE6C4F46}"/>
    <cellStyle name="SAPBEXexcGood3 3 4 2 3 3" xfId="43270" xr:uid="{0E6EA674-8E40-4A41-8D83-1B1D54C0AE2F}"/>
    <cellStyle name="SAPBEXexcGood3 3 4 2 4" xfId="23801" xr:uid="{415AFD3C-9918-4D4F-819A-D6670D41D675}"/>
    <cellStyle name="SAPBEXexcGood3 3 4 2 4 2" xfId="37433" xr:uid="{CD0361C6-3328-4E1B-A844-B328FADCE9C9}"/>
    <cellStyle name="SAPBEXexcGood3 3 4 2 4 3" xfId="47061" xr:uid="{B31119F0-B28C-45B9-B733-DF4F6B0855CB}"/>
    <cellStyle name="SAPBEXexcGood3 3 4 2 5" xfId="29676" xr:uid="{6D23B7B2-157A-4643-8FAE-DEA37CE8526B}"/>
    <cellStyle name="SAPBEXexcGood3 3 4 2 6" xfId="26713" xr:uid="{662BB9A6-A404-4E3A-8494-C33B5B4FBF07}"/>
    <cellStyle name="SAPBEXexcGood3 3 4 2 7" xfId="51729" xr:uid="{DE9DF839-EDC9-482B-AD23-B23494843694}"/>
    <cellStyle name="SAPBEXexcGood3 3 4 3" xfId="15001" xr:uid="{A7340E29-79E7-4C19-A34C-E7943F852B4E}"/>
    <cellStyle name="SAPBEXexcGood3 3 4 3 2" xfId="20920" xr:uid="{31E92888-6DBD-4787-BA74-1352687F1FA2}"/>
    <cellStyle name="SAPBEXexcGood3 3 4 3 2 2" xfId="34552" xr:uid="{C983915A-3802-4D55-9410-194FF0BDB0F8}"/>
    <cellStyle name="SAPBEXexcGood3 3 4 3 2 3" xfId="44180" xr:uid="{56BA9D4C-4180-494A-A565-74A8098C45B2}"/>
    <cellStyle name="SAPBEXexcGood3 3 4 3 3" xfId="24711" xr:uid="{DBC62DBC-78D7-467D-86A0-10DCFCC2AADF}"/>
    <cellStyle name="SAPBEXexcGood3 3 4 3 3 2" xfId="38343" xr:uid="{A8B9930D-255A-432C-99B9-E65CD8DF8ED2}"/>
    <cellStyle name="SAPBEXexcGood3 3 4 3 3 3" xfId="47971" xr:uid="{26C7699F-4646-4D72-A6F0-2F24A480416A}"/>
    <cellStyle name="SAPBEXexcGood3 3 4 3 4" xfId="30593" xr:uid="{B4AF22BE-3388-492E-9F6F-84D6845D83CA}"/>
    <cellStyle name="SAPBEXexcGood3 3 4 3 5" xfId="40251" xr:uid="{F19FB6CF-C406-4765-BFD1-A2B52866C140}"/>
    <cellStyle name="SAPBEXexcGood3 3 4 3 6" xfId="52639" xr:uid="{10979891-2AC0-4B62-AA83-0017B1040DCE}"/>
    <cellStyle name="SAPBEXexcGood3 3 4 4" xfId="19012" xr:uid="{C26C8D04-22D7-4CB0-8589-2AE660E8856F}"/>
    <cellStyle name="SAPBEXexcGood3 3 4 4 2" xfId="32644" xr:uid="{87FB0F5A-6E96-4489-A284-5E7AFF80D681}"/>
    <cellStyle name="SAPBEXexcGood3 3 4 4 3" xfId="42272" xr:uid="{EDB1E45D-2D15-48CF-AD0A-DD209C716430}"/>
    <cellStyle name="SAPBEXexcGood3 3 4 5" xfId="22803" xr:uid="{B4A96ED1-748C-4D31-A43F-5D71A9F280D6}"/>
    <cellStyle name="SAPBEXexcGood3 3 4 5 2" xfId="36435" xr:uid="{296ACED4-9076-4331-8E2F-FF461BACAABA}"/>
    <cellStyle name="SAPBEXexcGood3 3 4 5 3" xfId="46063" xr:uid="{6FDAA71C-3ABA-4FEB-9B90-B0EABF9FFF0D}"/>
    <cellStyle name="SAPBEXexcGood3 3 4 6" xfId="28671" xr:uid="{446C2DD1-0CAC-4913-A655-2605BD0593FD}"/>
    <cellStyle name="SAPBEXexcGood3 3 4 7" xfId="27669" xr:uid="{B193F083-2F23-4CDF-8775-2BEE4726762D}"/>
    <cellStyle name="SAPBEXexcGood3 3 4 8" xfId="50731" xr:uid="{483F225B-92C0-4621-8D4C-0CB255A22A65}"/>
    <cellStyle name="SAPBEXexcGood3 3 5" xfId="11207" xr:uid="{E6C49ED4-E819-43B0-8355-B12B18679045}"/>
    <cellStyle name="SAPBEXexcGood3 3 5 2" xfId="14138" xr:uid="{FE1C2D63-DEA8-437D-BDEC-C93E3C89D2DA}"/>
    <cellStyle name="SAPBEXexcGood3 3 5 2 2" xfId="16087" xr:uid="{34030BFA-2516-4E67-BE74-F0A349056F72}"/>
    <cellStyle name="SAPBEXexcGood3 3 5 2 2 2" xfId="22006" xr:uid="{01F7B184-1B8D-431C-9EEB-1E75267134E3}"/>
    <cellStyle name="SAPBEXexcGood3 3 5 2 2 2 2" xfId="35638" xr:uid="{C457757D-791A-44FE-B87B-6FEBD9E72F60}"/>
    <cellStyle name="SAPBEXexcGood3 3 5 2 2 2 3" xfId="45266" xr:uid="{6996373D-871A-4741-82E6-0683DD23F01C}"/>
    <cellStyle name="SAPBEXexcGood3 3 5 2 2 3" xfId="25797" xr:uid="{AE0FDC5A-A747-4879-8AB5-E9C422515674}"/>
    <cellStyle name="SAPBEXexcGood3 3 5 2 2 3 2" xfId="39429" xr:uid="{970E3E09-207A-4385-8278-E4B1F2D957D1}"/>
    <cellStyle name="SAPBEXexcGood3 3 5 2 2 3 3" xfId="49057" xr:uid="{9C848FE8-8B4A-480C-B0CC-7153F32D7938}"/>
    <cellStyle name="SAPBEXexcGood3 3 5 2 2 4" xfId="31679" xr:uid="{17FFDEB1-0452-4903-8CFC-0D4036552E1E}"/>
    <cellStyle name="SAPBEXexcGood3 3 5 2 2 5" xfId="41337" xr:uid="{A2CB9C77-D8E5-4627-A4AF-5588CCB61ED7}"/>
    <cellStyle name="SAPBEXexcGood3 3 5 2 2 6" xfId="53725" xr:uid="{CE45FE42-7A12-41F6-B27F-370C1116B4EB}"/>
    <cellStyle name="SAPBEXexcGood3 3 5 2 3" xfId="20098" xr:uid="{3E2BE72F-2659-4451-815A-AC8EE5914A6C}"/>
    <cellStyle name="SAPBEXexcGood3 3 5 2 3 2" xfId="33730" xr:uid="{2884CE65-2D81-4FE7-A25F-1E7C6364E5A5}"/>
    <cellStyle name="SAPBEXexcGood3 3 5 2 3 3" xfId="43358" xr:uid="{C09DEFE7-626C-495F-8B10-406E78836E58}"/>
    <cellStyle name="SAPBEXexcGood3 3 5 2 4" xfId="23889" xr:uid="{0869AD50-3D7A-4C7C-8627-2519B29B6B4B}"/>
    <cellStyle name="SAPBEXexcGood3 3 5 2 4 2" xfId="37521" xr:uid="{07F96A08-32C6-49CD-89C4-7CF720D5985A}"/>
    <cellStyle name="SAPBEXexcGood3 3 5 2 4 3" xfId="47149" xr:uid="{EC3BAD55-6886-41AA-90EF-25DB56D7DFEF}"/>
    <cellStyle name="SAPBEXexcGood3 3 5 2 5" xfId="29764" xr:uid="{C25F5FB4-44FF-4393-B079-594F8BE6B325}"/>
    <cellStyle name="SAPBEXexcGood3 3 5 2 6" xfId="26625" xr:uid="{81D04017-96D3-4D6D-9C8C-9C8ECE9DF28F}"/>
    <cellStyle name="SAPBEXexcGood3 3 5 2 7" xfId="51817" xr:uid="{21DB2B12-CE7F-46F4-A266-E9BB2FE9F3F0}"/>
    <cellStyle name="SAPBEXexcGood3 3 5 3" xfId="15089" xr:uid="{69BCF981-4715-434D-AE09-053F65C53163}"/>
    <cellStyle name="SAPBEXexcGood3 3 5 3 2" xfId="21008" xr:uid="{0733DF52-9691-4B95-8F92-56D4C9EE6170}"/>
    <cellStyle name="SAPBEXexcGood3 3 5 3 2 2" xfId="34640" xr:uid="{E9CB4497-2A29-4FDD-B631-4006A3B697D4}"/>
    <cellStyle name="SAPBEXexcGood3 3 5 3 2 3" xfId="44268" xr:uid="{25CB8223-8467-406A-855D-2C8333DF9370}"/>
    <cellStyle name="SAPBEXexcGood3 3 5 3 3" xfId="24799" xr:uid="{6D9E56F9-5222-49F7-9922-24C99A3A9EFA}"/>
    <cellStyle name="SAPBEXexcGood3 3 5 3 3 2" xfId="38431" xr:uid="{B7D2CE0E-B51F-4DCF-900D-29C0FCF044D7}"/>
    <cellStyle name="SAPBEXexcGood3 3 5 3 3 3" xfId="48059" xr:uid="{B72B8396-A003-41DE-AA1C-C15332F55807}"/>
    <cellStyle name="SAPBEXexcGood3 3 5 3 4" xfId="30681" xr:uid="{03512658-69D9-4C2B-8125-AEDBAAD7BCA7}"/>
    <cellStyle name="SAPBEXexcGood3 3 5 3 5" xfId="40339" xr:uid="{1EB127EB-C33B-4B5C-BCBA-267F4563FDF8}"/>
    <cellStyle name="SAPBEXexcGood3 3 5 3 6" xfId="52727" xr:uid="{3C10A8F6-E0F7-4F95-859E-12C7B7DF6334}"/>
    <cellStyle name="SAPBEXexcGood3 3 5 4" xfId="19100" xr:uid="{805B3B2E-55D4-4C38-81D3-DD7E9F64E14D}"/>
    <cellStyle name="SAPBEXexcGood3 3 5 4 2" xfId="32732" xr:uid="{6D2AFA5C-1D94-4E5B-916A-81BBDA3C6C9E}"/>
    <cellStyle name="SAPBEXexcGood3 3 5 4 3" xfId="42360" xr:uid="{57876EE2-C223-4314-9162-BFF23C94AF5D}"/>
    <cellStyle name="SAPBEXexcGood3 3 5 5" xfId="22891" xr:uid="{0B40E3E4-E5EE-40B2-BD0B-0E9D0B17EBCE}"/>
    <cellStyle name="SAPBEXexcGood3 3 5 5 2" xfId="36523" xr:uid="{D3C65D11-504A-4BF6-8F4E-95A5B8370FA2}"/>
    <cellStyle name="SAPBEXexcGood3 3 5 5 3" xfId="46151" xr:uid="{7C9E95E2-780A-4465-83B2-88E58EDCE57B}"/>
    <cellStyle name="SAPBEXexcGood3 3 5 6" xfId="28759" xr:uid="{E1F5CB6A-1E0C-4799-9703-C93FBF15703D}"/>
    <cellStyle name="SAPBEXexcGood3 3 5 7" xfId="27581" xr:uid="{9A66AAFC-37AA-4677-9DC8-C0124B28F449}"/>
    <cellStyle name="SAPBEXexcGood3 3 5 8" xfId="50819" xr:uid="{9627EB06-BD54-46DF-BDF3-271E8811F471}"/>
    <cellStyle name="SAPBEXexcGood3 3 6" xfId="11295" xr:uid="{139376AE-5DDE-4689-B0EA-4C94797DFFA0}"/>
    <cellStyle name="SAPBEXexcGood3 3 6 2" xfId="14226" xr:uid="{6250C8AB-2BF7-4290-A3A8-7FBF2878988D}"/>
    <cellStyle name="SAPBEXexcGood3 3 6 2 2" xfId="16175" xr:uid="{93AD315F-642E-488A-98A5-4801DB72A953}"/>
    <cellStyle name="SAPBEXexcGood3 3 6 2 2 2" xfId="22094" xr:uid="{937246C8-7871-4CDA-9AB5-E3D8F9F973C8}"/>
    <cellStyle name="SAPBEXexcGood3 3 6 2 2 2 2" xfId="35726" xr:uid="{A827E26B-C234-478A-8AE5-4303556BCDA0}"/>
    <cellStyle name="SAPBEXexcGood3 3 6 2 2 2 3" xfId="45354" xr:uid="{5A523ACE-78CB-436F-B7F8-01A9BDEE1E4D}"/>
    <cellStyle name="SAPBEXexcGood3 3 6 2 2 3" xfId="25885" xr:uid="{DD301B28-1EC4-4062-8BA9-9C16E2B337DE}"/>
    <cellStyle name="SAPBEXexcGood3 3 6 2 2 3 2" xfId="39517" xr:uid="{5769F899-553D-4465-B4AE-1E64C74B1287}"/>
    <cellStyle name="SAPBEXexcGood3 3 6 2 2 3 3" xfId="49145" xr:uid="{4A1FFDDE-282D-41E6-97A9-0B657B27D4BE}"/>
    <cellStyle name="SAPBEXexcGood3 3 6 2 2 4" xfId="31767" xr:uid="{10D57145-516C-417C-99BC-439A97E6E6AE}"/>
    <cellStyle name="SAPBEXexcGood3 3 6 2 2 5" xfId="41425" xr:uid="{35F6E3C0-4EF4-4866-9411-F3811DBC9D4A}"/>
    <cellStyle name="SAPBEXexcGood3 3 6 2 2 6" xfId="53813" xr:uid="{5C19E4C7-CA0B-44A2-9F4F-63BBBA5BE297}"/>
    <cellStyle name="SAPBEXexcGood3 3 6 2 3" xfId="20186" xr:uid="{936D4498-5611-429B-89FD-9155E2C6D7CE}"/>
    <cellStyle name="SAPBEXexcGood3 3 6 2 3 2" xfId="33818" xr:uid="{BC17DF06-CFB1-4473-96F0-3C1B873CE89E}"/>
    <cellStyle name="SAPBEXexcGood3 3 6 2 3 3" xfId="43446" xr:uid="{1C5C9D73-700D-428D-A5AB-4F1B6F9B3100}"/>
    <cellStyle name="SAPBEXexcGood3 3 6 2 4" xfId="23977" xr:uid="{1ACB77A1-B8FA-40EE-8F39-79B6FBE10DF8}"/>
    <cellStyle name="SAPBEXexcGood3 3 6 2 4 2" xfId="37609" xr:uid="{CF522938-8208-4908-B64A-C5D781570E0D}"/>
    <cellStyle name="SAPBEXexcGood3 3 6 2 4 3" xfId="47237" xr:uid="{2F437F9B-E357-4440-9D2E-24B3DB5F763A}"/>
    <cellStyle name="SAPBEXexcGood3 3 6 2 5" xfId="29852" xr:uid="{F182008A-8DAD-4952-8DAC-FA8B1FD2F07D}"/>
    <cellStyle name="SAPBEXexcGood3 3 6 2 6" xfId="26537" xr:uid="{39578564-89B1-4FAF-B3D9-8CE565510692}"/>
    <cellStyle name="SAPBEXexcGood3 3 6 2 7" xfId="51905" xr:uid="{85457A0D-A70B-4705-A706-4C26CF9155EF}"/>
    <cellStyle name="SAPBEXexcGood3 3 6 3" xfId="15177" xr:uid="{A3BDE17E-C819-4F76-AF25-5DEEF1228552}"/>
    <cellStyle name="SAPBEXexcGood3 3 6 3 2" xfId="21096" xr:uid="{AF5F38A7-A723-4268-8AD5-A89C11716B8A}"/>
    <cellStyle name="SAPBEXexcGood3 3 6 3 2 2" xfId="34728" xr:uid="{E52883FA-D0BF-4010-B41F-0C2C4F95B331}"/>
    <cellStyle name="SAPBEXexcGood3 3 6 3 2 3" xfId="44356" xr:uid="{EA8C49ED-51C6-4C13-A4EE-863DBEF72742}"/>
    <cellStyle name="SAPBEXexcGood3 3 6 3 3" xfId="24887" xr:uid="{C33747BE-49AA-4A9C-8965-29E1401DC76F}"/>
    <cellStyle name="SAPBEXexcGood3 3 6 3 3 2" xfId="38519" xr:uid="{0C4264F3-C95C-47B3-9D38-090F4530FBA3}"/>
    <cellStyle name="SAPBEXexcGood3 3 6 3 3 3" xfId="48147" xr:uid="{5F75A9A8-A176-4AA2-B099-F2779A850B4C}"/>
    <cellStyle name="SAPBEXexcGood3 3 6 3 4" xfId="30769" xr:uid="{4E1F43D0-54F5-4147-99DD-94D8A8966597}"/>
    <cellStyle name="SAPBEXexcGood3 3 6 3 5" xfId="40427" xr:uid="{FFF4BDCB-104B-4F69-AD09-7F327D07BDBB}"/>
    <cellStyle name="SAPBEXexcGood3 3 6 3 6" xfId="52815" xr:uid="{15D5A807-FB14-445C-876E-8DDE74E331B5}"/>
    <cellStyle name="SAPBEXexcGood3 3 6 4" xfId="19188" xr:uid="{C6AC8698-6DC0-49B2-8BF7-30AEAB1D0451}"/>
    <cellStyle name="SAPBEXexcGood3 3 6 4 2" xfId="32820" xr:uid="{0E4FCEEF-0C6C-4CD4-B1D5-E1DBE9391FBD}"/>
    <cellStyle name="SAPBEXexcGood3 3 6 4 3" xfId="42448" xr:uid="{193E94A7-1759-4EBB-A834-0286F9D3101C}"/>
    <cellStyle name="SAPBEXexcGood3 3 6 5" xfId="22979" xr:uid="{906940A2-FDFF-4E0E-A097-F488F9D1BA5A}"/>
    <cellStyle name="SAPBEXexcGood3 3 6 5 2" xfId="36611" xr:uid="{C9AC1A82-195B-442B-ABF6-7E1FE8BE221A}"/>
    <cellStyle name="SAPBEXexcGood3 3 6 5 3" xfId="46239" xr:uid="{357ED247-86E1-4281-93BB-7C8ACC159106}"/>
    <cellStyle name="SAPBEXexcGood3 3 6 6" xfId="28847" xr:uid="{A19187D2-6917-40FA-9919-16F48283F41D}"/>
    <cellStyle name="SAPBEXexcGood3 3 6 7" xfId="27493" xr:uid="{36FBE4E8-CEA3-42D5-B586-41191159D86E}"/>
    <cellStyle name="SAPBEXexcGood3 3 6 8" xfId="50907" xr:uid="{842D9930-423F-4754-BCD1-9839AA6B9951}"/>
    <cellStyle name="SAPBEXexcGood3 3 7" xfId="11383" xr:uid="{9D5B5176-3B4A-411F-AE5F-E1258E51E00B}"/>
    <cellStyle name="SAPBEXexcGood3 3 7 2" xfId="14314" xr:uid="{49E73BCB-8C46-48D9-9242-08504059CC0D}"/>
    <cellStyle name="SAPBEXexcGood3 3 7 2 2" xfId="16263" xr:uid="{C3B90223-7F50-4616-AD97-884B7AC3C903}"/>
    <cellStyle name="SAPBEXexcGood3 3 7 2 2 2" xfId="22182" xr:uid="{CCD6C505-5872-4ADB-ABA0-40A26B6286C7}"/>
    <cellStyle name="SAPBEXexcGood3 3 7 2 2 2 2" xfId="35814" xr:uid="{D765E02A-1E63-477D-8AF5-519A2C513B03}"/>
    <cellStyle name="SAPBEXexcGood3 3 7 2 2 2 3" xfId="45442" xr:uid="{D850B865-BB14-455C-B0DF-C0DB788E5F87}"/>
    <cellStyle name="SAPBEXexcGood3 3 7 2 2 3" xfId="25973" xr:uid="{73FED2C6-3119-446C-9C46-BF89B9F53742}"/>
    <cellStyle name="SAPBEXexcGood3 3 7 2 2 3 2" xfId="39605" xr:uid="{63E7D725-6FCE-4FEC-BB06-F8F6D3A6EF73}"/>
    <cellStyle name="SAPBEXexcGood3 3 7 2 2 3 3" xfId="49233" xr:uid="{502221A2-F478-4BE7-B4E3-C095D7073D54}"/>
    <cellStyle name="SAPBEXexcGood3 3 7 2 2 4" xfId="31855" xr:uid="{44E966C7-6CB7-487E-8B84-D6A75799E00F}"/>
    <cellStyle name="SAPBEXexcGood3 3 7 2 2 5" xfId="41513" xr:uid="{32811D9A-5600-4529-8DA8-4B115124DE18}"/>
    <cellStyle name="SAPBEXexcGood3 3 7 2 2 6" xfId="53901" xr:uid="{D62D83EC-C17B-42CF-84BC-F72400F0F5CF}"/>
    <cellStyle name="SAPBEXexcGood3 3 7 2 3" xfId="20274" xr:uid="{173607CC-146B-43DF-975C-492932AA1370}"/>
    <cellStyle name="SAPBEXexcGood3 3 7 2 3 2" xfId="33906" xr:uid="{07560E1F-39B8-45BA-8EB9-22FB80BC0FB8}"/>
    <cellStyle name="SAPBEXexcGood3 3 7 2 3 3" xfId="43534" xr:uid="{AB98A388-284D-4A63-B221-3AB52789AA46}"/>
    <cellStyle name="SAPBEXexcGood3 3 7 2 4" xfId="24065" xr:uid="{18113B63-E065-4434-9A40-E1428C3DAC01}"/>
    <cellStyle name="SAPBEXexcGood3 3 7 2 4 2" xfId="37697" xr:uid="{C3E23522-4542-4E66-A644-BA41251E0F23}"/>
    <cellStyle name="SAPBEXexcGood3 3 7 2 4 3" xfId="47325" xr:uid="{9EC3556C-48A8-49D9-AC2A-2BC7FFF81C3A}"/>
    <cellStyle name="SAPBEXexcGood3 3 7 2 5" xfId="29940" xr:uid="{BB3F23AD-11F4-4B11-928D-5EA87EF5DA76}"/>
    <cellStyle name="SAPBEXexcGood3 3 7 2 6" xfId="26449" xr:uid="{E8A739ED-7E2D-4CAA-AE86-7ADD0F1160B0}"/>
    <cellStyle name="SAPBEXexcGood3 3 7 2 7" xfId="51993" xr:uid="{563C8DA2-44A7-40FC-841D-CDA64ADD1F2D}"/>
    <cellStyle name="SAPBEXexcGood3 3 7 3" xfId="15265" xr:uid="{D66BC5EE-A3E7-4450-9F2D-FE5EA7806E65}"/>
    <cellStyle name="SAPBEXexcGood3 3 7 3 2" xfId="21184" xr:uid="{60BC0283-7AB9-4F0B-BA6E-1BE084F0D644}"/>
    <cellStyle name="SAPBEXexcGood3 3 7 3 2 2" xfId="34816" xr:uid="{EA534784-04EF-4219-B9D9-F9DBF3DA0320}"/>
    <cellStyle name="SAPBEXexcGood3 3 7 3 2 3" xfId="44444" xr:uid="{52358F33-3F0F-43F6-9E85-25C54C0E5696}"/>
    <cellStyle name="SAPBEXexcGood3 3 7 3 3" xfId="24975" xr:uid="{85536F51-08C4-44F5-A632-8998CD188185}"/>
    <cellStyle name="SAPBEXexcGood3 3 7 3 3 2" xfId="38607" xr:uid="{630567F6-579D-411E-836B-E80ABF99AB6C}"/>
    <cellStyle name="SAPBEXexcGood3 3 7 3 3 3" xfId="48235" xr:uid="{025ADBEE-A0CE-457A-A8F0-DB2C4A173090}"/>
    <cellStyle name="SAPBEXexcGood3 3 7 3 4" xfId="30857" xr:uid="{6F1BB4D6-BB06-4BAB-9FC2-CCD85A7C9CB7}"/>
    <cellStyle name="SAPBEXexcGood3 3 7 3 5" xfId="40515" xr:uid="{5FBB7A0A-1DE3-4617-B4A0-713BF6F29C2F}"/>
    <cellStyle name="SAPBEXexcGood3 3 7 3 6" xfId="52903" xr:uid="{86A1E830-707A-4DAB-94FA-B79924C3EAA5}"/>
    <cellStyle name="SAPBEXexcGood3 3 7 4" xfId="19276" xr:uid="{CBA619B1-3631-4D40-947C-5505373359BD}"/>
    <cellStyle name="SAPBEXexcGood3 3 7 4 2" xfId="32908" xr:uid="{E3864EAD-074B-4393-BEFC-5AE3EC935A3A}"/>
    <cellStyle name="SAPBEXexcGood3 3 7 4 3" xfId="42536" xr:uid="{1C9C5472-049A-4169-8119-840D8FB58304}"/>
    <cellStyle name="SAPBEXexcGood3 3 7 5" xfId="23067" xr:uid="{53240978-C18B-4813-AEB6-F8C108FA5732}"/>
    <cellStyle name="SAPBEXexcGood3 3 7 5 2" xfId="36699" xr:uid="{9EFCEEDF-EE11-4FD1-B018-E46E922F975F}"/>
    <cellStyle name="SAPBEXexcGood3 3 7 5 3" xfId="46327" xr:uid="{E4FEEA78-C322-4215-B0A2-E5ED5E35B069}"/>
    <cellStyle name="SAPBEXexcGood3 3 7 6" xfId="28935" xr:uid="{79F3CA7A-3485-4D5E-B83A-DE8991C6451B}"/>
    <cellStyle name="SAPBEXexcGood3 3 7 7" xfId="27405" xr:uid="{3D068042-A24A-4349-9C8A-20ADB61790F1}"/>
    <cellStyle name="SAPBEXexcGood3 3 7 8" xfId="50995" xr:uid="{EE68A745-B35F-4773-AA31-EC401719F5A4}"/>
    <cellStyle name="SAPBEXexcGood3 3 8" xfId="13491" xr:uid="{61E0B1A2-F843-4722-B9DB-5713FC6AFFB6}"/>
    <cellStyle name="SAPBEXexcGood3 3 8 2" xfId="14490" xr:uid="{5C5442AA-4433-4AF6-93D6-C46AB1A09AB8}"/>
    <cellStyle name="SAPBEXexcGood3 3 8 2 2" xfId="16439" xr:uid="{AF24CA65-15A9-493E-A51A-5D43A4CA4F4E}"/>
    <cellStyle name="SAPBEXexcGood3 3 8 2 2 2" xfId="22358" xr:uid="{8FD9753E-64DB-4068-91A5-29C79B7281BB}"/>
    <cellStyle name="SAPBEXexcGood3 3 8 2 2 2 2" xfId="35990" xr:uid="{B31CB504-FB19-4DBE-81C4-04B2D6A8C449}"/>
    <cellStyle name="SAPBEXexcGood3 3 8 2 2 2 3" xfId="45618" xr:uid="{CDD909DE-5933-420F-851E-4067963802F8}"/>
    <cellStyle name="SAPBEXexcGood3 3 8 2 2 3" xfId="26149" xr:uid="{BD3D318B-A3D7-49C1-88B7-3233C4EF6937}"/>
    <cellStyle name="SAPBEXexcGood3 3 8 2 2 3 2" xfId="39781" xr:uid="{2684DECC-2133-4689-9A48-5A568E6DB59C}"/>
    <cellStyle name="SAPBEXexcGood3 3 8 2 2 3 3" xfId="49409" xr:uid="{02BA3DFF-313E-4A45-BD5E-7C02C60CA5B8}"/>
    <cellStyle name="SAPBEXexcGood3 3 8 2 2 4" xfId="32031" xr:uid="{FA16C37F-F931-4D1E-9353-24EC33B63549}"/>
    <cellStyle name="SAPBEXexcGood3 3 8 2 2 5" xfId="41689" xr:uid="{1F7FBD5F-DD11-4B26-8402-96B9285B5BB6}"/>
    <cellStyle name="SAPBEXexcGood3 3 8 2 2 6" xfId="54077" xr:uid="{67EC0C69-8A62-4604-8BA7-65F36DE58039}"/>
    <cellStyle name="SAPBEXexcGood3 3 8 2 3" xfId="20450" xr:uid="{A3AFB9B3-E3E8-456F-B1DC-8D7193FCD2BC}"/>
    <cellStyle name="SAPBEXexcGood3 3 8 2 3 2" xfId="34082" xr:uid="{A4AE6A1A-FA9B-4581-8248-79B25A2B7F34}"/>
    <cellStyle name="SAPBEXexcGood3 3 8 2 3 3" xfId="43710" xr:uid="{471A11A7-726C-4AE1-89A7-C9226736CA7C}"/>
    <cellStyle name="SAPBEXexcGood3 3 8 2 4" xfId="24241" xr:uid="{8E201626-5D4F-49F6-A7CB-70D2D325E02C}"/>
    <cellStyle name="SAPBEXexcGood3 3 8 2 4 2" xfId="37873" xr:uid="{58636D44-A51B-44E0-B7D2-36653EDBBA08}"/>
    <cellStyle name="SAPBEXexcGood3 3 8 2 4 3" xfId="47501" xr:uid="{33E81AFC-A11F-4154-958C-8AE96294C2C4}"/>
    <cellStyle name="SAPBEXexcGood3 3 8 2 5" xfId="30116" xr:uid="{D78111EC-B737-4158-BC93-89059715FD48}"/>
    <cellStyle name="SAPBEXexcGood3 3 8 2 6" xfId="26273" xr:uid="{A1F096C1-DAC0-482F-8DE2-E4EDAF92273F}"/>
    <cellStyle name="SAPBEXexcGood3 3 8 2 7" xfId="52169" xr:uid="{BCF4A2C0-E68C-4A92-AC57-32FE61C969F3}"/>
    <cellStyle name="SAPBEXexcGood3 3 8 3" xfId="15441" xr:uid="{52879E51-7FB5-438D-8D5B-0405120D11A1}"/>
    <cellStyle name="SAPBEXexcGood3 3 8 3 2" xfId="21360" xr:uid="{CF2D6096-9144-4A87-B8BC-9F8DE2DDDB2B}"/>
    <cellStyle name="SAPBEXexcGood3 3 8 3 2 2" xfId="34992" xr:uid="{EF112057-5D99-4E27-AF33-A340A461C253}"/>
    <cellStyle name="SAPBEXexcGood3 3 8 3 2 3" xfId="44620" xr:uid="{F8D5825A-FB67-4E41-9D4D-5E77E8AB68AB}"/>
    <cellStyle name="SAPBEXexcGood3 3 8 3 3" xfId="25151" xr:uid="{1AF072C4-860A-4550-9A78-ED985354F62D}"/>
    <cellStyle name="SAPBEXexcGood3 3 8 3 3 2" xfId="38783" xr:uid="{B865C859-F46C-4DD4-B44B-F6FB1D2173CC}"/>
    <cellStyle name="SAPBEXexcGood3 3 8 3 3 3" xfId="48411" xr:uid="{15803AC8-6F74-4336-9ABD-EF07254619CF}"/>
    <cellStyle name="SAPBEXexcGood3 3 8 3 4" xfId="31033" xr:uid="{2BFAB92C-5ABD-4E2B-834F-BE5432BB8354}"/>
    <cellStyle name="SAPBEXexcGood3 3 8 3 5" xfId="40691" xr:uid="{20AAB726-4762-4094-8EA2-EE91544AAD8B}"/>
    <cellStyle name="SAPBEXexcGood3 3 8 3 6" xfId="53079" xr:uid="{79337B96-A209-49A0-88C3-BD51D3772C47}"/>
    <cellStyle name="SAPBEXexcGood3 3 8 4" xfId="19452" xr:uid="{ABCD0870-B78A-486E-9021-49723ED84D11}"/>
    <cellStyle name="SAPBEXexcGood3 3 8 4 2" xfId="33084" xr:uid="{AFF8A2A5-A4C7-4AEF-967E-7A22AD60AD10}"/>
    <cellStyle name="SAPBEXexcGood3 3 8 4 3" xfId="42712" xr:uid="{B67E2084-9434-44AE-9CEA-9F03E7DE0130}"/>
    <cellStyle name="SAPBEXexcGood3 3 8 5" xfId="23243" xr:uid="{0F4C8D75-C4A6-4962-A226-E0E1B139F71D}"/>
    <cellStyle name="SAPBEXexcGood3 3 8 5 2" xfId="36875" xr:uid="{DF997BBF-B07E-4331-A03F-0324FB622235}"/>
    <cellStyle name="SAPBEXexcGood3 3 8 5 3" xfId="46503" xr:uid="{037C2758-7357-434A-99CB-7333D84BDC15}"/>
    <cellStyle name="SAPBEXexcGood3 3 8 6" xfId="29118" xr:uid="{6B67A830-1192-4A27-B606-3995CAC7FE76}"/>
    <cellStyle name="SAPBEXexcGood3 3 8 7" xfId="27271" xr:uid="{EFAE6519-178C-419D-A16B-ADF807EE74F0}"/>
    <cellStyle name="SAPBEXexcGood3 3 8 8" xfId="51171" xr:uid="{43982A0C-E9DD-440A-BBB8-65B24F0763DA}"/>
    <cellStyle name="SAPBEXexcGood3 3 9" xfId="13786" xr:uid="{DD1B0428-64AB-4E4A-A28A-E40145CBF702}"/>
    <cellStyle name="SAPBEXexcGood3 3 9 2" xfId="15735" xr:uid="{442CD3B8-60C9-410B-8878-2052E761307D}"/>
    <cellStyle name="SAPBEXexcGood3 3 9 2 2" xfId="21654" xr:uid="{15E12594-FDC7-4E50-8528-28A00B1C8C3E}"/>
    <cellStyle name="SAPBEXexcGood3 3 9 2 2 2" xfId="35286" xr:uid="{907AF7A0-D40E-45FB-848C-6B96595B1025}"/>
    <cellStyle name="SAPBEXexcGood3 3 9 2 2 3" xfId="44914" xr:uid="{BCB8AB5B-BA27-4802-8A8D-85D92DC6CCFF}"/>
    <cellStyle name="SAPBEXexcGood3 3 9 2 3" xfId="25445" xr:uid="{78425FFF-495C-4EC5-8384-2F119B139631}"/>
    <cellStyle name="SAPBEXexcGood3 3 9 2 3 2" xfId="39077" xr:uid="{681E4BFE-3E5E-4DB2-AB9E-69BF87AAB7B4}"/>
    <cellStyle name="SAPBEXexcGood3 3 9 2 3 3" xfId="48705" xr:uid="{034BE470-B417-4975-9D11-E9620224D4FD}"/>
    <cellStyle name="SAPBEXexcGood3 3 9 2 4" xfId="31327" xr:uid="{C49C4778-6912-4991-A1B6-C81462432A55}"/>
    <cellStyle name="SAPBEXexcGood3 3 9 2 5" xfId="40985" xr:uid="{66148865-CC15-4984-B1A7-947B5F95057E}"/>
    <cellStyle name="SAPBEXexcGood3 3 9 2 6" xfId="53373" xr:uid="{6138C545-7F07-497E-B381-D6B1E0C8BD66}"/>
    <cellStyle name="SAPBEXexcGood3 3 9 3" xfId="19746" xr:uid="{144FBEA2-1940-4DBF-8CAE-87B439ACAA0D}"/>
    <cellStyle name="SAPBEXexcGood3 3 9 3 2" xfId="33378" xr:uid="{E7BBAA5F-B73D-4E1A-8DF6-B20D28547B1C}"/>
    <cellStyle name="SAPBEXexcGood3 3 9 3 3" xfId="43006" xr:uid="{B3D15713-E6AB-4A82-BED5-9418384370F5}"/>
    <cellStyle name="SAPBEXexcGood3 3 9 4" xfId="23537" xr:uid="{5D30E2A7-B93F-47EF-8A1D-FA955AE9B1C0}"/>
    <cellStyle name="SAPBEXexcGood3 3 9 4 2" xfId="37169" xr:uid="{20A0A342-12F4-412B-AAB3-64C6E1F9E9EC}"/>
    <cellStyle name="SAPBEXexcGood3 3 9 4 3" xfId="46797" xr:uid="{AEA49401-780B-43A5-9689-E7302B7EE4C0}"/>
    <cellStyle name="SAPBEXexcGood3 3 9 5" xfId="29412" xr:uid="{306488AF-F9FB-47A2-8A91-EF9B943DE1D5}"/>
    <cellStyle name="SAPBEXexcGood3 3 9 6" xfId="26977" xr:uid="{9EB351E3-C50C-41FD-A31F-150F1B55B767}"/>
    <cellStyle name="SAPBEXexcGood3 3 9 7" xfId="51465" xr:uid="{29013F2B-65A3-49F3-86A1-4C97624EE890}"/>
    <cellStyle name="SAPBEXexcGood3 4" xfId="10777" xr:uid="{F96C6E8E-27B7-4CC7-AF2C-05314C0429F1}"/>
    <cellStyle name="SAPBEXexcGood3 4 2" xfId="13708" xr:uid="{DD5126A6-FECB-4FB4-85E6-D86EEAFC7207}"/>
    <cellStyle name="SAPBEXexcGood3 4 2 2" xfId="15657" xr:uid="{3DEACC9A-38CD-4E0A-9BF6-92E87925ACC7}"/>
    <cellStyle name="SAPBEXexcGood3 4 2 2 2" xfId="21576" xr:uid="{E7B41406-4B50-47BC-87B8-7DAA3BCD9F85}"/>
    <cellStyle name="SAPBEXexcGood3 4 2 2 2 2" xfId="35208" xr:uid="{809EDD21-EB45-4CD9-81F3-F74BC354454F}"/>
    <cellStyle name="SAPBEXexcGood3 4 2 2 2 3" xfId="44836" xr:uid="{DA4EF4D7-FE99-496C-8628-371151B1D64B}"/>
    <cellStyle name="SAPBEXexcGood3 4 2 2 3" xfId="25367" xr:uid="{8A92380E-E8B5-4497-BE96-CD9ACADAC095}"/>
    <cellStyle name="SAPBEXexcGood3 4 2 2 3 2" xfId="38999" xr:uid="{55342F42-CC21-4B30-B6E7-5B13360D4D34}"/>
    <cellStyle name="SAPBEXexcGood3 4 2 2 3 3" xfId="48627" xr:uid="{9EFC578E-C0DE-473C-90BF-B0F4CA964A9C}"/>
    <cellStyle name="SAPBEXexcGood3 4 2 2 4" xfId="31249" xr:uid="{5B2A59FB-C6C5-439D-84B2-E1DED69F13D2}"/>
    <cellStyle name="SAPBEXexcGood3 4 2 2 5" xfId="40907" xr:uid="{1F5FEE04-E4C6-4639-8CA0-41DF90F41C59}"/>
    <cellStyle name="SAPBEXexcGood3 4 2 2 6" xfId="53295" xr:uid="{8E7DC1A3-4A03-437A-8771-8F9A008A0733}"/>
    <cellStyle name="SAPBEXexcGood3 4 2 3" xfId="19668" xr:uid="{F3F65A97-31B9-48B1-8BE4-76A699A49BB1}"/>
    <cellStyle name="SAPBEXexcGood3 4 2 3 2" xfId="33300" xr:uid="{27A6F622-3448-4037-A2BF-369CAB3C6A31}"/>
    <cellStyle name="SAPBEXexcGood3 4 2 3 3" xfId="42928" xr:uid="{E516BCAB-BABD-4E4E-B44B-86C1EE4873FB}"/>
    <cellStyle name="SAPBEXexcGood3 4 2 4" xfId="23459" xr:uid="{B705B37A-14B2-4A27-B728-96C5CE135E19}"/>
    <cellStyle name="SAPBEXexcGood3 4 2 4 2" xfId="37091" xr:uid="{5C660613-799C-4D1E-9970-D0BE67B7357A}"/>
    <cellStyle name="SAPBEXexcGood3 4 2 4 3" xfId="46719" xr:uid="{0814CAB4-A2ED-495D-B024-BDD5C0937D14}"/>
    <cellStyle name="SAPBEXexcGood3 4 2 5" xfId="29334" xr:uid="{87452436-20FC-4193-83E7-8F44FC74F3E5}"/>
    <cellStyle name="SAPBEXexcGood3 4 2 6" xfId="27055" xr:uid="{71F6964C-6782-46C4-BAB6-7DEA918940AF}"/>
    <cellStyle name="SAPBEXexcGood3 4 2 7" xfId="51387" xr:uid="{A3AF808A-A4DD-46F0-9E62-966F7B789647}"/>
    <cellStyle name="SAPBEXexcGood3 4 3" xfId="14747" xr:uid="{DE24D7F4-50AD-4E29-9390-8D3F4760297E}"/>
    <cellStyle name="SAPBEXexcGood3 4 3 2" xfId="20666" xr:uid="{1F69CF1E-D35A-4C04-B0A6-2602FE514E20}"/>
    <cellStyle name="SAPBEXexcGood3 4 3 2 2" xfId="34298" xr:uid="{E7A53203-D884-4C4A-9079-9294E7CA1929}"/>
    <cellStyle name="SAPBEXexcGood3 4 3 2 3" xfId="43926" xr:uid="{A9074E3B-A1EA-4A38-AF10-9B86AAD72EA5}"/>
    <cellStyle name="SAPBEXexcGood3 4 3 3" xfId="24457" xr:uid="{6C064A50-5124-4DE7-8C7E-9773729EBA47}"/>
    <cellStyle name="SAPBEXexcGood3 4 3 3 2" xfId="38089" xr:uid="{C7EE329C-4149-4943-91BA-63E59E81D370}"/>
    <cellStyle name="SAPBEXexcGood3 4 3 3 3" xfId="47717" xr:uid="{390D472D-E977-4608-ABC4-EF0BC7E8F0D3}"/>
    <cellStyle name="SAPBEXexcGood3 4 3 4" xfId="30339" xr:uid="{36947784-892E-4796-BD95-3FD7691A9E51}"/>
    <cellStyle name="SAPBEXexcGood3 4 3 5" xfId="39997" xr:uid="{36B1C01D-06EE-4F01-8669-12F9ABB5E469}"/>
    <cellStyle name="SAPBEXexcGood3 4 3 6" xfId="52385" xr:uid="{A0C9A68A-8C68-4244-9142-B09B683EC27D}"/>
    <cellStyle name="SAPBEXexcGood3 4 4" xfId="18754" xr:uid="{7C1F3AF8-AF32-4180-AC7F-1D13E22F24D9}"/>
    <cellStyle name="SAPBEXexcGood3 4 4 2" xfId="32386" xr:uid="{7C0B4425-798B-46C9-964B-D26EEFE20478}"/>
    <cellStyle name="SAPBEXexcGood3 4 4 3" xfId="42014" xr:uid="{66418236-4073-4769-9ACA-1A0A441BE597}"/>
    <cellStyle name="SAPBEXexcGood3 4 5" xfId="22461" xr:uid="{207659D6-6472-4A72-8075-311D0BF0D057}"/>
    <cellStyle name="SAPBEXexcGood3 4 5 2" xfId="36093" xr:uid="{13340602-F1E6-4C49-8EF1-9CFC5777997F}"/>
    <cellStyle name="SAPBEXexcGood3 4 5 3" xfId="45721" xr:uid="{69E9658C-89DA-45CA-BF3E-1D3B63641330}"/>
    <cellStyle name="SAPBEXexcGood3 4 6" xfId="28329" xr:uid="{B9F6CE48-50ED-4498-A58C-68F6D5D8044B}"/>
    <cellStyle name="SAPBEXexcGood3 4 7" xfId="27992" xr:uid="{88A72724-EDB7-4D1A-87A0-0EB923D6C154}"/>
    <cellStyle name="SAPBEXexcGood3 4 8" xfId="50389" xr:uid="{84FD5BFA-4AF6-4A7B-BF65-8021E8606EF5}"/>
    <cellStyle name="SAPBEXexcGood3 5" xfId="10651" xr:uid="{59617128-7820-4D6E-8EFB-8DB409B1262E}"/>
    <cellStyle name="SAPBEXexcGood3 5 2" xfId="13582" xr:uid="{EE4FFAFB-91AE-4F62-AB31-51B54E507CD5}"/>
    <cellStyle name="SAPBEXexcGood3 5 2 2" xfId="15531" xr:uid="{B09A5D94-D935-434C-8DC9-A930CCD78614}"/>
    <cellStyle name="SAPBEXexcGood3 5 2 2 2" xfId="21450" xr:uid="{8BCBDE57-854F-4D18-89DA-390BC5397FF4}"/>
    <cellStyle name="SAPBEXexcGood3 5 2 2 2 2" xfId="35082" xr:uid="{C27B91C9-BD41-4623-9D40-217DB43F83CC}"/>
    <cellStyle name="SAPBEXexcGood3 5 2 2 2 3" xfId="44710" xr:uid="{1A1CA44C-BDD2-429B-B930-954A7FF7F385}"/>
    <cellStyle name="SAPBEXexcGood3 5 2 2 3" xfId="25241" xr:uid="{E75A4679-E8A1-4EBE-98D2-1B286A744FA5}"/>
    <cellStyle name="SAPBEXexcGood3 5 2 2 3 2" xfId="38873" xr:uid="{78079056-7C54-48EF-B87F-9A03741EE159}"/>
    <cellStyle name="SAPBEXexcGood3 5 2 2 3 3" xfId="48501" xr:uid="{FD60F23D-5FE8-484B-B4A3-26F2FC23E33E}"/>
    <cellStyle name="SAPBEXexcGood3 5 2 2 4" xfId="31123" xr:uid="{3EA3FE57-8C53-427B-801F-F9E5AC60B72B}"/>
    <cellStyle name="SAPBEXexcGood3 5 2 2 5" xfId="40781" xr:uid="{9651F55C-7FB0-4A8D-A573-B02D164D37E6}"/>
    <cellStyle name="SAPBEXexcGood3 5 2 2 6" xfId="53169" xr:uid="{7161E01B-044E-46C2-897C-1A923A8D3557}"/>
    <cellStyle name="SAPBEXexcGood3 5 2 3" xfId="19542" xr:uid="{70DCEF7D-C753-4260-B1A8-B96BF500EBFE}"/>
    <cellStyle name="SAPBEXexcGood3 5 2 3 2" xfId="33174" xr:uid="{1306D1DC-75CE-4B40-9045-917E22DD64A1}"/>
    <cellStyle name="SAPBEXexcGood3 5 2 3 3" xfId="42802" xr:uid="{B0207C96-D380-4056-BD9B-3DC5F62D204A}"/>
    <cellStyle name="SAPBEXexcGood3 5 2 4" xfId="23333" xr:uid="{6A4B5475-2020-42D1-AC2A-E2EF67387FAC}"/>
    <cellStyle name="SAPBEXexcGood3 5 2 4 2" xfId="36965" xr:uid="{EBE17DA4-BC64-46CE-A891-04AA0BCFDB03}"/>
    <cellStyle name="SAPBEXexcGood3 5 2 4 3" xfId="46593" xr:uid="{1AB57DBA-1618-4368-B4EA-9AFC8E7DC139}"/>
    <cellStyle name="SAPBEXexcGood3 5 2 5" xfId="29208" xr:uid="{6C9B9ADC-08D3-4725-88D2-FB2F2237E755}"/>
    <cellStyle name="SAPBEXexcGood3 5 2 6" xfId="27181" xr:uid="{D1FBBF93-B9AB-44EB-8B87-A94B2E44464E}"/>
    <cellStyle name="SAPBEXexcGood3 5 2 7" xfId="51261" xr:uid="{50FD1E1C-7C83-4C31-83E6-402F52A4BFC7}"/>
    <cellStyle name="SAPBEXexcGood3 5 3" xfId="14621" xr:uid="{2664AB60-52BA-4EAB-8199-B1C5D7502639}"/>
    <cellStyle name="SAPBEXexcGood3 5 3 2" xfId="20540" xr:uid="{433F349C-F3CE-49BF-B306-AD5D1F811ECB}"/>
    <cellStyle name="SAPBEXexcGood3 5 3 2 2" xfId="34172" xr:uid="{F4A9D94D-F68C-4E40-BAAD-34BAA348234B}"/>
    <cellStyle name="SAPBEXexcGood3 5 3 2 3" xfId="43800" xr:uid="{912CCBF4-DC83-4DB6-B17C-2C8349506ACD}"/>
    <cellStyle name="SAPBEXexcGood3 5 3 3" xfId="24331" xr:uid="{8B1E14EF-ACB3-449E-8070-7ED21830288A}"/>
    <cellStyle name="SAPBEXexcGood3 5 3 3 2" xfId="37963" xr:uid="{416D05F8-395E-4024-AAB9-59E51AF6B40F}"/>
    <cellStyle name="SAPBEXexcGood3 5 3 3 3" xfId="47591" xr:uid="{8C7644F7-4F1C-41C7-8353-10861F53C53A}"/>
    <cellStyle name="SAPBEXexcGood3 5 3 4" xfId="30213" xr:uid="{76582325-712A-493B-AC5A-801886483A58}"/>
    <cellStyle name="SAPBEXexcGood3 5 3 5" xfId="39871" xr:uid="{2DEDEC8B-DCA2-4E64-8E7B-BA5C3673166D}"/>
    <cellStyle name="SAPBEXexcGood3 5 3 6" xfId="52259" xr:uid="{C9F44BC9-516A-4D68-AC64-E3BDE91A31DF}"/>
    <cellStyle name="SAPBEXexcGood3 5 4" xfId="18631" xr:uid="{3A6F0967-1C64-43A9-83FE-060A90A2FC9C}"/>
    <cellStyle name="SAPBEXexcGood3 5 4 2" xfId="32263" xr:uid="{BCADFE19-F95F-4713-AE2E-B0764DCF986A}"/>
    <cellStyle name="SAPBEXexcGood3 5 4 3" xfId="41891" xr:uid="{08005920-BE92-4E65-AEE4-56B1F101672D}"/>
    <cellStyle name="SAPBEXexcGood3 5 5" xfId="16601" xr:uid="{36B86921-1D4E-4748-B76F-4AD9B53D67C2}"/>
    <cellStyle name="SAPBEXexcGood3 5 5 2" xfId="32185" xr:uid="{30496D04-5F79-4118-B8A5-4262B7D62F65}"/>
    <cellStyle name="SAPBEXexcGood3 5 5 3" xfId="41827" xr:uid="{07E2113F-1C89-4C49-859B-851357ACA826}"/>
    <cellStyle name="SAPBEXexcGood3 5 6" xfId="28203" xr:uid="{587D6282-FFDC-430F-9343-03801E8EE4E9}"/>
    <cellStyle name="SAPBEXexcGood3 5 7" xfId="28115" xr:uid="{7D5DB311-F296-4029-BCD8-9001105FBADE}"/>
    <cellStyle name="SAPBEXexcGood3 5 8" xfId="50263" xr:uid="{A8E48569-772B-4643-AA59-44EBA9582A07}"/>
    <cellStyle name="SAPBEXexcGood3 6" xfId="11508" xr:uid="{C72BB881-00CA-4F3F-AACE-67B1BA7C3E23}"/>
    <cellStyle name="SAPBEXexcGood3 6 2" xfId="14402" xr:uid="{9B6CDB0B-F3D5-476E-A812-070A71CEFEF4}"/>
    <cellStyle name="SAPBEXexcGood3 6 2 2" xfId="16351" xr:uid="{BE643F75-BA74-4283-B56E-74292D7B4423}"/>
    <cellStyle name="SAPBEXexcGood3 6 2 2 2" xfId="22270" xr:uid="{D49546E6-354D-49E1-9460-61E7F6DAA276}"/>
    <cellStyle name="SAPBEXexcGood3 6 2 2 2 2" xfId="35902" xr:uid="{5AAC7EB7-61A0-4791-97FB-D46CC0052DA8}"/>
    <cellStyle name="SAPBEXexcGood3 6 2 2 2 3" xfId="45530" xr:uid="{13108FB7-9E50-4193-AAFC-8612E3248B0F}"/>
    <cellStyle name="SAPBEXexcGood3 6 2 2 3" xfId="26061" xr:uid="{81F77BD1-F65F-44A3-8C3A-FB4930C411B6}"/>
    <cellStyle name="SAPBEXexcGood3 6 2 2 3 2" xfId="39693" xr:uid="{F47FDA29-A85B-47CB-B554-F2056C4290F1}"/>
    <cellStyle name="SAPBEXexcGood3 6 2 2 3 3" xfId="49321" xr:uid="{6F3E1A32-A036-485F-84D8-26EB3CC327D2}"/>
    <cellStyle name="SAPBEXexcGood3 6 2 2 4" xfId="31943" xr:uid="{1808D050-2DC4-4021-BB12-8F543BF8EFCD}"/>
    <cellStyle name="SAPBEXexcGood3 6 2 2 5" xfId="41601" xr:uid="{BD190DB3-3C44-4ABD-8AB5-D007AC74FD2E}"/>
    <cellStyle name="SAPBEXexcGood3 6 2 2 6" xfId="53989" xr:uid="{961DC63F-B75A-48B7-93DD-66144744AA61}"/>
    <cellStyle name="SAPBEXexcGood3 6 2 3" xfId="20362" xr:uid="{28F41750-F92A-456D-8624-78E37836DA68}"/>
    <cellStyle name="SAPBEXexcGood3 6 2 3 2" xfId="33994" xr:uid="{4FD87CA8-024E-4B6D-8F57-0AE99CF38E86}"/>
    <cellStyle name="SAPBEXexcGood3 6 2 3 3" xfId="43622" xr:uid="{3D625804-F80D-4E5D-914F-A3CD1AF97F06}"/>
    <cellStyle name="SAPBEXexcGood3 6 2 4" xfId="24153" xr:uid="{27240987-A65D-40FA-ACE8-662BC301C45C}"/>
    <cellStyle name="SAPBEXexcGood3 6 2 4 2" xfId="37785" xr:uid="{F9DD29BC-7305-4640-ABC2-E270C9B042A6}"/>
    <cellStyle name="SAPBEXexcGood3 6 2 4 3" xfId="47413" xr:uid="{159BB5DC-CB7C-4D85-A79A-720AB95237FE}"/>
    <cellStyle name="SAPBEXexcGood3 6 2 5" xfId="30028" xr:uid="{9CBD6C01-419D-4F41-88FE-E199C881284C}"/>
    <cellStyle name="SAPBEXexcGood3 6 2 6" xfId="26361" xr:uid="{016D4FD4-317F-436C-9F1F-7A7517050A5E}"/>
    <cellStyle name="SAPBEXexcGood3 6 2 7" xfId="52081" xr:uid="{EDA5901A-21C7-4E63-AF07-5AFCAD0ACEC9}"/>
    <cellStyle name="SAPBEXexcGood3 6 3" xfId="15353" xr:uid="{45DBDB7B-B1E7-44FB-BC8A-66CD781A7EE1}"/>
    <cellStyle name="SAPBEXexcGood3 6 3 2" xfId="21272" xr:uid="{76ACC55B-BAFC-42AB-B95C-D5FBE0EAE8C9}"/>
    <cellStyle name="SAPBEXexcGood3 6 3 2 2" xfId="34904" xr:uid="{F9854AFA-8547-43A2-ADBC-A564A1D51081}"/>
    <cellStyle name="SAPBEXexcGood3 6 3 2 3" xfId="44532" xr:uid="{05CBCFC3-00F4-44B0-89F3-5651001DC63A}"/>
    <cellStyle name="SAPBEXexcGood3 6 3 3" xfId="25063" xr:uid="{A077AEF1-3ECC-4B6B-8B59-1BD63E1DC9FE}"/>
    <cellStyle name="SAPBEXexcGood3 6 3 3 2" xfId="38695" xr:uid="{BE400339-BDEB-48E0-B47E-10C4348F0122}"/>
    <cellStyle name="SAPBEXexcGood3 6 3 3 3" xfId="48323" xr:uid="{7695C02A-5C8C-448E-8DD0-7C1444D26967}"/>
    <cellStyle name="SAPBEXexcGood3 6 3 4" xfId="30945" xr:uid="{EF86C1C1-6D90-4A77-BF86-D513E4BB4DC7}"/>
    <cellStyle name="SAPBEXexcGood3 6 3 5" xfId="40603" xr:uid="{ACEFC38B-EC4B-4B26-9311-DBD491E77651}"/>
    <cellStyle name="SAPBEXexcGood3 6 3 6" xfId="52991" xr:uid="{2BC15B2C-EE2F-4744-B2C6-C13577A507B6}"/>
    <cellStyle name="SAPBEXexcGood3 6 4" xfId="19364" xr:uid="{1E8FB2FC-C39A-4106-B07E-3631FDB7BF63}"/>
    <cellStyle name="SAPBEXexcGood3 6 4 2" xfId="32996" xr:uid="{7164CD01-A5BE-4F53-8C1F-AB6E336F7756}"/>
    <cellStyle name="SAPBEXexcGood3 6 4 3" xfId="42624" xr:uid="{30DEB09D-D494-49FF-B6EB-ADDB1DD2BBD1}"/>
    <cellStyle name="SAPBEXexcGood3 6 5" xfId="23155" xr:uid="{7E715FCB-F763-4310-A6D3-DE5D591F82A3}"/>
    <cellStyle name="SAPBEXexcGood3 6 5 2" xfId="36787" xr:uid="{2F4D254E-126A-4099-BB20-0042A85787DA}"/>
    <cellStyle name="SAPBEXexcGood3 6 5 3" xfId="46415" xr:uid="{B8B71F20-DB9A-4E45-97E3-5571DFE143D5}"/>
    <cellStyle name="SAPBEXexcGood3 6 6" xfId="29023" xr:uid="{CFAE0DC1-6FA8-45D8-AB3D-270AAA1B2D60}"/>
    <cellStyle name="SAPBEXexcGood3 6 7" xfId="27340" xr:uid="{AD8ED8B7-3385-48FF-BAA0-7A6288CD8803}"/>
    <cellStyle name="SAPBEXexcGood3 6 8" xfId="51083" xr:uid="{2C920830-F30F-4951-AE5F-C8DA94DAAFD3}"/>
    <cellStyle name="SAPBEXexcGood3 7" xfId="50008" xr:uid="{175946E0-6132-401F-B9A0-8AD7D4CB68D0}"/>
    <cellStyle name="SAPBEXexcGood3 8" xfId="54245" xr:uid="{FB4249E9-749B-4A99-92AE-ED8049E4F5CB}"/>
    <cellStyle name="SAPBEXexcGood3 9" xfId="54389" xr:uid="{0307BD3B-3573-4059-B45E-52A9B2F3A8AF}"/>
    <cellStyle name="SAPBEXfilterDrill" xfId="6125" xr:uid="{001FA23D-9AF3-4148-AC67-C41F7C9F45A5}"/>
    <cellStyle name="SAPBEXfilterItem" xfId="6126" xr:uid="{B50904FF-E1A0-4408-9387-A1A18F8B69D2}"/>
    <cellStyle name="SAPBEXfilterText" xfId="6127" xr:uid="{6A343751-0871-4A04-9DAB-023143F62CB0}"/>
    <cellStyle name="SAPBEXformats" xfId="6128" xr:uid="{5F7BFC2A-3C26-43FD-B202-D9FFF5F31A9B}"/>
    <cellStyle name="SAPBEXformats 10" xfId="54163" xr:uid="{613AB447-A44E-40A8-A99B-7E4EC7A94D76}"/>
    <cellStyle name="SAPBEXformats 2" xfId="6129" xr:uid="{1E62E8AC-6063-4FC8-880F-DBDB16B0167E}"/>
    <cellStyle name="SAPBEXformats 2 2" xfId="10858" xr:uid="{EA7AA429-F518-48FB-89D7-E24B6434A104}"/>
    <cellStyle name="SAPBEXformats 2 2 10" xfId="22542" xr:uid="{C77FAD79-D6CA-43F6-9770-9B0AB7275813}"/>
    <cellStyle name="SAPBEXformats 2 2 10 2" xfId="36174" xr:uid="{337B3A12-8E8C-4428-AB11-7FDF475805FF}"/>
    <cellStyle name="SAPBEXformats 2 2 10 3" xfId="45802" xr:uid="{D8724D93-D703-4226-BDAE-9A3030E22F59}"/>
    <cellStyle name="SAPBEXformats 2 2 11" xfId="28410" xr:uid="{078D424A-DB9F-48AC-9B56-8873B4CB2764}"/>
    <cellStyle name="SAPBEXformats 2 2 12" xfId="27912" xr:uid="{5D8BE938-3753-43CD-AF16-CAAD7EEF4518}"/>
    <cellStyle name="SAPBEXformats 2 2 13" xfId="50470" xr:uid="{9E6532D0-B826-4199-895C-8A1079DACDCA}"/>
    <cellStyle name="SAPBEXformats 2 2 14" xfId="54541" xr:uid="{94469A90-B125-44D4-8886-C81DF63BFB3E}"/>
    <cellStyle name="SAPBEXformats 2 2 15" xfId="54632" xr:uid="{9A5D0A28-9C4C-47C2-8C23-1505BD1A9256}"/>
    <cellStyle name="SAPBEXformats 2 2 16" xfId="54720" xr:uid="{3CAE0623-A235-4C03-81BE-24D78A7954FC}"/>
    <cellStyle name="SAPBEXformats 2 2 17" xfId="54808" xr:uid="{75F8F549-7B53-4453-BD17-4ED50A6F6D46}"/>
    <cellStyle name="SAPBEXformats 2 2 18" xfId="54896" xr:uid="{CB2019A3-4091-4B13-83D4-8548B4E18824}"/>
    <cellStyle name="SAPBEXformats 2 2 19" xfId="54984" xr:uid="{7099C958-B26A-4079-B6AD-DE47929FEDD2}"/>
    <cellStyle name="SAPBEXformats 2 2 2" xfId="10946" xr:uid="{77D6CB7D-0A8A-4005-8D8E-B1D577BA4212}"/>
    <cellStyle name="SAPBEXformats 2 2 2 2" xfId="13877" xr:uid="{2A842A5B-AF75-4C59-8C7F-AF827221EAB6}"/>
    <cellStyle name="SAPBEXformats 2 2 2 2 2" xfId="15826" xr:uid="{075AEC62-A3E6-496B-BEA1-624545183901}"/>
    <cellStyle name="SAPBEXformats 2 2 2 2 2 2" xfId="21745" xr:uid="{4CE6D4DA-0C96-4479-87EF-7EFBD477B49D}"/>
    <cellStyle name="SAPBEXformats 2 2 2 2 2 2 2" xfId="35377" xr:uid="{1060CEA0-F1BE-473F-BC60-2C7ABF39A231}"/>
    <cellStyle name="SAPBEXformats 2 2 2 2 2 2 3" xfId="45005" xr:uid="{4C3B12AF-38EE-4492-B82F-19673307A29D}"/>
    <cellStyle name="SAPBEXformats 2 2 2 2 2 3" xfId="25536" xr:uid="{852F10E5-812D-4D46-B60E-95C1551CC744}"/>
    <cellStyle name="SAPBEXformats 2 2 2 2 2 3 2" xfId="39168" xr:uid="{C7B13293-2AE5-4494-86F0-EC901EFCF266}"/>
    <cellStyle name="SAPBEXformats 2 2 2 2 2 3 3" xfId="48796" xr:uid="{14C1CE7E-6C18-40F7-BEF6-B32CD134B73B}"/>
    <cellStyle name="SAPBEXformats 2 2 2 2 2 4" xfId="31418" xr:uid="{C8155ED0-427D-4B67-8FC1-C512560CE02E}"/>
    <cellStyle name="SAPBEXformats 2 2 2 2 2 5" xfId="41076" xr:uid="{A9C174A6-0781-4716-8E44-1669E8128176}"/>
    <cellStyle name="SAPBEXformats 2 2 2 2 2 6" xfId="53464" xr:uid="{7DD6BA97-9E25-4D40-AB93-209713B9AE5C}"/>
    <cellStyle name="SAPBEXformats 2 2 2 2 3" xfId="19837" xr:uid="{F87FF6F5-77A3-4E98-952D-85F701E2753E}"/>
    <cellStyle name="SAPBEXformats 2 2 2 2 3 2" xfId="33469" xr:uid="{C24F3791-04C5-404D-8EDF-8C62CAE723D4}"/>
    <cellStyle name="SAPBEXformats 2 2 2 2 3 3" xfId="43097" xr:uid="{57D1A1AA-0357-472E-868F-1858E9ED8DB0}"/>
    <cellStyle name="SAPBEXformats 2 2 2 2 4" xfId="23628" xr:uid="{F9F55DDA-D551-4100-843C-B29DF9B6CCD8}"/>
    <cellStyle name="SAPBEXformats 2 2 2 2 4 2" xfId="37260" xr:uid="{B8BAF175-D18D-4F8D-82C0-F92F4D7F68E4}"/>
    <cellStyle name="SAPBEXformats 2 2 2 2 4 3" xfId="46888" xr:uid="{0706649A-8ABF-42D5-BB74-8253ECD412DE}"/>
    <cellStyle name="SAPBEXformats 2 2 2 2 5" xfId="29503" xr:uid="{8DB2FDCC-F2FC-406A-9615-A919B00DCA4E}"/>
    <cellStyle name="SAPBEXformats 2 2 2 2 6" xfId="26886" xr:uid="{88B3EC24-4BA3-4A19-9217-124B4B9A7D02}"/>
    <cellStyle name="SAPBEXformats 2 2 2 2 7" xfId="51556" xr:uid="{EAF6EB37-1201-40B7-9D80-69D4BE7F85E6}"/>
    <cellStyle name="SAPBEXformats 2 2 2 3" xfId="14828" xr:uid="{FCDFDBB4-0D0B-4BA9-9D24-6CC3A7000C6A}"/>
    <cellStyle name="SAPBEXformats 2 2 2 3 2" xfId="20747" xr:uid="{F98106B7-171B-4B68-B893-F3D4D646BFDC}"/>
    <cellStyle name="SAPBEXformats 2 2 2 3 2 2" xfId="34379" xr:uid="{F3832C3D-91B0-4038-9CD6-C67870672A69}"/>
    <cellStyle name="SAPBEXformats 2 2 2 3 2 3" xfId="44007" xr:uid="{DE8862DD-6372-4C17-BD94-8DD34296D205}"/>
    <cellStyle name="SAPBEXformats 2 2 2 3 3" xfId="24538" xr:uid="{7CF5BA27-730B-4106-A184-698CC36790D9}"/>
    <cellStyle name="SAPBEXformats 2 2 2 3 3 2" xfId="38170" xr:uid="{E8A3AA17-9888-4F59-9F79-11D8606EF404}"/>
    <cellStyle name="SAPBEXformats 2 2 2 3 3 3" xfId="47798" xr:uid="{CE19D7EE-C5EE-48DA-A415-20AD840836BB}"/>
    <cellStyle name="SAPBEXformats 2 2 2 3 4" xfId="30420" xr:uid="{80CBFCE0-A87E-4CD5-9955-0B2E11068756}"/>
    <cellStyle name="SAPBEXformats 2 2 2 3 5" xfId="40078" xr:uid="{86CE69D7-D55B-4D9C-BCFD-81FF3AD7F318}"/>
    <cellStyle name="SAPBEXformats 2 2 2 3 6" xfId="52466" xr:uid="{36E1517E-31FD-4FD1-B141-5A15E250E6FF}"/>
    <cellStyle name="SAPBEXformats 2 2 2 4" xfId="18839" xr:uid="{C90A94A7-A56E-4D0B-9E6B-320EEF6D76B5}"/>
    <cellStyle name="SAPBEXformats 2 2 2 4 2" xfId="32471" xr:uid="{001E6016-B930-4771-96F8-2C51B32A1C7A}"/>
    <cellStyle name="SAPBEXformats 2 2 2 4 3" xfId="42099" xr:uid="{75A358CA-01F2-4B99-B606-D83E7F6E4EC6}"/>
    <cellStyle name="SAPBEXformats 2 2 2 5" xfId="22630" xr:uid="{F871AB2F-FFFF-44A1-84D3-C3A149F17541}"/>
    <cellStyle name="SAPBEXformats 2 2 2 5 2" xfId="36262" xr:uid="{F1523BD7-9E82-441E-B624-8E3A5E117655}"/>
    <cellStyle name="SAPBEXformats 2 2 2 5 3" xfId="45890" xr:uid="{73CE541B-E20A-45B8-8E55-DACE1AB98B3E}"/>
    <cellStyle name="SAPBEXformats 2 2 2 6" xfId="28498" xr:uid="{D1BA63F4-2B2F-4AC6-91AB-75A2A5F8ABE9}"/>
    <cellStyle name="SAPBEXformats 2 2 2 7" xfId="27828" xr:uid="{2C7702ED-D243-4B29-B0E4-FAF7E5DB4D09}"/>
    <cellStyle name="SAPBEXformats 2 2 2 8" xfId="50558" xr:uid="{F03EF0F1-FD77-445E-AE53-081AD8CE70F9}"/>
    <cellStyle name="SAPBEXformats 2 2 20" xfId="55072" xr:uid="{E7A62869-7024-4060-839F-F3B09542AB6A}"/>
    <cellStyle name="SAPBEXformats 2 2 21" xfId="55160" xr:uid="{1DB35DC6-ABC5-442D-9128-68FBE32F4B98}"/>
    <cellStyle name="SAPBEXformats 2 2 22" xfId="55248" xr:uid="{0530AF75-0734-4184-BD60-9895A7E2B1D3}"/>
    <cellStyle name="SAPBEXformats 2 2 23" xfId="55336" xr:uid="{540D99CD-DE7B-4063-A94E-DB5BC051C965}"/>
    <cellStyle name="SAPBEXformats 2 2 24" xfId="55424" xr:uid="{D62C8806-FFED-4D3B-A2E2-370351823708}"/>
    <cellStyle name="SAPBEXformats 2 2 25" xfId="55512" xr:uid="{80AE4A06-79EA-4720-9505-7B11F0565057}"/>
    <cellStyle name="SAPBEXformats 2 2 26" xfId="55600" xr:uid="{01D2EC66-1E9C-477C-8D65-04290C6B66B4}"/>
    <cellStyle name="SAPBEXformats 2 2 27" xfId="55688" xr:uid="{1C69D053-7C9D-4695-A097-25F4EF45F975}"/>
    <cellStyle name="SAPBEXformats 2 2 28" xfId="55776" xr:uid="{6AB7581A-FD0C-491F-B5DF-733AD9426DE1}"/>
    <cellStyle name="SAPBEXformats 2 2 29" xfId="55864" xr:uid="{EBEE548D-6163-4014-BA18-844B368F947B}"/>
    <cellStyle name="SAPBEXformats 2 2 3" xfId="11034" xr:uid="{894A693A-02C6-4900-96C0-300320DA786F}"/>
    <cellStyle name="SAPBEXformats 2 2 3 2" xfId="13965" xr:uid="{FB2697DE-684A-4C41-B1FD-383C744532CC}"/>
    <cellStyle name="SAPBEXformats 2 2 3 2 2" xfId="15914" xr:uid="{9649EEAF-8F4E-4032-B467-44049D11630A}"/>
    <cellStyle name="SAPBEXformats 2 2 3 2 2 2" xfId="21833" xr:uid="{A83AE9CF-382D-4CFE-983B-164683CAA328}"/>
    <cellStyle name="SAPBEXformats 2 2 3 2 2 2 2" xfId="35465" xr:uid="{B8CF8F8E-B4C7-4111-AAF3-7E1676C85C01}"/>
    <cellStyle name="SAPBEXformats 2 2 3 2 2 2 3" xfId="45093" xr:uid="{EC5258F5-D16D-4449-BBBF-EC0908D1CF11}"/>
    <cellStyle name="SAPBEXformats 2 2 3 2 2 3" xfId="25624" xr:uid="{84237A5E-FE52-47F6-98D3-900889B82189}"/>
    <cellStyle name="SAPBEXformats 2 2 3 2 2 3 2" xfId="39256" xr:uid="{C41E6EA2-CC04-4A06-82D0-0E1A69EC6664}"/>
    <cellStyle name="SAPBEXformats 2 2 3 2 2 3 3" xfId="48884" xr:uid="{DBA300AF-F4BE-4DF5-8E7A-B18A89C311CC}"/>
    <cellStyle name="SAPBEXformats 2 2 3 2 2 4" xfId="31506" xr:uid="{EC27E0D9-3422-4F69-8CAC-5F42AB47628A}"/>
    <cellStyle name="SAPBEXformats 2 2 3 2 2 5" xfId="41164" xr:uid="{E9059F48-8AEA-4301-9B83-69921D5DB46A}"/>
    <cellStyle name="SAPBEXformats 2 2 3 2 2 6" xfId="53552" xr:uid="{7BAF0F9B-E5F0-4616-9ED4-9E57286A3F32}"/>
    <cellStyle name="SAPBEXformats 2 2 3 2 3" xfId="19925" xr:uid="{C1BAA0A9-6EE1-405A-9AFB-0B64204FB4D9}"/>
    <cellStyle name="SAPBEXformats 2 2 3 2 3 2" xfId="33557" xr:uid="{66C0D1A2-5717-4B14-93CE-B6A6D3163A09}"/>
    <cellStyle name="SAPBEXformats 2 2 3 2 3 3" xfId="43185" xr:uid="{F4775A6D-9D35-44E2-B424-69EE2F1CF6E7}"/>
    <cellStyle name="SAPBEXformats 2 2 3 2 4" xfId="23716" xr:uid="{9B78A028-6094-4794-B1D0-00FAE898A854}"/>
    <cellStyle name="SAPBEXformats 2 2 3 2 4 2" xfId="37348" xr:uid="{F36E806B-EF5B-483C-9E39-F51524D7EB8A}"/>
    <cellStyle name="SAPBEXformats 2 2 3 2 4 3" xfId="46976" xr:uid="{D281AEA5-40AF-44F1-80ED-63B0F410FBBB}"/>
    <cellStyle name="SAPBEXformats 2 2 3 2 5" xfId="29591" xr:uid="{7D15721F-D0DB-4E40-BBD7-393C1DFB915E}"/>
    <cellStyle name="SAPBEXformats 2 2 3 2 6" xfId="26798" xr:uid="{5F25F538-D993-4C40-A3CB-909EF44FCF68}"/>
    <cellStyle name="SAPBEXformats 2 2 3 2 7" xfId="51644" xr:uid="{4EF36C52-29A3-404D-AA4E-C74F1C3CA52F}"/>
    <cellStyle name="SAPBEXformats 2 2 3 3" xfId="14916" xr:uid="{58485E52-C6C4-4528-978B-456FA128FAB8}"/>
    <cellStyle name="SAPBEXformats 2 2 3 3 2" xfId="20835" xr:uid="{09E8EF05-77E5-4F46-9E89-7F70A3A732D7}"/>
    <cellStyle name="SAPBEXformats 2 2 3 3 2 2" xfId="34467" xr:uid="{E860BDB1-2033-4063-98FF-A2EBC977218A}"/>
    <cellStyle name="SAPBEXformats 2 2 3 3 2 3" xfId="44095" xr:uid="{51539189-F795-452B-AD86-5830C50D901A}"/>
    <cellStyle name="SAPBEXformats 2 2 3 3 3" xfId="24626" xr:uid="{BD6271C3-9FBF-40F3-AF26-788F3BEBEB2C}"/>
    <cellStyle name="SAPBEXformats 2 2 3 3 3 2" xfId="38258" xr:uid="{A1A906A5-5EC9-4ECE-88C1-B2E51DFAF41E}"/>
    <cellStyle name="SAPBEXformats 2 2 3 3 3 3" xfId="47886" xr:uid="{384AA4AD-F5F7-48F6-8E73-E98B4BB78778}"/>
    <cellStyle name="SAPBEXformats 2 2 3 3 4" xfId="30508" xr:uid="{FA30D541-A451-4057-B879-BB78B7779B37}"/>
    <cellStyle name="SAPBEXformats 2 2 3 3 5" xfId="40166" xr:uid="{72BFE8A2-EF23-4ADD-8CE1-D86344693604}"/>
    <cellStyle name="SAPBEXformats 2 2 3 3 6" xfId="52554" xr:uid="{8451CC94-31BB-427D-9442-6484D64F2AB5}"/>
    <cellStyle name="SAPBEXformats 2 2 3 4" xfId="18927" xr:uid="{8F162D78-50D8-4FBB-841B-3DDA39051599}"/>
    <cellStyle name="SAPBEXformats 2 2 3 4 2" xfId="32559" xr:uid="{176B16AC-0454-42BB-B36F-A53EA7E4945D}"/>
    <cellStyle name="SAPBEXformats 2 2 3 4 3" xfId="42187" xr:uid="{08FFD92E-C964-4FE8-A005-9BF51B83D763}"/>
    <cellStyle name="SAPBEXformats 2 2 3 5" xfId="22718" xr:uid="{BA59CE76-A267-41FC-B865-1E891E6D5FC8}"/>
    <cellStyle name="SAPBEXformats 2 2 3 5 2" xfId="36350" xr:uid="{6102936C-E6F8-4DA4-A5DC-3FBA53283504}"/>
    <cellStyle name="SAPBEXformats 2 2 3 5 3" xfId="45978" xr:uid="{89E3359B-D084-405C-8807-94BEDBB9B196}"/>
    <cellStyle name="SAPBEXformats 2 2 3 6" xfId="28586" xr:uid="{09783D1C-2CF8-4A92-8F79-3494B9913AFC}"/>
    <cellStyle name="SAPBEXformats 2 2 3 7" xfId="27740" xr:uid="{1553848E-B3FD-404B-9F98-5223E391DA4B}"/>
    <cellStyle name="SAPBEXformats 2 2 3 8" xfId="50646" xr:uid="{07A8FE29-1939-4CA6-9F6D-F667AED426FD}"/>
    <cellStyle name="SAPBEXformats 2 2 30" xfId="55952" xr:uid="{1A0B01E7-0E1E-4CD1-B7CE-5CFE88406342}"/>
    <cellStyle name="SAPBEXformats 2 2 31" xfId="56040" xr:uid="{5A28164F-D75B-40CC-87FF-A610555BF72F}"/>
    <cellStyle name="SAPBEXformats 2 2 32" xfId="56128" xr:uid="{D26C0AB9-5E72-469B-B3EF-771850A31C76}"/>
    <cellStyle name="SAPBEXformats 2 2 33" xfId="56216" xr:uid="{46C0680F-A541-44A3-8525-8296A0B0AB05}"/>
    <cellStyle name="SAPBEXformats 2 2 4" xfId="11122" xr:uid="{EA786934-DD99-45B7-95DA-CA05BF3E58D1}"/>
    <cellStyle name="SAPBEXformats 2 2 4 2" xfId="14053" xr:uid="{5E275FEF-C043-4AAE-9A66-629E76E0AA47}"/>
    <cellStyle name="SAPBEXformats 2 2 4 2 2" xfId="16002" xr:uid="{11744305-1610-4F49-8100-EB8161F0C97C}"/>
    <cellStyle name="SAPBEXformats 2 2 4 2 2 2" xfId="21921" xr:uid="{50CE767F-EBE3-43A9-94D3-8257E72FB4CC}"/>
    <cellStyle name="SAPBEXformats 2 2 4 2 2 2 2" xfId="35553" xr:uid="{754D0DB8-ED5D-4538-80CF-92F9C4A0ABB2}"/>
    <cellStyle name="SAPBEXformats 2 2 4 2 2 2 3" xfId="45181" xr:uid="{A0938F01-2090-48F1-83B1-BCFA9183CDD7}"/>
    <cellStyle name="SAPBEXformats 2 2 4 2 2 3" xfId="25712" xr:uid="{FB8746EB-0E2A-46CE-8C11-93E24B3C7ED3}"/>
    <cellStyle name="SAPBEXformats 2 2 4 2 2 3 2" xfId="39344" xr:uid="{975BAB2B-7BDC-48BA-BA39-38EBB14379C4}"/>
    <cellStyle name="SAPBEXformats 2 2 4 2 2 3 3" xfId="48972" xr:uid="{99BB6C95-01F2-4691-9A2C-8388F938C88F}"/>
    <cellStyle name="SAPBEXformats 2 2 4 2 2 4" xfId="31594" xr:uid="{C032332E-970B-446A-9E77-84BC250293C8}"/>
    <cellStyle name="SAPBEXformats 2 2 4 2 2 5" xfId="41252" xr:uid="{0A055109-1180-4E7A-B68C-4C1E42B95515}"/>
    <cellStyle name="SAPBEXformats 2 2 4 2 2 6" xfId="53640" xr:uid="{48B58783-C496-4746-8839-415E45F1D6F0}"/>
    <cellStyle name="SAPBEXformats 2 2 4 2 3" xfId="20013" xr:uid="{F7734E3C-FD07-419C-A094-CDCB7BC3BD46}"/>
    <cellStyle name="SAPBEXformats 2 2 4 2 3 2" xfId="33645" xr:uid="{9EC03092-C51E-4FD9-9C0C-9B8E5B09CA4B}"/>
    <cellStyle name="SAPBEXformats 2 2 4 2 3 3" xfId="43273" xr:uid="{A35DFD14-4A8E-46F7-8E2C-7EE6FEA54039}"/>
    <cellStyle name="SAPBEXformats 2 2 4 2 4" xfId="23804" xr:uid="{7DECEE1F-EF02-4462-8789-2338DAC5945A}"/>
    <cellStyle name="SAPBEXformats 2 2 4 2 4 2" xfId="37436" xr:uid="{481D86F0-42CF-4BF5-BCF2-D2D4ADC64D29}"/>
    <cellStyle name="SAPBEXformats 2 2 4 2 4 3" xfId="47064" xr:uid="{3FFBCE0F-93EA-4591-94C1-21B1CE717863}"/>
    <cellStyle name="SAPBEXformats 2 2 4 2 5" xfId="29679" xr:uid="{07FB4B4B-6D6B-419F-B13A-FCF76F243197}"/>
    <cellStyle name="SAPBEXformats 2 2 4 2 6" xfId="26710" xr:uid="{77542BDE-7BC1-46DF-A4BC-32FDAC75062A}"/>
    <cellStyle name="SAPBEXformats 2 2 4 2 7" xfId="51732" xr:uid="{A1566126-DB15-4D49-9D50-7127C00A9D8C}"/>
    <cellStyle name="SAPBEXformats 2 2 4 3" xfId="15004" xr:uid="{04EAE478-BDA8-40C5-829D-D38CF289B8B2}"/>
    <cellStyle name="SAPBEXformats 2 2 4 3 2" xfId="20923" xr:uid="{8B1AC012-1A02-44F0-BBE4-2E3927C4779F}"/>
    <cellStyle name="SAPBEXformats 2 2 4 3 2 2" xfId="34555" xr:uid="{ACFB315F-D690-4E63-94AB-A25BCFAE3724}"/>
    <cellStyle name="SAPBEXformats 2 2 4 3 2 3" xfId="44183" xr:uid="{737D5C3A-AA4E-4D44-81AE-1ACBE1CC142D}"/>
    <cellStyle name="SAPBEXformats 2 2 4 3 3" xfId="24714" xr:uid="{D8959C39-24E6-431D-A0E5-9629DAA0BF5B}"/>
    <cellStyle name="SAPBEXformats 2 2 4 3 3 2" xfId="38346" xr:uid="{30E5393B-12B7-4CCE-A949-C5854D4106BE}"/>
    <cellStyle name="SAPBEXformats 2 2 4 3 3 3" xfId="47974" xr:uid="{22434614-9729-4B52-9346-204368A6A392}"/>
    <cellStyle name="SAPBEXformats 2 2 4 3 4" xfId="30596" xr:uid="{6F178E9D-1F0C-4EAF-A1AC-10468B99DA30}"/>
    <cellStyle name="SAPBEXformats 2 2 4 3 5" xfId="40254" xr:uid="{8C7696FC-3B8E-445E-903D-1FE31CF3BA66}"/>
    <cellStyle name="SAPBEXformats 2 2 4 3 6" xfId="52642" xr:uid="{EACDCD1E-8AB3-4744-B1EE-D178C97ED98D}"/>
    <cellStyle name="SAPBEXformats 2 2 4 4" xfId="19015" xr:uid="{9F36874C-6E7B-4857-AC15-634333D06094}"/>
    <cellStyle name="SAPBEXformats 2 2 4 4 2" xfId="32647" xr:uid="{437C9F1F-D1E8-4FC3-B4B9-87BF8D29083D}"/>
    <cellStyle name="SAPBEXformats 2 2 4 4 3" xfId="42275" xr:uid="{708B1755-F285-4E6E-A92E-5906CAAEA263}"/>
    <cellStyle name="SAPBEXformats 2 2 4 5" xfId="22806" xr:uid="{EA14D674-6A0F-4008-B2FA-80400B2DD133}"/>
    <cellStyle name="SAPBEXformats 2 2 4 5 2" xfId="36438" xr:uid="{2A1E3FDC-599D-40A3-94D6-54C689F81BD1}"/>
    <cellStyle name="SAPBEXformats 2 2 4 5 3" xfId="46066" xr:uid="{254FC198-DCB6-411A-81EE-258EEC5E7D3B}"/>
    <cellStyle name="SAPBEXformats 2 2 4 6" xfId="28674" xr:uid="{24F0CD59-A04D-4C93-AEBD-57E3F41E807C}"/>
    <cellStyle name="SAPBEXformats 2 2 4 7" xfId="27666" xr:uid="{911B517B-94DD-4C01-B028-930AC21C7E59}"/>
    <cellStyle name="SAPBEXformats 2 2 4 8" xfId="50734" xr:uid="{94F3D242-9A29-4CDF-B7B6-880B94027D1B}"/>
    <cellStyle name="SAPBEXformats 2 2 5" xfId="11210" xr:uid="{4AADF5A8-A7F5-4237-890D-37C368C6E498}"/>
    <cellStyle name="SAPBEXformats 2 2 5 2" xfId="14141" xr:uid="{3AF25A8F-3B61-4BDB-871E-8C048C04FB07}"/>
    <cellStyle name="SAPBEXformats 2 2 5 2 2" xfId="16090" xr:uid="{EA230B42-BD56-44CB-8109-1A2239EE251F}"/>
    <cellStyle name="SAPBEXformats 2 2 5 2 2 2" xfId="22009" xr:uid="{9D8E0803-A652-4893-9EBF-91345FD369C4}"/>
    <cellStyle name="SAPBEXformats 2 2 5 2 2 2 2" xfId="35641" xr:uid="{52BCE12E-0433-476D-A4E1-AF7A038E6622}"/>
    <cellStyle name="SAPBEXformats 2 2 5 2 2 2 3" xfId="45269" xr:uid="{FA2D9F07-D701-419E-A760-D7460475FDB9}"/>
    <cellStyle name="SAPBEXformats 2 2 5 2 2 3" xfId="25800" xr:uid="{521EE87C-6793-4FC4-8D20-076FBE490321}"/>
    <cellStyle name="SAPBEXformats 2 2 5 2 2 3 2" xfId="39432" xr:uid="{657C6137-5652-4FBC-8047-F57FABFBE0C8}"/>
    <cellStyle name="SAPBEXformats 2 2 5 2 2 3 3" xfId="49060" xr:uid="{1C7C5D2D-14EC-4BC9-A4BF-848FC950A6AB}"/>
    <cellStyle name="SAPBEXformats 2 2 5 2 2 4" xfId="31682" xr:uid="{C2486240-C4A1-4C5D-A9AC-3DCCF9F08EA2}"/>
    <cellStyle name="SAPBEXformats 2 2 5 2 2 5" xfId="41340" xr:uid="{6036727D-6532-4E6F-9C7F-954DC68D66A4}"/>
    <cellStyle name="SAPBEXformats 2 2 5 2 2 6" xfId="53728" xr:uid="{DB11CACB-C9EB-4DE1-9B82-ABD50102A7ED}"/>
    <cellStyle name="SAPBEXformats 2 2 5 2 3" xfId="20101" xr:uid="{36A1038A-8AA5-48E4-A144-D8570E804949}"/>
    <cellStyle name="SAPBEXformats 2 2 5 2 3 2" xfId="33733" xr:uid="{ACB69585-B260-472B-A131-F04FBF092DB9}"/>
    <cellStyle name="SAPBEXformats 2 2 5 2 3 3" xfId="43361" xr:uid="{A026756D-2651-49FC-BA02-9E91C70BA14F}"/>
    <cellStyle name="SAPBEXformats 2 2 5 2 4" xfId="23892" xr:uid="{C70AD628-4150-4D06-89D8-F616C2F5FD39}"/>
    <cellStyle name="SAPBEXformats 2 2 5 2 4 2" xfId="37524" xr:uid="{337278B7-BECD-4DDF-B1EB-0513019FF5C5}"/>
    <cellStyle name="SAPBEXformats 2 2 5 2 4 3" xfId="47152" xr:uid="{68A8816A-C731-43CD-826E-1397F74805E2}"/>
    <cellStyle name="SAPBEXformats 2 2 5 2 5" xfId="29767" xr:uid="{235E1945-0F25-4DB8-82B5-52EBF0C33555}"/>
    <cellStyle name="SAPBEXformats 2 2 5 2 6" xfId="26622" xr:uid="{78CC98EF-C8D3-42AA-B6C0-4526A692EF65}"/>
    <cellStyle name="SAPBEXformats 2 2 5 2 7" xfId="51820" xr:uid="{1E7D4A85-E034-439D-A9CE-0DF7ABF767E2}"/>
    <cellStyle name="SAPBEXformats 2 2 5 3" xfId="15092" xr:uid="{EAB27DBD-6486-48C1-9DCC-41735166C314}"/>
    <cellStyle name="SAPBEXformats 2 2 5 3 2" xfId="21011" xr:uid="{24944BCA-EA1A-4972-9B66-4DCEA701E53E}"/>
    <cellStyle name="SAPBEXformats 2 2 5 3 2 2" xfId="34643" xr:uid="{6F5C7318-0783-4487-B42C-F8E9A173365B}"/>
    <cellStyle name="SAPBEXformats 2 2 5 3 2 3" xfId="44271" xr:uid="{3A8C32C4-938C-4A83-AA20-D8D127CACD0D}"/>
    <cellStyle name="SAPBEXformats 2 2 5 3 3" xfId="24802" xr:uid="{C0B31F5E-C87A-4C62-B5C8-14D8832B894E}"/>
    <cellStyle name="SAPBEXformats 2 2 5 3 3 2" xfId="38434" xr:uid="{2519E6CB-466C-45F9-ABCC-F1A04987FBC5}"/>
    <cellStyle name="SAPBEXformats 2 2 5 3 3 3" xfId="48062" xr:uid="{17A12B57-CA96-4F36-960C-1DFD511EF570}"/>
    <cellStyle name="SAPBEXformats 2 2 5 3 4" xfId="30684" xr:uid="{0EB6E13B-F8C2-46C5-A825-AAE3A123BED3}"/>
    <cellStyle name="SAPBEXformats 2 2 5 3 5" xfId="40342" xr:uid="{F444780D-39E0-4AB8-B089-37B74A892039}"/>
    <cellStyle name="SAPBEXformats 2 2 5 3 6" xfId="52730" xr:uid="{57B6EBDC-A14F-4EF6-9ADF-8FE5203D3B0A}"/>
    <cellStyle name="SAPBEXformats 2 2 5 4" xfId="19103" xr:uid="{8C88E46F-12F7-4E6E-B1CA-C626CE8BF36A}"/>
    <cellStyle name="SAPBEXformats 2 2 5 4 2" xfId="32735" xr:uid="{B6706D46-0BAE-4147-BD96-951080A42D24}"/>
    <cellStyle name="SAPBEXformats 2 2 5 4 3" xfId="42363" xr:uid="{D9C1E7F9-5423-47DE-8BB1-1057EEA2161C}"/>
    <cellStyle name="SAPBEXformats 2 2 5 5" xfId="22894" xr:uid="{92A47AAE-695E-45CE-9748-B32A2A7B3ADC}"/>
    <cellStyle name="SAPBEXformats 2 2 5 5 2" xfId="36526" xr:uid="{F54B8ACE-2DD5-4432-952D-7326FB0B3F86}"/>
    <cellStyle name="SAPBEXformats 2 2 5 5 3" xfId="46154" xr:uid="{51489A3B-F4AA-4F61-A23F-5EF6D8EA73F9}"/>
    <cellStyle name="SAPBEXformats 2 2 5 6" xfId="28762" xr:uid="{E54A386C-E60C-4883-B08D-6ED9E10151D5}"/>
    <cellStyle name="SAPBEXformats 2 2 5 7" xfId="27578" xr:uid="{EB5ACFE1-33FD-43FF-835F-F5DCF858E438}"/>
    <cellStyle name="SAPBEXformats 2 2 5 8" xfId="50822" xr:uid="{42F9753B-050D-4FDF-B316-D53DEEC14B1D}"/>
    <cellStyle name="SAPBEXformats 2 2 6" xfId="11298" xr:uid="{59148CE1-A0A5-44EE-90D7-14C4A4DE8EAA}"/>
    <cellStyle name="SAPBEXformats 2 2 6 2" xfId="14229" xr:uid="{E12C7C62-BDE3-48A8-A731-A2FD57EEFBCE}"/>
    <cellStyle name="SAPBEXformats 2 2 6 2 2" xfId="16178" xr:uid="{C7D474C7-1D42-4A76-AAEC-B55526A16211}"/>
    <cellStyle name="SAPBEXformats 2 2 6 2 2 2" xfId="22097" xr:uid="{BC7D10CE-7AA7-4DAE-8D82-39D99D2270B9}"/>
    <cellStyle name="SAPBEXformats 2 2 6 2 2 2 2" xfId="35729" xr:uid="{A9E4D725-5D3F-4B30-BFC4-349EA3DAEFD5}"/>
    <cellStyle name="SAPBEXformats 2 2 6 2 2 2 3" xfId="45357" xr:uid="{4C1BAFF0-F4CE-4E34-AD02-0459644EA8C9}"/>
    <cellStyle name="SAPBEXformats 2 2 6 2 2 3" xfId="25888" xr:uid="{35C161E8-EE31-4DBB-A92D-E46B67DA969B}"/>
    <cellStyle name="SAPBEXformats 2 2 6 2 2 3 2" xfId="39520" xr:uid="{75F795B7-FBC2-4C9F-A742-A5B06831653A}"/>
    <cellStyle name="SAPBEXformats 2 2 6 2 2 3 3" xfId="49148" xr:uid="{32771E2D-A237-44DD-B369-5207AF87ED3C}"/>
    <cellStyle name="SAPBEXformats 2 2 6 2 2 4" xfId="31770" xr:uid="{BD9E48AF-DCAC-4B5B-A391-5F739D3E101A}"/>
    <cellStyle name="SAPBEXformats 2 2 6 2 2 5" xfId="41428" xr:uid="{FB656E4F-C6E7-459A-B05D-0D5308054C79}"/>
    <cellStyle name="SAPBEXformats 2 2 6 2 2 6" xfId="53816" xr:uid="{46F25169-A062-4C96-801C-15198D02B1FA}"/>
    <cellStyle name="SAPBEXformats 2 2 6 2 3" xfId="20189" xr:uid="{555A0A60-2345-4C52-83D9-DD70C821E894}"/>
    <cellStyle name="SAPBEXformats 2 2 6 2 3 2" xfId="33821" xr:uid="{C1B2187C-BE89-4E38-B7FE-CE1EEC71ADC1}"/>
    <cellStyle name="SAPBEXformats 2 2 6 2 3 3" xfId="43449" xr:uid="{F6102C05-20F4-48D1-A438-CB33B61EFB8F}"/>
    <cellStyle name="SAPBEXformats 2 2 6 2 4" xfId="23980" xr:uid="{778E72C0-F255-4EE1-B1DE-5E1CCA6CC91E}"/>
    <cellStyle name="SAPBEXformats 2 2 6 2 4 2" xfId="37612" xr:uid="{D8007754-9878-4294-A4F0-19F757EFCAD5}"/>
    <cellStyle name="SAPBEXformats 2 2 6 2 4 3" xfId="47240" xr:uid="{866C7BFE-C711-4EC6-8F0C-CA3F9A1902EF}"/>
    <cellStyle name="SAPBEXformats 2 2 6 2 5" xfId="29855" xr:uid="{DEF35020-7494-4B93-BA14-C2AA26132CFB}"/>
    <cellStyle name="SAPBEXformats 2 2 6 2 6" xfId="26534" xr:uid="{AEA15644-ECF1-4E23-9168-2DFC51BE0468}"/>
    <cellStyle name="SAPBEXformats 2 2 6 2 7" xfId="51908" xr:uid="{7B7F63AE-BDDD-49F3-98DE-21C580E8A24C}"/>
    <cellStyle name="SAPBEXformats 2 2 6 3" xfId="15180" xr:uid="{7D72DD6A-56D6-4C1A-B968-D85D2CD37419}"/>
    <cellStyle name="SAPBEXformats 2 2 6 3 2" xfId="21099" xr:uid="{6252F8AA-68F5-4AA9-A262-C05AD2675DBF}"/>
    <cellStyle name="SAPBEXformats 2 2 6 3 2 2" xfId="34731" xr:uid="{4E98BE61-BBE0-42B1-B87B-A4CE0757F743}"/>
    <cellStyle name="SAPBEXformats 2 2 6 3 2 3" xfId="44359" xr:uid="{6C85FDF0-DD90-409C-B76B-69497F790C0E}"/>
    <cellStyle name="SAPBEXformats 2 2 6 3 3" xfId="24890" xr:uid="{BF70A86F-D203-415B-BF73-ED2C8923B939}"/>
    <cellStyle name="SAPBEXformats 2 2 6 3 3 2" xfId="38522" xr:uid="{D0B473BD-39C0-410B-8849-387F0EDA3055}"/>
    <cellStyle name="SAPBEXformats 2 2 6 3 3 3" xfId="48150" xr:uid="{7F0673A9-6554-43C2-B026-DEDDAE85126B}"/>
    <cellStyle name="SAPBEXformats 2 2 6 3 4" xfId="30772" xr:uid="{E4ECE20A-5688-4E4C-BE23-71B82B6FA351}"/>
    <cellStyle name="SAPBEXformats 2 2 6 3 5" xfId="40430" xr:uid="{0A871F95-3F84-4742-AEDE-FCECA2804DEA}"/>
    <cellStyle name="SAPBEXformats 2 2 6 3 6" xfId="52818" xr:uid="{10645516-479F-4F1C-81DC-EBA77673F830}"/>
    <cellStyle name="SAPBEXformats 2 2 6 4" xfId="19191" xr:uid="{600F716C-1CA5-4D23-B4A1-49D61547C089}"/>
    <cellStyle name="SAPBEXformats 2 2 6 4 2" xfId="32823" xr:uid="{865AD03C-9D96-448B-B72A-E29F4E4020F6}"/>
    <cellStyle name="SAPBEXformats 2 2 6 4 3" xfId="42451" xr:uid="{0A0FDAB3-BAE9-4494-A1E3-C8904FA0E81A}"/>
    <cellStyle name="SAPBEXformats 2 2 6 5" xfId="22982" xr:uid="{251485D1-E1BB-443E-97D4-0F245169A261}"/>
    <cellStyle name="SAPBEXformats 2 2 6 5 2" xfId="36614" xr:uid="{9D81D0C4-9DEF-4420-B16C-842941C08096}"/>
    <cellStyle name="SAPBEXformats 2 2 6 5 3" xfId="46242" xr:uid="{D5D8A465-99E3-491E-B674-DC1BBA64A912}"/>
    <cellStyle name="SAPBEXformats 2 2 6 6" xfId="28850" xr:uid="{AFAFB267-ECAC-467B-A1D7-D1C5ADDCE212}"/>
    <cellStyle name="SAPBEXformats 2 2 6 7" xfId="27490" xr:uid="{97DC0BD4-6D00-4D31-BDC5-831D4B2CD82E}"/>
    <cellStyle name="SAPBEXformats 2 2 6 8" xfId="50910" xr:uid="{9C966C35-EF87-49B9-9BD1-9DCC1A7A9181}"/>
    <cellStyle name="SAPBEXformats 2 2 7" xfId="11386" xr:uid="{EE099CA7-7ED5-4191-B48F-905EC584C200}"/>
    <cellStyle name="SAPBEXformats 2 2 7 2" xfId="14317" xr:uid="{AA808A7B-90DB-4E8B-8AB6-980EAF686553}"/>
    <cellStyle name="SAPBEXformats 2 2 7 2 2" xfId="16266" xr:uid="{5D492785-AE5E-45F7-840C-D6BC15B88E21}"/>
    <cellStyle name="SAPBEXformats 2 2 7 2 2 2" xfId="22185" xr:uid="{95A57BF1-5BCB-4A24-8E1B-BE6D5789A3AC}"/>
    <cellStyle name="SAPBEXformats 2 2 7 2 2 2 2" xfId="35817" xr:uid="{E35F1495-BF4E-4C4E-943E-81A905161511}"/>
    <cellStyle name="SAPBEXformats 2 2 7 2 2 2 3" xfId="45445" xr:uid="{1C76C84A-1448-474C-9AD8-82F0148E8140}"/>
    <cellStyle name="SAPBEXformats 2 2 7 2 2 3" xfId="25976" xr:uid="{7999A0A2-BB81-402C-8875-BC9BF625A515}"/>
    <cellStyle name="SAPBEXformats 2 2 7 2 2 3 2" xfId="39608" xr:uid="{28A02522-EE8C-4D65-932B-CB36DE6B8D38}"/>
    <cellStyle name="SAPBEXformats 2 2 7 2 2 3 3" xfId="49236" xr:uid="{5FCD8A3B-C6C3-48D7-B6F0-E86653FB6E55}"/>
    <cellStyle name="SAPBEXformats 2 2 7 2 2 4" xfId="31858" xr:uid="{E4810CCE-7960-426F-9606-2104DCE4923B}"/>
    <cellStyle name="SAPBEXformats 2 2 7 2 2 5" xfId="41516" xr:uid="{028E68F0-01DC-4A2C-8889-7A649D880D8C}"/>
    <cellStyle name="SAPBEXformats 2 2 7 2 2 6" xfId="53904" xr:uid="{33A864CC-DF5F-463F-BB8F-B0D6A144CF40}"/>
    <cellStyle name="SAPBEXformats 2 2 7 2 3" xfId="20277" xr:uid="{093A290F-F8D4-4544-9FC7-B9530AE98819}"/>
    <cellStyle name="SAPBEXformats 2 2 7 2 3 2" xfId="33909" xr:uid="{2BBA9CEC-FA82-4B18-8A2F-AF1457C01B8C}"/>
    <cellStyle name="SAPBEXformats 2 2 7 2 3 3" xfId="43537" xr:uid="{F6D27661-6E2A-4ACA-8D0C-D08EFBEECA64}"/>
    <cellStyle name="SAPBEXformats 2 2 7 2 4" xfId="24068" xr:uid="{909C799F-7A1E-421D-A3C7-4321CC90B503}"/>
    <cellStyle name="SAPBEXformats 2 2 7 2 4 2" xfId="37700" xr:uid="{DE815E3C-A09C-42DE-B0C1-6628DBB0351F}"/>
    <cellStyle name="SAPBEXformats 2 2 7 2 4 3" xfId="47328" xr:uid="{35A0C42F-EC86-4B73-BF38-8523ADE1C35F}"/>
    <cellStyle name="SAPBEXformats 2 2 7 2 5" xfId="29943" xr:uid="{07D105A2-E289-4436-91D3-39AB17143891}"/>
    <cellStyle name="SAPBEXformats 2 2 7 2 6" xfId="26446" xr:uid="{FD95882B-91B4-4EB0-B5C6-B45BD8EE646D}"/>
    <cellStyle name="SAPBEXformats 2 2 7 2 7" xfId="51996" xr:uid="{867D7F57-8914-48A3-B19C-40CB84D3621A}"/>
    <cellStyle name="SAPBEXformats 2 2 7 3" xfId="15268" xr:uid="{1F612A7B-A76F-47B8-A43B-63A203736D7E}"/>
    <cellStyle name="SAPBEXformats 2 2 7 3 2" xfId="21187" xr:uid="{F3A46681-ED6E-442C-A24B-60BD80627E22}"/>
    <cellStyle name="SAPBEXformats 2 2 7 3 2 2" xfId="34819" xr:uid="{AE5A111E-8081-4FBF-BC11-78F9A4BCAB63}"/>
    <cellStyle name="SAPBEXformats 2 2 7 3 2 3" xfId="44447" xr:uid="{9B373866-3149-4016-ADEE-BAB882838A32}"/>
    <cellStyle name="SAPBEXformats 2 2 7 3 3" xfId="24978" xr:uid="{C7022026-3574-4E24-9672-275CF6062B1E}"/>
    <cellStyle name="SAPBEXformats 2 2 7 3 3 2" xfId="38610" xr:uid="{E1228A20-9E7B-428E-98F6-137FA4951C33}"/>
    <cellStyle name="SAPBEXformats 2 2 7 3 3 3" xfId="48238" xr:uid="{7360A8F9-763E-460D-BC9A-5157B170DD15}"/>
    <cellStyle name="SAPBEXformats 2 2 7 3 4" xfId="30860" xr:uid="{F6FDF7F8-7C9A-49D6-A81B-65D7CE7359B8}"/>
    <cellStyle name="SAPBEXformats 2 2 7 3 5" xfId="40518" xr:uid="{116DD424-6965-45EE-8754-715A689CC33E}"/>
    <cellStyle name="SAPBEXformats 2 2 7 3 6" xfId="52906" xr:uid="{6099C6D0-1327-4FC3-89EE-8279E9C12ADC}"/>
    <cellStyle name="SAPBEXformats 2 2 7 4" xfId="19279" xr:uid="{C21BE3F3-71A2-4434-A96B-FFDABDC8EC77}"/>
    <cellStyle name="SAPBEXformats 2 2 7 4 2" xfId="32911" xr:uid="{C222E419-AA22-4402-BC3B-12BE4D1750E5}"/>
    <cellStyle name="SAPBEXformats 2 2 7 4 3" xfId="42539" xr:uid="{F023743E-8A8E-4842-AC65-DD46F5403A11}"/>
    <cellStyle name="SAPBEXformats 2 2 7 5" xfId="23070" xr:uid="{58AD3BC0-E88C-4781-A66E-E28FB3191D7E}"/>
    <cellStyle name="SAPBEXformats 2 2 7 5 2" xfId="36702" xr:uid="{ECA4DCEC-415E-4B93-B3CE-DECB26058191}"/>
    <cellStyle name="SAPBEXformats 2 2 7 5 3" xfId="46330" xr:uid="{CE4C055E-034C-47DA-994F-02FC12843B62}"/>
    <cellStyle name="SAPBEXformats 2 2 7 6" xfId="28938" xr:uid="{2B759FDD-45A9-4A5D-BACE-C979540ABF1A}"/>
    <cellStyle name="SAPBEXformats 2 2 7 7" xfId="27402" xr:uid="{639CDEC8-EBC6-4333-85CB-2641DE1DA2E6}"/>
    <cellStyle name="SAPBEXformats 2 2 7 8" xfId="50998" xr:uid="{F0194497-D397-47FD-A202-0BE4EA0B3AC8}"/>
    <cellStyle name="SAPBEXformats 2 2 8" xfId="13494" xr:uid="{CFA3B821-8797-4657-A83F-C282B8DE46BE}"/>
    <cellStyle name="SAPBEXformats 2 2 8 2" xfId="14493" xr:uid="{FB71FA69-9E3C-4ADD-85C7-D48142388492}"/>
    <cellStyle name="SAPBEXformats 2 2 8 2 2" xfId="16442" xr:uid="{45CD3DBA-E567-4FF5-B383-F0602B39EE2B}"/>
    <cellStyle name="SAPBEXformats 2 2 8 2 2 2" xfId="22361" xr:uid="{25943EF8-0007-4424-B1DD-B78B15883CF2}"/>
    <cellStyle name="SAPBEXformats 2 2 8 2 2 2 2" xfId="35993" xr:uid="{5BF8D01C-8786-43D6-B9F5-E995687FDCC0}"/>
    <cellStyle name="SAPBEXformats 2 2 8 2 2 2 3" xfId="45621" xr:uid="{442A7507-E685-4850-8BF3-4AA550BB8E48}"/>
    <cellStyle name="SAPBEXformats 2 2 8 2 2 3" xfId="26152" xr:uid="{3C44F461-CCA8-43A9-BCA8-47132E858A63}"/>
    <cellStyle name="SAPBEXformats 2 2 8 2 2 3 2" xfId="39784" xr:uid="{AA3152B0-F199-4472-AA6F-0E371C275145}"/>
    <cellStyle name="SAPBEXformats 2 2 8 2 2 3 3" xfId="49412" xr:uid="{6071F28B-FE46-48E1-84D9-63198B003931}"/>
    <cellStyle name="SAPBEXformats 2 2 8 2 2 4" xfId="32034" xr:uid="{A76167D4-EC4C-477C-835A-75A16E27583B}"/>
    <cellStyle name="SAPBEXformats 2 2 8 2 2 5" xfId="41692" xr:uid="{709BDC1A-E17C-45F6-9E19-32193CCC52AE}"/>
    <cellStyle name="SAPBEXformats 2 2 8 2 2 6" xfId="54080" xr:uid="{D2004FD8-6B25-4D41-937D-88EB956D8946}"/>
    <cellStyle name="SAPBEXformats 2 2 8 2 3" xfId="20453" xr:uid="{F15DEE21-4003-460D-AD10-B2840A50A6EF}"/>
    <cellStyle name="SAPBEXformats 2 2 8 2 3 2" xfId="34085" xr:uid="{6AA20EAA-6CB5-440C-9B0F-E47A37880A4F}"/>
    <cellStyle name="SAPBEXformats 2 2 8 2 3 3" xfId="43713" xr:uid="{75990A6F-F282-430A-A64C-E6E559E920BF}"/>
    <cellStyle name="SAPBEXformats 2 2 8 2 4" xfId="24244" xr:uid="{21679EC0-ECF9-49C2-8823-9ACBD668B428}"/>
    <cellStyle name="SAPBEXformats 2 2 8 2 4 2" xfId="37876" xr:uid="{38E91837-6CDC-49CA-AF71-7B22A9874F33}"/>
    <cellStyle name="SAPBEXformats 2 2 8 2 4 3" xfId="47504" xr:uid="{BBB5CEE8-4C7A-460D-8F42-40B317DE7FB2}"/>
    <cellStyle name="SAPBEXformats 2 2 8 2 5" xfId="30119" xr:uid="{9655CC64-6DE7-4A12-A150-834CDD32CE41}"/>
    <cellStyle name="SAPBEXformats 2 2 8 2 6" xfId="26270" xr:uid="{9E2331BC-4682-44FB-BD9E-C4981978F5A7}"/>
    <cellStyle name="SAPBEXformats 2 2 8 2 7" xfId="52172" xr:uid="{49AE106D-684D-43FF-B4AB-E47E44B04B34}"/>
    <cellStyle name="SAPBEXformats 2 2 8 3" xfId="15444" xr:uid="{189DDF82-7D7F-44DE-A9C6-2F0F97AE51C2}"/>
    <cellStyle name="SAPBEXformats 2 2 8 3 2" xfId="21363" xr:uid="{2795EE50-9056-4244-ACD4-56DDB66CB934}"/>
    <cellStyle name="SAPBEXformats 2 2 8 3 2 2" xfId="34995" xr:uid="{9767E850-06CE-4F73-9236-62485A719857}"/>
    <cellStyle name="SAPBEXformats 2 2 8 3 2 3" xfId="44623" xr:uid="{74992FAC-5336-4A5F-B713-B4AE40BA1B6F}"/>
    <cellStyle name="SAPBEXformats 2 2 8 3 3" xfId="25154" xr:uid="{D123EBD2-57A6-4D2B-9EDD-85AD5A94E623}"/>
    <cellStyle name="SAPBEXformats 2 2 8 3 3 2" xfId="38786" xr:uid="{E8C3F009-91BE-450F-B368-BE9AB8AEDB66}"/>
    <cellStyle name="SAPBEXformats 2 2 8 3 3 3" xfId="48414" xr:uid="{4DEBDA4E-9F2F-474C-B3D9-76423E72F98E}"/>
    <cellStyle name="SAPBEXformats 2 2 8 3 4" xfId="31036" xr:uid="{960C663D-C496-4B0D-80E4-909E006E6C8F}"/>
    <cellStyle name="SAPBEXformats 2 2 8 3 5" xfId="40694" xr:uid="{4181644A-4703-4514-BA0C-DB49C6C519B8}"/>
    <cellStyle name="SAPBEXformats 2 2 8 3 6" xfId="53082" xr:uid="{76020C16-6898-420E-8031-7BB1C3ED2832}"/>
    <cellStyle name="SAPBEXformats 2 2 8 4" xfId="19455" xr:uid="{15781C0E-E956-4B49-86ED-A16A3998C6FB}"/>
    <cellStyle name="SAPBEXformats 2 2 8 4 2" xfId="33087" xr:uid="{59820D43-FA53-46D6-8FF8-0E17B8A547AE}"/>
    <cellStyle name="SAPBEXformats 2 2 8 4 3" xfId="42715" xr:uid="{EA586A05-2352-40D8-AB02-BF293B4D47C6}"/>
    <cellStyle name="SAPBEXformats 2 2 8 5" xfId="23246" xr:uid="{70538235-782F-443A-883C-3E480758ABE2}"/>
    <cellStyle name="SAPBEXformats 2 2 8 5 2" xfId="36878" xr:uid="{51B6582C-ACF9-48B2-9794-81070ECC5A7F}"/>
    <cellStyle name="SAPBEXformats 2 2 8 5 3" xfId="46506" xr:uid="{F57F486E-C64F-431E-BE62-EE0FFC6EE815}"/>
    <cellStyle name="SAPBEXformats 2 2 8 6" xfId="29121" xr:uid="{D3820F53-0F14-4685-BB66-3C7A7D6A0B6F}"/>
    <cellStyle name="SAPBEXformats 2 2 8 7" xfId="27268" xr:uid="{E413254A-ADF9-4B1B-B541-7B1682B6C619}"/>
    <cellStyle name="SAPBEXformats 2 2 8 8" xfId="51174" xr:uid="{99DF4170-D2C0-498A-A406-E39DFC3DB000}"/>
    <cellStyle name="SAPBEXformats 2 2 9" xfId="13789" xr:uid="{F03E9B3B-EE45-4A75-B57E-6FB9CEC85C82}"/>
    <cellStyle name="SAPBEXformats 2 2 9 2" xfId="15738" xr:uid="{6E0BCA96-E7B9-4F95-A4BD-CFCD5F557DC3}"/>
    <cellStyle name="SAPBEXformats 2 2 9 2 2" xfId="21657" xr:uid="{CAFF1CA3-23EA-4BC2-A76E-20ACC741B3C8}"/>
    <cellStyle name="SAPBEXformats 2 2 9 2 2 2" xfId="35289" xr:uid="{D65FEEDC-CD7A-43CB-90A2-52BD92F42948}"/>
    <cellStyle name="SAPBEXformats 2 2 9 2 2 3" xfId="44917" xr:uid="{94C95741-F2BB-4EFE-A783-644B8BF6944C}"/>
    <cellStyle name="SAPBEXformats 2 2 9 2 3" xfId="25448" xr:uid="{50390B37-DCB1-4E91-A37C-C5A5A9E48295}"/>
    <cellStyle name="SAPBEXformats 2 2 9 2 3 2" xfId="39080" xr:uid="{3FC53763-E61C-4D78-B386-6F19D1BCC26A}"/>
    <cellStyle name="SAPBEXformats 2 2 9 2 3 3" xfId="48708" xr:uid="{6FF9D9C5-71BF-48A8-9095-E84A78057B13}"/>
    <cellStyle name="SAPBEXformats 2 2 9 2 4" xfId="31330" xr:uid="{47E79F37-007F-493B-86AC-914BD536864E}"/>
    <cellStyle name="SAPBEXformats 2 2 9 2 5" xfId="40988" xr:uid="{E9F58E33-C4C4-47E2-8EC1-747CC66586A3}"/>
    <cellStyle name="SAPBEXformats 2 2 9 2 6" xfId="53376" xr:uid="{398C082B-7EF5-419A-A767-0CFDC1E798F4}"/>
    <cellStyle name="SAPBEXformats 2 2 9 3" xfId="19749" xr:uid="{C73CFBB5-41A3-47A2-9AB8-56241ED785C1}"/>
    <cellStyle name="SAPBEXformats 2 2 9 3 2" xfId="33381" xr:uid="{FD8122A6-A7B4-4E3F-B155-9633D841D2A3}"/>
    <cellStyle name="SAPBEXformats 2 2 9 3 3" xfId="43009" xr:uid="{70409D6C-F4BD-402D-826A-F9500FC65F25}"/>
    <cellStyle name="SAPBEXformats 2 2 9 4" xfId="23540" xr:uid="{BB98BF93-81B3-42A9-A996-FB942CFC4ADE}"/>
    <cellStyle name="SAPBEXformats 2 2 9 4 2" xfId="37172" xr:uid="{D0DE00D2-8FF9-4500-9672-5B889BBDDC43}"/>
    <cellStyle name="SAPBEXformats 2 2 9 4 3" xfId="46800" xr:uid="{FB8E5FD3-45E2-4C3A-90FD-F32AB383A12E}"/>
    <cellStyle name="SAPBEXformats 2 2 9 5" xfId="29415" xr:uid="{2E370561-DA6D-4ADB-A009-2D7BA2B97226}"/>
    <cellStyle name="SAPBEXformats 2 2 9 6" xfId="26974" xr:uid="{999C860E-F2CB-43DA-871E-7201C7B7ED87}"/>
    <cellStyle name="SAPBEXformats 2 2 9 7" xfId="51468" xr:uid="{D05095AD-A1CE-42DF-AEF0-F8AD0EBFBFC4}"/>
    <cellStyle name="SAPBEXformats 2 3" xfId="10820" xr:uid="{AC0F1051-938E-4E28-91C2-8093CF7719BB}"/>
    <cellStyle name="SAPBEXformats 2 3 2" xfId="13751" xr:uid="{CBD8171C-4B6A-4BF5-8E91-B3F63C77FE9F}"/>
    <cellStyle name="SAPBEXformats 2 3 2 2" xfId="15700" xr:uid="{2CE7B01C-9E8B-4F83-9F50-D789C4127075}"/>
    <cellStyle name="SAPBEXformats 2 3 2 2 2" xfId="21619" xr:uid="{C9F2CD3F-BE2B-4417-8109-4CCC04BEE55C}"/>
    <cellStyle name="SAPBEXformats 2 3 2 2 2 2" xfId="35251" xr:uid="{07981864-33F9-46ED-8F93-22EB818822B2}"/>
    <cellStyle name="SAPBEXformats 2 3 2 2 2 3" xfId="44879" xr:uid="{8FDA8B37-1ED2-4E1A-9797-4C15919D7564}"/>
    <cellStyle name="SAPBEXformats 2 3 2 2 3" xfId="25410" xr:uid="{781B45A5-E25A-4FAE-8C3D-F78602507D55}"/>
    <cellStyle name="SAPBEXformats 2 3 2 2 3 2" xfId="39042" xr:uid="{D207C7AF-1B57-485C-9632-EB2EA24FC897}"/>
    <cellStyle name="SAPBEXformats 2 3 2 2 3 3" xfId="48670" xr:uid="{6BEAFA37-D391-4077-B7A5-AD5C46A25D4E}"/>
    <cellStyle name="SAPBEXformats 2 3 2 2 4" xfId="31292" xr:uid="{2292EE44-B085-46EC-8F6C-EB405A353D7A}"/>
    <cellStyle name="SAPBEXformats 2 3 2 2 5" xfId="40950" xr:uid="{4C030D4C-5395-491C-80FD-EB97C5FF24E6}"/>
    <cellStyle name="SAPBEXformats 2 3 2 2 6" xfId="53338" xr:uid="{5EFB3D96-B04E-4C3E-9DA9-ABDCD194CC52}"/>
    <cellStyle name="SAPBEXformats 2 3 2 3" xfId="19711" xr:uid="{2967AEF1-79AE-4F9D-9AC8-44D575618D2C}"/>
    <cellStyle name="SAPBEXformats 2 3 2 3 2" xfId="33343" xr:uid="{E3A19741-AE69-4621-9C93-8FFDD02E79CA}"/>
    <cellStyle name="SAPBEXformats 2 3 2 3 3" xfId="42971" xr:uid="{376703D2-BC3C-44EE-BB66-95A1F79BC0CC}"/>
    <cellStyle name="SAPBEXformats 2 3 2 4" xfId="23502" xr:uid="{ABF927CD-4489-4813-8E50-7F06753E46D8}"/>
    <cellStyle name="SAPBEXformats 2 3 2 4 2" xfId="37134" xr:uid="{BCB3C88B-438B-4A42-98C0-DA36E68241C4}"/>
    <cellStyle name="SAPBEXformats 2 3 2 4 3" xfId="46762" xr:uid="{38875A5D-BA66-4F00-B911-A1CDF90BE88E}"/>
    <cellStyle name="SAPBEXformats 2 3 2 5" xfId="29377" xr:uid="{79ED5793-B5B5-4AA2-8B95-6E29ADB700A7}"/>
    <cellStyle name="SAPBEXformats 2 3 2 6" xfId="27012" xr:uid="{41D39294-6CE8-47D2-8B59-ACE33B05AE61}"/>
    <cellStyle name="SAPBEXformats 2 3 2 7" xfId="51430" xr:uid="{35790F0F-F533-4DE7-9154-1EF9FFBBE1C3}"/>
    <cellStyle name="SAPBEXformats 2 3 3" xfId="14790" xr:uid="{7CCA6056-769D-4A72-8D8C-48C0BD60681F}"/>
    <cellStyle name="SAPBEXformats 2 3 3 2" xfId="20709" xr:uid="{A1C612B9-7FE5-48A9-A94B-4580A5AACB9D}"/>
    <cellStyle name="SAPBEXformats 2 3 3 2 2" xfId="34341" xr:uid="{02E52496-4C73-459D-9E03-80ECA00B912A}"/>
    <cellStyle name="SAPBEXformats 2 3 3 2 3" xfId="43969" xr:uid="{6ABB2D49-C801-4198-A381-8310F120C1E4}"/>
    <cellStyle name="SAPBEXformats 2 3 3 3" xfId="24500" xr:uid="{E3DD9E69-5A67-4543-859F-6AB675023568}"/>
    <cellStyle name="SAPBEXformats 2 3 3 3 2" xfId="38132" xr:uid="{FE709A8B-F52E-481E-99BC-08362180A498}"/>
    <cellStyle name="SAPBEXformats 2 3 3 3 3" xfId="47760" xr:uid="{71628033-D654-4795-9F26-519F68F29865}"/>
    <cellStyle name="SAPBEXformats 2 3 3 4" xfId="30382" xr:uid="{D7065E2D-B744-48ED-B2F9-8790522EDD49}"/>
    <cellStyle name="SAPBEXformats 2 3 3 5" xfId="40040" xr:uid="{8CF7F3C8-B8D7-4588-BEC0-5BB43A779F9E}"/>
    <cellStyle name="SAPBEXformats 2 3 3 6" xfId="52428" xr:uid="{369496F3-ABE7-487A-9C14-AEEC0A24D774}"/>
    <cellStyle name="SAPBEXformats 2 3 4" xfId="18797" xr:uid="{17E7A151-7218-4131-8D20-490248E7BEA8}"/>
    <cellStyle name="SAPBEXformats 2 3 4 2" xfId="32429" xr:uid="{DE531641-8682-4488-B296-FDA186D5B989}"/>
    <cellStyle name="SAPBEXformats 2 3 4 3" xfId="42057" xr:uid="{498E915B-9CB8-4C90-AB22-D78532E6B8BE}"/>
    <cellStyle name="SAPBEXformats 2 3 5" xfId="22504" xr:uid="{76B5FCB5-2F0F-472B-9015-1ADFB7955677}"/>
    <cellStyle name="SAPBEXformats 2 3 5 2" xfId="36136" xr:uid="{E67540A1-DC9D-467C-BE81-86ECEA105C5F}"/>
    <cellStyle name="SAPBEXformats 2 3 5 3" xfId="45764" xr:uid="{BFA6619D-4B84-4AED-96B1-664646226899}"/>
    <cellStyle name="SAPBEXformats 2 3 6" xfId="28372" xr:uid="{4AAA53A4-FD29-4FFD-8D5B-C52F0B795C81}"/>
    <cellStyle name="SAPBEXformats 2 3 7" xfId="27949" xr:uid="{2C9BA7F2-25CB-4775-BD25-2BFA1284C898}"/>
    <cellStyle name="SAPBEXformats 2 3 8" xfId="50432" xr:uid="{2D2FCB2C-9A41-4A0F-B886-3DC35A03710B}"/>
    <cellStyle name="SAPBEXformats 2 4" xfId="10672" xr:uid="{0F6BD8CD-47AF-4058-9C48-EF7B254BAB5C}"/>
    <cellStyle name="SAPBEXformats 2 4 2" xfId="13603" xr:uid="{AAE94D2B-2F54-4DDD-96C0-066AB8E6B023}"/>
    <cellStyle name="SAPBEXformats 2 4 2 2" xfId="15552" xr:uid="{DFA9B767-8494-4B42-8C5F-3E5842FF4692}"/>
    <cellStyle name="SAPBEXformats 2 4 2 2 2" xfId="21471" xr:uid="{479FE377-D9D3-48A7-A7F5-36F9B5299A5E}"/>
    <cellStyle name="SAPBEXformats 2 4 2 2 2 2" xfId="35103" xr:uid="{31DE0AC1-7FB0-453F-9187-9E15F216B19C}"/>
    <cellStyle name="SAPBEXformats 2 4 2 2 2 3" xfId="44731" xr:uid="{422F5918-F269-46CA-90EF-E34D2C2D3990}"/>
    <cellStyle name="SAPBEXformats 2 4 2 2 3" xfId="25262" xr:uid="{6327CC3B-6C43-43C5-B62D-3ED299DDF92F}"/>
    <cellStyle name="SAPBEXformats 2 4 2 2 3 2" xfId="38894" xr:uid="{263A2D64-F79C-455D-8327-96EED9ED3AC4}"/>
    <cellStyle name="SAPBEXformats 2 4 2 2 3 3" xfId="48522" xr:uid="{4D7D1868-0806-4DE2-99B9-632DDE157400}"/>
    <cellStyle name="SAPBEXformats 2 4 2 2 4" xfId="31144" xr:uid="{83926963-BB58-4CDD-AA7A-9E194999A23C}"/>
    <cellStyle name="SAPBEXformats 2 4 2 2 5" xfId="40802" xr:uid="{4281E993-CAD6-469F-AF99-652B197D9A78}"/>
    <cellStyle name="SAPBEXformats 2 4 2 2 6" xfId="53190" xr:uid="{B2B5AEF4-8EC8-45B2-9245-D728C8531DAC}"/>
    <cellStyle name="SAPBEXformats 2 4 2 3" xfId="19563" xr:uid="{C2F61FB9-9B2D-4495-B29F-BF2AC0E7DB9B}"/>
    <cellStyle name="SAPBEXformats 2 4 2 3 2" xfId="33195" xr:uid="{D4456B0E-38E5-4E58-AA1D-49D4F100804B}"/>
    <cellStyle name="SAPBEXformats 2 4 2 3 3" xfId="42823" xr:uid="{AF3CE29F-C875-4A54-9719-888CB97D8D38}"/>
    <cellStyle name="SAPBEXformats 2 4 2 4" xfId="23354" xr:uid="{06A56233-46C8-40FB-B24A-66019A75436E}"/>
    <cellStyle name="SAPBEXformats 2 4 2 4 2" xfId="36986" xr:uid="{000C99AB-DB86-40F6-91B0-59ED0681B9A2}"/>
    <cellStyle name="SAPBEXformats 2 4 2 4 3" xfId="46614" xr:uid="{0C9253AE-2B3E-4F6B-9B25-04F06C361C4F}"/>
    <cellStyle name="SAPBEXformats 2 4 2 5" xfId="29229" xr:uid="{8F6CB755-CD81-4A7D-A3D6-0CC8788DF00C}"/>
    <cellStyle name="SAPBEXformats 2 4 2 6" xfId="27160" xr:uid="{BAC7EC1B-CF52-4606-8DEC-695257F54633}"/>
    <cellStyle name="SAPBEXformats 2 4 2 7" xfId="51282" xr:uid="{1FDAE3F9-B7A8-420D-8060-8694D7C3025F}"/>
    <cellStyle name="SAPBEXformats 2 4 3" xfId="14642" xr:uid="{E2E3515A-676C-44BB-A38C-D0230404CA31}"/>
    <cellStyle name="SAPBEXformats 2 4 3 2" xfId="20561" xr:uid="{FB1B3CFF-57AB-4019-9D03-11FBCE35CB3A}"/>
    <cellStyle name="SAPBEXformats 2 4 3 2 2" xfId="34193" xr:uid="{AAD7E6C6-257E-41A3-8539-31266D5560B2}"/>
    <cellStyle name="SAPBEXformats 2 4 3 2 3" xfId="43821" xr:uid="{719167D4-3E46-4544-8846-DFFB2AFEEF71}"/>
    <cellStyle name="SAPBEXformats 2 4 3 3" xfId="24352" xr:uid="{7F6750E2-7DE4-4EA6-B4EE-8263B2C48076}"/>
    <cellStyle name="SAPBEXformats 2 4 3 3 2" xfId="37984" xr:uid="{76CF434F-8E82-4689-A0FD-79FA1E33CB51}"/>
    <cellStyle name="SAPBEXformats 2 4 3 3 3" xfId="47612" xr:uid="{A5F2B3BB-8687-4F11-9F18-5A5AD513973B}"/>
    <cellStyle name="SAPBEXformats 2 4 3 4" xfId="30234" xr:uid="{F3CEF779-3E7C-4353-B127-A540C1229C2D}"/>
    <cellStyle name="SAPBEXformats 2 4 3 5" xfId="39892" xr:uid="{5614AEB7-13D3-4E51-B335-EF5008049F8E}"/>
    <cellStyle name="SAPBEXformats 2 4 3 6" xfId="52280" xr:uid="{4AF4EB5D-7571-435F-B496-A9ED6661DB5D}"/>
    <cellStyle name="SAPBEXformats 2 4 4" xfId="18651" xr:uid="{7B0211A2-69CA-4794-BCCD-428EE768FDAB}"/>
    <cellStyle name="SAPBEXformats 2 4 4 2" xfId="32283" xr:uid="{161298F5-D526-407A-916E-BE334CBC4370}"/>
    <cellStyle name="SAPBEXformats 2 4 4 3" xfId="41911" xr:uid="{82B9FD00-3ED4-453A-B09D-ED5EC61B6C57}"/>
    <cellStyle name="SAPBEXformats 2 4 5" xfId="16580" xr:uid="{F11D7213-1566-4E16-BD83-36B331B2AB58}"/>
    <cellStyle name="SAPBEXformats 2 4 5 2" xfId="32164" xr:uid="{2D265140-7CB3-41FB-BA52-A004A69C69E9}"/>
    <cellStyle name="SAPBEXformats 2 4 5 3" xfId="41806" xr:uid="{AE9942D0-5B6A-488B-8315-A6E08FCF2F88}"/>
    <cellStyle name="SAPBEXformats 2 4 6" xfId="28224" xr:uid="{647A9011-6CF0-475A-A623-31D033D86EA3}"/>
    <cellStyle name="SAPBEXformats 2 4 7" xfId="28094" xr:uid="{BFDB91F8-9D23-41AB-AA45-6D31304EF474}"/>
    <cellStyle name="SAPBEXformats 2 4 8" xfId="50284" xr:uid="{0B0E2467-A544-42BD-81EF-9AB383217BE6}"/>
    <cellStyle name="SAPBEXformats 2 5" xfId="11511" xr:uid="{F519BE94-7B46-4878-9C94-32EBBC4350F7}"/>
    <cellStyle name="SAPBEXformats 2 5 2" xfId="14405" xr:uid="{8DC6F7A5-60C7-4E69-BE7C-D29AB2E1520B}"/>
    <cellStyle name="SAPBEXformats 2 5 2 2" xfId="16354" xr:uid="{1CCB095F-C6B6-426A-846E-F402A9AD2309}"/>
    <cellStyle name="SAPBEXformats 2 5 2 2 2" xfId="22273" xr:uid="{C33EBAB3-012F-4FDB-8157-72B8FD4C642E}"/>
    <cellStyle name="SAPBEXformats 2 5 2 2 2 2" xfId="35905" xr:uid="{F71514F0-38C8-4F25-B9AD-E07FEB280331}"/>
    <cellStyle name="SAPBEXformats 2 5 2 2 2 3" xfId="45533" xr:uid="{BBB97A04-6E44-445F-8EFC-D11A71809A99}"/>
    <cellStyle name="SAPBEXformats 2 5 2 2 3" xfId="26064" xr:uid="{A53E4D4A-36D4-4FF0-A9E2-00ADB5DE1592}"/>
    <cellStyle name="SAPBEXformats 2 5 2 2 3 2" xfId="39696" xr:uid="{FB98BC82-04F8-4053-8D9D-664062B498DD}"/>
    <cellStyle name="SAPBEXformats 2 5 2 2 3 3" xfId="49324" xr:uid="{4B8D24FC-8077-4443-8975-646995ED5A26}"/>
    <cellStyle name="SAPBEXformats 2 5 2 2 4" xfId="31946" xr:uid="{C46525E4-91AE-42B1-96B9-8EBD09D0034E}"/>
    <cellStyle name="SAPBEXformats 2 5 2 2 5" xfId="41604" xr:uid="{216C92A6-9F76-4153-AE97-139F35BDD6AE}"/>
    <cellStyle name="SAPBEXformats 2 5 2 2 6" xfId="53992" xr:uid="{046E136E-4CB2-46B1-AC5A-1D399309699B}"/>
    <cellStyle name="SAPBEXformats 2 5 2 3" xfId="20365" xr:uid="{1BEDA44F-9B11-44DD-8326-4FA3C3D53AC2}"/>
    <cellStyle name="SAPBEXformats 2 5 2 3 2" xfId="33997" xr:uid="{251B3414-E71D-4B81-9737-336745EBA6E5}"/>
    <cellStyle name="SAPBEXformats 2 5 2 3 3" xfId="43625" xr:uid="{F4EC455E-86E6-4194-9A72-360DF61A0062}"/>
    <cellStyle name="SAPBEXformats 2 5 2 4" xfId="24156" xr:uid="{A3514774-EB0D-4ABA-BDA4-8ED413DE5E6A}"/>
    <cellStyle name="SAPBEXformats 2 5 2 4 2" xfId="37788" xr:uid="{4F73EDA3-CA07-4825-ABA4-E96712B507FE}"/>
    <cellStyle name="SAPBEXformats 2 5 2 4 3" xfId="47416" xr:uid="{00476478-B55B-416B-AC67-D0B8AAA31D5D}"/>
    <cellStyle name="SAPBEXformats 2 5 2 5" xfId="30031" xr:uid="{8D0F8A23-7884-4833-B32D-3CF32283011B}"/>
    <cellStyle name="SAPBEXformats 2 5 2 6" xfId="26358" xr:uid="{08F74D22-D16C-426E-9133-94250A66063C}"/>
    <cellStyle name="SAPBEXformats 2 5 2 7" xfId="52084" xr:uid="{16EC0085-B45B-445C-A1AE-CA599D467297}"/>
    <cellStyle name="SAPBEXformats 2 5 3" xfId="15356" xr:uid="{FA2DDE13-CE59-4CFC-BF4E-BEC73F8EF908}"/>
    <cellStyle name="SAPBEXformats 2 5 3 2" xfId="21275" xr:uid="{267C4A0D-7EBC-4836-8B9F-4C50A2390969}"/>
    <cellStyle name="SAPBEXformats 2 5 3 2 2" xfId="34907" xr:uid="{861F511E-6417-40D7-A2B9-5F5E5ED017E7}"/>
    <cellStyle name="SAPBEXformats 2 5 3 2 3" xfId="44535" xr:uid="{3B637245-2D8E-41A0-A671-A7088EA442B4}"/>
    <cellStyle name="SAPBEXformats 2 5 3 3" xfId="25066" xr:uid="{C47C80D4-1D8F-469A-8404-7C79D37DAB84}"/>
    <cellStyle name="SAPBEXformats 2 5 3 3 2" xfId="38698" xr:uid="{D042D512-1369-4B5A-BD8E-C175AF73DD48}"/>
    <cellStyle name="SAPBEXformats 2 5 3 3 3" xfId="48326" xr:uid="{64BBB4A9-8EAD-4105-897F-9CB0D337E8EF}"/>
    <cellStyle name="SAPBEXformats 2 5 3 4" xfId="30948" xr:uid="{05267CB6-6023-429A-A07F-14844934AD71}"/>
    <cellStyle name="SAPBEXformats 2 5 3 5" xfId="40606" xr:uid="{2F20F844-5715-4CF9-A06E-825F04A57D74}"/>
    <cellStyle name="SAPBEXformats 2 5 3 6" xfId="52994" xr:uid="{02533F00-64A2-48A2-B669-88B12D0FF8CD}"/>
    <cellStyle name="SAPBEXformats 2 5 4" xfId="19367" xr:uid="{F314D8DF-D6C4-46C4-B2CD-336D748408E2}"/>
    <cellStyle name="SAPBEXformats 2 5 4 2" xfId="32999" xr:uid="{81168BCA-C941-4066-9C2B-1B0822E0BEAB}"/>
    <cellStyle name="SAPBEXformats 2 5 4 3" xfId="42627" xr:uid="{057E5F9F-9B66-4434-B247-C2F0F4B692B3}"/>
    <cellStyle name="SAPBEXformats 2 5 5" xfId="23158" xr:uid="{D0F271A9-77AD-4870-89B0-7CEC573AAA56}"/>
    <cellStyle name="SAPBEXformats 2 5 5 2" xfId="36790" xr:uid="{62A28F51-C989-491B-85EA-9282084089D0}"/>
    <cellStyle name="SAPBEXformats 2 5 5 3" xfId="46418" xr:uid="{C619FAC0-5850-42A7-AE96-FC8CBE6A77E6}"/>
    <cellStyle name="SAPBEXformats 2 5 6" xfId="29026" xr:uid="{005505AF-CC6A-4B65-AEB3-4C7C10AF7D40}"/>
    <cellStyle name="SAPBEXformats 2 5 7" xfId="26210" xr:uid="{898BAD8F-D64A-4E74-956A-9C2E7433B693}"/>
    <cellStyle name="SAPBEXformats 2 5 8" xfId="51086" xr:uid="{53C12BCE-4ACA-47E7-B623-2877BCCEDE52}"/>
    <cellStyle name="SAPBEXformats 2 6" xfId="49964" xr:uid="{FABC9DA7-9F2B-4A78-B340-E4D7333D7379}"/>
    <cellStyle name="SAPBEXformats 2 7" xfId="54248" xr:uid="{DB88F82C-5986-41C2-A94D-F8D20A083741}"/>
    <cellStyle name="SAPBEXformats 2 8" xfId="54455" xr:uid="{E45CB04E-A6DC-4D83-B147-198E30E306C3}"/>
    <cellStyle name="SAPBEXformats 2 9" xfId="54207" xr:uid="{C407C892-9677-4A0E-86FE-5CB6277AE0FA}"/>
    <cellStyle name="SAPBEXformats 3" xfId="10857" xr:uid="{8BD8617F-A728-4308-B02F-EE6AD40E56D2}"/>
    <cellStyle name="SAPBEXformats 3 10" xfId="22541" xr:uid="{7402AEA7-99DA-4A8E-A9C1-27262667B458}"/>
    <cellStyle name="SAPBEXformats 3 10 2" xfId="36173" xr:uid="{E560814C-9610-47C1-9ADD-574288166489}"/>
    <cellStyle name="SAPBEXformats 3 10 3" xfId="45801" xr:uid="{0F5B9497-027B-47A7-B938-C9F72A69ADB7}"/>
    <cellStyle name="SAPBEXformats 3 11" xfId="28409" xr:uid="{2CF2D0AD-0A8A-4BE2-8B34-B4947FFF3C0B}"/>
    <cellStyle name="SAPBEXformats 3 12" xfId="27913" xr:uid="{E6E6C935-B1AF-410C-A88C-E88B8776EF4F}"/>
    <cellStyle name="SAPBEXformats 3 13" xfId="50469" xr:uid="{1DFA7074-601A-4F8B-A601-094884041092}"/>
    <cellStyle name="SAPBEXformats 3 14" xfId="54540" xr:uid="{49E270FF-9BF9-47FC-9786-3C399A7B054A}"/>
    <cellStyle name="SAPBEXformats 3 15" xfId="54631" xr:uid="{F17C6D05-FCB0-441A-9DB7-CA11BD4D091C}"/>
    <cellStyle name="SAPBEXformats 3 16" xfId="54719" xr:uid="{E02EA63B-0DAB-420E-803C-B70C2E3CD2B0}"/>
    <cellStyle name="SAPBEXformats 3 17" xfId="54807" xr:uid="{CDD0D365-ADC8-4E51-98B2-1A00C58FB5CF}"/>
    <cellStyle name="SAPBEXformats 3 18" xfId="54895" xr:uid="{2AE80701-430C-46F6-A7F2-F3C41DF462EC}"/>
    <cellStyle name="SAPBEXformats 3 19" xfId="54983" xr:uid="{694D2057-DA78-4CA3-8B95-841C44C8E9F8}"/>
    <cellStyle name="SAPBEXformats 3 2" xfId="10945" xr:uid="{F9A1F717-8C3E-4ADB-A1B9-0561855581F1}"/>
    <cellStyle name="SAPBEXformats 3 2 2" xfId="13876" xr:uid="{41DF2936-E52F-4219-BB5C-C35B207D2E6F}"/>
    <cellStyle name="SAPBEXformats 3 2 2 2" xfId="15825" xr:uid="{105FFE4A-6AC6-42C5-A0BB-BF166C3E80D0}"/>
    <cellStyle name="SAPBEXformats 3 2 2 2 2" xfId="21744" xr:uid="{750CE1DC-46CF-4520-B286-3C5958B6B938}"/>
    <cellStyle name="SAPBEXformats 3 2 2 2 2 2" xfId="35376" xr:uid="{0025D013-BEEB-4D37-B1B0-9F311D30C220}"/>
    <cellStyle name="SAPBEXformats 3 2 2 2 2 3" xfId="45004" xr:uid="{BCDF602D-AC2A-4EB2-B329-4D8E62509821}"/>
    <cellStyle name="SAPBEXformats 3 2 2 2 3" xfId="25535" xr:uid="{45B97B40-334E-41A6-B78F-BC6BBDB9D227}"/>
    <cellStyle name="SAPBEXformats 3 2 2 2 3 2" xfId="39167" xr:uid="{0CF79601-FA72-4B1F-BC3B-D77294595C1F}"/>
    <cellStyle name="SAPBEXformats 3 2 2 2 3 3" xfId="48795" xr:uid="{1D34C69A-DD16-48F1-8F6E-017FAA67AF3F}"/>
    <cellStyle name="SAPBEXformats 3 2 2 2 4" xfId="31417" xr:uid="{52CD2DE2-3216-470B-8868-8675AB004BFC}"/>
    <cellStyle name="SAPBEXformats 3 2 2 2 5" xfId="41075" xr:uid="{7A7E11E1-12BE-4379-AE09-910EC2B88056}"/>
    <cellStyle name="SAPBEXformats 3 2 2 2 6" xfId="53463" xr:uid="{A2F4B8E3-E8C2-4740-BF25-94345F3E997B}"/>
    <cellStyle name="SAPBEXformats 3 2 2 3" xfId="19836" xr:uid="{B3A33F67-FABF-487F-A55F-AA76057F0E72}"/>
    <cellStyle name="SAPBEXformats 3 2 2 3 2" xfId="33468" xr:uid="{747FA6F4-64CE-4075-A611-728CCF66E08E}"/>
    <cellStyle name="SAPBEXformats 3 2 2 3 3" xfId="43096" xr:uid="{78644AF4-355F-4A8F-BD43-052AEB41D9DB}"/>
    <cellStyle name="SAPBEXformats 3 2 2 4" xfId="23627" xr:uid="{F69B6F32-1BB7-4213-BFDB-2E46A8CBA8F1}"/>
    <cellStyle name="SAPBEXformats 3 2 2 4 2" xfId="37259" xr:uid="{BDF0B81C-30B0-4530-A851-90764613B420}"/>
    <cellStyle name="SAPBEXformats 3 2 2 4 3" xfId="46887" xr:uid="{08B9963F-08A6-40B6-A145-AB3926073B19}"/>
    <cellStyle name="SAPBEXformats 3 2 2 5" xfId="29502" xr:uid="{E6F8340E-BC00-491E-A3D0-80F38D98BE85}"/>
    <cellStyle name="SAPBEXformats 3 2 2 6" xfId="26887" xr:uid="{7FCA5BE9-16A7-46E6-A350-3783ADA8E220}"/>
    <cellStyle name="SAPBEXformats 3 2 2 7" xfId="51555" xr:uid="{D08B94B4-8C0D-4EBB-B558-D89841F87B98}"/>
    <cellStyle name="SAPBEXformats 3 2 3" xfId="14827" xr:uid="{34A6D6CA-A98E-4C48-8D47-21AB95A43266}"/>
    <cellStyle name="SAPBEXformats 3 2 3 2" xfId="20746" xr:uid="{12556018-09B5-4B2E-B1DC-E7C933185468}"/>
    <cellStyle name="SAPBEXformats 3 2 3 2 2" xfId="34378" xr:uid="{8EDCD1A3-A1DA-4EA0-9921-A212A9B5032B}"/>
    <cellStyle name="SAPBEXformats 3 2 3 2 3" xfId="44006" xr:uid="{25C0DE57-B2A1-4E19-8829-67582DA9408A}"/>
    <cellStyle name="SAPBEXformats 3 2 3 3" xfId="24537" xr:uid="{0F672C8F-2BB5-4848-8806-C12456FC1594}"/>
    <cellStyle name="SAPBEXformats 3 2 3 3 2" xfId="38169" xr:uid="{E2F325A9-777C-499C-987C-B043E6311AF4}"/>
    <cellStyle name="SAPBEXformats 3 2 3 3 3" xfId="47797" xr:uid="{A60F00BE-D4DE-4F37-AC19-A3FBCAAED716}"/>
    <cellStyle name="SAPBEXformats 3 2 3 4" xfId="30419" xr:uid="{805FF152-213B-437D-A74E-EFC3540D2EB2}"/>
    <cellStyle name="SAPBEXformats 3 2 3 5" xfId="40077" xr:uid="{33858429-D673-4586-9368-231D4C62E6B6}"/>
    <cellStyle name="SAPBEXformats 3 2 3 6" xfId="52465" xr:uid="{9544883E-761F-4BB3-A7F1-94CDDAA4620F}"/>
    <cellStyle name="SAPBEXformats 3 2 4" xfId="18838" xr:uid="{291CFE72-9F95-487C-8986-10D3DA7BFF43}"/>
    <cellStyle name="SAPBEXformats 3 2 4 2" xfId="32470" xr:uid="{C5AC7861-1E9D-420D-A0D5-997D864083F2}"/>
    <cellStyle name="SAPBEXformats 3 2 4 3" xfId="42098" xr:uid="{D0355016-F0B5-492D-A684-9B4B51BBB4A4}"/>
    <cellStyle name="SAPBEXformats 3 2 5" xfId="22629" xr:uid="{D296933C-25C4-4960-8CA8-502C15DA810F}"/>
    <cellStyle name="SAPBEXformats 3 2 5 2" xfId="36261" xr:uid="{FCC04545-C6DB-46C8-8379-D4A0D5A09710}"/>
    <cellStyle name="SAPBEXformats 3 2 5 3" xfId="45889" xr:uid="{4B55A041-9516-4632-8681-07F1F26C109A}"/>
    <cellStyle name="SAPBEXformats 3 2 6" xfId="28497" xr:uid="{2D532F5F-1FE6-464F-982F-A3EAFC63D233}"/>
    <cellStyle name="SAPBEXformats 3 2 7" xfId="27829" xr:uid="{F036AD40-2F1E-4472-9E5D-3BC3A9D4245A}"/>
    <cellStyle name="SAPBEXformats 3 2 8" xfId="50557" xr:uid="{C73868D1-9BC3-43BC-B9E0-87F79308406C}"/>
    <cellStyle name="SAPBEXformats 3 20" xfId="55071" xr:uid="{1477E42B-AEFE-43C7-989C-439718441611}"/>
    <cellStyle name="SAPBEXformats 3 21" xfId="55159" xr:uid="{D7C771B4-45A4-44C9-8682-5FAF5CAD4885}"/>
    <cellStyle name="SAPBEXformats 3 22" xfId="55247" xr:uid="{BBF3B591-5930-4A51-B9DC-AA2826E7C29F}"/>
    <cellStyle name="SAPBEXformats 3 23" xfId="55335" xr:uid="{236D2D91-E55F-43A8-A26A-67A9406A5189}"/>
    <cellStyle name="SAPBEXformats 3 24" xfId="55423" xr:uid="{ED0E4CA1-E319-4E09-91AD-6D9EFB4E08F8}"/>
    <cellStyle name="SAPBEXformats 3 25" xfId="55511" xr:uid="{9E5F7DFF-988A-4823-B1EF-420BE4AD50EB}"/>
    <cellStyle name="SAPBEXformats 3 26" xfId="55599" xr:uid="{D5A1D46E-788F-4F96-9386-BDF843B6D049}"/>
    <cellStyle name="SAPBEXformats 3 27" xfId="55687" xr:uid="{EEFE617E-179F-4314-A3DE-F59CEC80FC77}"/>
    <cellStyle name="SAPBEXformats 3 28" xfId="55775" xr:uid="{D1A5E029-6E6A-4E26-820A-F56806BE0CD4}"/>
    <cellStyle name="SAPBEXformats 3 29" xfId="55863" xr:uid="{8D313F4C-DF97-425A-BEB9-60B13B869047}"/>
    <cellStyle name="SAPBEXformats 3 3" xfId="11033" xr:uid="{CD9121B6-2E99-432F-B525-BCB3099AC90E}"/>
    <cellStyle name="SAPBEXformats 3 3 2" xfId="13964" xr:uid="{E71BBA73-2810-4A7D-887E-69AB43E3B9A3}"/>
    <cellStyle name="SAPBEXformats 3 3 2 2" xfId="15913" xr:uid="{8E3FA059-E81E-4FD9-B986-26DE9A10D9C9}"/>
    <cellStyle name="SAPBEXformats 3 3 2 2 2" xfId="21832" xr:uid="{30516896-757C-4756-810B-14138FAF6977}"/>
    <cellStyle name="SAPBEXformats 3 3 2 2 2 2" xfId="35464" xr:uid="{AF85A2B1-7F6A-4E32-997E-4BFD6D35331B}"/>
    <cellStyle name="SAPBEXformats 3 3 2 2 2 3" xfId="45092" xr:uid="{D9804EF0-3A24-4F37-B121-468950E5A288}"/>
    <cellStyle name="SAPBEXformats 3 3 2 2 3" xfId="25623" xr:uid="{AFE03772-981C-41DE-AD7F-1A54D240CEFA}"/>
    <cellStyle name="SAPBEXformats 3 3 2 2 3 2" xfId="39255" xr:uid="{77704D79-F2F1-4DF2-9975-2D20AD07ED42}"/>
    <cellStyle name="SAPBEXformats 3 3 2 2 3 3" xfId="48883" xr:uid="{982F0587-FCF3-4858-A3D8-16145F12BD70}"/>
    <cellStyle name="SAPBEXformats 3 3 2 2 4" xfId="31505" xr:uid="{55DFD299-DA78-4493-B176-B8AAD2244258}"/>
    <cellStyle name="SAPBEXformats 3 3 2 2 5" xfId="41163" xr:uid="{9E8F02D0-EE15-4462-BFC0-D4DF07AD2569}"/>
    <cellStyle name="SAPBEXformats 3 3 2 2 6" xfId="53551" xr:uid="{B2592F1F-1549-4DBB-8794-BBE9F2F6827E}"/>
    <cellStyle name="SAPBEXformats 3 3 2 3" xfId="19924" xr:uid="{28900135-9C89-4E0A-AEE3-343FE2ACA803}"/>
    <cellStyle name="SAPBEXformats 3 3 2 3 2" xfId="33556" xr:uid="{967C15BB-D917-4B1F-8A50-6DBA18A69928}"/>
    <cellStyle name="SAPBEXformats 3 3 2 3 3" xfId="43184" xr:uid="{21EA899D-0031-4424-9702-E26D16A2BBD2}"/>
    <cellStyle name="SAPBEXformats 3 3 2 4" xfId="23715" xr:uid="{21873713-715E-4F1F-A332-A38005020E34}"/>
    <cellStyle name="SAPBEXformats 3 3 2 4 2" xfId="37347" xr:uid="{2A7F1514-A72A-40D0-A296-80E0552505E0}"/>
    <cellStyle name="SAPBEXformats 3 3 2 4 3" xfId="46975" xr:uid="{C3992BA2-6D1F-4B67-9599-E822A4CEA7C6}"/>
    <cellStyle name="SAPBEXformats 3 3 2 5" xfId="29590" xr:uid="{CC01D627-36F7-43AB-B835-58B855AEF0D3}"/>
    <cellStyle name="SAPBEXformats 3 3 2 6" xfId="26799" xr:uid="{347C1117-28AE-4AB5-8B1A-F2896C968AB4}"/>
    <cellStyle name="SAPBEXformats 3 3 2 7" xfId="51643" xr:uid="{7CE18907-9041-4940-82A2-22F9B93EF3AB}"/>
    <cellStyle name="SAPBEXformats 3 3 3" xfId="14915" xr:uid="{2BFBB2D4-1B86-49E7-B67B-1EB7E62AEC93}"/>
    <cellStyle name="SAPBEXformats 3 3 3 2" xfId="20834" xr:uid="{10392233-D5D8-4FE0-B362-B66BFC2A9CC0}"/>
    <cellStyle name="SAPBEXformats 3 3 3 2 2" xfId="34466" xr:uid="{F3BFA9BE-97C1-4953-8693-3CE6ACBCB922}"/>
    <cellStyle name="SAPBEXformats 3 3 3 2 3" xfId="44094" xr:uid="{04027C4C-D002-433F-AA79-14FC7F75C918}"/>
    <cellStyle name="SAPBEXformats 3 3 3 3" xfId="24625" xr:uid="{B0A668BB-FB4C-43E8-BFCE-4AEF1CE0361C}"/>
    <cellStyle name="SAPBEXformats 3 3 3 3 2" xfId="38257" xr:uid="{FD5F6BA4-9912-4AE8-99AF-640A4FA24976}"/>
    <cellStyle name="SAPBEXformats 3 3 3 3 3" xfId="47885" xr:uid="{FE501A4C-4093-46BE-AEC0-D1C5C215D5E2}"/>
    <cellStyle name="SAPBEXformats 3 3 3 4" xfId="30507" xr:uid="{1797046F-4292-461A-A342-498F99DA4D0E}"/>
    <cellStyle name="SAPBEXformats 3 3 3 5" xfId="40165" xr:uid="{D272C83D-B04D-4418-B524-E62602F11369}"/>
    <cellStyle name="SAPBEXformats 3 3 3 6" xfId="52553" xr:uid="{4A051271-AB8F-4CF8-B188-7AF5D367F468}"/>
    <cellStyle name="SAPBEXformats 3 3 4" xfId="18926" xr:uid="{CB9445BF-1621-4EEC-BF9C-0D9AC5EBE73B}"/>
    <cellStyle name="SAPBEXformats 3 3 4 2" xfId="32558" xr:uid="{D531A150-ABE7-4E38-9ABD-6E68AD38C92C}"/>
    <cellStyle name="SAPBEXformats 3 3 4 3" xfId="42186" xr:uid="{A644C06B-0F0D-421A-93E7-CBD1CCC51D67}"/>
    <cellStyle name="SAPBEXformats 3 3 5" xfId="22717" xr:uid="{1C0FBDBD-6D25-4728-A5F4-21D5F338F9BB}"/>
    <cellStyle name="SAPBEXformats 3 3 5 2" xfId="36349" xr:uid="{9D84D491-9E39-4E37-A467-FB28FD4B28ED}"/>
    <cellStyle name="SAPBEXformats 3 3 5 3" xfId="45977" xr:uid="{F60CB9CF-8B2D-4044-961A-A4AC347AF02F}"/>
    <cellStyle name="SAPBEXformats 3 3 6" xfId="28585" xr:uid="{FA26CB1B-C0DA-4481-96D1-310D065D554C}"/>
    <cellStyle name="SAPBEXformats 3 3 7" xfId="27741" xr:uid="{CCDC2B9B-397E-4E06-8790-6C6A7406C908}"/>
    <cellStyle name="SAPBEXformats 3 3 8" xfId="50645" xr:uid="{99DD215C-36BE-4650-96C3-589B85E98ABA}"/>
    <cellStyle name="SAPBEXformats 3 30" xfId="55951" xr:uid="{048826C8-3309-4265-A359-3DC9F7D3F12D}"/>
    <cellStyle name="SAPBEXformats 3 31" xfId="56039" xr:uid="{5649FAF0-15EA-4F78-B396-55E2E1B1817B}"/>
    <cellStyle name="SAPBEXformats 3 32" xfId="56127" xr:uid="{84756896-4108-4246-AB81-4E9F4575CF16}"/>
    <cellStyle name="SAPBEXformats 3 33" xfId="56215" xr:uid="{50BEFCEE-4FDE-4210-B757-5229C84BF04A}"/>
    <cellStyle name="SAPBEXformats 3 4" xfId="11121" xr:uid="{43FE2495-0384-426F-A90A-E97F945FA910}"/>
    <cellStyle name="SAPBEXformats 3 4 2" xfId="14052" xr:uid="{2CBA0EF2-C009-4C13-B452-C82A1FBE9935}"/>
    <cellStyle name="SAPBEXformats 3 4 2 2" xfId="16001" xr:uid="{F81FF2CC-819A-4C5F-A3B8-AC9807066AED}"/>
    <cellStyle name="SAPBEXformats 3 4 2 2 2" xfId="21920" xr:uid="{5BA76A73-2557-4B30-8ADC-AB6E04D92FB9}"/>
    <cellStyle name="SAPBEXformats 3 4 2 2 2 2" xfId="35552" xr:uid="{0E3BD715-394A-411B-B827-054EFA186089}"/>
    <cellStyle name="SAPBEXformats 3 4 2 2 2 3" xfId="45180" xr:uid="{1D84639C-1FBC-46DB-9CDA-8F59CB59EAB4}"/>
    <cellStyle name="SAPBEXformats 3 4 2 2 3" xfId="25711" xr:uid="{13D77C2F-8A94-4C75-A2F2-EA58DF0B5077}"/>
    <cellStyle name="SAPBEXformats 3 4 2 2 3 2" xfId="39343" xr:uid="{42836080-C438-46B6-95BF-FED259CB3D2D}"/>
    <cellStyle name="SAPBEXformats 3 4 2 2 3 3" xfId="48971" xr:uid="{959EBC93-9597-4461-982A-07ADE99C4F2C}"/>
    <cellStyle name="SAPBEXformats 3 4 2 2 4" xfId="31593" xr:uid="{539CB685-E107-40C7-83EA-139D83ADB083}"/>
    <cellStyle name="SAPBEXformats 3 4 2 2 5" xfId="41251" xr:uid="{CC9EFAA2-8A66-4FFE-BA7F-A9259DCA08D2}"/>
    <cellStyle name="SAPBEXformats 3 4 2 2 6" xfId="53639" xr:uid="{2CB5E7A9-31E7-49E9-BC5A-E90DA150DE3F}"/>
    <cellStyle name="SAPBEXformats 3 4 2 3" xfId="20012" xr:uid="{B19123E3-403E-4B53-AB47-EEAA81E6536E}"/>
    <cellStyle name="SAPBEXformats 3 4 2 3 2" xfId="33644" xr:uid="{60520A6D-7509-45D5-ADE4-72DC1E4FC084}"/>
    <cellStyle name="SAPBEXformats 3 4 2 3 3" xfId="43272" xr:uid="{DBB373F9-7056-495B-B72C-7A34685C3166}"/>
    <cellStyle name="SAPBEXformats 3 4 2 4" xfId="23803" xr:uid="{41FD8EC1-E2C5-4AA9-B36B-F1993CD1E14F}"/>
    <cellStyle name="SAPBEXformats 3 4 2 4 2" xfId="37435" xr:uid="{6C79DD8F-4949-448A-9F0E-1F376AE70758}"/>
    <cellStyle name="SAPBEXformats 3 4 2 4 3" xfId="47063" xr:uid="{1D7BC8C7-DF72-434E-B515-B1C22E071C2E}"/>
    <cellStyle name="SAPBEXformats 3 4 2 5" xfId="29678" xr:uid="{98B5837B-A1C6-4DEC-AE54-ABFC93EA498B}"/>
    <cellStyle name="SAPBEXformats 3 4 2 6" xfId="26711" xr:uid="{4AF015C3-077F-4609-8CDF-4E01AE5F370E}"/>
    <cellStyle name="SAPBEXformats 3 4 2 7" xfId="51731" xr:uid="{98861603-184B-4FF6-85DA-10B7263B94FD}"/>
    <cellStyle name="SAPBEXformats 3 4 3" xfId="15003" xr:uid="{0AF62D2D-8550-46A4-A2BD-8D57F56612B0}"/>
    <cellStyle name="SAPBEXformats 3 4 3 2" xfId="20922" xr:uid="{AF73CE24-52AB-4E2C-8B70-D7A92DF2AE55}"/>
    <cellStyle name="SAPBEXformats 3 4 3 2 2" xfId="34554" xr:uid="{469B67DA-A8D5-4BBE-9139-58B7DC553AA9}"/>
    <cellStyle name="SAPBEXformats 3 4 3 2 3" xfId="44182" xr:uid="{4E8E020A-CAED-4B24-BCB8-BDDF02D3DC7C}"/>
    <cellStyle name="SAPBEXformats 3 4 3 3" xfId="24713" xr:uid="{CED646B9-5C61-470A-80D8-241EC2A154B7}"/>
    <cellStyle name="SAPBEXformats 3 4 3 3 2" xfId="38345" xr:uid="{99B91F42-A1EF-47CB-8CD7-FE6D43CEF4B8}"/>
    <cellStyle name="SAPBEXformats 3 4 3 3 3" xfId="47973" xr:uid="{12031FA2-7F7B-4671-8DFB-323C63220A0F}"/>
    <cellStyle name="SAPBEXformats 3 4 3 4" xfId="30595" xr:uid="{1FE6D648-E436-4B6E-9550-952C6B4044D6}"/>
    <cellStyle name="SAPBEXformats 3 4 3 5" xfId="40253" xr:uid="{0B0B670F-C639-4363-AE6D-F41B0DC066AC}"/>
    <cellStyle name="SAPBEXformats 3 4 3 6" xfId="52641" xr:uid="{B19F794B-0F92-4693-8680-A673A93C0BDF}"/>
    <cellStyle name="SAPBEXformats 3 4 4" xfId="19014" xr:uid="{8B49685C-2028-4D13-9355-CE6C89F03C7D}"/>
    <cellStyle name="SAPBEXformats 3 4 4 2" xfId="32646" xr:uid="{39317A1E-4463-415C-8A7C-B2DBC45EE07B}"/>
    <cellStyle name="SAPBEXformats 3 4 4 3" xfId="42274" xr:uid="{B29D2007-5D94-4CD4-BBED-8850623A8821}"/>
    <cellStyle name="SAPBEXformats 3 4 5" xfId="22805" xr:uid="{CC001DFA-2510-47F2-818F-760DCCE92107}"/>
    <cellStyle name="SAPBEXformats 3 4 5 2" xfId="36437" xr:uid="{B322EE84-9640-4D2A-A27B-3CEB50225539}"/>
    <cellStyle name="SAPBEXformats 3 4 5 3" xfId="46065" xr:uid="{54CCE87E-31B3-440F-86D7-38CB880F9CFC}"/>
    <cellStyle name="SAPBEXformats 3 4 6" xfId="28673" xr:uid="{CCE28B68-FF76-479F-A308-FA4CE9DFFD01}"/>
    <cellStyle name="SAPBEXformats 3 4 7" xfId="27667" xr:uid="{7162FD5C-9ED4-46E4-8435-08D20A2B5645}"/>
    <cellStyle name="SAPBEXformats 3 4 8" xfId="50733" xr:uid="{63719DC3-1250-4420-B7A6-E617390F81CA}"/>
    <cellStyle name="SAPBEXformats 3 5" xfId="11209" xr:uid="{04552E3B-565D-4BE1-B7E6-6957BDC61D1C}"/>
    <cellStyle name="SAPBEXformats 3 5 2" xfId="14140" xr:uid="{E4CA4CA0-4EDD-4D5C-81D4-C002B7F3A102}"/>
    <cellStyle name="SAPBEXformats 3 5 2 2" xfId="16089" xr:uid="{31021017-9975-4900-A60E-4379A46C4EE9}"/>
    <cellStyle name="SAPBEXformats 3 5 2 2 2" xfId="22008" xr:uid="{3356622F-4AFB-4054-B1DE-107D4A19CF78}"/>
    <cellStyle name="SAPBEXformats 3 5 2 2 2 2" xfId="35640" xr:uid="{7B72B77F-D641-43A7-AFA7-399C45A5E799}"/>
    <cellStyle name="SAPBEXformats 3 5 2 2 2 3" xfId="45268" xr:uid="{43430CFF-E4CE-4199-8EB7-1C5C9548D27B}"/>
    <cellStyle name="SAPBEXformats 3 5 2 2 3" xfId="25799" xr:uid="{FA866A60-5BBC-4332-9F0F-3D672D959999}"/>
    <cellStyle name="SAPBEXformats 3 5 2 2 3 2" xfId="39431" xr:uid="{1C15C5FC-38F2-4869-A4B7-62C902C4EE50}"/>
    <cellStyle name="SAPBEXformats 3 5 2 2 3 3" xfId="49059" xr:uid="{B08E6341-CF71-4BE6-8289-1DE0217AC377}"/>
    <cellStyle name="SAPBEXformats 3 5 2 2 4" xfId="31681" xr:uid="{7A7492FB-C8A9-4434-968E-D36E3AB881AA}"/>
    <cellStyle name="SAPBEXformats 3 5 2 2 5" xfId="41339" xr:uid="{C3BB5564-5B3F-4F59-9712-0C3B652094AB}"/>
    <cellStyle name="SAPBEXformats 3 5 2 2 6" xfId="53727" xr:uid="{2268C84A-8FF9-45E7-B7DF-46C5C0E4CE54}"/>
    <cellStyle name="SAPBEXformats 3 5 2 3" xfId="20100" xr:uid="{5A09630B-E0A7-46E0-B233-749739113EDE}"/>
    <cellStyle name="SAPBEXformats 3 5 2 3 2" xfId="33732" xr:uid="{E5910E0A-A353-45E8-8918-4C033F6FC694}"/>
    <cellStyle name="SAPBEXformats 3 5 2 3 3" xfId="43360" xr:uid="{DC0D7FA5-5DA1-43B8-AFE9-7F4E51A67658}"/>
    <cellStyle name="SAPBEXformats 3 5 2 4" xfId="23891" xr:uid="{3E2168A6-D0D6-41E7-AF38-3EAA4EB38AD9}"/>
    <cellStyle name="SAPBEXformats 3 5 2 4 2" xfId="37523" xr:uid="{F33E3ACC-A47D-4454-8654-267BC840030F}"/>
    <cellStyle name="SAPBEXformats 3 5 2 4 3" xfId="47151" xr:uid="{486A977D-D711-461A-879B-355F43F47F30}"/>
    <cellStyle name="SAPBEXformats 3 5 2 5" xfId="29766" xr:uid="{5C17D89E-B971-4A4C-857B-647A83D23E4C}"/>
    <cellStyle name="SAPBEXformats 3 5 2 6" xfId="26623" xr:uid="{2D6399F6-B3DC-4E82-8640-F6CB3DAE8B4B}"/>
    <cellStyle name="SAPBEXformats 3 5 2 7" xfId="51819" xr:uid="{AF4FE024-B6D8-4E79-A4F5-0172D6ED7E79}"/>
    <cellStyle name="SAPBEXformats 3 5 3" xfId="15091" xr:uid="{D6A8BCEB-98E5-44EA-8DA2-2C765DD8A849}"/>
    <cellStyle name="SAPBEXformats 3 5 3 2" xfId="21010" xr:uid="{5AB04503-680A-4CBB-B7E9-12FEC575320B}"/>
    <cellStyle name="SAPBEXformats 3 5 3 2 2" xfId="34642" xr:uid="{643BEA10-E251-4376-B919-5036F0B2DE47}"/>
    <cellStyle name="SAPBEXformats 3 5 3 2 3" xfId="44270" xr:uid="{2F18FD90-F668-4926-815B-C67A119199D2}"/>
    <cellStyle name="SAPBEXformats 3 5 3 3" xfId="24801" xr:uid="{2CFD1354-63FD-4220-86DB-52D943F59EC7}"/>
    <cellStyle name="SAPBEXformats 3 5 3 3 2" xfId="38433" xr:uid="{C97BA511-E092-4C89-BCD6-A51762DBAEDE}"/>
    <cellStyle name="SAPBEXformats 3 5 3 3 3" xfId="48061" xr:uid="{75100446-1B6E-4C24-B31F-4F098BFB23A6}"/>
    <cellStyle name="SAPBEXformats 3 5 3 4" xfId="30683" xr:uid="{141BA094-1B0F-498F-8F73-DE020DE31D49}"/>
    <cellStyle name="SAPBEXformats 3 5 3 5" xfId="40341" xr:uid="{7DF44CB6-186D-4925-BB33-40EAA5951029}"/>
    <cellStyle name="SAPBEXformats 3 5 3 6" xfId="52729" xr:uid="{F3197534-069B-42DF-86F1-AF20F7CF21D2}"/>
    <cellStyle name="SAPBEXformats 3 5 4" xfId="19102" xr:uid="{1EF58E7F-ABDF-40B0-AFEE-C9E407A6AD2F}"/>
    <cellStyle name="SAPBEXformats 3 5 4 2" xfId="32734" xr:uid="{F01EB075-7C20-4EC7-810E-D10F0B223D98}"/>
    <cellStyle name="SAPBEXformats 3 5 4 3" xfId="42362" xr:uid="{974E00A5-45BA-4F5A-8026-7C15C39966D8}"/>
    <cellStyle name="SAPBEXformats 3 5 5" xfId="22893" xr:uid="{CC69ECFC-0197-464E-8BDC-4B70FD05F201}"/>
    <cellStyle name="SAPBEXformats 3 5 5 2" xfId="36525" xr:uid="{8D4A08B3-8F14-42D3-9A9F-265A8956F7B4}"/>
    <cellStyle name="SAPBEXformats 3 5 5 3" xfId="46153" xr:uid="{06B200F1-AC09-46F8-A1D5-B51540E0F515}"/>
    <cellStyle name="SAPBEXformats 3 5 6" xfId="28761" xr:uid="{B4B0773F-2A1E-46AD-8958-837ADCDC0D41}"/>
    <cellStyle name="SAPBEXformats 3 5 7" xfId="27579" xr:uid="{A6611D5B-B8E0-4CB2-85E7-03E8A3E601E9}"/>
    <cellStyle name="SAPBEXformats 3 5 8" xfId="50821" xr:uid="{2E183C44-6F4C-4C2B-AED6-A1711E3D5176}"/>
    <cellStyle name="SAPBEXformats 3 6" xfId="11297" xr:uid="{62A87F60-C022-4A0D-BAC0-5393CFE581C5}"/>
    <cellStyle name="SAPBEXformats 3 6 2" xfId="14228" xr:uid="{D17F20D7-40F8-4179-8B2B-BCB8279887D4}"/>
    <cellStyle name="SAPBEXformats 3 6 2 2" xfId="16177" xr:uid="{D3F3938F-D86C-467C-BCF5-05A3C470BE2F}"/>
    <cellStyle name="SAPBEXformats 3 6 2 2 2" xfId="22096" xr:uid="{4F5F248E-4673-4368-B9EE-EEA7987281C5}"/>
    <cellStyle name="SAPBEXformats 3 6 2 2 2 2" xfId="35728" xr:uid="{AA30C99A-73EB-425C-B261-9F0DA897BB61}"/>
    <cellStyle name="SAPBEXformats 3 6 2 2 2 3" xfId="45356" xr:uid="{61558102-FB85-4A95-B299-D0CDE5E17EE6}"/>
    <cellStyle name="SAPBEXformats 3 6 2 2 3" xfId="25887" xr:uid="{B96FA555-7DFA-4BA8-90B0-C0C188700B8D}"/>
    <cellStyle name="SAPBEXformats 3 6 2 2 3 2" xfId="39519" xr:uid="{F2AE1A41-6936-4F33-BCFC-124B2646E2F0}"/>
    <cellStyle name="SAPBEXformats 3 6 2 2 3 3" xfId="49147" xr:uid="{7A8175EC-A560-49BF-9975-E8743D0F345D}"/>
    <cellStyle name="SAPBEXformats 3 6 2 2 4" xfId="31769" xr:uid="{A65E552B-9B14-430A-809E-2255B582CAD3}"/>
    <cellStyle name="SAPBEXformats 3 6 2 2 5" xfId="41427" xr:uid="{65C751A7-C86F-4DD7-B479-50B7FFD61048}"/>
    <cellStyle name="SAPBEXformats 3 6 2 2 6" xfId="53815" xr:uid="{EB518686-EFDE-4BFD-9B3D-EA3F423D9275}"/>
    <cellStyle name="SAPBEXformats 3 6 2 3" xfId="20188" xr:uid="{9DBC890F-C625-4793-826E-F0738A499040}"/>
    <cellStyle name="SAPBEXformats 3 6 2 3 2" xfId="33820" xr:uid="{A4C79194-CB49-4B20-A35C-19503079DAAA}"/>
    <cellStyle name="SAPBEXformats 3 6 2 3 3" xfId="43448" xr:uid="{AB2E5D49-9824-457E-A13F-9B1E2BCCD28A}"/>
    <cellStyle name="SAPBEXformats 3 6 2 4" xfId="23979" xr:uid="{7A623652-8011-444B-A43E-7D2E8D296B86}"/>
    <cellStyle name="SAPBEXformats 3 6 2 4 2" xfId="37611" xr:uid="{1F991F2B-BEC4-4B8C-8F04-5DB6F7066639}"/>
    <cellStyle name="SAPBEXformats 3 6 2 4 3" xfId="47239" xr:uid="{270BE223-D37D-4E85-B30E-F4436A804F7D}"/>
    <cellStyle name="SAPBEXformats 3 6 2 5" xfId="29854" xr:uid="{A2A5C584-6634-4FB8-8CDA-43520F6BB41F}"/>
    <cellStyle name="SAPBEXformats 3 6 2 6" xfId="26535" xr:uid="{60CF4FFB-538D-4357-9C68-54478737BCFA}"/>
    <cellStyle name="SAPBEXformats 3 6 2 7" xfId="51907" xr:uid="{26D4BF5F-01EE-4D30-8F12-BF5D0C1BF54C}"/>
    <cellStyle name="SAPBEXformats 3 6 3" xfId="15179" xr:uid="{52D2099E-222F-4BAF-A9D4-23F2653D79FD}"/>
    <cellStyle name="SAPBEXformats 3 6 3 2" xfId="21098" xr:uid="{4E619D86-B536-4634-979C-177848E70E1B}"/>
    <cellStyle name="SAPBEXformats 3 6 3 2 2" xfId="34730" xr:uid="{1FE866A2-0D6A-4DFA-9D79-13DF11E34D6E}"/>
    <cellStyle name="SAPBEXformats 3 6 3 2 3" xfId="44358" xr:uid="{1F6BC734-A479-47BF-8773-5F883594998F}"/>
    <cellStyle name="SAPBEXformats 3 6 3 3" xfId="24889" xr:uid="{6E7A67EC-CD03-4DEE-BEBD-AF20BCCCB9C9}"/>
    <cellStyle name="SAPBEXformats 3 6 3 3 2" xfId="38521" xr:uid="{4BE0B6F2-7218-47AE-915D-0832CD476870}"/>
    <cellStyle name="SAPBEXformats 3 6 3 3 3" xfId="48149" xr:uid="{3C74B44A-7581-414C-9218-BF6E23D1EF58}"/>
    <cellStyle name="SAPBEXformats 3 6 3 4" xfId="30771" xr:uid="{27D7FFED-2767-4B95-B3E5-C243892A48DC}"/>
    <cellStyle name="SAPBEXformats 3 6 3 5" xfId="40429" xr:uid="{B15CEA73-BB7D-4E9A-A2DB-BB266EF79594}"/>
    <cellStyle name="SAPBEXformats 3 6 3 6" xfId="52817" xr:uid="{4DB96D33-7C67-4CD5-A115-66D919D3E23D}"/>
    <cellStyle name="SAPBEXformats 3 6 4" xfId="19190" xr:uid="{D86386BF-AB5D-43C9-9F96-43FB7D0E04AA}"/>
    <cellStyle name="SAPBEXformats 3 6 4 2" xfId="32822" xr:uid="{24A3C133-810A-4109-8004-DEBCB056156F}"/>
    <cellStyle name="SAPBEXformats 3 6 4 3" xfId="42450" xr:uid="{A7CF240A-1F87-4432-A6D2-DD0BB20430AB}"/>
    <cellStyle name="SAPBEXformats 3 6 5" xfId="22981" xr:uid="{B7912142-6BA4-4EA5-A70E-C3187AEECB78}"/>
    <cellStyle name="SAPBEXformats 3 6 5 2" xfId="36613" xr:uid="{F6FA4742-C485-4830-B9D4-F98B462B47BE}"/>
    <cellStyle name="SAPBEXformats 3 6 5 3" xfId="46241" xr:uid="{F3CDD0F6-C59A-4DB5-AFAB-2D273E7ADA28}"/>
    <cellStyle name="SAPBEXformats 3 6 6" xfId="28849" xr:uid="{395A093C-624E-4CC3-B235-9F714A0C5E96}"/>
    <cellStyle name="SAPBEXformats 3 6 7" xfId="27491" xr:uid="{0ACE4D93-E88E-4610-A494-BCC415D72481}"/>
    <cellStyle name="SAPBEXformats 3 6 8" xfId="50909" xr:uid="{9CABE229-8682-43B4-AA6A-169971C29EE8}"/>
    <cellStyle name="SAPBEXformats 3 7" xfId="11385" xr:uid="{563194A4-7B42-490E-BFA6-1F6D74EBCF99}"/>
    <cellStyle name="SAPBEXformats 3 7 2" xfId="14316" xr:uid="{2DAF930B-560E-4967-82BD-B930718FF8A9}"/>
    <cellStyle name="SAPBEXformats 3 7 2 2" xfId="16265" xr:uid="{9B9E4C2A-18E3-48C7-BF55-582EF2EB039D}"/>
    <cellStyle name="SAPBEXformats 3 7 2 2 2" xfId="22184" xr:uid="{7E8110AC-5F5A-4626-AA58-C3AAF8A8D4F8}"/>
    <cellStyle name="SAPBEXformats 3 7 2 2 2 2" xfId="35816" xr:uid="{82AE6E73-1A72-418E-A6C9-D9882A18CCC7}"/>
    <cellStyle name="SAPBEXformats 3 7 2 2 2 3" xfId="45444" xr:uid="{F450C98B-6735-4EA4-888E-642754CE03BA}"/>
    <cellStyle name="SAPBEXformats 3 7 2 2 3" xfId="25975" xr:uid="{2B0FDC46-DB1F-475E-B834-AB856590AAAA}"/>
    <cellStyle name="SAPBEXformats 3 7 2 2 3 2" xfId="39607" xr:uid="{D662B3B7-B414-4AB4-A130-2FE65469977A}"/>
    <cellStyle name="SAPBEXformats 3 7 2 2 3 3" xfId="49235" xr:uid="{44B28CA2-A280-459D-B211-BA08546713BF}"/>
    <cellStyle name="SAPBEXformats 3 7 2 2 4" xfId="31857" xr:uid="{4B690BA0-958E-44FA-AA79-0FE20964475C}"/>
    <cellStyle name="SAPBEXformats 3 7 2 2 5" xfId="41515" xr:uid="{CB9ED14D-02BB-4850-87EE-2A4B0D7F3130}"/>
    <cellStyle name="SAPBEXformats 3 7 2 2 6" xfId="53903" xr:uid="{95A871B0-9ABC-4BB4-B29F-406801AD339D}"/>
    <cellStyle name="SAPBEXformats 3 7 2 3" xfId="20276" xr:uid="{95D521C9-3263-41D8-91F0-3558E12C3086}"/>
    <cellStyle name="SAPBEXformats 3 7 2 3 2" xfId="33908" xr:uid="{B9431D54-764F-4FA9-9A5F-782816177E99}"/>
    <cellStyle name="SAPBEXformats 3 7 2 3 3" xfId="43536" xr:uid="{032CB978-2F8F-4791-8B32-06B9E52216A6}"/>
    <cellStyle name="SAPBEXformats 3 7 2 4" xfId="24067" xr:uid="{1AC0EA88-29CA-4F10-9B39-9B695FCD3A90}"/>
    <cellStyle name="SAPBEXformats 3 7 2 4 2" xfId="37699" xr:uid="{79AB85B5-63A1-4CAF-A402-4C0435BCB177}"/>
    <cellStyle name="SAPBEXformats 3 7 2 4 3" xfId="47327" xr:uid="{3DCD36CF-576A-4539-B602-7DB33F4E36EB}"/>
    <cellStyle name="SAPBEXformats 3 7 2 5" xfId="29942" xr:uid="{BC93D45A-2F4C-41D5-A534-99FD77681B23}"/>
    <cellStyle name="SAPBEXformats 3 7 2 6" xfId="26447" xr:uid="{47DC310B-0092-48FB-8890-0082A671203F}"/>
    <cellStyle name="SAPBEXformats 3 7 2 7" xfId="51995" xr:uid="{DC54FF59-3C92-4CC0-A18F-C9B4F37AFDFF}"/>
    <cellStyle name="SAPBEXformats 3 7 3" xfId="15267" xr:uid="{AC34D0FB-560D-4EF8-BA53-70D0D4345A50}"/>
    <cellStyle name="SAPBEXformats 3 7 3 2" xfId="21186" xr:uid="{4174E828-86D5-4656-BA90-250271DF3A34}"/>
    <cellStyle name="SAPBEXformats 3 7 3 2 2" xfId="34818" xr:uid="{6874726C-4F02-426A-910A-E31AF848DE2B}"/>
    <cellStyle name="SAPBEXformats 3 7 3 2 3" xfId="44446" xr:uid="{61ED5598-0185-4806-85D9-E38C1E224187}"/>
    <cellStyle name="SAPBEXformats 3 7 3 3" xfId="24977" xr:uid="{0AC5F7BA-5D43-4921-9346-50EAB5ECDF09}"/>
    <cellStyle name="SAPBEXformats 3 7 3 3 2" xfId="38609" xr:uid="{508424D4-464D-4A0C-BF5F-DE652EEE4806}"/>
    <cellStyle name="SAPBEXformats 3 7 3 3 3" xfId="48237" xr:uid="{497C276B-6D6B-4BD0-B5F2-FCE9D5FF6647}"/>
    <cellStyle name="SAPBEXformats 3 7 3 4" xfId="30859" xr:uid="{CC65D255-6BAA-4FE4-86F0-16E7A8A3E1D0}"/>
    <cellStyle name="SAPBEXformats 3 7 3 5" xfId="40517" xr:uid="{C96AB618-B7E3-4AB5-884A-1994C80BAC12}"/>
    <cellStyle name="SAPBEXformats 3 7 3 6" xfId="52905" xr:uid="{3B34B77D-8933-4B79-B4E4-F446B8A16E42}"/>
    <cellStyle name="SAPBEXformats 3 7 4" xfId="19278" xr:uid="{86AC4498-AD63-4416-A030-673382DE7155}"/>
    <cellStyle name="SAPBEXformats 3 7 4 2" xfId="32910" xr:uid="{5F784162-4965-468D-A68F-B8B7E2AC6699}"/>
    <cellStyle name="SAPBEXformats 3 7 4 3" xfId="42538" xr:uid="{A6616704-5181-46BC-8B47-A25561CE6B12}"/>
    <cellStyle name="SAPBEXformats 3 7 5" xfId="23069" xr:uid="{2BF9E59A-0DB6-4AE4-9C2A-FB386D91752E}"/>
    <cellStyle name="SAPBEXformats 3 7 5 2" xfId="36701" xr:uid="{B9326805-8DDA-4D70-8A8D-34CB1AD3BD20}"/>
    <cellStyle name="SAPBEXformats 3 7 5 3" xfId="46329" xr:uid="{C1234701-D989-45B5-8BDF-B74AB4B2882E}"/>
    <cellStyle name="SAPBEXformats 3 7 6" xfId="28937" xr:uid="{36A75AA0-8B03-44D8-8DCC-C8266BFBE2A2}"/>
    <cellStyle name="SAPBEXformats 3 7 7" xfId="27403" xr:uid="{278E72E7-8C36-488B-9C89-5C476121DA41}"/>
    <cellStyle name="SAPBEXformats 3 7 8" xfId="50997" xr:uid="{0918EC20-34E2-4D22-B7D8-3CF3626EF66A}"/>
    <cellStyle name="SAPBEXformats 3 8" xfId="13493" xr:uid="{EEAAFAF9-DB2C-4DEA-9E14-498AB1812A45}"/>
    <cellStyle name="SAPBEXformats 3 8 2" xfId="14492" xr:uid="{D8B1BD02-1DF6-4CE6-9F33-1AD431FD0D49}"/>
    <cellStyle name="SAPBEXformats 3 8 2 2" xfId="16441" xr:uid="{CF767839-DCD8-489D-B4B5-FFDD7A04E42A}"/>
    <cellStyle name="SAPBEXformats 3 8 2 2 2" xfId="22360" xr:uid="{95290872-E02C-44A5-8EFD-F0F10BFA1800}"/>
    <cellStyle name="SAPBEXformats 3 8 2 2 2 2" xfId="35992" xr:uid="{2F2DE62D-4C5E-4660-884B-7CA003C5B14C}"/>
    <cellStyle name="SAPBEXformats 3 8 2 2 2 3" xfId="45620" xr:uid="{173FB281-8F2C-442F-B2E4-E8B00C024186}"/>
    <cellStyle name="SAPBEXformats 3 8 2 2 3" xfId="26151" xr:uid="{65CB6A8C-5055-468E-9ED7-D4647A368249}"/>
    <cellStyle name="SAPBEXformats 3 8 2 2 3 2" xfId="39783" xr:uid="{441D96A6-DD5E-4A20-956F-CF3B2583D378}"/>
    <cellStyle name="SAPBEXformats 3 8 2 2 3 3" xfId="49411" xr:uid="{64DE9A80-DA9E-4062-95E6-4E66692910A7}"/>
    <cellStyle name="SAPBEXformats 3 8 2 2 4" xfId="32033" xr:uid="{A93D0DCB-05BE-44C4-9653-F44DC9C82B4A}"/>
    <cellStyle name="SAPBEXformats 3 8 2 2 5" xfId="41691" xr:uid="{B6E69842-6635-4D5B-A8A3-F90B775C2049}"/>
    <cellStyle name="SAPBEXformats 3 8 2 2 6" xfId="54079" xr:uid="{44619581-F071-4572-A4F5-6C5EAB05245B}"/>
    <cellStyle name="SAPBEXformats 3 8 2 3" xfId="20452" xr:uid="{5A02AFC2-ADE4-48C2-97E5-BC2F924344BB}"/>
    <cellStyle name="SAPBEXformats 3 8 2 3 2" xfId="34084" xr:uid="{B4148FD6-E62F-4EE3-BF0C-C84FFFD2FDC4}"/>
    <cellStyle name="SAPBEXformats 3 8 2 3 3" xfId="43712" xr:uid="{D84860E3-A6ED-456D-ACDB-39A23E1B3328}"/>
    <cellStyle name="SAPBEXformats 3 8 2 4" xfId="24243" xr:uid="{D6DFDD25-0EFB-44DB-B411-16606DF9FA1A}"/>
    <cellStyle name="SAPBEXformats 3 8 2 4 2" xfId="37875" xr:uid="{C26A0075-A0A9-4D92-9178-2977619EE336}"/>
    <cellStyle name="SAPBEXformats 3 8 2 4 3" xfId="47503" xr:uid="{9584BA6C-C2DB-4E26-BEA6-E03CD2C8CE10}"/>
    <cellStyle name="SAPBEXformats 3 8 2 5" xfId="30118" xr:uid="{A88701B9-C43A-4C10-9F5B-8E2CFB3F7BEA}"/>
    <cellStyle name="SAPBEXformats 3 8 2 6" xfId="26271" xr:uid="{72177CA5-2371-44CF-8C37-908F5C755052}"/>
    <cellStyle name="SAPBEXformats 3 8 2 7" xfId="52171" xr:uid="{814F9DF7-400D-4301-9F04-F2B9932836F0}"/>
    <cellStyle name="SAPBEXformats 3 8 3" xfId="15443" xr:uid="{2E58EEDE-4BEA-41E9-BCC7-6DB1CD151C62}"/>
    <cellStyle name="SAPBEXformats 3 8 3 2" xfId="21362" xr:uid="{64F9B80E-E178-4F8C-81AB-FB4734BB2761}"/>
    <cellStyle name="SAPBEXformats 3 8 3 2 2" xfId="34994" xr:uid="{F214E6D6-4F7D-450C-9C54-2672923C030E}"/>
    <cellStyle name="SAPBEXformats 3 8 3 2 3" xfId="44622" xr:uid="{A096AE61-C98B-4960-AB8D-2DAF79B88C8C}"/>
    <cellStyle name="SAPBEXformats 3 8 3 3" xfId="25153" xr:uid="{13D6ABB1-5386-4F21-9100-C16C2B89EAE2}"/>
    <cellStyle name="SAPBEXformats 3 8 3 3 2" xfId="38785" xr:uid="{B3734E7B-F1AC-470A-ADA8-68247FF5596A}"/>
    <cellStyle name="SAPBEXformats 3 8 3 3 3" xfId="48413" xr:uid="{E8CD5615-5CCD-491E-877A-7A52D5FB5239}"/>
    <cellStyle name="SAPBEXformats 3 8 3 4" xfId="31035" xr:uid="{CD0373D3-B306-498B-9240-F8920FEB5432}"/>
    <cellStyle name="SAPBEXformats 3 8 3 5" xfId="40693" xr:uid="{4811F266-D71E-4718-85C6-9F0FA1BDD236}"/>
    <cellStyle name="SAPBEXformats 3 8 3 6" xfId="53081" xr:uid="{725FE767-07D1-4D53-B1EE-799C42F5EA38}"/>
    <cellStyle name="SAPBEXformats 3 8 4" xfId="19454" xr:uid="{A1D1FD46-39EA-4724-9EA7-7B8DA7C1D6A8}"/>
    <cellStyle name="SAPBEXformats 3 8 4 2" xfId="33086" xr:uid="{40CD3639-6C0E-4A9C-A369-FF75A3C2B317}"/>
    <cellStyle name="SAPBEXformats 3 8 4 3" xfId="42714" xr:uid="{AF9A0911-89BE-4D29-BD61-54AD36EC0AC3}"/>
    <cellStyle name="SAPBEXformats 3 8 5" xfId="23245" xr:uid="{EB675937-8BA9-47E9-99B6-704A0463BEC9}"/>
    <cellStyle name="SAPBEXformats 3 8 5 2" xfId="36877" xr:uid="{A3996066-D78D-41C6-B2FF-BAAB75E610A4}"/>
    <cellStyle name="SAPBEXformats 3 8 5 3" xfId="46505" xr:uid="{19A678E6-465A-4D44-B1FE-98713100FE2B}"/>
    <cellStyle name="SAPBEXformats 3 8 6" xfId="29120" xr:uid="{28130A5C-3A70-4D92-861D-0809E9E37C2A}"/>
    <cellStyle name="SAPBEXformats 3 8 7" xfId="27269" xr:uid="{F21828BB-BC96-4269-B75C-D145BCBED4BF}"/>
    <cellStyle name="SAPBEXformats 3 8 8" xfId="51173" xr:uid="{741EE709-2BCA-47BE-AB98-023EC234C3CD}"/>
    <cellStyle name="SAPBEXformats 3 9" xfId="13788" xr:uid="{030F7B76-89DC-4152-AF46-319DA3AED779}"/>
    <cellStyle name="SAPBEXformats 3 9 2" xfId="15737" xr:uid="{20A43D9A-4A13-46A2-8D26-4805F9AD59F5}"/>
    <cellStyle name="SAPBEXformats 3 9 2 2" xfId="21656" xr:uid="{7C532D83-FD8F-4CC9-AEDC-3025DC3B0E5F}"/>
    <cellStyle name="SAPBEXformats 3 9 2 2 2" xfId="35288" xr:uid="{28969C32-E696-43E0-8C60-2F0C1AF7640E}"/>
    <cellStyle name="SAPBEXformats 3 9 2 2 3" xfId="44916" xr:uid="{413BCD18-C1F6-40E6-908B-77894251AA75}"/>
    <cellStyle name="SAPBEXformats 3 9 2 3" xfId="25447" xr:uid="{A08F4BE5-0821-4EEF-9BCE-64182E73ABE3}"/>
    <cellStyle name="SAPBEXformats 3 9 2 3 2" xfId="39079" xr:uid="{D1AD785A-D512-419C-BB24-AD07EC27B2C6}"/>
    <cellStyle name="SAPBEXformats 3 9 2 3 3" xfId="48707" xr:uid="{EE4B1344-1ED1-4A7F-B075-FFDD153E246E}"/>
    <cellStyle name="SAPBEXformats 3 9 2 4" xfId="31329" xr:uid="{F266629F-9529-410B-932D-3D1B23171AA5}"/>
    <cellStyle name="SAPBEXformats 3 9 2 5" xfId="40987" xr:uid="{4737F822-7FCE-4841-B8F3-8942F80A48AC}"/>
    <cellStyle name="SAPBEXformats 3 9 2 6" xfId="53375" xr:uid="{CCCFEEA5-4809-46BB-8C0D-7DFC501B2B2D}"/>
    <cellStyle name="SAPBEXformats 3 9 3" xfId="19748" xr:uid="{913B4671-E87C-4013-B473-9514267F21BA}"/>
    <cellStyle name="SAPBEXformats 3 9 3 2" xfId="33380" xr:uid="{EF4D9F7E-6E06-4871-B6E2-3B03D6A60AC2}"/>
    <cellStyle name="SAPBEXformats 3 9 3 3" xfId="43008" xr:uid="{CC10D47E-4A11-4C07-9C95-15553E18D73C}"/>
    <cellStyle name="SAPBEXformats 3 9 4" xfId="23539" xr:uid="{03F2454A-739C-4D56-BB90-66C654FB23A3}"/>
    <cellStyle name="SAPBEXformats 3 9 4 2" xfId="37171" xr:uid="{5A3AFD44-B13E-4E1E-AB4A-734433712E3C}"/>
    <cellStyle name="SAPBEXformats 3 9 4 3" xfId="46799" xr:uid="{D65D6DDB-1158-4421-96D9-1662149D0241}"/>
    <cellStyle name="SAPBEXformats 3 9 5" xfId="29414" xr:uid="{30EDB760-4656-4CDA-AB08-E157F7A75C2D}"/>
    <cellStyle name="SAPBEXformats 3 9 6" xfId="26975" xr:uid="{C3C0AE42-8E75-4E14-A31D-DF19B8BB455B}"/>
    <cellStyle name="SAPBEXformats 3 9 7" xfId="51467" xr:uid="{E107B938-4196-4D25-BAE3-6323A0298AF6}"/>
    <cellStyle name="SAPBEXformats 4" xfId="10657" xr:uid="{6FD36A23-C764-4999-9C02-688C22986448}"/>
    <cellStyle name="SAPBEXformats 4 2" xfId="13588" xr:uid="{F8382E8C-F7A2-49E5-8D26-5DA6CB64DCCD}"/>
    <cellStyle name="SAPBEXformats 4 2 2" xfId="15537" xr:uid="{A1BC9E3D-4DE0-40EC-B329-6FE045661558}"/>
    <cellStyle name="SAPBEXformats 4 2 2 2" xfId="21456" xr:uid="{D78E23FD-7F8F-49CC-8B2E-7A061BB4921B}"/>
    <cellStyle name="SAPBEXformats 4 2 2 2 2" xfId="35088" xr:uid="{0B7843FD-C2C0-41E4-9549-0EA0609BEBFB}"/>
    <cellStyle name="SAPBEXformats 4 2 2 2 3" xfId="44716" xr:uid="{939A6B5B-D344-4D33-A4E2-0E9BEA248B1C}"/>
    <cellStyle name="SAPBEXformats 4 2 2 3" xfId="25247" xr:uid="{2919FF45-B41F-4101-BF57-C48E6B665FFC}"/>
    <cellStyle name="SAPBEXformats 4 2 2 3 2" xfId="38879" xr:uid="{8D57ABFE-A689-441B-8014-BCB265097A03}"/>
    <cellStyle name="SAPBEXformats 4 2 2 3 3" xfId="48507" xr:uid="{3EC96612-6525-4701-A0AC-3115E79CF97C}"/>
    <cellStyle name="SAPBEXformats 4 2 2 4" xfId="31129" xr:uid="{70367C2C-B306-4EF7-9AB6-E16891F58A95}"/>
    <cellStyle name="SAPBEXformats 4 2 2 5" xfId="40787" xr:uid="{10663C47-148E-405C-8C93-89272AF912FC}"/>
    <cellStyle name="SAPBEXformats 4 2 2 6" xfId="53175" xr:uid="{39D86864-66F2-4796-9766-B5A8F10C8475}"/>
    <cellStyle name="SAPBEXformats 4 2 3" xfId="19548" xr:uid="{61F4691B-8DE7-4ECC-B077-9E8C63B94727}"/>
    <cellStyle name="SAPBEXformats 4 2 3 2" xfId="33180" xr:uid="{EEB08563-6521-4E92-8FD1-E479163EA055}"/>
    <cellStyle name="SAPBEXformats 4 2 3 3" xfId="42808" xr:uid="{2B0B1D4F-5A99-4FC9-9D6B-5B07C3A659E9}"/>
    <cellStyle name="SAPBEXformats 4 2 4" xfId="23339" xr:uid="{61565794-0917-488C-9524-DEFCF43E52F4}"/>
    <cellStyle name="SAPBEXformats 4 2 4 2" xfId="36971" xr:uid="{3928DB30-4B87-40D2-B668-23691DDE3120}"/>
    <cellStyle name="SAPBEXformats 4 2 4 3" xfId="46599" xr:uid="{1A22A9E9-21C4-4A56-B43E-105B83C21537}"/>
    <cellStyle name="SAPBEXformats 4 2 5" xfId="29214" xr:uid="{F6B13A76-96AB-483D-A5F7-F77EE44AEDE6}"/>
    <cellStyle name="SAPBEXformats 4 2 6" xfId="27175" xr:uid="{C96A7FFD-A09B-4045-B33C-067EF9CDE7C5}"/>
    <cellStyle name="SAPBEXformats 4 2 7" xfId="51267" xr:uid="{F1AB2195-06F2-42CE-BBE2-DF6122B22A74}"/>
    <cellStyle name="SAPBEXformats 4 3" xfId="14627" xr:uid="{AF2EFA92-A2F6-4900-849E-D86B674D7518}"/>
    <cellStyle name="SAPBEXformats 4 3 2" xfId="20546" xr:uid="{82AD2A84-798E-4429-8273-F2190E565723}"/>
    <cellStyle name="SAPBEXformats 4 3 2 2" xfId="34178" xr:uid="{914B8045-B0C5-43AA-93F7-BE13A5B9B90A}"/>
    <cellStyle name="SAPBEXformats 4 3 2 3" xfId="43806" xr:uid="{DDD34BB8-75F4-4701-9D70-3606C0B36FE4}"/>
    <cellStyle name="SAPBEXformats 4 3 3" xfId="24337" xr:uid="{617DCF23-5E22-41DD-BB86-18D1E53611E1}"/>
    <cellStyle name="SAPBEXformats 4 3 3 2" xfId="37969" xr:uid="{D8F8AC5A-54DD-4B6A-AE22-7D4D1BC22979}"/>
    <cellStyle name="SAPBEXformats 4 3 3 3" xfId="47597" xr:uid="{7CAE235E-7587-4037-8BE1-846D3DF3ACA2}"/>
    <cellStyle name="SAPBEXformats 4 3 4" xfId="30219" xr:uid="{D7126727-CACA-430A-997A-FD510E050A59}"/>
    <cellStyle name="SAPBEXformats 4 3 5" xfId="39877" xr:uid="{495E7CD1-FAC7-48D9-B840-81185702FDD4}"/>
    <cellStyle name="SAPBEXformats 4 3 6" xfId="52265" xr:uid="{F1CEB550-A7E4-4B27-94DF-7ABA637A4C9A}"/>
    <cellStyle name="SAPBEXformats 4 4" xfId="18637" xr:uid="{73B297BF-7C12-4ADC-AB61-42C3626A9D24}"/>
    <cellStyle name="SAPBEXformats 4 4 2" xfId="32269" xr:uid="{0D5E5403-9B9F-49D2-99E6-350779832738}"/>
    <cellStyle name="SAPBEXformats 4 4 3" xfId="41897" xr:uid="{237342EB-B346-4169-BA50-3A1F43A959E2}"/>
    <cellStyle name="SAPBEXformats 4 5" xfId="16595" xr:uid="{3AC89308-A835-417B-A23E-905E9020E1DA}"/>
    <cellStyle name="SAPBEXformats 4 5 2" xfId="32179" xr:uid="{A9EF43D3-EEF4-4C1A-9B6D-512D20352B53}"/>
    <cellStyle name="SAPBEXformats 4 5 3" xfId="41821" xr:uid="{D03DCC00-61D3-482D-8254-3B8D5EB9563F}"/>
    <cellStyle name="SAPBEXformats 4 6" xfId="28209" xr:uid="{5353CE51-71F4-49B6-830B-B4186F2A8F14}"/>
    <cellStyle name="SAPBEXformats 4 7" xfId="28109" xr:uid="{D57ED6D4-D4DC-48EA-ADFF-F2028E780692}"/>
    <cellStyle name="SAPBEXformats 4 8" xfId="50269" xr:uid="{054121B1-1EE8-42FA-9612-30533636240D}"/>
    <cellStyle name="SAPBEXformats 5" xfId="10653" xr:uid="{CD003506-60F4-4F8C-BCF7-9372D7C24403}"/>
    <cellStyle name="SAPBEXformats 5 2" xfId="13584" xr:uid="{CADA259C-124C-412F-B339-2062AC039AF9}"/>
    <cellStyle name="SAPBEXformats 5 2 2" xfId="15533" xr:uid="{3C5294F5-4F26-4D6A-967B-81EEAAA21466}"/>
    <cellStyle name="SAPBEXformats 5 2 2 2" xfId="21452" xr:uid="{C716E4EB-D860-4880-85B9-1FA9593F54D0}"/>
    <cellStyle name="SAPBEXformats 5 2 2 2 2" xfId="35084" xr:uid="{EB0250A2-B175-4B6E-8C8E-E5552B098979}"/>
    <cellStyle name="SAPBEXformats 5 2 2 2 3" xfId="44712" xr:uid="{13B88F64-38FF-4CC8-B30C-4172F4598301}"/>
    <cellStyle name="SAPBEXformats 5 2 2 3" xfId="25243" xr:uid="{2FCACA8E-0287-4C53-A916-09E5F338334B}"/>
    <cellStyle name="SAPBEXformats 5 2 2 3 2" xfId="38875" xr:uid="{D4D1E640-4CAC-45E7-9356-12433CD3146A}"/>
    <cellStyle name="SAPBEXformats 5 2 2 3 3" xfId="48503" xr:uid="{720A2C1E-E9BE-4CA9-A44A-EE14C7250A84}"/>
    <cellStyle name="SAPBEXformats 5 2 2 4" xfId="31125" xr:uid="{599A478C-422A-4E5C-97E4-C2464550FF65}"/>
    <cellStyle name="SAPBEXformats 5 2 2 5" xfId="40783" xr:uid="{6E9A52B5-F2E4-4CA9-A8FB-3749EBD9DA7C}"/>
    <cellStyle name="SAPBEXformats 5 2 2 6" xfId="53171" xr:uid="{296DD33E-7E10-4304-BE1B-E45B5B8986D5}"/>
    <cellStyle name="SAPBEXformats 5 2 3" xfId="19544" xr:uid="{95409F56-D6A9-4B25-B2DB-D10A4969B445}"/>
    <cellStyle name="SAPBEXformats 5 2 3 2" xfId="33176" xr:uid="{E92437E3-CC1C-4B19-9E2E-C6079707838D}"/>
    <cellStyle name="SAPBEXformats 5 2 3 3" xfId="42804" xr:uid="{1DB9E4F4-4FC2-48EC-ADD0-8DF5A3B8E945}"/>
    <cellStyle name="SAPBEXformats 5 2 4" xfId="23335" xr:uid="{52F48013-F560-4951-B4BE-1719F5D17850}"/>
    <cellStyle name="SAPBEXformats 5 2 4 2" xfId="36967" xr:uid="{E64E10F8-3038-45CF-A6EA-4B1A61D5011F}"/>
    <cellStyle name="SAPBEXformats 5 2 4 3" xfId="46595" xr:uid="{F5E8B093-3F3C-4C24-ABC2-9820281D626D}"/>
    <cellStyle name="SAPBEXformats 5 2 5" xfId="29210" xr:uid="{C20A5846-2F10-4EA4-A225-802062498E3A}"/>
    <cellStyle name="SAPBEXformats 5 2 6" xfId="27179" xr:uid="{CE794A9E-89DF-4E18-9B42-A02F958F6992}"/>
    <cellStyle name="SAPBEXformats 5 2 7" xfId="51263" xr:uid="{0D977F2D-3C36-4249-811F-373A760C5C20}"/>
    <cellStyle name="SAPBEXformats 5 3" xfId="14623" xr:uid="{8A2B2E36-4B2F-4FE2-9A45-A170078D77BF}"/>
    <cellStyle name="SAPBEXformats 5 3 2" xfId="20542" xr:uid="{7D178A25-786B-41BC-894E-88D922A57D84}"/>
    <cellStyle name="SAPBEXformats 5 3 2 2" xfId="34174" xr:uid="{45647B20-1261-48AA-9E5E-EB590F59E111}"/>
    <cellStyle name="SAPBEXformats 5 3 2 3" xfId="43802" xr:uid="{519B797A-1455-4049-B1A6-1E9ED9D37604}"/>
    <cellStyle name="SAPBEXformats 5 3 3" xfId="24333" xr:uid="{1B48C0CC-64F6-4C26-988E-D75116B07F55}"/>
    <cellStyle name="SAPBEXformats 5 3 3 2" xfId="37965" xr:uid="{18B73E08-0153-4556-824D-EBF7EE120AB8}"/>
    <cellStyle name="SAPBEXformats 5 3 3 3" xfId="47593" xr:uid="{80AB06C1-9F1D-4DC0-9369-8D69A3B75E42}"/>
    <cellStyle name="SAPBEXformats 5 3 4" xfId="30215" xr:uid="{CCF2CE64-4843-4518-B9CA-42FBDBCACA6D}"/>
    <cellStyle name="SAPBEXformats 5 3 5" xfId="39873" xr:uid="{F505BE99-83DB-4F11-8335-28C5FFBF69DC}"/>
    <cellStyle name="SAPBEXformats 5 3 6" xfId="52261" xr:uid="{4B0183EB-5BC4-467E-BFCA-EF96954D280F}"/>
    <cellStyle name="SAPBEXformats 5 4" xfId="18633" xr:uid="{C9141652-C47A-4A04-BCE1-F9B3B73DCF0E}"/>
    <cellStyle name="SAPBEXformats 5 4 2" xfId="32265" xr:uid="{BF242F1B-8B01-421A-8437-1569D84FCC11}"/>
    <cellStyle name="SAPBEXformats 5 4 3" xfId="41893" xr:uid="{0E3503D5-8036-40B4-B5A5-B575A2BD8F22}"/>
    <cellStyle name="SAPBEXformats 5 5" xfId="16599" xr:uid="{9E151839-DA83-4481-80BC-E215B9FC517F}"/>
    <cellStyle name="SAPBEXformats 5 5 2" xfId="32183" xr:uid="{B04CACB9-2376-4D43-865C-8C9B3A70BCD6}"/>
    <cellStyle name="SAPBEXformats 5 5 3" xfId="41825" xr:uid="{EB867ED2-CA9E-43CC-B3EE-C1F0C037FA22}"/>
    <cellStyle name="SAPBEXformats 5 6" xfId="28205" xr:uid="{2012357F-6E21-498E-8900-F39B01DFDF69}"/>
    <cellStyle name="SAPBEXformats 5 7" xfId="28113" xr:uid="{86FA7352-97E2-4350-A43D-B94E0790D347}"/>
    <cellStyle name="SAPBEXformats 5 8" xfId="50265" xr:uid="{E5714E67-F99E-47B1-9784-D7343122AEF3}"/>
    <cellStyle name="SAPBEXformats 6" xfId="11510" xr:uid="{929E0862-77DF-4869-8838-BDDFEFE2FB5C}"/>
    <cellStyle name="SAPBEXformats 6 2" xfId="14404" xr:uid="{9C3A891F-0509-4BBA-8237-F722D627B85A}"/>
    <cellStyle name="SAPBEXformats 6 2 2" xfId="16353" xr:uid="{E9A6A110-A017-4D7A-82A6-09E55E8FA813}"/>
    <cellStyle name="SAPBEXformats 6 2 2 2" xfId="22272" xr:uid="{CDA742B1-15A4-40A6-81AC-971056129A1A}"/>
    <cellStyle name="SAPBEXformats 6 2 2 2 2" xfId="35904" xr:uid="{97339BC4-EF5D-452C-A2C8-C4E0501CCAC4}"/>
    <cellStyle name="SAPBEXformats 6 2 2 2 3" xfId="45532" xr:uid="{32E94F65-3E1B-4E96-9B5E-9CEACC261A70}"/>
    <cellStyle name="SAPBEXformats 6 2 2 3" xfId="26063" xr:uid="{C975BA06-D31B-4D68-A8C0-B2BC1DD03C1E}"/>
    <cellStyle name="SAPBEXformats 6 2 2 3 2" xfId="39695" xr:uid="{2F290A67-7D33-4694-9EC7-A2860528276E}"/>
    <cellStyle name="SAPBEXformats 6 2 2 3 3" xfId="49323" xr:uid="{77CFB189-7119-41BF-9F47-E80318153705}"/>
    <cellStyle name="SAPBEXformats 6 2 2 4" xfId="31945" xr:uid="{A0A3BB5A-B6C1-4BDE-8857-80872C2E9C53}"/>
    <cellStyle name="SAPBEXformats 6 2 2 5" xfId="41603" xr:uid="{1D75DAA1-2F99-41B2-8187-5885F3137E50}"/>
    <cellStyle name="SAPBEXformats 6 2 2 6" xfId="53991" xr:uid="{8B878377-5627-485A-8BFF-3C5DDD404F3E}"/>
    <cellStyle name="SAPBEXformats 6 2 3" xfId="20364" xr:uid="{94CAFC7F-4CF7-433D-B77D-A10B225CBB40}"/>
    <cellStyle name="SAPBEXformats 6 2 3 2" xfId="33996" xr:uid="{5FC8525F-3EA8-458A-9D80-0CE019D52811}"/>
    <cellStyle name="SAPBEXformats 6 2 3 3" xfId="43624" xr:uid="{08D33BFA-2403-4459-9E39-B9A201C347E9}"/>
    <cellStyle name="SAPBEXformats 6 2 4" xfId="24155" xr:uid="{8EC4A398-4F05-46BE-9803-30EEC4D34B6E}"/>
    <cellStyle name="SAPBEXformats 6 2 4 2" xfId="37787" xr:uid="{D91E966A-36D4-45A0-88B3-0863B72360EF}"/>
    <cellStyle name="SAPBEXformats 6 2 4 3" xfId="47415" xr:uid="{A4993C57-7FBD-4F80-B8A8-1693FC7D2CC0}"/>
    <cellStyle name="SAPBEXformats 6 2 5" xfId="30030" xr:uid="{940B7890-9924-45F7-BBC6-A67A1CAF7B48}"/>
    <cellStyle name="SAPBEXformats 6 2 6" xfId="26359" xr:uid="{951EE77A-15F9-4172-9F6A-3DD23B65AAEC}"/>
    <cellStyle name="SAPBEXformats 6 2 7" xfId="52083" xr:uid="{3ECF9D25-E32E-4621-B436-0181254CFCD9}"/>
    <cellStyle name="SAPBEXformats 6 3" xfId="15355" xr:uid="{F655A4AE-C1EA-4357-8885-0086EEAAB7B0}"/>
    <cellStyle name="SAPBEXformats 6 3 2" xfId="21274" xr:uid="{4AE62882-07E8-4956-8A9B-F33D6D69F721}"/>
    <cellStyle name="SAPBEXformats 6 3 2 2" xfId="34906" xr:uid="{93B4EF6B-0B80-4C2A-80B2-BD959893E2C4}"/>
    <cellStyle name="SAPBEXformats 6 3 2 3" xfId="44534" xr:uid="{2FB0C7FD-5A71-45CB-A625-D3CAB9EFCE48}"/>
    <cellStyle name="SAPBEXformats 6 3 3" xfId="25065" xr:uid="{F53FAC49-B70C-454F-AD10-56B9EF277953}"/>
    <cellStyle name="SAPBEXformats 6 3 3 2" xfId="38697" xr:uid="{38771828-B33B-4B84-A1F3-C577C5B0EFB4}"/>
    <cellStyle name="SAPBEXformats 6 3 3 3" xfId="48325" xr:uid="{702DDC53-0ACF-480B-A752-DE9E7B545CDF}"/>
    <cellStyle name="SAPBEXformats 6 3 4" xfId="30947" xr:uid="{906EDA0E-630E-4DC0-850D-DD453D123F88}"/>
    <cellStyle name="SAPBEXformats 6 3 5" xfId="40605" xr:uid="{10ABD82C-46C7-4AE4-A66E-6DD580F3C471}"/>
    <cellStyle name="SAPBEXformats 6 3 6" xfId="52993" xr:uid="{C4644CCE-738C-4BE4-9004-815AC75AE989}"/>
    <cellStyle name="SAPBEXformats 6 4" xfId="19366" xr:uid="{824E41A7-AA6A-465B-A781-604845AE7FB0}"/>
    <cellStyle name="SAPBEXformats 6 4 2" xfId="32998" xr:uid="{DA3D55DA-734D-4C9C-ADA9-B219FCF5CE28}"/>
    <cellStyle name="SAPBEXformats 6 4 3" xfId="42626" xr:uid="{FDEA886A-7FE3-480A-A634-186C961BCEFD}"/>
    <cellStyle name="SAPBEXformats 6 5" xfId="23157" xr:uid="{64701710-4CE0-4BBD-96EC-F509D740F2DE}"/>
    <cellStyle name="SAPBEXformats 6 5 2" xfId="36789" xr:uid="{FC6152B3-ACD5-4CB5-9A73-6DF7DEE300BA}"/>
    <cellStyle name="SAPBEXformats 6 5 3" xfId="46417" xr:uid="{D9B2AE2C-C884-40F2-AD9F-2A5C967B935B}"/>
    <cellStyle name="SAPBEXformats 6 6" xfId="29025" xr:uid="{7D6FDED2-3FB0-4041-9ED6-6B2F00D30A1E}"/>
    <cellStyle name="SAPBEXformats 6 7" xfId="27339" xr:uid="{B98E7DA8-EA2A-45DB-BEF6-95F263FF495E}"/>
    <cellStyle name="SAPBEXformats 6 8" xfId="51085" xr:uid="{2C732F1B-992F-49FE-91E6-00BDCBF43B8F}"/>
    <cellStyle name="SAPBEXformats 7" xfId="50007" xr:uid="{01EA5035-8E6F-4BCE-A7AD-2ACA0B55B05C}"/>
    <cellStyle name="SAPBEXformats 8" xfId="54247" xr:uid="{9573C602-4A54-4112-AAB2-2C7047198062}"/>
    <cellStyle name="SAPBEXformats 9" xfId="54416" xr:uid="{FC17A968-078A-4709-BFEE-3C4161DA8F50}"/>
    <cellStyle name="SAPBEXheaderItem" xfId="6130" xr:uid="{F956C269-5EDD-4324-95BD-693B0FB32221}"/>
    <cellStyle name="SAPBEXheaderText" xfId="6131" xr:uid="{440F52B6-6BCE-467A-8D30-0331DFDAA445}"/>
    <cellStyle name="SAPBEXHLevel0" xfId="6132" xr:uid="{0148A280-CD87-427D-A4B7-612D2CFEC3A9}"/>
    <cellStyle name="SAPBEXHLevel0 10" xfId="54473" xr:uid="{B8E5EC32-7228-4968-AB5D-414FAE1875C7}"/>
    <cellStyle name="SAPBEXHLevel0 2" xfId="6133" xr:uid="{8E73C073-AA91-43D6-9CB9-4149ACABAD6B}"/>
    <cellStyle name="SAPBEXHLevel0 2 2" xfId="10860" xr:uid="{F1E156F1-DD4C-40E7-8C43-B6ADEA0F2235}"/>
    <cellStyle name="SAPBEXHLevel0 2 2 10" xfId="22544" xr:uid="{BEB8BF42-F04D-4DA0-9FA6-E4F3848484D9}"/>
    <cellStyle name="SAPBEXHLevel0 2 2 10 2" xfId="36176" xr:uid="{36DE4687-79B9-4D2E-9DBC-27D788671174}"/>
    <cellStyle name="SAPBEXHLevel0 2 2 10 3" xfId="45804" xr:uid="{83567C8D-D7B7-442E-A8F0-17AB12D59221}"/>
    <cellStyle name="SAPBEXHLevel0 2 2 11" xfId="28412" xr:uid="{7BBB1FED-F19A-46E9-9EFD-5FB36FD8A4C0}"/>
    <cellStyle name="SAPBEXHLevel0 2 2 12" xfId="27910" xr:uid="{7CEFF186-38B2-4596-883F-49AF32603EC4}"/>
    <cellStyle name="SAPBEXHLevel0 2 2 13" xfId="50472" xr:uid="{A8A8B3E1-2686-4B5F-9915-AFF780859A53}"/>
    <cellStyle name="SAPBEXHLevel0 2 2 14" xfId="54543" xr:uid="{188099DF-A01F-4FD6-A323-FA1346A71B52}"/>
    <cellStyle name="SAPBEXHLevel0 2 2 15" xfId="54634" xr:uid="{B914F8D5-FD7A-466B-8BEB-13EBBA9B6F0C}"/>
    <cellStyle name="SAPBEXHLevel0 2 2 16" xfId="54722" xr:uid="{0B908225-1468-4ED6-AC58-C7B99CBB35AB}"/>
    <cellStyle name="SAPBEXHLevel0 2 2 17" xfId="54810" xr:uid="{0EFF77C7-30E8-4C14-9D37-A9A7F280A36C}"/>
    <cellStyle name="SAPBEXHLevel0 2 2 18" xfId="54898" xr:uid="{7809867B-FC80-461C-A790-25B11CA22857}"/>
    <cellStyle name="SAPBEXHLevel0 2 2 19" xfId="54986" xr:uid="{F21FD2C4-AFD9-4B92-9284-DAE300751B60}"/>
    <cellStyle name="SAPBEXHLevel0 2 2 2" xfId="10948" xr:uid="{E79EDF5A-8185-455E-A5EA-9D8FBCE79B54}"/>
    <cellStyle name="SAPBEXHLevel0 2 2 2 2" xfId="13879" xr:uid="{FD858A21-3DBC-445E-8569-25A7F68ED269}"/>
    <cellStyle name="SAPBEXHLevel0 2 2 2 2 2" xfId="15828" xr:uid="{AEB6ECFD-C703-4452-B728-8B2114E039CE}"/>
    <cellStyle name="SAPBEXHLevel0 2 2 2 2 2 2" xfId="21747" xr:uid="{4959F8D5-C531-4DAB-9DDC-7EF795987B69}"/>
    <cellStyle name="SAPBEXHLevel0 2 2 2 2 2 2 2" xfId="35379" xr:uid="{47CCF863-8482-4536-9101-5CFD3F41D4A3}"/>
    <cellStyle name="SAPBEXHLevel0 2 2 2 2 2 2 3" xfId="45007" xr:uid="{E8A8BC33-B131-4A14-A51D-9CB228C77AC6}"/>
    <cellStyle name="SAPBEXHLevel0 2 2 2 2 2 3" xfId="25538" xr:uid="{AFDC2875-EA36-4B92-B6B7-1ACC6EC3C44B}"/>
    <cellStyle name="SAPBEXHLevel0 2 2 2 2 2 3 2" xfId="39170" xr:uid="{B636BBC9-A080-4A26-AA48-BE9420D954B0}"/>
    <cellStyle name="SAPBEXHLevel0 2 2 2 2 2 3 3" xfId="48798" xr:uid="{A7155971-215F-4BF1-B9B7-DA919AF3A6E6}"/>
    <cellStyle name="SAPBEXHLevel0 2 2 2 2 2 4" xfId="31420" xr:uid="{6630BD20-42B7-43E8-AA2C-23F2D6C0C457}"/>
    <cellStyle name="SAPBEXHLevel0 2 2 2 2 2 5" xfId="41078" xr:uid="{D503C458-71E9-41E0-A900-6D20536E0620}"/>
    <cellStyle name="SAPBEXHLevel0 2 2 2 2 2 6" xfId="53466" xr:uid="{6166F13A-6D02-4F9A-B805-F829A79667D4}"/>
    <cellStyle name="SAPBEXHLevel0 2 2 2 2 3" xfId="19839" xr:uid="{367CFDE6-FC30-481A-80AC-AA21421A0E98}"/>
    <cellStyle name="SAPBEXHLevel0 2 2 2 2 3 2" xfId="33471" xr:uid="{7510F647-C13F-42BA-A97C-E100B3BC1825}"/>
    <cellStyle name="SAPBEXHLevel0 2 2 2 2 3 3" xfId="43099" xr:uid="{340822E8-09F1-47E4-9BDE-9E4D65175F00}"/>
    <cellStyle name="SAPBEXHLevel0 2 2 2 2 4" xfId="23630" xr:uid="{30880C81-8EC6-4BBE-81B4-CC7B6C0BB400}"/>
    <cellStyle name="SAPBEXHLevel0 2 2 2 2 4 2" xfId="37262" xr:uid="{3BEDB9B3-2889-4ACB-B1EC-564BCDF779E7}"/>
    <cellStyle name="SAPBEXHLevel0 2 2 2 2 4 3" xfId="46890" xr:uid="{AE85F577-456B-4029-B436-C735CFA929EC}"/>
    <cellStyle name="SAPBEXHLevel0 2 2 2 2 5" xfId="29505" xr:uid="{59446849-CA43-4562-A364-7A72BE3C7E71}"/>
    <cellStyle name="SAPBEXHLevel0 2 2 2 2 6" xfId="26884" xr:uid="{E25E56B5-A6C1-40E5-B887-7B33A420374B}"/>
    <cellStyle name="SAPBEXHLevel0 2 2 2 2 7" xfId="51558" xr:uid="{665370BE-CA74-4A98-B853-8283343B5C92}"/>
    <cellStyle name="SAPBEXHLevel0 2 2 2 3" xfId="14830" xr:uid="{99DEFAC9-13BF-4AF2-AF91-EC49EF3E6C62}"/>
    <cellStyle name="SAPBEXHLevel0 2 2 2 3 2" xfId="20749" xr:uid="{E96931C1-93B8-492A-B9AA-D31034AC7C38}"/>
    <cellStyle name="SAPBEXHLevel0 2 2 2 3 2 2" xfId="34381" xr:uid="{691CDCC3-47E0-40B2-A299-73FD165E36A7}"/>
    <cellStyle name="SAPBEXHLevel0 2 2 2 3 2 3" xfId="44009" xr:uid="{D494644E-7564-4724-B694-FD40D4BDA138}"/>
    <cellStyle name="SAPBEXHLevel0 2 2 2 3 3" xfId="24540" xr:uid="{B4729F9B-5D31-44F1-93FF-8DD2C20B5C81}"/>
    <cellStyle name="SAPBEXHLevel0 2 2 2 3 3 2" xfId="38172" xr:uid="{492D8A04-EDAA-4CEC-BF29-F78CDA0A7BB0}"/>
    <cellStyle name="SAPBEXHLevel0 2 2 2 3 3 3" xfId="47800" xr:uid="{373762A3-6A61-4405-A794-1635F6C6DB7C}"/>
    <cellStyle name="SAPBEXHLevel0 2 2 2 3 4" xfId="30422" xr:uid="{81A54539-2DE0-455F-AD5A-F8ABCD469800}"/>
    <cellStyle name="SAPBEXHLevel0 2 2 2 3 5" xfId="40080" xr:uid="{72D40CE2-51DD-49A1-888C-30C799C779EE}"/>
    <cellStyle name="SAPBEXHLevel0 2 2 2 3 6" xfId="52468" xr:uid="{EB99164E-0696-4494-B19F-4B81995C5AB7}"/>
    <cellStyle name="SAPBEXHLevel0 2 2 2 4" xfId="18841" xr:uid="{7DDD4A25-BFD6-4167-9E73-2836B2DA0EE8}"/>
    <cellStyle name="SAPBEXHLevel0 2 2 2 4 2" xfId="32473" xr:uid="{11DACED0-3EAD-4312-971F-383CA4BE0F7E}"/>
    <cellStyle name="SAPBEXHLevel0 2 2 2 4 3" xfId="42101" xr:uid="{9F505354-7BA2-45DB-B17A-7CE5573EE075}"/>
    <cellStyle name="SAPBEXHLevel0 2 2 2 5" xfId="22632" xr:uid="{D1A1228B-8C67-4B06-8BFC-5245C13187F0}"/>
    <cellStyle name="SAPBEXHLevel0 2 2 2 5 2" xfId="36264" xr:uid="{E1DC8FD2-0AAC-4533-AD84-0886271ED024}"/>
    <cellStyle name="SAPBEXHLevel0 2 2 2 5 3" xfId="45892" xr:uid="{CC0170B6-2E73-466B-AF4A-F71E64DC8644}"/>
    <cellStyle name="SAPBEXHLevel0 2 2 2 6" xfId="28500" xr:uid="{370BA468-D267-4A91-9F1A-DC1CA6C8CBD7}"/>
    <cellStyle name="SAPBEXHLevel0 2 2 2 7" xfId="27826" xr:uid="{909B8156-A37B-42C2-AA33-E5326FDE2612}"/>
    <cellStyle name="SAPBEXHLevel0 2 2 2 8" xfId="50560" xr:uid="{43913348-A4B8-4621-B84B-4B99DBEC4B57}"/>
    <cellStyle name="SAPBEXHLevel0 2 2 20" xfId="55074" xr:uid="{4BC741FE-4186-4B6E-9168-1B1F2EB353CD}"/>
    <cellStyle name="SAPBEXHLevel0 2 2 21" xfId="55162" xr:uid="{5BB5EBE3-6CDB-4DE1-85C5-B5D64401CEDA}"/>
    <cellStyle name="SAPBEXHLevel0 2 2 22" xfId="55250" xr:uid="{CE6D21F9-B251-4307-BB0E-DDD52D86D60E}"/>
    <cellStyle name="SAPBEXHLevel0 2 2 23" xfId="55338" xr:uid="{EF014202-3F94-4814-B2AA-B99B00E451CB}"/>
    <cellStyle name="SAPBEXHLevel0 2 2 24" xfId="55426" xr:uid="{21FB44E8-74AA-4956-94AE-6A12A2A8777A}"/>
    <cellStyle name="SAPBEXHLevel0 2 2 25" xfId="55514" xr:uid="{62BDCFAA-581E-4D98-B029-DF27FFB5F7DB}"/>
    <cellStyle name="SAPBEXHLevel0 2 2 26" xfId="55602" xr:uid="{7A1A2086-4900-4078-9F9E-DD3D2A9BF421}"/>
    <cellStyle name="SAPBEXHLevel0 2 2 27" xfId="55690" xr:uid="{80A12D59-A4D1-41B9-AD36-A6A5AF696FD7}"/>
    <cellStyle name="SAPBEXHLevel0 2 2 28" xfId="55778" xr:uid="{03A6613C-B29B-4B63-A63D-41D093B62BA3}"/>
    <cellStyle name="SAPBEXHLevel0 2 2 29" xfId="55866" xr:uid="{46BBE7EE-D744-4707-BC52-FD8180546729}"/>
    <cellStyle name="SAPBEXHLevel0 2 2 3" xfId="11036" xr:uid="{2B48CE75-5463-40D3-9FCB-B2DF95DC3140}"/>
    <cellStyle name="SAPBEXHLevel0 2 2 3 2" xfId="13967" xr:uid="{4411AADB-1E30-4C69-A38B-B30B3E551E24}"/>
    <cellStyle name="SAPBEXHLevel0 2 2 3 2 2" xfId="15916" xr:uid="{733F2797-7E52-4BEB-A4B2-9E4FEE5C5A7B}"/>
    <cellStyle name="SAPBEXHLevel0 2 2 3 2 2 2" xfId="21835" xr:uid="{9B5438B7-2691-4CA1-B1DB-8ACA1D2535AE}"/>
    <cellStyle name="SAPBEXHLevel0 2 2 3 2 2 2 2" xfId="35467" xr:uid="{9DBA0DB3-CCAF-40B5-8859-70FFB083F36D}"/>
    <cellStyle name="SAPBEXHLevel0 2 2 3 2 2 2 3" xfId="45095" xr:uid="{66FBA935-154C-4E9C-B996-38C14888AC9B}"/>
    <cellStyle name="SAPBEXHLevel0 2 2 3 2 2 3" xfId="25626" xr:uid="{A974ACCD-82D2-4C21-B5A9-890D7758B06B}"/>
    <cellStyle name="SAPBEXHLevel0 2 2 3 2 2 3 2" xfId="39258" xr:uid="{55FEDECB-BB60-4D44-B5D6-5B977870B2C4}"/>
    <cellStyle name="SAPBEXHLevel0 2 2 3 2 2 3 3" xfId="48886" xr:uid="{430DEAC3-DAF2-4921-8911-03220C5FE8C8}"/>
    <cellStyle name="SAPBEXHLevel0 2 2 3 2 2 4" xfId="31508" xr:uid="{954030CD-077C-4669-8A6D-4F025264B63E}"/>
    <cellStyle name="SAPBEXHLevel0 2 2 3 2 2 5" xfId="41166" xr:uid="{7C2849E3-4625-4CDA-B5A4-6C2AB9393AEA}"/>
    <cellStyle name="SAPBEXHLevel0 2 2 3 2 2 6" xfId="53554" xr:uid="{46EC7ECC-301E-41C2-874B-F43046768470}"/>
    <cellStyle name="SAPBEXHLevel0 2 2 3 2 3" xfId="19927" xr:uid="{2D52C049-6974-4860-9278-7F9EEA0AC4CC}"/>
    <cellStyle name="SAPBEXHLevel0 2 2 3 2 3 2" xfId="33559" xr:uid="{6AE2DB2C-64A4-4C7A-B90D-C2F8A815E473}"/>
    <cellStyle name="SAPBEXHLevel0 2 2 3 2 3 3" xfId="43187" xr:uid="{8140D648-C92A-4314-B5D8-EDACDB8B0467}"/>
    <cellStyle name="SAPBEXHLevel0 2 2 3 2 4" xfId="23718" xr:uid="{2E1C58EF-055E-428B-BD60-DCBFE2A77F22}"/>
    <cellStyle name="SAPBEXHLevel0 2 2 3 2 4 2" xfId="37350" xr:uid="{EE061F69-CDBA-4968-A42F-ED08D6595DAC}"/>
    <cellStyle name="SAPBEXHLevel0 2 2 3 2 4 3" xfId="46978" xr:uid="{2D054012-6FCA-4C04-A674-E56DF434BF7C}"/>
    <cellStyle name="SAPBEXHLevel0 2 2 3 2 5" xfId="29593" xr:uid="{40D34C69-3601-4F82-9D22-C71F86AE90F5}"/>
    <cellStyle name="SAPBEXHLevel0 2 2 3 2 6" xfId="26796" xr:uid="{03A17C6B-A277-4101-8FA3-2C0EA49CDD8F}"/>
    <cellStyle name="SAPBEXHLevel0 2 2 3 2 7" xfId="51646" xr:uid="{E858FC57-1704-4A50-A4E9-A3945CF154FC}"/>
    <cellStyle name="SAPBEXHLevel0 2 2 3 3" xfId="14918" xr:uid="{18861A3F-E24E-4F58-A661-13BBA43BB1F9}"/>
    <cellStyle name="SAPBEXHLevel0 2 2 3 3 2" xfId="20837" xr:uid="{6BF2750B-5385-4053-9D43-D5A9DB83878E}"/>
    <cellStyle name="SAPBEXHLevel0 2 2 3 3 2 2" xfId="34469" xr:uid="{0B92D2F8-7D74-4805-BE6B-3B203EDF4A77}"/>
    <cellStyle name="SAPBEXHLevel0 2 2 3 3 2 3" xfId="44097" xr:uid="{CCA0B915-26BF-448A-9A09-5BF40102DCF7}"/>
    <cellStyle name="SAPBEXHLevel0 2 2 3 3 3" xfId="24628" xr:uid="{08840F84-57E4-4011-BA5C-0A262FC6BF0A}"/>
    <cellStyle name="SAPBEXHLevel0 2 2 3 3 3 2" xfId="38260" xr:uid="{9861B6A1-10FD-41DC-A607-2A6EB2F6C06A}"/>
    <cellStyle name="SAPBEXHLevel0 2 2 3 3 3 3" xfId="47888" xr:uid="{C840BF0A-5067-490C-86C6-AC1189E289EE}"/>
    <cellStyle name="SAPBEXHLevel0 2 2 3 3 4" xfId="30510" xr:uid="{30942479-DA27-4B9C-82B0-189D1AB6DB89}"/>
    <cellStyle name="SAPBEXHLevel0 2 2 3 3 5" xfId="40168" xr:uid="{4ED2D9DC-ADBE-4907-BD6F-766C8DB497DC}"/>
    <cellStyle name="SAPBEXHLevel0 2 2 3 3 6" xfId="52556" xr:uid="{23998B6A-A88C-486A-B949-EB96C165FB11}"/>
    <cellStyle name="SAPBEXHLevel0 2 2 3 4" xfId="18929" xr:uid="{B7D547FC-552D-45B5-95F6-7FF900FEF911}"/>
    <cellStyle name="SAPBEXHLevel0 2 2 3 4 2" xfId="32561" xr:uid="{AC67AD52-A809-45A8-8394-0C9B24BCA028}"/>
    <cellStyle name="SAPBEXHLevel0 2 2 3 4 3" xfId="42189" xr:uid="{8C5773F6-8BBA-4F33-B0C4-0B39B334E6F6}"/>
    <cellStyle name="SAPBEXHLevel0 2 2 3 5" xfId="22720" xr:uid="{2E024C2D-75A5-4412-8DA3-4165214E1E26}"/>
    <cellStyle name="SAPBEXHLevel0 2 2 3 5 2" xfId="36352" xr:uid="{A1DCB95D-C718-49E3-AB78-4A8916F1D4F4}"/>
    <cellStyle name="SAPBEXHLevel0 2 2 3 5 3" xfId="45980" xr:uid="{76C2C9C4-F54B-41F8-9B6D-535182AB9717}"/>
    <cellStyle name="SAPBEXHLevel0 2 2 3 6" xfId="28588" xr:uid="{67AD142E-B3C6-4247-8991-376FC84EF14B}"/>
    <cellStyle name="SAPBEXHLevel0 2 2 3 7" xfId="27738" xr:uid="{DBB94070-9CEB-40FC-BDF0-1492ECC0B467}"/>
    <cellStyle name="SAPBEXHLevel0 2 2 3 8" xfId="50648" xr:uid="{3E7FBC79-0F1E-4DD6-9229-93EC657D5962}"/>
    <cellStyle name="SAPBEXHLevel0 2 2 30" xfId="55954" xr:uid="{A63DCD0C-7765-4129-AC2B-FEA49E0834BB}"/>
    <cellStyle name="SAPBEXHLevel0 2 2 31" xfId="56042" xr:uid="{2F50F61D-0E3B-4B9C-A123-8310073CC003}"/>
    <cellStyle name="SAPBEXHLevel0 2 2 32" xfId="56130" xr:uid="{B9C5477D-EA8B-4F30-B59D-CC96F91CEA01}"/>
    <cellStyle name="SAPBEXHLevel0 2 2 33" xfId="56218" xr:uid="{2FE8C8B7-309A-4669-8A28-6B9C0CB205C7}"/>
    <cellStyle name="SAPBEXHLevel0 2 2 4" xfId="11124" xr:uid="{FF8DEA75-3C4E-46B1-B985-633809C7B3B2}"/>
    <cellStyle name="SAPBEXHLevel0 2 2 4 2" xfId="14055" xr:uid="{BF56768D-7638-4CEB-B726-A11D4A3C2C2A}"/>
    <cellStyle name="SAPBEXHLevel0 2 2 4 2 2" xfId="16004" xr:uid="{DBE06CE3-D14D-44CA-8F5A-5B292DF1B375}"/>
    <cellStyle name="SAPBEXHLevel0 2 2 4 2 2 2" xfId="21923" xr:uid="{D4E7EFAD-7266-42E4-BE3E-33A420C6FA13}"/>
    <cellStyle name="SAPBEXHLevel0 2 2 4 2 2 2 2" xfId="35555" xr:uid="{619763CA-F664-4D0F-9BF8-CBC79D4C30CE}"/>
    <cellStyle name="SAPBEXHLevel0 2 2 4 2 2 2 3" xfId="45183" xr:uid="{0C69DDBF-131F-4A9E-A85C-C8851624F98F}"/>
    <cellStyle name="SAPBEXHLevel0 2 2 4 2 2 3" xfId="25714" xr:uid="{FC40E540-6312-452C-8C93-0F4597F77E01}"/>
    <cellStyle name="SAPBEXHLevel0 2 2 4 2 2 3 2" xfId="39346" xr:uid="{EA9EEBA5-C7ED-4A7B-8995-AFDB93A70DD1}"/>
    <cellStyle name="SAPBEXHLevel0 2 2 4 2 2 3 3" xfId="48974" xr:uid="{0FF712D2-4004-46EE-BD0E-82078748ACC7}"/>
    <cellStyle name="SAPBEXHLevel0 2 2 4 2 2 4" xfId="31596" xr:uid="{18EC5E8B-7A92-4432-AB0A-AE49B7867C52}"/>
    <cellStyle name="SAPBEXHLevel0 2 2 4 2 2 5" xfId="41254" xr:uid="{44B9695D-BCD5-404A-A703-D7F637092878}"/>
    <cellStyle name="SAPBEXHLevel0 2 2 4 2 2 6" xfId="53642" xr:uid="{280E9775-1198-4BD2-B739-7D4E6AD41391}"/>
    <cellStyle name="SAPBEXHLevel0 2 2 4 2 3" xfId="20015" xr:uid="{3D44CCC7-AFEF-4832-8E20-69D99423C4DC}"/>
    <cellStyle name="SAPBEXHLevel0 2 2 4 2 3 2" xfId="33647" xr:uid="{2A78FE22-2B8D-4204-912A-1EDDCECA86A0}"/>
    <cellStyle name="SAPBEXHLevel0 2 2 4 2 3 3" xfId="43275" xr:uid="{4D26D29B-CB65-40D1-97D6-5FDACA95A5C5}"/>
    <cellStyle name="SAPBEXHLevel0 2 2 4 2 4" xfId="23806" xr:uid="{49A4704B-2F06-4C18-963C-56868C732E04}"/>
    <cellStyle name="SAPBEXHLevel0 2 2 4 2 4 2" xfId="37438" xr:uid="{BF1EDC7C-56A5-4A29-A197-8412B8604F45}"/>
    <cellStyle name="SAPBEXHLevel0 2 2 4 2 4 3" xfId="47066" xr:uid="{7A04F775-6A66-4B72-990B-66E60E55365C}"/>
    <cellStyle name="SAPBEXHLevel0 2 2 4 2 5" xfId="29681" xr:uid="{8C1FEBFE-A1F2-45AD-88C0-7E20F630B1D8}"/>
    <cellStyle name="SAPBEXHLevel0 2 2 4 2 6" xfId="26708" xr:uid="{1AB046DE-DBC2-414A-8A2D-9B92F61C92CF}"/>
    <cellStyle name="SAPBEXHLevel0 2 2 4 2 7" xfId="51734" xr:uid="{6AEB7373-F52C-46B9-9FA8-DDC4035FEB8B}"/>
    <cellStyle name="SAPBEXHLevel0 2 2 4 3" xfId="15006" xr:uid="{CF1EA420-FF79-4C64-A9EA-238202C5B80D}"/>
    <cellStyle name="SAPBEXHLevel0 2 2 4 3 2" xfId="20925" xr:uid="{119D0FCB-C182-4819-AACB-380EE1E1BE91}"/>
    <cellStyle name="SAPBEXHLevel0 2 2 4 3 2 2" xfId="34557" xr:uid="{9BEC2804-1450-4C4B-B4FC-9123F262EC0D}"/>
    <cellStyle name="SAPBEXHLevel0 2 2 4 3 2 3" xfId="44185" xr:uid="{F4F0BC55-1003-4C62-9C57-529FBB629EE8}"/>
    <cellStyle name="SAPBEXHLevel0 2 2 4 3 3" xfId="24716" xr:uid="{F9F80A9A-8076-469D-8DF7-F7F4B73C32C9}"/>
    <cellStyle name="SAPBEXHLevel0 2 2 4 3 3 2" xfId="38348" xr:uid="{0AD5F4C8-CDCF-4E4B-9815-FF2134151C8A}"/>
    <cellStyle name="SAPBEXHLevel0 2 2 4 3 3 3" xfId="47976" xr:uid="{7D73AF52-0BC1-4023-BEDA-4F8C50F1ACC8}"/>
    <cellStyle name="SAPBEXHLevel0 2 2 4 3 4" xfId="30598" xr:uid="{00D9CEA6-6FE9-4884-9402-C00F7EC4A606}"/>
    <cellStyle name="SAPBEXHLevel0 2 2 4 3 5" xfId="40256" xr:uid="{B18EC851-EB90-4D12-8570-8218D0B2B1B0}"/>
    <cellStyle name="SAPBEXHLevel0 2 2 4 3 6" xfId="52644" xr:uid="{A36B3017-FCA8-4C45-8E45-BC2CFAD39F81}"/>
    <cellStyle name="SAPBEXHLevel0 2 2 4 4" xfId="19017" xr:uid="{D5F77F92-2C93-4D8E-975A-184185566535}"/>
    <cellStyle name="SAPBEXHLevel0 2 2 4 4 2" xfId="32649" xr:uid="{DC210188-FA30-488C-BDF1-1760772BD9A4}"/>
    <cellStyle name="SAPBEXHLevel0 2 2 4 4 3" xfId="42277" xr:uid="{C440A0FA-C738-4739-A7DC-DC1632D9C9EB}"/>
    <cellStyle name="SAPBEXHLevel0 2 2 4 5" xfId="22808" xr:uid="{B6814126-5214-4E88-9B72-7468EDEDC94C}"/>
    <cellStyle name="SAPBEXHLevel0 2 2 4 5 2" xfId="36440" xr:uid="{FA2B8608-4124-4616-865B-73886FD3149E}"/>
    <cellStyle name="SAPBEXHLevel0 2 2 4 5 3" xfId="46068" xr:uid="{BBC11739-B6B0-4408-8A1C-82531D624A60}"/>
    <cellStyle name="SAPBEXHLevel0 2 2 4 6" xfId="28676" xr:uid="{D3AC7D51-4E9A-4622-BD3A-001823183978}"/>
    <cellStyle name="SAPBEXHLevel0 2 2 4 7" xfId="27664" xr:uid="{3778000F-BD92-40B1-B9D2-EC51043187D9}"/>
    <cellStyle name="SAPBEXHLevel0 2 2 4 8" xfId="50736" xr:uid="{E1F75B89-D27B-4125-A689-AA4D75AE0FC9}"/>
    <cellStyle name="SAPBEXHLevel0 2 2 5" xfId="11212" xr:uid="{5AD69577-F566-483D-ACBE-FC03E36F54FB}"/>
    <cellStyle name="SAPBEXHLevel0 2 2 5 2" xfId="14143" xr:uid="{45FAEDFC-9D40-42A9-8B62-D8A694D0557E}"/>
    <cellStyle name="SAPBEXHLevel0 2 2 5 2 2" xfId="16092" xr:uid="{E31E423D-38DA-47B9-84C2-40EF6AB9BFA6}"/>
    <cellStyle name="SAPBEXHLevel0 2 2 5 2 2 2" xfId="22011" xr:uid="{19818F95-2BAA-4E2F-B8A4-B7543A17CAD5}"/>
    <cellStyle name="SAPBEXHLevel0 2 2 5 2 2 2 2" xfId="35643" xr:uid="{1B12B7DC-733F-47C8-986D-D36FB7F9F300}"/>
    <cellStyle name="SAPBEXHLevel0 2 2 5 2 2 2 3" xfId="45271" xr:uid="{9927A477-DFBE-42A6-873D-A6C727B33947}"/>
    <cellStyle name="SAPBEXHLevel0 2 2 5 2 2 3" xfId="25802" xr:uid="{8E7EC38B-8ED2-4CAB-AD46-07C857B7AF9A}"/>
    <cellStyle name="SAPBEXHLevel0 2 2 5 2 2 3 2" xfId="39434" xr:uid="{810F2E05-87F1-412F-AD55-3BF1847F5016}"/>
    <cellStyle name="SAPBEXHLevel0 2 2 5 2 2 3 3" xfId="49062" xr:uid="{A9C29A53-B99F-4346-A40C-BFDE652C3FDE}"/>
    <cellStyle name="SAPBEXHLevel0 2 2 5 2 2 4" xfId="31684" xr:uid="{74B559BD-A34D-4B92-9DCA-175146049C6C}"/>
    <cellStyle name="SAPBEXHLevel0 2 2 5 2 2 5" xfId="41342" xr:uid="{C0A1E6AF-39E9-4F4E-95DB-D6AD937417BE}"/>
    <cellStyle name="SAPBEXHLevel0 2 2 5 2 2 6" xfId="53730" xr:uid="{5AF357F8-C69F-457E-A00E-BC19D259A9E4}"/>
    <cellStyle name="SAPBEXHLevel0 2 2 5 2 3" xfId="20103" xr:uid="{CD12CA60-AC10-4255-A4C9-159146DD2525}"/>
    <cellStyle name="SAPBEXHLevel0 2 2 5 2 3 2" xfId="33735" xr:uid="{4E46DF1E-3CF0-4EA7-B9C9-5342415E6AD1}"/>
    <cellStyle name="SAPBEXHLevel0 2 2 5 2 3 3" xfId="43363" xr:uid="{1FB8436F-0DA0-4493-BCF5-A2E155981E13}"/>
    <cellStyle name="SAPBEXHLevel0 2 2 5 2 4" xfId="23894" xr:uid="{C82A8BB0-D74B-4CC1-8B7E-9B1C6C3F1F26}"/>
    <cellStyle name="SAPBEXHLevel0 2 2 5 2 4 2" xfId="37526" xr:uid="{CB3833A6-D2EF-4C0E-8DCF-BE3CA01CD308}"/>
    <cellStyle name="SAPBEXHLevel0 2 2 5 2 4 3" xfId="47154" xr:uid="{B7DFA58A-BFF3-466F-93F9-9F62E309C988}"/>
    <cellStyle name="SAPBEXHLevel0 2 2 5 2 5" xfId="29769" xr:uid="{108E4EF6-ABD1-40EA-A641-5518C3EEF674}"/>
    <cellStyle name="SAPBEXHLevel0 2 2 5 2 6" xfId="26620" xr:uid="{B58071E4-4FAF-48AD-884D-85F7334F3C7F}"/>
    <cellStyle name="SAPBEXHLevel0 2 2 5 2 7" xfId="51822" xr:uid="{45CE9FFF-9A8A-4462-9BDF-C35535B332E1}"/>
    <cellStyle name="SAPBEXHLevel0 2 2 5 3" xfId="15094" xr:uid="{B350733C-38D4-4768-81CF-159CFA77569A}"/>
    <cellStyle name="SAPBEXHLevel0 2 2 5 3 2" xfId="21013" xr:uid="{38D22C7B-983C-4538-80F8-37EAFC4E073D}"/>
    <cellStyle name="SAPBEXHLevel0 2 2 5 3 2 2" xfId="34645" xr:uid="{812EAC0F-9960-40AA-BABB-7A315DE55835}"/>
    <cellStyle name="SAPBEXHLevel0 2 2 5 3 2 3" xfId="44273" xr:uid="{3F29A4E5-BF69-4CE2-A150-E11CAF5C19EF}"/>
    <cellStyle name="SAPBEXHLevel0 2 2 5 3 3" xfId="24804" xr:uid="{E48354BF-1F15-4C77-B76A-49A90FEBAB60}"/>
    <cellStyle name="SAPBEXHLevel0 2 2 5 3 3 2" xfId="38436" xr:uid="{FCEACCC5-E4CE-4B74-998D-0262A44B2061}"/>
    <cellStyle name="SAPBEXHLevel0 2 2 5 3 3 3" xfId="48064" xr:uid="{DF244476-087F-4600-95BC-7A47D31D1FF8}"/>
    <cellStyle name="SAPBEXHLevel0 2 2 5 3 4" xfId="30686" xr:uid="{9B9B0E48-105C-4B99-ADAC-E73512B08E63}"/>
    <cellStyle name="SAPBEXHLevel0 2 2 5 3 5" xfId="40344" xr:uid="{D07FC1DF-91D7-4B27-ABE4-99D48AE44D5D}"/>
    <cellStyle name="SAPBEXHLevel0 2 2 5 3 6" xfId="52732" xr:uid="{51D649B8-78AF-4916-BD3A-4262B8DAEB25}"/>
    <cellStyle name="SAPBEXHLevel0 2 2 5 4" xfId="19105" xr:uid="{A6744E9C-CFE6-4342-AF85-909F467EFB01}"/>
    <cellStyle name="SAPBEXHLevel0 2 2 5 4 2" xfId="32737" xr:uid="{8A582A95-2083-4456-B2BE-CD4534B6D6E6}"/>
    <cellStyle name="SAPBEXHLevel0 2 2 5 4 3" xfId="42365" xr:uid="{24FEC83B-EAB0-458F-9348-5C050390A306}"/>
    <cellStyle name="SAPBEXHLevel0 2 2 5 5" xfId="22896" xr:uid="{94029FB0-28F2-42FB-B0B0-81E255F5ECF2}"/>
    <cellStyle name="SAPBEXHLevel0 2 2 5 5 2" xfId="36528" xr:uid="{CE8280FC-DB8E-4C94-9FC7-0A8B65CCF2B1}"/>
    <cellStyle name="SAPBEXHLevel0 2 2 5 5 3" xfId="46156" xr:uid="{CE9A5319-6E06-40BD-8D29-B211905A8163}"/>
    <cellStyle name="SAPBEXHLevel0 2 2 5 6" xfId="28764" xr:uid="{2F0260F0-1673-430E-978C-DFFB7956BEB0}"/>
    <cellStyle name="SAPBEXHLevel0 2 2 5 7" xfId="27576" xr:uid="{4AE3B90B-5E29-4F38-B5B8-8E99B7D67DD9}"/>
    <cellStyle name="SAPBEXHLevel0 2 2 5 8" xfId="50824" xr:uid="{0FFA2E70-1A28-4A99-B740-55EC649771A0}"/>
    <cellStyle name="SAPBEXHLevel0 2 2 6" xfId="11300" xr:uid="{A111B80D-0234-4CF1-88CE-9D38E29279AA}"/>
    <cellStyle name="SAPBEXHLevel0 2 2 6 2" xfId="14231" xr:uid="{D9D143D0-80EC-4DD4-BF31-F0FFBCCEADB8}"/>
    <cellStyle name="SAPBEXHLevel0 2 2 6 2 2" xfId="16180" xr:uid="{BB5FF21F-C466-4662-9B07-332B2E374B2D}"/>
    <cellStyle name="SAPBEXHLevel0 2 2 6 2 2 2" xfId="22099" xr:uid="{2D231E42-248D-4A88-A148-D1619A54D84D}"/>
    <cellStyle name="SAPBEXHLevel0 2 2 6 2 2 2 2" xfId="35731" xr:uid="{656F1A90-8D7A-45BF-B7DC-874576FE633C}"/>
    <cellStyle name="SAPBEXHLevel0 2 2 6 2 2 2 3" xfId="45359" xr:uid="{10BF7093-0460-4862-9567-3ED4E74D37EB}"/>
    <cellStyle name="SAPBEXHLevel0 2 2 6 2 2 3" xfId="25890" xr:uid="{ABC130A0-CB88-4E2A-A086-5FA11CD66CC6}"/>
    <cellStyle name="SAPBEXHLevel0 2 2 6 2 2 3 2" xfId="39522" xr:uid="{CA8E933E-81FB-4E07-8797-584600BB672E}"/>
    <cellStyle name="SAPBEXHLevel0 2 2 6 2 2 3 3" xfId="49150" xr:uid="{9B4FDF61-FB62-4D6B-A2DA-7A7BF15D2D44}"/>
    <cellStyle name="SAPBEXHLevel0 2 2 6 2 2 4" xfId="31772" xr:uid="{97E1EBAF-01D9-4075-8496-1C8C461F3C16}"/>
    <cellStyle name="SAPBEXHLevel0 2 2 6 2 2 5" xfId="41430" xr:uid="{86EE8E06-2FE9-41B4-9946-0A268C15DF9D}"/>
    <cellStyle name="SAPBEXHLevel0 2 2 6 2 2 6" xfId="53818" xr:uid="{377403D1-EECA-4993-A984-CE9F5C78856A}"/>
    <cellStyle name="SAPBEXHLevel0 2 2 6 2 3" xfId="20191" xr:uid="{BFBAB119-A1A9-405A-AE43-67E50A6AE33E}"/>
    <cellStyle name="SAPBEXHLevel0 2 2 6 2 3 2" xfId="33823" xr:uid="{5A997AAB-468D-47FE-8E2E-DE1DACE34288}"/>
    <cellStyle name="SAPBEXHLevel0 2 2 6 2 3 3" xfId="43451" xr:uid="{55044ABE-4741-4C75-AF5B-D5110BE61F87}"/>
    <cellStyle name="SAPBEXHLevel0 2 2 6 2 4" xfId="23982" xr:uid="{F4BAFEF1-8DE2-43B0-BB6F-15289824582D}"/>
    <cellStyle name="SAPBEXHLevel0 2 2 6 2 4 2" xfId="37614" xr:uid="{7333883A-F7A3-4C58-9E6B-FED34869CDED}"/>
    <cellStyle name="SAPBEXHLevel0 2 2 6 2 4 3" xfId="47242" xr:uid="{FB686527-3C8F-431E-98E6-9B2566D0A856}"/>
    <cellStyle name="SAPBEXHLevel0 2 2 6 2 5" xfId="29857" xr:uid="{3D75FAEC-2B2C-4E97-A96B-E80BC6CFDB8B}"/>
    <cellStyle name="SAPBEXHLevel0 2 2 6 2 6" xfId="26532" xr:uid="{1D2D8071-8B8E-498F-B8F3-E07FFD91C72F}"/>
    <cellStyle name="SAPBEXHLevel0 2 2 6 2 7" xfId="51910" xr:uid="{65BDD1A0-5083-4AD7-BC81-26C829EB2E43}"/>
    <cellStyle name="SAPBEXHLevel0 2 2 6 3" xfId="15182" xr:uid="{D865846C-89A9-4384-982C-E7F02076CDDE}"/>
    <cellStyle name="SAPBEXHLevel0 2 2 6 3 2" xfId="21101" xr:uid="{9C6A6BEF-6FC4-492F-9753-0F63630460EC}"/>
    <cellStyle name="SAPBEXHLevel0 2 2 6 3 2 2" xfId="34733" xr:uid="{872B4725-518E-4E90-8D90-EE4F2B5E41C3}"/>
    <cellStyle name="SAPBEXHLevel0 2 2 6 3 2 3" xfId="44361" xr:uid="{30A70FD8-3812-47B7-88D8-1FB4EA631979}"/>
    <cellStyle name="SAPBEXHLevel0 2 2 6 3 3" xfId="24892" xr:uid="{405C44C0-FCA5-49E9-A6D6-AB73E4872217}"/>
    <cellStyle name="SAPBEXHLevel0 2 2 6 3 3 2" xfId="38524" xr:uid="{07DE5FFA-76BD-4F15-80C6-4F03FA740751}"/>
    <cellStyle name="SAPBEXHLevel0 2 2 6 3 3 3" xfId="48152" xr:uid="{C6CDA050-7307-4A3F-810C-1FAE36E068C3}"/>
    <cellStyle name="SAPBEXHLevel0 2 2 6 3 4" xfId="30774" xr:uid="{D99792EC-28F2-426F-BBC8-D4348BFED6C6}"/>
    <cellStyle name="SAPBEXHLevel0 2 2 6 3 5" xfId="40432" xr:uid="{1B77CB68-F8A1-48F2-8FDA-D94356B3BBAD}"/>
    <cellStyle name="SAPBEXHLevel0 2 2 6 3 6" xfId="52820" xr:uid="{DF51AAD6-3DBA-450D-B5BB-0A27D702D5CC}"/>
    <cellStyle name="SAPBEXHLevel0 2 2 6 4" xfId="19193" xr:uid="{9FB3CAEA-F60E-4AF3-B251-67DF34802B14}"/>
    <cellStyle name="SAPBEXHLevel0 2 2 6 4 2" xfId="32825" xr:uid="{DEBE3BED-5E1D-4F14-8015-37FA1B8EB7F9}"/>
    <cellStyle name="SAPBEXHLevel0 2 2 6 4 3" xfId="42453" xr:uid="{981F0C93-56AF-423C-B4F1-C6BE7FDBA0DC}"/>
    <cellStyle name="SAPBEXHLevel0 2 2 6 5" xfId="22984" xr:uid="{F3E15822-3E5E-477D-BEF0-925DC14E4ABB}"/>
    <cellStyle name="SAPBEXHLevel0 2 2 6 5 2" xfId="36616" xr:uid="{B10F2766-0AA1-42D8-8CF4-798C6535163D}"/>
    <cellStyle name="SAPBEXHLevel0 2 2 6 5 3" xfId="46244" xr:uid="{63EC992D-935D-4F6D-AFA1-C876E8731483}"/>
    <cellStyle name="SAPBEXHLevel0 2 2 6 6" xfId="28852" xr:uid="{BB9EAE49-2F8D-49FD-A270-F946DD221866}"/>
    <cellStyle name="SAPBEXHLevel0 2 2 6 7" xfId="27488" xr:uid="{3ECCEA3A-4699-44EA-8448-71FD68429D83}"/>
    <cellStyle name="SAPBEXHLevel0 2 2 6 8" xfId="50912" xr:uid="{3830785A-0878-486A-88A0-93B7487E96EA}"/>
    <cellStyle name="SAPBEXHLevel0 2 2 7" xfId="11388" xr:uid="{7CCCA11E-DCE6-43FA-97B6-8DEF2EF8F0FF}"/>
    <cellStyle name="SAPBEXHLevel0 2 2 7 2" xfId="14319" xr:uid="{A7516A0D-B637-48C4-B438-0B0FABB8C56E}"/>
    <cellStyle name="SAPBEXHLevel0 2 2 7 2 2" xfId="16268" xr:uid="{8A42F7C5-94A3-4EA4-B87C-6B2787B07847}"/>
    <cellStyle name="SAPBEXHLevel0 2 2 7 2 2 2" xfId="22187" xr:uid="{DC63CEB6-62E3-4A54-AF50-B2F830D5E0AF}"/>
    <cellStyle name="SAPBEXHLevel0 2 2 7 2 2 2 2" xfId="35819" xr:uid="{4AF41436-7D6F-4C29-9973-1A83FEE31D26}"/>
    <cellStyle name="SAPBEXHLevel0 2 2 7 2 2 2 3" xfId="45447" xr:uid="{A128805A-08BF-46D6-97CE-241CB392621F}"/>
    <cellStyle name="SAPBEXHLevel0 2 2 7 2 2 3" xfId="25978" xr:uid="{0177DA63-F6EC-47C4-9BCB-387EE5F21C6B}"/>
    <cellStyle name="SAPBEXHLevel0 2 2 7 2 2 3 2" xfId="39610" xr:uid="{4F6246F7-5551-4C96-805C-E24588D39214}"/>
    <cellStyle name="SAPBEXHLevel0 2 2 7 2 2 3 3" xfId="49238" xr:uid="{46564F9B-B173-4C8B-9E7E-39ED532CFB24}"/>
    <cellStyle name="SAPBEXHLevel0 2 2 7 2 2 4" xfId="31860" xr:uid="{7B15D7D6-CC9E-444E-8117-D1AC56E68B40}"/>
    <cellStyle name="SAPBEXHLevel0 2 2 7 2 2 5" xfId="41518" xr:uid="{7676479E-6752-447F-87C0-56F953CA4227}"/>
    <cellStyle name="SAPBEXHLevel0 2 2 7 2 2 6" xfId="53906" xr:uid="{58E5B5B1-05C2-4993-90F4-74E40113CDD3}"/>
    <cellStyle name="SAPBEXHLevel0 2 2 7 2 3" xfId="20279" xr:uid="{D282662D-E8C7-4ACD-B3E6-69D8B0FADBAC}"/>
    <cellStyle name="SAPBEXHLevel0 2 2 7 2 3 2" xfId="33911" xr:uid="{114876E5-37CA-4370-8664-91176681DB93}"/>
    <cellStyle name="SAPBEXHLevel0 2 2 7 2 3 3" xfId="43539" xr:uid="{9164DF42-2391-496F-B7A9-D8C00AC83955}"/>
    <cellStyle name="SAPBEXHLevel0 2 2 7 2 4" xfId="24070" xr:uid="{DC8B416C-8E67-4287-873B-F9DDE0A6F7F0}"/>
    <cellStyle name="SAPBEXHLevel0 2 2 7 2 4 2" xfId="37702" xr:uid="{CEB664C3-1184-4968-ADFC-11208F1491D0}"/>
    <cellStyle name="SAPBEXHLevel0 2 2 7 2 4 3" xfId="47330" xr:uid="{1EDF3358-7687-48E1-8BC9-9C02D54FEC31}"/>
    <cellStyle name="SAPBEXHLevel0 2 2 7 2 5" xfId="29945" xr:uid="{62FE119F-FBDF-4005-99E5-D2D156C14BB9}"/>
    <cellStyle name="SAPBEXHLevel0 2 2 7 2 6" xfId="26444" xr:uid="{633FAF22-37C9-4BDC-924A-4E5EA597A1E1}"/>
    <cellStyle name="SAPBEXHLevel0 2 2 7 2 7" xfId="51998" xr:uid="{A3AD21B6-D85B-4B5C-94C6-06D596A4BAE2}"/>
    <cellStyle name="SAPBEXHLevel0 2 2 7 3" xfId="15270" xr:uid="{6B960117-B421-4C08-94CE-2751C5A576C9}"/>
    <cellStyle name="SAPBEXHLevel0 2 2 7 3 2" xfId="21189" xr:uid="{D0485A1F-78A9-4BD4-A951-747D106E928E}"/>
    <cellStyle name="SAPBEXHLevel0 2 2 7 3 2 2" xfId="34821" xr:uid="{6D0314EB-61E3-4C28-A156-4F65C4E98DB0}"/>
    <cellStyle name="SAPBEXHLevel0 2 2 7 3 2 3" xfId="44449" xr:uid="{8416F7F9-33D7-4D51-ABA2-A1A931ADA895}"/>
    <cellStyle name="SAPBEXHLevel0 2 2 7 3 3" xfId="24980" xr:uid="{955389D9-F7E9-4FB5-AD47-0B5A80BCF3D8}"/>
    <cellStyle name="SAPBEXHLevel0 2 2 7 3 3 2" xfId="38612" xr:uid="{37B9DA61-5CBB-44B7-A47A-5C1D64D651ED}"/>
    <cellStyle name="SAPBEXHLevel0 2 2 7 3 3 3" xfId="48240" xr:uid="{5C7B02C7-A745-422E-8E9C-5D483678B720}"/>
    <cellStyle name="SAPBEXHLevel0 2 2 7 3 4" xfId="30862" xr:uid="{177C36C5-DB65-4E34-96D7-D409B197B123}"/>
    <cellStyle name="SAPBEXHLevel0 2 2 7 3 5" xfId="40520" xr:uid="{195A674C-ACBB-4597-8BB9-1D50263DFC53}"/>
    <cellStyle name="SAPBEXHLevel0 2 2 7 3 6" xfId="52908" xr:uid="{1B09DF94-1FD5-4B54-9A86-D9C6242DA149}"/>
    <cellStyle name="SAPBEXHLevel0 2 2 7 4" xfId="19281" xr:uid="{6553B729-BBAD-481B-8DB1-BEE7FB159765}"/>
    <cellStyle name="SAPBEXHLevel0 2 2 7 4 2" xfId="32913" xr:uid="{8A6B002D-6F54-407A-8DF7-06ADD8E8089E}"/>
    <cellStyle name="SAPBEXHLevel0 2 2 7 4 3" xfId="42541" xr:uid="{6EB6F76D-537C-4C94-839B-F1CBC10F50CF}"/>
    <cellStyle name="SAPBEXHLevel0 2 2 7 5" xfId="23072" xr:uid="{D8B8E956-6A82-4143-9968-95846BFE1997}"/>
    <cellStyle name="SAPBEXHLevel0 2 2 7 5 2" xfId="36704" xr:uid="{6ED21AA5-AE70-461A-ACB9-58C358E632F8}"/>
    <cellStyle name="SAPBEXHLevel0 2 2 7 5 3" xfId="46332" xr:uid="{5DCBA0F5-30BD-4BCE-B054-B124FE211DE1}"/>
    <cellStyle name="SAPBEXHLevel0 2 2 7 6" xfId="28940" xr:uid="{17A317EA-C78D-451C-BEC9-3217822186CA}"/>
    <cellStyle name="SAPBEXHLevel0 2 2 7 7" xfId="27400" xr:uid="{B202AB40-3A34-45CC-936B-7A4993205755}"/>
    <cellStyle name="SAPBEXHLevel0 2 2 7 8" xfId="51000" xr:uid="{B601509E-E57C-4276-9DD5-03C365355AE3}"/>
    <cellStyle name="SAPBEXHLevel0 2 2 8" xfId="13496" xr:uid="{73FE179F-835E-4282-A6DA-7CE0222AC06A}"/>
    <cellStyle name="SAPBEXHLevel0 2 2 8 2" xfId="14495" xr:uid="{33543B00-B590-4D53-9B4A-E9C6A66A3236}"/>
    <cellStyle name="SAPBEXHLevel0 2 2 8 2 2" xfId="16444" xr:uid="{F1614353-B822-4429-81B1-C4FEE8CC8C63}"/>
    <cellStyle name="SAPBEXHLevel0 2 2 8 2 2 2" xfId="22363" xr:uid="{31DA2C1E-82C6-4FA8-AD0A-CF81922483CE}"/>
    <cellStyle name="SAPBEXHLevel0 2 2 8 2 2 2 2" xfId="35995" xr:uid="{55959798-6A6F-428E-94E5-6625D31DA854}"/>
    <cellStyle name="SAPBEXHLevel0 2 2 8 2 2 2 3" xfId="45623" xr:uid="{8C6BF81E-EE64-4DCE-A4BB-AB734B177197}"/>
    <cellStyle name="SAPBEXHLevel0 2 2 8 2 2 3" xfId="26154" xr:uid="{724BBEBC-3B76-43BF-94D6-3068E2BDE44F}"/>
    <cellStyle name="SAPBEXHLevel0 2 2 8 2 2 3 2" xfId="39786" xr:uid="{F720DA29-D9D9-40CC-A9EE-13260C9B6AE8}"/>
    <cellStyle name="SAPBEXHLevel0 2 2 8 2 2 3 3" xfId="49414" xr:uid="{95ADEDD9-4282-4E20-AFA3-7B96E904F04D}"/>
    <cellStyle name="SAPBEXHLevel0 2 2 8 2 2 4" xfId="32036" xr:uid="{FB084D68-FD7A-4E79-AEA0-7AFAA47AB517}"/>
    <cellStyle name="SAPBEXHLevel0 2 2 8 2 2 5" xfId="41694" xr:uid="{BD763E99-77AF-4E28-B195-27BEE421AAC0}"/>
    <cellStyle name="SAPBEXHLevel0 2 2 8 2 2 6" xfId="54082" xr:uid="{10AAFA5A-CD22-41B4-A0BE-99EEC725EE71}"/>
    <cellStyle name="SAPBEXHLevel0 2 2 8 2 3" xfId="20455" xr:uid="{9CC56188-CF32-4EB9-AD8B-10D45251BC7E}"/>
    <cellStyle name="SAPBEXHLevel0 2 2 8 2 3 2" xfId="34087" xr:uid="{60D92323-C878-41F0-88C0-0809E046711A}"/>
    <cellStyle name="SAPBEXHLevel0 2 2 8 2 3 3" xfId="43715" xr:uid="{B94DD152-EEF3-4490-BFFC-1D5BCC2250CB}"/>
    <cellStyle name="SAPBEXHLevel0 2 2 8 2 4" xfId="24246" xr:uid="{5CA634B4-82D2-4371-81AB-A4A3799120B9}"/>
    <cellStyle name="SAPBEXHLevel0 2 2 8 2 4 2" xfId="37878" xr:uid="{25C5C8F9-8220-4ADF-8F12-B3215A97E626}"/>
    <cellStyle name="SAPBEXHLevel0 2 2 8 2 4 3" xfId="47506" xr:uid="{CFF5BDCD-5E17-447C-9DEA-A9AAC602087D}"/>
    <cellStyle name="SAPBEXHLevel0 2 2 8 2 5" xfId="30121" xr:uid="{0DD3D5A0-F196-4E95-9C0A-4E7819298A76}"/>
    <cellStyle name="SAPBEXHLevel0 2 2 8 2 6" xfId="26268" xr:uid="{A449021C-3D16-46C6-A9D9-8A6D4B307AFF}"/>
    <cellStyle name="SAPBEXHLevel0 2 2 8 2 7" xfId="52174" xr:uid="{FC902A60-E9C4-4525-A05E-789410BDF8A5}"/>
    <cellStyle name="SAPBEXHLevel0 2 2 8 3" xfId="15446" xr:uid="{EAA7FF24-FE2B-4EB1-9E17-9B28411B7EA9}"/>
    <cellStyle name="SAPBEXHLevel0 2 2 8 3 2" xfId="21365" xr:uid="{DDB5CBDB-849B-4401-AF23-7681D1F98CD4}"/>
    <cellStyle name="SAPBEXHLevel0 2 2 8 3 2 2" xfId="34997" xr:uid="{5F000AF3-AE90-457F-A525-959D42E6D8CA}"/>
    <cellStyle name="SAPBEXHLevel0 2 2 8 3 2 3" xfId="44625" xr:uid="{674F2A71-284D-4F21-A2E5-9437B47BD45A}"/>
    <cellStyle name="SAPBEXHLevel0 2 2 8 3 3" xfId="25156" xr:uid="{CB576D55-C43A-498B-A6C1-E86F9ABEF37D}"/>
    <cellStyle name="SAPBEXHLevel0 2 2 8 3 3 2" xfId="38788" xr:uid="{7557F10E-E7C7-4C28-B8C5-F33AC0DE4D1E}"/>
    <cellStyle name="SAPBEXHLevel0 2 2 8 3 3 3" xfId="48416" xr:uid="{D7702CC2-5793-409D-BF80-73FD67CAD19C}"/>
    <cellStyle name="SAPBEXHLevel0 2 2 8 3 4" xfId="31038" xr:uid="{6A554B70-411D-4E82-986D-89D2CF1CA988}"/>
    <cellStyle name="SAPBEXHLevel0 2 2 8 3 5" xfId="40696" xr:uid="{4C73FFCF-5850-43B8-BF92-FD975E49B5AC}"/>
    <cellStyle name="SAPBEXHLevel0 2 2 8 3 6" xfId="53084" xr:uid="{EE23250F-D2E5-41A7-A455-123D66E496C5}"/>
    <cellStyle name="SAPBEXHLevel0 2 2 8 4" xfId="19457" xr:uid="{8907210C-BA8F-4B9F-BA75-8FB4BA93551B}"/>
    <cellStyle name="SAPBEXHLevel0 2 2 8 4 2" xfId="33089" xr:uid="{4B701B9C-26C4-47D2-B5A6-30753970401F}"/>
    <cellStyle name="SAPBEXHLevel0 2 2 8 4 3" xfId="42717" xr:uid="{E8FD0E6B-800B-4B43-A12C-E194ABA606FA}"/>
    <cellStyle name="SAPBEXHLevel0 2 2 8 5" xfId="23248" xr:uid="{2F970DED-DCE8-4CAC-8287-A8D04A2E5C3A}"/>
    <cellStyle name="SAPBEXHLevel0 2 2 8 5 2" xfId="36880" xr:uid="{AA3B9627-10AC-4B49-9BD5-513D8B556AB9}"/>
    <cellStyle name="SAPBEXHLevel0 2 2 8 5 3" xfId="46508" xr:uid="{40A3987F-CD1F-4664-B100-88CBD66567B3}"/>
    <cellStyle name="SAPBEXHLevel0 2 2 8 6" xfId="29123" xr:uid="{4BF75201-5285-4B6B-9D11-62B06F58ACFF}"/>
    <cellStyle name="SAPBEXHLevel0 2 2 8 7" xfId="27266" xr:uid="{06C98812-41F3-4920-BB60-AD1BA6B73D61}"/>
    <cellStyle name="SAPBEXHLevel0 2 2 8 8" xfId="51176" xr:uid="{06E494AA-C091-4690-8312-AF206BAF0C56}"/>
    <cellStyle name="SAPBEXHLevel0 2 2 9" xfId="13791" xr:uid="{0FE3DE6C-0B8E-4CD4-B865-2A4BBBDD6B59}"/>
    <cellStyle name="SAPBEXHLevel0 2 2 9 2" xfId="15740" xr:uid="{2B1DAA5C-8016-4B55-81B8-B4E3AD6BA5B4}"/>
    <cellStyle name="SAPBEXHLevel0 2 2 9 2 2" xfId="21659" xr:uid="{15ECB899-6EB5-465C-83F1-2CDF432B7985}"/>
    <cellStyle name="SAPBEXHLevel0 2 2 9 2 2 2" xfId="35291" xr:uid="{C5D02DB6-48F4-459D-AA3E-A6C4DFA8E3DC}"/>
    <cellStyle name="SAPBEXHLevel0 2 2 9 2 2 3" xfId="44919" xr:uid="{4FAAEB7E-47EC-4552-A352-FCDF0A66255B}"/>
    <cellStyle name="SAPBEXHLevel0 2 2 9 2 3" xfId="25450" xr:uid="{7FA384D0-BBEF-40CA-A6A8-36F62A3D7B91}"/>
    <cellStyle name="SAPBEXHLevel0 2 2 9 2 3 2" xfId="39082" xr:uid="{1B518B4A-1FBB-4286-9768-4F70D49AC76F}"/>
    <cellStyle name="SAPBEXHLevel0 2 2 9 2 3 3" xfId="48710" xr:uid="{35D0069B-3B1F-4A13-82E6-B217EB9D28BF}"/>
    <cellStyle name="SAPBEXHLevel0 2 2 9 2 4" xfId="31332" xr:uid="{A658C311-2AF1-4B56-92F1-148B16B71536}"/>
    <cellStyle name="SAPBEXHLevel0 2 2 9 2 5" xfId="40990" xr:uid="{8996DF1A-7741-4153-98A3-79C2AD65D466}"/>
    <cellStyle name="SAPBEXHLevel0 2 2 9 2 6" xfId="53378" xr:uid="{DD3770F1-1F79-4056-BAF5-DE7FEF0D4BDC}"/>
    <cellStyle name="SAPBEXHLevel0 2 2 9 3" xfId="19751" xr:uid="{2E3F9C7F-DE74-4648-A3C2-C3FBD93B29C6}"/>
    <cellStyle name="SAPBEXHLevel0 2 2 9 3 2" xfId="33383" xr:uid="{76E730BB-3A1B-4BC6-B470-26E7A260EF14}"/>
    <cellStyle name="SAPBEXHLevel0 2 2 9 3 3" xfId="43011" xr:uid="{17937893-6151-4398-9DCE-E8732709BDA5}"/>
    <cellStyle name="SAPBEXHLevel0 2 2 9 4" xfId="23542" xr:uid="{D8E2652D-A55F-4D7E-AEA3-48449764CB63}"/>
    <cellStyle name="SAPBEXHLevel0 2 2 9 4 2" xfId="37174" xr:uid="{5A0826EE-2972-420A-80AC-2C7CB57EEA90}"/>
    <cellStyle name="SAPBEXHLevel0 2 2 9 4 3" xfId="46802" xr:uid="{0FF49C83-432D-4D81-BC13-8F216DA402AC}"/>
    <cellStyle name="SAPBEXHLevel0 2 2 9 5" xfId="29417" xr:uid="{BA99E8A1-AF56-41D7-8C65-ECD3161A8D41}"/>
    <cellStyle name="SAPBEXHLevel0 2 2 9 6" xfId="26972" xr:uid="{872D5241-790C-4E06-BE80-63A8820FF5F1}"/>
    <cellStyle name="SAPBEXHLevel0 2 2 9 7" xfId="51470" xr:uid="{4CBA3C3E-4703-4A74-BC2C-64EB7636F3BC}"/>
    <cellStyle name="SAPBEXHLevel0 2 3" xfId="10814" xr:uid="{8583AA29-062F-4631-B475-2976F7EA3F05}"/>
    <cellStyle name="SAPBEXHLevel0 2 3 2" xfId="13745" xr:uid="{4DCA1378-E2EC-41E7-BDA7-888A80E4D975}"/>
    <cellStyle name="SAPBEXHLevel0 2 3 2 2" xfId="15694" xr:uid="{9EA94974-1966-4C20-9EB6-485C37D0CEB3}"/>
    <cellStyle name="SAPBEXHLevel0 2 3 2 2 2" xfId="21613" xr:uid="{ED7A0ABF-0A3E-4531-B778-0BCA54C3909A}"/>
    <cellStyle name="SAPBEXHLevel0 2 3 2 2 2 2" xfId="35245" xr:uid="{F57772BD-C7F5-4F70-B1FD-F05B608B0D78}"/>
    <cellStyle name="SAPBEXHLevel0 2 3 2 2 2 3" xfId="44873" xr:uid="{B69B5F67-411C-4854-A06A-ABD20A279F11}"/>
    <cellStyle name="SAPBEXHLevel0 2 3 2 2 3" xfId="25404" xr:uid="{4543F488-0387-4FAC-9DB9-3282985572E4}"/>
    <cellStyle name="SAPBEXHLevel0 2 3 2 2 3 2" xfId="39036" xr:uid="{B93D8E0B-4B0E-4FA5-B0E4-E708B71A25B8}"/>
    <cellStyle name="SAPBEXHLevel0 2 3 2 2 3 3" xfId="48664" xr:uid="{2E665580-E6C2-42CF-A9DA-5096163B3C72}"/>
    <cellStyle name="SAPBEXHLevel0 2 3 2 2 4" xfId="31286" xr:uid="{17BA32C0-6A06-4A8F-A973-076677A76E1E}"/>
    <cellStyle name="SAPBEXHLevel0 2 3 2 2 5" xfId="40944" xr:uid="{ECCD018F-534C-4097-B0C3-90504D6740DD}"/>
    <cellStyle name="SAPBEXHLevel0 2 3 2 2 6" xfId="53332" xr:uid="{0F846D57-A263-4868-8942-DCB2DB1257CB}"/>
    <cellStyle name="SAPBEXHLevel0 2 3 2 3" xfId="19705" xr:uid="{F395B074-C9F1-4C4D-BA67-718635AE4CBB}"/>
    <cellStyle name="SAPBEXHLevel0 2 3 2 3 2" xfId="33337" xr:uid="{BE11C66D-8366-4DCD-B905-45532BE3EEC8}"/>
    <cellStyle name="SAPBEXHLevel0 2 3 2 3 3" xfId="42965" xr:uid="{2EDC4B39-564F-4FA1-A50F-856B8DF67333}"/>
    <cellStyle name="SAPBEXHLevel0 2 3 2 4" xfId="23496" xr:uid="{09216607-A6AC-4434-8396-202B564959FD}"/>
    <cellStyle name="SAPBEXHLevel0 2 3 2 4 2" xfId="37128" xr:uid="{9ED427F2-AC22-45E3-8744-0CFFB6A2EC99}"/>
    <cellStyle name="SAPBEXHLevel0 2 3 2 4 3" xfId="46756" xr:uid="{3C07F6FD-968D-45E7-9132-14D96FB37500}"/>
    <cellStyle name="SAPBEXHLevel0 2 3 2 5" xfId="29371" xr:uid="{976F77D6-D88C-4DA8-AFDD-728066E8D8DC}"/>
    <cellStyle name="SAPBEXHLevel0 2 3 2 6" xfId="27018" xr:uid="{2D88A835-0238-4F2E-8292-DC58C4792121}"/>
    <cellStyle name="SAPBEXHLevel0 2 3 2 7" xfId="51424" xr:uid="{331538B5-FC8E-4B9C-89A9-5CE0B207E8F0}"/>
    <cellStyle name="SAPBEXHLevel0 2 3 3" xfId="14784" xr:uid="{A5479F99-A4A0-41F2-BEB6-62C04E560164}"/>
    <cellStyle name="SAPBEXHLevel0 2 3 3 2" xfId="20703" xr:uid="{3D1BA370-3A5E-481E-8FEA-ABDDF98909D1}"/>
    <cellStyle name="SAPBEXHLevel0 2 3 3 2 2" xfId="34335" xr:uid="{AFC328EC-E980-46B4-9108-8524938B7D16}"/>
    <cellStyle name="SAPBEXHLevel0 2 3 3 2 3" xfId="43963" xr:uid="{1EEE59B5-8BDF-432F-A06F-90CDFD16FC76}"/>
    <cellStyle name="SAPBEXHLevel0 2 3 3 3" xfId="24494" xr:uid="{852509BD-6A66-4B05-911D-3014DA4DF22C}"/>
    <cellStyle name="SAPBEXHLevel0 2 3 3 3 2" xfId="38126" xr:uid="{D622BAA6-80BA-459C-8555-FF690CC4E02A}"/>
    <cellStyle name="SAPBEXHLevel0 2 3 3 3 3" xfId="47754" xr:uid="{961DD9BB-7E9D-45E0-AE24-081EB3C50184}"/>
    <cellStyle name="SAPBEXHLevel0 2 3 3 4" xfId="30376" xr:uid="{48BCEBAE-F945-4A5C-8CC4-CDF36212ACDC}"/>
    <cellStyle name="SAPBEXHLevel0 2 3 3 5" xfId="40034" xr:uid="{584A79C7-0E5C-498E-8627-15158D0DA1C9}"/>
    <cellStyle name="SAPBEXHLevel0 2 3 3 6" xfId="52422" xr:uid="{0FFCB369-9BBA-431D-9936-C73A7B889082}"/>
    <cellStyle name="SAPBEXHLevel0 2 3 4" xfId="18791" xr:uid="{786BB99E-041E-42C3-B59F-A2F945DD2515}"/>
    <cellStyle name="SAPBEXHLevel0 2 3 4 2" xfId="32423" xr:uid="{3779046B-7FB3-404D-999D-85B5B4E5A52A}"/>
    <cellStyle name="SAPBEXHLevel0 2 3 4 3" xfId="42051" xr:uid="{96E53B96-F2F2-4969-B53B-676FAFC8AFF1}"/>
    <cellStyle name="SAPBEXHLevel0 2 3 5" xfId="22498" xr:uid="{C6E7D594-3FFE-4BB0-AE37-0AB79073131D}"/>
    <cellStyle name="SAPBEXHLevel0 2 3 5 2" xfId="36130" xr:uid="{3D723560-2B34-4CCA-83CB-EDF940D596A1}"/>
    <cellStyle name="SAPBEXHLevel0 2 3 5 3" xfId="45758" xr:uid="{B00CD5DD-62E4-4144-8D26-161DF45D2C20}"/>
    <cellStyle name="SAPBEXHLevel0 2 3 6" xfId="28366" xr:uid="{4BD05D0F-B0E4-4395-8E78-428BC7D21288}"/>
    <cellStyle name="SAPBEXHLevel0 2 3 7" xfId="27955" xr:uid="{98F5183A-9BD2-4DDC-8C83-F987291E304F}"/>
    <cellStyle name="SAPBEXHLevel0 2 3 8" xfId="50426" xr:uid="{7FD308BD-A33F-4B15-9CA4-6D1D423B7E99}"/>
    <cellStyle name="SAPBEXHLevel0 2 4" xfId="10771" xr:uid="{04E99799-6BB4-4358-B4A3-BFCEBC316698}"/>
    <cellStyle name="SAPBEXHLevel0 2 4 2" xfId="13702" xr:uid="{90C058EC-4032-467D-81E5-8EC3DFCD43D3}"/>
    <cellStyle name="SAPBEXHLevel0 2 4 2 2" xfId="15651" xr:uid="{2EE71D1B-C043-4731-91BF-3CA501B2E432}"/>
    <cellStyle name="SAPBEXHLevel0 2 4 2 2 2" xfId="21570" xr:uid="{5CE59AE8-9AAC-428C-A06E-4BA21D4BDB2C}"/>
    <cellStyle name="SAPBEXHLevel0 2 4 2 2 2 2" xfId="35202" xr:uid="{889ACC0A-C8FC-408D-8223-9F59A5C55DF5}"/>
    <cellStyle name="SAPBEXHLevel0 2 4 2 2 2 3" xfId="44830" xr:uid="{4220D35E-FE24-438C-A146-8FB8AA426D9D}"/>
    <cellStyle name="SAPBEXHLevel0 2 4 2 2 3" xfId="25361" xr:uid="{01F2F498-F9CD-4C34-A0E6-3CDE1E24C0E2}"/>
    <cellStyle name="SAPBEXHLevel0 2 4 2 2 3 2" xfId="38993" xr:uid="{9E7308FF-41D6-4EB1-B395-AB1CDBCC7EC3}"/>
    <cellStyle name="SAPBEXHLevel0 2 4 2 2 3 3" xfId="48621" xr:uid="{59A0ABDD-C478-426F-AE51-55522A5222F2}"/>
    <cellStyle name="SAPBEXHLevel0 2 4 2 2 4" xfId="31243" xr:uid="{162D18E1-EAF8-4C54-9BE0-935812BE4CD6}"/>
    <cellStyle name="SAPBEXHLevel0 2 4 2 2 5" xfId="40901" xr:uid="{E18B644B-2B64-4D3E-A023-43775F41BA72}"/>
    <cellStyle name="SAPBEXHLevel0 2 4 2 2 6" xfId="53289" xr:uid="{80EDED4D-B2AA-488B-BB37-FA48C6417E01}"/>
    <cellStyle name="SAPBEXHLevel0 2 4 2 3" xfId="19662" xr:uid="{70D0DDD5-29F2-47BA-87A4-9ADDE3AA178B}"/>
    <cellStyle name="SAPBEXHLevel0 2 4 2 3 2" xfId="33294" xr:uid="{173A9FF9-1857-49B9-88FC-5F2F4C445748}"/>
    <cellStyle name="SAPBEXHLevel0 2 4 2 3 3" xfId="42922" xr:uid="{DBA1CC0D-8ABD-448C-ACEE-35CF640C4B82}"/>
    <cellStyle name="SAPBEXHLevel0 2 4 2 4" xfId="23453" xr:uid="{AD24894D-68BF-4353-AD47-7F765B5380B8}"/>
    <cellStyle name="SAPBEXHLevel0 2 4 2 4 2" xfId="37085" xr:uid="{F6A988A6-B4C5-4587-AC46-4CC15E0C3074}"/>
    <cellStyle name="SAPBEXHLevel0 2 4 2 4 3" xfId="46713" xr:uid="{D9601C89-A184-4267-8445-8758A85DED0F}"/>
    <cellStyle name="SAPBEXHLevel0 2 4 2 5" xfId="29328" xr:uid="{561F43B3-9EF9-499A-B8AE-4640CD3DA010}"/>
    <cellStyle name="SAPBEXHLevel0 2 4 2 6" xfId="27061" xr:uid="{9721B6ED-92D3-4B4C-BA52-D28F059AE05C}"/>
    <cellStyle name="SAPBEXHLevel0 2 4 2 7" xfId="51381" xr:uid="{8FEC35BC-42E4-435E-A33D-89B9CF347481}"/>
    <cellStyle name="SAPBEXHLevel0 2 4 3" xfId="14741" xr:uid="{50B881B5-B4C4-4A76-BB1A-4A576CF7B2FF}"/>
    <cellStyle name="SAPBEXHLevel0 2 4 3 2" xfId="20660" xr:uid="{BC9A8079-3A1C-4A0C-926D-45FFCC45A1D3}"/>
    <cellStyle name="SAPBEXHLevel0 2 4 3 2 2" xfId="34292" xr:uid="{C5DEA2B3-1DA9-498C-B4FF-E6AA31FAF25C}"/>
    <cellStyle name="SAPBEXHLevel0 2 4 3 2 3" xfId="43920" xr:uid="{04E109F0-3056-4EF1-A586-A4BC409185C4}"/>
    <cellStyle name="SAPBEXHLevel0 2 4 3 3" xfId="24451" xr:uid="{A28E2AA7-8945-4B3A-8F29-A9DB7E4985FD}"/>
    <cellStyle name="SAPBEXHLevel0 2 4 3 3 2" xfId="38083" xr:uid="{B19D9642-3277-4DEF-842C-EF4E99D8B642}"/>
    <cellStyle name="SAPBEXHLevel0 2 4 3 3 3" xfId="47711" xr:uid="{DF10E89A-2E29-4F91-9740-7D4CF4D64651}"/>
    <cellStyle name="SAPBEXHLevel0 2 4 3 4" xfId="30333" xr:uid="{C4F26256-0F4A-4B78-945B-0FF1AA2CF9BC}"/>
    <cellStyle name="SAPBEXHLevel0 2 4 3 5" xfId="39991" xr:uid="{570BA79C-3CA3-4ED6-817E-91B12B429D07}"/>
    <cellStyle name="SAPBEXHLevel0 2 4 3 6" xfId="52379" xr:uid="{127CE65C-C012-46B5-B84D-17951AC0871B}"/>
    <cellStyle name="SAPBEXHLevel0 2 4 4" xfId="18749" xr:uid="{054078BB-4941-4218-A15A-8AF0402E4C3B}"/>
    <cellStyle name="SAPBEXHLevel0 2 4 4 2" xfId="32381" xr:uid="{DA255565-4B10-406F-8AA6-8FA684F6E395}"/>
    <cellStyle name="SAPBEXHLevel0 2 4 4 3" xfId="42009" xr:uid="{558E2FCD-1DA2-47C6-9047-E1D44DD0E130}"/>
    <cellStyle name="SAPBEXHLevel0 2 4 5" xfId="22455" xr:uid="{79564AA4-AED2-47EC-BA96-BA25E6A56271}"/>
    <cellStyle name="SAPBEXHLevel0 2 4 5 2" xfId="36087" xr:uid="{77F4F834-BB17-43E6-862D-A531A179E097}"/>
    <cellStyle name="SAPBEXHLevel0 2 4 5 3" xfId="45715" xr:uid="{068F8AA1-B7FF-4428-ACF1-4C9203C42D40}"/>
    <cellStyle name="SAPBEXHLevel0 2 4 6" xfId="28323" xr:uid="{20543AFD-73CC-4A65-98D2-D637C198EED3}"/>
    <cellStyle name="SAPBEXHLevel0 2 4 7" xfId="27997" xr:uid="{2DB4F63E-62E0-43D3-B810-D0AFFBEEB072}"/>
    <cellStyle name="SAPBEXHLevel0 2 4 8" xfId="50383" xr:uid="{3DCD0C82-AA28-48DB-91CD-2035BD0F9989}"/>
    <cellStyle name="SAPBEXHLevel0 2 5" xfId="11513" xr:uid="{40BE80A9-2E7F-42FB-AC6A-B32C0AD873BA}"/>
    <cellStyle name="SAPBEXHLevel0 2 5 2" xfId="14407" xr:uid="{2390EEDE-9CA6-486C-B0F3-1980DD307FEA}"/>
    <cellStyle name="SAPBEXHLevel0 2 5 2 2" xfId="16356" xr:uid="{B31BB6E7-6477-4285-A452-52187016138C}"/>
    <cellStyle name="SAPBEXHLevel0 2 5 2 2 2" xfId="22275" xr:uid="{F111CBF2-6F8C-472A-8133-CED4075638D1}"/>
    <cellStyle name="SAPBEXHLevel0 2 5 2 2 2 2" xfId="35907" xr:uid="{D1167AC6-AD98-441D-9D66-941FA2F005DE}"/>
    <cellStyle name="SAPBEXHLevel0 2 5 2 2 2 3" xfId="45535" xr:uid="{31B044FF-DD63-4768-97F9-805A1EF3FBC5}"/>
    <cellStyle name="SAPBEXHLevel0 2 5 2 2 3" xfId="26066" xr:uid="{6E813315-4D45-46BF-AE35-691CB1B4E04E}"/>
    <cellStyle name="SAPBEXHLevel0 2 5 2 2 3 2" xfId="39698" xr:uid="{F7F513E5-A3EA-4972-B26A-6762E04D6BFA}"/>
    <cellStyle name="SAPBEXHLevel0 2 5 2 2 3 3" xfId="49326" xr:uid="{36B6EBEA-CB6E-408D-B466-37FCCB1E3646}"/>
    <cellStyle name="SAPBEXHLevel0 2 5 2 2 4" xfId="31948" xr:uid="{62C02E45-DA08-4F12-8097-6F93E9B53EC8}"/>
    <cellStyle name="SAPBEXHLevel0 2 5 2 2 5" xfId="41606" xr:uid="{FC3D7A45-D9DF-4AA2-ADC0-804042116960}"/>
    <cellStyle name="SAPBEXHLevel0 2 5 2 2 6" xfId="53994" xr:uid="{1205E797-22D2-47D1-8CD1-942BEAB8D0C9}"/>
    <cellStyle name="SAPBEXHLevel0 2 5 2 3" xfId="20367" xr:uid="{EE26880B-EC05-4548-8F51-48D08F0383A2}"/>
    <cellStyle name="SAPBEXHLevel0 2 5 2 3 2" xfId="33999" xr:uid="{D04515D2-7780-48DE-8ABD-3873F9905593}"/>
    <cellStyle name="SAPBEXHLevel0 2 5 2 3 3" xfId="43627" xr:uid="{809EF2E3-8398-4821-8F9B-4E18753E60A3}"/>
    <cellStyle name="SAPBEXHLevel0 2 5 2 4" xfId="24158" xr:uid="{F8913550-8FC6-4FFE-AA14-6B4200FFC696}"/>
    <cellStyle name="SAPBEXHLevel0 2 5 2 4 2" xfId="37790" xr:uid="{5D3068ED-1B93-4880-B62E-5C5A1B3114F4}"/>
    <cellStyle name="SAPBEXHLevel0 2 5 2 4 3" xfId="47418" xr:uid="{92DDDED3-3A6D-473C-BFFB-3BE540BF344D}"/>
    <cellStyle name="SAPBEXHLevel0 2 5 2 5" xfId="30033" xr:uid="{D32E05BF-8087-44B9-AE1F-5A1C62E5246C}"/>
    <cellStyle name="SAPBEXHLevel0 2 5 2 6" xfId="26356" xr:uid="{BA0FA0E1-8B2B-43AB-A523-B0605909418D}"/>
    <cellStyle name="SAPBEXHLevel0 2 5 2 7" xfId="52086" xr:uid="{B2B7514C-0409-4132-806D-63B41259E47B}"/>
    <cellStyle name="SAPBEXHLevel0 2 5 3" xfId="15358" xr:uid="{B4B28069-3012-4F66-AF86-347614D8CE56}"/>
    <cellStyle name="SAPBEXHLevel0 2 5 3 2" xfId="21277" xr:uid="{82B199E5-00CD-40E5-A339-6B7EAD4663FA}"/>
    <cellStyle name="SAPBEXHLevel0 2 5 3 2 2" xfId="34909" xr:uid="{17DC3739-0F0B-4F0E-A80B-1521A2186D63}"/>
    <cellStyle name="SAPBEXHLevel0 2 5 3 2 3" xfId="44537" xr:uid="{AD58EC92-7F56-48FB-B31E-22E1951051ED}"/>
    <cellStyle name="SAPBEXHLevel0 2 5 3 3" xfId="25068" xr:uid="{34D82966-E1ED-41DD-883F-1A024C99CF1F}"/>
    <cellStyle name="SAPBEXHLevel0 2 5 3 3 2" xfId="38700" xr:uid="{E4BBFB1E-7A48-4AB0-8744-0E447F4E8493}"/>
    <cellStyle name="SAPBEXHLevel0 2 5 3 3 3" xfId="48328" xr:uid="{C1E27CD9-85AC-4114-BCF1-40F9BB92CF90}"/>
    <cellStyle name="SAPBEXHLevel0 2 5 3 4" xfId="30950" xr:uid="{A43FCCB2-C1E8-42AE-BE13-8D375ABFDAB9}"/>
    <cellStyle name="SAPBEXHLevel0 2 5 3 5" xfId="40608" xr:uid="{E8C6773A-F6CC-4AE5-8689-9221E1D743EF}"/>
    <cellStyle name="SAPBEXHLevel0 2 5 3 6" xfId="52996" xr:uid="{A29CBE6D-E354-4957-9C5D-068DA8F43C54}"/>
    <cellStyle name="SAPBEXHLevel0 2 5 4" xfId="19369" xr:uid="{0FB6076A-520B-4E1A-A4FC-8DD8D8338EDA}"/>
    <cellStyle name="SAPBEXHLevel0 2 5 4 2" xfId="33001" xr:uid="{50C225ED-F5ED-4640-9D77-CD02FCD15FCF}"/>
    <cellStyle name="SAPBEXHLevel0 2 5 4 3" xfId="42629" xr:uid="{94C11A4A-6AAF-42BD-ADDD-548D84A88D56}"/>
    <cellStyle name="SAPBEXHLevel0 2 5 5" xfId="23160" xr:uid="{768A9F4A-E806-4FC2-9B94-4A0D4EBA6CFF}"/>
    <cellStyle name="SAPBEXHLevel0 2 5 5 2" xfId="36792" xr:uid="{A801AEA2-2E05-4276-A5B5-FCA16D3B6E7A}"/>
    <cellStyle name="SAPBEXHLevel0 2 5 5 3" xfId="46420" xr:uid="{5F74A677-06B4-496D-B5C0-A52AA003B250}"/>
    <cellStyle name="SAPBEXHLevel0 2 5 6" xfId="29028" xr:uid="{DA692463-3A20-4179-8ED2-B3C4FB814C24}"/>
    <cellStyle name="SAPBEXHLevel0 2 5 7" xfId="32225" xr:uid="{FFD5ED5D-9B36-4589-B63C-A587BA6F736D}"/>
    <cellStyle name="SAPBEXHLevel0 2 5 8" xfId="51088" xr:uid="{5F4660C1-E435-4425-AFDF-A3804476EF27}"/>
    <cellStyle name="SAPBEXHLevel0 2 6" xfId="49939" xr:uid="{653D5A34-F5C8-4869-89E5-AC6F0DD57BBE}"/>
    <cellStyle name="SAPBEXHLevel0 2 7" xfId="54250" xr:uid="{E2D4E2D3-68FB-4635-8836-F51C8F4F5D8E}"/>
    <cellStyle name="SAPBEXHLevel0 2 8" xfId="54154" xr:uid="{6A9ED403-CB71-42C4-8E9A-09B32728C7FE}"/>
    <cellStyle name="SAPBEXHLevel0 2 9" xfId="54198" xr:uid="{B220302D-A96F-4EF7-B4DD-716A845AF8A6}"/>
    <cellStyle name="SAPBEXHLevel0 3" xfId="10859" xr:uid="{86C6047E-1C61-4F94-A310-EE28F2FC74FA}"/>
    <cellStyle name="SAPBEXHLevel0 3 10" xfId="22543" xr:uid="{73D52177-6B95-424F-9614-266DBF52F84C}"/>
    <cellStyle name="SAPBEXHLevel0 3 10 2" xfId="36175" xr:uid="{50FF9D48-B68E-4B68-8A6D-D82CE6E88F96}"/>
    <cellStyle name="SAPBEXHLevel0 3 10 3" xfId="45803" xr:uid="{9165672E-B65E-413D-BEB2-78845756DB27}"/>
    <cellStyle name="SAPBEXHLevel0 3 11" xfId="28411" xr:uid="{5047C942-EB22-42D1-AC35-8AA177962B78}"/>
    <cellStyle name="SAPBEXHLevel0 3 12" xfId="27911" xr:uid="{5B9EBE48-46F0-4994-9108-3E4BB6A7E071}"/>
    <cellStyle name="SAPBEXHLevel0 3 13" xfId="50471" xr:uid="{F8F7F84C-1B26-4140-8251-E5BCFE4CF77F}"/>
    <cellStyle name="SAPBEXHLevel0 3 14" xfId="54542" xr:uid="{85FC367F-AF3F-44AE-ABCE-588E42B4F39F}"/>
    <cellStyle name="SAPBEXHLevel0 3 15" xfId="54633" xr:uid="{D1F73EE1-77FE-4C3D-A268-FC260C51BAA5}"/>
    <cellStyle name="SAPBEXHLevel0 3 16" xfId="54721" xr:uid="{376E5E20-72EE-4B88-B7CA-3E7E0018E6C9}"/>
    <cellStyle name="SAPBEXHLevel0 3 17" xfId="54809" xr:uid="{E369C8C1-9BAD-4768-B439-275AB02088A3}"/>
    <cellStyle name="SAPBEXHLevel0 3 18" xfId="54897" xr:uid="{CC6F1065-8B1C-4669-B379-95E8CA4541DA}"/>
    <cellStyle name="SAPBEXHLevel0 3 19" xfId="54985" xr:uid="{DE76AEBB-CB74-4A80-BC5D-2662976D6946}"/>
    <cellStyle name="SAPBEXHLevel0 3 2" xfId="10947" xr:uid="{A2240CB3-FBDB-4ED8-945A-B0BBB4C537F8}"/>
    <cellStyle name="SAPBEXHLevel0 3 2 2" xfId="13878" xr:uid="{393978F2-6DE0-482E-9D60-89895B7A2C6E}"/>
    <cellStyle name="SAPBEXHLevel0 3 2 2 2" xfId="15827" xr:uid="{641B5758-FC7B-494A-AF9E-D5CB921094CA}"/>
    <cellStyle name="SAPBEXHLevel0 3 2 2 2 2" xfId="21746" xr:uid="{9206AEA6-07D3-4CC6-A6C0-353975E9BA94}"/>
    <cellStyle name="SAPBEXHLevel0 3 2 2 2 2 2" xfId="35378" xr:uid="{00577ADB-746E-47D4-AEF1-BE823EDB99D7}"/>
    <cellStyle name="SAPBEXHLevel0 3 2 2 2 2 3" xfId="45006" xr:uid="{52F3C59E-F4BE-4587-BF5C-7DCBA381E526}"/>
    <cellStyle name="SAPBEXHLevel0 3 2 2 2 3" xfId="25537" xr:uid="{BD5E3C49-8448-42A1-9A60-427A72459374}"/>
    <cellStyle name="SAPBEXHLevel0 3 2 2 2 3 2" xfId="39169" xr:uid="{D794B137-FD41-4080-AD74-C1B77690F483}"/>
    <cellStyle name="SAPBEXHLevel0 3 2 2 2 3 3" xfId="48797" xr:uid="{48840D2C-F315-4F57-BBEB-CF2EF186889C}"/>
    <cellStyle name="SAPBEXHLevel0 3 2 2 2 4" xfId="31419" xr:uid="{ECAF65B4-3341-4AE5-B2DE-FAD3E1F95FF9}"/>
    <cellStyle name="SAPBEXHLevel0 3 2 2 2 5" xfId="41077" xr:uid="{C129FB6D-8C32-4026-972C-7725DA02BF09}"/>
    <cellStyle name="SAPBEXHLevel0 3 2 2 2 6" xfId="53465" xr:uid="{1DF921D1-8DDB-4629-9C12-2B22C78F25E7}"/>
    <cellStyle name="SAPBEXHLevel0 3 2 2 3" xfId="19838" xr:uid="{EBA6EE5C-4D5E-471B-8634-14BB00B0CBC1}"/>
    <cellStyle name="SAPBEXHLevel0 3 2 2 3 2" xfId="33470" xr:uid="{369377A0-2404-4625-B960-02C2B1F54FDC}"/>
    <cellStyle name="SAPBEXHLevel0 3 2 2 3 3" xfId="43098" xr:uid="{CF340CBC-FC3B-4018-B77C-547D2851AF14}"/>
    <cellStyle name="SAPBEXHLevel0 3 2 2 4" xfId="23629" xr:uid="{E043DC15-8BC0-49C4-9718-638D9C643B31}"/>
    <cellStyle name="SAPBEXHLevel0 3 2 2 4 2" xfId="37261" xr:uid="{D43EE393-2CD9-4918-985D-758B6B510447}"/>
    <cellStyle name="SAPBEXHLevel0 3 2 2 4 3" xfId="46889" xr:uid="{6597C1EB-32F3-41DB-8265-5127F915546F}"/>
    <cellStyle name="SAPBEXHLevel0 3 2 2 5" xfId="29504" xr:uid="{35ADD061-4394-4FFD-9C9D-4D08BCA05617}"/>
    <cellStyle name="SAPBEXHLevel0 3 2 2 6" xfId="26885" xr:uid="{6194C7C2-DD33-48CC-B4BE-16EE2FBA43A1}"/>
    <cellStyle name="SAPBEXHLevel0 3 2 2 7" xfId="51557" xr:uid="{164E9A8F-937A-4DA7-9127-20E71ED29196}"/>
    <cellStyle name="SAPBEXHLevel0 3 2 3" xfId="14829" xr:uid="{1ADA0B82-63D8-4E20-BB2B-A66FD724984E}"/>
    <cellStyle name="SAPBEXHLevel0 3 2 3 2" xfId="20748" xr:uid="{373DFDE9-EEAE-480C-870C-1345CE161D9E}"/>
    <cellStyle name="SAPBEXHLevel0 3 2 3 2 2" xfId="34380" xr:uid="{05BE085C-D446-42B4-B2E1-FDE8137CB3C4}"/>
    <cellStyle name="SAPBEXHLevel0 3 2 3 2 3" xfId="44008" xr:uid="{5E716F68-FA70-469E-8A63-C52B0A879A15}"/>
    <cellStyle name="SAPBEXHLevel0 3 2 3 3" xfId="24539" xr:uid="{B393D76E-02E3-4F10-8A24-197E8C3C9275}"/>
    <cellStyle name="SAPBEXHLevel0 3 2 3 3 2" xfId="38171" xr:uid="{C352CF59-70D2-4534-93F1-28A31960377E}"/>
    <cellStyle name="SAPBEXHLevel0 3 2 3 3 3" xfId="47799" xr:uid="{F52028C6-55A5-45F0-8534-2C29D85A4046}"/>
    <cellStyle name="SAPBEXHLevel0 3 2 3 4" xfId="30421" xr:uid="{3D869FEC-3A40-47F4-9698-CC6C39238C33}"/>
    <cellStyle name="SAPBEXHLevel0 3 2 3 5" xfId="40079" xr:uid="{95163713-6DEA-4BAE-8CFB-AE6AA2E57664}"/>
    <cellStyle name="SAPBEXHLevel0 3 2 3 6" xfId="52467" xr:uid="{E0BC26F7-5D63-483C-AC16-FEBD2311A53E}"/>
    <cellStyle name="SAPBEXHLevel0 3 2 4" xfId="18840" xr:uid="{23E2585B-4EF1-4EF8-B434-7AA8A23B7891}"/>
    <cellStyle name="SAPBEXHLevel0 3 2 4 2" xfId="32472" xr:uid="{4E0267E5-C258-424B-9322-5FB2DA161F56}"/>
    <cellStyle name="SAPBEXHLevel0 3 2 4 3" xfId="42100" xr:uid="{1BCB7A55-1B2C-446E-BD64-6E5DE5735EC4}"/>
    <cellStyle name="SAPBEXHLevel0 3 2 5" xfId="22631" xr:uid="{0BF7EDA0-8F12-49DF-A368-C6F011197D99}"/>
    <cellStyle name="SAPBEXHLevel0 3 2 5 2" xfId="36263" xr:uid="{5F1115D8-D957-4BDF-BF35-4EEBA037D170}"/>
    <cellStyle name="SAPBEXHLevel0 3 2 5 3" xfId="45891" xr:uid="{A2D45A8B-197A-4BBB-B04E-A973AA809619}"/>
    <cellStyle name="SAPBEXHLevel0 3 2 6" xfId="28499" xr:uid="{DE4E3CAB-9CD2-4284-9362-DFE77DF5ED15}"/>
    <cellStyle name="SAPBEXHLevel0 3 2 7" xfId="27827" xr:uid="{C7FF7CD9-80C3-4B1E-A128-8CD9BC3B1943}"/>
    <cellStyle name="SAPBEXHLevel0 3 2 8" xfId="50559" xr:uid="{5680DA8C-C23E-4A17-B6B1-D54E96A94515}"/>
    <cellStyle name="SAPBEXHLevel0 3 20" xfId="55073" xr:uid="{43761C53-58B3-4CEB-B87C-8C9D2C3C9619}"/>
    <cellStyle name="SAPBEXHLevel0 3 21" xfId="55161" xr:uid="{73473F2B-E98C-4713-93CF-5D84E140E94D}"/>
    <cellStyle name="SAPBEXHLevel0 3 22" xfId="55249" xr:uid="{12C2E427-E950-4F7E-988C-0131A66C6977}"/>
    <cellStyle name="SAPBEXHLevel0 3 23" xfId="55337" xr:uid="{5B4420D7-5608-4C9E-8A10-F45A49E49CBB}"/>
    <cellStyle name="SAPBEXHLevel0 3 24" xfId="55425" xr:uid="{E707D464-14EF-4A5F-8460-5D8C79C0D9E8}"/>
    <cellStyle name="SAPBEXHLevel0 3 25" xfId="55513" xr:uid="{105A5FE1-4AB8-4B69-832D-8BC31D27FC59}"/>
    <cellStyle name="SAPBEXHLevel0 3 26" xfId="55601" xr:uid="{38A92DCF-4507-4CF9-A5D2-470F955FAF61}"/>
    <cellStyle name="SAPBEXHLevel0 3 27" xfId="55689" xr:uid="{31EAFF42-8E02-42BB-B27C-9DB19D188C5D}"/>
    <cellStyle name="SAPBEXHLevel0 3 28" xfId="55777" xr:uid="{03798E29-0864-4CAA-9B30-00175EF29A0C}"/>
    <cellStyle name="SAPBEXHLevel0 3 29" xfId="55865" xr:uid="{75ECF7A2-F553-4FF5-97D1-93FFD6AAD77F}"/>
    <cellStyle name="SAPBEXHLevel0 3 3" xfId="11035" xr:uid="{A770AE3D-921B-42A8-B073-765A5C8073FB}"/>
    <cellStyle name="SAPBEXHLevel0 3 3 2" xfId="13966" xr:uid="{C68B6591-B129-4829-84E9-6907667030CE}"/>
    <cellStyle name="SAPBEXHLevel0 3 3 2 2" xfId="15915" xr:uid="{43392E79-C5AD-42BA-9B92-8864AF40A7DE}"/>
    <cellStyle name="SAPBEXHLevel0 3 3 2 2 2" xfId="21834" xr:uid="{0F51054D-0A97-4999-8D5E-6D8756735728}"/>
    <cellStyle name="SAPBEXHLevel0 3 3 2 2 2 2" xfId="35466" xr:uid="{1E34942A-0428-46D6-9CCF-0729293713FA}"/>
    <cellStyle name="SAPBEXHLevel0 3 3 2 2 2 3" xfId="45094" xr:uid="{521EC07B-2B03-4DD3-8C59-7F758BB4C46E}"/>
    <cellStyle name="SAPBEXHLevel0 3 3 2 2 3" xfId="25625" xr:uid="{840964E9-A86F-4456-98C7-68D0880B21E3}"/>
    <cellStyle name="SAPBEXHLevel0 3 3 2 2 3 2" xfId="39257" xr:uid="{089D926E-C126-4FA8-93B5-5DCF018B5F4F}"/>
    <cellStyle name="SAPBEXHLevel0 3 3 2 2 3 3" xfId="48885" xr:uid="{8E0DF3AA-31CA-48DD-928B-D112A05731DD}"/>
    <cellStyle name="SAPBEXHLevel0 3 3 2 2 4" xfId="31507" xr:uid="{29B58F07-C7AA-46E9-AF01-362BB6F2055E}"/>
    <cellStyle name="SAPBEXHLevel0 3 3 2 2 5" xfId="41165" xr:uid="{05D6EDFC-F18F-4514-BD3A-6C6C0FD568A7}"/>
    <cellStyle name="SAPBEXHLevel0 3 3 2 2 6" xfId="53553" xr:uid="{270C0F4C-7E60-469B-9346-8227D2359864}"/>
    <cellStyle name="SAPBEXHLevel0 3 3 2 3" xfId="19926" xr:uid="{40AFD964-91D6-4FA3-B320-48EB4E13157B}"/>
    <cellStyle name="SAPBEXHLevel0 3 3 2 3 2" xfId="33558" xr:uid="{0B3A30C7-7707-4288-99C7-3501EA35324C}"/>
    <cellStyle name="SAPBEXHLevel0 3 3 2 3 3" xfId="43186" xr:uid="{D7382763-166B-49CD-82A9-228D1E0CE2B9}"/>
    <cellStyle name="SAPBEXHLevel0 3 3 2 4" xfId="23717" xr:uid="{071BC233-B2C2-4F33-982E-B893ADD86C10}"/>
    <cellStyle name="SAPBEXHLevel0 3 3 2 4 2" xfId="37349" xr:uid="{AAB7A6FB-CE5B-4BF8-AE64-965DDA583CD2}"/>
    <cellStyle name="SAPBEXHLevel0 3 3 2 4 3" xfId="46977" xr:uid="{3C026F3B-9443-4DE7-A9A3-5EC127B67EF8}"/>
    <cellStyle name="SAPBEXHLevel0 3 3 2 5" xfId="29592" xr:uid="{77B3520D-8DD2-4279-B763-FA46A99EA098}"/>
    <cellStyle name="SAPBEXHLevel0 3 3 2 6" xfId="26797" xr:uid="{F9650EBE-C179-4DC6-BE2A-E6D985A08100}"/>
    <cellStyle name="SAPBEXHLevel0 3 3 2 7" xfId="51645" xr:uid="{B82F6232-5B07-4F58-A281-462DBA5663A6}"/>
    <cellStyle name="SAPBEXHLevel0 3 3 3" xfId="14917" xr:uid="{92B7F091-2305-4279-A73C-E55780A2D2D8}"/>
    <cellStyle name="SAPBEXHLevel0 3 3 3 2" xfId="20836" xr:uid="{F29E6E0A-9BB5-4E5E-A645-64E22D5F9D77}"/>
    <cellStyle name="SAPBEXHLevel0 3 3 3 2 2" xfId="34468" xr:uid="{205F8505-4E86-40FB-8D7A-B2367E2B295D}"/>
    <cellStyle name="SAPBEXHLevel0 3 3 3 2 3" xfId="44096" xr:uid="{4B9CFEE9-0113-402E-8289-07ED4E3F5139}"/>
    <cellStyle name="SAPBEXHLevel0 3 3 3 3" xfId="24627" xr:uid="{E7D27AAC-C521-4EC6-BA82-85B921BA20CF}"/>
    <cellStyle name="SAPBEXHLevel0 3 3 3 3 2" xfId="38259" xr:uid="{593ADCDF-CB6E-4741-923B-3E2D03A3538C}"/>
    <cellStyle name="SAPBEXHLevel0 3 3 3 3 3" xfId="47887" xr:uid="{9E3FD514-5C48-49E9-879A-3ECF84D99E73}"/>
    <cellStyle name="SAPBEXHLevel0 3 3 3 4" xfId="30509" xr:uid="{3F48F7FD-55D3-43AE-AF05-FD96F1E0D046}"/>
    <cellStyle name="SAPBEXHLevel0 3 3 3 5" xfId="40167" xr:uid="{6842FDA7-5F97-4AC5-9131-9E9CBC2422E1}"/>
    <cellStyle name="SAPBEXHLevel0 3 3 3 6" xfId="52555" xr:uid="{82B1DE29-3611-40B3-BC7D-01B4D30E47FD}"/>
    <cellStyle name="SAPBEXHLevel0 3 3 4" xfId="18928" xr:uid="{48204802-A1CA-486F-B0C4-7718DE3FE45C}"/>
    <cellStyle name="SAPBEXHLevel0 3 3 4 2" xfId="32560" xr:uid="{E8F1AD0D-E546-45A8-8353-2808A236223A}"/>
    <cellStyle name="SAPBEXHLevel0 3 3 4 3" xfId="42188" xr:uid="{FBCEF3CB-93C8-4FBE-855C-FFA8B5C70C5B}"/>
    <cellStyle name="SAPBEXHLevel0 3 3 5" xfId="22719" xr:uid="{B879C2A5-6BAE-4EA7-97A0-AF047D1CF4F6}"/>
    <cellStyle name="SAPBEXHLevel0 3 3 5 2" xfId="36351" xr:uid="{E8E596EF-C385-4E06-BC0E-21AFFD837B21}"/>
    <cellStyle name="SAPBEXHLevel0 3 3 5 3" xfId="45979" xr:uid="{94D6F53E-F559-4178-BD9F-64A133484FB1}"/>
    <cellStyle name="SAPBEXHLevel0 3 3 6" xfId="28587" xr:uid="{50DBCAC3-BD32-42F4-BC63-9F0CF03DFA45}"/>
    <cellStyle name="SAPBEXHLevel0 3 3 7" xfId="27739" xr:uid="{5BE6C25D-657F-470B-A26F-F0BD3A1E1581}"/>
    <cellStyle name="SAPBEXHLevel0 3 3 8" xfId="50647" xr:uid="{DB90509C-1221-4D46-AA44-49E13E40FFD5}"/>
    <cellStyle name="SAPBEXHLevel0 3 30" xfId="55953" xr:uid="{843F2E1C-20C4-48ED-8855-090D1C6EEFFA}"/>
    <cellStyle name="SAPBEXHLevel0 3 31" xfId="56041" xr:uid="{D9070DC3-8262-448A-9CA0-C74F4C96E3F0}"/>
    <cellStyle name="SAPBEXHLevel0 3 32" xfId="56129" xr:uid="{7A979415-BEB9-4384-9CB8-8A49EA7A3945}"/>
    <cellStyle name="SAPBEXHLevel0 3 33" xfId="56217" xr:uid="{BF4D41EB-2D5C-46FC-8CDD-1FF6BCE9F79E}"/>
    <cellStyle name="SAPBEXHLevel0 3 4" xfId="11123" xr:uid="{9D1F729D-FF40-4EC8-816D-FD44387CDA4B}"/>
    <cellStyle name="SAPBEXHLevel0 3 4 2" xfId="14054" xr:uid="{65FE34C6-D4CF-40B2-A5D0-0862E7F90208}"/>
    <cellStyle name="SAPBEXHLevel0 3 4 2 2" xfId="16003" xr:uid="{F196369E-DEC0-4E9A-B5C4-D815FEF1B635}"/>
    <cellStyle name="SAPBEXHLevel0 3 4 2 2 2" xfId="21922" xr:uid="{57B32B47-9A7E-4CE8-9038-952EA0A55E4C}"/>
    <cellStyle name="SAPBEXHLevel0 3 4 2 2 2 2" xfId="35554" xr:uid="{88DABE77-DCD4-42E9-9A68-ACBC2A3FE1D2}"/>
    <cellStyle name="SAPBEXHLevel0 3 4 2 2 2 3" xfId="45182" xr:uid="{F22BCF03-2D70-4164-A3A7-1B20121BE7F1}"/>
    <cellStyle name="SAPBEXHLevel0 3 4 2 2 3" xfId="25713" xr:uid="{3F2E7328-41C4-487A-8E55-04D9B353E438}"/>
    <cellStyle name="SAPBEXHLevel0 3 4 2 2 3 2" xfId="39345" xr:uid="{D647E954-D833-4288-8500-6AE7A6C590F4}"/>
    <cellStyle name="SAPBEXHLevel0 3 4 2 2 3 3" xfId="48973" xr:uid="{B1D072D9-50FF-4219-825F-1FE6A7484E97}"/>
    <cellStyle name="SAPBEXHLevel0 3 4 2 2 4" xfId="31595" xr:uid="{B917D84F-2E08-4BD4-84F3-4CB6A1848149}"/>
    <cellStyle name="SAPBEXHLevel0 3 4 2 2 5" xfId="41253" xr:uid="{16666A1B-D380-40A1-801F-1FB7DDBD1BA8}"/>
    <cellStyle name="SAPBEXHLevel0 3 4 2 2 6" xfId="53641" xr:uid="{5A75771F-9550-4769-84C6-B4E4E9E471F2}"/>
    <cellStyle name="SAPBEXHLevel0 3 4 2 3" xfId="20014" xr:uid="{1A7E106C-BBA2-40B3-AE33-9F528C79DEB7}"/>
    <cellStyle name="SAPBEXHLevel0 3 4 2 3 2" xfId="33646" xr:uid="{CF9922A1-039A-4BC0-8BB8-F31F568D5A70}"/>
    <cellStyle name="SAPBEXHLevel0 3 4 2 3 3" xfId="43274" xr:uid="{9A6EBE06-389F-4968-AEA8-EAF49E823FAF}"/>
    <cellStyle name="SAPBEXHLevel0 3 4 2 4" xfId="23805" xr:uid="{A73DE57E-EF39-47F0-9209-DAFB4357C272}"/>
    <cellStyle name="SAPBEXHLevel0 3 4 2 4 2" xfId="37437" xr:uid="{F9E7ABF9-CBC3-451A-BEDA-4A6F7CDC1106}"/>
    <cellStyle name="SAPBEXHLevel0 3 4 2 4 3" xfId="47065" xr:uid="{404A59A1-CBD3-479E-9254-2E9F26E2C3F6}"/>
    <cellStyle name="SAPBEXHLevel0 3 4 2 5" xfId="29680" xr:uid="{1CE6FE6D-EF9F-4D4F-9104-80E747C38222}"/>
    <cellStyle name="SAPBEXHLevel0 3 4 2 6" xfId="26709" xr:uid="{3C7D2E09-860D-412C-B59F-DDC9E2D8E044}"/>
    <cellStyle name="SAPBEXHLevel0 3 4 2 7" xfId="51733" xr:uid="{452FD51E-015B-41D2-BDF7-0CE0632F044F}"/>
    <cellStyle name="SAPBEXHLevel0 3 4 3" xfId="15005" xr:uid="{1219DE42-BD91-4190-A69E-2D4CAA320D86}"/>
    <cellStyle name="SAPBEXHLevel0 3 4 3 2" xfId="20924" xr:uid="{2E82CEFE-ED98-4AD8-8E9D-8898899FC8C6}"/>
    <cellStyle name="SAPBEXHLevel0 3 4 3 2 2" xfId="34556" xr:uid="{5BF5FE2E-B4BC-47F9-B75C-C295F4B06CE4}"/>
    <cellStyle name="SAPBEXHLevel0 3 4 3 2 3" xfId="44184" xr:uid="{D100D544-273A-42EC-90E7-215A7FBDF8B7}"/>
    <cellStyle name="SAPBEXHLevel0 3 4 3 3" xfId="24715" xr:uid="{11BAD195-3482-4C40-9811-B1AE4EFBE446}"/>
    <cellStyle name="SAPBEXHLevel0 3 4 3 3 2" xfId="38347" xr:uid="{E0A5C695-7CCB-48BE-8126-584CADC04A55}"/>
    <cellStyle name="SAPBEXHLevel0 3 4 3 3 3" xfId="47975" xr:uid="{A437D9A5-FF16-4E7F-9FF9-0CBDB3B8E600}"/>
    <cellStyle name="SAPBEXHLevel0 3 4 3 4" xfId="30597" xr:uid="{892F8A32-D35A-4EE2-B1B9-0C01B61831F3}"/>
    <cellStyle name="SAPBEXHLevel0 3 4 3 5" xfId="40255" xr:uid="{F1D8446F-574F-452E-9604-0C3DBB58D485}"/>
    <cellStyle name="SAPBEXHLevel0 3 4 3 6" xfId="52643" xr:uid="{4735F07C-A00F-470C-B295-DF216CCE0548}"/>
    <cellStyle name="SAPBEXHLevel0 3 4 4" xfId="19016" xr:uid="{8000F391-D489-4D84-A79D-41216A74F8F7}"/>
    <cellStyle name="SAPBEXHLevel0 3 4 4 2" xfId="32648" xr:uid="{6E49B1F0-0A6F-495B-839C-D664681FF537}"/>
    <cellStyle name="SAPBEXHLevel0 3 4 4 3" xfId="42276" xr:uid="{1AECF325-6E93-4A41-963A-3308F66B298F}"/>
    <cellStyle name="SAPBEXHLevel0 3 4 5" xfId="22807" xr:uid="{405F7389-429C-4A97-A7AF-9979611EB796}"/>
    <cellStyle name="SAPBEXHLevel0 3 4 5 2" xfId="36439" xr:uid="{8E7292BA-49B2-44CC-82E6-FC03FC2D927F}"/>
    <cellStyle name="SAPBEXHLevel0 3 4 5 3" xfId="46067" xr:uid="{76086F04-56AC-4A3A-89FF-03A3E2742479}"/>
    <cellStyle name="SAPBEXHLevel0 3 4 6" xfId="28675" xr:uid="{6CDC8F3B-EB80-430C-A5C8-5580D07E77EC}"/>
    <cellStyle name="SAPBEXHLevel0 3 4 7" xfId="27665" xr:uid="{9C394B8A-CEF0-429A-95AC-A18EBE83E834}"/>
    <cellStyle name="SAPBEXHLevel0 3 4 8" xfId="50735" xr:uid="{3F8C6F08-7CD6-4BE2-8F42-2F333ED40105}"/>
    <cellStyle name="SAPBEXHLevel0 3 5" xfId="11211" xr:uid="{531768AA-198A-49AC-93C4-76880A114F60}"/>
    <cellStyle name="SAPBEXHLevel0 3 5 2" xfId="14142" xr:uid="{928C00DA-772C-4734-804E-109833561B12}"/>
    <cellStyle name="SAPBEXHLevel0 3 5 2 2" xfId="16091" xr:uid="{51B6C61C-9DE5-4A8B-99EE-01BADBA77291}"/>
    <cellStyle name="SAPBEXHLevel0 3 5 2 2 2" xfId="22010" xr:uid="{88F2B97D-6CB7-4703-AC65-FCCB60F8DEBA}"/>
    <cellStyle name="SAPBEXHLevel0 3 5 2 2 2 2" xfId="35642" xr:uid="{DD11513C-A4CB-41DB-9030-A2D1745AF2E2}"/>
    <cellStyle name="SAPBEXHLevel0 3 5 2 2 2 3" xfId="45270" xr:uid="{7A1DB952-9F7D-4546-ACAF-A52FB86A3E72}"/>
    <cellStyle name="SAPBEXHLevel0 3 5 2 2 3" xfId="25801" xr:uid="{449B72E6-A4F3-43B0-99F7-171F08BC006C}"/>
    <cellStyle name="SAPBEXHLevel0 3 5 2 2 3 2" xfId="39433" xr:uid="{CD16E845-4CDD-44BF-A3D2-889A5FFAFF4F}"/>
    <cellStyle name="SAPBEXHLevel0 3 5 2 2 3 3" xfId="49061" xr:uid="{46DF409D-6158-447F-BB9C-3E0F6D43D526}"/>
    <cellStyle name="SAPBEXHLevel0 3 5 2 2 4" xfId="31683" xr:uid="{8F394640-F504-4D8E-9F6E-94C2800520CF}"/>
    <cellStyle name="SAPBEXHLevel0 3 5 2 2 5" xfId="41341" xr:uid="{F787E1D2-1F6C-4599-9531-BAFA5E47838E}"/>
    <cellStyle name="SAPBEXHLevel0 3 5 2 2 6" xfId="53729" xr:uid="{A7E0304C-28E7-486D-9A00-3CAEEF53D95F}"/>
    <cellStyle name="SAPBEXHLevel0 3 5 2 3" xfId="20102" xr:uid="{9AD15853-2F82-4562-9516-8E55CBF3897F}"/>
    <cellStyle name="SAPBEXHLevel0 3 5 2 3 2" xfId="33734" xr:uid="{F17C12AB-0CF4-4A86-AE58-A464D5F342EA}"/>
    <cellStyle name="SAPBEXHLevel0 3 5 2 3 3" xfId="43362" xr:uid="{ABF04098-CA50-4133-A2DB-15410DCE1F8A}"/>
    <cellStyle name="SAPBEXHLevel0 3 5 2 4" xfId="23893" xr:uid="{36383F00-F3C8-41EC-B9CB-EB3A780DB8A3}"/>
    <cellStyle name="SAPBEXHLevel0 3 5 2 4 2" xfId="37525" xr:uid="{EF3DC1C0-EEEF-4D33-84EC-9B59A8EAB766}"/>
    <cellStyle name="SAPBEXHLevel0 3 5 2 4 3" xfId="47153" xr:uid="{BAC8629E-2286-4B96-BD1F-9775DB6CD3EF}"/>
    <cellStyle name="SAPBEXHLevel0 3 5 2 5" xfId="29768" xr:uid="{19732C2A-239D-40C7-A627-9D19C7C9BD83}"/>
    <cellStyle name="SAPBEXHLevel0 3 5 2 6" xfId="26621" xr:uid="{D2D7A231-7D80-4808-AFD8-70D13A192006}"/>
    <cellStyle name="SAPBEXHLevel0 3 5 2 7" xfId="51821" xr:uid="{0DB734E6-FC5C-4B2F-96A5-4E53C1C24089}"/>
    <cellStyle name="SAPBEXHLevel0 3 5 3" xfId="15093" xr:uid="{0BDD4C3D-444B-42E4-A835-8CF26C22D674}"/>
    <cellStyle name="SAPBEXHLevel0 3 5 3 2" xfId="21012" xr:uid="{21506927-3EA9-49E3-B86C-3F3795FF34A3}"/>
    <cellStyle name="SAPBEXHLevel0 3 5 3 2 2" xfId="34644" xr:uid="{97744487-5217-4D3A-AFCE-0D3DFB093770}"/>
    <cellStyle name="SAPBEXHLevel0 3 5 3 2 3" xfId="44272" xr:uid="{DE73360B-9C3E-44DC-82C1-261B184EB5D3}"/>
    <cellStyle name="SAPBEXHLevel0 3 5 3 3" xfId="24803" xr:uid="{649431A5-9B25-4D94-B0C9-538A87397C48}"/>
    <cellStyle name="SAPBEXHLevel0 3 5 3 3 2" xfId="38435" xr:uid="{FF191C15-F541-4759-B094-2199C3F500DB}"/>
    <cellStyle name="SAPBEXHLevel0 3 5 3 3 3" xfId="48063" xr:uid="{3E39666A-CC30-4D7A-8397-07FEC01FB1E2}"/>
    <cellStyle name="SAPBEXHLevel0 3 5 3 4" xfId="30685" xr:uid="{7829D2BF-B5ED-4F06-B491-8E9A29960436}"/>
    <cellStyle name="SAPBEXHLevel0 3 5 3 5" xfId="40343" xr:uid="{896DD72D-7BD2-4267-931C-33A39EDE3DC1}"/>
    <cellStyle name="SAPBEXHLevel0 3 5 3 6" xfId="52731" xr:uid="{62E04126-F281-4938-9CD2-301F348EF13B}"/>
    <cellStyle name="SAPBEXHLevel0 3 5 4" xfId="19104" xr:uid="{5D8127A8-ACEE-41DD-AF7A-7104BE70A798}"/>
    <cellStyle name="SAPBEXHLevel0 3 5 4 2" xfId="32736" xr:uid="{3DD6CE44-B799-49CF-98DA-872E313468FF}"/>
    <cellStyle name="SAPBEXHLevel0 3 5 4 3" xfId="42364" xr:uid="{3907F04C-6075-4DA6-86CD-32E369238644}"/>
    <cellStyle name="SAPBEXHLevel0 3 5 5" xfId="22895" xr:uid="{B608A4C7-7CCC-40D6-84B0-FB2F00B2A8BA}"/>
    <cellStyle name="SAPBEXHLevel0 3 5 5 2" xfId="36527" xr:uid="{C9B0B57E-9A7F-4811-897E-DFC94346CDD1}"/>
    <cellStyle name="SAPBEXHLevel0 3 5 5 3" xfId="46155" xr:uid="{5F6E0B61-C526-4E62-AE01-F4D9A669A5EE}"/>
    <cellStyle name="SAPBEXHLevel0 3 5 6" xfId="28763" xr:uid="{CFACB152-E44B-43D5-BE31-AF0BCF2993D5}"/>
    <cellStyle name="SAPBEXHLevel0 3 5 7" xfId="27577" xr:uid="{FD4AB55C-AEE6-40B7-9F0F-329A613BC564}"/>
    <cellStyle name="SAPBEXHLevel0 3 5 8" xfId="50823" xr:uid="{D33A8AC6-48AF-40C5-9029-72C42C06E1DD}"/>
    <cellStyle name="SAPBEXHLevel0 3 6" xfId="11299" xr:uid="{70886220-92E2-48A3-825A-52FB67B6CAD3}"/>
    <cellStyle name="SAPBEXHLevel0 3 6 2" xfId="14230" xr:uid="{7792B294-F8ED-490B-B271-21087E0E746F}"/>
    <cellStyle name="SAPBEXHLevel0 3 6 2 2" xfId="16179" xr:uid="{86060CD2-33DF-49C8-B676-317DFB2B0AAD}"/>
    <cellStyle name="SAPBEXHLevel0 3 6 2 2 2" xfId="22098" xr:uid="{021ADBB5-7AA1-400A-A18C-D443330B7C91}"/>
    <cellStyle name="SAPBEXHLevel0 3 6 2 2 2 2" xfId="35730" xr:uid="{14B0FF24-5B0C-4C8A-984A-A8ED88D16C18}"/>
    <cellStyle name="SAPBEXHLevel0 3 6 2 2 2 3" xfId="45358" xr:uid="{F9A289C0-0B0E-465F-962B-9BBA9C0ABB81}"/>
    <cellStyle name="SAPBEXHLevel0 3 6 2 2 3" xfId="25889" xr:uid="{8B9D555E-64ED-41D3-BF3E-A6FCD90F9CFA}"/>
    <cellStyle name="SAPBEXHLevel0 3 6 2 2 3 2" xfId="39521" xr:uid="{B110333D-6E4C-4E90-A350-9F9513C9F1BF}"/>
    <cellStyle name="SAPBEXHLevel0 3 6 2 2 3 3" xfId="49149" xr:uid="{19030411-4647-4B4B-A85C-6F86D60DBB9D}"/>
    <cellStyle name="SAPBEXHLevel0 3 6 2 2 4" xfId="31771" xr:uid="{43D1AAAA-6C78-4805-9662-E6F631459213}"/>
    <cellStyle name="SAPBEXHLevel0 3 6 2 2 5" xfId="41429" xr:uid="{CF827DD6-86D2-4DFD-8A46-8BC9B7D413F7}"/>
    <cellStyle name="SAPBEXHLevel0 3 6 2 2 6" xfId="53817" xr:uid="{A3FD7DA0-ABB8-4292-A7F2-58162547F4AE}"/>
    <cellStyle name="SAPBEXHLevel0 3 6 2 3" xfId="20190" xr:uid="{C5300489-C0F8-46C9-9787-579AC49BEF9E}"/>
    <cellStyle name="SAPBEXHLevel0 3 6 2 3 2" xfId="33822" xr:uid="{DDB2EC93-9790-4364-9509-48065917ED78}"/>
    <cellStyle name="SAPBEXHLevel0 3 6 2 3 3" xfId="43450" xr:uid="{DBA85DF0-3510-44F7-A99D-639491796F18}"/>
    <cellStyle name="SAPBEXHLevel0 3 6 2 4" xfId="23981" xr:uid="{9F0149AD-FF5C-4344-BDEA-E1B4E58CFCAC}"/>
    <cellStyle name="SAPBEXHLevel0 3 6 2 4 2" xfId="37613" xr:uid="{1321B21B-AF81-48BF-A85F-80751A6B28D8}"/>
    <cellStyle name="SAPBEXHLevel0 3 6 2 4 3" xfId="47241" xr:uid="{6E5A4995-53E5-486C-B4A7-2523973BE358}"/>
    <cellStyle name="SAPBEXHLevel0 3 6 2 5" xfId="29856" xr:uid="{0E6DD6ED-271F-413E-88EC-2F9F42237C83}"/>
    <cellStyle name="SAPBEXHLevel0 3 6 2 6" xfId="26533" xr:uid="{2254966F-FDEE-4183-9F84-9C3A7E34C847}"/>
    <cellStyle name="SAPBEXHLevel0 3 6 2 7" xfId="51909" xr:uid="{543AD15A-1252-4CC9-8EFD-F4C36DF98853}"/>
    <cellStyle name="SAPBEXHLevel0 3 6 3" xfId="15181" xr:uid="{FABA3F7B-6495-4FA0-888D-DB8BA0D38F05}"/>
    <cellStyle name="SAPBEXHLevel0 3 6 3 2" xfId="21100" xr:uid="{D0646AD2-C08A-4F9A-81D4-21A3832C3CD6}"/>
    <cellStyle name="SAPBEXHLevel0 3 6 3 2 2" xfId="34732" xr:uid="{331B855E-470E-464D-A2B3-5B1B96B8923D}"/>
    <cellStyle name="SAPBEXHLevel0 3 6 3 2 3" xfId="44360" xr:uid="{20D3144C-3203-440E-B2A2-B60E2A8A48DF}"/>
    <cellStyle name="SAPBEXHLevel0 3 6 3 3" xfId="24891" xr:uid="{2509AFAF-53F1-43C7-9E1D-FA5789027E74}"/>
    <cellStyle name="SAPBEXHLevel0 3 6 3 3 2" xfId="38523" xr:uid="{AA6A2FDD-20BE-4DBB-99F4-70FB08F63EB5}"/>
    <cellStyle name="SAPBEXHLevel0 3 6 3 3 3" xfId="48151" xr:uid="{898FD640-1F55-40B2-8604-973C812E20B0}"/>
    <cellStyle name="SAPBEXHLevel0 3 6 3 4" xfId="30773" xr:uid="{D191C08F-CACE-4C30-B0BB-0D2EA3C04AE8}"/>
    <cellStyle name="SAPBEXHLevel0 3 6 3 5" xfId="40431" xr:uid="{C169C757-10D0-4234-954E-E2560AFF4BA5}"/>
    <cellStyle name="SAPBEXHLevel0 3 6 3 6" xfId="52819" xr:uid="{61F2738F-6F8B-4B6A-B37D-5B7BCAD15051}"/>
    <cellStyle name="SAPBEXHLevel0 3 6 4" xfId="19192" xr:uid="{F32F7D1E-5791-462F-A15C-10033E54D586}"/>
    <cellStyle name="SAPBEXHLevel0 3 6 4 2" xfId="32824" xr:uid="{1167EB33-5BB2-4BC6-B0C1-2B5EB43A4712}"/>
    <cellStyle name="SAPBEXHLevel0 3 6 4 3" xfId="42452" xr:uid="{50F26174-C698-43D2-95CE-EEDEB9FE3797}"/>
    <cellStyle name="SAPBEXHLevel0 3 6 5" xfId="22983" xr:uid="{7E2B194B-F82F-476C-BB7D-D0420ECE5010}"/>
    <cellStyle name="SAPBEXHLevel0 3 6 5 2" xfId="36615" xr:uid="{26A06465-19C8-4ABB-ACFE-BF0B00594AD3}"/>
    <cellStyle name="SAPBEXHLevel0 3 6 5 3" xfId="46243" xr:uid="{5C7567D7-C40F-423B-B47D-3FF37B39A832}"/>
    <cellStyle name="SAPBEXHLevel0 3 6 6" xfId="28851" xr:uid="{55EA9F94-E33A-424C-879F-FF582BFC6791}"/>
    <cellStyle name="SAPBEXHLevel0 3 6 7" xfId="27489" xr:uid="{2652BC04-53EE-48AB-8F6B-041F29B065E0}"/>
    <cellStyle name="SAPBEXHLevel0 3 6 8" xfId="50911" xr:uid="{147924EF-7AEB-4AB2-92BE-575FBA1008F3}"/>
    <cellStyle name="SAPBEXHLevel0 3 7" xfId="11387" xr:uid="{E4A0B470-1281-4A29-8AEB-699D9B36D4C1}"/>
    <cellStyle name="SAPBEXHLevel0 3 7 2" xfId="14318" xr:uid="{01E11FDB-89CE-4CEA-96A6-842B0FE48774}"/>
    <cellStyle name="SAPBEXHLevel0 3 7 2 2" xfId="16267" xr:uid="{CF8C9121-9FEE-43C7-A219-09C1730E182A}"/>
    <cellStyle name="SAPBEXHLevel0 3 7 2 2 2" xfId="22186" xr:uid="{C7DDC8B7-7340-4D6C-ACD2-D8C17259A30D}"/>
    <cellStyle name="SAPBEXHLevel0 3 7 2 2 2 2" xfId="35818" xr:uid="{979912D8-3646-4444-86E4-A853F57B139A}"/>
    <cellStyle name="SAPBEXHLevel0 3 7 2 2 2 3" xfId="45446" xr:uid="{D749A567-B013-4B47-A8A9-69812E29A3E8}"/>
    <cellStyle name="SAPBEXHLevel0 3 7 2 2 3" xfId="25977" xr:uid="{8A2A66CD-0D6B-46DA-86AF-BB583BB90BAE}"/>
    <cellStyle name="SAPBEXHLevel0 3 7 2 2 3 2" xfId="39609" xr:uid="{11B08988-CD11-4657-8454-3112BEFC8607}"/>
    <cellStyle name="SAPBEXHLevel0 3 7 2 2 3 3" xfId="49237" xr:uid="{9AC8D1AA-E78D-4F53-BBCF-2666361557B8}"/>
    <cellStyle name="SAPBEXHLevel0 3 7 2 2 4" xfId="31859" xr:uid="{FEAB6EDF-D720-4C56-A9A2-1329EA8B49D8}"/>
    <cellStyle name="SAPBEXHLevel0 3 7 2 2 5" xfId="41517" xr:uid="{7363D208-A9CB-490D-ABDF-9682DD81A06E}"/>
    <cellStyle name="SAPBEXHLevel0 3 7 2 2 6" xfId="53905" xr:uid="{FB1CC751-4814-438A-BCDE-84DCC474322B}"/>
    <cellStyle name="SAPBEXHLevel0 3 7 2 3" xfId="20278" xr:uid="{F2A7E0DB-1F92-4F20-904B-3DDCD9C425C5}"/>
    <cellStyle name="SAPBEXHLevel0 3 7 2 3 2" xfId="33910" xr:uid="{601FE127-1D6A-4C1C-B7D9-65A4BD542B06}"/>
    <cellStyle name="SAPBEXHLevel0 3 7 2 3 3" xfId="43538" xr:uid="{72421CE6-3CCD-46A6-B5C1-DC1408EAE70D}"/>
    <cellStyle name="SAPBEXHLevel0 3 7 2 4" xfId="24069" xr:uid="{289F80D7-B402-4BC5-BCAA-92B7C8EBA5EB}"/>
    <cellStyle name="SAPBEXHLevel0 3 7 2 4 2" xfId="37701" xr:uid="{841FAFAA-2292-4914-B43F-7E9B07B17463}"/>
    <cellStyle name="SAPBEXHLevel0 3 7 2 4 3" xfId="47329" xr:uid="{857B0525-2EBA-4C6B-86E3-113542B5FCBF}"/>
    <cellStyle name="SAPBEXHLevel0 3 7 2 5" xfId="29944" xr:uid="{897F5329-5482-4287-AE6D-F2041BBC2967}"/>
    <cellStyle name="SAPBEXHLevel0 3 7 2 6" xfId="26445" xr:uid="{F6D14CC1-45E6-4503-98F4-71B66C6B1D7D}"/>
    <cellStyle name="SAPBEXHLevel0 3 7 2 7" xfId="51997" xr:uid="{46B436B6-21F8-4B0C-92A3-A42483498CCE}"/>
    <cellStyle name="SAPBEXHLevel0 3 7 3" xfId="15269" xr:uid="{8FDF5FE8-2738-44D5-AD5A-9FC704475D1C}"/>
    <cellStyle name="SAPBEXHLevel0 3 7 3 2" xfId="21188" xr:uid="{C527D88B-694A-4F8A-BF0E-66BC545F56B2}"/>
    <cellStyle name="SAPBEXHLevel0 3 7 3 2 2" xfId="34820" xr:uid="{F59AADB9-ECBC-48D5-8F09-C057EC6988FA}"/>
    <cellStyle name="SAPBEXHLevel0 3 7 3 2 3" xfId="44448" xr:uid="{03F7D0BA-7777-4A7C-ADA3-6139B4898C61}"/>
    <cellStyle name="SAPBEXHLevel0 3 7 3 3" xfId="24979" xr:uid="{AAFE07DF-4CAB-4ED1-9748-F45BC1B918B4}"/>
    <cellStyle name="SAPBEXHLevel0 3 7 3 3 2" xfId="38611" xr:uid="{4EEB5699-B188-44C2-98DF-75C13FC9121A}"/>
    <cellStyle name="SAPBEXHLevel0 3 7 3 3 3" xfId="48239" xr:uid="{95C94595-9FC8-43F5-A042-3FD10D80A5C7}"/>
    <cellStyle name="SAPBEXHLevel0 3 7 3 4" xfId="30861" xr:uid="{C76AA5F7-606A-4C9A-9E4A-441B5EF8858B}"/>
    <cellStyle name="SAPBEXHLevel0 3 7 3 5" xfId="40519" xr:uid="{1CED188A-C733-49D5-A8C1-9325F450B646}"/>
    <cellStyle name="SAPBEXHLevel0 3 7 3 6" xfId="52907" xr:uid="{720FB038-CAD5-4DDC-80B9-1AE7D4A19950}"/>
    <cellStyle name="SAPBEXHLevel0 3 7 4" xfId="19280" xr:uid="{9CE1AECD-B582-4366-BC94-D8FDBE773302}"/>
    <cellStyle name="SAPBEXHLevel0 3 7 4 2" xfId="32912" xr:uid="{07BDAC31-30FF-4317-9621-4A85E26B1FFC}"/>
    <cellStyle name="SAPBEXHLevel0 3 7 4 3" xfId="42540" xr:uid="{1B7B4480-0041-4CF0-B3E8-428A73DFCB93}"/>
    <cellStyle name="SAPBEXHLevel0 3 7 5" xfId="23071" xr:uid="{DCBE56B9-4A1D-409F-8E22-E875C1D6CB0C}"/>
    <cellStyle name="SAPBEXHLevel0 3 7 5 2" xfId="36703" xr:uid="{441A7B41-87F5-4FFD-8824-3994025307A4}"/>
    <cellStyle name="SAPBEXHLevel0 3 7 5 3" xfId="46331" xr:uid="{80A7C0D4-B6B2-425F-90B4-2BBA85483901}"/>
    <cellStyle name="SAPBEXHLevel0 3 7 6" xfId="28939" xr:uid="{15266F43-3075-4A77-A5AC-E128223DC4C4}"/>
    <cellStyle name="SAPBEXHLevel0 3 7 7" xfId="27401" xr:uid="{520D2756-6853-44F9-9FB6-E002A19D696E}"/>
    <cellStyle name="SAPBEXHLevel0 3 7 8" xfId="50999" xr:uid="{90DB80D6-647C-4D13-9332-F65EBF7F8E58}"/>
    <cellStyle name="SAPBEXHLevel0 3 8" xfId="13495" xr:uid="{00DB9384-0F86-4088-9647-994BF74840B4}"/>
    <cellStyle name="SAPBEXHLevel0 3 8 2" xfId="14494" xr:uid="{871DB081-0A64-45AB-A622-20020295A4E5}"/>
    <cellStyle name="SAPBEXHLevel0 3 8 2 2" xfId="16443" xr:uid="{8D8093FE-16FD-4C9F-90CA-828BD77D8F1A}"/>
    <cellStyle name="SAPBEXHLevel0 3 8 2 2 2" xfId="22362" xr:uid="{718F8712-5CC6-45F9-BC93-3997DABA8D7C}"/>
    <cellStyle name="SAPBEXHLevel0 3 8 2 2 2 2" xfId="35994" xr:uid="{DC09F3B0-1049-4B10-B5F3-7276F7A139EF}"/>
    <cellStyle name="SAPBEXHLevel0 3 8 2 2 2 3" xfId="45622" xr:uid="{3FB34059-61AF-4E70-83C1-9E514E90E466}"/>
    <cellStyle name="SAPBEXHLevel0 3 8 2 2 3" xfId="26153" xr:uid="{553498A4-CB18-4BBC-8D76-3AE6DA32AD36}"/>
    <cellStyle name="SAPBEXHLevel0 3 8 2 2 3 2" xfId="39785" xr:uid="{BA94A843-CD10-4525-8DBD-9CD6CF294BD8}"/>
    <cellStyle name="SAPBEXHLevel0 3 8 2 2 3 3" xfId="49413" xr:uid="{AD1EA3EF-3E74-4F7C-90A0-1101E0B487CD}"/>
    <cellStyle name="SAPBEXHLevel0 3 8 2 2 4" xfId="32035" xr:uid="{DD3AC54E-6793-4F47-8A9F-F557BAAD39F5}"/>
    <cellStyle name="SAPBEXHLevel0 3 8 2 2 5" xfId="41693" xr:uid="{2538A1B8-5BFD-4864-A47D-2D9812F2385C}"/>
    <cellStyle name="SAPBEXHLevel0 3 8 2 2 6" xfId="54081" xr:uid="{57B7B2B3-B719-4E03-BEEA-2C3148E2E758}"/>
    <cellStyle name="SAPBEXHLevel0 3 8 2 3" xfId="20454" xr:uid="{61E150DD-5D93-4267-826D-327C22527AC7}"/>
    <cellStyle name="SAPBEXHLevel0 3 8 2 3 2" xfId="34086" xr:uid="{BCDD2011-5137-4A76-AA0B-2409C8EB49A6}"/>
    <cellStyle name="SAPBEXHLevel0 3 8 2 3 3" xfId="43714" xr:uid="{E446A352-C3B4-43EB-93C2-4DCBB3EDFC72}"/>
    <cellStyle name="SAPBEXHLevel0 3 8 2 4" xfId="24245" xr:uid="{1FA957C7-8DD3-4757-86DA-C4D56DBAEA8E}"/>
    <cellStyle name="SAPBEXHLevel0 3 8 2 4 2" xfId="37877" xr:uid="{BEA91459-E8BC-4387-822D-EBE34A9CBDA6}"/>
    <cellStyle name="SAPBEXHLevel0 3 8 2 4 3" xfId="47505" xr:uid="{0D9B1D6A-75E2-4C11-B291-9215B4670501}"/>
    <cellStyle name="SAPBEXHLevel0 3 8 2 5" xfId="30120" xr:uid="{087CEDC2-3AF2-4692-85B9-FCA49290C138}"/>
    <cellStyle name="SAPBEXHLevel0 3 8 2 6" xfId="26269" xr:uid="{33EEDF6D-C674-4764-9679-FBDE3B2227F8}"/>
    <cellStyle name="SAPBEXHLevel0 3 8 2 7" xfId="52173" xr:uid="{2BDE553F-6752-4048-80D4-8C0105BFEE96}"/>
    <cellStyle name="SAPBEXHLevel0 3 8 3" xfId="15445" xr:uid="{5E821267-F489-4ACE-88CB-C80D16F8EA3F}"/>
    <cellStyle name="SAPBEXHLevel0 3 8 3 2" xfId="21364" xr:uid="{417D9890-12AF-424F-AD5B-A281BC7B9A0F}"/>
    <cellStyle name="SAPBEXHLevel0 3 8 3 2 2" xfId="34996" xr:uid="{161A1C86-F0D9-4206-AFBE-D2E19CCBE0C6}"/>
    <cellStyle name="SAPBEXHLevel0 3 8 3 2 3" xfId="44624" xr:uid="{0091F271-83ED-4FCB-9B9C-0CE721F62B71}"/>
    <cellStyle name="SAPBEXHLevel0 3 8 3 3" xfId="25155" xr:uid="{D038092D-0A2C-4930-A434-49B36A675ECD}"/>
    <cellStyle name="SAPBEXHLevel0 3 8 3 3 2" xfId="38787" xr:uid="{921549CD-2D60-4D3E-89BA-D16E06686E0A}"/>
    <cellStyle name="SAPBEXHLevel0 3 8 3 3 3" xfId="48415" xr:uid="{A5545066-4B3D-4257-A4B9-533B634A462A}"/>
    <cellStyle name="SAPBEXHLevel0 3 8 3 4" xfId="31037" xr:uid="{0964FEF4-718F-48B3-B98C-1C28F54B2164}"/>
    <cellStyle name="SAPBEXHLevel0 3 8 3 5" xfId="40695" xr:uid="{BD1EF6F9-A322-42E5-8D5E-058B444C6DA8}"/>
    <cellStyle name="SAPBEXHLevel0 3 8 3 6" xfId="53083" xr:uid="{A9AA2630-43E4-43F7-B907-7CF16D604399}"/>
    <cellStyle name="SAPBEXHLevel0 3 8 4" xfId="19456" xr:uid="{0C70C1BF-1593-410B-A4EB-64ACD6142A43}"/>
    <cellStyle name="SAPBEXHLevel0 3 8 4 2" xfId="33088" xr:uid="{EA1173A0-093C-4DA6-B1FA-03CD0EF0FDA8}"/>
    <cellStyle name="SAPBEXHLevel0 3 8 4 3" xfId="42716" xr:uid="{F139A9A9-EA47-4E66-97A6-10AA70DEE3A0}"/>
    <cellStyle name="SAPBEXHLevel0 3 8 5" xfId="23247" xr:uid="{0E93648E-FB70-41FE-A2BC-D04A134F18D0}"/>
    <cellStyle name="SAPBEXHLevel0 3 8 5 2" xfId="36879" xr:uid="{6C8927CA-9FAF-4EDE-AC65-23B41FCF1933}"/>
    <cellStyle name="SAPBEXHLevel0 3 8 5 3" xfId="46507" xr:uid="{1C62B2BA-8229-4C54-B23C-D286E73FC10F}"/>
    <cellStyle name="SAPBEXHLevel0 3 8 6" xfId="29122" xr:uid="{8E4E77EC-F3AB-4260-A158-3433EB35EAA4}"/>
    <cellStyle name="SAPBEXHLevel0 3 8 7" xfId="27267" xr:uid="{C1B76FFF-4C0E-41FD-BBAA-0D2FC804EBC1}"/>
    <cellStyle name="SAPBEXHLevel0 3 8 8" xfId="51175" xr:uid="{31B80A80-BEF6-4301-A79F-6C942AA5233C}"/>
    <cellStyle name="SAPBEXHLevel0 3 9" xfId="13790" xr:uid="{FC002E14-7DDA-4BE3-A98E-074A219BC870}"/>
    <cellStyle name="SAPBEXHLevel0 3 9 2" xfId="15739" xr:uid="{6FF57ECD-E234-40F5-8E0B-7148E29DC5CD}"/>
    <cellStyle name="SAPBEXHLevel0 3 9 2 2" xfId="21658" xr:uid="{1397E25D-8BC5-4715-AB06-45BC1C57676B}"/>
    <cellStyle name="SAPBEXHLevel0 3 9 2 2 2" xfId="35290" xr:uid="{BF143CED-CEB7-4C64-AB48-E040E6DEB6AC}"/>
    <cellStyle name="SAPBEXHLevel0 3 9 2 2 3" xfId="44918" xr:uid="{06A68C01-4D51-42D6-BEC9-759D8472EA94}"/>
    <cellStyle name="SAPBEXHLevel0 3 9 2 3" xfId="25449" xr:uid="{3212A3AD-F699-44CA-B1D0-52C3F3E059BD}"/>
    <cellStyle name="SAPBEXHLevel0 3 9 2 3 2" xfId="39081" xr:uid="{E0352055-F4D3-48E4-8962-AEC1F2300D9E}"/>
    <cellStyle name="SAPBEXHLevel0 3 9 2 3 3" xfId="48709" xr:uid="{F48D5A6D-F725-4EF8-8AA4-212C5457D063}"/>
    <cellStyle name="SAPBEXHLevel0 3 9 2 4" xfId="31331" xr:uid="{863CF199-13AA-478F-B483-80B66C846924}"/>
    <cellStyle name="SAPBEXHLevel0 3 9 2 5" xfId="40989" xr:uid="{85C94A19-1F54-4A4C-8758-7C6B9BB147BD}"/>
    <cellStyle name="SAPBEXHLevel0 3 9 2 6" xfId="53377" xr:uid="{4E5E76CC-50BF-48AE-BBBB-9AF2F1289858}"/>
    <cellStyle name="SAPBEXHLevel0 3 9 3" xfId="19750" xr:uid="{967A1574-7689-46CD-ABE6-70147644E115}"/>
    <cellStyle name="SAPBEXHLevel0 3 9 3 2" xfId="33382" xr:uid="{4A6CF657-45C1-426F-9B9A-E7B97C552A7D}"/>
    <cellStyle name="SAPBEXHLevel0 3 9 3 3" xfId="43010" xr:uid="{35D414C1-23AD-4F24-A7A8-2299E79EC009}"/>
    <cellStyle name="SAPBEXHLevel0 3 9 4" xfId="23541" xr:uid="{98E12C7D-A466-4E50-8600-D8CF48D37D56}"/>
    <cellStyle name="SAPBEXHLevel0 3 9 4 2" xfId="37173" xr:uid="{1DEE4BE8-1521-460A-8A85-7D3ADDDE58B9}"/>
    <cellStyle name="SAPBEXHLevel0 3 9 4 3" xfId="46801" xr:uid="{78858F28-54B2-4D41-A7A1-1C5A8EFC4724}"/>
    <cellStyle name="SAPBEXHLevel0 3 9 5" xfId="29416" xr:uid="{6C3E966B-E4E8-489C-9B2E-1853F46F0407}"/>
    <cellStyle name="SAPBEXHLevel0 3 9 6" xfId="26973" xr:uid="{5FC03FCB-C97F-4EC1-B21D-97BFCCF874BE}"/>
    <cellStyle name="SAPBEXHLevel0 3 9 7" xfId="51469" xr:uid="{E6946C4D-6C81-4369-896A-13140E8E10E3}"/>
    <cellStyle name="SAPBEXHLevel0 4" xfId="10769" xr:uid="{79FE4EE3-D2AF-4090-8C79-83DD058E7EEC}"/>
    <cellStyle name="SAPBEXHLevel0 4 2" xfId="13700" xr:uid="{FD9EDCEB-B86D-416F-B4F8-E543E1E91D94}"/>
    <cellStyle name="SAPBEXHLevel0 4 2 2" xfId="15649" xr:uid="{161CFBB2-D5EF-4E2E-8E4F-5AC232BCB60A}"/>
    <cellStyle name="SAPBEXHLevel0 4 2 2 2" xfId="21568" xr:uid="{7A92BDED-2734-4CDE-A6A9-738615AFA6DE}"/>
    <cellStyle name="SAPBEXHLevel0 4 2 2 2 2" xfId="35200" xr:uid="{E0C379A0-E57B-40BC-82CA-C03E3C6F76A5}"/>
    <cellStyle name="SAPBEXHLevel0 4 2 2 2 3" xfId="44828" xr:uid="{781060F1-60D1-421E-B5AF-B2FCB175A96D}"/>
    <cellStyle name="SAPBEXHLevel0 4 2 2 3" xfId="25359" xr:uid="{714C76F0-3085-4483-B1F6-0827D380B182}"/>
    <cellStyle name="SAPBEXHLevel0 4 2 2 3 2" xfId="38991" xr:uid="{B632CD81-36F2-49EC-9E84-8805CE9B27D4}"/>
    <cellStyle name="SAPBEXHLevel0 4 2 2 3 3" xfId="48619" xr:uid="{FD1C45B9-1F95-4DF0-B332-E5FBCAD5854C}"/>
    <cellStyle name="SAPBEXHLevel0 4 2 2 4" xfId="31241" xr:uid="{6A36579C-3F14-4F5A-B400-FB272E6AA521}"/>
    <cellStyle name="SAPBEXHLevel0 4 2 2 5" xfId="40899" xr:uid="{9AF5212C-8328-41D1-89DE-BA2216E7EF75}"/>
    <cellStyle name="SAPBEXHLevel0 4 2 2 6" xfId="53287" xr:uid="{D4A38251-A2E1-42FC-91A2-B26C0B2796E1}"/>
    <cellStyle name="SAPBEXHLevel0 4 2 3" xfId="19660" xr:uid="{0775906F-C240-4C8C-BC75-D69B510CAFC8}"/>
    <cellStyle name="SAPBEXHLevel0 4 2 3 2" xfId="33292" xr:uid="{CAF7C555-C07A-4A55-96E1-10BB9BCB1C1D}"/>
    <cellStyle name="SAPBEXHLevel0 4 2 3 3" xfId="42920" xr:uid="{9C464B80-C8EF-49BD-8B50-2EA42FA7BB2A}"/>
    <cellStyle name="SAPBEXHLevel0 4 2 4" xfId="23451" xr:uid="{736B44F1-0651-4CE0-ACCD-D833850E070A}"/>
    <cellStyle name="SAPBEXHLevel0 4 2 4 2" xfId="37083" xr:uid="{1C77DE22-E00B-4CF3-976C-F12CF88FDEDD}"/>
    <cellStyle name="SAPBEXHLevel0 4 2 4 3" xfId="46711" xr:uid="{D2B2A22E-0B9E-49E5-8E4F-76AAE15BF8AB}"/>
    <cellStyle name="SAPBEXHLevel0 4 2 5" xfId="29326" xr:uid="{237AC237-33A8-4370-AF5A-AC6B453C0DB2}"/>
    <cellStyle name="SAPBEXHLevel0 4 2 6" xfId="27063" xr:uid="{C197E4C8-1016-4ADE-A74B-2BFB786A240C}"/>
    <cellStyle name="SAPBEXHLevel0 4 2 7" xfId="51379" xr:uid="{4FDD4ECE-560D-43EA-9953-3EC7FF1E9619}"/>
    <cellStyle name="SAPBEXHLevel0 4 3" xfId="14739" xr:uid="{EB211959-EAED-4305-B518-21CC08269C73}"/>
    <cellStyle name="SAPBEXHLevel0 4 3 2" xfId="20658" xr:uid="{64D8CA73-4509-4841-9078-E097EA35B97B}"/>
    <cellStyle name="SAPBEXHLevel0 4 3 2 2" xfId="34290" xr:uid="{1627D085-484A-4724-9433-056F06EC5997}"/>
    <cellStyle name="SAPBEXHLevel0 4 3 2 3" xfId="43918" xr:uid="{CDEF1EC2-6716-406D-94D5-34B09311D13D}"/>
    <cellStyle name="SAPBEXHLevel0 4 3 3" xfId="24449" xr:uid="{9ECD6A8D-11D8-403C-A35F-E8CE4A739FC6}"/>
    <cellStyle name="SAPBEXHLevel0 4 3 3 2" xfId="38081" xr:uid="{9084D66D-81AE-46E0-9562-1364B36A0D95}"/>
    <cellStyle name="SAPBEXHLevel0 4 3 3 3" xfId="47709" xr:uid="{8C74031C-4D12-4A55-8A98-E5818770E339}"/>
    <cellStyle name="SAPBEXHLevel0 4 3 4" xfId="30331" xr:uid="{ED81FE20-7D17-4487-86A3-74A9093888BD}"/>
    <cellStyle name="SAPBEXHLevel0 4 3 5" xfId="39989" xr:uid="{41E21046-A58C-4B8B-814C-9A314DBE0351}"/>
    <cellStyle name="SAPBEXHLevel0 4 3 6" xfId="52377" xr:uid="{B8DC0785-0857-4A43-9F7B-C6DDAB6D3132}"/>
    <cellStyle name="SAPBEXHLevel0 4 4" xfId="18747" xr:uid="{FEBAA4E9-92BD-45B7-AB74-12BE58E2C8A2}"/>
    <cellStyle name="SAPBEXHLevel0 4 4 2" xfId="32379" xr:uid="{DDE75984-D2A3-4E34-9A90-376A5ABF2C72}"/>
    <cellStyle name="SAPBEXHLevel0 4 4 3" xfId="42007" xr:uid="{E7659446-B99D-43CC-AC19-52FBF197DA28}"/>
    <cellStyle name="SAPBEXHLevel0 4 5" xfId="22453" xr:uid="{05953541-ED35-47C0-BA5B-1A1C657FC762}"/>
    <cellStyle name="SAPBEXHLevel0 4 5 2" xfId="36085" xr:uid="{B3F8329E-909C-4C0F-9620-2A20770B670A}"/>
    <cellStyle name="SAPBEXHLevel0 4 5 3" xfId="45713" xr:uid="{53D42636-4141-4844-8A1A-57B93D644825}"/>
    <cellStyle name="SAPBEXHLevel0 4 6" xfId="28321" xr:uid="{CC6DBE00-0F11-46D6-82D5-CA776B2DAE5F}"/>
    <cellStyle name="SAPBEXHLevel0 4 7" xfId="27999" xr:uid="{EBBA6D92-73CD-4C24-80A0-1A6EA269B0AD}"/>
    <cellStyle name="SAPBEXHLevel0 4 8" xfId="50381" xr:uid="{E1E6AC50-C360-4E90-A36E-844D8F1836C2}"/>
    <cellStyle name="SAPBEXHLevel0 5" xfId="10727" xr:uid="{55E6E4CA-B7D6-4F8D-B359-C25953EFBFA8}"/>
    <cellStyle name="SAPBEXHLevel0 5 2" xfId="13658" xr:uid="{486E876E-50F5-4EFA-BBDF-3E5187720410}"/>
    <cellStyle name="SAPBEXHLevel0 5 2 2" xfId="15607" xr:uid="{55C1971F-5641-4D38-B2AC-0198C7483E54}"/>
    <cellStyle name="SAPBEXHLevel0 5 2 2 2" xfId="21526" xr:uid="{DE66837E-0EB7-4B33-B531-4A9E77CF7AC9}"/>
    <cellStyle name="SAPBEXHLevel0 5 2 2 2 2" xfId="35158" xr:uid="{CD014C25-F598-45EA-B15F-FA9CF3B09778}"/>
    <cellStyle name="SAPBEXHLevel0 5 2 2 2 3" xfId="44786" xr:uid="{AA8B60D2-0E2A-48B3-BE23-5740713B3749}"/>
    <cellStyle name="SAPBEXHLevel0 5 2 2 3" xfId="25317" xr:uid="{693B8736-1FE5-4B17-846A-50C33C78F1D6}"/>
    <cellStyle name="SAPBEXHLevel0 5 2 2 3 2" xfId="38949" xr:uid="{1216DFD7-D79D-4B17-81C4-82930DC071B1}"/>
    <cellStyle name="SAPBEXHLevel0 5 2 2 3 3" xfId="48577" xr:uid="{4410637A-1209-4304-A233-746A841C3531}"/>
    <cellStyle name="SAPBEXHLevel0 5 2 2 4" xfId="31199" xr:uid="{63FE937B-F553-4E42-97CE-B81BE7A4B819}"/>
    <cellStyle name="SAPBEXHLevel0 5 2 2 5" xfId="40857" xr:uid="{9A5C5C8C-98BF-4CB6-AAB6-2FB11560CCDC}"/>
    <cellStyle name="SAPBEXHLevel0 5 2 2 6" xfId="53245" xr:uid="{FA4BCCBF-5502-4090-AD60-6094FEAA36DE}"/>
    <cellStyle name="SAPBEXHLevel0 5 2 3" xfId="19618" xr:uid="{656AF06C-AB98-4ED8-96C6-755332D67278}"/>
    <cellStyle name="SAPBEXHLevel0 5 2 3 2" xfId="33250" xr:uid="{51DB4EF1-6997-4BD1-A32B-AAFD00BF7F94}"/>
    <cellStyle name="SAPBEXHLevel0 5 2 3 3" xfId="42878" xr:uid="{17ADDC26-0FF4-4714-A8F7-E24C377E7D04}"/>
    <cellStyle name="SAPBEXHLevel0 5 2 4" xfId="23409" xr:uid="{CD78034C-D030-4F3D-9A14-047EAC089500}"/>
    <cellStyle name="SAPBEXHLevel0 5 2 4 2" xfId="37041" xr:uid="{B018ADF6-2994-42B8-980D-F4AF43ADD195}"/>
    <cellStyle name="SAPBEXHLevel0 5 2 4 3" xfId="46669" xr:uid="{460D3C19-61BB-4AA2-9D1E-926719FF1F45}"/>
    <cellStyle name="SAPBEXHLevel0 5 2 5" xfId="29284" xr:uid="{4D7CA719-E6C2-449B-9F45-890B1F8A0DF5}"/>
    <cellStyle name="SAPBEXHLevel0 5 2 6" xfId="27105" xr:uid="{B2E5C437-8AA9-4197-B92A-05ADFA8E107C}"/>
    <cellStyle name="SAPBEXHLevel0 5 2 7" xfId="51337" xr:uid="{F4A24397-9CCF-40CA-86F7-8EA2E460CE4F}"/>
    <cellStyle name="SAPBEXHLevel0 5 3" xfId="14697" xr:uid="{8E0C4C4D-38E1-46E6-BBE0-E4574714185C}"/>
    <cellStyle name="SAPBEXHLevel0 5 3 2" xfId="20616" xr:uid="{8B574414-E943-4B6F-B256-AF7FF003B5A3}"/>
    <cellStyle name="SAPBEXHLevel0 5 3 2 2" xfId="34248" xr:uid="{3028D1A3-0A44-47F6-AA88-6C0DA207D196}"/>
    <cellStyle name="SAPBEXHLevel0 5 3 2 3" xfId="43876" xr:uid="{2ABD1A33-90FE-4197-8E46-6EE69AE132EA}"/>
    <cellStyle name="SAPBEXHLevel0 5 3 3" xfId="24407" xr:uid="{9BE4F2A6-B566-491E-BDED-6B59158CCD5F}"/>
    <cellStyle name="SAPBEXHLevel0 5 3 3 2" xfId="38039" xr:uid="{4AD360A7-D51E-42B3-BB39-4B465A87D68F}"/>
    <cellStyle name="SAPBEXHLevel0 5 3 3 3" xfId="47667" xr:uid="{1188604E-A3A9-482C-BE2F-AE730968D9C8}"/>
    <cellStyle name="SAPBEXHLevel0 5 3 4" xfId="30289" xr:uid="{CE7703FF-BE31-4696-B8B1-D34C8A87D231}"/>
    <cellStyle name="SAPBEXHLevel0 5 3 5" xfId="39947" xr:uid="{6FD8D3C8-9C9C-4888-AE0E-E5C7E9C9CC5D}"/>
    <cellStyle name="SAPBEXHLevel0 5 3 6" xfId="52335" xr:uid="{39B7DC53-7213-4C3F-ADB6-384754228304}"/>
    <cellStyle name="SAPBEXHLevel0 5 4" xfId="18706" xr:uid="{CDAE384E-E18F-4242-BE56-B70EB043F2DB}"/>
    <cellStyle name="SAPBEXHLevel0 5 4 2" xfId="32338" xr:uid="{8828A54F-46D7-4E14-B54B-0D7626FD74F9}"/>
    <cellStyle name="SAPBEXHLevel0 5 4 3" xfId="41966" xr:uid="{4C76FCCB-18AD-42BF-A09E-E12F980E55A5}"/>
    <cellStyle name="SAPBEXHLevel0 5 5" xfId="16525" xr:uid="{8A7D29E2-5FC1-4BE0-A421-62B13F09AC07}"/>
    <cellStyle name="SAPBEXHLevel0 5 5 2" xfId="32109" xr:uid="{AAC51F32-087B-49D2-8EF3-76B591EEBCCF}"/>
    <cellStyle name="SAPBEXHLevel0 5 5 3" xfId="41751" xr:uid="{B659D4B0-24DC-431B-B05D-95BF6B56D3AF}"/>
    <cellStyle name="SAPBEXHLevel0 5 6" xfId="28279" xr:uid="{1DDADD7B-F708-4ABE-8BF8-87AF6DD4928C}"/>
    <cellStyle name="SAPBEXHLevel0 5 7" xfId="28041" xr:uid="{D1EFEF45-4809-4856-8A6D-59B176B11CC2}"/>
    <cellStyle name="SAPBEXHLevel0 5 8" xfId="50339" xr:uid="{8E884868-8F9B-4396-A228-3483B5064AD7}"/>
    <cellStyle name="SAPBEXHLevel0 6" xfId="11512" xr:uid="{6D06AA21-709C-4B8C-B382-B767138E4389}"/>
    <cellStyle name="SAPBEXHLevel0 6 2" xfId="14406" xr:uid="{9A350AAE-7827-48A8-A85C-AC57C4FBFD93}"/>
    <cellStyle name="SAPBEXHLevel0 6 2 2" xfId="16355" xr:uid="{E1438AF2-CF8F-45B1-A362-4DF4E25A50B3}"/>
    <cellStyle name="SAPBEXHLevel0 6 2 2 2" xfId="22274" xr:uid="{5C3E0F4F-C091-4A4F-8685-AE562C16AD5B}"/>
    <cellStyle name="SAPBEXHLevel0 6 2 2 2 2" xfId="35906" xr:uid="{C7CBB7CB-6357-4B87-8A0F-203E49CDC1E8}"/>
    <cellStyle name="SAPBEXHLevel0 6 2 2 2 3" xfId="45534" xr:uid="{1793889A-EA1B-42AA-AA09-A277AA6C62C4}"/>
    <cellStyle name="SAPBEXHLevel0 6 2 2 3" xfId="26065" xr:uid="{A1B92F32-7790-47D4-B97D-4C86B674DB44}"/>
    <cellStyle name="SAPBEXHLevel0 6 2 2 3 2" xfId="39697" xr:uid="{E8893FA0-21D0-4584-A9D4-1063B9EB4FD3}"/>
    <cellStyle name="SAPBEXHLevel0 6 2 2 3 3" xfId="49325" xr:uid="{12931F18-2423-4B6B-B755-57F1CFEA84E6}"/>
    <cellStyle name="SAPBEXHLevel0 6 2 2 4" xfId="31947" xr:uid="{F49C4642-ADB3-468F-A23C-D3E8FEF9AAC4}"/>
    <cellStyle name="SAPBEXHLevel0 6 2 2 5" xfId="41605" xr:uid="{26040027-14EF-47DB-A0CA-D76468FC43D1}"/>
    <cellStyle name="SAPBEXHLevel0 6 2 2 6" xfId="53993" xr:uid="{81715571-77A9-47A7-AEB3-D4DD12274879}"/>
    <cellStyle name="SAPBEXHLevel0 6 2 3" xfId="20366" xr:uid="{8E14EFE8-0F00-494C-91C8-E7C8A2130276}"/>
    <cellStyle name="SAPBEXHLevel0 6 2 3 2" xfId="33998" xr:uid="{E734F101-9451-473F-A9E6-F6CB75F6DDF3}"/>
    <cellStyle name="SAPBEXHLevel0 6 2 3 3" xfId="43626" xr:uid="{6EF85733-70E9-496C-B3CB-FF9FCF2381F1}"/>
    <cellStyle name="SAPBEXHLevel0 6 2 4" xfId="24157" xr:uid="{6248773D-8EAA-4091-8F52-07E36EE36456}"/>
    <cellStyle name="SAPBEXHLevel0 6 2 4 2" xfId="37789" xr:uid="{264BF460-14F1-4273-843B-EE7EDD892DAE}"/>
    <cellStyle name="SAPBEXHLevel0 6 2 4 3" xfId="47417" xr:uid="{D92EBA54-03CD-4D18-8ABB-B98482547440}"/>
    <cellStyle name="SAPBEXHLevel0 6 2 5" xfId="30032" xr:uid="{2884D851-E220-4D7B-B8A2-1DC34D6E4FCB}"/>
    <cellStyle name="SAPBEXHLevel0 6 2 6" xfId="26357" xr:uid="{A9E94D5C-F2B0-4378-A401-E8D9321A8137}"/>
    <cellStyle name="SAPBEXHLevel0 6 2 7" xfId="52085" xr:uid="{83CD4F3E-7A8B-4B23-B4E9-567E41B47C4F}"/>
    <cellStyle name="SAPBEXHLevel0 6 3" xfId="15357" xr:uid="{DCCC7691-D2BC-48CE-B6FC-FBB2D72003BF}"/>
    <cellStyle name="SAPBEXHLevel0 6 3 2" xfId="21276" xr:uid="{95627A63-1868-49B9-A4FE-5677AAB63F11}"/>
    <cellStyle name="SAPBEXHLevel0 6 3 2 2" xfId="34908" xr:uid="{67C589E6-48C2-413B-B161-84F5A6912C28}"/>
    <cellStyle name="SAPBEXHLevel0 6 3 2 3" xfId="44536" xr:uid="{29AC0D3A-E25F-4475-9519-49829A8AE148}"/>
    <cellStyle name="SAPBEXHLevel0 6 3 3" xfId="25067" xr:uid="{DA45FF89-98A8-45C1-ABA6-61F4A681B458}"/>
    <cellStyle name="SAPBEXHLevel0 6 3 3 2" xfId="38699" xr:uid="{34995F04-8E0E-4201-B1BC-347F44C456C2}"/>
    <cellStyle name="SAPBEXHLevel0 6 3 3 3" xfId="48327" xr:uid="{7F4F59F8-D263-4D4D-BAB5-EC95B7D1FA23}"/>
    <cellStyle name="SAPBEXHLevel0 6 3 4" xfId="30949" xr:uid="{376EA048-A2CD-4871-83F6-BBF5F5EED214}"/>
    <cellStyle name="SAPBEXHLevel0 6 3 5" xfId="40607" xr:uid="{A802880D-ED80-49EF-A88D-5A400B5B61D3}"/>
    <cellStyle name="SAPBEXHLevel0 6 3 6" xfId="52995" xr:uid="{A563CD7D-D969-4CA0-AB6B-B479DBE55AE6}"/>
    <cellStyle name="SAPBEXHLevel0 6 4" xfId="19368" xr:uid="{2972358E-A071-4DEC-B80B-F8F2A61BC320}"/>
    <cellStyle name="SAPBEXHLevel0 6 4 2" xfId="33000" xr:uid="{A15ACF92-8DD8-41B8-A84B-E67E88B8E7B4}"/>
    <cellStyle name="SAPBEXHLevel0 6 4 3" xfId="42628" xr:uid="{F4EF3158-5D0A-4F86-A26F-7CBFF21F9311}"/>
    <cellStyle name="SAPBEXHLevel0 6 5" xfId="23159" xr:uid="{71CE9A78-F142-42CF-AE5D-F2C6A820B035}"/>
    <cellStyle name="SAPBEXHLevel0 6 5 2" xfId="36791" xr:uid="{8AE34550-15B3-4580-9A3C-124DDA618F89}"/>
    <cellStyle name="SAPBEXHLevel0 6 5 3" xfId="46419" xr:uid="{FA37236E-CA02-4E83-AFBF-B89AC32CF9F6}"/>
    <cellStyle name="SAPBEXHLevel0 6 6" xfId="29027" xr:uid="{66CE863B-FFE9-47AB-8149-32DF61DD57DA}"/>
    <cellStyle name="SAPBEXHLevel0 6 7" xfId="32224" xr:uid="{7924CAA4-491C-45AF-B931-6DAEBC7E4E0B}"/>
    <cellStyle name="SAPBEXHLevel0 6 8" xfId="51087" xr:uid="{D247544B-2DC0-42C4-A791-86E57BC69C91}"/>
    <cellStyle name="SAPBEXHLevel0 7" xfId="50006" xr:uid="{79E16DA3-E5AD-48B8-8C70-282E4A09F29E}"/>
    <cellStyle name="SAPBEXHLevel0 8" xfId="54249" xr:uid="{DF75751B-2AA9-4E43-B8FA-9B8E9FC4819A}"/>
    <cellStyle name="SAPBEXHLevel0 9" xfId="54442" xr:uid="{8AFDD746-4AAB-4127-A2AE-CE2E099CBF8D}"/>
    <cellStyle name="SAPBEXHLevel0X" xfId="6134" xr:uid="{F1F5A9C6-70D3-400D-AA8B-B2379CD2716F}"/>
    <cellStyle name="SAPBEXHLevel0X 10" xfId="54598" xr:uid="{AC6A9AB4-9759-4F5C-AB84-7FA7562855CA}"/>
    <cellStyle name="SAPBEXHLevel0X 2" xfId="6135" xr:uid="{C20826F4-7608-4B5C-A6B5-AB27C02D3CDF}"/>
    <cellStyle name="SAPBEXHLevel0X 2 2" xfId="10862" xr:uid="{E00191B9-08E4-4C2D-BECA-32CE72ED980B}"/>
    <cellStyle name="SAPBEXHLevel0X 2 2 10" xfId="22546" xr:uid="{D683CB5E-235F-43B9-B8E7-72EFB0E652E4}"/>
    <cellStyle name="SAPBEXHLevel0X 2 2 10 2" xfId="36178" xr:uid="{7E7AD1A9-A05F-4919-AF1A-A82F578EA2AD}"/>
    <cellStyle name="SAPBEXHLevel0X 2 2 10 3" xfId="45806" xr:uid="{07D11E95-72AE-4410-84CC-CC07A279F2AC}"/>
    <cellStyle name="SAPBEXHLevel0X 2 2 11" xfId="28414" xr:uid="{C3D3E05D-4491-4702-AB4D-E49816D54573}"/>
    <cellStyle name="SAPBEXHLevel0X 2 2 12" xfId="27908" xr:uid="{6230A696-5D17-4F3B-ABFF-E0E19B973DD8}"/>
    <cellStyle name="SAPBEXHLevel0X 2 2 13" xfId="50474" xr:uid="{9E536025-CEA9-43C8-9238-59FBC962A3C0}"/>
    <cellStyle name="SAPBEXHLevel0X 2 2 14" xfId="54545" xr:uid="{AF522BA7-B04D-4232-B3BC-295B56F4976E}"/>
    <cellStyle name="SAPBEXHLevel0X 2 2 15" xfId="54636" xr:uid="{222A4381-311A-42A8-AFD2-54FD45B818AA}"/>
    <cellStyle name="SAPBEXHLevel0X 2 2 16" xfId="54724" xr:uid="{F3D1440D-4371-4BC4-BF96-6CEE6877EAAB}"/>
    <cellStyle name="SAPBEXHLevel0X 2 2 17" xfId="54812" xr:uid="{937798D6-D8B0-4912-A95A-8AB17A85BB35}"/>
    <cellStyle name="SAPBEXHLevel0X 2 2 18" xfId="54900" xr:uid="{15B034E0-0E56-4A19-A739-D1070F4D1F6B}"/>
    <cellStyle name="SAPBEXHLevel0X 2 2 19" xfId="54988" xr:uid="{085C3984-7DCD-44FD-B053-204B77D00B6B}"/>
    <cellStyle name="SAPBEXHLevel0X 2 2 2" xfId="10950" xr:uid="{545AFE53-BD72-4EC8-B493-2E99FFA77720}"/>
    <cellStyle name="SAPBEXHLevel0X 2 2 2 2" xfId="13881" xr:uid="{F5FC0387-62D0-4137-B1C4-F1C37B75427D}"/>
    <cellStyle name="SAPBEXHLevel0X 2 2 2 2 2" xfId="15830" xr:uid="{B73B5FC5-9903-48A6-AB76-5F56B65E8DBC}"/>
    <cellStyle name="SAPBEXHLevel0X 2 2 2 2 2 2" xfId="21749" xr:uid="{B5EB8922-B025-4B51-A34F-E4EE20AA3B40}"/>
    <cellStyle name="SAPBEXHLevel0X 2 2 2 2 2 2 2" xfId="35381" xr:uid="{AEF4365D-ED26-4559-87A2-8BA35C209E23}"/>
    <cellStyle name="SAPBEXHLevel0X 2 2 2 2 2 2 3" xfId="45009" xr:uid="{3A90A759-0416-421E-AF96-B22912FFF656}"/>
    <cellStyle name="SAPBEXHLevel0X 2 2 2 2 2 3" xfId="25540" xr:uid="{BE3F1AA6-EDD5-405B-AAE0-149FBE205C72}"/>
    <cellStyle name="SAPBEXHLevel0X 2 2 2 2 2 3 2" xfId="39172" xr:uid="{B6D78686-B219-4245-8BF5-049EDDCB258B}"/>
    <cellStyle name="SAPBEXHLevel0X 2 2 2 2 2 3 3" xfId="48800" xr:uid="{1EF09541-E22A-4B7B-8D25-83A2A28C84E9}"/>
    <cellStyle name="SAPBEXHLevel0X 2 2 2 2 2 4" xfId="31422" xr:uid="{8056F84F-A8A7-44EE-B433-4ACEC49DFA97}"/>
    <cellStyle name="SAPBEXHLevel0X 2 2 2 2 2 5" xfId="41080" xr:uid="{8F4D3D31-EAAD-4AA2-9B1F-6C7524611257}"/>
    <cellStyle name="SAPBEXHLevel0X 2 2 2 2 2 6" xfId="53468" xr:uid="{F2A677D1-3B0E-48FE-B108-3FC310FC6680}"/>
    <cellStyle name="SAPBEXHLevel0X 2 2 2 2 3" xfId="19841" xr:uid="{98F3537C-0305-4F43-8322-CDBCA2E1F47E}"/>
    <cellStyle name="SAPBEXHLevel0X 2 2 2 2 3 2" xfId="33473" xr:uid="{D53B1630-8ABF-44BE-A53A-DE92746D6913}"/>
    <cellStyle name="SAPBEXHLevel0X 2 2 2 2 3 3" xfId="43101" xr:uid="{FF4489D3-DB87-4491-9C56-088917FA7233}"/>
    <cellStyle name="SAPBEXHLevel0X 2 2 2 2 4" xfId="23632" xr:uid="{AC87044F-DFF8-4561-8A54-DAD2932CE505}"/>
    <cellStyle name="SAPBEXHLevel0X 2 2 2 2 4 2" xfId="37264" xr:uid="{714F2E4E-D5BD-4470-B8A0-0EF4E3D2DCD8}"/>
    <cellStyle name="SAPBEXHLevel0X 2 2 2 2 4 3" xfId="46892" xr:uid="{06B80836-2289-4954-8DCB-AD2856C5A1EB}"/>
    <cellStyle name="SAPBEXHLevel0X 2 2 2 2 5" xfId="29507" xr:uid="{9AE59AE5-86C2-4077-B72E-C9C5F18E5BA8}"/>
    <cellStyle name="SAPBEXHLevel0X 2 2 2 2 6" xfId="26882" xr:uid="{A7CEE54E-AB6D-4843-8A39-8C064A578D1F}"/>
    <cellStyle name="SAPBEXHLevel0X 2 2 2 2 7" xfId="51560" xr:uid="{7BEEDD73-4BFE-4E0B-8794-A6A6B680EDD4}"/>
    <cellStyle name="SAPBEXHLevel0X 2 2 2 3" xfId="14832" xr:uid="{535223C3-F7DE-44A9-9F75-DFB415B6907A}"/>
    <cellStyle name="SAPBEXHLevel0X 2 2 2 3 2" xfId="20751" xr:uid="{23CE5470-ABAD-4334-98BD-25BC6E13C779}"/>
    <cellStyle name="SAPBEXHLevel0X 2 2 2 3 2 2" xfId="34383" xr:uid="{98428A4A-8E9F-4EC6-8D6B-3818FD34D3ED}"/>
    <cellStyle name="SAPBEXHLevel0X 2 2 2 3 2 3" xfId="44011" xr:uid="{B6A16FE5-5B22-4F21-B499-5A0D2AF47E70}"/>
    <cellStyle name="SAPBEXHLevel0X 2 2 2 3 3" xfId="24542" xr:uid="{B9AEF40E-80B3-4E21-A1EF-9EBFE55F0506}"/>
    <cellStyle name="SAPBEXHLevel0X 2 2 2 3 3 2" xfId="38174" xr:uid="{F22969F8-41AA-465E-AB49-FB562D1749EA}"/>
    <cellStyle name="SAPBEXHLevel0X 2 2 2 3 3 3" xfId="47802" xr:uid="{6419394B-0504-4132-A700-9BB814EF45FA}"/>
    <cellStyle name="SAPBEXHLevel0X 2 2 2 3 4" xfId="30424" xr:uid="{BAB0D5DF-2187-49D2-A62B-58193E6674EB}"/>
    <cellStyle name="SAPBEXHLevel0X 2 2 2 3 5" xfId="40082" xr:uid="{160B80AE-2A9D-4170-9854-BF7A08EB71F6}"/>
    <cellStyle name="SAPBEXHLevel0X 2 2 2 3 6" xfId="52470" xr:uid="{96B2C87F-B17D-437C-83B1-EA44C8DB4A00}"/>
    <cellStyle name="SAPBEXHLevel0X 2 2 2 4" xfId="18843" xr:uid="{0257B3B3-A3F8-459A-8FDA-E2503AAD5ED2}"/>
    <cellStyle name="SAPBEXHLevel0X 2 2 2 4 2" xfId="32475" xr:uid="{EBED922A-CC35-45A1-B4BB-8D61FD32C283}"/>
    <cellStyle name="SAPBEXHLevel0X 2 2 2 4 3" xfId="42103" xr:uid="{92BC1005-FDDA-41C5-8BC8-105C5033C65A}"/>
    <cellStyle name="SAPBEXHLevel0X 2 2 2 5" xfId="22634" xr:uid="{B1EB9E21-140D-476C-82DF-96BA71E0D332}"/>
    <cellStyle name="SAPBEXHLevel0X 2 2 2 5 2" xfId="36266" xr:uid="{0015BB40-E0E3-40B7-87D4-7BB0DC5190A2}"/>
    <cellStyle name="SAPBEXHLevel0X 2 2 2 5 3" xfId="45894" xr:uid="{073D44FD-B122-4E9C-BDA2-6FF77CC1C992}"/>
    <cellStyle name="SAPBEXHLevel0X 2 2 2 6" xfId="28502" xr:uid="{18C32B7E-3007-4A91-A467-8D573582927B}"/>
    <cellStyle name="SAPBEXHLevel0X 2 2 2 7" xfId="27824" xr:uid="{CBC95C4E-DF6D-41D4-BE27-5974B77C01B9}"/>
    <cellStyle name="SAPBEXHLevel0X 2 2 2 8" xfId="50562" xr:uid="{BADDE1C6-8B22-4AB7-AD21-5A7F6F666B9A}"/>
    <cellStyle name="SAPBEXHLevel0X 2 2 20" xfId="55076" xr:uid="{92AA72ED-C100-470B-9198-469D33FCA435}"/>
    <cellStyle name="SAPBEXHLevel0X 2 2 21" xfId="55164" xr:uid="{64965DF1-E7C0-493E-AF67-9E9C2115AC6E}"/>
    <cellStyle name="SAPBEXHLevel0X 2 2 22" xfId="55252" xr:uid="{920AAAA3-0278-43AF-A568-DA2988FA2C4A}"/>
    <cellStyle name="SAPBEXHLevel0X 2 2 23" xfId="55340" xr:uid="{48E1910C-C877-49B4-93A2-4648BE33906E}"/>
    <cellStyle name="SAPBEXHLevel0X 2 2 24" xfId="55428" xr:uid="{48B90F0B-F0DE-4EF7-AB44-BF9F998A8E74}"/>
    <cellStyle name="SAPBEXHLevel0X 2 2 25" xfId="55516" xr:uid="{17F45D42-7897-4B20-B3E2-E41A265C3CD3}"/>
    <cellStyle name="SAPBEXHLevel0X 2 2 26" xfId="55604" xr:uid="{2DC651AE-D79A-4B42-9174-2C23083D20A3}"/>
    <cellStyle name="SAPBEXHLevel0X 2 2 27" xfId="55692" xr:uid="{98C7B0D4-E9BD-4426-B764-CD203D8C8F46}"/>
    <cellStyle name="SAPBEXHLevel0X 2 2 28" xfId="55780" xr:uid="{EDFE68D9-343C-421D-ABD0-F9147CDE43F5}"/>
    <cellStyle name="SAPBEXHLevel0X 2 2 29" xfId="55868" xr:uid="{58DECDB8-8B37-4FB7-8E13-E2CCC4AAFA05}"/>
    <cellStyle name="SAPBEXHLevel0X 2 2 3" xfId="11038" xr:uid="{BFDB52D2-DADC-446D-9E5D-0C45E056C653}"/>
    <cellStyle name="SAPBEXHLevel0X 2 2 3 2" xfId="13969" xr:uid="{36583845-B3B2-476A-AE4C-E4C668322CDA}"/>
    <cellStyle name="SAPBEXHLevel0X 2 2 3 2 2" xfId="15918" xr:uid="{9D34A87F-A1EF-4299-9E7A-B882041A50F4}"/>
    <cellStyle name="SAPBEXHLevel0X 2 2 3 2 2 2" xfId="21837" xr:uid="{9EAF668B-7581-48F4-9FB4-A666076A385B}"/>
    <cellStyle name="SAPBEXHLevel0X 2 2 3 2 2 2 2" xfId="35469" xr:uid="{1F89E1E4-6473-469A-B6FB-78D3DF7D9734}"/>
    <cellStyle name="SAPBEXHLevel0X 2 2 3 2 2 2 3" xfId="45097" xr:uid="{F2DC5B25-C7F5-42CD-B61A-DC7B39A46BAA}"/>
    <cellStyle name="SAPBEXHLevel0X 2 2 3 2 2 3" xfId="25628" xr:uid="{BC88DACA-55DE-4D05-A83F-8A6644589540}"/>
    <cellStyle name="SAPBEXHLevel0X 2 2 3 2 2 3 2" xfId="39260" xr:uid="{D8CBE85B-3C42-4DBE-BCA8-8C2186BE559D}"/>
    <cellStyle name="SAPBEXHLevel0X 2 2 3 2 2 3 3" xfId="48888" xr:uid="{0EA68A37-0084-4F6E-940D-1C4CB78968AF}"/>
    <cellStyle name="SAPBEXHLevel0X 2 2 3 2 2 4" xfId="31510" xr:uid="{707E31C9-3CC5-4D69-ABD8-315E1B969BAE}"/>
    <cellStyle name="SAPBEXHLevel0X 2 2 3 2 2 5" xfId="41168" xr:uid="{38AE7B4A-D228-4D44-BAF3-F97D7131CFD0}"/>
    <cellStyle name="SAPBEXHLevel0X 2 2 3 2 2 6" xfId="53556" xr:uid="{232009EB-244E-4C54-B8D8-6D3A4A4D310F}"/>
    <cellStyle name="SAPBEXHLevel0X 2 2 3 2 3" xfId="19929" xr:uid="{7D78C0EF-1203-405D-9869-E42ECBFB5867}"/>
    <cellStyle name="SAPBEXHLevel0X 2 2 3 2 3 2" xfId="33561" xr:uid="{639CF4E3-D5D8-4F33-AF4C-97CB01B2C23A}"/>
    <cellStyle name="SAPBEXHLevel0X 2 2 3 2 3 3" xfId="43189" xr:uid="{7926C936-A2ED-42FA-8062-34ABA310B268}"/>
    <cellStyle name="SAPBEXHLevel0X 2 2 3 2 4" xfId="23720" xr:uid="{0019EEAA-D09C-4957-BCBC-E598040C397F}"/>
    <cellStyle name="SAPBEXHLevel0X 2 2 3 2 4 2" xfId="37352" xr:uid="{3A75B2FB-4F02-45DB-8029-AF35150FA36C}"/>
    <cellStyle name="SAPBEXHLevel0X 2 2 3 2 4 3" xfId="46980" xr:uid="{594998E6-7F2C-4C06-B645-58FB5E4C3EB8}"/>
    <cellStyle name="SAPBEXHLevel0X 2 2 3 2 5" xfId="29595" xr:uid="{922A218B-2804-40F4-AB20-6E76F5677643}"/>
    <cellStyle name="SAPBEXHLevel0X 2 2 3 2 6" xfId="26794" xr:uid="{54C37D70-561D-4348-B468-3E20FB16A71B}"/>
    <cellStyle name="SAPBEXHLevel0X 2 2 3 2 7" xfId="51648" xr:uid="{BDE2F88D-7B27-4AEB-8AC1-90C5CF359E8C}"/>
    <cellStyle name="SAPBEXHLevel0X 2 2 3 3" xfId="14920" xr:uid="{8CD68954-475D-4B59-A669-F9ABE4490D66}"/>
    <cellStyle name="SAPBEXHLevel0X 2 2 3 3 2" xfId="20839" xr:uid="{5FEC8233-745B-4AA1-A53A-CB3C087D7D4D}"/>
    <cellStyle name="SAPBEXHLevel0X 2 2 3 3 2 2" xfId="34471" xr:uid="{2B0BCE3A-3FF3-47C8-8C1B-8C2F1042112F}"/>
    <cellStyle name="SAPBEXHLevel0X 2 2 3 3 2 3" xfId="44099" xr:uid="{E8EF6DD6-EB74-4D1E-BA31-B459CD618BAF}"/>
    <cellStyle name="SAPBEXHLevel0X 2 2 3 3 3" xfId="24630" xr:uid="{9B7ABF86-FDBD-402B-BB8E-983BC11A7907}"/>
    <cellStyle name="SAPBEXHLevel0X 2 2 3 3 3 2" xfId="38262" xr:uid="{11CDC582-6425-46C2-8628-C35986CEDE8C}"/>
    <cellStyle name="SAPBEXHLevel0X 2 2 3 3 3 3" xfId="47890" xr:uid="{7D9EF251-2FCA-4B03-9C16-6FCEFB2EB3C9}"/>
    <cellStyle name="SAPBEXHLevel0X 2 2 3 3 4" xfId="30512" xr:uid="{F1DF97E0-4EB4-4F85-8D6A-CFDC3D55920B}"/>
    <cellStyle name="SAPBEXHLevel0X 2 2 3 3 5" xfId="40170" xr:uid="{7C7B73AC-9FE5-45AB-81B0-FEECAB0175EF}"/>
    <cellStyle name="SAPBEXHLevel0X 2 2 3 3 6" xfId="52558" xr:uid="{B6223140-7099-4A7E-BED8-240632634A05}"/>
    <cellStyle name="SAPBEXHLevel0X 2 2 3 4" xfId="18931" xr:uid="{3CAF6DE9-DFD7-490B-AD32-0F5AEFA697D2}"/>
    <cellStyle name="SAPBEXHLevel0X 2 2 3 4 2" xfId="32563" xr:uid="{B8413231-AB6B-42EC-A418-E13511448302}"/>
    <cellStyle name="SAPBEXHLevel0X 2 2 3 4 3" xfId="42191" xr:uid="{CE539454-DF3D-4B4A-BACC-9905FE7DE681}"/>
    <cellStyle name="SAPBEXHLevel0X 2 2 3 5" xfId="22722" xr:uid="{DCD8F7C1-40AB-4209-8D32-9C957A620ACA}"/>
    <cellStyle name="SAPBEXHLevel0X 2 2 3 5 2" xfId="36354" xr:uid="{C122D89A-4C14-48D9-A778-176DB43002F4}"/>
    <cellStyle name="SAPBEXHLevel0X 2 2 3 5 3" xfId="45982" xr:uid="{F8B73533-C920-4DCE-B61E-4E3781FC9F91}"/>
    <cellStyle name="SAPBEXHLevel0X 2 2 3 6" xfId="28590" xr:uid="{701DA112-05B9-4F2D-8897-1DF454F49784}"/>
    <cellStyle name="SAPBEXHLevel0X 2 2 3 7" xfId="27736" xr:uid="{82C5B93A-ADF9-488B-BF57-513A0DF78FB4}"/>
    <cellStyle name="SAPBEXHLevel0X 2 2 3 8" xfId="50650" xr:uid="{FD5E3646-750C-4743-A066-612F768829C5}"/>
    <cellStyle name="SAPBEXHLevel0X 2 2 30" xfId="55956" xr:uid="{2C59DDBF-849D-44CD-9522-35A8C79A775A}"/>
    <cellStyle name="SAPBEXHLevel0X 2 2 31" xfId="56044" xr:uid="{BA1BFA66-BAE4-4BF6-AB31-8D55F0DFE3C8}"/>
    <cellStyle name="SAPBEXHLevel0X 2 2 32" xfId="56132" xr:uid="{61DD8D49-AD3F-4F84-8F16-F3219D42F3DF}"/>
    <cellStyle name="SAPBEXHLevel0X 2 2 33" xfId="56220" xr:uid="{7DA7BDC3-FC54-4D6A-9B9F-9DB5562452A4}"/>
    <cellStyle name="SAPBEXHLevel0X 2 2 4" xfId="11126" xr:uid="{8D2028F2-7F79-49A8-A838-59DCD8A8E648}"/>
    <cellStyle name="SAPBEXHLevel0X 2 2 4 2" xfId="14057" xr:uid="{901147AA-3DC4-40AD-B03A-3E356250C16F}"/>
    <cellStyle name="SAPBEXHLevel0X 2 2 4 2 2" xfId="16006" xr:uid="{25F39EEA-D30D-44BD-B36E-FE4D898BABA6}"/>
    <cellStyle name="SAPBEXHLevel0X 2 2 4 2 2 2" xfId="21925" xr:uid="{2A9DBB1A-B1AC-43B7-888A-769FA239AA44}"/>
    <cellStyle name="SAPBEXHLevel0X 2 2 4 2 2 2 2" xfId="35557" xr:uid="{5F6528C8-6405-4250-B3E1-0E5CD8AB70D5}"/>
    <cellStyle name="SAPBEXHLevel0X 2 2 4 2 2 2 3" xfId="45185" xr:uid="{6D9440FE-1115-4C52-8FBD-41EE4BEB64C0}"/>
    <cellStyle name="SAPBEXHLevel0X 2 2 4 2 2 3" xfId="25716" xr:uid="{CF31CE89-E791-4293-B34E-A79B3A9733D6}"/>
    <cellStyle name="SAPBEXHLevel0X 2 2 4 2 2 3 2" xfId="39348" xr:uid="{E1E65D7D-D5A9-4F13-818E-40194A484D6F}"/>
    <cellStyle name="SAPBEXHLevel0X 2 2 4 2 2 3 3" xfId="48976" xr:uid="{C0EE96E6-18F1-419D-A931-F726AF93F2F7}"/>
    <cellStyle name="SAPBEXHLevel0X 2 2 4 2 2 4" xfId="31598" xr:uid="{1163329E-1427-4BF4-B266-919799076C8E}"/>
    <cellStyle name="SAPBEXHLevel0X 2 2 4 2 2 5" xfId="41256" xr:uid="{90E7281F-C85C-4B39-9399-2C3F66505512}"/>
    <cellStyle name="SAPBEXHLevel0X 2 2 4 2 2 6" xfId="53644" xr:uid="{184EDFAA-1C24-43EA-8F36-04E90A5C36F2}"/>
    <cellStyle name="SAPBEXHLevel0X 2 2 4 2 3" xfId="20017" xr:uid="{D3BD6DA2-3051-4EC7-9809-FD9CD707344D}"/>
    <cellStyle name="SAPBEXHLevel0X 2 2 4 2 3 2" xfId="33649" xr:uid="{74B86D73-A90C-4F61-A024-0C163E42F150}"/>
    <cellStyle name="SAPBEXHLevel0X 2 2 4 2 3 3" xfId="43277" xr:uid="{13512EEA-5FC9-4D80-B94A-A9D6FD03AD9B}"/>
    <cellStyle name="SAPBEXHLevel0X 2 2 4 2 4" xfId="23808" xr:uid="{D25C1CBA-20FF-4C99-89A2-BC8A96DFE2E7}"/>
    <cellStyle name="SAPBEXHLevel0X 2 2 4 2 4 2" xfId="37440" xr:uid="{E4776830-C8CC-4FAD-B1EE-6B7ADC28DEE7}"/>
    <cellStyle name="SAPBEXHLevel0X 2 2 4 2 4 3" xfId="47068" xr:uid="{360557FF-D806-4AA0-8664-C292833489F6}"/>
    <cellStyle name="SAPBEXHLevel0X 2 2 4 2 5" xfId="29683" xr:uid="{873EF709-9AAA-4308-894D-8CC0811FA102}"/>
    <cellStyle name="SAPBEXHLevel0X 2 2 4 2 6" xfId="26706" xr:uid="{FFB2B7E9-8275-4502-BEA0-20B0E1A1F317}"/>
    <cellStyle name="SAPBEXHLevel0X 2 2 4 2 7" xfId="51736" xr:uid="{770F44B6-1022-4592-AFA7-82AB2F10293B}"/>
    <cellStyle name="SAPBEXHLevel0X 2 2 4 3" xfId="15008" xr:uid="{5ABD7CA5-A5BC-4969-9B2E-7E910DB41F20}"/>
    <cellStyle name="SAPBEXHLevel0X 2 2 4 3 2" xfId="20927" xr:uid="{BC3E2D97-67E2-4555-A20C-21D70DC78F2C}"/>
    <cellStyle name="SAPBEXHLevel0X 2 2 4 3 2 2" xfId="34559" xr:uid="{F10BAB4A-B65E-4980-88A4-76066326B778}"/>
    <cellStyle name="SAPBEXHLevel0X 2 2 4 3 2 3" xfId="44187" xr:uid="{0F714DEF-4D90-4C65-953C-A5BB55008807}"/>
    <cellStyle name="SAPBEXHLevel0X 2 2 4 3 3" xfId="24718" xr:uid="{61D2119B-81A5-42DA-AC5E-6B966F25CC66}"/>
    <cellStyle name="SAPBEXHLevel0X 2 2 4 3 3 2" xfId="38350" xr:uid="{90E18DC1-821B-4F53-91B1-6E44D9F09055}"/>
    <cellStyle name="SAPBEXHLevel0X 2 2 4 3 3 3" xfId="47978" xr:uid="{BC26D339-7E8A-4345-96C3-B8A1FFC56E5B}"/>
    <cellStyle name="SAPBEXHLevel0X 2 2 4 3 4" xfId="30600" xr:uid="{806FEB1B-9759-4BA2-B646-CF721039A92E}"/>
    <cellStyle name="SAPBEXHLevel0X 2 2 4 3 5" xfId="40258" xr:uid="{341A05F2-BDC7-4255-9AA6-DCDD23E0DAA8}"/>
    <cellStyle name="SAPBEXHLevel0X 2 2 4 3 6" xfId="52646" xr:uid="{02B1E8E7-861A-4B6A-8F11-047C5C426DA8}"/>
    <cellStyle name="SAPBEXHLevel0X 2 2 4 4" xfId="19019" xr:uid="{CF3FB823-2BA3-4CF0-AB6C-24DC1B2ECC0E}"/>
    <cellStyle name="SAPBEXHLevel0X 2 2 4 4 2" xfId="32651" xr:uid="{ADB8D53A-9FA6-4F9D-BC48-252DC30580BD}"/>
    <cellStyle name="SAPBEXHLevel0X 2 2 4 4 3" xfId="42279" xr:uid="{53101DC1-D171-47AB-AAF8-EAD34B3AFF85}"/>
    <cellStyle name="SAPBEXHLevel0X 2 2 4 5" xfId="22810" xr:uid="{B1A9CFE8-EA4B-4303-9F64-704C26E436D0}"/>
    <cellStyle name="SAPBEXHLevel0X 2 2 4 5 2" xfId="36442" xr:uid="{1FADA081-4913-4CCD-BB2A-B6AF2F67EBD7}"/>
    <cellStyle name="SAPBEXHLevel0X 2 2 4 5 3" xfId="46070" xr:uid="{B93A6F9B-059B-42E3-A20E-F9EC3E2294F5}"/>
    <cellStyle name="SAPBEXHLevel0X 2 2 4 6" xfId="28678" xr:uid="{48900619-C0D4-41E6-BAB6-5343806793AF}"/>
    <cellStyle name="SAPBEXHLevel0X 2 2 4 7" xfId="27662" xr:uid="{5A5727DF-FD4B-40DF-A8BB-553C8E7114EA}"/>
    <cellStyle name="SAPBEXHLevel0X 2 2 4 8" xfId="50738" xr:uid="{92DA4A03-E1B7-46BB-B6CE-5E54006FA2E8}"/>
    <cellStyle name="SAPBEXHLevel0X 2 2 5" xfId="11214" xr:uid="{AB8CD478-25BF-4F18-A8F2-4C8EA1A1148A}"/>
    <cellStyle name="SAPBEXHLevel0X 2 2 5 2" xfId="14145" xr:uid="{7B82C22F-C2BD-484D-8664-8DF37480AB32}"/>
    <cellStyle name="SAPBEXHLevel0X 2 2 5 2 2" xfId="16094" xr:uid="{3938C2E3-0F10-4C3B-A075-A545DF46C3D1}"/>
    <cellStyle name="SAPBEXHLevel0X 2 2 5 2 2 2" xfId="22013" xr:uid="{B6E2AAD1-EBA4-4854-A000-5B8FDAC653F0}"/>
    <cellStyle name="SAPBEXHLevel0X 2 2 5 2 2 2 2" xfId="35645" xr:uid="{4139C834-6D3E-462A-8153-4D4079F1CD14}"/>
    <cellStyle name="SAPBEXHLevel0X 2 2 5 2 2 2 3" xfId="45273" xr:uid="{7B3D7870-1662-4F77-AF55-C01EC34DF870}"/>
    <cellStyle name="SAPBEXHLevel0X 2 2 5 2 2 3" xfId="25804" xr:uid="{19AE5BEA-2965-49B7-BD04-25ECC7E018BE}"/>
    <cellStyle name="SAPBEXHLevel0X 2 2 5 2 2 3 2" xfId="39436" xr:uid="{8F8D5A45-1F2B-4E3A-910D-A573972FF446}"/>
    <cellStyle name="SAPBEXHLevel0X 2 2 5 2 2 3 3" xfId="49064" xr:uid="{9ED89529-D744-4886-801B-57F7B82B0291}"/>
    <cellStyle name="SAPBEXHLevel0X 2 2 5 2 2 4" xfId="31686" xr:uid="{755ADB6F-E8E4-4430-9540-4F7369B29D2B}"/>
    <cellStyle name="SAPBEXHLevel0X 2 2 5 2 2 5" xfId="41344" xr:uid="{80AFCD9E-3117-4B15-AA23-762D7D54DC77}"/>
    <cellStyle name="SAPBEXHLevel0X 2 2 5 2 2 6" xfId="53732" xr:uid="{DA057B55-76B2-41C1-A4C8-BCBCD98B2CCD}"/>
    <cellStyle name="SAPBEXHLevel0X 2 2 5 2 3" xfId="20105" xr:uid="{644FEC6B-BE5D-4C70-93A0-2E9DF53EE2B0}"/>
    <cellStyle name="SAPBEXHLevel0X 2 2 5 2 3 2" xfId="33737" xr:uid="{7DF4622E-2297-4A3B-8880-BA7A4EDCB393}"/>
    <cellStyle name="SAPBEXHLevel0X 2 2 5 2 3 3" xfId="43365" xr:uid="{801AAE56-E79A-481F-B1E0-25D401BBE433}"/>
    <cellStyle name="SAPBEXHLevel0X 2 2 5 2 4" xfId="23896" xr:uid="{5217469A-2B6B-49A9-947B-090CFDD2E1D5}"/>
    <cellStyle name="SAPBEXHLevel0X 2 2 5 2 4 2" xfId="37528" xr:uid="{5FA728B2-D1F4-46B8-A7B7-73E4E21409CB}"/>
    <cellStyle name="SAPBEXHLevel0X 2 2 5 2 4 3" xfId="47156" xr:uid="{4D520D50-4B2D-4858-9A84-796CBFD3F824}"/>
    <cellStyle name="SAPBEXHLevel0X 2 2 5 2 5" xfId="29771" xr:uid="{D62A78EA-2E22-43FA-82CA-5D7211C18F5B}"/>
    <cellStyle name="SAPBEXHLevel0X 2 2 5 2 6" xfId="26618" xr:uid="{DCBFB5E6-BD3E-45A0-BC8C-F4FA2D713C89}"/>
    <cellStyle name="SAPBEXHLevel0X 2 2 5 2 7" xfId="51824" xr:uid="{16FF0D7D-CE07-4463-B8FA-069404A76134}"/>
    <cellStyle name="SAPBEXHLevel0X 2 2 5 3" xfId="15096" xr:uid="{C0C3D6CA-B506-465B-899F-C21B63CA999C}"/>
    <cellStyle name="SAPBEXHLevel0X 2 2 5 3 2" xfId="21015" xr:uid="{7C35EA04-52FC-488B-AAF1-37CBDB3A7CFC}"/>
    <cellStyle name="SAPBEXHLevel0X 2 2 5 3 2 2" xfId="34647" xr:uid="{C630D56B-11AB-4E73-9063-2B809F76073E}"/>
    <cellStyle name="SAPBEXHLevel0X 2 2 5 3 2 3" xfId="44275" xr:uid="{C4474F31-7989-4CC9-A927-145DCDBBB690}"/>
    <cellStyle name="SAPBEXHLevel0X 2 2 5 3 3" xfId="24806" xr:uid="{C930C538-86FF-48CB-A7AC-D7B7B57C0FFC}"/>
    <cellStyle name="SAPBEXHLevel0X 2 2 5 3 3 2" xfId="38438" xr:uid="{993B20C0-499C-4296-A0BB-3A625A1C4BCB}"/>
    <cellStyle name="SAPBEXHLevel0X 2 2 5 3 3 3" xfId="48066" xr:uid="{8770AEDA-EF8F-4800-90AA-5702503EF9C0}"/>
    <cellStyle name="SAPBEXHLevel0X 2 2 5 3 4" xfId="30688" xr:uid="{35C962BA-BC3A-46BB-AA30-A2797CF1DAC1}"/>
    <cellStyle name="SAPBEXHLevel0X 2 2 5 3 5" xfId="40346" xr:uid="{4E111FAE-323E-49D2-A70B-EACB6B01F9D8}"/>
    <cellStyle name="SAPBEXHLevel0X 2 2 5 3 6" xfId="52734" xr:uid="{CB722CBA-13A7-433E-8F3D-F0CCA4CA6325}"/>
    <cellStyle name="SAPBEXHLevel0X 2 2 5 4" xfId="19107" xr:uid="{031B1FE5-20E4-422D-8EB0-AC92FB8D4987}"/>
    <cellStyle name="SAPBEXHLevel0X 2 2 5 4 2" xfId="32739" xr:uid="{1D00A14E-8F39-4A42-AC47-504C4C370D4D}"/>
    <cellStyle name="SAPBEXHLevel0X 2 2 5 4 3" xfId="42367" xr:uid="{6C3E3ADD-C03E-4F54-BEE6-0D6106965953}"/>
    <cellStyle name="SAPBEXHLevel0X 2 2 5 5" xfId="22898" xr:uid="{315F2AEE-468C-4ADE-836B-183D88400321}"/>
    <cellStyle name="SAPBEXHLevel0X 2 2 5 5 2" xfId="36530" xr:uid="{212002D9-CC66-4CE1-BAF7-B957E8D1E125}"/>
    <cellStyle name="SAPBEXHLevel0X 2 2 5 5 3" xfId="46158" xr:uid="{47BF778A-2E19-40B0-AECE-D7D2F0A8C1FB}"/>
    <cellStyle name="SAPBEXHLevel0X 2 2 5 6" xfId="28766" xr:uid="{AC9FD9CD-0C65-44DE-B28C-43AE4AB35009}"/>
    <cellStyle name="SAPBEXHLevel0X 2 2 5 7" xfId="27574" xr:uid="{16BEF152-2942-486F-BF46-1F6B148009AD}"/>
    <cellStyle name="SAPBEXHLevel0X 2 2 5 8" xfId="50826" xr:uid="{EB4F5938-80B7-46F9-937D-C5809292E831}"/>
    <cellStyle name="SAPBEXHLevel0X 2 2 6" xfId="11302" xr:uid="{1DDF4D31-FB5C-4EE2-AF19-8F64462A383B}"/>
    <cellStyle name="SAPBEXHLevel0X 2 2 6 2" xfId="14233" xr:uid="{F2E530E3-7733-4F49-9121-56A4EDA5C6F4}"/>
    <cellStyle name="SAPBEXHLevel0X 2 2 6 2 2" xfId="16182" xr:uid="{EE835152-310E-4F01-897E-D1744FF79FAA}"/>
    <cellStyle name="SAPBEXHLevel0X 2 2 6 2 2 2" xfId="22101" xr:uid="{638553DF-DCCD-4A70-9B82-2226D0F0A7DF}"/>
    <cellStyle name="SAPBEXHLevel0X 2 2 6 2 2 2 2" xfId="35733" xr:uid="{A9EC71DB-0A94-4680-8729-A7E1C3C9276D}"/>
    <cellStyle name="SAPBEXHLevel0X 2 2 6 2 2 2 3" xfId="45361" xr:uid="{47F1E2A5-E6AE-4CA2-8539-568A661A8F53}"/>
    <cellStyle name="SAPBEXHLevel0X 2 2 6 2 2 3" xfId="25892" xr:uid="{5D0A97E6-7D60-44C4-9E33-309F544B2551}"/>
    <cellStyle name="SAPBEXHLevel0X 2 2 6 2 2 3 2" xfId="39524" xr:uid="{2D17BAC9-0F0A-45A5-9ED2-45C4D32ABA21}"/>
    <cellStyle name="SAPBEXHLevel0X 2 2 6 2 2 3 3" xfId="49152" xr:uid="{9852F744-A5C0-4AC7-BC88-CA723479A222}"/>
    <cellStyle name="SAPBEXHLevel0X 2 2 6 2 2 4" xfId="31774" xr:uid="{3AB9EB72-E79B-4CB6-ADCF-6506F527E68E}"/>
    <cellStyle name="SAPBEXHLevel0X 2 2 6 2 2 5" xfId="41432" xr:uid="{C72296B0-6B33-47E2-B077-D374928712E2}"/>
    <cellStyle name="SAPBEXHLevel0X 2 2 6 2 2 6" xfId="53820" xr:uid="{C172252F-CB63-4C26-AAD9-33C1CE83B173}"/>
    <cellStyle name="SAPBEXHLevel0X 2 2 6 2 3" xfId="20193" xr:uid="{9643FA35-CF22-4D7D-B84D-F3D342E3A9EB}"/>
    <cellStyle name="SAPBEXHLevel0X 2 2 6 2 3 2" xfId="33825" xr:uid="{4F0146FE-77BC-4638-8082-3145DDDF0AAC}"/>
    <cellStyle name="SAPBEXHLevel0X 2 2 6 2 3 3" xfId="43453" xr:uid="{880CFA59-8E1E-4D9A-AF1D-5C82FE6A784B}"/>
    <cellStyle name="SAPBEXHLevel0X 2 2 6 2 4" xfId="23984" xr:uid="{7E59EAB3-A643-44CE-B96D-3B323BAD9247}"/>
    <cellStyle name="SAPBEXHLevel0X 2 2 6 2 4 2" xfId="37616" xr:uid="{6D776116-DA35-46B0-85C0-88601968041A}"/>
    <cellStyle name="SAPBEXHLevel0X 2 2 6 2 4 3" xfId="47244" xr:uid="{1655CFDC-9926-481D-A32E-B88E3DD49F1E}"/>
    <cellStyle name="SAPBEXHLevel0X 2 2 6 2 5" xfId="29859" xr:uid="{AEAFE86F-A495-474D-B7DD-1FE30E52D9CC}"/>
    <cellStyle name="SAPBEXHLevel0X 2 2 6 2 6" xfId="26530" xr:uid="{7AA62813-68DB-46D2-B8DC-B2EA45129FD4}"/>
    <cellStyle name="SAPBEXHLevel0X 2 2 6 2 7" xfId="51912" xr:uid="{111938B9-861C-4D83-8DF2-C41CB0AA6C0C}"/>
    <cellStyle name="SAPBEXHLevel0X 2 2 6 3" xfId="15184" xr:uid="{32013683-1E9F-4021-8768-81D2BE508404}"/>
    <cellStyle name="SAPBEXHLevel0X 2 2 6 3 2" xfId="21103" xr:uid="{95BAE010-E00E-43DE-934E-07E563C5F60C}"/>
    <cellStyle name="SAPBEXHLevel0X 2 2 6 3 2 2" xfId="34735" xr:uid="{4FFFE7B8-0934-4342-AB82-4CC2B7261FB4}"/>
    <cellStyle name="SAPBEXHLevel0X 2 2 6 3 2 3" xfId="44363" xr:uid="{0E0A72BD-8B07-4501-8F92-2F565962C83A}"/>
    <cellStyle name="SAPBEXHLevel0X 2 2 6 3 3" xfId="24894" xr:uid="{43230CE5-8D3B-4EE9-AD33-12B208A14878}"/>
    <cellStyle name="SAPBEXHLevel0X 2 2 6 3 3 2" xfId="38526" xr:uid="{2F6E27B0-8D4E-4EC9-9AF1-1CF438A69948}"/>
    <cellStyle name="SAPBEXHLevel0X 2 2 6 3 3 3" xfId="48154" xr:uid="{0530634C-4A9B-4FEB-9D15-8737539D1813}"/>
    <cellStyle name="SAPBEXHLevel0X 2 2 6 3 4" xfId="30776" xr:uid="{DB90EEE7-82B4-4DF8-B9CC-DEC33B528608}"/>
    <cellStyle name="SAPBEXHLevel0X 2 2 6 3 5" xfId="40434" xr:uid="{0E930F4B-8C90-4159-813B-66243F48959B}"/>
    <cellStyle name="SAPBEXHLevel0X 2 2 6 3 6" xfId="52822" xr:uid="{08F9F6CA-FA9C-4D14-BFFD-D00F1AAA69FA}"/>
    <cellStyle name="SAPBEXHLevel0X 2 2 6 4" xfId="19195" xr:uid="{A1D931BC-F2EA-404D-8ED7-0E4E58A8433A}"/>
    <cellStyle name="SAPBEXHLevel0X 2 2 6 4 2" xfId="32827" xr:uid="{FF17AECF-2C90-4981-94CB-C8302166C3DA}"/>
    <cellStyle name="SAPBEXHLevel0X 2 2 6 4 3" xfId="42455" xr:uid="{5F038C26-2CF6-4E02-A2AA-6153DC5AF64A}"/>
    <cellStyle name="SAPBEXHLevel0X 2 2 6 5" xfId="22986" xr:uid="{6616D7B6-9572-42E0-9DA6-6EE242D2A955}"/>
    <cellStyle name="SAPBEXHLevel0X 2 2 6 5 2" xfId="36618" xr:uid="{1829F2C0-1769-438C-B4EF-63AEBEAB54C5}"/>
    <cellStyle name="SAPBEXHLevel0X 2 2 6 5 3" xfId="46246" xr:uid="{0E2A7112-4640-45B8-8561-C0EDA5C9E92B}"/>
    <cellStyle name="SAPBEXHLevel0X 2 2 6 6" xfId="28854" xr:uid="{4B4296E9-2F59-485B-8A43-505FCC5C022F}"/>
    <cellStyle name="SAPBEXHLevel0X 2 2 6 7" xfId="27486" xr:uid="{60888EC6-4954-42B7-8BAF-533F89E336E9}"/>
    <cellStyle name="SAPBEXHLevel0X 2 2 6 8" xfId="50914" xr:uid="{F2EB513B-D325-44CE-A51A-7045258E3A04}"/>
    <cellStyle name="SAPBEXHLevel0X 2 2 7" xfId="11390" xr:uid="{CE255525-0031-49CC-85E9-7F8E8AF35A24}"/>
    <cellStyle name="SAPBEXHLevel0X 2 2 7 2" xfId="14321" xr:uid="{CE3CB9E5-F924-4CA6-A2BC-6937A7B79F57}"/>
    <cellStyle name="SAPBEXHLevel0X 2 2 7 2 2" xfId="16270" xr:uid="{F81842A6-B1B8-460A-A99F-56060957C44B}"/>
    <cellStyle name="SAPBEXHLevel0X 2 2 7 2 2 2" xfId="22189" xr:uid="{70B12EE6-FE10-4040-9354-5A88D5116FB1}"/>
    <cellStyle name="SAPBEXHLevel0X 2 2 7 2 2 2 2" xfId="35821" xr:uid="{8FFF6168-A7D8-4119-AE3E-52A56C96CD85}"/>
    <cellStyle name="SAPBEXHLevel0X 2 2 7 2 2 2 3" xfId="45449" xr:uid="{3346077C-3A54-420A-8797-5E3CE5D2B608}"/>
    <cellStyle name="SAPBEXHLevel0X 2 2 7 2 2 3" xfId="25980" xr:uid="{61CC7AF2-5762-4BDE-BDFD-5C29861F372C}"/>
    <cellStyle name="SAPBEXHLevel0X 2 2 7 2 2 3 2" xfId="39612" xr:uid="{A27D73E0-5FD9-44A7-8977-FA152F2E40D4}"/>
    <cellStyle name="SAPBEXHLevel0X 2 2 7 2 2 3 3" xfId="49240" xr:uid="{681E17EB-DF4E-4534-AD79-2385C66CCC62}"/>
    <cellStyle name="SAPBEXHLevel0X 2 2 7 2 2 4" xfId="31862" xr:uid="{2967BCF6-2873-45AD-AEEF-0FD58CB59F87}"/>
    <cellStyle name="SAPBEXHLevel0X 2 2 7 2 2 5" xfId="41520" xr:uid="{75A73250-B381-4E4F-9DB1-4631697B9156}"/>
    <cellStyle name="SAPBEXHLevel0X 2 2 7 2 2 6" xfId="53908" xr:uid="{E7AB481C-9D7C-4EE9-883A-1236081A2C6B}"/>
    <cellStyle name="SAPBEXHLevel0X 2 2 7 2 3" xfId="20281" xr:uid="{AF2E3ED6-73D9-4826-923C-8507A0180F7E}"/>
    <cellStyle name="SAPBEXHLevel0X 2 2 7 2 3 2" xfId="33913" xr:uid="{0463FE3E-67FD-46CB-8FDE-C45D4A832F45}"/>
    <cellStyle name="SAPBEXHLevel0X 2 2 7 2 3 3" xfId="43541" xr:uid="{92896CB3-5E79-4F07-866C-45A719A98C57}"/>
    <cellStyle name="SAPBEXHLevel0X 2 2 7 2 4" xfId="24072" xr:uid="{2A07A08B-0623-4230-8D72-CAE79EF76D5E}"/>
    <cellStyle name="SAPBEXHLevel0X 2 2 7 2 4 2" xfId="37704" xr:uid="{734B5764-8DEF-427A-846F-F018D697AE8A}"/>
    <cellStyle name="SAPBEXHLevel0X 2 2 7 2 4 3" xfId="47332" xr:uid="{86E9D48E-7EA7-49A9-B9B8-CB03F26938A3}"/>
    <cellStyle name="SAPBEXHLevel0X 2 2 7 2 5" xfId="29947" xr:uid="{FC952AA3-CD21-4FD4-AF7B-1F70D027EE2B}"/>
    <cellStyle name="SAPBEXHLevel0X 2 2 7 2 6" xfId="26442" xr:uid="{E3434703-1608-4E1B-9044-86AC824AA559}"/>
    <cellStyle name="SAPBEXHLevel0X 2 2 7 2 7" xfId="52000" xr:uid="{22756AF3-F7DE-48CD-885F-E165A1AF966B}"/>
    <cellStyle name="SAPBEXHLevel0X 2 2 7 3" xfId="15272" xr:uid="{B5F0BCC2-D1DF-462F-9801-06FFC7567A49}"/>
    <cellStyle name="SAPBEXHLevel0X 2 2 7 3 2" xfId="21191" xr:uid="{08AF2CB6-D6C7-420A-8CA7-9FC2CA5FB7EA}"/>
    <cellStyle name="SAPBEXHLevel0X 2 2 7 3 2 2" xfId="34823" xr:uid="{01A9ED27-A5B8-4330-8E8A-E540EABE3F13}"/>
    <cellStyle name="SAPBEXHLevel0X 2 2 7 3 2 3" xfId="44451" xr:uid="{F353BB5E-77C1-46A8-8F4E-41B6F0174FD3}"/>
    <cellStyle name="SAPBEXHLevel0X 2 2 7 3 3" xfId="24982" xr:uid="{3E76F9B9-E5C3-4C9D-B014-167A247BE946}"/>
    <cellStyle name="SAPBEXHLevel0X 2 2 7 3 3 2" xfId="38614" xr:uid="{AF591248-0AAB-4965-A68F-CC03AC71DF5A}"/>
    <cellStyle name="SAPBEXHLevel0X 2 2 7 3 3 3" xfId="48242" xr:uid="{DA7AA1BD-661B-4B57-906D-14B7B3B1DBEA}"/>
    <cellStyle name="SAPBEXHLevel0X 2 2 7 3 4" xfId="30864" xr:uid="{3936519D-DAA7-47E0-8C05-CAF166D252D7}"/>
    <cellStyle name="SAPBEXHLevel0X 2 2 7 3 5" xfId="40522" xr:uid="{185588A0-CBDC-45C1-8F37-1B3D58068B30}"/>
    <cellStyle name="SAPBEXHLevel0X 2 2 7 3 6" xfId="52910" xr:uid="{CB7B8CC8-5086-4C1F-B3DB-023517293907}"/>
    <cellStyle name="SAPBEXHLevel0X 2 2 7 4" xfId="19283" xr:uid="{7177F499-32A2-4140-9E86-BDB12561BE89}"/>
    <cellStyle name="SAPBEXHLevel0X 2 2 7 4 2" xfId="32915" xr:uid="{C1FAE85E-4342-48C9-BD1E-FC7B85742363}"/>
    <cellStyle name="SAPBEXHLevel0X 2 2 7 4 3" xfId="42543" xr:uid="{D08DA273-F34D-48E6-BA7B-1C7C6D0049EE}"/>
    <cellStyle name="SAPBEXHLevel0X 2 2 7 5" xfId="23074" xr:uid="{3CBBE250-4ACD-4DAA-AB37-C90DB29191B7}"/>
    <cellStyle name="SAPBEXHLevel0X 2 2 7 5 2" xfId="36706" xr:uid="{89A3A170-EA8F-45A7-B845-FE44CB0AC4D1}"/>
    <cellStyle name="SAPBEXHLevel0X 2 2 7 5 3" xfId="46334" xr:uid="{F0CAA508-37E3-46AF-8F44-49299F88BE74}"/>
    <cellStyle name="SAPBEXHLevel0X 2 2 7 6" xfId="28942" xr:uid="{F9FAE3A5-DB98-433E-8E0E-2936AA68F1EA}"/>
    <cellStyle name="SAPBEXHLevel0X 2 2 7 7" xfId="27398" xr:uid="{5C8277D6-EBF2-41C6-9F0D-050D8F971C9C}"/>
    <cellStyle name="SAPBEXHLevel0X 2 2 7 8" xfId="51002" xr:uid="{9E17D01A-15B1-4482-BE68-CC2A8D8E4B6D}"/>
    <cellStyle name="SAPBEXHLevel0X 2 2 8" xfId="13498" xr:uid="{F74487D9-C46C-4AAE-A10B-8C4339505422}"/>
    <cellStyle name="SAPBEXHLevel0X 2 2 8 2" xfId="14497" xr:uid="{DBBF9D57-9024-4989-8B5F-F2DB1FC1A162}"/>
    <cellStyle name="SAPBEXHLevel0X 2 2 8 2 2" xfId="16446" xr:uid="{06463A9C-1186-4CD0-B1D7-4DF57CDA277D}"/>
    <cellStyle name="SAPBEXHLevel0X 2 2 8 2 2 2" xfId="22365" xr:uid="{41361E07-1ADF-4480-AAA6-7B94DA1E6EDB}"/>
    <cellStyle name="SAPBEXHLevel0X 2 2 8 2 2 2 2" xfId="35997" xr:uid="{E09ECB74-5B25-4928-9420-F64F0DB0EABD}"/>
    <cellStyle name="SAPBEXHLevel0X 2 2 8 2 2 2 3" xfId="45625" xr:uid="{9ED585F5-29AF-42D8-AA4B-70B9CB6CE803}"/>
    <cellStyle name="SAPBEXHLevel0X 2 2 8 2 2 3" xfId="26156" xr:uid="{582F9BBC-3761-432A-B99B-B5AEC7AB627F}"/>
    <cellStyle name="SAPBEXHLevel0X 2 2 8 2 2 3 2" xfId="39788" xr:uid="{2F10C51E-2BCF-4C29-9185-0E482C9FCC69}"/>
    <cellStyle name="SAPBEXHLevel0X 2 2 8 2 2 3 3" xfId="49416" xr:uid="{8841797E-1141-4AB3-84EB-610F2EA6728C}"/>
    <cellStyle name="SAPBEXHLevel0X 2 2 8 2 2 4" xfId="32038" xr:uid="{5B5A1D62-50E5-4F2D-9F4E-21D484CFE8E3}"/>
    <cellStyle name="SAPBEXHLevel0X 2 2 8 2 2 5" xfId="41696" xr:uid="{029AC0D0-BBB9-47B9-953D-E9A760505CB6}"/>
    <cellStyle name="SAPBEXHLevel0X 2 2 8 2 2 6" xfId="54084" xr:uid="{C5B6A103-6A68-4D29-9A4E-90D5F2AB5CC9}"/>
    <cellStyle name="SAPBEXHLevel0X 2 2 8 2 3" xfId="20457" xr:uid="{979A1AF8-4542-4E7E-8163-2F318EB02B7F}"/>
    <cellStyle name="SAPBEXHLevel0X 2 2 8 2 3 2" xfId="34089" xr:uid="{53A6C6F6-224B-42FE-94EB-D75C1282B0C3}"/>
    <cellStyle name="SAPBEXHLevel0X 2 2 8 2 3 3" xfId="43717" xr:uid="{7FD2F6A2-A679-4F16-BD2F-0BE6038581E9}"/>
    <cellStyle name="SAPBEXHLevel0X 2 2 8 2 4" xfId="24248" xr:uid="{52AC2D2E-C60C-4538-A3D2-8D130739B4DC}"/>
    <cellStyle name="SAPBEXHLevel0X 2 2 8 2 4 2" xfId="37880" xr:uid="{7F32FCE1-BD90-4FF5-B668-383D81805163}"/>
    <cellStyle name="SAPBEXHLevel0X 2 2 8 2 4 3" xfId="47508" xr:uid="{50C67177-3BD4-4CF5-8D46-CF8D9CA8B336}"/>
    <cellStyle name="SAPBEXHLevel0X 2 2 8 2 5" xfId="30123" xr:uid="{253307AE-E62D-4522-A734-8E058C08836D}"/>
    <cellStyle name="SAPBEXHLevel0X 2 2 8 2 6" xfId="26266" xr:uid="{513FFFAB-0342-48AE-9D2F-B9DDAE313138}"/>
    <cellStyle name="SAPBEXHLevel0X 2 2 8 2 7" xfId="52176" xr:uid="{AF87DB12-D567-4DB1-9280-1EEBC1F2F3DA}"/>
    <cellStyle name="SAPBEXHLevel0X 2 2 8 3" xfId="15448" xr:uid="{A6C203C0-9E16-4349-9692-AE96851C2093}"/>
    <cellStyle name="SAPBEXHLevel0X 2 2 8 3 2" xfId="21367" xr:uid="{BC1EB1DF-CEA1-44BD-951D-F0501A141617}"/>
    <cellStyle name="SAPBEXHLevel0X 2 2 8 3 2 2" xfId="34999" xr:uid="{C2F55B28-165A-4C50-ADF0-8723BE3586D1}"/>
    <cellStyle name="SAPBEXHLevel0X 2 2 8 3 2 3" xfId="44627" xr:uid="{6C5E549C-1291-496E-8D3D-573BCA62170A}"/>
    <cellStyle name="SAPBEXHLevel0X 2 2 8 3 3" xfId="25158" xr:uid="{61227ADF-3D18-483C-8D15-2AA46A8A6185}"/>
    <cellStyle name="SAPBEXHLevel0X 2 2 8 3 3 2" xfId="38790" xr:uid="{339A012A-B23F-4688-BFAF-3C249B7C9C55}"/>
    <cellStyle name="SAPBEXHLevel0X 2 2 8 3 3 3" xfId="48418" xr:uid="{773012D4-F50E-40CA-B3C2-F678505A534F}"/>
    <cellStyle name="SAPBEXHLevel0X 2 2 8 3 4" xfId="31040" xr:uid="{5AF47DA5-C289-4730-9F53-12100CB15F6C}"/>
    <cellStyle name="SAPBEXHLevel0X 2 2 8 3 5" xfId="40698" xr:uid="{C8335CD0-D3E2-432C-85D8-A25C916FF3D0}"/>
    <cellStyle name="SAPBEXHLevel0X 2 2 8 3 6" xfId="53086" xr:uid="{E28B2FEB-80BF-4539-943B-A7B031AA2653}"/>
    <cellStyle name="SAPBEXHLevel0X 2 2 8 4" xfId="19459" xr:uid="{8BD91918-5738-45C3-9AF3-79152A7BBAD4}"/>
    <cellStyle name="SAPBEXHLevel0X 2 2 8 4 2" xfId="33091" xr:uid="{BEF67FEE-2C06-40EF-B21D-6ACCA2AC0B06}"/>
    <cellStyle name="SAPBEXHLevel0X 2 2 8 4 3" xfId="42719" xr:uid="{BDDF7009-4012-4F63-A2DB-5501A4717D2C}"/>
    <cellStyle name="SAPBEXHLevel0X 2 2 8 5" xfId="23250" xr:uid="{FF4047E0-91DD-4E9A-ABC0-3F442D512245}"/>
    <cellStyle name="SAPBEXHLevel0X 2 2 8 5 2" xfId="36882" xr:uid="{665ECA8E-64BF-4AA0-9BD4-C2AE8DD7BBE5}"/>
    <cellStyle name="SAPBEXHLevel0X 2 2 8 5 3" xfId="46510" xr:uid="{E49457BD-FC26-4AA1-8BBB-942C5987D7B1}"/>
    <cellStyle name="SAPBEXHLevel0X 2 2 8 6" xfId="29125" xr:uid="{AA1E3146-6EC0-4926-80BF-9844B59987B7}"/>
    <cellStyle name="SAPBEXHLevel0X 2 2 8 7" xfId="27264" xr:uid="{CCF724E5-D1DE-41BF-93E5-EE928E787B9B}"/>
    <cellStyle name="SAPBEXHLevel0X 2 2 8 8" xfId="51178" xr:uid="{361B394F-BCF1-4FBD-868F-A42573BED8C0}"/>
    <cellStyle name="SAPBEXHLevel0X 2 2 9" xfId="13793" xr:uid="{69B05300-7ADE-4198-8BC9-FD5E95CFDDB4}"/>
    <cellStyle name="SAPBEXHLevel0X 2 2 9 2" xfId="15742" xr:uid="{9C69DD87-175A-47E3-914D-913D421F7972}"/>
    <cellStyle name="SAPBEXHLevel0X 2 2 9 2 2" xfId="21661" xr:uid="{7AFA98ED-DDE6-4F12-9477-F633F8072324}"/>
    <cellStyle name="SAPBEXHLevel0X 2 2 9 2 2 2" xfId="35293" xr:uid="{84573682-0583-4BC8-9886-92803B215F7A}"/>
    <cellStyle name="SAPBEXHLevel0X 2 2 9 2 2 3" xfId="44921" xr:uid="{10E56669-B187-4235-B8CF-D7463910F6AE}"/>
    <cellStyle name="SAPBEXHLevel0X 2 2 9 2 3" xfId="25452" xr:uid="{F82E6E8C-C638-460D-B631-71F937089F1D}"/>
    <cellStyle name="SAPBEXHLevel0X 2 2 9 2 3 2" xfId="39084" xr:uid="{6DC9B1D3-A04F-4699-AF08-9443D8874F71}"/>
    <cellStyle name="SAPBEXHLevel0X 2 2 9 2 3 3" xfId="48712" xr:uid="{71BB85AE-A9F5-4FF7-A96C-CD653461F37E}"/>
    <cellStyle name="SAPBEXHLevel0X 2 2 9 2 4" xfId="31334" xr:uid="{B6291297-6AE4-4164-A551-36960E0A7054}"/>
    <cellStyle name="SAPBEXHLevel0X 2 2 9 2 5" xfId="40992" xr:uid="{7B11E000-5BE1-4BD7-AB5C-FA4124B33587}"/>
    <cellStyle name="SAPBEXHLevel0X 2 2 9 2 6" xfId="53380" xr:uid="{84941667-0327-40C9-BC97-6E8E489C37C0}"/>
    <cellStyle name="SAPBEXHLevel0X 2 2 9 3" xfId="19753" xr:uid="{6AB2035E-2874-4864-B1B1-233EF77758A9}"/>
    <cellStyle name="SAPBEXHLevel0X 2 2 9 3 2" xfId="33385" xr:uid="{085A5E27-E26A-4031-92D3-DA006AB513D4}"/>
    <cellStyle name="SAPBEXHLevel0X 2 2 9 3 3" xfId="43013" xr:uid="{8B04D13C-8C13-4CDC-8D3C-BB373ECDA1E9}"/>
    <cellStyle name="SAPBEXHLevel0X 2 2 9 4" xfId="23544" xr:uid="{5997939D-1AC7-4C53-8D4F-591AC911DA7D}"/>
    <cellStyle name="SAPBEXHLevel0X 2 2 9 4 2" xfId="37176" xr:uid="{16EBC3CE-7B07-4946-BFCA-FB9B1FA39580}"/>
    <cellStyle name="SAPBEXHLevel0X 2 2 9 4 3" xfId="46804" xr:uid="{086BDB6D-50E6-40CB-8021-1D7B17EB37B2}"/>
    <cellStyle name="SAPBEXHLevel0X 2 2 9 5" xfId="29419" xr:uid="{85609718-D495-4487-9A33-A7D5D0A75CF2}"/>
    <cellStyle name="SAPBEXHLevel0X 2 2 9 6" xfId="26970" xr:uid="{C3498C4F-F22C-4F48-A659-565B6B779C67}"/>
    <cellStyle name="SAPBEXHLevel0X 2 2 9 7" xfId="51472" xr:uid="{06203FFB-00F7-4C11-880E-6F5DDD6B12F9}"/>
    <cellStyle name="SAPBEXHLevel0X 2 3" xfId="10788" xr:uid="{E1D117B7-9535-4810-9F26-7B9D8682521C}"/>
    <cellStyle name="SAPBEXHLevel0X 2 3 2" xfId="13719" xr:uid="{556AECCF-336F-4339-AC2A-C00AA7EDF8D7}"/>
    <cellStyle name="SAPBEXHLevel0X 2 3 2 2" xfId="15668" xr:uid="{4B85F2B7-E293-48AE-9EB9-3EB4DD569731}"/>
    <cellStyle name="SAPBEXHLevel0X 2 3 2 2 2" xfId="21587" xr:uid="{78BEB25C-CCB5-4F41-8E4B-D7CEA849EE0E}"/>
    <cellStyle name="SAPBEXHLevel0X 2 3 2 2 2 2" xfId="35219" xr:uid="{044B8A5C-12F9-4A9B-A2E6-3637503CA534}"/>
    <cellStyle name="SAPBEXHLevel0X 2 3 2 2 2 3" xfId="44847" xr:uid="{D7E2B2E9-9895-4D40-B62A-7CD8367B25B5}"/>
    <cellStyle name="SAPBEXHLevel0X 2 3 2 2 3" xfId="25378" xr:uid="{60A1495F-D4D5-4A73-9B73-54E8E3968C27}"/>
    <cellStyle name="SAPBEXHLevel0X 2 3 2 2 3 2" xfId="39010" xr:uid="{9A5F6F7F-408F-4ABF-8A29-E7BCB3BD48A6}"/>
    <cellStyle name="SAPBEXHLevel0X 2 3 2 2 3 3" xfId="48638" xr:uid="{FCDD7DF8-8461-47F0-A5C9-8C92977E4479}"/>
    <cellStyle name="SAPBEXHLevel0X 2 3 2 2 4" xfId="31260" xr:uid="{6946D863-E570-4474-B362-5937D3DD10B4}"/>
    <cellStyle name="SAPBEXHLevel0X 2 3 2 2 5" xfId="40918" xr:uid="{829C542B-FB67-418B-915A-0DF1ED2A63DB}"/>
    <cellStyle name="SAPBEXHLevel0X 2 3 2 2 6" xfId="53306" xr:uid="{05B98462-B6A5-4A10-8807-69CB83A4FC35}"/>
    <cellStyle name="SAPBEXHLevel0X 2 3 2 3" xfId="19679" xr:uid="{D8D479E9-0185-4877-9A18-B8D9A9671405}"/>
    <cellStyle name="SAPBEXHLevel0X 2 3 2 3 2" xfId="33311" xr:uid="{1ED60278-4DBB-4530-B532-55F9A56096D9}"/>
    <cellStyle name="SAPBEXHLevel0X 2 3 2 3 3" xfId="42939" xr:uid="{435B9A31-9DAF-4448-B5A6-2796873D9FF7}"/>
    <cellStyle name="SAPBEXHLevel0X 2 3 2 4" xfId="23470" xr:uid="{930C22B0-568F-43A7-BB2A-C1F70983FFBB}"/>
    <cellStyle name="SAPBEXHLevel0X 2 3 2 4 2" xfId="37102" xr:uid="{9074E1B4-D4F7-4DF2-8606-5EE6CFFA6753}"/>
    <cellStyle name="SAPBEXHLevel0X 2 3 2 4 3" xfId="46730" xr:uid="{A809B8EA-1F0C-4A73-9B1F-7BBE9F27C298}"/>
    <cellStyle name="SAPBEXHLevel0X 2 3 2 5" xfId="29345" xr:uid="{793FF712-A04C-408A-9DD2-737DA2162970}"/>
    <cellStyle name="SAPBEXHLevel0X 2 3 2 6" xfId="27044" xr:uid="{9FF7ED3C-21C6-4C31-BC67-C9EDE385198C}"/>
    <cellStyle name="SAPBEXHLevel0X 2 3 2 7" xfId="51398" xr:uid="{27326343-E5B1-49BB-B2EC-BD92ACF398AD}"/>
    <cellStyle name="SAPBEXHLevel0X 2 3 3" xfId="14758" xr:uid="{120273FC-CBF7-4A75-8557-BD43FD4A554B}"/>
    <cellStyle name="SAPBEXHLevel0X 2 3 3 2" xfId="20677" xr:uid="{E1D4C56B-F518-49A4-A010-0F937170C7F4}"/>
    <cellStyle name="SAPBEXHLevel0X 2 3 3 2 2" xfId="34309" xr:uid="{AFD87D7B-CAA7-4F80-8831-20BE5D84AE1F}"/>
    <cellStyle name="SAPBEXHLevel0X 2 3 3 2 3" xfId="43937" xr:uid="{019A1BC7-F4C8-46D7-875D-1C26F9056E3B}"/>
    <cellStyle name="SAPBEXHLevel0X 2 3 3 3" xfId="24468" xr:uid="{68964240-E71C-4EFF-9534-895BEE8FAC0D}"/>
    <cellStyle name="SAPBEXHLevel0X 2 3 3 3 2" xfId="38100" xr:uid="{7C226F48-F71D-4EB6-B7A0-600848B25708}"/>
    <cellStyle name="SAPBEXHLevel0X 2 3 3 3 3" xfId="47728" xr:uid="{0416EEC3-85B9-4340-AB6A-2B6AB598F6AE}"/>
    <cellStyle name="SAPBEXHLevel0X 2 3 3 4" xfId="30350" xr:uid="{3B6AE769-0A6A-4BCE-BF37-75363DD9E72F}"/>
    <cellStyle name="SAPBEXHLevel0X 2 3 3 5" xfId="40008" xr:uid="{3085C308-0816-435E-A3A0-1C49A424C263}"/>
    <cellStyle name="SAPBEXHLevel0X 2 3 3 6" xfId="52396" xr:uid="{1F65A50A-6F3E-44A5-BA3F-C0C45B514EEC}"/>
    <cellStyle name="SAPBEXHLevel0X 2 3 4" xfId="18765" xr:uid="{387C57BC-5D2C-468F-B8ED-C429159A3EB9}"/>
    <cellStyle name="SAPBEXHLevel0X 2 3 4 2" xfId="32397" xr:uid="{0BF6395A-3379-42A6-A4FB-F3C1B921F316}"/>
    <cellStyle name="SAPBEXHLevel0X 2 3 4 3" xfId="42025" xr:uid="{1E694ACD-F2FD-4681-BF96-1FD3746BA4A0}"/>
    <cellStyle name="SAPBEXHLevel0X 2 3 5" xfId="22472" xr:uid="{C4379EE1-F4E9-4E49-AA32-165BA3CBBCB0}"/>
    <cellStyle name="SAPBEXHLevel0X 2 3 5 2" xfId="36104" xr:uid="{4820809B-34DA-4745-9EC9-A249D35A60DB}"/>
    <cellStyle name="SAPBEXHLevel0X 2 3 5 3" xfId="45732" xr:uid="{91071534-1191-4A81-A3A3-6EC2B3E83DA4}"/>
    <cellStyle name="SAPBEXHLevel0X 2 3 6" xfId="28340" xr:uid="{B638C5E4-9DD1-4F97-838F-B4AABBA0B781}"/>
    <cellStyle name="SAPBEXHLevel0X 2 3 7" xfId="27981" xr:uid="{72A9FC17-EA41-4A5F-A188-4B39B84D6DAF}"/>
    <cellStyle name="SAPBEXHLevel0X 2 3 8" xfId="50400" xr:uid="{4D35A1B6-6826-42FE-AC3B-C55C6EB411EB}"/>
    <cellStyle name="SAPBEXHLevel0X 2 4" xfId="10754" xr:uid="{00AB38DC-9A79-4ADE-91D7-A2CAF47FC5CC}"/>
    <cellStyle name="SAPBEXHLevel0X 2 4 2" xfId="13685" xr:uid="{AABEA5CB-8C7B-4EF8-943F-D6CC27C9C0A0}"/>
    <cellStyle name="SAPBEXHLevel0X 2 4 2 2" xfId="15634" xr:uid="{2A09165F-AD4B-46D6-84CB-1BF579B3990C}"/>
    <cellStyle name="SAPBEXHLevel0X 2 4 2 2 2" xfId="21553" xr:uid="{6692560A-5EF0-4A47-88BF-88BEBF9C2944}"/>
    <cellStyle name="SAPBEXHLevel0X 2 4 2 2 2 2" xfId="35185" xr:uid="{4C2D0E3E-E8AD-43C9-92A4-D4E2F10F8435}"/>
    <cellStyle name="SAPBEXHLevel0X 2 4 2 2 2 3" xfId="44813" xr:uid="{AEC7C256-309B-441C-B4E5-434F9436030A}"/>
    <cellStyle name="SAPBEXHLevel0X 2 4 2 2 3" xfId="25344" xr:uid="{2A2E8DD5-6AA0-47A6-9BFC-F6DA12E58FAB}"/>
    <cellStyle name="SAPBEXHLevel0X 2 4 2 2 3 2" xfId="38976" xr:uid="{E1EE94B6-581A-411E-A858-19F8D58F3D00}"/>
    <cellStyle name="SAPBEXHLevel0X 2 4 2 2 3 3" xfId="48604" xr:uid="{73088FDC-01E1-43D1-B1D2-3835BF17A11B}"/>
    <cellStyle name="SAPBEXHLevel0X 2 4 2 2 4" xfId="31226" xr:uid="{2B88FDF9-F9D2-480C-A6BD-7A9A8F82A1C2}"/>
    <cellStyle name="SAPBEXHLevel0X 2 4 2 2 5" xfId="40884" xr:uid="{7194CB93-0EDE-4D71-B7F8-D93584A6544D}"/>
    <cellStyle name="SAPBEXHLevel0X 2 4 2 2 6" xfId="53272" xr:uid="{62D25C99-993E-47B3-93D2-ED0E90204C40}"/>
    <cellStyle name="SAPBEXHLevel0X 2 4 2 3" xfId="19645" xr:uid="{1D17C832-DAEB-4A1A-ADEF-4019154226DC}"/>
    <cellStyle name="SAPBEXHLevel0X 2 4 2 3 2" xfId="33277" xr:uid="{E1F73B7A-8657-4C19-943F-10EFE702BC28}"/>
    <cellStyle name="SAPBEXHLevel0X 2 4 2 3 3" xfId="42905" xr:uid="{796817DA-9217-4D6D-8411-9D431BA52A24}"/>
    <cellStyle name="SAPBEXHLevel0X 2 4 2 4" xfId="23436" xr:uid="{4D31A2D8-3CC8-4F49-A41C-0E31822143A9}"/>
    <cellStyle name="SAPBEXHLevel0X 2 4 2 4 2" xfId="37068" xr:uid="{63C7F8F3-5B91-43FA-9EC8-5E91162486BE}"/>
    <cellStyle name="SAPBEXHLevel0X 2 4 2 4 3" xfId="46696" xr:uid="{120B7F3C-F9CE-42DD-8C69-078814D51353}"/>
    <cellStyle name="SAPBEXHLevel0X 2 4 2 5" xfId="29311" xr:uid="{F481A4F2-E092-48A5-841F-FC8DB21C6D78}"/>
    <cellStyle name="SAPBEXHLevel0X 2 4 2 6" xfId="27078" xr:uid="{C6463587-C22C-4AE0-99A1-10D4828F7788}"/>
    <cellStyle name="SAPBEXHLevel0X 2 4 2 7" xfId="51364" xr:uid="{2BB09D5A-7284-4B7E-BE40-194B671DE74C}"/>
    <cellStyle name="SAPBEXHLevel0X 2 4 3" xfId="14724" xr:uid="{CE8C8DBC-F0BD-4F00-8178-DD2E9F5F873D}"/>
    <cellStyle name="SAPBEXHLevel0X 2 4 3 2" xfId="20643" xr:uid="{B21B2735-FDB8-488A-98BC-994BB82B9F6F}"/>
    <cellStyle name="SAPBEXHLevel0X 2 4 3 2 2" xfId="34275" xr:uid="{B515F90B-42F0-4F07-93F8-D366F74B70B6}"/>
    <cellStyle name="SAPBEXHLevel0X 2 4 3 2 3" xfId="43903" xr:uid="{53536B13-EFA0-448E-B4B8-8DFA88904AB1}"/>
    <cellStyle name="SAPBEXHLevel0X 2 4 3 3" xfId="24434" xr:uid="{8852ED87-22A7-4CA1-89A6-A5842501D535}"/>
    <cellStyle name="SAPBEXHLevel0X 2 4 3 3 2" xfId="38066" xr:uid="{EA04B6D2-0808-4188-A648-07850DD17027}"/>
    <cellStyle name="SAPBEXHLevel0X 2 4 3 3 3" xfId="47694" xr:uid="{5AD0B27F-0F07-4991-BBC7-1F5B65B2AC0E}"/>
    <cellStyle name="SAPBEXHLevel0X 2 4 3 4" xfId="30316" xr:uid="{6B5692E8-9331-45AE-8464-A74C4F707922}"/>
    <cellStyle name="SAPBEXHLevel0X 2 4 3 5" xfId="39974" xr:uid="{B7F171C1-2CBA-4FA0-887F-B32EC1A1A370}"/>
    <cellStyle name="SAPBEXHLevel0X 2 4 3 6" xfId="52362" xr:uid="{5103BC06-18B2-4FB9-BB12-1D83A0B63ECB}"/>
    <cellStyle name="SAPBEXHLevel0X 2 4 4" xfId="18733" xr:uid="{641776CF-93FA-4CA9-8902-BA34F86C037C}"/>
    <cellStyle name="SAPBEXHLevel0X 2 4 4 2" xfId="32365" xr:uid="{FE804DBC-20DB-4B1F-87FE-9E723A3AE8AE}"/>
    <cellStyle name="SAPBEXHLevel0X 2 4 4 3" xfId="41993" xr:uid="{C02BEB9A-B911-4CC5-9854-530036674C17}"/>
    <cellStyle name="SAPBEXHLevel0X 2 4 5" xfId="22438" xr:uid="{857D5FE4-5B56-4985-958A-272DC66B8019}"/>
    <cellStyle name="SAPBEXHLevel0X 2 4 5 2" xfId="36070" xr:uid="{5ECED59B-B3FC-4B4E-AC71-88C0C12932E4}"/>
    <cellStyle name="SAPBEXHLevel0X 2 4 5 3" xfId="45698" xr:uid="{A5B691C9-BE57-4B4D-9142-CE2A038147DE}"/>
    <cellStyle name="SAPBEXHLevel0X 2 4 6" xfId="28306" xr:uid="{763A9A10-10D2-458A-B8A9-C05D6FB53CEF}"/>
    <cellStyle name="SAPBEXHLevel0X 2 4 7" xfId="28014" xr:uid="{259D6BEB-5B81-41C6-AF39-675E81380A3A}"/>
    <cellStyle name="SAPBEXHLevel0X 2 4 8" xfId="50366" xr:uid="{3EDC979A-7F0A-4C3E-9DE0-E35DF190F3BB}"/>
    <cellStyle name="SAPBEXHLevel0X 2 5" xfId="11515" xr:uid="{C921A06D-7938-4458-9F2B-6B09FD307639}"/>
    <cellStyle name="SAPBEXHLevel0X 2 5 2" xfId="14409" xr:uid="{341EAFA0-EF91-434B-AD14-03CA3E09BAD4}"/>
    <cellStyle name="SAPBEXHLevel0X 2 5 2 2" xfId="16358" xr:uid="{6DD1D7F5-5881-4C95-9923-3E17F60385C9}"/>
    <cellStyle name="SAPBEXHLevel0X 2 5 2 2 2" xfId="22277" xr:uid="{EAF0A6B4-CEC6-46F3-8BEB-F89EF0D401C0}"/>
    <cellStyle name="SAPBEXHLevel0X 2 5 2 2 2 2" xfId="35909" xr:uid="{5ACB6541-05BA-4B32-81E7-CE1044D73E33}"/>
    <cellStyle name="SAPBEXHLevel0X 2 5 2 2 2 3" xfId="45537" xr:uid="{46C5928B-9CFA-4DCC-8753-FE2E0C646763}"/>
    <cellStyle name="SAPBEXHLevel0X 2 5 2 2 3" xfId="26068" xr:uid="{3F104B38-F378-4186-819F-5BC64E3A69FA}"/>
    <cellStyle name="SAPBEXHLevel0X 2 5 2 2 3 2" xfId="39700" xr:uid="{0FE299B2-E8BB-49CD-8899-527988A153D5}"/>
    <cellStyle name="SAPBEXHLevel0X 2 5 2 2 3 3" xfId="49328" xr:uid="{822A8D45-1E44-42EC-AE3D-943EA22DEE87}"/>
    <cellStyle name="SAPBEXHLevel0X 2 5 2 2 4" xfId="31950" xr:uid="{EBDCFB99-CD37-4A8F-AE2E-46F32E0C6F8D}"/>
    <cellStyle name="SAPBEXHLevel0X 2 5 2 2 5" xfId="41608" xr:uid="{623A72B5-46AF-44CF-88F6-9A554D86D96D}"/>
    <cellStyle name="SAPBEXHLevel0X 2 5 2 2 6" xfId="53996" xr:uid="{4A7E9928-FD98-4C29-9547-D6B8A31A3FFD}"/>
    <cellStyle name="SAPBEXHLevel0X 2 5 2 3" xfId="20369" xr:uid="{675961FD-2304-435E-8AA0-0309C811B41A}"/>
    <cellStyle name="SAPBEXHLevel0X 2 5 2 3 2" xfId="34001" xr:uid="{09B163C6-E642-4794-A7F5-C33534757D97}"/>
    <cellStyle name="SAPBEXHLevel0X 2 5 2 3 3" xfId="43629" xr:uid="{A1FD4544-A44F-41EC-B230-C91615F70E05}"/>
    <cellStyle name="SAPBEXHLevel0X 2 5 2 4" xfId="24160" xr:uid="{033729CA-449F-4CE4-96EF-03EF7D162D01}"/>
    <cellStyle name="SAPBEXHLevel0X 2 5 2 4 2" xfId="37792" xr:uid="{619FF312-D67B-4F52-AB7D-268407CCD6AE}"/>
    <cellStyle name="SAPBEXHLevel0X 2 5 2 4 3" xfId="47420" xr:uid="{055EA40E-56ED-40BF-A53B-D05E189B15A9}"/>
    <cellStyle name="SAPBEXHLevel0X 2 5 2 5" xfId="30035" xr:uid="{118D742C-CA64-4DD5-894C-6080E30BF047}"/>
    <cellStyle name="SAPBEXHLevel0X 2 5 2 6" xfId="26354" xr:uid="{96287D6A-96BE-44BA-AEC2-7074DAB12166}"/>
    <cellStyle name="SAPBEXHLevel0X 2 5 2 7" xfId="52088" xr:uid="{B8F4D380-C2F1-4F5E-94FC-C1CD43EABD9D}"/>
    <cellStyle name="SAPBEXHLevel0X 2 5 3" xfId="15360" xr:uid="{1C5DA2DD-4DC3-4087-95C5-FCECE496135D}"/>
    <cellStyle name="SAPBEXHLevel0X 2 5 3 2" xfId="21279" xr:uid="{5A1B5213-705F-4291-B416-D3ADA37B0D9F}"/>
    <cellStyle name="SAPBEXHLevel0X 2 5 3 2 2" xfId="34911" xr:uid="{5D45BF9F-12DB-4F3B-8489-503A9DD3BA91}"/>
    <cellStyle name="SAPBEXHLevel0X 2 5 3 2 3" xfId="44539" xr:uid="{2B226A64-A421-4C6D-AD26-D3E7A93D7B98}"/>
    <cellStyle name="SAPBEXHLevel0X 2 5 3 3" xfId="25070" xr:uid="{3DE1A391-E6A4-4DDC-88C8-3AED36038742}"/>
    <cellStyle name="SAPBEXHLevel0X 2 5 3 3 2" xfId="38702" xr:uid="{646B4C70-D08C-41A8-A7CA-7BD40C8ACFC0}"/>
    <cellStyle name="SAPBEXHLevel0X 2 5 3 3 3" xfId="48330" xr:uid="{C9339592-D5F0-491F-B4B8-E1199B92E23F}"/>
    <cellStyle name="SAPBEXHLevel0X 2 5 3 4" xfId="30952" xr:uid="{7970AEC5-CEE2-4772-9006-41414818F324}"/>
    <cellStyle name="SAPBEXHLevel0X 2 5 3 5" xfId="40610" xr:uid="{EB5D08F8-6B3D-47CC-96CC-36ED911DBAFF}"/>
    <cellStyle name="SAPBEXHLevel0X 2 5 3 6" xfId="52998" xr:uid="{E413769A-DFD9-469E-936B-15F513D871BF}"/>
    <cellStyle name="SAPBEXHLevel0X 2 5 4" xfId="19371" xr:uid="{9256938E-1E0A-4010-8037-3005A85C34A3}"/>
    <cellStyle name="SAPBEXHLevel0X 2 5 4 2" xfId="33003" xr:uid="{15A85ABE-A4D2-4239-BDBE-A027C63AEA7D}"/>
    <cellStyle name="SAPBEXHLevel0X 2 5 4 3" xfId="42631" xr:uid="{D1E82992-7B59-47F4-9065-B2BD9F54F72E}"/>
    <cellStyle name="SAPBEXHLevel0X 2 5 5" xfId="23162" xr:uid="{59BCF0D6-1B56-4756-9E23-F62DE2DC49BB}"/>
    <cellStyle name="SAPBEXHLevel0X 2 5 5 2" xfId="36794" xr:uid="{E0C880F0-2732-4A91-A1CD-2F85AA3E8903}"/>
    <cellStyle name="SAPBEXHLevel0X 2 5 5 3" xfId="46422" xr:uid="{F052D920-FB34-4BFB-904F-642EDC945F67}"/>
    <cellStyle name="SAPBEXHLevel0X 2 5 6" xfId="29030" xr:uid="{AA59D5E0-DA69-4A50-A5B7-86CD99142989}"/>
    <cellStyle name="SAPBEXHLevel0X 2 5 7" xfId="27329" xr:uid="{6868AECB-8C8C-47E0-8C7D-DE88CCCF14DC}"/>
    <cellStyle name="SAPBEXHLevel0X 2 5 8" xfId="51090" xr:uid="{5F86419F-363F-4EDC-B59A-DEDC2E74F6FB}"/>
    <cellStyle name="SAPBEXHLevel0X 2 6" xfId="50002" xr:uid="{9E6711CC-0246-4EA6-9159-CE5700D5D46A}"/>
    <cellStyle name="SAPBEXHLevel0X 2 7" xfId="54252" xr:uid="{2438375C-EF1C-41A1-92DA-D08215899185}"/>
    <cellStyle name="SAPBEXHLevel0X 2 8" xfId="54421" xr:uid="{D774AB66-0DB7-4757-9029-9B5C1BE3EE84}"/>
    <cellStyle name="SAPBEXHLevel0X 2 9" xfId="54220" xr:uid="{E37A830B-1A17-4166-BD21-395BD486270B}"/>
    <cellStyle name="SAPBEXHLevel0X 3" xfId="10861" xr:uid="{07580967-0E03-42BC-975D-57BEC7EE437B}"/>
    <cellStyle name="SAPBEXHLevel0X 3 10" xfId="22545" xr:uid="{8CFED9AE-58AB-4AE2-8C02-8F28965948B6}"/>
    <cellStyle name="SAPBEXHLevel0X 3 10 2" xfId="36177" xr:uid="{16658130-C39F-4152-9E78-08F81A215441}"/>
    <cellStyle name="SAPBEXHLevel0X 3 10 3" xfId="45805" xr:uid="{1763507C-6310-4315-8604-F7DD43C1F0BE}"/>
    <cellStyle name="SAPBEXHLevel0X 3 11" xfId="28413" xr:uid="{7451E9DA-00F1-4DB7-9014-84D6A24B64F2}"/>
    <cellStyle name="SAPBEXHLevel0X 3 12" xfId="27909" xr:uid="{BCD3518A-5D3E-4ADE-BD81-7DA7E2001D95}"/>
    <cellStyle name="SAPBEXHLevel0X 3 13" xfId="50473" xr:uid="{C9A09748-F599-40B9-8970-EEA6319B2C70}"/>
    <cellStyle name="SAPBEXHLevel0X 3 14" xfId="54544" xr:uid="{E3E3DF0F-8C0F-41F0-BA3D-6BE17E3315FD}"/>
    <cellStyle name="SAPBEXHLevel0X 3 15" xfId="54635" xr:uid="{06830E86-C8B8-47F6-8BDB-18CB0D15887B}"/>
    <cellStyle name="SAPBEXHLevel0X 3 16" xfId="54723" xr:uid="{2DD14202-D2E0-4AEB-BBBB-41B760069365}"/>
    <cellStyle name="SAPBEXHLevel0X 3 17" xfId="54811" xr:uid="{A93DAA74-9F6C-4324-B8F9-5B5D63AA8B79}"/>
    <cellStyle name="SAPBEXHLevel0X 3 18" xfId="54899" xr:uid="{CAFCF49B-162B-481F-BD7B-2AE730AC20EA}"/>
    <cellStyle name="SAPBEXHLevel0X 3 19" xfId="54987" xr:uid="{A465AE6B-C9F8-4C91-9B79-2272848A74EE}"/>
    <cellStyle name="SAPBEXHLevel0X 3 2" xfId="10949" xr:uid="{2B7C6B02-8541-4416-9319-C33856631B13}"/>
    <cellStyle name="SAPBEXHLevel0X 3 2 2" xfId="13880" xr:uid="{E7971418-121D-4890-96DB-4C89D72980A6}"/>
    <cellStyle name="SAPBEXHLevel0X 3 2 2 2" xfId="15829" xr:uid="{7A14DCD3-9BE7-4F42-B2EB-C3DF46BFF3DF}"/>
    <cellStyle name="SAPBEXHLevel0X 3 2 2 2 2" xfId="21748" xr:uid="{CA37A6AA-D161-4467-A5DD-9D788223E166}"/>
    <cellStyle name="SAPBEXHLevel0X 3 2 2 2 2 2" xfId="35380" xr:uid="{5E5598E5-E983-468D-B7C0-0E2831811FA4}"/>
    <cellStyle name="SAPBEXHLevel0X 3 2 2 2 2 3" xfId="45008" xr:uid="{C328A5D7-6BB0-4479-AD9B-8D04EBB31AC8}"/>
    <cellStyle name="SAPBEXHLevel0X 3 2 2 2 3" xfId="25539" xr:uid="{E4DA950B-A382-43E1-BA3D-80BCF51DE41E}"/>
    <cellStyle name="SAPBEXHLevel0X 3 2 2 2 3 2" xfId="39171" xr:uid="{8D556024-6B05-43CD-85EA-CE55BBCE29AC}"/>
    <cellStyle name="SAPBEXHLevel0X 3 2 2 2 3 3" xfId="48799" xr:uid="{30BB95D2-5D62-428F-AFAB-8D988F1983AE}"/>
    <cellStyle name="SAPBEXHLevel0X 3 2 2 2 4" xfId="31421" xr:uid="{54E79522-46F7-4AC8-8D08-42729288A2B1}"/>
    <cellStyle name="SAPBEXHLevel0X 3 2 2 2 5" xfId="41079" xr:uid="{4BDF7DCB-FE79-4CED-B9D7-DF88DCA0AFD4}"/>
    <cellStyle name="SAPBEXHLevel0X 3 2 2 2 6" xfId="53467" xr:uid="{5CF0E0DD-D20E-4CD3-92DA-78063441E966}"/>
    <cellStyle name="SAPBEXHLevel0X 3 2 2 3" xfId="19840" xr:uid="{178F6519-DECA-4B28-A8C3-55A9995DE2A2}"/>
    <cellStyle name="SAPBEXHLevel0X 3 2 2 3 2" xfId="33472" xr:uid="{0E1B3F69-6C25-4CF5-8420-9C3FACC71D8B}"/>
    <cellStyle name="SAPBEXHLevel0X 3 2 2 3 3" xfId="43100" xr:uid="{13449E73-E77F-4A66-8939-352FBB3F5F57}"/>
    <cellStyle name="SAPBEXHLevel0X 3 2 2 4" xfId="23631" xr:uid="{557F09F6-DEB2-49B8-B671-D8EB6DD526FE}"/>
    <cellStyle name="SAPBEXHLevel0X 3 2 2 4 2" xfId="37263" xr:uid="{DC7232C7-1044-42C2-900B-B614032532BA}"/>
    <cellStyle name="SAPBEXHLevel0X 3 2 2 4 3" xfId="46891" xr:uid="{48A35E2F-D276-4DFE-B7AF-CF019C209005}"/>
    <cellStyle name="SAPBEXHLevel0X 3 2 2 5" xfId="29506" xr:uid="{5A3D08C2-9EF5-4CB8-878F-22A17DB9E756}"/>
    <cellStyle name="SAPBEXHLevel0X 3 2 2 6" xfId="26883" xr:uid="{C7780E5A-DF9B-4771-BF7D-54BE74A02D9E}"/>
    <cellStyle name="SAPBEXHLevel0X 3 2 2 7" xfId="51559" xr:uid="{B207C202-2CCA-4A0E-8EDF-88A218D3B124}"/>
    <cellStyle name="SAPBEXHLevel0X 3 2 3" xfId="14831" xr:uid="{016244C6-094B-468C-A5A2-28DE94BAB09F}"/>
    <cellStyle name="SAPBEXHLevel0X 3 2 3 2" xfId="20750" xr:uid="{9D6BFE64-9E3E-452C-A3D9-FB817FF5FC16}"/>
    <cellStyle name="SAPBEXHLevel0X 3 2 3 2 2" xfId="34382" xr:uid="{87BCBB8B-CBFC-47F0-80DA-51C2C8CFD0A0}"/>
    <cellStyle name="SAPBEXHLevel0X 3 2 3 2 3" xfId="44010" xr:uid="{74AD6C2D-66D0-43D3-AC21-323E2160EFDD}"/>
    <cellStyle name="SAPBEXHLevel0X 3 2 3 3" xfId="24541" xr:uid="{0C404B47-7C10-40E1-9A4B-4F34804330A1}"/>
    <cellStyle name="SAPBEXHLevel0X 3 2 3 3 2" xfId="38173" xr:uid="{9E17AB22-4E10-4249-866D-0C83063CC098}"/>
    <cellStyle name="SAPBEXHLevel0X 3 2 3 3 3" xfId="47801" xr:uid="{FFA8C9FA-3293-443E-A02B-7DB2AC3180E1}"/>
    <cellStyle name="SAPBEXHLevel0X 3 2 3 4" xfId="30423" xr:uid="{1F826983-337A-4AD0-B005-04FB974AEE94}"/>
    <cellStyle name="SAPBEXHLevel0X 3 2 3 5" xfId="40081" xr:uid="{63DEDA29-378F-408E-AAAE-11CF08EDB5DB}"/>
    <cellStyle name="SAPBEXHLevel0X 3 2 3 6" xfId="52469" xr:uid="{57356CB1-CB0F-4524-8337-8B434A67A713}"/>
    <cellStyle name="SAPBEXHLevel0X 3 2 4" xfId="18842" xr:uid="{8BD6E0BD-5DBE-41FC-8EF5-D25DFCDB4BAF}"/>
    <cellStyle name="SAPBEXHLevel0X 3 2 4 2" xfId="32474" xr:uid="{F9B74F03-CA5C-4EF4-BFB3-E216356E7F74}"/>
    <cellStyle name="SAPBEXHLevel0X 3 2 4 3" xfId="42102" xr:uid="{967852AE-4F07-49EB-990D-0EF45D54E79C}"/>
    <cellStyle name="SAPBEXHLevel0X 3 2 5" xfId="22633" xr:uid="{18835E97-2A31-4CBD-8055-AFA7F8598B94}"/>
    <cellStyle name="SAPBEXHLevel0X 3 2 5 2" xfId="36265" xr:uid="{87049155-B2BE-477B-8584-F37C39B37BD4}"/>
    <cellStyle name="SAPBEXHLevel0X 3 2 5 3" xfId="45893" xr:uid="{3495C0DB-3C60-4967-8737-E2362209DEC1}"/>
    <cellStyle name="SAPBEXHLevel0X 3 2 6" xfId="28501" xr:uid="{6C19267A-E6B5-4052-98A3-CF1A65564FD0}"/>
    <cellStyle name="SAPBEXHLevel0X 3 2 7" xfId="27825" xr:uid="{D938F093-6483-49FB-BA8C-D34372B79F25}"/>
    <cellStyle name="SAPBEXHLevel0X 3 2 8" xfId="50561" xr:uid="{F3DE8E01-3B32-4680-94A9-10D38EAD8BD3}"/>
    <cellStyle name="SAPBEXHLevel0X 3 20" xfId="55075" xr:uid="{4B7F89BE-3EDC-490E-85D5-DD7DBAD07E1E}"/>
    <cellStyle name="SAPBEXHLevel0X 3 21" xfId="55163" xr:uid="{F6BB9E2E-ED18-4844-9CD5-E94F403B79D8}"/>
    <cellStyle name="SAPBEXHLevel0X 3 22" xfId="55251" xr:uid="{62AC677C-C754-4D9A-9F7A-A86B19F27930}"/>
    <cellStyle name="SAPBEXHLevel0X 3 23" xfId="55339" xr:uid="{14F7823F-49D8-47AC-9671-40FB80D95655}"/>
    <cellStyle name="SAPBEXHLevel0X 3 24" xfId="55427" xr:uid="{20B18F15-CC6E-4EF4-93D9-C4D9433F6C67}"/>
    <cellStyle name="SAPBEXHLevel0X 3 25" xfId="55515" xr:uid="{5EBB4596-422E-46D8-A1C0-66756C0A5FCA}"/>
    <cellStyle name="SAPBEXHLevel0X 3 26" xfId="55603" xr:uid="{06AF5A3F-D2E4-446A-884D-E265BE1A2492}"/>
    <cellStyle name="SAPBEXHLevel0X 3 27" xfId="55691" xr:uid="{BB5542BE-5637-4210-9670-E3ADFBAC75F8}"/>
    <cellStyle name="SAPBEXHLevel0X 3 28" xfId="55779" xr:uid="{831DC1C7-FD4E-423E-85A2-7BE618F24C0C}"/>
    <cellStyle name="SAPBEXHLevel0X 3 29" xfId="55867" xr:uid="{1E200C2C-B53D-4FF4-921F-42B704D819DC}"/>
    <cellStyle name="SAPBEXHLevel0X 3 3" xfId="11037" xr:uid="{79987E41-3ED3-4C0E-BE3F-854004EE3D5E}"/>
    <cellStyle name="SAPBEXHLevel0X 3 3 2" xfId="13968" xr:uid="{264C2107-3995-4214-9E0B-C21BD53D0AB7}"/>
    <cellStyle name="SAPBEXHLevel0X 3 3 2 2" xfId="15917" xr:uid="{816A2289-3FA6-4D5C-B7CF-64F1056AFA2C}"/>
    <cellStyle name="SAPBEXHLevel0X 3 3 2 2 2" xfId="21836" xr:uid="{AF3C7F03-585C-477F-B342-96A38FF9846D}"/>
    <cellStyle name="SAPBEXHLevel0X 3 3 2 2 2 2" xfId="35468" xr:uid="{5DCD7867-A510-4A82-9C00-74892935C4EC}"/>
    <cellStyle name="SAPBEXHLevel0X 3 3 2 2 2 3" xfId="45096" xr:uid="{DEB5DCA8-1418-482F-8AA5-E150A07C4043}"/>
    <cellStyle name="SAPBEXHLevel0X 3 3 2 2 3" xfId="25627" xr:uid="{ABB33998-5696-490A-BC8D-C462048FEDAE}"/>
    <cellStyle name="SAPBEXHLevel0X 3 3 2 2 3 2" xfId="39259" xr:uid="{1A13BB99-6851-49AA-B535-DB274E07C202}"/>
    <cellStyle name="SAPBEXHLevel0X 3 3 2 2 3 3" xfId="48887" xr:uid="{F0904E13-AD77-49CB-AA9C-28BAF1A4944D}"/>
    <cellStyle name="SAPBEXHLevel0X 3 3 2 2 4" xfId="31509" xr:uid="{FE6505C3-7D63-48FC-83C2-11319FF92775}"/>
    <cellStyle name="SAPBEXHLevel0X 3 3 2 2 5" xfId="41167" xr:uid="{1DCC4613-E7E4-4D80-88A4-B586900D49B0}"/>
    <cellStyle name="SAPBEXHLevel0X 3 3 2 2 6" xfId="53555" xr:uid="{3487C4F3-9908-4748-AB86-13CE797BC8D0}"/>
    <cellStyle name="SAPBEXHLevel0X 3 3 2 3" xfId="19928" xr:uid="{3B762FB2-65DC-40F4-8BCA-34DFE74DD4C3}"/>
    <cellStyle name="SAPBEXHLevel0X 3 3 2 3 2" xfId="33560" xr:uid="{B71FC98D-D089-4E67-AFC7-5738659510DA}"/>
    <cellStyle name="SAPBEXHLevel0X 3 3 2 3 3" xfId="43188" xr:uid="{98463AC5-E943-4D64-AACA-D1E5EF69EEC0}"/>
    <cellStyle name="SAPBEXHLevel0X 3 3 2 4" xfId="23719" xr:uid="{EFF53760-A4FF-4D17-8CC1-E56F27C09A82}"/>
    <cellStyle name="SAPBEXHLevel0X 3 3 2 4 2" xfId="37351" xr:uid="{828DB190-8EDE-4C8D-89C8-EB26CE71998A}"/>
    <cellStyle name="SAPBEXHLevel0X 3 3 2 4 3" xfId="46979" xr:uid="{52817D9A-EC10-47A3-9C3F-74E8CA5DEF50}"/>
    <cellStyle name="SAPBEXHLevel0X 3 3 2 5" xfId="29594" xr:uid="{64DEDE45-4C45-4609-AAA3-3A510FA36400}"/>
    <cellStyle name="SAPBEXHLevel0X 3 3 2 6" xfId="26795" xr:uid="{056847D2-4DF2-4E8E-9C39-CD6E14F769B3}"/>
    <cellStyle name="SAPBEXHLevel0X 3 3 2 7" xfId="51647" xr:uid="{6CF7687D-DD59-479C-92F9-A416BB60BF17}"/>
    <cellStyle name="SAPBEXHLevel0X 3 3 3" xfId="14919" xr:uid="{CF38FE3F-DCD4-4601-B5D0-F06FE038403A}"/>
    <cellStyle name="SAPBEXHLevel0X 3 3 3 2" xfId="20838" xr:uid="{85805BC7-E084-4582-A13A-2A55BC43BCEC}"/>
    <cellStyle name="SAPBEXHLevel0X 3 3 3 2 2" xfId="34470" xr:uid="{E9C45212-5D46-4238-88D4-7C9C3E5EBF3D}"/>
    <cellStyle name="SAPBEXHLevel0X 3 3 3 2 3" xfId="44098" xr:uid="{946F7CDB-BCA5-4FB4-8506-42D98C91691E}"/>
    <cellStyle name="SAPBEXHLevel0X 3 3 3 3" xfId="24629" xr:uid="{6A4E00E3-01A2-40BB-8900-F4F3BBA34EA9}"/>
    <cellStyle name="SAPBEXHLevel0X 3 3 3 3 2" xfId="38261" xr:uid="{50F77E8F-FE79-4D2D-9644-4E13E08B7D81}"/>
    <cellStyle name="SAPBEXHLevel0X 3 3 3 3 3" xfId="47889" xr:uid="{D221BDF8-567A-4CBB-B527-F0DF9290BB6A}"/>
    <cellStyle name="SAPBEXHLevel0X 3 3 3 4" xfId="30511" xr:uid="{E7980E00-32ED-4555-95D8-D2A97B9301B9}"/>
    <cellStyle name="SAPBEXHLevel0X 3 3 3 5" xfId="40169" xr:uid="{A7F58E4C-6B30-4E1F-B606-1621D41092FE}"/>
    <cellStyle name="SAPBEXHLevel0X 3 3 3 6" xfId="52557" xr:uid="{BFA721C9-02D3-4481-9412-1931DDC35DA3}"/>
    <cellStyle name="SAPBEXHLevel0X 3 3 4" xfId="18930" xr:uid="{6946B853-8FCC-4C3E-A11D-EE101DD410B2}"/>
    <cellStyle name="SAPBEXHLevel0X 3 3 4 2" xfId="32562" xr:uid="{F91479F5-737F-4309-A6AA-6023BADAAD81}"/>
    <cellStyle name="SAPBEXHLevel0X 3 3 4 3" xfId="42190" xr:uid="{BDB4C0FF-35B5-4D07-AB66-4AFD0520E7E5}"/>
    <cellStyle name="SAPBEXHLevel0X 3 3 5" xfId="22721" xr:uid="{8FDAD932-4B6E-4817-8EF6-A5A9240EB10D}"/>
    <cellStyle name="SAPBEXHLevel0X 3 3 5 2" xfId="36353" xr:uid="{8C613A6F-73B1-4CB4-9824-003E63FF1105}"/>
    <cellStyle name="SAPBEXHLevel0X 3 3 5 3" xfId="45981" xr:uid="{2ADD4F01-BEA6-4064-B4FF-B64547CD3147}"/>
    <cellStyle name="SAPBEXHLevel0X 3 3 6" xfId="28589" xr:uid="{B25BAFB6-8342-4851-B5A0-72901DD30EAC}"/>
    <cellStyle name="SAPBEXHLevel0X 3 3 7" xfId="27737" xr:uid="{854AFFB4-9A5C-4DDA-9C39-7079057866E5}"/>
    <cellStyle name="SAPBEXHLevel0X 3 3 8" xfId="50649" xr:uid="{C27835A0-5CA1-46FA-82FF-BE87C2163323}"/>
    <cellStyle name="SAPBEXHLevel0X 3 30" xfId="55955" xr:uid="{363753F5-8A59-4305-BCA2-EF691BB0D005}"/>
    <cellStyle name="SAPBEXHLevel0X 3 31" xfId="56043" xr:uid="{7AD94781-C4B2-40AD-89EB-245AA74D50C8}"/>
    <cellStyle name="SAPBEXHLevel0X 3 32" xfId="56131" xr:uid="{C56616D0-C49F-4F08-B799-6C3496EFD541}"/>
    <cellStyle name="SAPBEXHLevel0X 3 33" xfId="56219" xr:uid="{3E1F6A13-7F53-4359-AAF9-18919A75E11F}"/>
    <cellStyle name="SAPBEXHLevel0X 3 4" xfId="11125" xr:uid="{F67BD202-4659-447B-90F3-7CC7F04B394F}"/>
    <cellStyle name="SAPBEXHLevel0X 3 4 2" xfId="14056" xr:uid="{1079B33A-D99B-498B-B9DE-EE76C17F22D4}"/>
    <cellStyle name="SAPBEXHLevel0X 3 4 2 2" xfId="16005" xr:uid="{3F4C33A2-1381-4323-BC39-5B97AA81F5D2}"/>
    <cellStyle name="SAPBEXHLevel0X 3 4 2 2 2" xfId="21924" xr:uid="{89788148-50FC-413F-8FA6-A93DEAB30A68}"/>
    <cellStyle name="SAPBEXHLevel0X 3 4 2 2 2 2" xfId="35556" xr:uid="{8B9C57EC-3A3A-4669-8CA3-6146DD22628F}"/>
    <cellStyle name="SAPBEXHLevel0X 3 4 2 2 2 3" xfId="45184" xr:uid="{82AAB7FA-2FA5-4762-B94C-F5E8F9045A2A}"/>
    <cellStyle name="SAPBEXHLevel0X 3 4 2 2 3" xfId="25715" xr:uid="{F4962CE6-AA47-4C6D-A007-616AA41028E9}"/>
    <cellStyle name="SAPBEXHLevel0X 3 4 2 2 3 2" xfId="39347" xr:uid="{DC0642C9-2CC2-4DDE-9040-3FEEA014A59C}"/>
    <cellStyle name="SAPBEXHLevel0X 3 4 2 2 3 3" xfId="48975" xr:uid="{757BBE25-A941-47FB-9C2F-DF2BA4D3305A}"/>
    <cellStyle name="SAPBEXHLevel0X 3 4 2 2 4" xfId="31597" xr:uid="{CA0A5356-1E8C-4D1E-AF3A-9C34BD354ACE}"/>
    <cellStyle name="SAPBEXHLevel0X 3 4 2 2 5" xfId="41255" xr:uid="{BE3371F7-B901-4D4A-80B9-C7C631828D1E}"/>
    <cellStyle name="SAPBEXHLevel0X 3 4 2 2 6" xfId="53643" xr:uid="{DAE38AE0-D325-4089-88A8-E225A3C9BC03}"/>
    <cellStyle name="SAPBEXHLevel0X 3 4 2 3" xfId="20016" xr:uid="{D4E1F649-88C0-4FD5-A1C5-3C75B4F1D174}"/>
    <cellStyle name="SAPBEXHLevel0X 3 4 2 3 2" xfId="33648" xr:uid="{D87D31CE-7146-446C-8192-DDDA26286FD1}"/>
    <cellStyle name="SAPBEXHLevel0X 3 4 2 3 3" xfId="43276" xr:uid="{1DEAF881-A09A-45B7-8F47-7257483201E7}"/>
    <cellStyle name="SAPBEXHLevel0X 3 4 2 4" xfId="23807" xr:uid="{B32AD6A1-241D-4A02-8308-494E8C978409}"/>
    <cellStyle name="SAPBEXHLevel0X 3 4 2 4 2" xfId="37439" xr:uid="{3D19B41D-D4C9-4C87-A3F3-BF144AD86C42}"/>
    <cellStyle name="SAPBEXHLevel0X 3 4 2 4 3" xfId="47067" xr:uid="{2E61BCF2-692D-45B6-ACA0-C5CE69ABE6A0}"/>
    <cellStyle name="SAPBEXHLevel0X 3 4 2 5" xfId="29682" xr:uid="{638E40BA-ACFA-4E04-BC7C-0C5ECF756DD8}"/>
    <cellStyle name="SAPBEXHLevel0X 3 4 2 6" xfId="26707" xr:uid="{D0D82319-D592-46FF-B9A5-F2A776B20A21}"/>
    <cellStyle name="SAPBEXHLevel0X 3 4 2 7" xfId="51735" xr:uid="{180855D5-B4B9-473F-988B-36377DBD8FCA}"/>
    <cellStyle name="SAPBEXHLevel0X 3 4 3" xfId="15007" xr:uid="{FBAC9CDD-A8A7-4C42-9BC8-2E11E48168E9}"/>
    <cellStyle name="SAPBEXHLevel0X 3 4 3 2" xfId="20926" xr:uid="{44D55E5F-4B59-45DB-8EAA-42C30881B2C6}"/>
    <cellStyle name="SAPBEXHLevel0X 3 4 3 2 2" xfId="34558" xr:uid="{79B55000-D7C8-4E37-AEFF-D88D268C4FBC}"/>
    <cellStyle name="SAPBEXHLevel0X 3 4 3 2 3" xfId="44186" xr:uid="{9AFAD717-7B7E-4ADA-9659-D993C58F7E18}"/>
    <cellStyle name="SAPBEXHLevel0X 3 4 3 3" xfId="24717" xr:uid="{5B71045F-AFFC-4922-B751-335E428CCF48}"/>
    <cellStyle name="SAPBEXHLevel0X 3 4 3 3 2" xfId="38349" xr:uid="{63019846-AC8F-4B3A-9D21-B622D57124A2}"/>
    <cellStyle name="SAPBEXHLevel0X 3 4 3 3 3" xfId="47977" xr:uid="{293D7375-55A6-4476-9BA1-2C0E3A27E44E}"/>
    <cellStyle name="SAPBEXHLevel0X 3 4 3 4" xfId="30599" xr:uid="{18D1364B-A131-4DCB-8BEE-28145F2FE598}"/>
    <cellStyle name="SAPBEXHLevel0X 3 4 3 5" xfId="40257" xr:uid="{FA1D4668-FBD0-49D2-90A6-D8E83A5289FC}"/>
    <cellStyle name="SAPBEXHLevel0X 3 4 3 6" xfId="52645" xr:uid="{9B3137BB-42A5-4EF9-811E-0F396F3B2D86}"/>
    <cellStyle name="SAPBEXHLevel0X 3 4 4" xfId="19018" xr:uid="{8B627CCB-D222-46BE-A8B3-9E4B5B231DA0}"/>
    <cellStyle name="SAPBEXHLevel0X 3 4 4 2" xfId="32650" xr:uid="{55CF8247-5C6B-4F7B-AA15-0CF5C8CD4A47}"/>
    <cellStyle name="SAPBEXHLevel0X 3 4 4 3" xfId="42278" xr:uid="{5768302E-DCCA-49F5-8662-796DD9B55440}"/>
    <cellStyle name="SAPBEXHLevel0X 3 4 5" xfId="22809" xr:uid="{D07CAAF7-B985-42F3-8326-DB52E9688371}"/>
    <cellStyle name="SAPBEXHLevel0X 3 4 5 2" xfId="36441" xr:uid="{0BE0D2FA-9D9C-41E1-8C1E-0E90C12894F4}"/>
    <cellStyle name="SAPBEXHLevel0X 3 4 5 3" xfId="46069" xr:uid="{7914B898-235C-4E8C-9FE4-CB2D892949D2}"/>
    <cellStyle name="SAPBEXHLevel0X 3 4 6" xfId="28677" xr:uid="{C3FC1D22-958B-4AB4-B7D6-AD6045AAE59A}"/>
    <cellStyle name="SAPBEXHLevel0X 3 4 7" xfId="27663" xr:uid="{90064282-D151-49E7-9B6B-CCA8E5B2AB52}"/>
    <cellStyle name="SAPBEXHLevel0X 3 4 8" xfId="50737" xr:uid="{73538F1B-A755-4933-B1DA-F46BEA3E57A1}"/>
    <cellStyle name="SAPBEXHLevel0X 3 5" xfId="11213" xr:uid="{CA466E31-D597-4AC6-8C4D-8EF12F6FB92D}"/>
    <cellStyle name="SAPBEXHLevel0X 3 5 2" xfId="14144" xr:uid="{5FE626BB-73EA-4135-98A6-C9D0A8F22875}"/>
    <cellStyle name="SAPBEXHLevel0X 3 5 2 2" xfId="16093" xr:uid="{1640B848-4BA9-40D9-8186-FCCEBA62A48E}"/>
    <cellStyle name="SAPBEXHLevel0X 3 5 2 2 2" xfId="22012" xr:uid="{DDE6F42F-8998-4BEF-AD44-48DE4FAA1508}"/>
    <cellStyle name="SAPBEXHLevel0X 3 5 2 2 2 2" xfId="35644" xr:uid="{46C52144-F621-4D21-9C51-53F5E7017A64}"/>
    <cellStyle name="SAPBEXHLevel0X 3 5 2 2 2 3" xfId="45272" xr:uid="{3022B9CE-20DE-46B6-B6C7-370AAC28B384}"/>
    <cellStyle name="SAPBEXHLevel0X 3 5 2 2 3" xfId="25803" xr:uid="{8F562872-5883-470B-915C-102F1A3C40DA}"/>
    <cellStyle name="SAPBEXHLevel0X 3 5 2 2 3 2" xfId="39435" xr:uid="{A37B0801-2FA7-47FD-8A10-F0409EBEFD38}"/>
    <cellStyle name="SAPBEXHLevel0X 3 5 2 2 3 3" xfId="49063" xr:uid="{CB84AA62-8A1A-46D0-8AF5-9818F19C0875}"/>
    <cellStyle name="SAPBEXHLevel0X 3 5 2 2 4" xfId="31685" xr:uid="{270DC939-9033-418F-9FB8-4A0746D47290}"/>
    <cellStyle name="SAPBEXHLevel0X 3 5 2 2 5" xfId="41343" xr:uid="{8D511088-CC77-4EBB-AF01-EA2F3952EC89}"/>
    <cellStyle name="SAPBEXHLevel0X 3 5 2 2 6" xfId="53731" xr:uid="{D8547565-6FA3-4DEF-A18D-D50573A37C55}"/>
    <cellStyle name="SAPBEXHLevel0X 3 5 2 3" xfId="20104" xr:uid="{960129C5-AF8D-409A-9F1F-D4BFB2BF84E0}"/>
    <cellStyle name="SAPBEXHLevel0X 3 5 2 3 2" xfId="33736" xr:uid="{73909CE8-BC40-4E44-ABBF-53F2C1E2344F}"/>
    <cellStyle name="SAPBEXHLevel0X 3 5 2 3 3" xfId="43364" xr:uid="{75973B7D-AED0-465F-B671-91253662223F}"/>
    <cellStyle name="SAPBEXHLevel0X 3 5 2 4" xfId="23895" xr:uid="{27E871F8-F226-40FB-9451-E84AE21226D0}"/>
    <cellStyle name="SAPBEXHLevel0X 3 5 2 4 2" xfId="37527" xr:uid="{D536145C-35EF-4BE0-A6FA-F8AB105111F7}"/>
    <cellStyle name="SAPBEXHLevel0X 3 5 2 4 3" xfId="47155" xr:uid="{8F1471B4-0EED-477E-AD72-BD1BF1518148}"/>
    <cellStyle name="SAPBEXHLevel0X 3 5 2 5" xfId="29770" xr:uid="{43AD7B05-6BF5-4AD8-8E23-EA7CBC15F041}"/>
    <cellStyle name="SAPBEXHLevel0X 3 5 2 6" xfId="26619" xr:uid="{DACCF129-526F-4045-A2A3-C6F12C8436E2}"/>
    <cellStyle name="SAPBEXHLevel0X 3 5 2 7" xfId="51823" xr:uid="{EC7B95DB-68C3-4E6E-B4F2-CB3D03678328}"/>
    <cellStyle name="SAPBEXHLevel0X 3 5 3" xfId="15095" xr:uid="{4CA09918-DAB9-4B41-B4D4-FE3F333C9A3B}"/>
    <cellStyle name="SAPBEXHLevel0X 3 5 3 2" xfId="21014" xr:uid="{287BDD9A-3072-4AAB-A44B-954F10A2FF6D}"/>
    <cellStyle name="SAPBEXHLevel0X 3 5 3 2 2" xfId="34646" xr:uid="{9578448B-BC13-4B9F-9E94-0D2CBB1E684F}"/>
    <cellStyle name="SAPBEXHLevel0X 3 5 3 2 3" xfId="44274" xr:uid="{F188EE4E-48E7-44B1-9CE3-8AC1F0D74F4A}"/>
    <cellStyle name="SAPBEXHLevel0X 3 5 3 3" xfId="24805" xr:uid="{B78D0376-BEED-47B4-800A-7F8843C8BF9F}"/>
    <cellStyle name="SAPBEXHLevel0X 3 5 3 3 2" xfId="38437" xr:uid="{2F6AC297-F4F4-42DD-9B49-F417315258D6}"/>
    <cellStyle name="SAPBEXHLevel0X 3 5 3 3 3" xfId="48065" xr:uid="{10A87A46-5896-471C-8EE5-24D73A97992A}"/>
    <cellStyle name="SAPBEXHLevel0X 3 5 3 4" xfId="30687" xr:uid="{630C4FDE-D5FA-4A00-B05B-22CE7A63E482}"/>
    <cellStyle name="SAPBEXHLevel0X 3 5 3 5" xfId="40345" xr:uid="{53AC0920-24A6-4C49-98D5-E8ECACB065C2}"/>
    <cellStyle name="SAPBEXHLevel0X 3 5 3 6" xfId="52733" xr:uid="{1B844F0C-C4EF-48B0-A85F-F1319A6F7DC5}"/>
    <cellStyle name="SAPBEXHLevel0X 3 5 4" xfId="19106" xr:uid="{B1D8E884-8A6A-489F-922E-7E44F9BBE57F}"/>
    <cellStyle name="SAPBEXHLevel0X 3 5 4 2" xfId="32738" xr:uid="{1AB24F7A-54C0-4CF7-BAC8-6BA255F15E7A}"/>
    <cellStyle name="SAPBEXHLevel0X 3 5 4 3" xfId="42366" xr:uid="{5ED4F402-9F39-4723-BC0F-162BE67A50E2}"/>
    <cellStyle name="SAPBEXHLevel0X 3 5 5" xfId="22897" xr:uid="{E3222238-560E-4E5A-B553-8F3CB83FFDBF}"/>
    <cellStyle name="SAPBEXHLevel0X 3 5 5 2" xfId="36529" xr:uid="{4AB57416-34E9-453D-B5FA-4391FC110E3A}"/>
    <cellStyle name="SAPBEXHLevel0X 3 5 5 3" xfId="46157" xr:uid="{6C4B5078-21BE-4213-A9DE-53DF01FD4ED7}"/>
    <cellStyle name="SAPBEXHLevel0X 3 5 6" xfId="28765" xr:uid="{E6BA426D-DB0F-4413-8039-D0B2F16BCEB0}"/>
    <cellStyle name="SAPBEXHLevel0X 3 5 7" xfId="27575" xr:uid="{5C4ED8A8-627B-4212-B3AC-3A7E21557AB9}"/>
    <cellStyle name="SAPBEXHLevel0X 3 5 8" xfId="50825" xr:uid="{2574BD3F-6F7C-4A2A-9856-60926212A2E5}"/>
    <cellStyle name="SAPBEXHLevel0X 3 6" xfId="11301" xr:uid="{F1EB84B7-20C3-4499-A8E8-8246F362EC3C}"/>
    <cellStyle name="SAPBEXHLevel0X 3 6 2" xfId="14232" xr:uid="{18CBFC74-3E2E-4CAF-A0A8-1A1FF394B8A9}"/>
    <cellStyle name="SAPBEXHLevel0X 3 6 2 2" xfId="16181" xr:uid="{8D9DEC43-8AD5-44C4-B81D-3A9D38218C4E}"/>
    <cellStyle name="SAPBEXHLevel0X 3 6 2 2 2" xfId="22100" xr:uid="{3D30E3AB-C0E9-48E8-BA9E-BE75B92DC8DB}"/>
    <cellStyle name="SAPBEXHLevel0X 3 6 2 2 2 2" xfId="35732" xr:uid="{D855A6F4-5D9F-4BBE-87AD-4F58850EF6AD}"/>
    <cellStyle name="SAPBEXHLevel0X 3 6 2 2 2 3" xfId="45360" xr:uid="{EC695CCB-A0EA-4741-9AAE-CB2A4A935950}"/>
    <cellStyle name="SAPBEXHLevel0X 3 6 2 2 3" xfId="25891" xr:uid="{E75E9283-B772-4376-BDC4-B06882E439B5}"/>
    <cellStyle name="SAPBEXHLevel0X 3 6 2 2 3 2" xfId="39523" xr:uid="{AFB95B3A-73A3-4C75-B27A-42C43119A13D}"/>
    <cellStyle name="SAPBEXHLevel0X 3 6 2 2 3 3" xfId="49151" xr:uid="{05C0B89D-F51C-4B8A-824F-CDF4B4D89DA3}"/>
    <cellStyle name="SAPBEXHLevel0X 3 6 2 2 4" xfId="31773" xr:uid="{C285DF45-2E8A-4466-9AA5-81C6D7CD662C}"/>
    <cellStyle name="SAPBEXHLevel0X 3 6 2 2 5" xfId="41431" xr:uid="{4463AB9A-8ECA-4D2F-9A73-FB24E517D614}"/>
    <cellStyle name="SAPBEXHLevel0X 3 6 2 2 6" xfId="53819" xr:uid="{07B65DB1-45F0-4DB7-9778-4609B446268F}"/>
    <cellStyle name="SAPBEXHLevel0X 3 6 2 3" xfId="20192" xr:uid="{E1B07BF7-223A-47EC-A536-4B7A1958638F}"/>
    <cellStyle name="SAPBEXHLevel0X 3 6 2 3 2" xfId="33824" xr:uid="{1FD88B26-EAE4-4073-A0EB-B161EE7BB368}"/>
    <cellStyle name="SAPBEXHLevel0X 3 6 2 3 3" xfId="43452" xr:uid="{B6620C83-8127-48CB-A698-262F18D861FC}"/>
    <cellStyle name="SAPBEXHLevel0X 3 6 2 4" xfId="23983" xr:uid="{9A56DB7F-6511-437A-8D9B-9E68BC6D4434}"/>
    <cellStyle name="SAPBEXHLevel0X 3 6 2 4 2" xfId="37615" xr:uid="{2173EE4D-9CAF-40C7-A8BE-F75801D9DB05}"/>
    <cellStyle name="SAPBEXHLevel0X 3 6 2 4 3" xfId="47243" xr:uid="{110CC34E-238A-48BA-87E8-03BAA1BC8D84}"/>
    <cellStyle name="SAPBEXHLevel0X 3 6 2 5" xfId="29858" xr:uid="{39BE8BD9-F28A-4BCF-89F7-EA30B852CE62}"/>
    <cellStyle name="SAPBEXHLevel0X 3 6 2 6" xfId="26531" xr:uid="{D247E956-156B-45F2-912B-501154BE87E1}"/>
    <cellStyle name="SAPBEXHLevel0X 3 6 2 7" xfId="51911" xr:uid="{9310D917-194F-4FBD-BFAD-AD218EAE3128}"/>
    <cellStyle name="SAPBEXHLevel0X 3 6 3" xfId="15183" xr:uid="{163FF6FE-B7FA-4AA7-88F0-9CC442BD9F11}"/>
    <cellStyle name="SAPBEXHLevel0X 3 6 3 2" xfId="21102" xr:uid="{5D351DD4-D53A-488B-8623-1C0A1E69F095}"/>
    <cellStyle name="SAPBEXHLevel0X 3 6 3 2 2" xfId="34734" xr:uid="{E93D5EF5-056B-45EE-AF78-5DD568534134}"/>
    <cellStyle name="SAPBEXHLevel0X 3 6 3 2 3" xfId="44362" xr:uid="{E4940789-C9E0-4B4A-A125-647FA1CAACDA}"/>
    <cellStyle name="SAPBEXHLevel0X 3 6 3 3" xfId="24893" xr:uid="{3DADA3A4-B14B-4075-A292-7B79F086A41B}"/>
    <cellStyle name="SAPBEXHLevel0X 3 6 3 3 2" xfId="38525" xr:uid="{232C09D0-DA85-4BB7-ADA0-CBF9A0794470}"/>
    <cellStyle name="SAPBEXHLevel0X 3 6 3 3 3" xfId="48153" xr:uid="{43DEC965-128C-4894-BA18-DC038CE5CD7A}"/>
    <cellStyle name="SAPBEXHLevel0X 3 6 3 4" xfId="30775" xr:uid="{772313DB-C63F-4D41-B82C-77ECD0D88920}"/>
    <cellStyle name="SAPBEXHLevel0X 3 6 3 5" xfId="40433" xr:uid="{CF43DD86-9460-4DEF-A0C3-6EC77DBD66FA}"/>
    <cellStyle name="SAPBEXHLevel0X 3 6 3 6" xfId="52821" xr:uid="{8B04CBF8-AF48-4BBE-ADB0-E94F805DEA34}"/>
    <cellStyle name="SAPBEXHLevel0X 3 6 4" xfId="19194" xr:uid="{264DE32A-C79D-4C17-B8FF-32EF1987E5AC}"/>
    <cellStyle name="SAPBEXHLevel0X 3 6 4 2" xfId="32826" xr:uid="{3A24137D-2E88-4571-94E8-8F420DB4A244}"/>
    <cellStyle name="SAPBEXHLevel0X 3 6 4 3" xfId="42454" xr:uid="{6D06703C-665D-4AC7-8029-DF013A1CA6DB}"/>
    <cellStyle name="SAPBEXHLevel0X 3 6 5" xfId="22985" xr:uid="{81376778-8988-472E-A4F6-8B8B77F91CFE}"/>
    <cellStyle name="SAPBEXHLevel0X 3 6 5 2" xfId="36617" xr:uid="{0136E13B-14C7-44ED-A5A4-725A9DA157DC}"/>
    <cellStyle name="SAPBEXHLevel0X 3 6 5 3" xfId="46245" xr:uid="{141814A6-809B-4CC3-96B5-6D74B020B27F}"/>
    <cellStyle name="SAPBEXHLevel0X 3 6 6" xfId="28853" xr:uid="{A3C41D7A-A97D-47F9-9EC8-6BEA62D9CE4E}"/>
    <cellStyle name="SAPBEXHLevel0X 3 6 7" xfId="27487" xr:uid="{FB9BCE2B-F383-4CDE-A671-99C2A3E7B2A4}"/>
    <cellStyle name="SAPBEXHLevel0X 3 6 8" xfId="50913" xr:uid="{7D7D3464-B3C2-4A60-91D0-9C6DDCC96B0E}"/>
    <cellStyle name="SAPBEXHLevel0X 3 7" xfId="11389" xr:uid="{4FA1AD89-094E-4DEF-A360-E88D85BBDFBD}"/>
    <cellStyle name="SAPBEXHLevel0X 3 7 2" xfId="14320" xr:uid="{9910744E-8432-4864-BD39-F4B51371F3A1}"/>
    <cellStyle name="SAPBEXHLevel0X 3 7 2 2" xfId="16269" xr:uid="{C58F2EE3-9DBA-48CC-8C8E-ED0B09C4D503}"/>
    <cellStyle name="SAPBEXHLevel0X 3 7 2 2 2" xfId="22188" xr:uid="{40290D90-152A-4401-87CA-7DC913C7C7C0}"/>
    <cellStyle name="SAPBEXHLevel0X 3 7 2 2 2 2" xfId="35820" xr:uid="{52BF7B58-CF8D-477E-92C8-966ED574537E}"/>
    <cellStyle name="SAPBEXHLevel0X 3 7 2 2 2 3" xfId="45448" xr:uid="{C4E42927-B8FE-4085-BBD9-9AA8CB5A275D}"/>
    <cellStyle name="SAPBEXHLevel0X 3 7 2 2 3" xfId="25979" xr:uid="{3E73A5FF-D2B6-494B-AEA4-742D29D8F84A}"/>
    <cellStyle name="SAPBEXHLevel0X 3 7 2 2 3 2" xfId="39611" xr:uid="{E4DE67B0-412E-49B6-9365-C243501C0ACC}"/>
    <cellStyle name="SAPBEXHLevel0X 3 7 2 2 3 3" xfId="49239" xr:uid="{7D22AC26-5C52-47B1-B04D-5944D67705DB}"/>
    <cellStyle name="SAPBEXHLevel0X 3 7 2 2 4" xfId="31861" xr:uid="{18A85600-9EE9-4547-B8CB-709B0B7D0BEE}"/>
    <cellStyle name="SAPBEXHLevel0X 3 7 2 2 5" xfId="41519" xr:uid="{6D616D86-5A53-4BC7-93EF-9DE669C8CEC5}"/>
    <cellStyle name="SAPBEXHLevel0X 3 7 2 2 6" xfId="53907" xr:uid="{E587F3BE-3B7B-4251-850A-92ABDEE4E828}"/>
    <cellStyle name="SAPBEXHLevel0X 3 7 2 3" xfId="20280" xr:uid="{AAAF40DA-FDF6-4A6B-8184-4CA5B399712D}"/>
    <cellStyle name="SAPBEXHLevel0X 3 7 2 3 2" xfId="33912" xr:uid="{FF5D7069-7118-4403-909D-4D843CD6A8F9}"/>
    <cellStyle name="SAPBEXHLevel0X 3 7 2 3 3" xfId="43540" xr:uid="{B3B82E1C-110C-4D16-BAD0-744CD56F2F6F}"/>
    <cellStyle name="SAPBEXHLevel0X 3 7 2 4" xfId="24071" xr:uid="{4D68399E-7473-4702-98C7-F39ACA18ADBD}"/>
    <cellStyle name="SAPBEXHLevel0X 3 7 2 4 2" xfId="37703" xr:uid="{652E5A4D-7079-4C2A-B7FD-DB1E7858AC5F}"/>
    <cellStyle name="SAPBEXHLevel0X 3 7 2 4 3" xfId="47331" xr:uid="{647036BB-22C3-49C7-88E4-F448C6B53432}"/>
    <cellStyle name="SAPBEXHLevel0X 3 7 2 5" xfId="29946" xr:uid="{4022078A-C888-4512-AC19-15C2F4F2ADF3}"/>
    <cellStyle name="SAPBEXHLevel0X 3 7 2 6" xfId="26443" xr:uid="{22E312A5-2750-4BFA-8B40-D1A668F9081F}"/>
    <cellStyle name="SAPBEXHLevel0X 3 7 2 7" xfId="51999" xr:uid="{EF903DC1-5B86-4F4C-96D9-99B1517D436F}"/>
    <cellStyle name="SAPBEXHLevel0X 3 7 3" xfId="15271" xr:uid="{9EAD16C1-3C30-48A0-88A3-788505C3B4FC}"/>
    <cellStyle name="SAPBEXHLevel0X 3 7 3 2" xfId="21190" xr:uid="{792065E2-B838-4A8B-92F9-E279F4F41A01}"/>
    <cellStyle name="SAPBEXHLevel0X 3 7 3 2 2" xfId="34822" xr:uid="{AFFCB451-828F-4551-9AA6-B23905C7BF02}"/>
    <cellStyle name="SAPBEXHLevel0X 3 7 3 2 3" xfId="44450" xr:uid="{53A6E021-884E-47BB-A346-792A361C0FC7}"/>
    <cellStyle name="SAPBEXHLevel0X 3 7 3 3" xfId="24981" xr:uid="{29C80F60-76C0-45E7-BEE3-EFDA99B7E303}"/>
    <cellStyle name="SAPBEXHLevel0X 3 7 3 3 2" xfId="38613" xr:uid="{57EF9424-D1A5-4B78-8691-DA5116B578B7}"/>
    <cellStyle name="SAPBEXHLevel0X 3 7 3 3 3" xfId="48241" xr:uid="{D9057F02-C639-4A07-AB82-9FD8DC3FC0C4}"/>
    <cellStyle name="SAPBEXHLevel0X 3 7 3 4" xfId="30863" xr:uid="{32C4C9D3-CC1E-4DAE-8429-A7A988F1A4C5}"/>
    <cellStyle name="SAPBEXHLevel0X 3 7 3 5" xfId="40521" xr:uid="{87E633F8-725D-4E70-B6D1-EC1CC2C40A4A}"/>
    <cellStyle name="SAPBEXHLevel0X 3 7 3 6" xfId="52909" xr:uid="{6C41EA09-77BB-4D55-BF31-60E59A368B97}"/>
    <cellStyle name="SAPBEXHLevel0X 3 7 4" xfId="19282" xr:uid="{84605D13-B0D7-489B-80D1-887812926C54}"/>
    <cellStyle name="SAPBEXHLevel0X 3 7 4 2" xfId="32914" xr:uid="{FD097FC4-2D89-4067-83D7-CA1BA732FC88}"/>
    <cellStyle name="SAPBEXHLevel0X 3 7 4 3" xfId="42542" xr:uid="{88661D3A-23AD-4258-A7E4-3442F1A348F5}"/>
    <cellStyle name="SAPBEXHLevel0X 3 7 5" xfId="23073" xr:uid="{99937C8B-7134-494B-AA9B-856B011D41C9}"/>
    <cellStyle name="SAPBEXHLevel0X 3 7 5 2" xfId="36705" xr:uid="{B12E54B2-E827-41F7-95F3-5B847BCF2105}"/>
    <cellStyle name="SAPBEXHLevel0X 3 7 5 3" xfId="46333" xr:uid="{13D04025-94D2-40B5-8FEF-959492D628E9}"/>
    <cellStyle name="SAPBEXHLevel0X 3 7 6" xfId="28941" xr:uid="{8D932FB1-2EC2-406C-858B-9C8664C3DBC8}"/>
    <cellStyle name="SAPBEXHLevel0X 3 7 7" xfId="27399" xr:uid="{E8392C4D-3069-4FB9-9E0B-9AA3BA863445}"/>
    <cellStyle name="SAPBEXHLevel0X 3 7 8" xfId="51001" xr:uid="{E5995327-4140-490E-80EE-91B6923C2D9A}"/>
    <cellStyle name="SAPBEXHLevel0X 3 8" xfId="13497" xr:uid="{B6BFE828-E642-46B6-9C6D-72795BC4D7B0}"/>
    <cellStyle name="SAPBEXHLevel0X 3 8 2" xfId="14496" xr:uid="{66E78FB4-FF54-4176-9996-7704CC3452E7}"/>
    <cellStyle name="SAPBEXHLevel0X 3 8 2 2" xfId="16445" xr:uid="{10ABA4E3-B2EC-4D9D-9E19-F14C8A1D595C}"/>
    <cellStyle name="SAPBEXHLevel0X 3 8 2 2 2" xfId="22364" xr:uid="{977C11EC-CB8F-41BA-B262-26EB26987E1B}"/>
    <cellStyle name="SAPBEXHLevel0X 3 8 2 2 2 2" xfId="35996" xr:uid="{F69C3E03-DF9D-4EC9-8424-A0883E88E7EE}"/>
    <cellStyle name="SAPBEXHLevel0X 3 8 2 2 2 3" xfId="45624" xr:uid="{903DE8EE-C3CA-4DDD-AAE3-09C1505057C9}"/>
    <cellStyle name="SAPBEXHLevel0X 3 8 2 2 3" xfId="26155" xr:uid="{4D2A73BC-7E7D-4DB8-A2FD-3ED8B2CA52FD}"/>
    <cellStyle name="SAPBEXHLevel0X 3 8 2 2 3 2" xfId="39787" xr:uid="{E30A60EE-6564-4E0B-9107-7352FD2455FB}"/>
    <cellStyle name="SAPBEXHLevel0X 3 8 2 2 3 3" xfId="49415" xr:uid="{6C8E9EEF-6868-4752-945D-78D52DF9B5C5}"/>
    <cellStyle name="SAPBEXHLevel0X 3 8 2 2 4" xfId="32037" xr:uid="{D8E97CD6-5323-4EFF-BD4F-A1E6077662C4}"/>
    <cellStyle name="SAPBEXHLevel0X 3 8 2 2 5" xfId="41695" xr:uid="{D8B3712F-AC52-4298-81A2-447FA853ECF7}"/>
    <cellStyle name="SAPBEXHLevel0X 3 8 2 2 6" xfId="54083" xr:uid="{7C6FE7D7-202C-4685-83A5-3F6AEE0CA6D2}"/>
    <cellStyle name="SAPBEXHLevel0X 3 8 2 3" xfId="20456" xr:uid="{227CF71C-5846-49D2-B696-AC532B2E72B8}"/>
    <cellStyle name="SAPBEXHLevel0X 3 8 2 3 2" xfId="34088" xr:uid="{1130828E-E0A1-4C84-B9B1-6D7DA5EFCDE3}"/>
    <cellStyle name="SAPBEXHLevel0X 3 8 2 3 3" xfId="43716" xr:uid="{5C096187-FB97-477B-8C45-90FEA79F8193}"/>
    <cellStyle name="SAPBEXHLevel0X 3 8 2 4" xfId="24247" xr:uid="{5171D0A1-3802-436B-B1B8-37CE4F7626D0}"/>
    <cellStyle name="SAPBEXHLevel0X 3 8 2 4 2" xfId="37879" xr:uid="{6B988F72-275B-4394-999C-BF174826E507}"/>
    <cellStyle name="SAPBEXHLevel0X 3 8 2 4 3" xfId="47507" xr:uid="{F744A957-51B4-45E9-8318-78DC3B5109AE}"/>
    <cellStyle name="SAPBEXHLevel0X 3 8 2 5" xfId="30122" xr:uid="{33901CA1-0821-4583-8ABA-17839D24AA80}"/>
    <cellStyle name="SAPBEXHLevel0X 3 8 2 6" xfId="26267" xr:uid="{B10BCCE0-BBC6-4A3E-80FB-5E9C8514CECA}"/>
    <cellStyle name="SAPBEXHLevel0X 3 8 2 7" xfId="52175" xr:uid="{3CE50475-47E9-44A1-A0A3-A68B64885F0E}"/>
    <cellStyle name="SAPBEXHLevel0X 3 8 3" xfId="15447" xr:uid="{F0E47717-E2EF-42F2-8404-695992A66737}"/>
    <cellStyle name="SAPBEXHLevel0X 3 8 3 2" xfId="21366" xr:uid="{4DD051D3-E59F-4BBB-ABC4-19F88E7E0085}"/>
    <cellStyle name="SAPBEXHLevel0X 3 8 3 2 2" xfId="34998" xr:uid="{406ECAC1-F927-421E-9D27-D862625A7AB3}"/>
    <cellStyle name="SAPBEXHLevel0X 3 8 3 2 3" xfId="44626" xr:uid="{B320FF20-013E-4EB2-A923-EED957FD83C4}"/>
    <cellStyle name="SAPBEXHLevel0X 3 8 3 3" xfId="25157" xr:uid="{40283AB9-B277-4AB2-B217-01C49A5950D2}"/>
    <cellStyle name="SAPBEXHLevel0X 3 8 3 3 2" xfId="38789" xr:uid="{E728A352-D1EE-435B-B842-90CAF8DE25F0}"/>
    <cellStyle name="SAPBEXHLevel0X 3 8 3 3 3" xfId="48417" xr:uid="{56132220-CFA1-4DF8-ABBF-B25360CA40B7}"/>
    <cellStyle name="SAPBEXHLevel0X 3 8 3 4" xfId="31039" xr:uid="{838A0E88-9C40-4332-AC1A-1B279A253ED6}"/>
    <cellStyle name="SAPBEXHLevel0X 3 8 3 5" xfId="40697" xr:uid="{FFEC8098-D80F-4586-84FF-97915965EFC2}"/>
    <cellStyle name="SAPBEXHLevel0X 3 8 3 6" xfId="53085" xr:uid="{AD153CBE-9701-4645-929A-BF9B3B0D768A}"/>
    <cellStyle name="SAPBEXHLevel0X 3 8 4" xfId="19458" xr:uid="{F28060B8-61D1-49A4-8538-F44DBCBBC480}"/>
    <cellStyle name="SAPBEXHLevel0X 3 8 4 2" xfId="33090" xr:uid="{E63CCFF5-FC89-488B-99C5-1F817C137F1A}"/>
    <cellStyle name="SAPBEXHLevel0X 3 8 4 3" xfId="42718" xr:uid="{85901E22-A96B-469C-BFA8-C1A6B66FCC52}"/>
    <cellStyle name="SAPBEXHLevel0X 3 8 5" xfId="23249" xr:uid="{4A48D38D-5ABD-4CEB-886B-EE81794B21BB}"/>
    <cellStyle name="SAPBEXHLevel0X 3 8 5 2" xfId="36881" xr:uid="{0F3AD4D3-85EF-4A91-99A3-D5BA003000F7}"/>
    <cellStyle name="SAPBEXHLevel0X 3 8 5 3" xfId="46509" xr:uid="{41582EDA-55BC-47FB-9BC5-1A4E651AA405}"/>
    <cellStyle name="SAPBEXHLevel0X 3 8 6" xfId="29124" xr:uid="{21091214-A7D1-4B86-A914-56782925F8CD}"/>
    <cellStyle name="SAPBEXHLevel0X 3 8 7" xfId="27265" xr:uid="{0EB2A642-D9D4-4DBD-8804-7D3FB54CFD3E}"/>
    <cellStyle name="SAPBEXHLevel0X 3 8 8" xfId="51177" xr:uid="{4FDB66FC-2DB3-4679-BC26-A500071F50ED}"/>
    <cellStyle name="SAPBEXHLevel0X 3 9" xfId="13792" xr:uid="{BD54173C-0AF8-44E9-AC08-07EED243F134}"/>
    <cellStyle name="SAPBEXHLevel0X 3 9 2" xfId="15741" xr:uid="{59F64F10-5C1D-4362-BB94-E8252657CF28}"/>
    <cellStyle name="SAPBEXHLevel0X 3 9 2 2" xfId="21660" xr:uid="{17644A46-2F92-4844-81CA-34772B29F6CC}"/>
    <cellStyle name="SAPBEXHLevel0X 3 9 2 2 2" xfId="35292" xr:uid="{E57DBDBE-C7BC-4734-B3DE-9B7355F80853}"/>
    <cellStyle name="SAPBEXHLevel0X 3 9 2 2 3" xfId="44920" xr:uid="{15B47432-B5C7-434F-8537-41A1FCD0E73A}"/>
    <cellStyle name="SAPBEXHLevel0X 3 9 2 3" xfId="25451" xr:uid="{3AC95310-F16B-4CDE-86E2-AC6DE252FD60}"/>
    <cellStyle name="SAPBEXHLevel0X 3 9 2 3 2" xfId="39083" xr:uid="{5BA9A2E3-F5FA-4BC0-BEAD-D6BD914B05C5}"/>
    <cellStyle name="SAPBEXHLevel0X 3 9 2 3 3" xfId="48711" xr:uid="{55840A49-D24A-44F2-B14F-D7A9937A73EE}"/>
    <cellStyle name="SAPBEXHLevel0X 3 9 2 4" xfId="31333" xr:uid="{A2B46D3E-2ACC-45C8-9955-4AE121073D4F}"/>
    <cellStyle name="SAPBEXHLevel0X 3 9 2 5" xfId="40991" xr:uid="{F6306282-51F8-498B-86E3-94859AB1A4D6}"/>
    <cellStyle name="SAPBEXHLevel0X 3 9 2 6" xfId="53379" xr:uid="{21E97870-85DA-4935-BAA4-4F1BCA9791D6}"/>
    <cellStyle name="SAPBEXHLevel0X 3 9 3" xfId="19752" xr:uid="{CFCE2BDC-DB47-4FC6-A7C3-E61FC7F6B3B9}"/>
    <cellStyle name="SAPBEXHLevel0X 3 9 3 2" xfId="33384" xr:uid="{81EBB6C1-0359-408A-B9D9-A0D64017A7DD}"/>
    <cellStyle name="SAPBEXHLevel0X 3 9 3 3" xfId="43012" xr:uid="{6A2AA341-5996-4398-952E-589A939C60B0}"/>
    <cellStyle name="SAPBEXHLevel0X 3 9 4" xfId="23543" xr:uid="{666E8A98-22B6-484D-B5D4-A53BB725FA4A}"/>
    <cellStyle name="SAPBEXHLevel0X 3 9 4 2" xfId="37175" xr:uid="{903FB3DA-7F15-4132-9FE7-DAE63333F506}"/>
    <cellStyle name="SAPBEXHLevel0X 3 9 4 3" xfId="46803" xr:uid="{DD7C0D96-DD4E-4F30-9192-584A363FAE0A}"/>
    <cellStyle name="SAPBEXHLevel0X 3 9 5" xfId="29418" xr:uid="{B458E77D-C3F7-414A-A185-F6CD3401C759}"/>
    <cellStyle name="SAPBEXHLevel0X 3 9 6" xfId="26971" xr:uid="{6E1A7C4D-7491-49A0-B644-1CA66B2AC83B}"/>
    <cellStyle name="SAPBEXHLevel0X 3 9 7" xfId="51471" xr:uid="{B9C542EA-3240-427E-80AA-584B5CE5397D}"/>
    <cellStyle name="SAPBEXHLevel0X 4" xfId="10659" xr:uid="{1E38CBF8-87DF-4944-87F5-1C2CE9B2820B}"/>
    <cellStyle name="SAPBEXHLevel0X 4 2" xfId="13590" xr:uid="{51BCCCFA-54F7-42DA-933E-938B80CFAC34}"/>
    <cellStyle name="SAPBEXHLevel0X 4 2 2" xfId="15539" xr:uid="{D0BAD52C-050C-4DF4-8A21-8EB497D439E3}"/>
    <cellStyle name="SAPBEXHLevel0X 4 2 2 2" xfId="21458" xr:uid="{F6ABC247-0547-413B-A61E-DEB69DBA6CC1}"/>
    <cellStyle name="SAPBEXHLevel0X 4 2 2 2 2" xfId="35090" xr:uid="{1C5965C8-3F0D-42CA-B5F4-52FAB4CB99E7}"/>
    <cellStyle name="SAPBEXHLevel0X 4 2 2 2 3" xfId="44718" xr:uid="{219EBCB0-C590-4085-A4F6-BCBD8CB7C57E}"/>
    <cellStyle name="SAPBEXHLevel0X 4 2 2 3" xfId="25249" xr:uid="{C921A025-5434-459E-BB21-B37EAAC70772}"/>
    <cellStyle name="SAPBEXHLevel0X 4 2 2 3 2" xfId="38881" xr:uid="{09758547-5FD8-48C3-8378-E734F179AE83}"/>
    <cellStyle name="SAPBEXHLevel0X 4 2 2 3 3" xfId="48509" xr:uid="{98CB3647-7E7D-45DF-BDA4-23A039B74B82}"/>
    <cellStyle name="SAPBEXHLevel0X 4 2 2 4" xfId="31131" xr:uid="{1B98A5D0-1B8A-47AF-978B-2C34BA209367}"/>
    <cellStyle name="SAPBEXHLevel0X 4 2 2 5" xfId="40789" xr:uid="{DBFE8E37-208C-4E87-ABFE-4C3E4FA99E91}"/>
    <cellStyle name="SAPBEXHLevel0X 4 2 2 6" xfId="53177" xr:uid="{07D4C63D-0707-4055-B5A8-81752BE4EAD6}"/>
    <cellStyle name="SAPBEXHLevel0X 4 2 3" xfId="19550" xr:uid="{1627E09D-2A0A-4502-A630-4F2A5902D0D1}"/>
    <cellStyle name="SAPBEXHLevel0X 4 2 3 2" xfId="33182" xr:uid="{E70901AF-4AFB-4A86-9E47-EA494A8C8332}"/>
    <cellStyle name="SAPBEXHLevel0X 4 2 3 3" xfId="42810" xr:uid="{8340ED35-8D04-4097-8818-1497C4E234DF}"/>
    <cellStyle name="SAPBEXHLevel0X 4 2 4" xfId="23341" xr:uid="{6D706BEA-24BF-4BD9-916A-E6AC3EA8ACC7}"/>
    <cellStyle name="SAPBEXHLevel0X 4 2 4 2" xfId="36973" xr:uid="{60F2C9AE-3F98-4EA2-A8EB-42054257113B}"/>
    <cellStyle name="SAPBEXHLevel0X 4 2 4 3" xfId="46601" xr:uid="{7E80FBC9-EAF7-4B82-A438-EE9EACC8ACFB}"/>
    <cellStyle name="SAPBEXHLevel0X 4 2 5" xfId="29216" xr:uid="{B80E2CCC-AD17-4F80-9038-5FF89C2155FB}"/>
    <cellStyle name="SAPBEXHLevel0X 4 2 6" xfId="27173" xr:uid="{6463BB87-441F-419F-BD1E-10922099AFA5}"/>
    <cellStyle name="SAPBEXHLevel0X 4 2 7" xfId="51269" xr:uid="{8CF37334-273A-4414-8DCD-A357EFC99A5B}"/>
    <cellStyle name="SAPBEXHLevel0X 4 3" xfId="14629" xr:uid="{828BA502-8D6A-45AB-A6BD-CA2AD096A674}"/>
    <cellStyle name="SAPBEXHLevel0X 4 3 2" xfId="20548" xr:uid="{21E85E5D-A152-4104-9D2A-4D2C96BD18F7}"/>
    <cellStyle name="SAPBEXHLevel0X 4 3 2 2" xfId="34180" xr:uid="{89490C91-C666-47A9-A8BF-8ABD71911E3C}"/>
    <cellStyle name="SAPBEXHLevel0X 4 3 2 3" xfId="43808" xr:uid="{C5E2D6EF-D3CE-4D87-B386-ABE11437DA48}"/>
    <cellStyle name="SAPBEXHLevel0X 4 3 3" xfId="24339" xr:uid="{F3D3E2B2-4F7E-4597-90FA-E471FD13BBA8}"/>
    <cellStyle name="SAPBEXHLevel0X 4 3 3 2" xfId="37971" xr:uid="{8D1DEBBD-584E-42BD-87DB-4C21E9F0BECE}"/>
    <cellStyle name="SAPBEXHLevel0X 4 3 3 3" xfId="47599" xr:uid="{9E6EF4DF-4C9B-4136-8DB0-06EDE52A7D3E}"/>
    <cellStyle name="SAPBEXHLevel0X 4 3 4" xfId="30221" xr:uid="{EAFC641F-68F9-4D70-96AB-B6FA57470B87}"/>
    <cellStyle name="SAPBEXHLevel0X 4 3 5" xfId="39879" xr:uid="{5953DE82-561C-4216-893F-4CA6705A5E4E}"/>
    <cellStyle name="SAPBEXHLevel0X 4 3 6" xfId="52267" xr:uid="{B0377694-4B89-4344-94B3-6ED19007AB12}"/>
    <cellStyle name="SAPBEXHLevel0X 4 4" xfId="18639" xr:uid="{5D9C7CD6-8BA9-434D-A1E9-D3B4522BD976}"/>
    <cellStyle name="SAPBEXHLevel0X 4 4 2" xfId="32271" xr:uid="{EBAE8241-0BF1-4868-9ED3-88B502CA6A7D}"/>
    <cellStyle name="SAPBEXHLevel0X 4 4 3" xfId="41899" xr:uid="{66B2EEDF-9270-4233-8E4D-855B6467808C}"/>
    <cellStyle name="SAPBEXHLevel0X 4 5" xfId="16593" xr:uid="{5F0CB362-879F-4218-BC5C-07246A97DF56}"/>
    <cellStyle name="SAPBEXHLevel0X 4 5 2" xfId="32177" xr:uid="{A8A8731B-F01B-4009-9585-13B495AB8C7B}"/>
    <cellStyle name="SAPBEXHLevel0X 4 5 3" xfId="41819" xr:uid="{051BD033-7A74-4BD0-A3FC-2F4B8A557700}"/>
    <cellStyle name="SAPBEXHLevel0X 4 6" xfId="28211" xr:uid="{6F490897-AD56-4DFE-838C-380A80FF210C}"/>
    <cellStyle name="SAPBEXHLevel0X 4 7" xfId="28107" xr:uid="{2E252BA5-4049-412B-88C6-C6856823844C}"/>
    <cellStyle name="SAPBEXHLevel0X 4 8" xfId="50271" xr:uid="{6F427674-5C7C-4032-BD05-8E1B56CC5AFE}"/>
    <cellStyle name="SAPBEXHLevel0X 5" xfId="10743" xr:uid="{3C23C5B4-10B7-4002-ADC8-64873D7499DB}"/>
    <cellStyle name="SAPBEXHLevel0X 5 2" xfId="13674" xr:uid="{B373C997-8853-4015-947A-3F101C2E1713}"/>
    <cellStyle name="SAPBEXHLevel0X 5 2 2" xfId="15623" xr:uid="{C051DBF4-B78F-49F9-A9FA-945E141D7973}"/>
    <cellStyle name="SAPBEXHLevel0X 5 2 2 2" xfId="21542" xr:uid="{C030FB1D-254B-4C1E-999F-CCD18EEB5F57}"/>
    <cellStyle name="SAPBEXHLevel0X 5 2 2 2 2" xfId="35174" xr:uid="{706DA70A-25B5-4D71-A01C-503970168931}"/>
    <cellStyle name="SAPBEXHLevel0X 5 2 2 2 3" xfId="44802" xr:uid="{D6ACC9EC-46BA-4ED3-8176-AD6331FAE88C}"/>
    <cellStyle name="SAPBEXHLevel0X 5 2 2 3" xfId="25333" xr:uid="{A224AD59-6510-4C4C-BA19-74E788222428}"/>
    <cellStyle name="SAPBEXHLevel0X 5 2 2 3 2" xfId="38965" xr:uid="{D2E5C600-BEF4-400D-BC1B-3E6ACCF856AD}"/>
    <cellStyle name="SAPBEXHLevel0X 5 2 2 3 3" xfId="48593" xr:uid="{FE665C46-5B93-438A-A692-BEFEF37A28F9}"/>
    <cellStyle name="SAPBEXHLevel0X 5 2 2 4" xfId="31215" xr:uid="{BDC9E5F2-C80F-4BBA-B616-94EDBA9B3DCA}"/>
    <cellStyle name="SAPBEXHLevel0X 5 2 2 5" xfId="40873" xr:uid="{98BFB790-F016-4538-924B-A6B9AD567D17}"/>
    <cellStyle name="SAPBEXHLevel0X 5 2 2 6" xfId="53261" xr:uid="{14CB1F0A-7934-4608-A64A-546E2EE76D75}"/>
    <cellStyle name="SAPBEXHLevel0X 5 2 3" xfId="19634" xr:uid="{824688DC-3BDF-4E92-8A86-C4A11FDE4117}"/>
    <cellStyle name="SAPBEXHLevel0X 5 2 3 2" xfId="33266" xr:uid="{435E655E-4C37-454E-9616-9AADAB8EE8D5}"/>
    <cellStyle name="SAPBEXHLevel0X 5 2 3 3" xfId="42894" xr:uid="{1B3503D2-6BDD-4747-9EA9-7297471DFED3}"/>
    <cellStyle name="SAPBEXHLevel0X 5 2 4" xfId="23425" xr:uid="{CF32B368-0D9F-4887-877F-8A70D5BC7970}"/>
    <cellStyle name="SAPBEXHLevel0X 5 2 4 2" xfId="37057" xr:uid="{860004CD-E5C3-42F7-8EC2-AB70572F727C}"/>
    <cellStyle name="SAPBEXHLevel0X 5 2 4 3" xfId="46685" xr:uid="{15DAE0A4-5B33-4FDD-A445-00EAEACC25F7}"/>
    <cellStyle name="SAPBEXHLevel0X 5 2 5" xfId="29300" xr:uid="{185B491E-6E3C-4ED7-8D35-4B1E43318C99}"/>
    <cellStyle name="SAPBEXHLevel0X 5 2 6" xfId="27089" xr:uid="{1E03FFD6-C5C4-413E-82D2-A8BBADFFF914}"/>
    <cellStyle name="SAPBEXHLevel0X 5 2 7" xfId="51353" xr:uid="{3752EE86-824F-4AAD-8277-435368012E4F}"/>
    <cellStyle name="SAPBEXHLevel0X 5 3" xfId="14713" xr:uid="{A4095204-B27A-4B85-9743-8CD3DAC04ADB}"/>
    <cellStyle name="SAPBEXHLevel0X 5 3 2" xfId="20632" xr:uid="{4A75FC09-82DE-4ADF-80DA-8550A1A3A1C4}"/>
    <cellStyle name="SAPBEXHLevel0X 5 3 2 2" xfId="34264" xr:uid="{8B73FAF5-9C10-4E10-AC1B-5775696F9091}"/>
    <cellStyle name="SAPBEXHLevel0X 5 3 2 3" xfId="43892" xr:uid="{5CC06C98-DDDA-4DB9-B7A5-13E595016676}"/>
    <cellStyle name="SAPBEXHLevel0X 5 3 3" xfId="24423" xr:uid="{37390AA2-6913-4AB0-B31E-E8B9FDFFA5A5}"/>
    <cellStyle name="SAPBEXHLevel0X 5 3 3 2" xfId="38055" xr:uid="{DF477E54-95B9-447A-BD1A-041AE08C3A47}"/>
    <cellStyle name="SAPBEXHLevel0X 5 3 3 3" xfId="47683" xr:uid="{3A04FAF4-1A6A-4F84-B9BA-836086F7D0CC}"/>
    <cellStyle name="SAPBEXHLevel0X 5 3 4" xfId="30305" xr:uid="{F57CAB85-F8EE-4364-B3BA-BAC2D2256F4F}"/>
    <cellStyle name="SAPBEXHLevel0X 5 3 5" xfId="39963" xr:uid="{4C226FC9-865E-44C1-A3AD-9AED5D16F65A}"/>
    <cellStyle name="SAPBEXHLevel0X 5 3 6" xfId="52351" xr:uid="{D8FB670D-A90E-4D37-82A3-D71137C92189}"/>
    <cellStyle name="SAPBEXHLevel0X 5 4" xfId="18722" xr:uid="{5B7D7E1B-024E-4015-AC3E-94BD980EE3F3}"/>
    <cellStyle name="SAPBEXHLevel0X 5 4 2" xfId="32354" xr:uid="{363AACE5-C0CE-4540-8494-8BBBECCA2A95}"/>
    <cellStyle name="SAPBEXHLevel0X 5 4 3" xfId="41982" xr:uid="{EB3208CC-7C44-45B1-99DF-3AF36355BAB2}"/>
    <cellStyle name="SAPBEXHLevel0X 5 5" xfId="22427" xr:uid="{330DFB17-5FAD-4348-BE8A-73686035D568}"/>
    <cellStyle name="SAPBEXHLevel0X 5 5 2" xfId="36059" xr:uid="{0E8CFA80-DBB8-4CC9-9020-AE53E40E85A3}"/>
    <cellStyle name="SAPBEXHLevel0X 5 5 3" xfId="45687" xr:uid="{DCE2FEF9-BCF5-4EA6-ABD9-46ADBD08EB86}"/>
    <cellStyle name="SAPBEXHLevel0X 5 6" xfId="28295" xr:uid="{3396974A-45B5-47DE-B697-0650C06F0B37}"/>
    <cellStyle name="SAPBEXHLevel0X 5 7" xfId="28025" xr:uid="{854CF9C4-935E-4834-A930-3E72C5E968B4}"/>
    <cellStyle name="SAPBEXHLevel0X 5 8" xfId="50355" xr:uid="{AC1AAE78-5164-4A3D-9AA0-40D1E6308F63}"/>
    <cellStyle name="SAPBEXHLevel0X 6" xfId="11514" xr:uid="{14B1F6F9-DF33-4B58-9171-B5DE3BC514FA}"/>
    <cellStyle name="SAPBEXHLevel0X 6 2" xfId="14408" xr:uid="{F0CC1E40-149C-4F67-8B20-EBCAE43053E0}"/>
    <cellStyle name="SAPBEXHLevel0X 6 2 2" xfId="16357" xr:uid="{9173C134-0166-4D76-86CD-61943D60E855}"/>
    <cellStyle name="SAPBEXHLevel0X 6 2 2 2" xfId="22276" xr:uid="{49BA031F-34F2-456F-96CD-750D57072C93}"/>
    <cellStyle name="SAPBEXHLevel0X 6 2 2 2 2" xfId="35908" xr:uid="{89B4E5FA-02D9-4007-B6AE-5938D9393D6B}"/>
    <cellStyle name="SAPBEXHLevel0X 6 2 2 2 3" xfId="45536" xr:uid="{266CAB0E-C6EC-4D57-933B-F82ED1B8CC43}"/>
    <cellStyle name="SAPBEXHLevel0X 6 2 2 3" xfId="26067" xr:uid="{4E00035C-ACDB-4CCD-A615-66C2C180EC15}"/>
    <cellStyle name="SAPBEXHLevel0X 6 2 2 3 2" xfId="39699" xr:uid="{B25E2287-E605-4728-8DD7-03C9144FD31E}"/>
    <cellStyle name="SAPBEXHLevel0X 6 2 2 3 3" xfId="49327" xr:uid="{5C129350-A47C-4CB6-8FF7-CA8B0D13FF6B}"/>
    <cellStyle name="SAPBEXHLevel0X 6 2 2 4" xfId="31949" xr:uid="{F86EC221-EFD8-42B2-8319-3F246941F775}"/>
    <cellStyle name="SAPBEXHLevel0X 6 2 2 5" xfId="41607" xr:uid="{E709663B-6104-4331-94B4-7BE9BE917BD5}"/>
    <cellStyle name="SAPBEXHLevel0X 6 2 2 6" xfId="53995" xr:uid="{DBE28E6D-4666-478D-AC6F-26645BC73EB6}"/>
    <cellStyle name="SAPBEXHLevel0X 6 2 3" xfId="20368" xr:uid="{57A9A333-DEEF-446F-9D5F-624F4C380F3C}"/>
    <cellStyle name="SAPBEXHLevel0X 6 2 3 2" xfId="34000" xr:uid="{1EC1D79B-8D86-4C70-ADB3-F3C0AD056EEF}"/>
    <cellStyle name="SAPBEXHLevel0X 6 2 3 3" xfId="43628" xr:uid="{681E0E40-3D3C-42A7-960E-E384A7C5A269}"/>
    <cellStyle name="SAPBEXHLevel0X 6 2 4" xfId="24159" xr:uid="{73F373CA-1AF4-4C18-9ED2-74A56ED14556}"/>
    <cellStyle name="SAPBEXHLevel0X 6 2 4 2" xfId="37791" xr:uid="{12B3376D-58A7-42B5-B8D7-4F30D2E7BDD7}"/>
    <cellStyle name="SAPBEXHLevel0X 6 2 4 3" xfId="47419" xr:uid="{3C7ADCC8-E309-4832-8A13-EA7DF429F860}"/>
    <cellStyle name="SAPBEXHLevel0X 6 2 5" xfId="30034" xr:uid="{27E982E9-DC5D-40DE-ABF0-281DEA1D1B43}"/>
    <cellStyle name="SAPBEXHLevel0X 6 2 6" xfId="26355" xr:uid="{83692AE9-1189-4691-A73E-23D2B63ED28D}"/>
    <cellStyle name="SAPBEXHLevel0X 6 2 7" xfId="52087" xr:uid="{BF7C2E0B-714D-41EB-AC21-70CB0A717E7B}"/>
    <cellStyle name="SAPBEXHLevel0X 6 3" xfId="15359" xr:uid="{93D656F1-A85B-40F1-8B36-339BBD69AE93}"/>
    <cellStyle name="SAPBEXHLevel0X 6 3 2" xfId="21278" xr:uid="{BAC4B292-B865-49B2-8A8A-F1042833EEF0}"/>
    <cellStyle name="SAPBEXHLevel0X 6 3 2 2" xfId="34910" xr:uid="{542966D4-1540-4033-AFFD-9678EBBB4BF3}"/>
    <cellStyle name="SAPBEXHLevel0X 6 3 2 3" xfId="44538" xr:uid="{E0979EC8-8544-4164-89C0-7DB5CA1B02C1}"/>
    <cellStyle name="SAPBEXHLevel0X 6 3 3" xfId="25069" xr:uid="{28DFDB75-1079-49EB-A83F-0721709B004E}"/>
    <cellStyle name="SAPBEXHLevel0X 6 3 3 2" xfId="38701" xr:uid="{A7790185-6B01-4087-96C3-9C27D6ED2D7E}"/>
    <cellStyle name="SAPBEXHLevel0X 6 3 3 3" xfId="48329" xr:uid="{44FE3FC6-501B-47C5-B47F-3B60FBADFDD7}"/>
    <cellStyle name="SAPBEXHLevel0X 6 3 4" xfId="30951" xr:uid="{F03549BD-0AC6-4557-82E2-42D7F9442FE0}"/>
    <cellStyle name="SAPBEXHLevel0X 6 3 5" xfId="40609" xr:uid="{77E9A3C4-0650-4C5D-BE54-29E6EFE1C211}"/>
    <cellStyle name="SAPBEXHLevel0X 6 3 6" xfId="52997" xr:uid="{F9749B3D-42A1-4FCB-BCFA-08DD3D034265}"/>
    <cellStyle name="SAPBEXHLevel0X 6 4" xfId="19370" xr:uid="{51336E3E-834F-484E-8484-754517CD415F}"/>
    <cellStyle name="SAPBEXHLevel0X 6 4 2" xfId="33002" xr:uid="{1A5D8626-0CD2-48BA-B131-793F676215FC}"/>
    <cellStyle name="SAPBEXHLevel0X 6 4 3" xfId="42630" xr:uid="{F7946CEB-17EF-456F-916B-7DECD62FE54C}"/>
    <cellStyle name="SAPBEXHLevel0X 6 5" xfId="23161" xr:uid="{7AA60964-0E74-45BB-A2B0-72C7534BFDD3}"/>
    <cellStyle name="SAPBEXHLevel0X 6 5 2" xfId="36793" xr:uid="{4FD42FC8-FE13-43D0-9B5C-EF98149DAF54}"/>
    <cellStyle name="SAPBEXHLevel0X 6 5 3" xfId="46421" xr:uid="{69C83D11-5C0F-4303-8031-5A846F73FC4C}"/>
    <cellStyle name="SAPBEXHLevel0X 6 6" xfId="29029" xr:uid="{EBFE9E1C-695A-4199-8C42-034DBA69780C}"/>
    <cellStyle name="SAPBEXHLevel0X 6 7" xfId="30174" xr:uid="{86F716D6-B68A-4F5E-BC46-6A8D1F031022}"/>
    <cellStyle name="SAPBEXHLevel0X 6 8" xfId="51089" xr:uid="{58D61EBF-18D5-486C-9210-DC08E291D249}"/>
    <cellStyle name="SAPBEXHLevel0X 7" xfId="49938" xr:uid="{39873DD4-2C20-4838-A305-ADABFC1F13E2}"/>
    <cellStyle name="SAPBEXHLevel0X 8" xfId="54251" xr:uid="{D96B30FA-ECD8-4EF6-B090-6A1FED18A281}"/>
    <cellStyle name="SAPBEXHLevel0X 9" xfId="54454" xr:uid="{01D742A0-42B6-409D-9D6B-8F64B4361332}"/>
    <cellStyle name="SAPBEXHLevel1" xfId="6136" xr:uid="{8FBB44BD-1321-4ED7-B704-37E1AF092B03}"/>
    <cellStyle name="SAPBEXHLevel1 10" xfId="54192" xr:uid="{2C2D3022-BD79-43CB-844F-FD445691B9CA}"/>
    <cellStyle name="SAPBEXHLevel1 2" xfId="6137" xr:uid="{088770B5-9F38-4D99-96E9-D47899504F8E}"/>
    <cellStyle name="SAPBEXHLevel1 2 2" xfId="10864" xr:uid="{A438E7FC-C81E-480D-B314-FB6A7CF3BFD6}"/>
    <cellStyle name="SAPBEXHLevel1 2 2 10" xfId="22548" xr:uid="{98A869B5-D2BC-4478-BF49-E64CF42451B7}"/>
    <cellStyle name="SAPBEXHLevel1 2 2 10 2" xfId="36180" xr:uid="{D422F532-473A-4472-ADE7-7313A5BF2A14}"/>
    <cellStyle name="SAPBEXHLevel1 2 2 10 3" xfId="45808" xr:uid="{EBAAE8A6-BE4F-46FA-9AA2-AE102D13A767}"/>
    <cellStyle name="SAPBEXHLevel1 2 2 11" xfId="28416" xr:uid="{48871401-16C0-40A2-96ED-6C38EFB319E6}"/>
    <cellStyle name="SAPBEXHLevel1 2 2 12" xfId="27906" xr:uid="{42C40859-8479-4AE4-AFC3-CED59FAC2624}"/>
    <cellStyle name="SAPBEXHLevel1 2 2 13" xfId="50476" xr:uid="{AF1011D3-05B2-40CF-9B33-F91D2C3FEFD6}"/>
    <cellStyle name="SAPBEXHLevel1 2 2 14" xfId="54547" xr:uid="{D9DE2554-4A51-4A08-B3BF-BC5415C93203}"/>
    <cellStyle name="SAPBEXHLevel1 2 2 15" xfId="54638" xr:uid="{9F5DF2D8-3BD9-4C71-9244-C23F480A03DF}"/>
    <cellStyle name="SAPBEXHLevel1 2 2 16" xfId="54726" xr:uid="{539FE6E5-9E1B-4423-84B0-EADA4989A6C7}"/>
    <cellStyle name="SAPBEXHLevel1 2 2 17" xfId="54814" xr:uid="{6059BAD9-8E02-4361-A6B1-EF7579DF649F}"/>
    <cellStyle name="SAPBEXHLevel1 2 2 18" xfId="54902" xr:uid="{35938DDA-D62E-4A53-89E2-E0CE7D83A161}"/>
    <cellStyle name="SAPBEXHLevel1 2 2 19" xfId="54990" xr:uid="{9F2E7E73-EAEC-4337-88B1-E73C41494554}"/>
    <cellStyle name="SAPBEXHLevel1 2 2 2" xfId="10952" xr:uid="{7784EED2-71F1-444D-B800-741E5169C5EC}"/>
    <cellStyle name="SAPBEXHLevel1 2 2 2 2" xfId="13883" xr:uid="{D2F050CD-E936-48F4-B905-BE772FDF31B0}"/>
    <cellStyle name="SAPBEXHLevel1 2 2 2 2 2" xfId="15832" xr:uid="{EA694648-FF1E-4D3A-9C3E-2E13F65B4E06}"/>
    <cellStyle name="SAPBEXHLevel1 2 2 2 2 2 2" xfId="21751" xr:uid="{2A23E2C5-5D02-40C6-B99B-7981E224F377}"/>
    <cellStyle name="SAPBEXHLevel1 2 2 2 2 2 2 2" xfId="35383" xr:uid="{C12E2BD0-DDC7-40B9-8060-908C20ABD66B}"/>
    <cellStyle name="SAPBEXHLevel1 2 2 2 2 2 2 3" xfId="45011" xr:uid="{8C66119A-0E60-4E07-B46C-4C726EFF7CC2}"/>
    <cellStyle name="SAPBEXHLevel1 2 2 2 2 2 3" xfId="25542" xr:uid="{17B2B0DD-F065-4111-BC77-126308064B9D}"/>
    <cellStyle name="SAPBEXHLevel1 2 2 2 2 2 3 2" xfId="39174" xr:uid="{39988491-203B-4239-A679-DB6AADBE753E}"/>
    <cellStyle name="SAPBEXHLevel1 2 2 2 2 2 3 3" xfId="48802" xr:uid="{FAC4DA3E-95C8-4234-B42B-EE043E6D7AB6}"/>
    <cellStyle name="SAPBEXHLevel1 2 2 2 2 2 4" xfId="31424" xr:uid="{18B34F98-30BD-4F80-9937-63AEB2FFD006}"/>
    <cellStyle name="SAPBEXHLevel1 2 2 2 2 2 5" xfId="41082" xr:uid="{1D91EC98-EE17-4D5A-B69D-B9990F5E0127}"/>
    <cellStyle name="SAPBEXHLevel1 2 2 2 2 2 6" xfId="53470" xr:uid="{86E0608B-3D96-4C1A-8516-2EB42E37A0C5}"/>
    <cellStyle name="SAPBEXHLevel1 2 2 2 2 3" xfId="19843" xr:uid="{58A9C411-B631-4B65-B8CC-28EB66101169}"/>
    <cellStyle name="SAPBEXHLevel1 2 2 2 2 3 2" xfId="33475" xr:uid="{AA847B76-6EE6-4878-B992-A35E81E8B87A}"/>
    <cellStyle name="SAPBEXHLevel1 2 2 2 2 3 3" xfId="43103" xr:uid="{0454E409-B437-40D4-919B-AF0CACB02D40}"/>
    <cellStyle name="SAPBEXHLevel1 2 2 2 2 4" xfId="23634" xr:uid="{60395611-13B5-4E2B-9EC4-CFE12080FDFA}"/>
    <cellStyle name="SAPBEXHLevel1 2 2 2 2 4 2" xfId="37266" xr:uid="{26B31908-2212-4D14-AC9B-EB128FED755B}"/>
    <cellStyle name="SAPBEXHLevel1 2 2 2 2 4 3" xfId="46894" xr:uid="{3448BEA0-6F6D-4FB6-8595-FB682B089768}"/>
    <cellStyle name="SAPBEXHLevel1 2 2 2 2 5" xfId="29509" xr:uid="{F35B366C-C478-4FC3-B334-EFBACC005E14}"/>
    <cellStyle name="SAPBEXHLevel1 2 2 2 2 6" xfId="26880" xr:uid="{92D7DE8F-165B-4B4F-9D8E-E0A02612B358}"/>
    <cellStyle name="SAPBEXHLevel1 2 2 2 2 7" xfId="51562" xr:uid="{190E62AD-FD44-4328-B496-6D1590903B85}"/>
    <cellStyle name="SAPBEXHLevel1 2 2 2 3" xfId="14834" xr:uid="{829A1D34-FA9E-4741-B20A-04AF77FED8E4}"/>
    <cellStyle name="SAPBEXHLevel1 2 2 2 3 2" xfId="20753" xr:uid="{BEDB3CFB-A444-413B-8B8F-DFE142E4E7FB}"/>
    <cellStyle name="SAPBEXHLevel1 2 2 2 3 2 2" xfId="34385" xr:uid="{C29494D4-549B-4109-BB1A-BB2E30D4DF16}"/>
    <cellStyle name="SAPBEXHLevel1 2 2 2 3 2 3" xfId="44013" xr:uid="{35344467-19D2-4902-B7D6-E14142D54408}"/>
    <cellStyle name="SAPBEXHLevel1 2 2 2 3 3" xfId="24544" xr:uid="{ABEE92C7-02EF-45C8-A780-20F66CBFB066}"/>
    <cellStyle name="SAPBEXHLevel1 2 2 2 3 3 2" xfId="38176" xr:uid="{52FBB5EC-0A75-45C0-8A6F-DF1897F2E39A}"/>
    <cellStyle name="SAPBEXHLevel1 2 2 2 3 3 3" xfId="47804" xr:uid="{65D6DF7C-6AED-4168-A68D-DB142CFDF1CF}"/>
    <cellStyle name="SAPBEXHLevel1 2 2 2 3 4" xfId="30426" xr:uid="{6C4B1907-2EFF-4E62-8FCC-762714274535}"/>
    <cellStyle name="SAPBEXHLevel1 2 2 2 3 5" xfId="40084" xr:uid="{C0CB56FF-C7BB-4219-9390-A28C3FC546D7}"/>
    <cellStyle name="SAPBEXHLevel1 2 2 2 3 6" xfId="52472" xr:uid="{5AFFC2EC-D422-414C-A23D-50369A2B8F21}"/>
    <cellStyle name="SAPBEXHLevel1 2 2 2 4" xfId="18845" xr:uid="{4995D27C-1D84-4E59-B013-C1DE1ADCDC47}"/>
    <cellStyle name="SAPBEXHLevel1 2 2 2 4 2" xfId="32477" xr:uid="{437408B8-86E3-40CE-AD48-ED769463C1A2}"/>
    <cellStyle name="SAPBEXHLevel1 2 2 2 4 3" xfId="42105" xr:uid="{A212108E-6492-42FD-ACAA-B8DFCE502416}"/>
    <cellStyle name="SAPBEXHLevel1 2 2 2 5" xfId="22636" xr:uid="{471B6C7C-4828-4CA1-AC55-4252ABFCC7C7}"/>
    <cellStyle name="SAPBEXHLevel1 2 2 2 5 2" xfId="36268" xr:uid="{05608AB9-ECD0-42B8-9035-B355E0D59DA0}"/>
    <cellStyle name="SAPBEXHLevel1 2 2 2 5 3" xfId="45896" xr:uid="{FA569750-851D-444F-AF0D-2F1C99A3A4B0}"/>
    <cellStyle name="SAPBEXHLevel1 2 2 2 6" xfId="28504" xr:uid="{91179EFF-500A-49DA-810B-984CB77A5427}"/>
    <cellStyle name="SAPBEXHLevel1 2 2 2 7" xfId="27822" xr:uid="{F67386BF-98E0-4AA9-B825-7D0002D812D5}"/>
    <cellStyle name="SAPBEXHLevel1 2 2 2 8" xfId="50564" xr:uid="{A21E9DAC-87DB-4BF0-99D1-55F407F9A251}"/>
    <cellStyle name="SAPBEXHLevel1 2 2 20" xfId="55078" xr:uid="{8B8A0C1F-15A9-4997-B823-5EC6EC54B5A9}"/>
    <cellStyle name="SAPBEXHLevel1 2 2 21" xfId="55166" xr:uid="{C7A10EE2-8952-43BD-A214-6C288BC1C226}"/>
    <cellStyle name="SAPBEXHLevel1 2 2 22" xfId="55254" xr:uid="{FC73597C-C0C9-4FCD-B6D5-9D2E2728D0AF}"/>
    <cellStyle name="SAPBEXHLevel1 2 2 23" xfId="55342" xr:uid="{0467D74E-88A5-49AE-885E-02EB542E0338}"/>
    <cellStyle name="SAPBEXHLevel1 2 2 24" xfId="55430" xr:uid="{C524674A-4BF2-4E02-A1D2-D197113761B9}"/>
    <cellStyle name="SAPBEXHLevel1 2 2 25" xfId="55518" xr:uid="{D374D529-2ABE-417D-B359-A1575BCB181E}"/>
    <cellStyle name="SAPBEXHLevel1 2 2 26" xfId="55606" xr:uid="{DF389231-8536-468E-BC1F-1B419008EE03}"/>
    <cellStyle name="SAPBEXHLevel1 2 2 27" xfId="55694" xr:uid="{1728B0B6-4D04-42D1-85EA-710BF06FBBB8}"/>
    <cellStyle name="SAPBEXHLevel1 2 2 28" xfId="55782" xr:uid="{E8A36DAD-57A9-4F24-8333-00AB3622DC7F}"/>
    <cellStyle name="SAPBEXHLevel1 2 2 29" xfId="55870" xr:uid="{6B6BFF20-AC45-469E-A2C0-83C35879C8A4}"/>
    <cellStyle name="SAPBEXHLevel1 2 2 3" xfId="11040" xr:uid="{1C2464BE-F5F7-4F98-BCE3-3AFFF5807A32}"/>
    <cellStyle name="SAPBEXHLevel1 2 2 3 2" xfId="13971" xr:uid="{0B071AE9-FE72-4757-B0ED-EA97AA5B32D0}"/>
    <cellStyle name="SAPBEXHLevel1 2 2 3 2 2" xfId="15920" xr:uid="{15E709CE-4071-4369-8936-854C195C007D}"/>
    <cellStyle name="SAPBEXHLevel1 2 2 3 2 2 2" xfId="21839" xr:uid="{C3683FBB-7B1C-413B-87F1-B77313022B6A}"/>
    <cellStyle name="SAPBEXHLevel1 2 2 3 2 2 2 2" xfId="35471" xr:uid="{AD6EE5D7-1EAC-49F5-8E8A-3E1BB6F40C54}"/>
    <cellStyle name="SAPBEXHLevel1 2 2 3 2 2 2 3" xfId="45099" xr:uid="{AAC54EE9-7F44-4F5B-8AED-FCF7BE0DF4C5}"/>
    <cellStyle name="SAPBEXHLevel1 2 2 3 2 2 3" xfId="25630" xr:uid="{6CD3E95A-29E5-4DF8-AC2F-BAFA5F04AC18}"/>
    <cellStyle name="SAPBEXHLevel1 2 2 3 2 2 3 2" xfId="39262" xr:uid="{7F1A19AA-F631-4A0F-B551-27F12EE4CBA2}"/>
    <cellStyle name="SAPBEXHLevel1 2 2 3 2 2 3 3" xfId="48890" xr:uid="{D99CB78C-9308-4ECB-B846-EF1A9E84DD4A}"/>
    <cellStyle name="SAPBEXHLevel1 2 2 3 2 2 4" xfId="31512" xr:uid="{C088598C-1AD5-47C4-8E4A-E88829EF07D7}"/>
    <cellStyle name="SAPBEXHLevel1 2 2 3 2 2 5" xfId="41170" xr:uid="{63A1E8D9-0139-45A8-8B45-DC1C90DD2ECD}"/>
    <cellStyle name="SAPBEXHLevel1 2 2 3 2 2 6" xfId="53558" xr:uid="{B30B0A93-8EE7-4BCE-9602-8AC8461889BB}"/>
    <cellStyle name="SAPBEXHLevel1 2 2 3 2 3" xfId="19931" xr:uid="{187F973E-3F9C-437B-8BA3-40374E3C0286}"/>
    <cellStyle name="SAPBEXHLevel1 2 2 3 2 3 2" xfId="33563" xr:uid="{54F7A1AE-B920-4A51-9659-FB424F3B9184}"/>
    <cellStyle name="SAPBEXHLevel1 2 2 3 2 3 3" xfId="43191" xr:uid="{8D0A1E6F-C17A-4367-9579-AA3480612DAC}"/>
    <cellStyle name="SAPBEXHLevel1 2 2 3 2 4" xfId="23722" xr:uid="{98874714-22E0-4E3C-846B-03D6C7EE2577}"/>
    <cellStyle name="SAPBEXHLevel1 2 2 3 2 4 2" xfId="37354" xr:uid="{FC6C6D43-91A0-4607-9D1E-87B0CD48079E}"/>
    <cellStyle name="SAPBEXHLevel1 2 2 3 2 4 3" xfId="46982" xr:uid="{DDC16172-23C2-4457-9702-3C070B30824B}"/>
    <cellStyle name="SAPBEXHLevel1 2 2 3 2 5" xfId="29597" xr:uid="{18C1F0D8-C24A-4749-B02C-2ED32D3EAD81}"/>
    <cellStyle name="SAPBEXHLevel1 2 2 3 2 6" xfId="26792" xr:uid="{E6D64F64-F6D3-44E6-8D3B-F71CA7B46048}"/>
    <cellStyle name="SAPBEXHLevel1 2 2 3 2 7" xfId="51650" xr:uid="{31304631-C628-4418-B089-911C6A79A31F}"/>
    <cellStyle name="SAPBEXHLevel1 2 2 3 3" xfId="14922" xr:uid="{508045A3-1A70-4943-937B-9A136EA6E1DE}"/>
    <cellStyle name="SAPBEXHLevel1 2 2 3 3 2" xfId="20841" xr:uid="{D15DE3A6-CF0C-4ACB-BA80-33E7A3E404F2}"/>
    <cellStyle name="SAPBEXHLevel1 2 2 3 3 2 2" xfId="34473" xr:uid="{12088987-30F9-4AAB-9E41-2A3C6C9E8F69}"/>
    <cellStyle name="SAPBEXHLevel1 2 2 3 3 2 3" xfId="44101" xr:uid="{2483E282-EB43-4815-B56D-0BF5259F7298}"/>
    <cellStyle name="SAPBEXHLevel1 2 2 3 3 3" xfId="24632" xr:uid="{E7964027-FC62-4898-9AC5-DACE91061A8D}"/>
    <cellStyle name="SAPBEXHLevel1 2 2 3 3 3 2" xfId="38264" xr:uid="{115BBA01-5D8C-4187-B391-7047050DE1BF}"/>
    <cellStyle name="SAPBEXHLevel1 2 2 3 3 3 3" xfId="47892" xr:uid="{1D167FA0-CCFD-4677-8682-A72255E50D20}"/>
    <cellStyle name="SAPBEXHLevel1 2 2 3 3 4" xfId="30514" xr:uid="{724E6B1B-977D-4E94-8434-7FFA80E5BB98}"/>
    <cellStyle name="SAPBEXHLevel1 2 2 3 3 5" xfId="40172" xr:uid="{0B129CB8-917F-4CFD-8E9F-AEB9112F8C2E}"/>
    <cellStyle name="SAPBEXHLevel1 2 2 3 3 6" xfId="52560" xr:uid="{FFD2A2CC-77FE-4695-8567-AF4B964252B2}"/>
    <cellStyle name="SAPBEXHLevel1 2 2 3 4" xfId="18933" xr:uid="{2E38C5DE-431D-469F-BF3C-7C384459EF45}"/>
    <cellStyle name="SAPBEXHLevel1 2 2 3 4 2" xfId="32565" xr:uid="{B4A34B8A-D942-48DC-86CF-FAE810D99466}"/>
    <cellStyle name="SAPBEXHLevel1 2 2 3 4 3" xfId="42193" xr:uid="{519A39BD-D6BF-4987-8AB2-CA9057B264FA}"/>
    <cellStyle name="SAPBEXHLevel1 2 2 3 5" xfId="22724" xr:uid="{CB60D79A-A64A-47C4-929D-2401DAFA8B9F}"/>
    <cellStyle name="SAPBEXHLevel1 2 2 3 5 2" xfId="36356" xr:uid="{A6648F69-3BAB-4F8E-AB1C-8D9FA2BCF897}"/>
    <cellStyle name="SAPBEXHLevel1 2 2 3 5 3" xfId="45984" xr:uid="{6BD89874-02E8-439D-ABCE-94996CFEE186}"/>
    <cellStyle name="SAPBEXHLevel1 2 2 3 6" xfId="28592" xr:uid="{389990BA-340D-44FF-BB96-DD86A28C1C71}"/>
    <cellStyle name="SAPBEXHLevel1 2 2 3 7" xfId="27734" xr:uid="{B8EAE015-87CB-4574-ACBD-5154ACAA03A0}"/>
    <cellStyle name="SAPBEXHLevel1 2 2 3 8" xfId="50652" xr:uid="{0340FA85-CDC7-40AA-832D-0313939BC8DE}"/>
    <cellStyle name="SAPBEXHLevel1 2 2 30" xfId="55958" xr:uid="{9F6D7515-62B0-4DB4-830E-9855DD0520D1}"/>
    <cellStyle name="SAPBEXHLevel1 2 2 31" xfId="56046" xr:uid="{F1A70CE5-3808-4349-BC08-06C60CBAC1D6}"/>
    <cellStyle name="SAPBEXHLevel1 2 2 32" xfId="56134" xr:uid="{F67C6DFE-7E6C-4D70-BE70-8CED86913564}"/>
    <cellStyle name="SAPBEXHLevel1 2 2 33" xfId="56222" xr:uid="{89E4A0E9-E196-4F29-99E5-6A88353C664A}"/>
    <cellStyle name="SAPBEXHLevel1 2 2 4" xfId="11128" xr:uid="{C3EAFD86-1624-4920-84BC-0DF9F71DD8FD}"/>
    <cellStyle name="SAPBEXHLevel1 2 2 4 2" xfId="14059" xr:uid="{89FC56D2-272E-400B-BD24-44B74E74F9B4}"/>
    <cellStyle name="SAPBEXHLevel1 2 2 4 2 2" xfId="16008" xr:uid="{0CF10B59-07C4-4C0A-BA54-C5B139E2B65D}"/>
    <cellStyle name="SAPBEXHLevel1 2 2 4 2 2 2" xfId="21927" xr:uid="{7563ED92-E4F6-404F-A0D9-64859E857739}"/>
    <cellStyle name="SAPBEXHLevel1 2 2 4 2 2 2 2" xfId="35559" xr:uid="{8922A526-5291-437E-81A1-8A2AA2CC785F}"/>
    <cellStyle name="SAPBEXHLevel1 2 2 4 2 2 2 3" xfId="45187" xr:uid="{343C891D-E95D-44F1-90B0-86240C9264C4}"/>
    <cellStyle name="SAPBEXHLevel1 2 2 4 2 2 3" xfId="25718" xr:uid="{4B649FD5-8291-461E-A73C-E519F17010F7}"/>
    <cellStyle name="SAPBEXHLevel1 2 2 4 2 2 3 2" xfId="39350" xr:uid="{27208E77-D6D8-48EB-B41D-B3DD62D08BDB}"/>
    <cellStyle name="SAPBEXHLevel1 2 2 4 2 2 3 3" xfId="48978" xr:uid="{7A0B2826-3ABD-461A-BA9B-F02B82826D59}"/>
    <cellStyle name="SAPBEXHLevel1 2 2 4 2 2 4" xfId="31600" xr:uid="{EFEF6AAE-D3CB-4CC5-B24D-C977655AEC8A}"/>
    <cellStyle name="SAPBEXHLevel1 2 2 4 2 2 5" xfId="41258" xr:uid="{C9683F4C-8A46-46F6-BE2D-E019B8D3315F}"/>
    <cellStyle name="SAPBEXHLevel1 2 2 4 2 2 6" xfId="53646" xr:uid="{53258632-60C5-4CA6-A47E-522414CCEC8C}"/>
    <cellStyle name="SAPBEXHLevel1 2 2 4 2 3" xfId="20019" xr:uid="{95330826-270C-4350-A142-D1A443EDDE17}"/>
    <cellStyle name="SAPBEXHLevel1 2 2 4 2 3 2" xfId="33651" xr:uid="{2B70E3F8-0A7C-4EC7-B37E-FA874BFFB7E9}"/>
    <cellStyle name="SAPBEXHLevel1 2 2 4 2 3 3" xfId="43279" xr:uid="{F9248318-B38D-444D-B98D-28967B82A742}"/>
    <cellStyle name="SAPBEXHLevel1 2 2 4 2 4" xfId="23810" xr:uid="{26B5A6D6-50C3-415A-A8B9-17B9B9A2B3A7}"/>
    <cellStyle name="SAPBEXHLevel1 2 2 4 2 4 2" xfId="37442" xr:uid="{46F27378-06FE-41B0-8CA5-00D36B421AF4}"/>
    <cellStyle name="SAPBEXHLevel1 2 2 4 2 4 3" xfId="47070" xr:uid="{93574DCD-A461-485D-8205-508ACC18B285}"/>
    <cellStyle name="SAPBEXHLevel1 2 2 4 2 5" xfId="29685" xr:uid="{29C17A10-4806-40B9-A1A6-14FB0001C503}"/>
    <cellStyle name="SAPBEXHLevel1 2 2 4 2 6" xfId="26704" xr:uid="{ED049343-3CB5-41F2-ACFC-D416B489781B}"/>
    <cellStyle name="SAPBEXHLevel1 2 2 4 2 7" xfId="51738" xr:uid="{78E7334D-E2C4-43E2-8982-2E644D33A726}"/>
    <cellStyle name="SAPBEXHLevel1 2 2 4 3" xfId="15010" xr:uid="{64211DB3-55E0-4CF9-8E6D-FE99170E97D4}"/>
    <cellStyle name="SAPBEXHLevel1 2 2 4 3 2" xfId="20929" xr:uid="{B468CE56-005C-4920-BD5A-E0081EFC0617}"/>
    <cellStyle name="SAPBEXHLevel1 2 2 4 3 2 2" xfId="34561" xr:uid="{B18EF1F8-C20F-49E4-BA89-72E218806BE0}"/>
    <cellStyle name="SAPBEXHLevel1 2 2 4 3 2 3" xfId="44189" xr:uid="{8A89EA47-5E0A-41AC-8F9C-89E2517B8B03}"/>
    <cellStyle name="SAPBEXHLevel1 2 2 4 3 3" xfId="24720" xr:uid="{0BA38DDF-2AB3-40E1-8035-45E29DE7907F}"/>
    <cellStyle name="SAPBEXHLevel1 2 2 4 3 3 2" xfId="38352" xr:uid="{C0E9B929-693C-4F33-A61F-C9FD76EAEF03}"/>
    <cellStyle name="SAPBEXHLevel1 2 2 4 3 3 3" xfId="47980" xr:uid="{EBD49071-AC9E-4D41-8374-6AF0453B34BE}"/>
    <cellStyle name="SAPBEXHLevel1 2 2 4 3 4" xfId="30602" xr:uid="{82716313-3363-49F5-B74B-31535E53CD72}"/>
    <cellStyle name="SAPBEXHLevel1 2 2 4 3 5" xfId="40260" xr:uid="{994E82C0-22D2-4493-9C17-B89D6BF0F546}"/>
    <cellStyle name="SAPBEXHLevel1 2 2 4 3 6" xfId="52648" xr:uid="{B3C7874E-0AFC-40F2-BFD6-481BFE4E09DC}"/>
    <cellStyle name="SAPBEXHLevel1 2 2 4 4" xfId="19021" xr:uid="{8897AD22-1DE1-470D-804F-9C08B576427B}"/>
    <cellStyle name="SAPBEXHLevel1 2 2 4 4 2" xfId="32653" xr:uid="{3BEFC30B-EB7F-4CDE-BFAB-48021B192A98}"/>
    <cellStyle name="SAPBEXHLevel1 2 2 4 4 3" xfId="42281" xr:uid="{28084A61-BCB7-4F3C-BB80-A5B28380FD0B}"/>
    <cellStyle name="SAPBEXHLevel1 2 2 4 5" xfId="22812" xr:uid="{3CB63392-B0B1-4780-8107-0848A7ABFDE7}"/>
    <cellStyle name="SAPBEXHLevel1 2 2 4 5 2" xfId="36444" xr:uid="{9F83DCFF-0580-4C74-A571-A3481C7B7058}"/>
    <cellStyle name="SAPBEXHLevel1 2 2 4 5 3" xfId="46072" xr:uid="{EA187D05-53AD-4056-8C35-DB1FFB715A7A}"/>
    <cellStyle name="SAPBEXHLevel1 2 2 4 6" xfId="28680" xr:uid="{FCEFBBC8-9BCD-4702-9940-35E723856D9A}"/>
    <cellStyle name="SAPBEXHLevel1 2 2 4 7" xfId="27660" xr:uid="{383365E7-F3B2-4BBA-BAF3-8B05F1B68308}"/>
    <cellStyle name="SAPBEXHLevel1 2 2 4 8" xfId="50740" xr:uid="{9D443199-F9F8-47EF-A029-D90A74D0768D}"/>
    <cellStyle name="SAPBEXHLevel1 2 2 5" xfId="11216" xr:uid="{07A98646-8508-47EC-B9C1-277E1C98A35C}"/>
    <cellStyle name="SAPBEXHLevel1 2 2 5 2" xfId="14147" xr:uid="{3A1E26FB-7551-40AB-AEC1-1D49198EDA17}"/>
    <cellStyle name="SAPBEXHLevel1 2 2 5 2 2" xfId="16096" xr:uid="{3CE9C4FA-1125-4703-8A7C-1580C202F2B8}"/>
    <cellStyle name="SAPBEXHLevel1 2 2 5 2 2 2" xfId="22015" xr:uid="{2C356811-B9AF-4A44-9A70-452451205AE9}"/>
    <cellStyle name="SAPBEXHLevel1 2 2 5 2 2 2 2" xfId="35647" xr:uid="{69FC9ABA-DE34-4FEA-82D3-74219FC44899}"/>
    <cellStyle name="SAPBEXHLevel1 2 2 5 2 2 2 3" xfId="45275" xr:uid="{DC411B70-AD91-47DB-8D57-0ABBC55D7FD0}"/>
    <cellStyle name="SAPBEXHLevel1 2 2 5 2 2 3" xfId="25806" xr:uid="{5DD42BED-3DED-4DAC-AB07-04612CCFDC4B}"/>
    <cellStyle name="SAPBEXHLevel1 2 2 5 2 2 3 2" xfId="39438" xr:uid="{2C0D636E-01E1-4D6A-8F4D-4898C49D9B7A}"/>
    <cellStyle name="SAPBEXHLevel1 2 2 5 2 2 3 3" xfId="49066" xr:uid="{4E99817C-F6CF-4C57-A340-8C1CA75AEC6B}"/>
    <cellStyle name="SAPBEXHLevel1 2 2 5 2 2 4" xfId="31688" xr:uid="{B3687E17-89BA-4D5D-B514-ACB5F32348A7}"/>
    <cellStyle name="SAPBEXHLevel1 2 2 5 2 2 5" xfId="41346" xr:uid="{F420FBE4-C55A-4D61-A99B-246E258AEF02}"/>
    <cellStyle name="SAPBEXHLevel1 2 2 5 2 2 6" xfId="53734" xr:uid="{2ECF14DD-87D4-4F06-9893-2022AB861E0F}"/>
    <cellStyle name="SAPBEXHLevel1 2 2 5 2 3" xfId="20107" xr:uid="{BE405722-6527-4894-9483-7FED26D850FA}"/>
    <cellStyle name="SAPBEXHLevel1 2 2 5 2 3 2" xfId="33739" xr:uid="{60E3DFB1-10B7-4E06-91E3-1CD9217E62E4}"/>
    <cellStyle name="SAPBEXHLevel1 2 2 5 2 3 3" xfId="43367" xr:uid="{6588B395-75BC-45DD-842A-E6159C349E92}"/>
    <cellStyle name="SAPBEXHLevel1 2 2 5 2 4" xfId="23898" xr:uid="{F20A2549-0546-42F4-A6D4-1F8EBA36D4D5}"/>
    <cellStyle name="SAPBEXHLevel1 2 2 5 2 4 2" xfId="37530" xr:uid="{667E3711-68A4-4CB3-A3A7-27CC4D3DE477}"/>
    <cellStyle name="SAPBEXHLevel1 2 2 5 2 4 3" xfId="47158" xr:uid="{AF371D1B-0910-49B8-8B23-0D30988372EB}"/>
    <cellStyle name="SAPBEXHLevel1 2 2 5 2 5" xfId="29773" xr:uid="{8436E65D-F6DE-437A-9432-FB1F59BEC0D3}"/>
    <cellStyle name="SAPBEXHLevel1 2 2 5 2 6" xfId="26616" xr:uid="{CF010643-46D8-4D1F-9971-B1B36E477E22}"/>
    <cellStyle name="SAPBEXHLevel1 2 2 5 2 7" xfId="51826" xr:uid="{9FA97BDE-AA47-4341-8CB8-713CC5D0331F}"/>
    <cellStyle name="SAPBEXHLevel1 2 2 5 3" xfId="15098" xr:uid="{07A82F57-AC3F-450C-9338-EB4236125FB3}"/>
    <cellStyle name="SAPBEXHLevel1 2 2 5 3 2" xfId="21017" xr:uid="{28CCCCAD-D6D2-4058-ACFA-AF3831584B68}"/>
    <cellStyle name="SAPBEXHLevel1 2 2 5 3 2 2" xfId="34649" xr:uid="{2A6F5FC7-54B1-4EEB-BEE1-E594B5AF9F46}"/>
    <cellStyle name="SAPBEXHLevel1 2 2 5 3 2 3" xfId="44277" xr:uid="{331F6D7C-78C2-456A-9C61-221ED19DDD77}"/>
    <cellStyle name="SAPBEXHLevel1 2 2 5 3 3" xfId="24808" xr:uid="{8AE66FBE-74D0-4201-A285-12E382A3057A}"/>
    <cellStyle name="SAPBEXHLevel1 2 2 5 3 3 2" xfId="38440" xr:uid="{27ACA8E2-596E-445C-A51D-0C2F8894E8F5}"/>
    <cellStyle name="SAPBEXHLevel1 2 2 5 3 3 3" xfId="48068" xr:uid="{D825088B-0130-4521-86DD-27E8CBA28AC0}"/>
    <cellStyle name="SAPBEXHLevel1 2 2 5 3 4" xfId="30690" xr:uid="{8C8FB1C0-F3F2-47F7-9945-6E82D1D34781}"/>
    <cellStyle name="SAPBEXHLevel1 2 2 5 3 5" xfId="40348" xr:uid="{1AAD08CF-58E8-46CF-AD74-911AD0D80845}"/>
    <cellStyle name="SAPBEXHLevel1 2 2 5 3 6" xfId="52736" xr:uid="{5BA6525B-5956-4899-8EC3-1AF33A746109}"/>
    <cellStyle name="SAPBEXHLevel1 2 2 5 4" xfId="19109" xr:uid="{EDE52505-82CF-4B92-B76F-1FBFE78AF531}"/>
    <cellStyle name="SAPBEXHLevel1 2 2 5 4 2" xfId="32741" xr:uid="{A67D1AEE-A738-4F79-8818-9A18B4904F87}"/>
    <cellStyle name="SAPBEXHLevel1 2 2 5 4 3" xfId="42369" xr:uid="{08FDB1C0-2962-4401-ABCD-F17DBAF7E5FA}"/>
    <cellStyle name="SAPBEXHLevel1 2 2 5 5" xfId="22900" xr:uid="{7FFF030C-DD81-46B7-B40C-6EB64DD406DD}"/>
    <cellStyle name="SAPBEXHLevel1 2 2 5 5 2" xfId="36532" xr:uid="{A94658F2-ECAA-41C1-8A51-73E3ED164431}"/>
    <cellStyle name="SAPBEXHLevel1 2 2 5 5 3" xfId="46160" xr:uid="{3848544F-CFB4-4A58-9AA7-0659702B8E5A}"/>
    <cellStyle name="SAPBEXHLevel1 2 2 5 6" xfId="28768" xr:uid="{9135FC3E-F146-407C-BC16-97C3219055C1}"/>
    <cellStyle name="SAPBEXHLevel1 2 2 5 7" xfId="27572" xr:uid="{CE320E02-DEFD-4540-A691-8B1B07E4E712}"/>
    <cellStyle name="SAPBEXHLevel1 2 2 5 8" xfId="50828" xr:uid="{CED14C69-D4B0-4219-B0F5-34A50D298F76}"/>
    <cellStyle name="SAPBEXHLevel1 2 2 6" xfId="11304" xr:uid="{1CBB0896-985F-4D02-A547-7F2FF5C44E50}"/>
    <cellStyle name="SAPBEXHLevel1 2 2 6 2" xfId="14235" xr:uid="{2C02A0B7-E794-4DCD-842D-DBD701FDDF94}"/>
    <cellStyle name="SAPBEXHLevel1 2 2 6 2 2" xfId="16184" xr:uid="{3B9A95E9-1635-4664-9628-B437F2CB15A1}"/>
    <cellStyle name="SAPBEXHLevel1 2 2 6 2 2 2" xfId="22103" xr:uid="{F52EBCA1-E980-42AC-86A9-324C48A077D1}"/>
    <cellStyle name="SAPBEXHLevel1 2 2 6 2 2 2 2" xfId="35735" xr:uid="{3B6D5BBE-E963-4BDF-B8A1-FFBA10E8B563}"/>
    <cellStyle name="SAPBEXHLevel1 2 2 6 2 2 2 3" xfId="45363" xr:uid="{609F1E66-4CC6-416E-8874-EAFFDFD693A8}"/>
    <cellStyle name="SAPBEXHLevel1 2 2 6 2 2 3" xfId="25894" xr:uid="{CB424C87-3567-40C5-8076-EB6DB4948E74}"/>
    <cellStyle name="SAPBEXHLevel1 2 2 6 2 2 3 2" xfId="39526" xr:uid="{4F03492C-6EA3-4DDE-BB32-0A8B10B85899}"/>
    <cellStyle name="SAPBEXHLevel1 2 2 6 2 2 3 3" xfId="49154" xr:uid="{6B915585-C4F3-435A-BAD6-A14F3E3B8D58}"/>
    <cellStyle name="SAPBEXHLevel1 2 2 6 2 2 4" xfId="31776" xr:uid="{8A202182-BB03-480C-975F-9A1FE81D43E9}"/>
    <cellStyle name="SAPBEXHLevel1 2 2 6 2 2 5" xfId="41434" xr:uid="{83161862-F327-40C0-BEAD-6F4F695FDCCF}"/>
    <cellStyle name="SAPBEXHLevel1 2 2 6 2 2 6" xfId="53822" xr:uid="{6515C052-3A7D-438A-9FC3-F671E4A1FF0F}"/>
    <cellStyle name="SAPBEXHLevel1 2 2 6 2 3" xfId="20195" xr:uid="{0A282779-3725-4C95-85B4-1717583E962D}"/>
    <cellStyle name="SAPBEXHLevel1 2 2 6 2 3 2" xfId="33827" xr:uid="{15354110-5098-4539-955E-2CDD96B40BBE}"/>
    <cellStyle name="SAPBEXHLevel1 2 2 6 2 3 3" xfId="43455" xr:uid="{BDBC7C00-4CA1-44F9-A031-28F815546FC4}"/>
    <cellStyle name="SAPBEXHLevel1 2 2 6 2 4" xfId="23986" xr:uid="{8B563862-F997-4A88-8A16-49A6406FD116}"/>
    <cellStyle name="SAPBEXHLevel1 2 2 6 2 4 2" xfId="37618" xr:uid="{526E9342-2D28-4BC8-9752-699DB4C79C24}"/>
    <cellStyle name="SAPBEXHLevel1 2 2 6 2 4 3" xfId="47246" xr:uid="{27A370AD-C5EF-49A6-AF17-16E27660653C}"/>
    <cellStyle name="SAPBEXHLevel1 2 2 6 2 5" xfId="29861" xr:uid="{AA74D2DB-5D56-44DA-8FE8-3873A9560A17}"/>
    <cellStyle name="SAPBEXHLevel1 2 2 6 2 6" xfId="26528" xr:uid="{412DF380-71BA-4CD3-AEF7-6FB1952E2077}"/>
    <cellStyle name="SAPBEXHLevel1 2 2 6 2 7" xfId="51914" xr:uid="{366D8DBE-0544-49F2-B320-2820EA05A756}"/>
    <cellStyle name="SAPBEXHLevel1 2 2 6 3" xfId="15186" xr:uid="{1B5909C6-4FE1-42FB-A0DA-AA6267159DF2}"/>
    <cellStyle name="SAPBEXHLevel1 2 2 6 3 2" xfId="21105" xr:uid="{A3711BB9-5DD2-4EA5-B71D-7D9D95CADDF7}"/>
    <cellStyle name="SAPBEXHLevel1 2 2 6 3 2 2" xfId="34737" xr:uid="{C467C2BE-3602-4F9C-BCF4-9016872A25CE}"/>
    <cellStyle name="SAPBEXHLevel1 2 2 6 3 2 3" xfId="44365" xr:uid="{40431783-3469-4A8C-8A51-028BE4B4D087}"/>
    <cellStyle name="SAPBEXHLevel1 2 2 6 3 3" xfId="24896" xr:uid="{F5481A9A-C4AA-4AC8-BCCE-C6DF4B8E7CBC}"/>
    <cellStyle name="SAPBEXHLevel1 2 2 6 3 3 2" xfId="38528" xr:uid="{1E971C71-4AC7-4468-BF3E-AF03D79118CB}"/>
    <cellStyle name="SAPBEXHLevel1 2 2 6 3 3 3" xfId="48156" xr:uid="{C32D5829-3EA9-4BB0-92B3-1D46AA987C79}"/>
    <cellStyle name="SAPBEXHLevel1 2 2 6 3 4" xfId="30778" xr:uid="{3E16F44D-FEB2-498A-832A-B55C47838E17}"/>
    <cellStyle name="SAPBEXHLevel1 2 2 6 3 5" xfId="40436" xr:uid="{1A6A8A0B-F8DD-4CF4-976A-D82A8505C8E4}"/>
    <cellStyle name="SAPBEXHLevel1 2 2 6 3 6" xfId="52824" xr:uid="{358BD664-B79E-4656-A294-E3331D8E2C99}"/>
    <cellStyle name="SAPBEXHLevel1 2 2 6 4" xfId="19197" xr:uid="{CC5C9FE1-3CF2-439C-9EFC-4631E262AB09}"/>
    <cellStyle name="SAPBEXHLevel1 2 2 6 4 2" xfId="32829" xr:uid="{E6318F38-50ED-48C5-B5DF-AB25BCD8AF01}"/>
    <cellStyle name="SAPBEXHLevel1 2 2 6 4 3" xfId="42457" xr:uid="{C110FCAB-CF5F-4F57-A7E0-B217AA9B211D}"/>
    <cellStyle name="SAPBEXHLevel1 2 2 6 5" xfId="22988" xr:uid="{C80DB69C-F312-4287-BA4B-81B392DB6AAB}"/>
    <cellStyle name="SAPBEXHLevel1 2 2 6 5 2" xfId="36620" xr:uid="{9F8B453A-AF74-44E3-8EDF-C69F0112A6FB}"/>
    <cellStyle name="SAPBEXHLevel1 2 2 6 5 3" xfId="46248" xr:uid="{01638DB7-5BD6-4BB6-B831-A92477C47D56}"/>
    <cellStyle name="SAPBEXHLevel1 2 2 6 6" xfId="28856" xr:uid="{F65D7448-F21E-47EA-8F56-F046B5F76F70}"/>
    <cellStyle name="SAPBEXHLevel1 2 2 6 7" xfId="27484" xr:uid="{CCF1B387-240D-4CE8-8CB4-F87ACF0A08D3}"/>
    <cellStyle name="SAPBEXHLevel1 2 2 6 8" xfId="50916" xr:uid="{416E5873-4464-4F7E-940C-66E471F4C766}"/>
    <cellStyle name="SAPBEXHLevel1 2 2 7" xfId="11392" xr:uid="{1261F6DA-3C1D-4D60-A194-8695789DDA77}"/>
    <cellStyle name="SAPBEXHLevel1 2 2 7 2" xfId="14323" xr:uid="{E2747C9B-FC28-4E76-BCC2-A83F95C52692}"/>
    <cellStyle name="SAPBEXHLevel1 2 2 7 2 2" xfId="16272" xr:uid="{46756FBB-CB3A-427A-BAF4-41037776FA0A}"/>
    <cellStyle name="SAPBEXHLevel1 2 2 7 2 2 2" xfId="22191" xr:uid="{EA2E952B-7E30-46B1-8383-BDFD1A3D3341}"/>
    <cellStyle name="SAPBEXHLevel1 2 2 7 2 2 2 2" xfId="35823" xr:uid="{5B3794EA-CBF3-4F4D-A25C-CCED27D5DAE6}"/>
    <cellStyle name="SAPBEXHLevel1 2 2 7 2 2 2 3" xfId="45451" xr:uid="{B197D340-EB02-4114-BDC9-398702D49A95}"/>
    <cellStyle name="SAPBEXHLevel1 2 2 7 2 2 3" xfId="25982" xr:uid="{762DC733-0735-4CCD-9233-60309630ED64}"/>
    <cellStyle name="SAPBEXHLevel1 2 2 7 2 2 3 2" xfId="39614" xr:uid="{681EA381-779A-41EE-BE20-7CB7552A41DA}"/>
    <cellStyle name="SAPBEXHLevel1 2 2 7 2 2 3 3" xfId="49242" xr:uid="{CB9A2339-79EC-4250-A9C9-2057885D33DE}"/>
    <cellStyle name="SAPBEXHLevel1 2 2 7 2 2 4" xfId="31864" xr:uid="{4C38C073-3AC7-4415-9FFD-DE81FBE723A1}"/>
    <cellStyle name="SAPBEXHLevel1 2 2 7 2 2 5" xfId="41522" xr:uid="{9870FF32-3717-42D6-80AE-3F5C80A92235}"/>
    <cellStyle name="SAPBEXHLevel1 2 2 7 2 2 6" xfId="53910" xr:uid="{56846D9D-E705-4467-8B2D-B28BD72F62AB}"/>
    <cellStyle name="SAPBEXHLevel1 2 2 7 2 3" xfId="20283" xr:uid="{500823BB-685A-4F62-83AA-68DE5CC2B584}"/>
    <cellStyle name="SAPBEXHLevel1 2 2 7 2 3 2" xfId="33915" xr:uid="{4DAA24FA-10A4-4ACD-B71E-E0C9B1607FF0}"/>
    <cellStyle name="SAPBEXHLevel1 2 2 7 2 3 3" xfId="43543" xr:uid="{6CFE4391-F80C-4A7E-95F4-36A7F1D6DBF7}"/>
    <cellStyle name="SAPBEXHLevel1 2 2 7 2 4" xfId="24074" xr:uid="{19B105B2-E05A-49A6-8680-404E05D224AA}"/>
    <cellStyle name="SAPBEXHLevel1 2 2 7 2 4 2" xfId="37706" xr:uid="{42C28FD3-8E1E-4F75-9146-40354B202447}"/>
    <cellStyle name="SAPBEXHLevel1 2 2 7 2 4 3" xfId="47334" xr:uid="{55728104-0A21-4E42-9A1D-695F9D298A0D}"/>
    <cellStyle name="SAPBEXHLevel1 2 2 7 2 5" xfId="29949" xr:uid="{769481ED-9ADB-43E3-BF19-D4ECE90A5890}"/>
    <cellStyle name="SAPBEXHLevel1 2 2 7 2 6" xfId="26440" xr:uid="{F67CD725-877E-48D4-8333-6991A5B06FF1}"/>
    <cellStyle name="SAPBEXHLevel1 2 2 7 2 7" xfId="52002" xr:uid="{24ED23C2-9862-46A4-86D6-D171CA20867E}"/>
    <cellStyle name="SAPBEXHLevel1 2 2 7 3" xfId="15274" xr:uid="{98A02CA8-EA42-4EEC-9E32-CA05EE84D010}"/>
    <cellStyle name="SAPBEXHLevel1 2 2 7 3 2" xfId="21193" xr:uid="{0A4714C9-51CC-4EE9-A5CB-7963B2872917}"/>
    <cellStyle name="SAPBEXHLevel1 2 2 7 3 2 2" xfId="34825" xr:uid="{826FAEC0-6218-4111-9A30-99903B65D60B}"/>
    <cellStyle name="SAPBEXHLevel1 2 2 7 3 2 3" xfId="44453" xr:uid="{4ECACC70-5EC4-469C-9ACD-776115B8525C}"/>
    <cellStyle name="SAPBEXHLevel1 2 2 7 3 3" xfId="24984" xr:uid="{BBDB2A3F-7213-478E-9E61-CB55037DCEC3}"/>
    <cellStyle name="SAPBEXHLevel1 2 2 7 3 3 2" xfId="38616" xr:uid="{63902681-2752-4E08-8D82-14BA47F3222E}"/>
    <cellStyle name="SAPBEXHLevel1 2 2 7 3 3 3" xfId="48244" xr:uid="{06D757A2-EE12-43D1-A85D-3002246478AF}"/>
    <cellStyle name="SAPBEXHLevel1 2 2 7 3 4" xfId="30866" xr:uid="{FD2659AC-5F9A-4DA5-A337-42207C73862E}"/>
    <cellStyle name="SAPBEXHLevel1 2 2 7 3 5" xfId="40524" xr:uid="{F1B4ECAB-94FA-4DDD-A9AD-D0E5BF656BC3}"/>
    <cellStyle name="SAPBEXHLevel1 2 2 7 3 6" xfId="52912" xr:uid="{B928E8A3-AC4F-40CD-BDE8-897272C816C1}"/>
    <cellStyle name="SAPBEXHLevel1 2 2 7 4" xfId="19285" xr:uid="{4787A080-B179-4DFF-BDE3-70C15D9DD40E}"/>
    <cellStyle name="SAPBEXHLevel1 2 2 7 4 2" xfId="32917" xr:uid="{313FCC01-D979-465F-8E92-63E779171088}"/>
    <cellStyle name="SAPBEXHLevel1 2 2 7 4 3" xfId="42545" xr:uid="{9601C25C-495A-4C18-9F51-650A036BC267}"/>
    <cellStyle name="SAPBEXHLevel1 2 2 7 5" xfId="23076" xr:uid="{D28194E0-5088-4925-87B2-20ECA89223EE}"/>
    <cellStyle name="SAPBEXHLevel1 2 2 7 5 2" xfId="36708" xr:uid="{090EB939-C524-4A81-8BBA-A6E1A6D376EA}"/>
    <cellStyle name="SAPBEXHLevel1 2 2 7 5 3" xfId="46336" xr:uid="{EB734B7B-31BD-456B-BB07-6C05CFDDE1AB}"/>
    <cellStyle name="SAPBEXHLevel1 2 2 7 6" xfId="28944" xr:uid="{4C9BB38D-E9AB-46AC-AEDE-968ECBED3B56}"/>
    <cellStyle name="SAPBEXHLevel1 2 2 7 7" xfId="27396" xr:uid="{3DE6922C-4602-4CB4-BD4D-15600F6EF9DA}"/>
    <cellStyle name="SAPBEXHLevel1 2 2 7 8" xfId="51004" xr:uid="{19221309-EF19-4E3E-881C-4982AE0C1EC3}"/>
    <cellStyle name="SAPBEXHLevel1 2 2 8" xfId="13500" xr:uid="{2FEE9E9E-5DEE-4446-B976-158FE380B17E}"/>
    <cellStyle name="SAPBEXHLevel1 2 2 8 2" xfId="14499" xr:uid="{941A151D-1232-4C26-9AD9-F420001772EA}"/>
    <cellStyle name="SAPBEXHLevel1 2 2 8 2 2" xfId="16448" xr:uid="{8965525A-33A9-45B7-8A1F-B5B22C47D1F7}"/>
    <cellStyle name="SAPBEXHLevel1 2 2 8 2 2 2" xfId="22367" xr:uid="{647AD993-E9A6-49BD-A008-854A63571A9F}"/>
    <cellStyle name="SAPBEXHLevel1 2 2 8 2 2 2 2" xfId="35999" xr:uid="{1616B975-7A32-4141-8B69-FBD887F7BA6C}"/>
    <cellStyle name="SAPBEXHLevel1 2 2 8 2 2 2 3" xfId="45627" xr:uid="{968CBDAB-3160-4C32-A6BE-0F92F52FAC54}"/>
    <cellStyle name="SAPBEXHLevel1 2 2 8 2 2 3" xfId="26158" xr:uid="{93183CC0-3BE0-46B2-8314-7A9223D15D8D}"/>
    <cellStyle name="SAPBEXHLevel1 2 2 8 2 2 3 2" xfId="39790" xr:uid="{DFE8002E-B61C-49D9-9206-FADE8FAF7D86}"/>
    <cellStyle name="SAPBEXHLevel1 2 2 8 2 2 3 3" xfId="49418" xr:uid="{44F18CDC-868A-41F1-83E4-1F5306B4C353}"/>
    <cellStyle name="SAPBEXHLevel1 2 2 8 2 2 4" xfId="32040" xr:uid="{CE6C1F94-0528-4527-AA11-D31C4C2EA8C0}"/>
    <cellStyle name="SAPBEXHLevel1 2 2 8 2 2 5" xfId="41698" xr:uid="{A3F3ECEE-4771-4A06-BDAC-831692CF9523}"/>
    <cellStyle name="SAPBEXHLevel1 2 2 8 2 2 6" xfId="54086" xr:uid="{53F65821-0F10-40FB-92CF-052BA2EF0468}"/>
    <cellStyle name="SAPBEXHLevel1 2 2 8 2 3" xfId="20459" xr:uid="{DD7FD2DD-F1D8-48C4-90F5-923BEFCC3980}"/>
    <cellStyle name="SAPBEXHLevel1 2 2 8 2 3 2" xfId="34091" xr:uid="{70B02F07-F94B-4265-9499-B5B34A238D02}"/>
    <cellStyle name="SAPBEXHLevel1 2 2 8 2 3 3" xfId="43719" xr:uid="{D3C31A7A-C0CE-4C85-9AD0-F0ED1933D654}"/>
    <cellStyle name="SAPBEXHLevel1 2 2 8 2 4" xfId="24250" xr:uid="{9B0118D2-8CE8-413C-878B-29F17B85F562}"/>
    <cellStyle name="SAPBEXHLevel1 2 2 8 2 4 2" xfId="37882" xr:uid="{4B76A64C-43E0-4A12-BF4F-0982CFCCD333}"/>
    <cellStyle name="SAPBEXHLevel1 2 2 8 2 4 3" xfId="47510" xr:uid="{0725757C-8E80-40CE-91FF-6D8351659EC9}"/>
    <cellStyle name="SAPBEXHLevel1 2 2 8 2 5" xfId="30125" xr:uid="{78528AA6-36A2-4F98-A318-95424195E55D}"/>
    <cellStyle name="SAPBEXHLevel1 2 2 8 2 6" xfId="26264" xr:uid="{99A23245-7829-4451-A626-1044FECFFC4B}"/>
    <cellStyle name="SAPBEXHLevel1 2 2 8 2 7" xfId="52178" xr:uid="{74C626B8-EE05-4C54-B471-4AF1BC42C95E}"/>
    <cellStyle name="SAPBEXHLevel1 2 2 8 3" xfId="15450" xr:uid="{31032545-51C3-4655-A3EB-0A4518782BFA}"/>
    <cellStyle name="SAPBEXHLevel1 2 2 8 3 2" xfId="21369" xr:uid="{C531732D-5722-4C0F-84C4-35A38612A11E}"/>
    <cellStyle name="SAPBEXHLevel1 2 2 8 3 2 2" xfId="35001" xr:uid="{F05200FF-1F82-4DE3-B1CF-ACCF1C37D9E5}"/>
    <cellStyle name="SAPBEXHLevel1 2 2 8 3 2 3" xfId="44629" xr:uid="{8CEEB8D7-2ACE-40C1-933D-BA594DECE2E2}"/>
    <cellStyle name="SAPBEXHLevel1 2 2 8 3 3" xfId="25160" xr:uid="{94C5DE74-A2F9-40F4-9BCD-1348BF7043D9}"/>
    <cellStyle name="SAPBEXHLevel1 2 2 8 3 3 2" xfId="38792" xr:uid="{40B1583B-1445-40B5-BAE4-803314D5BD5D}"/>
    <cellStyle name="SAPBEXHLevel1 2 2 8 3 3 3" xfId="48420" xr:uid="{126DB824-0CB5-46F6-A4C5-24A8A3477BB1}"/>
    <cellStyle name="SAPBEXHLevel1 2 2 8 3 4" xfId="31042" xr:uid="{07612EC3-B8C6-4296-AAF0-299EEF5B33C1}"/>
    <cellStyle name="SAPBEXHLevel1 2 2 8 3 5" xfId="40700" xr:uid="{F273B317-78D6-4F3A-BB02-80571656602B}"/>
    <cellStyle name="SAPBEXHLevel1 2 2 8 3 6" xfId="53088" xr:uid="{F263F103-1EEB-47B6-BB44-B8FA0F36C7C1}"/>
    <cellStyle name="SAPBEXHLevel1 2 2 8 4" xfId="19461" xr:uid="{1A0F0A1C-A53D-4628-90D0-F3E86BD90D6B}"/>
    <cellStyle name="SAPBEXHLevel1 2 2 8 4 2" xfId="33093" xr:uid="{1882D2DB-CBED-40CA-AA14-058D11C1E775}"/>
    <cellStyle name="SAPBEXHLevel1 2 2 8 4 3" xfId="42721" xr:uid="{71A514BF-DBC3-4CAD-B309-D2CF1D103865}"/>
    <cellStyle name="SAPBEXHLevel1 2 2 8 5" xfId="23252" xr:uid="{CBD9AC1E-963A-48C6-9789-6F469607BE8C}"/>
    <cellStyle name="SAPBEXHLevel1 2 2 8 5 2" xfId="36884" xr:uid="{4E63B1BE-6293-4887-952C-DED5B592A739}"/>
    <cellStyle name="SAPBEXHLevel1 2 2 8 5 3" xfId="46512" xr:uid="{D3CC4E68-B4B3-4DB6-AB2A-F61F8D12BD6D}"/>
    <cellStyle name="SAPBEXHLevel1 2 2 8 6" xfId="29127" xr:uid="{E2B9361F-5520-48D4-ADD9-2E4F6DA4E6B5}"/>
    <cellStyle name="SAPBEXHLevel1 2 2 8 7" xfId="27262" xr:uid="{24B720FA-7653-4167-92A2-4C1655B5C3F2}"/>
    <cellStyle name="SAPBEXHLevel1 2 2 8 8" xfId="51180" xr:uid="{0759667E-E15F-4D60-9C15-8CF04BA352E1}"/>
    <cellStyle name="SAPBEXHLevel1 2 2 9" xfId="13795" xr:uid="{9096C3DE-801D-4B2A-9425-E93F3944A95A}"/>
    <cellStyle name="SAPBEXHLevel1 2 2 9 2" xfId="15744" xr:uid="{A0DEF937-C5AF-4759-A826-A4CF87A88A32}"/>
    <cellStyle name="SAPBEXHLevel1 2 2 9 2 2" xfId="21663" xr:uid="{7D568EA5-2FDF-4215-9664-BCE979A10520}"/>
    <cellStyle name="SAPBEXHLevel1 2 2 9 2 2 2" xfId="35295" xr:uid="{51588FEC-CEF5-48BA-A3DE-6D5A4915BC88}"/>
    <cellStyle name="SAPBEXHLevel1 2 2 9 2 2 3" xfId="44923" xr:uid="{2BE23BC5-EC0A-44CF-8244-380F4B290C9D}"/>
    <cellStyle name="SAPBEXHLevel1 2 2 9 2 3" xfId="25454" xr:uid="{AE9732C4-7569-469E-895D-6707373221D0}"/>
    <cellStyle name="SAPBEXHLevel1 2 2 9 2 3 2" xfId="39086" xr:uid="{3D938A2D-EF76-4650-AF64-057096D8C5AF}"/>
    <cellStyle name="SAPBEXHLevel1 2 2 9 2 3 3" xfId="48714" xr:uid="{20DFDAE6-A69F-484E-8E01-39D5F2861477}"/>
    <cellStyle name="SAPBEXHLevel1 2 2 9 2 4" xfId="31336" xr:uid="{A41F7B22-DD1C-439A-AA56-D41362DC7481}"/>
    <cellStyle name="SAPBEXHLevel1 2 2 9 2 5" xfId="40994" xr:uid="{C9B9B3D3-B578-4C07-97C2-D082559E8BB5}"/>
    <cellStyle name="SAPBEXHLevel1 2 2 9 2 6" xfId="53382" xr:uid="{6E07740A-3F0F-4ECB-9800-9540CADFBFBD}"/>
    <cellStyle name="SAPBEXHLevel1 2 2 9 3" xfId="19755" xr:uid="{2A2EA1D7-49B8-4F3E-B598-E08A70301BFB}"/>
    <cellStyle name="SAPBEXHLevel1 2 2 9 3 2" xfId="33387" xr:uid="{48CC464C-A717-4D36-9719-BA010171AD93}"/>
    <cellStyle name="SAPBEXHLevel1 2 2 9 3 3" xfId="43015" xr:uid="{9EF86E6E-2CDC-4278-8CD0-CE0D1D923B55}"/>
    <cellStyle name="SAPBEXHLevel1 2 2 9 4" xfId="23546" xr:uid="{0600E7B2-75B8-467B-A186-61D1B1DD42AF}"/>
    <cellStyle name="SAPBEXHLevel1 2 2 9 4 2" xfId="37178" xr:uid="{FB8DCAEF-F4B9-4E00-82FE-8EA64720541E}"/>
    <cellStyle name="SAPBEXHLevel1 2 2 9 4 3" xfId="46806" xr:uid="{377CC6C2-236C-496C-AAD4-1BC10A1E8A21}"/>
    <cellStyle name="SAPBEXHLevel1 2 2 9 5" xfId="29421" xr:uid="{E6132B02-3F7C-457E-A5E8-7D32CF41F56C}"/>
    <cellStyle name="SAPBEXHLevel1 2 2 9 6" xfId="26968" xr:uid="{FE51C3B6-C5AE-4007-B28E-6322FD86CC80}"/>
    <cellStyle name="SAPBEXHLevel1 2 2 9 7" xfId="51474" xr:uid="{0D163805-6D8C-436B-BB81-5571737B5636}"/>
    <cellStyle name="SAPBEXHLevel1 2 3" xfId="10818" xr:uid="{3E78F8E1-94D4-433A-AF3F-B4F2832C837D}"/>
    <cellStyle name="SAPBEXHLevel1 2 3 2" xfId="13749" xr:uid="{CCC03E4C-D29C-4718-B2FE-BC010B2C3661}"/>
    <cellStyle name="SAPBEXHLevel1 2 3 2 2" xfId="15698" xr:uid="{1DFB6DD5-3C70-481A-9840-62DA050E36A6}"/>
    <cellStyle name="SAPBEXHLevel1 2 3 2 2 2" xfId="21617" xr:uid="{366E4240-F826-49F8-AE74-7C632A65A6F5}"/>
    <cellStyle name="SAPBEXHLevel1 2 3 2 2 2 2" xfId="35249" xr:uid="{8A6945AD-580A-4E78-9BCA-5E2A70E8EA0B}"/>
    <cellStyle name="SAPBEXHLevel1 2 3 2 2 2 3" xfId="44877" xr:uid="{4BB1993E-44C7-4FFB-8341-65B3FC15A2E1}"/>
    <cellStyle name="SAPBEXHLevel1 2 3 2 2 3" xfId="25408" xr:uid="{9608BF83-A2CE-4CC7-8771-F866B4ABB084}"/>
    <cellStyle name="SAPBEXHLevel1 2 3 2 2 3 2" xfId="39040" xr:uid="{7D3CF076-66C4-44D8-8549-91911AD94BA9}"/>
    <cellStyle name="SAPBEXHLevel1 2 3 2 2 3 3" xfId="48668" xr:uid="{FD2845CB-DE83-42F0-876F-4D7C255809A9}"/>
    <cellStyle name="SAPBEXHLevel1 2 3 2 2 4" xfId="31290" xr:uid="{4482A8EA-FF43-451A-98A9-AC800517B05F}"/>
    <cellStyle name="SAPBEXHLevel1 2 3 2 2 5" xfId="40948" xr:uid="{B073DE1A-6523-4015-B1F6-C990944BDB88}"/>
    <cellStyle name="SAPBEXHLevel1 2 3 2 2 6" xfId="53336" xr:uid="{3AD57EE8-3D1D-40EE-8DC6-C38AD9AC750F}"/>
    <cellStyle name="SAPBEXHLevel1 2 3 2 3" xfId="19709" xr:uid="{E1535407-0544-4CBD-80D4-47646DF74F44}"/>
    <cellStyle name="SAPBEXHLevel1 2 3 2 3 2" xfId="33341" xr:uid="{6B81BA6C-149D-4D00-B55D-BBD59E823C32}"/>
    <cellStyle name="SAPBEXHLevel1 2 3 2 3 3" xfId="42969" xr:uid="{5C29E33B-E00B-43BB-831A-4BC4C02D801B}"/>
    <cellStyle name="SAPBEXHLevel1 2 3 2 4" xfId="23500" xr:uid="{2A995A44-6BEA-4EC6-A3E7-EAFB7215F944}"/>
    <cellStyle name="SAPBEXHLevel1 2 3 2 4 2" xfId="37132" xr:uid="{9BFD3EDD-C887-4ABB-A7D0-07AEF7E627F5}"/>
    <cellStyle name="SAPBEXHLevel1 2 3 2 4 3" xfId="46760" xr:uid="{E5D6CD89-3488-49AC-B465-495EB592A73D}"/>
    <cellStyle name="SAPBEXHLevel1 2 3 2 5" xfId="29375" xr:uid="{D3983FDE-54F1-456B-8CA3-73B965E41CAA}"/>
    <cellStyle name="SAPBEXHLevel1 2 3 2 6" xfId="27014" xr:uid="{03FD1B61-35F4-42E3-B83B-0B3305D8D6D4}"/>
    <cellStyle name="SAPBEXHLevel1 2 3 2 7" xfId="51428" xr:uid="{EE64FA34-EAD2-47EA-B446-6980B359008A}"/>
    <cellStyle name="SAPBEXHLevel1 2 3 3" xfId="14788" xr:uid="{A2245158-7174-4C4A-BF07-EB50946E346E}"/>
    <cellStyle name="SAPBEXHLevel1 2 3 3 2" xfId="20707" xr:uid="{5AAC7F98-6EEB-4DBB-BC0F-21A44D8C2687}"/>
    <cellStyle name="SAPBEXHLevel1 2 3 3 2 2" xfId="34339" xr:uid="{2ECE0AB6-E486-45E5-9B43-BB4C4BE86BEA}"/>
    <cellStyle name="SAPBEXHLevel1 2 3 3 2 3" xfId="43967" xr:uid="{0FA0FD8C-69CC-44D1-B8A9-61E80FBBA5BC}"/>
    <cellStyle name="SAPBEXHLevel1 2 3 3 3" xfId="24498" xr:uid="{E5B4BFAF-9F0B-4EED-AB5E-682BA4616F59}"/>
    <cellStyle name="SAPBEXHLevel1 2 3 3 3 2" xfId="38130" xr:uid="{99B7EAEA-6EAD-4ED1-A2D3-944FC9C5264E}"/>
    <cellStyle name="SAPBEXHLevel1 2 3 3 3 3" xfId="47758" xr:uid="{E66F441D-BF76-4A25-8A9F-66A584B5023B}"/>
    <cellStyle name="SAPBEXHLevel1 2 3 3 4" xfId="30380" xr:uid="{03C53D82-6BF6-4D5B-8D9F-F37CE98EB932}"/>
    <cellStyle name="SAPBEXHLevel1 2 3 3 5" xfId="40038" xr:uid="{80F9D0D2-8E7C-48B2-BE40-FAB65FE2E22C}"/>
    <cellStyle name="SAPBEXHLevel1 2 3 3 6" xfId="52426" xr:uid="{65BE8BC7-4469-431F-886D-1816A9D1B156}"/>
    <cellStyle name="SAPBEXHLevel1 2 3 4" xfId="18795" xr:uid="{C2E9CA6B-5AFD-4457-A4CA-7A0B0434BD69}"/>
    <cellStyle name="SAPBEXHLevel1 2 3 4 2" xfId="32427" xr:uid="{02F1E254-B1A3-4DE1-9D84-68B49F596AA3}"/>
    <cellStyle name="SAPBEXHLevel1 2 3 4 3" xfId="42055" xr:uid="{6D49DD4D-E896-4339-A1B2-C6B0F1B39582}"/>
    <cellStyle name="SAPBEXHLevel1 2 3 5" xfId="22502" xr:uid="{A967FD7E-E2DF-4CBA-A55F-57692CE6B7D7}"/>
    <cellStyle name="SAPBEXHLevel1 2 3 5 2" xfId="36134" xr:uid="{E5B2F686-6269-4862-B0D9-F8FE2775A837}"/>
    <cellStyle name="SAPBEXHLevel1 2 3 5 3" xfId="45762" xr:uid="{564ECE26-D4F7-4680-8464-9EFCDDBBD2CB}"/>
    <cellStyle name="SAPBEXHLevel1 2 3 6" xfId="28370" xr:uid="{3F66D4EE-C718-45B2-A619-08DCF61547FC}"/>
    <cellStyle name="SAPBEXHLevel1 2 3 7" xfId="27951" xr:uid="{7E50D2F1-8486-4E2F-9E9E-7C44EBD36072}"/>
    <cellStyle name="SAPBEXHLevel1 2 3 8" xfId="50430" xr:uid="{CDABFC8B-CD33-4521-B271-59A8A6BE2AB0}"/>
    <cellStyle name="SAPBEXHLevel1 2 4" xfId="10732" xr:uid="{A8E90FC5-4D76-49F8-9478-FF7AFC4F8DB0}"/>
    <cellStyle name="SAPBEXHLevel1 2 4 2" xfId="13663" xr:uid="{0D3A8F63-0F37-472C-ADF0-A7A158BFA1DC}"/>
    <cellStyle name="SAPBEXHLevel1 2 4 2 2" xfId="15612" xr:uid="{E5CDF890-2D15-47B1-8091-95A5755E31DB}"/>
    <cellStyle name="SAPBEXHLevel1 2 4 2 2 2" xfId="21531" xr:uid="{2212FCE8-AF3E-41BB-B5E9-A0F0542752BB}"/>
    <cellStyle name="SAPBEXHLevel1 2 4 2 2 2 2" xfId="35163" xr:uid="{2706EB5E-276E-4DD0-919E-B05F37F44FDA}"/>
    <cellStyle name="SAPBEXHLevel1 2 4 2 2 2 3" xfId="44791" xr:uid="{DB70747B-4111-47C2-A418-24EAD89C345A}"/>
    <cellStyle name="SAPBEXHLevel1 2 4 2 2 3" xfId="25322" xr:uid="{7C5B82A3-3286-48F8-8BEE-82EE7B41CB32}"/>
    <cellStyle name="SAPBEXHLevel1 2 4 2 2 3 2" xfId="38954" xr:uid="{A9D9BA7A-E995-487E-BE18-DBE1245F3940}"/>
    <cellStyle name="SAPBEXHLevel1 2 4 2 2 3 3" xfId="48582" xr:uid="{2770D756-2A79-4F12-A75D-D997B051293D}"/>
    <cellStyle name="SAPBEXHLevel1 2 4 2 2 4" xfId="31204" xr:uid="{744E88C5-D839-455C-BD22-052AEBB88079}"/>
    <cellStyle name="SAPBEXHLevel1 2 4 2 2 5" xfId="40862" xr:uid="{1FD0C2B6-472A-4AEC-98E0-8269387D9637}"/>
    <cellStyle name="SAPBEXHLevel1 2 4 2 2 6" xfId="53250" xr:uid="{2489B9F4-4599-482F-A555-D25AD0956018}"/>
    <cellStyle name="SAPBEXHLevel1 2 4 2 3" xfId="19623" xr:uid="{EF1D1660-83E8-49BD-B7CA-3D1EE43C63A8}"/>
    <cellStyle name="SAPBEXHLevel1 2 4 2 3 2" xfId="33255" xr:uid="{8B6B2372-292A-42EB-BDDD-6650B7D296AD}"/>
    <cellStyle name="SAPBEXHLevel1 2 4 2 3 3" xfId="42883" xr:uid="{4191D7AB-7CB7-464F-B21F-08A2107B1A99}"/>
    <cellStyle name="SAPBEXHLevel1 2 4 2 4" xfId="23414" xr:uid="{7C7C272F-DC5E-47E9-B2A4-E7E596480F1B}"/>
    <cellStyle name="SAPBEXHLevel1 2 4 2 4 2" xfId="37046" xr:uid="{6AB0AE3D-9F74-4F71-8F0F-2ED8C2F34C4A}"/>
    <cellStyle name="SAPBEXHLevel1 2 4 2 4 3" xfId="46674" xr:uid="{CB1606DF-3FC1-4F22-A5A0-0AB518B304F5}"/>
    <cellStyle name="SAPBEXHLevel1 2 4 2 5" xfId="29289" xr:uid="{4A82C9C4-38D5-4A0F-A00C-FA0D035B05B4}"/>
    <cellStyle name="SAPBEXHLevel1 2 4 2 6" xfId="27100" xr:uid="{27AE8B68-D4C4-40AC-B988-A80EAF46F974}"/>
    <cellStyle name="SAPBEXHLevel1 2 4 2 7" xfId="51342" xr:uid="{96A2EEDF-A12C-44F7-98D7-8A5941C6900F}"/>
    <cellStyle name="SAPBEXHLevel1 2 4 3" xfId="14702" xr:uid="{5474D819-4D22-4C20-8520-3E050088B0B8}"/>
    <cellStyle name="SAPBEXHLevel1 2 4 3 2" xfId="20621" xr:uid="{C11F0356-0766-4EE9-9B46-C6DE180D6BF2}"/>
    <cellStyle name="SAPBEXHLevel1 2 4 3 2 2" xfId="34253" xr:uid="{66C5E314-691B-4D3F-BE6B-934172648159}"/>
    <cellStyle name="SAPBEXHLevel1 2 4 3 2 3" xfId="43881" xr:uid="{FE701EBE-D795-4EF4-A510-94C45AAD5A5E}"/>
    <cellStyle name="SAPBEXHLevel1 2 4 3 3" xfId="24412" xr:uid="{A1726448-C66B-4BBA-896D-2A99E0224C7E}"/>
    <cellStyle name="SAPBEXHLevel1 2 4 3 3 2" xfId="38044" xr:uid="{780D6DFA-CFA3-4610-BD41-59026128CEDE}"/>
    <cellStyle name="SAPBEXHLevel1 2 4 3 3 3" xfId="47672" xr:uid="{55D820F3-0AA3-48AA-B72A-E45785A6D212}"/>
    <cellStyle name="SAPBEXHLevel1 2 4 3 4" xfId="30294" xr:uid="{197BF472-2097-434C-BB71-709759B7C229}"/>
    <cellStyle name="SAPBEXHLevel1 2 4 3 5" xfId="39952" xr:uid="{29E2E25A-79B6-4A49-B813-AA718E431C84}"/>
    <cellStyle name="SAPBEXHLevel1 2 4 3 6" xfId="52340" xr:uid="{F5BF6404-6E81-4394-B973-9BD51791AA0C}"/>
    <cellStyle name="SAPBEXHLevel1 2 4 4" xfId="18711" xr:uid="{CAA44693-7332-4183-B62F-654CBE4D598C}"/>
    <cellStyle name="SAPBEXHLevel1 2 4 4 2" xfId="32343" xr:uid="{5C5CC99A-699D-4BEE-8FED-998D6610C55E}"/>
    <cellStyle name="SAPBEXHLevel1 2 4 4 3" xfId="41971" xr:uid="{CC335268-6027-4372-9DCB-08361904DF66}"/>
    <cellStyle name="SAPBEXHLevel1 2 4 5" xfId="22416" xr:uid="{36C86667-FAD3-4DE6-AE0F-4DF626D7EB32}"/>
    <cellStyle name="SAPBEXHLevel1 2 4 5 2" xfId="36048" xr:uid="{D9BF6635-8137-4B11-ADBA-54947D0166FB}"/>
    <cellStyle name="SAPBEXHLevel1 2 4 5 3" xfId="45676" xr:uid="{2FE7EEF6-C78E-48CD-9A82-E68080454D45}"/>
    <cellStyle name="SAPBEXHLevel1 2 4 6" xfId="28284" xr:uid="{7862DE42-2268-45D1-B27B-62BD5584AEB6}"/>
    <cellStyle name="SAPBEXHLevel1 2 4 7" xfId="28036" xr:uid="{1D8AA243-C255-474F-9D71-3720CA50536A}"/>
    <cellStyle name="SAPBEXHLevel1 2 4 8" xfId="50344" xr:uid="{2C98B725-43A5-4DA5-B791-086E4C6B8C99}"/>
    <cellStyle name="SAPBEXHLevel1 2 5" xfId="11517" xr:uid="{5B2AA4C1-D589-4DED-9DD7-5CAC366F5DA2}"/>
    <cellStyle name="SAPBEXHLevel1 2 5 2" xfId="14411" xr:uid="{48A075C4-BD75-4750-AFF2-EAC0F34FBE6F}"/>
    <cellStyle name="SAPBEXHLevel1 2 5 2 2" xfId="16360" xr:uid="{7C36BD6E-2326-4BBB-A5BF-0318744AB1DC}"/>
    <cellStyle name="SAPBEXHLevel1 2 5 2 2 2" xfId="22279" xr:uid="{B19AC5C4-67FA-422D-BB70-81F7CE0CB7E3}"/>
    <cellStyle name="SAPBEXHLevel1 2 5 2 2 2 2" xfId="35911" xr:uid="{D8DD6A67-7EA1-40FA-A364-A18FA3A95EDE}"/>
    <cellStyle name="SAPBEXHLevel1 2 5 2 2 2 3" xfId="45539" xr:uid="{194563F9-5826-4002-AB6C-3B2525B4D7C6}"/>
    <cellStyle name="SAPBEXHLevel1 2 5 2 2 3" xfId="26070" xr:uid="{90668336-10C7-4AED-B640-8E5D598569BE}"/>
    <cellStyle name="SAPBEXHLevel1 2 5 2 2 3 2" xfId="39702" xr:uid="{E967BA86-7503-4628-90E6-CE1EA87EC929}"/>
    <cellStyle name="SAPBEXHLevel1 2 5 2 2 3 3" xfId="49330" xr:uid="{C4CDC3AE-3B4A-4880-9763-EB01F1274289}"/>
    <cellStyle name="SAPBEXHLevel1 2 5 2 2 4" xfId="31952" xr:uid="{4052D540-6A4B-45C5-AA3B-7EABE2D25123}"/>
    <cellStyle name="SAPBEXHLevel1 2 5 2 2 5" xfId="41610" xr:uid="{421AF280-FA14-4200-9A80-DB07E5AD0628}"/>
    <cellStyle name="SAPBEXHLevel1 2 5 2 2 6" xfId="53998" xr:uid="{D3C5FAD0-042F-4687-85B6-D679E9C8BE21}"/>
    <cellStyle name="SAPBEXHLevel1 2 5 2 3" xfId="20371" xr:uid="{B62C13C4-B28F-4A9E-9DDC-FBAB0C9C5C85}"/>
    <cellStyle name="SAPBEXHLevel1 2 5 2 3 2" xfId="34003" xr:uid="{BBAC9468-4F19-40A9-9CAB-29D657189D19}"/>
    <cellStyle name="SAPBEXHLevel1 2 5 2 3 3" xfId="43631" xr:uid="{F43D106F-3C71-4F05-8333-D12E0E3A982D}"/>
    <cellStyle name="SAPBEXHLevel1 2 5 2 4" xfId="24162" xr:uid="{E15545A2-8D47-4EBE-BAFF-72CD773D3A99}"/>
    <cellStyle name="SAPBEXHLevel1 2 5 2 4 2" xfId="37794" xr:uid="{7DA1A9D5-2361-453D-ADA7-279E02ECBDD9}"/>
    <cellStyle name="SAPBEXHLevel1 2 5 2 4 3" xfId="47422" xr:uid="{A91EE456-D54B-4548-9A9D-092A1958E65A}"/>
    <cellStyle name="SAPBEXHLevel1 2 5 2 5" xfId="30037" xr:uid="{A4B770A0-7D86-4C50-8FA6-DBCD2088AEF5}"/>
    <cellStyle name="SAPBEXHLevel1 2 5 2 6" xfId="26352" xr:uid="{819937AF-F20F-4A40-A291-F11A7B505DB9}"/>
    <cellStyle name="SAPBEXHLevel1 2 5 2 7" xfId="52090" xr:uid="{ADF4D269-4D5A-4E10-A3A8-F4F8A2296576}"/>
    <cellStyle name="SAPBEXHLevel1 2 5 3" xfId="15362" xr:uid="{96E05ADC-116F-4C0D-8542-AE44101C4371}"/>
    <cellStyle name="SAPBEXHLevel1 2 5 3 2" xfId="21281" xr:uid="{D528F0DC-7661-4F87-AF81-86E97C6B77C4}"/>
    <cellStyle name="SAPBEXHLevel1 2 5 3 2 2" xfId="34913" xr:uid="{E48C2746-4364-402F-910B-807228A96FF4}"/>
    <cellStyle name="SAPBEXHLevel1 2 5 3 2 3" xfId="44541" xr:uid="{36C01FC8-E8CC-432C-8CD8-DD6BE9B3E1FC}"/>
    <cellStyle name="SAPBEXHLevel1 2 5 3 3" xfId="25072" xr:uid="{85766990-1AAF-4393-B837-9D28646C3A75}"/>
    <cellStyle name="SAPBEXHLevel1 2 5 3 3 2" xfId="38704" xr:uid="{7B74B7F0-0418-4959-A167-186E77084C14}"/>
    <cellStyle name="SAPBEXHLevel1 2 5 3 3 3" xfId="48332" xr:uid="{FE014612-6318-4070-AE50-16344B3674C8}"/>
    <cellStyle name="SAPBEXHLevel1 2 5 3 4" xfId="30954" xr:uid="{1FC28BAE-3DD4-4CA5-9951-B4FF370C9C79}"/>
    <cellStyle name="SAPBEXHLevel1 2 5 3 5" xfId="40612" xr:uid="{0517C4E8-3060-4CCD-898F-F26289627023}"/>
    <cellStyle name="SAPBEXHLevel1 2 5 3 6" xfId="53000" xr:uid="{DF65A46B-14CC-4C17-AE78-03CDBB4CA97B}"/>
    <cellStyle name="SAPBEXHLevel1 2 5 4" xfId="19373" xr:uid="{00818A4D-3E0A-4BF3-96ED-D614EFD5657A}"/>
    <cellStyle name="SAPBEXHLevel1 2 5 4 2" xfId="33005" xr:uid="{3EBF3718-5ACD-4D02-BF98-6D84B919A567}"/>
    <cellStyle name="SAPBEXHLevel1 2 5 4 3" xfId="42633" xr:uid="{0B157881-2ACF-4EA1-B451-A02564CA9191}"/>
    <cellStyle name="SAPBEXHLevel1 2 5 5" xfId="23164" xr:uid="{B63BE61F-198E-44AE-98B5-E536C46C7216}"/>
    <cellStyle name="SAPBEXHLevel1 2 5 5 2" xfId="36796" xr:uid="{79ADEBE7-DC4C-4EE9-9D15-21FBEE22E2EF}"/>
    <cellStyle name="SAPBEXHLevel1 2 5 5 3" xfId="46424" xr:uid="{016FD96B-DB59-4E2B-AC14-B9B7225FB476}"/>
    <cellStyle name="SAPBEXHLevel1 2 5 6" xfId="29032" xr:uid="{C0435E38-95C6-45F8-9A8E-7761788E3448}"/>
    <cellStyle name="SAPBEXHLevel1 2 5 7" xfId="27336" xr:uid="{C52386FB-49E2-45B0-BAC1-D4C3E06C3F30}"/>
    <cellStyle name="SAPBEXHLevel1 2 5 8" xfId="51092" xr:uid="{528833F3-BD5B-4820-9A6D-06D97C24C187}"/>
    <cellStyle name="SAPBEXHLevel1 2 6" xfId="49963" xr:uid="{D689A029-7892-46A4-AF21-9ACD6DC31ECC}"/>
    <cellStyle name="SAPBEXHLevel1 2 7" xfId="54254" xr:uid="{EBFC8039-A427-446A-8D99-FDA397FAE038}"/>
    <cellStyle name="SAPBEXHLevel1 2 8" xfId="54409" xr:uid="{F820D756-3558-4EE6-BEEA-DE02A939BD87}"/>
    <cellStyle name="SAPBEXHLevel1 2 9" xfId="54193" xr:uid="{B68AAD71-EA14-4637-A3FE-7A25A7FD83D7}"/>
    <cellStyle name="SAPBEXHLevel1 3" xfId="10863" xr:uid="{DBA0CF78-5AC7-432F-915F-830DC5AFD509}"/>
    <cellStyle name="SAPBEXHLevel1 3 10" xfId="22547" xr:uid="{7E32B227-AB7F-4E56-A3F4-66793B936B7F}"/>
    <cellStyle name="SAPBEXHLevel1 3 10 2" xfId="36179" xr:uid="{572C9C6C-EF1E-4735-99C4-A420EE4ACA05}"/>
    <cellStyle name="SAPBEXHLevel1 3 10 3" xfId="45807" xr:uid="{247A1AA0-A844-4F19-BEED-7F9A5E4C4FB5}"/>
    <cellStyle name="SAPBEXHLevel1 3 11" xfId="28415" xr:uid="{25C5E90E-F036-4476-ACC1-AED811646D94}"/>
    <cellStyle name="SAPBEXHLevel1 3 12" xfId="27907" xr:uid="{9D64FB18-4DFF-4B04-BCAF-8D8A362BAC23}"/>
    <cellStyle name="SAPBEXHLevel1 3 13" xfId="50475" xr:uid="{C90BA3D5-51D9-44E4-8CC9-BC937F834D62}"/>
    <cellStyle name="SAPBEXHLevel1 3 14" xfId="54546" xr:uid="{006F4981-5D3F-4FDF-A73A-CDD89D3AAD82}"/>
    <cellStyle name="SAPBEXHLevel1 3 15" xfId="54637" xr:uid="{A6A2969B-72E2-46CA-A030-E32B5F8C4188}"/>
    <cellStyle name="SAPBEXHLevel1 3 16" xfId="54725" xr:uid="{A4262DCF-8A1D-4FC5-A7EE-ABCB8274AE5A}"/>
    <cellStyle name="SAPBEXHLevel1 3 17" xfId="54813" xr:uid="{59029E24-55C3-48D3-AD8E-1DC4B53D5F88}"/>
    <cellStyle name="SAPBEXHLevel1 3 18" xfId="54901" xr:uid="{A083EC3B-A73A-40CA-AAC2-CD14790D4133}"/>
    <cellStyle name="SAPBEXHLevel1 3 19" xfId="54989" xr:uid="{9E54F43E-5682-4584-AD38-312930718F94}"/>
    <cellStyle name="SAPBEXHLevel1 3 2" xfId="10951" xr:uid="{8F2F0FE8-0B62-48C1-A940-AB122A8E4A01}"/>
    <cellStyle name="SAPBEXHLevel1 3 2 2" xfId="13882" xr:uid="{D6C9F101-4FA5-483B-9B2A-908693093BC5}"/>
    <cellStyle name="SAPBEXHLevel1 3 2 2 2" xfId="15831" xr:uid="{41D5EDF4-5CCF-47CF-B695-7DE5956E64C5}"/>
    <cellStyle name="SAPBEXHLevel1 3 2 2 2 2" xfId="21750" xr:uid="{3477E196-4D21-4157-9FA6-02EA49BB818E}"/>
    <cellStyle name="SAPBEXHLevel1 3 2 2 2 2 2" xfId="35382" xr:uid="{C24637CA-36B4-41AD-9621-EC93AF23D5DD}"/>
    <cellStyle name="SAPBEXHLevel1 3 2 2 2 2 3" xfId="45010" xr:uid="{2CE5C10A-B4BA-4A5E-86D3-F0EA28984894}"/>
    <cellStyle name="SAPBEXHLevel1 3 2 2 2 3" xfId="25541" xr:uid="{2E88235B-FD65-4119-B72A-69A3E578CDF9}"/>
    <cellStyle name="SAPBEXHLevel1 3 2 2 2 3 2" xfId="39173" xr:uid="{FA510887-8AE3-491E-9C47-37E33F892729}"/>
    <cellStyle name="SAPBEXHLevel1 3 2 2 2 3 3" xfId="48801" xr:uid="{EE8140A0-4144-42E4-BC7E-82F3100BD393}"/>
    <cellStyle name="SAPBEXHLevel1 3 2 2 2 4" xfId="31423" xr:uid="{557BB3DD-5673-41F9-A92C-F98487EA4518}"/>
    <cellStyle name="SAPBEXHLevel1 3 2 2 2 5" xfId="41081" xr:uid="{B80E461C-DDAF-49F0-85DA-711DEAC2D847}"/>
    <cellStyle name="SAPBEXHLevel1 3 2 2 2 6" xfId="53469" xr:uid="{BF994E29-73B8-496E-B357-4E950EDB1868}"/>
    <cellStyle name="SAPBEXHLevel1 3 2 2 3" xfId="19842" xr:uid="{FBF05B9F-E860-41E5-858F-1720E8BB035F}"/>
    <cellStyle name="SAPBEXHLevel1 3 2 2 3 2" xfId="33474" xr:uid="{886416B0-6196-451D-BB4B-9CE48202C995}"/>
    <cellStyle name="SAPBEXHLevel1 3 2 2 3 3" xfId="43102" xr:uid="{30DF4CC4-080F-415A-AD1A-54D65D87B331}"/>
    <cellStyle name="SAPBEXHLevel1 3 2 2 4" xfId="23633" xr:uid="{7C5E4EFC-35E7-4326-BCD9-21D20D060803}"/>
    <cellStyle name="SAPBEXHLevel1 3 2 2 4 2" xfId="37265" xr:uid="{2673D289-AF40-4E76-AD60-D8C6F06A7103}"/>
    <cellStyle name="SAPBEXHLevel1 3 2 2 4 3" xfId="46893" xr:uid="{7984488A-2207-4257-8B8C-FDCC8E301D8A}"/>
    <cellStyle name="SAPBEXHLevel1 3 2 2 5" xfId="29508" xr:uid="{09CB90F9-6A6D-4B77-B998-1A87B7A1F2D0}"/>
    <cellStyle name="SAPBEXHLevel1 3 2 2 6" xfId="26881" xr:uid="{3E87EEFB-0448-4939-8556-8E114FF7010A}"/>
    <cellStyle name="SAPBEXHLevel1 3 2 2 7" xfId="51561" xr:uid="{9D51C32F-E835-4F45-BD8E-0AE4EA8F39B1}"/>
    <cellStyle name="SAPBEXHLevel1 3 2 3" xfId="14833" xr:uid="{A25BC41C-4984-4714-BAFF-0F3ABE20CC1A}"/>
    <cellStyle name="SAPBEXHLevel1 3 2 3 2" xfId="20752" xr:uid="{110F3B6C-671B-4821-B5BB-B72196CEE35D}"/>
    <cellStyle name="SAPBEXHLevel1 3 2 3 2 2" xfId="34384" xr:uid="{7BA74A68-7E96-4DD6-8A20-198183842DBB}"/>
    <cellStyle name="SAPBEXHLevel1 3 2 3 2 3" xfId="44012" xr:uid="{9674C39A-77F7-4BE4-A8E9-3883CC27720C}"/>
    <cellStyle name="SAPBEXHLevel1 3 2 3 3" xfId="24543" xr:uid="{E98BA2F7-1B86-4C9C-B040-752ED65ED7D0}"/>
    <cellStyle name="SAPBEXHLevel1 3 2 3 3 2" xfId="38175" xr:uid="{4E712B08-B82B-4742-9653-CC16069B0B42}"/>
    <cellStyle name="SAPBEXHLevel1 3 2 3 3 3" xfId="47803" xr:uid="{8981DB1A-6D83-416E-91EF-E5AD78815932}"/>
    <cellStyle name="SAPBEXHLevel1 3 2 3 4" xfId="30425" xr:uid="{4FD54AAD-9912-46E3-BD58-9CDBC65F7837}"/>
    <cellStyle name="SAPBEXHLevel1 3 2 3 5" xfId="40083" xr:uid="{5F52B554-7E59-4451-8DBE-E26764017556}"/>
    <cellStyle name="SAPBEXHLevel1 3 2 3 6" xfId="52471" xr:uid="{D5E8D8EF-1CAB-43A9-8288-DC974E1FFDAA}"/>
    <cellStyle name="SAPBEXHLevel1 3 2 4" xfId="18844" xr:uid="{F1B09F18-CFCD-4301-B9E5-2C6A041DCC85}"/>
    <cellStyle name="SAPBEXHLevel1 3 2 4 2" xfId="32476" xr:uid="{210A0406-F9A4-4D0C-8DB6-F11CD029639B}"/>
    <cellStyle name="SAPBEXHLevel1 3 2 4 3" xfId="42104" xr:uid="{59D128FB-52D0-4BC7-8626-AB5EC9F06894}"/>
    <cellStyle name="SAPBEXHLevel1 3 2 5" xfId="22635" xr:uid="{60B77224-B715-4264-9721-BF914456C116}"/>
    <cellStyle name="SAPBEXHLevel1 3 2 5 2" xfId="36267" xr:uid="{A50A718B-B30E-4192-83C9-A0C01439760B}"/>
    <cellStyle name="SAPBEXHLevel1 3 2 5 3" xfId="45895" xr:uid="{042D4B82-A0E2-4432-95D9-CAD035596818}"/>
    <cellStyle name="SAPBEXHLevel1 3 2 6" xfId="28503" xr:uid="{17D51803-24E9-40CD-8A05-810ABCC9E138}"/>
    <cellStyle name="SAPBEXHLevel1 3 2 7" xfId="27823" xr:uid="{911BB68C-DD32-4EF9-8730-15CCE4BDC0D2}"/>
    <cellStyle name="SAPBEXHLevel1 3 2 8" xfId="50563" xr:uid="{F00ED8F5-52F0-4639-927E-AAA6782F6BA0}"/>
    <cellStyle name="SAPBEXHLevel1 3 20" xfId="55077" xr:uid="{976B4632-D33B-4B91-B660-37693941CF24}"/>
    <cellStyle name="SAPBEXHLevel1 3 21" xfId="55165" xr:uid="{CF9B4381-5413-43F2-AFA4-AF6704FDC420}"/>
    <cellStyle name="SAPBEXHLevel1 3 22" xfId="55253" xr:uid="{1B2B9BC3-972F-492B-BBD8-2154E9BEBD72}"/>
    <cellStyle name="SAPBEXHLevel1 3 23" xfId="55341" xr:uid="{C5959D8D-FAED-4BF9-B2C9-DCF8724F2ED6}"/>
    <cellStyle name="SAPBEXHLevel1 3 24" xfId="55429" xr:uid="{10C0911D-29A4-4227-BE94-265D68A684AC}"/>
    <cellStyle name="SAPBEXHLevel1 3 25" xfId="55517" xr:uid="{ED97BD17-D4A0-4E52-9BC8-EF8DC3FA56D3}"/>
    <cellStyle name="SAPBEXHLevel1 3 26" xfId="55605" xr:uid="{A87D68E0-D0E6-493B-AE57-DE3AD98B7672}"/>
    <cellStyle name="SAPBEXHLevel1 3 27" xfId="55693" xr:uid="{B6924A43-5955-48B1-82D1-07F200D78C7F}"/>
    <cellStyle name="SAPBEXHLevel1 3 28" xfId="55781" xr:uid="{2F71E3B1-D445-4054-BBC6-BC33100D7FDE}"/>
    <cellStyle name="SAPBEXHLevel1 3 29" xfId="55869" xr:uid="{3672D6BC-2002-4061-8305-5936A5619A85}"/>
    <cellStyle name="SAPBEXHLevel1 3 3" xfId="11039" xr:uid="{B0CC8781-96AA-4A75-9F37-D7396A6DE1AC}"/>
    <cellStyle name="SAPBEXHLevel1 3 3 2" xfId="13970" xr:uid="{0215E3A0-3123-422B-8E13-7853B8D03395}"/>
    <cellStyle name="SAPBEXHLevel1 3 3 2 2" xfId="15919" xr:uid="{00E9532C-6FCE-4D4F-B985-E88579AFD359}"/>
    <cellStyle name="SAPBEXHLevel1 3 3 2 2 2" xfId="21838" xr:uid="{DC3E488F-DCE3-48BE-AD7F-6B0EC28D143D}"/>
    <cellStyle name="SAPBEXHLevel1 3 3 2 2 2 2" xfId="35470" xr:uid="{1AE61C7E-D745-41F1-B7CF-62B388432244}"/>
    <cellStyle name="SAPBEXHLevel1 3 3 2 2 2 3" xfId="45098" xr:uid="{B461934E-EFBE-453D-9577-E9834E77AE1D}"/>
    <cellStyle name="SAPBEXHLevel1 3 3 2 2 3" xfId="25629" xr:uid="{1F1A0ACB-8776-4004-92E4-62E4AC447EAA}"/>
    <cellStyle name="SAPBEXHLevel1 3 3 2 2 3 2" xfId="39261" xr:uid="{BEDF8378-122E-4F6C-9FD4-13D129CAA5CA}"/>
    <cellStyle name="SAPBEXHLevel1 3 3 2 2 3 3" xfId="48889" xr:uid="{BB5D8191-8462-484A-B74B-3FF264D03D36}"/>
    <cellStyle name="SAPBEXHLevel1 3 3 2 2 4" xfId="31511" xr:uid="{37F261B2-7046-49D0-950A-E75DD9A30EE6}"/>
    <cellStyle name="SAPBEXHLevel1 3 3 2 2 5" xfId="41169" xr:uid="{D2037517-DB32-4664-8568-AAD8E4901D98}"/>
    <cellStyle name="SAPBEXHLevel1 3 3 2 2 6" xfId="53557" xr:uid="{8EA7A837-8B07-4F13-B806-4F4BCC43177D}"/>
    <cellStyle name="SAPBEXHLevel1 3 3 2 3" xfId="19930" xr:uid="{12E138C8-5470-4D4E-A96B-6909BA2A91DB}"/>
    <cellStyle name="SAPBEXHLevel1 3 3 2 3 2" xfId="33562" xr:uid="{FE851DBC-2119-4D82-9261-B9BD19372B46}"/>
    <cellStyle name="SAPBEXHLevel1 3 3 2 3 3" xfId="43190" xr:uid="{3BC68B63-AF67-4DEE-9881-1090E81094A3}"/>
    <cellStyle name="SAPBEXHLevel1 3 3 2 4" xfId="23721" xr:uid="{6149FB7D-539A-4BF9-8CFF-4136FC67BC48}"/>
    <cellStyle name="SAPBEXHLevel1 3 3 2 4 2" xfId="37353" xr:uid="{45C3B676-CDFD-4633-BAC3-03831AD51CC7}"/>
    <cellStyle name="SAPBEXHLevel1 3 3 2 4 3" xfId="46981" xr:uid="{E4CF2FF8-BB45-4DB5-B866-1F5744C56436}"/>
    <cellStyle name="SAPBEXHLevel1 3 3 2 5" xfId="29596" xr:uid="{EA05AD30-BB61-49FC-9528-E25CECA266B3}"/>
    <cellStyle name="SAPBEXHLevel1 3 3 2 6" xfId="26793" xr:uid="{CD70FBE0-D2C6-418E-ABA0-CEA590B57A54}"/>
    <cellStyle name="SAPBEXHLevel1 3 3 2 7" xfId="51649" xr:uid="{DF68AA06-3CDB-47AF-8C85-D41B5EC2AC7D}"/>
    <cellStyle name="SAPBEXHLevel1 3 3 3" xfId="14921" xr:uid="{C9A2D21E-B10A-474A-A7A0-5FBF59100FCF}"/>
    <cellStyle name="SAPBEXHLevel1 3 3 3 2" xfId="20840" xr:uid="{45E07B59-CB39-4273-AD15-D221E9A7355C}"/>
    <cellStyle name="SAPBEXHLevel1 3 3 3 2 2" xfId="34472" xr:uid="{F43B9365-80FD-4476-8F40-755455AFA3EC}"/>
    <cellStyle name="SAPBEXHLevel1 3 3 3 2 3" xfId="44100" xr:uid="{F095E861-90CA-4AB3-AA17-273D1E18D8BE}"/>
    <cellStyle name="SAPBEXHLevel1 3 3 3 3" xfId="24631" xr:uid="{5AB30318-B1BB-4AB5-B5EE-9C2142875F09}"/>
    <cellStyle name="SAPBEXHLevel1 3 3 3 3 2" xfId="38263" xr:uid="{4A858309-554F-4431-8104-33E9B80A779B}"/>
    <cellStyle name="SAPBEXHLevel1 3 3 3 3 3" xfId="47891" xr:uid="{03C0A022-CB56-4E31-BDAA-45A47062C305}"/>
    <cellStyle name="SAPBEXHLevel1 3 3 3 4" xfId="30513" xr:uid="{C30BF2BC-E010-4F26-B6F3-F6C7A733AB91}"/>
    <cellStyle name="SAPBEXHLevel1 3 3 3 5" xfId="40171" xr:uid="{A046B327-91B1-496B-B325-3D9B22F764BF}"/>
    <cellStyle name="SAPBEXHLevel1 3 3 3 6" xfId="52559" xr:uid="{E6A9802F-A1A7-4B13-9F5C-D99EDC35F131}"/>
    <cellStyle name="SAPBEXHLevel1 3 3 4" xfId="18932" xr:uid="{6B583F02-9FD3-49DE-8CCD-40DE61BB4C3B}"/>
    <cellStyle name="SAPBEXHLevel1 3 3 4 2" xfId="32564" xr:uid="{4497A410-5FA6-4DA8-B087-EC19BF457409}"/>
    <cellStyle name="SAPBEXHLevel1 3 3 4 3" xfId="42192" xr:uid="{3A7EEB2D-8A93-48C9-BDC9-C50FCB1EDCF1}"/>
    <cellStyle name="SAPBEXHLevel1 3 3 5" xfId="22723" xr:uid="{15F3026A-6237-426E-8564-A84303BD51DE}"/>
    <cellStyle name="SAPBEXHLevel1 3 3 5 2" xfId="36355" xr:uid="{DACCB153-A828-4263-99B8-C027F514AB7B}"/>
    <cellStyle name="SAPBEXHLevel1 3 3 5 3" xfId="45983" xr:uid="{05E299CA-7351-4F3B-9215-2F55A555B232}"/>
    <cellStyle name="SAPBEXHLevel1 3 3 6" xfId="28591" xr:uid="{8545027E-B2E6-4F94-AFE6-164D198E8B90}"/>
    <cellStyle name="SAPBEXHLevel1 3 3 7" xfId="27735" xr:uid="{0F7D4D54-77EA-42C9-A5CB-D72D9C19F46E}"/>
    <cellStyle name="SAPBEXHLevel1 3 3 8" xfId="50651" xr:uid="{EDBCE938-3DA2-49CE-8EB5-5784B2B5169F}"/>
    <cellStyle name="SAPBEXHLevel1 3 30" xfId="55957" xr:uid="{C35C2B93-E767-42A1-923D-A73FC6BEBC7E}"/>
    <cellStyle name="SAPBEXHLevel1 3 31" xfId="56045" xr:uid="{2C102E3B-15DD-481C-915D-E8CAF4F845CA}"/>
    <cellStyle name="SAPBEXHLevel1 3 32" xfId="56133" xr:uid="{DA45ED29-97F7-4775-A166-D52A8548967E}"/>
    <cellStyle name="SAPBEXHLevel1 3 33" xfId="56221" xr:uid="{B48720E5-B650-430C-8973-2AAA0AB145D5}"/>
    <cellStyle name="SAPBEXHLevel1 3 4" xfId="11127" xr:uid="{30A1DE76-6A8B-47FD-B7F0-71A8BD200B3D}"/>
    <cellStyle name="SAPBEXHLevel1 3 4 2" xfId="14058" xr:uid="{92C37C4A-7605-40E9-8AA4-6A0BA85A913A}"/>
    <cellStyle name="SAPBEXHLevel1 3 4 2 2" xfId="16007" xr:uid="{78940594-B56F-40BB-A413-B7EEB809B2A7}"/>
    <cellStyle name="SAPBEXHLevel1 3 4 2 2 2" xfId="21926" xr:uid="{5C2650B1-A00B-4034-96CE-B7B7311C917B}"/>
    <cellStyle name="SAPBEXHLevel1 3 4 2 2 2 2" xfId="35558" xr:uid="{53295B6B-B524-42CC-8542-9F0D96AB740C}"/>
    <cellStyle name="SAPBEXHLevel1 3 4 2 2 2 3" xfId="45186" xr:uid="{9A7758FA-1A82-4C2D-899E-1D9D6D15CA85}"/>
    <cellStyle name="SAPBEXHLevel1 3 4 2 2 3" xfId="25717" xr:uid="{BAFED73A-3E8C-4B03-930B-97B107233525}"/>
    <cellStyle name="SAPBEXHLevel1 3 4 2 2 3 2" xfId="39349" xr:uid="{129E0D98-460A-4310-999A-9DD5D2D0D581}"/>
    <cellStyle name="SAPBEXHLevel1 3 4 2 2 3 3" xfId="48977" xr:uid="{D16DF3C2-D9E0-44E2-813A-C02085B7A885}"/>
    <cellStyle name="SAPBEXHLevel1 3 4 2 2 4" xfId="31599" xr:uid="{6B73011C-B52D-4FDE-AD67-1B27D3B70310}"/>
    <cellStyle name="SAPBEXHLevel1 3 4 2 2 5" xfId="41257" xr:uid="{B0D437D6-BE6E-4748-B9D9-E9A77F91308D}"/>
    <cellStyle name="SAPBEXHLevel1 3 4 2 2 6" xfId="53645" xr:uid="{6A2F2545-F4F3-47DB-9F33-1291AEE99467}"/>
    <cellStyle name="SAPBEXHLevel1 3 4 2 3" xfId="20018" xr:uid="{80ED1257-1964-4CF4-8A23-8B3FDFE891EB}"/>
    <cellStyle name="SAPBEXHLevel1 3 4 2 3 2" xfId="33650" xr:uid="{7ED231FF-A07A-48A0-A68E-F5D334750980}"/>
    <cellStyle name="SAPBEXHLevel1 3 4 2 3 3" xfId="43278" xr:uid="{79EE25B3-685B-4605-8EEF-14FFD0F908B7}"/>
    <cellStyle name="SAPBEXHLevel1 3 4 2 4" xfId="23809" xr:uid="{D7CF7BE2-DB99-4745-80BC-18902AE38755}"/>
    <cellStyle name="SAPBEXHLevel1 3 4 2 4 2" xfId="37441" xr:uid="{41A8BA3C-596C-49FF-9661-1AD004FB7325}"/>
    <cellStyle name="SAPBEXHLevel1 3 4 2 4 3" xfId="47069" xr:uid="{EA3F719C-0900-4DC2-B7F7-89D6BF8409AC}"/>
    <cellStyle name="SAPBEXHLevel1 3 4 2 5" xfId="29684" xr:uid="{CBFE8ED4-772E-4B69-8CE2-3A43B31435FA}"/>
    <cellStyle name="SAPBEXHLevel1 3 4 2 6" xfId="26705" xr:uid="{4D9FE7AF-0A54-4FC4-B9F9-7E9390724B9D}"/>
    <cellStyle name="SAPBEXHLevel1 3 4 2 7" xfId="51737" xr:uid="{4D666F4E-8CBB-448A-83E6-C83255DB74E2}"/>
    <cellStyle name="SAPBEXHLevel1 3 4 3" xfId="15009" xr:uid="{C26EAEFD-B9E7-4422-A291-BDAE7C5B2821}"/>
    <cellStyle name="SAPBEXHLevel1 3 4 3 2" xfId="20928" xr:uid="{64ED9C61-E05A-4550-BF3B-635FF7816D70}"/>
    <cellStyle name="SAPBEXHLevel1 3 4 3 2 2" xfId="34560" xr:uid="{C8E8B48E-DC31-413C-9D83-58EC366C5125}"/>
    <cellStyle name="SAPBEXHLevel1 3 4 3 2 3" xfId="44188" xr:uid="{06C14BDE-707B-4D1A-8323-ADE241982F0E}"/>
    <cellStyle name="SAPBEXHLevel1 3 4 3 3" xfId="24719" xr:uid="{B0DE3513-761B-4BD8-975C-2D67C4A9F818}"/>
    <cellStyle name="SAPBEXHLevel1 3 4 3 3 2" xfId="38351" xr:uid="{A581DA02-BC0F-431A-9B9C-0644BCF34F3E}"/>
    <cellStyle name="SAPBEXHLevel1 3 4 3 3 3" xfId="47979" xr:uid="{43EA6F67-971A-484A-A358-CC5BBAD2C7BC}"/>
    <cellStyle name="SAPBEXHLevel1 3 4 3 4" xfId="30601" xr:uid="{DB63F2F0-17FF-4DFB-9415-21DA2041C70C}"/>
    <cellStyle name="SAPBEXHLevel1 3 4 3 5" xfId="40259" xr:uid="{F6BD2082-3A7B-433C-B584-7A5044B8DF9E}"/>
    <cellStyle name="SAPBEXHLevel1 3 4 3 6" xfId="52647" xr:uid="{956D5EF7-9552-4BAB-B9A8-D726CC9AEE53}"/>
    <cellStyle name="SAPBEXHLevel1 3 4 4" xfId="19020" xr:uid="{17A90580-AC5C-4605-8EEC-58249CC0A99E}"/>
    <cellStyle name="SAPBEXHLevel1 3 4 4 2" xfId="32652" xr:uid="{2A8056DA-F973-45C2-938A-04EC918A2E1D}"/>
    <cellStyle name="SAPBEXHLevel1 3 4 4 3" xfId="42280" xr:uid="{A4FE7BB5-15CA-4923-B056-DDD403E3A83E}"/>
    <cellStyle name="SAPBEXHLevel1 3 4 5" xfId="22811" xr:uid="{B3A7C90B-84BD-450D-A5D7-02AF58097823}"/>
    <cellStyle name="SAPBEXHLevel1 3 4 5 2" xfId="36443" xr:uid="{E91BECEB-3A36-46D6-890E-B70D9D6CC6F3}"/>
    <cellStyle name="SAPBEXHLevel1 3 4 5 3" xfId="46071" xr:uid="{8F83E770-1E5A-4DB4-A50B-F5030FB7F0D5}"/>
    <cellStyle name="SAPBEXHLevel1 3 4 6" xfId="28679" xr:uid="{0BE10176-F1E4-47FE-B4F9-2809E7CC6A2A}"/>
    <cellStyle name="SAPBEXHLevel1 3 4 7" xfId="27661" xr:uid="{98E5C640-77AC-41B7-982F-C24108E91E69}"/>
    <cellStyle name="SAPBEXHLevel1 3 4 8" xfId="50739" xr:uid="{468C36A3-DFF3-470D-86FC-45E360855B93}"/>
    <cellStyle name="SAPBEXHLevel1 3 5" xfId="11215" xr:uid="{1644C460-AFA0-4E73-ABDC-86840D54FC23}"/>
    <cellStyle name="SAPBEXHLevel1 3 5 2" xfId="14146" xr:uid="{82776E73-2ECC-4738-8E3C-F365C35CA7BB}"/>
    <cellStyle name="SAPBEXHLevel1 3 5 2 2" xfId="16095" xr:uid="{BC77A119-5D5C-4A96-B355-9ABF471BDDBD}"/>
    <cellStyle name="SAPBEXHLevel1 3 5 2 2 2" xfId="22014" xr:uid="{A6D9E227-4343-44BB-9324-5FC2DEBE1926}"/>
    <cellStyle name="SAPBEXHLevel1 3 5 2 2 2 2" xfId="35646" xr:uid="{A49B3645-D72D-4AFE-94D9-5B8EB496B142}"/>
    <cellStyle name="SAPBEXHLevel1 3 5 2 2 2 3" xfId="45274" xr:uid="{89B0D6B2-8502-4EE2-8C59-D7813C9D78F4}"/>
    <cellStyle name="SAPBEXHLevel1 3 5 2 2 3" xfId="25805" xr:uid="{66DD0504-4BAD-4FBF-9AF3-C2115E6FE9BA}"/>
    <cellStyle name="SAPBEXHLevel1 3 5 2 2 3 2" xfId="39437" xr:uid="{F8250C04-435A-49EF-B7A7-1FA288F2D9D7}"/>
    <cellStyle name="SAPBEXHLevel1 3 5 2 2 3 3" xfId="49065" xr:uid="{8EB4DA4B-35B7-418F-9D04-F4F7DEB1175A}"/>
    <cellStyle name="SAPBEXHLevel1 3 5 2 2 4" xfId="31687" xr:uid="{1FCC6203-F215-44A2-8664-14B4D5A0F43B}"/>
    <cellStyle name="SAPBEXHLevel1 3 5 2 2 5" xfId="41345" xr:uid="{BD978ED8-0B96-44DD-8392-5A084200B072}"/>
    <cellStyle name="SAPBEXHLevel1 3 5 2 2 6" xfId="53733" xr:uid="{B5940E27-8DE6-45B0-AFD8-56893E772835}"/>
    <cellStyle name="SAPBEXHLevel1 3 5 2 3" xfId="20106" xr:uid="{978132A4-18C0-4FB1-8E08-7184B2A360D3}"/>
    <cellStyle name="SAPBEXHLevel1 3 5 2 3 2" xfId="33738" xr:uid="{9C5BE488-9980-4877-96F2-73D4ED199D43}"/>
    <cellStyle name="SAPBEXHLevel1 3 5 2 3 3" xfId="43366" xr:uid="{FE75DF32-B2ED-4CA4-B24C-2492BF8C93D5}"/>
    <cellStyle name="SAPBEXHLevel1 3 5 2 4" xfId="23897" xr:uid="{EB4D519F-0B70-43D4-A803-7C2BD6796DA3}"/>
    <cellStyle name="SAPBEXHLevel1 3 5 2 4 2" xfId="37529" xr:uid="{372276AD-532B-4626-BEB6-B126E0D4E976}"/>
    <cellStyle name="SAPBEXHLevel1 3 5 2 4 3" xfId="47157" xr:uid="{BF77DCA0-66A6-4C21-BC83-AC775C791B04}"/>
    <cellStyle name="SAPBEXHLevel1 3 5 2 5" xfId="29772" xr:uid="{E5D35441-BB6C-4037-B090-68F269EDA70B}"/>
    <cellStyle name="SAPBEXHLevel1 3 5 2 6" xfId="26617" xr:uid="{04AD0AA9-2C9D-45BC-A1EE-7753484D6A13}"/>
    <cellStyle name="SAPBEXHLevel1 3 5 2 7" xfId="51825" xr:uid="{2F2DC0AE-A543-4889-8EAA-F09BBC8272C9}"/>
    <cellStyle name="SAPBEXHLevel1 3 5 3" xfId="15097" xr:uid="{7746746A-9B00-47F3-ADE5-52456293BF33}"/>
    <cellStyle name="SAPBEXHLevel1 3 5 3 2" xfId="21016" xr:uid="{71DB0D5F-83E7-4A53-9946-3049FE783041}"/>
    <cellStyle name="SAPBEXHLevel1 3 5 3 2 2" xfId="34648" xr:uid="{38974F63-C74F-48A4-A390-F1B703F09435}"/>
    <cellStyle name="SAPBEXHLevel1 3 5 3 2 3" xfId="44276" xr:uid="{5D6BB18D-F9BB-4411-95AB-112D9A265B7A}"/>
    <cellStyle name="SAPBEXHLevel1 3 5 3 3" xfId="24807" xr:uid="{8F42114A-EC3C-448B-B739-D90C6289AD87}"/>
    <cellStyle name="SAPBEXHLevel1 3 5 3 3 2" xfId="38439" xr:uid="{19B846F0-69DA-456F-B099-DDBDDDC41F59}"/>
    <cellStyle name="SAPBEXHLevel1 3 5 3 3 3" xfId="48067" xr:uid="{A05327A1-E289-4CBA-924C-29780E54E4E2}"/>
    <cellStyle name="SAPBEXHLevel1 3 5 3 4" xfId="30689" xr:uid="{018B1F34-4F5D-43EE-90BA-C0ABF4933DAF}"/>
    <cellStyle name="SAPBEXHLevel1 3 5 3 5" xfId="40347" xr:uid="{76DED88A-994E-49B8-8507-EBC5AAC0322B}"/>
    <cellStyle name="SAPBEXHLevel1 3 5 3 6" xfId="52735" xr:uid="{64CC5AD0-20CE-4BF5-834D-361377A4AD81}"/>
    <cellStyle name="SAPBEXHLevel1 3 5 4" xfId="19108" xr:uid="{B8512905-0F31-4131-AFA3-F5BA197F2E6E}"/>
    <cellStyle name="SAPBEXHLevel1 3 5 4 2" xfId="32740" xr:uid="{BC5CE8C4-62A1-4712-9D4D-2600181B475D}"/>
    <cellStyle name="SAPBEXHLevel1 3 5 4 3" xfId="42368" xr:uid="{05F9837A-B20A-4EE9-A118-1AE8F8CA28BE}"/>
    <cellStyle name="SAPBEXHLevel1 3 5 5" xfId="22899" xr:uid="{CDBA9BD1-DE66-48E5-9A7F-CDE795B2CDC8}"/>
    <cellStyle name="SAPBEXHLevel1 3 5 5 2" xfId="36531" xr:uid="{EE5AD06B-73BA-467B-ABE7-11C9AC102633}"/>
    <cellStyle name="SAPBEXHLevel1 3 5 5 3" xfId="46159" xr:uid="{8F8C9C69-13EE-4996-8628-B6DFE03FC704}"/>
    <cellStyle name="SAPBEXHLevel1 3 5 6" xfId="28767" xr:uid="{3B31E193-64FA-48CD-8119-ED58E081684D}"/>
    <cellStyle name="SAPBEXHLevel1 3 5 7" xfId="27573" xr:uid="{F14E9A3A-57C9-4D19-9A9B-372EFFA2CB22}"/>
    <cellStyle name="SAPBEXHLevel1 3 5 8" xfId="50827" xr:uid="{4BEC9B3B-341B-4D83-BA88-D9DA2D36A4D5}"/>
    <cellStyle name="SAPBEXHLevel1 3 6" xfId="11303" xr:uid="{C58E2718-9ABC-47C5-A29C-7AE4CF562580}"/>
    <cellStyle name="SAPBEXHLevel1 3 6 2" xfId="14234" xr:uid="{7B302725-A941-4511-9C5D-7876579C843B}"/>
    <cellStyle name="SAPBEXHLevel1 3 6 2 2" xfId="16183" xr:uid="{10284223-E117-48D3-B26F-8EF51AC25B5E}"/>
    <cellStyle name="SAPBEXHLevel1 3 6 2 2 2" xfId="22102" xr:uid="{489DC4B7-3BEE-4C4C-ABA5-4DBA2C058DD8}"/>
    <cellStyle name="SAPBEXHLevel1 3 6 2 2 2 2" xfId="35734" xr:uid="{D4ACBA70-9629-4EB0-B6AF-DFC0276DACB9}"/>
    <cellStyle name="SAPBEXHLevel1 3 6 2 2 2 3" xfId="45362" xr:uid="{43ED2ECA-99BE-4802-8E14-441FEC3D3186}"/>
    <cellStyle name="SAPBEXHLevel1 3 6 2 2 3" xfId="25893" xr:uid="{10B5A01D-08F2-4401-863E-81D26E6E54BA}"/>
    <cellStyle name="SAPBEXHLevel1 3 6 2 2 3 2" xfId="39525" xr:uid="{C75C046A-C2E3-46CD-BB7B-65D2B25BB081}"/>
    <cellStyle name="SAPBEXHLevel1 3 6 2 2 3 3" xfId="49153" xr:uid="{3C5DCD02-EF55-4C23-A071-D4C2BD41B1F5}"/>
    <cellStyle name="SAPBEXHLevel1 3 6 2 2 4" xfId="31775" xr:uid="{1B29919B-BF79-4D1A-B68F-8B7C56206771}"/>
    <cellStyle name="SAPBEXHLevel1 3 6 2 2 5" xfId="41433" xr:uid="{F11E38A7-CF13-4FB9-A1A0-A495DE758951}"/>
    <cellStyle name="SAPBEXHLevel1 3 6 2 2 6" xfId="53821" xr:uid="{3C45C6A2-908E-462A-8ED7-8494EB476FEC}"/>
    <cellStyle name="SAPBEXHLevel1 3 6 2 3" xfId="20194" xr:uid="{DCF8815F-BC53-4B88-899B-214DA3AE3E10}"/>
    <cellStyle name="SAPBEXHLevel1 3 6 2 3 2" xfId="33826" xr:uid="{8990D75C-281D-4036-A30B-2163D16EB04D}"/>
    <cellStyle name="SAPBEXHLevel1 3 6 2 3 3" xfId="43454" xr:uid="{2313E88E-ECD1-4D98-B19D-8D038C3D726A}"/>
    <cellStyle name="SAPBEXHLevel1 3 6 2 4" xfId="23985" xr:uid="{75EC9CCB-8BE9-4424-9457-768224A86A27}"/>
    <cellStyle name="SAPBEXHLevel1 3 6 2 4 2" xfId="37617" xr:uid="{3F8C2FF3-1343-4106-A5B9-66156C01487C}"/>
    <cellStyle name="SAPBEXHLevel1 3 6 2 4 3" xfId="47245" xr:uid="{8E22225D-DD27-4F0F-81A6-893B69AD4BBD}"/>
    <cellStyle name="SAPBEXHLevel1 3 6 2 5" xfId="29860" xr:uid="{6C3C567B-3069-4B01-8590-6266B959E5F9}"/>
    <cellStyle name="SAPBEXHLevel1 3 6 2 6" xfId="26529" xr:uid="{76D8A546-AE92-45E8-97F9-5E558C4BFFA5}"/>
    <cellStyle name="SAPBEXHLevel1 3 6 2 7" xfId="51913" xr:uid="{39E93AE7-4401-4A4E-A5E1-1770E5D90112}"/>
    <cellStyle name="SAPBEXHLevel1 3 6 3" xfId="15185" xr:uid="{3EA4B929-50C6-4C91-85AC-289BC18B9E65}"/>
    <cellStyle name="SAPBEXHLevel1 3 6 3 2" xfId="21104" xr:uid="{7A28CF35-E631-486A-956F-F76D48967522}"/>
    <cellStyle name="SAPBEXHLevel1 3 6 3 2 2" xfId="34736" xr:uid="{0CE2AF5E-478B-4D0C-89E2-2460B66183C5}"/>
    <cellStyle name="SAPBEXHLevel1 3 6 3 2 3" xfId="44364" xr:uid="{D706FFBF-222B-469F-BB61-60CA7E801015}"/>
    <cellStyle name="SAPBEXHLevel1 3 6 3 3" xfId="24895" xr:uid="{01C50BEC-B5FF-49C6-9306-997AEFE9711B}"/>
    <cellStyle name="SAPBEXHLevel1 3 6 3 3 2" xfId="38527" xr:uid="{11B4B95B-DE4C-435C-8779-AB326CB1FC84}"/>
    <cellStyle name="SAPBEXHLevel1 3 6 3 3 3" xfId="48155" xr:uid="{3EB4D5B8-9EBA-4F93-B1AF-CF256FF4919C}"/>
    <cellStyle name="SAPBEXHLevel1 3 6 3 4" xfId="30777" xr:uid="{F433D085-7B0B-4104-830B-AB26B970D08A}"/>
    <cellStyle name="SAPBEXHLevel1 3 6 3 5" xfId="40435" xr:uid="{EBD15758-8A96-479E-92AB-65DF9FEBE032}"/>
    <cellStyle name="SAPBEXHLevel1 3 6 3 6" xfId="52823" xr:uid="{36B10614-AEB8-433A-809A-92F80362EB81}"/>
    <cellStyle name="SAPBEXHLevel1 3 6 4" xfId="19196" xr:uid="{3C728F6C-F54F-49D8-A1D6-A006FAA62A1D}"/>
    <cellStyle name="SAPBEXHLevel1 3 6 4 2" xfId="32828" xr:uid="{36EDFD42-2E4D-474C-B35E-DE21184A7E82}"/>
    <cellStyle name="SAPBEXHLevel1 3 6 4 3" xfId="42456" xr:uid="{4B8C2FB5-5F3A-44BF-82AC-1E36C63B8D72}"/>
    <cellStyle name="SAPBEXHLevel1 3 6 5" xfId="22987" xr:uid="{BF2D1C6D-5319-41A3-B5DC-E8AD9C4A6DC3}"/>
    <cellStyle name="SAPBEXHLevel1 3 6 5 2" xfId="36619" xr:uid="{98C65644-08F8-415F-AE5D-C080FCEA7BE4}"/>
    <cellStyle name="SAPBEXHLevel1 3 6 5 3" xfId="46247" xr:uid="{3C42D897-8CB6-4D82-9EA9-E3D439DF68F8}"/>
    <cellStyle name="SAPBEXHLevel1 3 6 6" xfId="28855" xr:uid="{8A1DC5B0-19F1-4294-8AC6-C42B02049C22}"/>
    <cellStyle name="SAPBEXHLevel1 3 6 7" xfId="27485" xr:uid="{8565BF87-1F95-4C83-A683-8BB05A5BF4CF}"/>
    <cellStyle name="SAPBEXHLevel1 3 6 8" xfId="50915" xr:uid="{49DD4088-E703-42F7-91F4-98192DA37CFF}"/>
    <cellStyle name="SAPBEXHLevel1 3 7" xfId="11391" xr:uid="{919882F4-9CDC-48F8-A385-B116D4085DBF}"/>
    <cellStyle name="SAPBEXHLevel1 3 7 2" xfId="14322" xr:uid="{2D07ACEC-88A3-4C78-B5AF-1E9301006082}"/>
    <cellStyle name="SAPBEXHLevel1 3 7 2 2" xfId="16271" xr:uid="{BC46435D-C87C-4A51-ADF5-4EB1AD2BBCB4}"/>
    <cellStyle name="SAPBEXHLevel1 3 7 2 2 2" xfId="22190" xr:uid="{DD5A6BED-25E8-4D16-86D4-A331A043CAF2}"/>
    <cellStyle name="SAPBEXHLevel1 3 7 2 2 2 2" xfId="35822" xr:uid="{9E2722A0-55BC-4D38-8AEC-8F04BAEAAFC4}"/>
    <cellStyle name="SAPBEXHLevel1 3 7 2 2 2 3" xfId="45450" xr:uid="{2FD6F65A-C7DC-4BF9-A6C0-56797CEF960E}"/>
    <cellStyle name="SAPBEXHLevel1 3 7 2 2 3" xfId="25981" xr:uid="{7E0DA087-E3F2-4861-80E2-059FF9C0D4E0}"/>
    <cellStyle name="SAPBEXHLevel1 3 7 2 2 3 2" xfId="39613" xr:uid="{C1BE33BD-91C4-4FAF-A1B6-9CACACBB6216}"/>
    <cellStyle name="SAPBEXHLevel1 3 7 2 2 3 3" xfId="49241" xr:uid="{EE5606B7-B89D-4C75-9927-09FBF7D0CD3B}"/>
    <cellStyle name="SAPBEXHLevel1 3 7 2 2 4" xfId="31863" xr:uid="{3A19AD4B-3FA6-4882-8837-A4CDC5B121A7}"/>
    <cellStyle name="SAPBEXHLevel1 3 7 2 2 5" xfId="41521" xr:uid="{FB82AC74-0D57-4CEB-810E-03FC00FC39C1}"/>
    <cellStyle name="SAPBEXHLevel1 3 7 2 2 6" xfId="53909" xr:uid="{A02D2C48-8F9B-471D-91C7-6B00EFD15AB4}"/>
    <cellStyle name="SAPBEXHLevel1 3 7 2 3" xfId="20282" xr:uid="{D9C1E52D-EB2B-4D97-ACBF-BF5BB2416033}"/>
    <cellStyle name="SAPBEXHLevel1 3 7 2 3 2" xfId="33914" xr:uid="{0260D7CA-6825-4078-92FD-A3F93B9F6F58}"/>
    <cellStyle name="SAPBEXHLevel1 3 7 2 3 3" xfId="43542" xr:uid="{CA19508D-3AA3-4DE0-933A-6C72500A19A5}"/>
    <cellStyle name="SAPBEXHLevel1 3 7 2 4" xfId="24073" xr:uid="{729BF0E9-DE11-4BA4-BAF6-D280F3E1386C}"/>
    <cellStyle name="SAPBEXHLevel1 3 7 2 4 2" xfId="37705" xr:uid="{6471EC78-E7E5-4404-A67D-F7F44ED05BE9}"/>
    <cellStyle name="SAPBEXHLevel1 3 7 2 4 3" xfId="47333" xr:uid="{D688AB12-F623-4142-AB54-77164D8CE5B6}"/>
    <cellStyle name="SAPBEXHLevel1 3 7 2 5" xfId="29948" xr:uid="{AC1AD082-858D-4269-A1BF-92E170AF9D4E}"/>
    <cellStyle name="SAPBEXHLevel1 3 7 2 6" xfId="26441" xr:uid="{2C815E2F-B5FA-4CB2-B4C1-D265A534AAAF}"/>
    <cellStyle name="SAPBEXHLevel1 3 7 2 7" xfId="52001" xr:uid="{E7AD6581-E96E-4A2B-9411-5ACFD7038FCC}"/>
    <cellStyle name="SAPBEXHLevel1 3 7 3" xfId="15273" xr:uid="{B8037407-2D62-4784-83A9-BD68C10FDD62}"/>
    <cellStyle name="SAPBEXHLevel1 3 7 3 2" xfId="21192" xr:uid="{72D27E4A-E83B-404B-B273-1E81B34721E8}"/>
    <cellStyle name="SAPBEXHLevel1 3 7 3 2 2" xfId="34824" xr:uid="{3C4998CF-1DE0-432D-90CC-04CA69B32169}"/>
    <cellStyle name="SAPBEXHLevel1 3 7 3 2 3" xfId="44452" xr:uid="{668B1588-28DC-49FF-A515-4911841D92C2}"/>
    <cellStyle name="SAPBEXHLevel1 3 7 3 3" xfId="24983" xr:uid="{A0FE4EEB-A239-4C5E-8C4E-269B1D36B40C}"/>
    <cellStyle name="SAPBEXHLevel1 3 7 3 3 2" xfId="38615" xr:uid="{5E507316-6D27-4BCF-B60A-0DFCAB7187D3}"/>
    <cellStyle name="SAPBEXHLevel1 3 7 3 3 3" xfId="48243" xr:uid="{65212EFD-3DAC-45C3-850C-4DA756414067}"/>
    <cellStyle name="SAPBEXHLevel1 3 7 3 4" xfId="30865" xr:uid="{F72A4982-4413-4E07-B061-C84AC68993AC}"/>
    <cellStyle name="SAPBEXHLevel1 3 7 3 5" xfId="40523" xr:uid="{5BEB7922-E8EB-45A1-B2B7-490351CE635B}"/>
    <cellStyle name="SAPBEXHLevel1 3 7 3 6" xfId="52911" xr:uid="{E79C5BF7-4AE0-4386-8AE0-29A2C7AE8C5B}"/>
    <cellStyle name="SAPBEXHLevel1 3 7 4" xfId="19284" xr:uid="{902DDCF8-2E56-49F7-97D8-53475D0050C8}"/>
    <cellStyle name="SAPBEXHLevel1 3 7 4 2" xfId="32916" xr:uid="{1B935A90-7FB8-4E33-A789-E4B1FFAE6DF9}"/>
    <cellStyle name="SAPBEXHLevel1 3 7 4 3" xfId="42544" xr:uid="{7B8A7127-1047-4643-A7D8-31B2C46F0658}"/>
    <cellStyle name="SAPBEXHLevel1 3 7 5" xfId="23075" xr:uid="{92C7622D-60D6-4838-A788-089CE760B3D3}"/>
    <cellStyle name="SAPBEXHLevel1 3 7 5 2" xfId="36707" xr:uid="{A8791CEA-B60F-4D93-8373-2B87F6FDDDC5}"/>
    <cellStyle name="SAPBEXHLevel1 3 7 5 3" xfId="46335" xr:uid="{B313BBFA-A305-4C8F-AB49-A984E0790529}"/>
    <cellStyle name="SAPBEXHLevel1 3 7 6" xfId="28943" xr:uid="{B6EC7835-0D44-4E24-BE82-D4F42B65736F}"/>
    <cellStyle name="SAPBEXHLevel1 3 7 7" xfId="27397" xr:uid="{BFC02918-F7E6-40D0-BF37-AA4544B0B440}"/>
    <cellStyle name="SAPBEXHLevel1 3 7 8" xfId="51003" xr:uid="{ECD65853-591D-43F6-98E5-42D3BFD817C4}"/>
    <cellStyle name="SAPBEXHLevel1 3 8" xfId="13499" xr:uid="{A70434C7-EB78-43A9-A06F-EA67187734D5}"/>
    <cellStyle name="SAPBEXHLevel1 3 8 2" xfId="14498" xr:uid="{21ED2E09-FF43-4E6F-A414-7B94DC83D61B}"/>
    <cellStyle name="SAPBEXHLevel1 3 8 2 2" xfId="16447" xr:uid="{64F8374A-A6F8-4A34-9949-B8DC2BC9EDFE}"/>
    <cellStyle name="SAPBEXHLevel1 3 8 2 2 2" xfId="22366" xr:uid="{DC7EBB55-9937-4AE9-A868-A2D6AD6266AF}"/>
    <cellStyle name="SAPBEXHLevel1 3 8 2 2 2 2" xfId="35998" xr:uid="{8262E5E8-93AA-40D9-B75B-18D25F8BD792}"/>
    <cellStyle name="SAPBEXHLevel1 3 8 2 2 2 3" xfId="45626" xr:uid="{54BD79D3-9F96-400F-B107-2BC87A9AD4F8}"/>
    <cellStyle name="SAPBEXHLevel1 3 8 2 2 3" xfId="26157" xr:uid="{22D9B7CC-0A51-4451-8206-3258D24DB8BB}"/>
    <cellStyle name="SAPBEXHLevel1 3 8 2 2 3 2" xfId="39789" xr:uid="{DB396BE6-079D-40C4-BA47-86A3E270379F}"/>
    <cellStyle name="SAPBEXHLevel1 3 8 2 2 3 3" xfId="49417" xr:uid="{2CD4B217-5DC2-44C7-BED4-9C445AFFA4F7}"/>
    <cellStyle name="SAPBEXHLevel1 3 8 2 2 4" xfId="32039" xr:uid="{A4A4C303-9B32-402C-8124-B98653A39330}"/>
    <cellStyle name="SAPBEXHLevel1 3 8 2 2 5" xfId="41697" xr:uid="{47E51438-54B6-48A1-835A-899692A8BB37}"/>
    <cellStyle name="SAPBEXHLevel1 3 8 2 2 6" xfId="54085" xr:uid="{4749F6F4-6A8B-4DCB-B4FA-CBF17DBCA196}"/>
    <cellStyle name="SAPBEXHLevel1 3 8 2 3" xfId="20458" xr:uid="{28FCB561-9614-47BA-9C44-BF828AD38E7D}"/>
    <cellStyle name="SAPBEXHLevel1 3 8 2 3 2" xfId="34090" xr:uid="{45A1BBD6-93D5-489E-9180-F74D205FD984}"/>
    <cellStyle name="SAPBEXHLevel1 3 8 2 3 3" xfId="43718" xr:uid="{1203B221-623A-4438-BA88-6242E6811989}"/>
    <cellStyle name="SAPBEXHLevel1 3 8 2 4" xfId="24249" xr:uid="{9EA22943-4E87-449A-AB09-A31AE95E0767}"/>
    <cellStyle name="SAPBEXHLevel1 3 8 2 4 2" xfId="37881" xr:uid="{0E1E9AAE-EF28-4C41-90D5-091D4EC80597}"/>
    <cellStyle name="SAPBEXHLevel1 3 8 2 4 3" xfId="47509" xr:uid="{F15BCEDB-1A2F-4A47-96BF-6263827F4E0F}"/>
    <cellStyle name="SAPBEXHLevel1 3 8 2 5" xfId="30124" xr:uid="{DBE99DB0-BDEE-4845-8AFA-715418369FF6}"/>
    <cellStyle name="SAPBEXHLevel1 3 8 2 6" xfId="26265" xr:uid="{01F01FED-F8CB-4F79-BFB0-C0B066C81D84}"/>
    <cellStyle name="SAPBEXHLevel1 3 8 2 7" xfId="52177" xr:uid="{5B0485A6-3852-4343-B78A-84C7670AE61A}"/>
    <cellStyle name="SAPBEXHLevel1 3 8 3" xfId="15449" xr:uid="{22C51225-5597-47A7-9FF4-5D1F0069DAAE}"/>
    <cellStyle name="SAPBEXHLevel1 3 8 3 2" xfId="21368" xr:uid="{557F5F6C-C65C-4A31-8849-43A3109B189F}"/>
    <cellStyle name="SAPBEXHLevel1 3 8 3 2 2" xfId="35000" xr:uid="{6C77B537-B790-4BDF-B08F-4F2EF7E7DBD6}"/>
    <cellStyle name="SAPBEXHLevel1 3 8 3 2 3" xfId="44628" xr:uid="{185238E0-130E-40BC-8E73-54EC4FFFAD39}"/>
    <cellStyle name="SAPBEXHLevel1 3 8 3 3" xfId="25159" xr:uid="{CE30C903-79A3-49A2-BEC9-C6AFE526FB2B}"/>
    <cellStyle name="SAPBEXHLevel1 3 8 3 3 2" xfId="38791" xr:uid="{ED646219-3FC1-4F58-A907-49281F53F09F}"/>
    <cellStyle name="SAPBEXHLevel1 3 8 3 3 3" xfId="48419" xr:uid="{5198B7B4-F377-4168-BA1B-D4AF6619EA83}"/>
    <cellStyle name="SAPBEXHLevel1 3 8 3 4" xfId="31041" xr:uid="{EB6C2B46-373E-4291-B381-EE18E81B8CBA}"/>
    <cellStyle name="SAPBEXHLevel1 3 8 3 5" xfId="40699" xr:uid="{8BF0B810-3423-41E9-9C79-A4FFC9875038}"/>
    <cellStyle name="SAPBEXHLevel1 3 8 3 6" xfId="53087" xr:uid="{37898E61-4897-4A58-9661-B20469501DC6}"/>
    <cellStyle name="SAPBEXHLevel1 3 8 4" xfId="19460" xr:uid="{E81170F3-C073-4FF4-97D9-082AA2E63B34}"/>
    <cellStyle name="SAPBEXHLevel1 3 8 4 2" xfId="33092" xr:uid="{F170D05B-6013-45D6-B4DF-E75C3D76FA62}"/>
    <cellStyle name="SAPBEXHLevel1 3 8 4 3" xfId="42720" xr:uid="{A786E687-FE32-4FC1-BE1E-1CBC3632AEAC}"/>
    <cellStyle name="SAPBEXHLevel1 3 8 5" xfId="23251" xr:uid="{DDE4B6A5-0616-4ACF-BAF8-77410920F9E1}"/>
    <cellStyle name="SAPBEXHLevel1 3 8 5 2" xfId="36883" xr:uid="{8BA743B8-8FBE-4F45-AD7F-B12FD74FD784}"/>
    <cellStyle name="SAPBEXHLevel1 3 8 5 3" xfId="46511" xr:uid="{0C176716-150A-444D-A53C-A80D88A8FE96}"/>
    <cellStyle name="SAPBEXHLevel1 3 8 6" xfId="29126" xr:uid="{E455C6DC-1EA5-48B7-A656-3857975E0B75}"/>
    <cellStyle name="SAPBEXHLevel1 3 8 7" xfId="27263" xr:uid="{2AFB4BAD-9FD7-42A7-B438-0BFB9BE787DF}"/>
    <cellStyle name="SAPBEXHLevel1 3 8 8" xfId="51179" xr:uid="{AE802E02-C76D-49B7-BA95-1D5D8CD52CA0}"/>
    <cellStyle name="SAPBEXHLevel1 3 9" xfId="13794" xr:uid="{BBDAB288-DFD0-4279-87FD-1623327C27D4}"/>
    <cellStyle name="SAPBEXHLevel1 3 9 2" xfId="15743" xr:uid="{AFBCB602-42C8-432A-816D-49F6E756E137}"/>
    <cellStyle name="SAPBEXHLevel1 3 9 2 2" xfId="21662" xr:uid="{654335AA-63B6-4585-8472-4BD406946855}"/>
    <cellStyle name="SAPBEXHLevel1 3 9 2 2 2" xfId="35294" xr:uid="{4B2C79DD-9350-414D-BE53-AE73E7CA53E9}"/>
    <cellStyle name="SAPBEXHLevel1 3 9 2 2 3" xfId="44922" xr:uid="{54488BEF-711A-457D-9D1D-508773504FAE}"/>
    <cellStyle name="SAPBEXHLevel1 3 9 2 3" xfId="25453" xr:uid="{A5BD8F48-7975-423D-B18F-500FA587B7BC}"/>
    <cellStyle name="SAPBEXHLevel1 3 9 2 3 2" xfId="39085" xr:uid="{C61C51CE-972E-4E58-9846-53F365399CFF}"/>
    <cellStyle name="SAPBEXHLevel1 3 9 2 3 3" xfId="48713" xr:uid="{FE3F0F11-BBD5-46CA-B745-2E4D0361FF70}"/>
    <cellStyle name="SAPBEXHLevel1 3 9 2 4" xfId="31335" xr:uid="{217E18F6-60F7-4EE5-98CF-B63C18C00008}"/>
    <cellStyle name="SAPBEXHLevel1 3 9 2 5" xfId="40993" xr:uid="{527D64EB-2A83-4CE8-95B5-C2AC276F6101}"/>
    <cellStyle name="SAPBEXHLevel1 3 9 2 6" xfId="53381" xr:uid="{ED797244-77A2-4793-B291-9B51647BD06F}"/>
    <cellStyle name="SAPBEXHLevel1 3 9 3" xfId="19754" xr:uid="{46001AEC-0B0E-464F-A88F-2AB9DE4AF83D}"/>
    <cellStyle name="SAPBEXHLevel1 3 9 3 2" xfId="33386" xr:uid="{02EB8782-B380-4146-893A-8D252194B89F}"/>
    <cellStyle name="SAPBEXHLevel1 3 9 3 3" xfId="43014" xr:uid="{86EE6800-6840-4291-80A6-CEFD7424786E}"/>
    <cellStyle name="SAPBEXHLevel1 3 9 4" xfId="23545" xr:uid="{0BC39AFE-64E1-410A-8F9E-30561FC916AB}"/>
    <cellStyle name="SAPBEXHLevel1 3 9 4 2" xfId="37177" xr:uid="{2677616A-F384-4D47-AC27-09708FBC73F4}"/>
    <cellStyle name="SAPBEXHLevel1 3 9 4 3" xfId="46805" xr:uid="{8C8C43BF-3277-476E-90E2-F3E45C4AC112}"/>
    <cellStyle name="SAPBEXHLevel1 3 9 5" xfId="29420" xr:uid="{7A750472-F7B5-4869-8940-4802E13B742C}"/>
    <cellStyle name="SAPBEXHLevel1 3 9 6" xfId="26969" xr:uid="{D72EFE39-208A-428F-9BD0-8F89EE31E290}"/>
    <cellStyle name="SAPBEXHLevel1 3 9 7" xfId="51473" xr:uid="{1E37DBB1-98F9-4617-8B38-BC7440554761}"/>
    <cellStyle name="SAPBEXHLevel1 4" xfId="10791" xr:uid="{1CEE1D8A-8927-47B9-8B27-0D7C7C16B6B2}"/>
    <cellStyle name="SAPBEXHLevel1 4 2" xfId="13722" xr:uid="{D89344C7-2F56-4E4A-B075-CCE54EBCADC6}"/>
    <cellStyle name="SAPBEXHLevel1 4 2 2" xfId="15671" xr:uid="{09FA4207-CCF2-4A28-B6AE-AB4367F24842}"/>
    <cellStyle name="SAPBEXHLevel1 4 2 2 2" xfId="21590" xr:uid="{CF615407-29B2-457C-91BE-C5D6C64328CD}"/>
    <cellStyle name="SAPBEXHLevel1 4 2 2 2 2" xfId="35222" xr:uid="{5C11203F-8421-41A9-9B6F-87D59E5EAD3E}"/>
    <cellStyle name="SAPBEXHLevel1 4 2 2 2 3" xfId="44850" xr:uid="{BF81DC1E-C1DC-40C5-8288-DD5559070FCA}"/>
    <cellStyle name="SAPBEXHLevel1 4 2 2 3" xfId="25381" xr:uid="{69F6CC17-4958-4C5E-9016-09B27E33DA97}"/>
    <cellStyle name="SAPBEXHLevel1 4 2 2 3 2" xfId="39013" xr:uid="{D1FFB8EB-DD56-40B0-B3F2-ECAFFC15A9FE}"/>
    <cellStyle name="SAPBEXHLevel1 4 2 2 3 3" xfId="48641" xr:uid="{C9FBB7C6-7DAC-4564-AE57-415614F88DD2}"/>
    <cellStyle name="SAPBEXHLevel1 4 2 2 4" xfId="31263" xr:uid="{7135736C-3025-40C0-8E67-AA1F880EA77E}"/>
    <cellStyle name="SAPBEXHLevel1 4 2 2 5" xfId="40921" xr:uid="{25148322-ACE6-4693-A63B-8A0802B0F457}"/>
    <cellStyle name="SAPBEXHLevel1 4 2 2 6" xfId="53309" xr:uid="{FC66C36F-0768-4B0E-8C9A-500385C305B3}"/>
    <cellStyle name="SAPBEXHLevel1 4 2 3" xfId="19682" xr:uid="{960F584A-AFFD-4507-BA8C-8B41B8192F99}"/>
    <cellStyle name="SAPBEXHLevel1 4 2 3 2" xfId="33314" xr:uid="{E5C96879-613D-437F-9BC0-AE1E648EB4B4}"/>
    <cellStyle name="SAPBEXHLevel1 4 2 3 3" xfId="42942" xr:uid="{25433CE1-CC4B-4503-AF84-12A312E7D042}"/>
    <cellStyle name="SAPBEXHLevel1 4 2 4" xfId="23473" xr:uid="{B4C482CE-3BAB-4E6F-BEEF-08B70B4A727B}"/>
    <cellStyle name="SAPBEXHLevel1 4 2 4 2" xfId="37105" xr:uid="{A1A7C8D5-3469-4C88-9020-BA4CFEB0EA17}"/>
    <cellStyle name="SAPBEXHLevel1 4 2 4 3" xfId="46733" xr:uid="{22CC2D9A-4655-4DC1-A368-6805E6817858}"/>
    <cellStyle name="SAPBEXHLevel1 4 2 5" xfId="29348" xr:uid="{B8E7A00F-350C-4094-AC65-BA085FCB55D5}"/>
    <cellStyle name="SAPBEXHLevel1 4 2 6" xfId="27041" xr:uid="{15AADB46-AB75-4ADA-897B-B800A8AA96A6}"/>
    <cellStyle name="SAPBEXHLevel1 4 2 7" xfId="51401" xr:uid="{F36A897C-4119-47EB-9B6E-4BFA767E14C5}"/>
    <cellStyle name="SAPBEXHLevel1 4 3" xfId="14761" xr:uid="{712D9F2A-EE54-499A-98E0-EFCE33957335}"/>
    <cellStyle name="SAPBEXHLevel1 4 3 2" xfId="20680" xr:uid="{28C0A17A-ABE7-4CA7-BEA8-A52D97106499}"/>
    <cellStyle name="SAPBEXHLevel1 4 3 2 2" xfId="34312" xr:uid="{87CC3ED7-A006-4CAD-A7D9-FE9D6AF6B2B5}"/>
    <cellStyle name="SAPBEXHLevel1 4 3 2 3" xfId="43940" xr:uid="{CCD4C970-D587-414E-9341-347753BFA4BD}"/>
    <cellStyle name="SAPBEXHLevel1 4 3 3" xfId="24471" xr:uid="{313BEFC6-4C17-46BA-98AE-440784978E5F}"/>
    <cellStyle name="SAPBEXHLevel1 4 3 3 2" xfId="38103" xr:uid="{2B943F20-544C-4E6E-AE02-B013AC13734A}"/>
    <cellStyle name="SAPBEXHLevel1 4 3 3 3" xfId="47731" xr:uid="{5329163C-385C-4635-BBB3-1CAFE12419A4}"/>
    <cellStyle name="SAPBEXHLevel1 4 3 4" xfId="30353" xr:uid="{9E8BA68F-30E9-4D3A-A8E6-CDFED54A41D2}"/>
    <cellStyle name="SAPBEXHLevel1 4 3 5" xfId="40011" xr:uid="{2FBD6F24-9E86-4A31-844E-41E23C93454E}"/>
    <cellStyle name="SAPBEXHLevel1 4 3 6" xfId="52399" xr:uid="{8F20AEB8-AB31-4FAA-A560-98C45FAC31B6}"/>
    <cellStyle name="SAPBEXHLevel1 4 4" xfId="18768" xr:uid="{FD6C7766-409F-46F4-83E6-31A1310566EF}"/>
    <cellStyle name="SAPBEXHLevel1 4 4 2" xfId="32400" xr:uid="{7F50DD6C-B568-4568-9E7C-7178C566C16A}"/>
    <cellStyle name="SAPBEXHLevel1 4 4 3" xfId="42028" xr:uid="{9B0CE476-25DB-49C6-8BEC-1B974C02BF43}"/>
    <cellStyle name="SAPBEXHLevel1 4 5" xfId="22475" xr:uid="{00CCF719-CE22-4676-9FB3-A87020B8EACB}"/>
    <cellStyle name="SAPBEXHLevel1 4 5 2" xfId="36107" xr:uid="{FF0EB870-3267-478B-9931-C63F31E0FF14}"/>
    <cellStyle name="SAPBEXHLevel1 4 5 3" xfId="45735" xr:uid="{D48E33D8-E694-4951-925D-F20B963A6736}"/>
    <cellStyle name="SAPBEXHLevel1 4 6" xfId="28343" xr:uid="{E5159DD7-AB28-4CE1-A705-1FAF003C4CEB}"/>
    <cellStyle name="SAPBEXHLevel1 4 7" xfId="27978" xr:uid="{30B9DDFD-FC25-4BA6-AD1D-5FE024336A09}"/>
    <cellStyle name="SAPBEXHLevel1 4 8" xfId="50403" xr:uid="{561BE0F6-B706-46DB-8BD9-B00411504AA4}"/>
    <cellStyle name="SAPBEXHLevel1 5" xfId="10813" xr:uid="{1FE1BDB0-53D4-4CB6-B321-9470090DF73B}"/>
    <cellStyle name="SAPBEXHLevel1 5 2" xfId="13744" xr:uid="{BF443DF5-0A1B-4C62-80BC-E7FB31E51BE4}"/>
    <cellStyle name="SAPBEXHLevel1 5 2 2" xfId="15693" xr:uid="{D06DBB1C-F1D8-4346-A612-31D88FB676DB}"/>
    <cellStyle name="SAPBEXHLevel1 5 2 2 2" xfId="21612" xr:uid="{3ED0B669-7BCD-44E1-9038-FE7124959BC6}"/>
    <cellStyle name="SAPBEXHLevel1 5 2 2 2 2" xfId="35244" xr:uid="{B7317C99-CD00-41FA-A48B-7D70CF3402DD}"/>
    <cellStyle name="SAPBEXHLevel1 5 2 2 2 3" xfId="44872" xr:uid="{E3248C6E-9F17-4E00-8F2E-E98762636E4F}"/>
    <cellStyle name="SAPBEXHLevel1 5 2 2 3" xfId="25403" xr:uid="{C2F8D3C8-A422-4519-A4E8-788E615333BF}"/>
    <cellStyle name="SAPBEXHLevel1 5 2 2 3 2" xfId="39035" xr:uid="{F826FC55-8542-45F0-BB02-8B1E779FB4C2}"/>
    <cellStyle name="SAPBEXHLevel1 5 2 2 3 3" xfId="48663" xr:uid="{C8FE8AD1-1CAD-4FB2-9F0A-AFC39D4BF8EA}"/>
    <cellStyle name="SAPBEXHLevel1 5 2 2 4" xfId="31285" xr:uid="{EA1CD548-2847-48F9-933E-5351B57739C8}"/>
    <cellStyle name="SAPBEXHLevel1 5 2 2 5" xfId="40943" xr:uid="{F4E1996C-DAF6-42A3-95D3-1DA9A728419B}"/>
    <cellStyle name="SAPBEXHLevel1 5 2 2 6" xfId="53331" xr:uid="{45B1DF73-F44D-4CE0-A002-796790468FA9}"/>
    <cellStyle name="SAPBEXHLevel1 5 2 3" xfId="19704" xr:uid="{EE89A1F6-6153-4488-8FEF-4A52892D9EE0}"/>
    <cellStyle name="SAPBEXHLevel1 5 2 3 2" xfId="33336" xr:uid="{93AAD690-CC98-4885-A088-60528BED0CBC}"/>
    <cellStyle name="SAPBEXHLevel1 5 2 3 3" xfId="42964" xr:uid="{0BEF54E6-C5F8-4E37-AD21-619E396E6A0E}"/>
    <cellStyle name="SAPBEXHLevel1 5 2 4" xfId="23495" xr:uid="{3A5C29F8-6BE4-4F46-999F-1C26112EC999}"/>
    <cellStyle name="SAPBEXHLevel1 5 2 4 2" xfId="37127" xr:uid="{AE0548DC-CE45-4851-B802-08AB887C5237}"/>
    <cellStyle name="SAPBEXHLevel1 5 2 4 3" xfId="46755" xr:uid="{490FB2E5-AAFC-43BF-B751-237042154132}"/>
    <cellStyle name="SAPBEXHLevel1 5 2 5" xfId="29370" xr:uid="{919CD8C1-D1C4-4977-B758-00EA40618553}"/>
    <cellStyle name="SAPBEXHLevel1 5 2 6" xfId="27019" xr:uid="{B424BD55-C5AC-4E54-AEFC-ABAAE8573BA8}"/>
    <cellStyle name="SAPBEXHLevel1 5 2 7" xfId="51423" xr:uid="{105C0293-94BD-4C32-8294-EE8517C64D94}"/>
    <cellStyle name="SAPBEXHLevel1 5 3" xfId="14783" xr:uid="{994CBA7F-B45B-4DA0-A5A2-6168AB07755A}"/>
    <cellStyle name="SAPBEXHLevel1 5 3 2" xfId="20702" xr:uid="{61FA562D-849F-4B40-8C58-A2D3911BE130}"/>
    <cellStyle name="SAPBEXHLevel1 5 3 2 2" xfId="34334" xr:uid="{81F27ADB-205B-4765-B117-B0A3BE590A4A}"/>
    <cellStyle name="SAPBEXHLevel1 5 3 2 3" xfId="43962" xr:uid="{A1A44D98-4F48-4F27-B696-7897EA4EAED0}"/>
    <cellStyle name="SAPBEXHLevel1 5 3 3" xfId="24493" xr:uid="{F5302E51-EA3C-433B-BBC4-978477833E94}"/>
    <cellStyle name="SAPBEXHLevel1 5 3 3 2" xfId="38125" xr:uid="{1468A476-DA6A-4927-8F1B-198FF832369C}"/>
    <cellStyle name="SAPBEXHLevel1 5 3 3 3" xfId="47753" xr:uid="{4AF6AAD6-2FE8-4B2F-9E4B-C8C5B41DD8CF}"/>
    <cellStyle name="SAPBEXHLevel1 5 3 4" xfId="30375" xr:uid="{A0539D87-BF3B-4699-8084-039F06DDBFA8}"/>
    <cellStyle name="SAPBEXHLevel1 5 3 5" xfId="40033" xr:uid="{62CEE38B-5003-4A5E-B687-D44353A16853}"/>
    <cellStyle name="SAPBEXHLevel1 5 3 6" xfId="52421" xr:uid="{93B85BAE-C402-4185-8278-120453F71F13}"/>
    <cellStyle name="SAPBEXHLevel1 5 4" xfId="18790" xr:uid="{6F244FDD-1B4C-4A04-B2EB-3E53961615B7}"/>
    <cellStyle name="SAPBEXHLevel1 5 4 2" xfId="32422" xr:uid="{510F88F6-3BE0-44D4-B8F5-0A3CA4EF6BAF}"/>
    <cellStyle name="SAPBEXHLevel1 5 4 3" xfId="42050" xr:uid="{E13C029C-0AA7-486B-BABC-69A943DA4FD0}"/>
    <cellStyle name="SAPBEXHLevel1 5 5" xfId="22497" xr:uid="{9B383C77-A1DD-410A-9689-1E98E4939A84}"/>
    <cellStyle name="SAPBEXHLevel1 5 5 2" xfId="36129" xr:uid="{E9BE42D9-57BA-4EA0-943D-4CAF6BB7B29A}"/>
    <cellStyle name="SAPBEXHLevel1 5 5 3" xfId="45757" xr:uid="{21F202EE-D871-4A7D-AC26-CE842F12D31F}"/>
    <cellStyle name="SAPBEXHLevel1 5 6" xfId="28365" xr:uid="{6649244C-C0BD-4AEE-94BA-ACC5E18A1D28}"/>
    <cellStyle name="SAPBEXHLevel1 5 7" xfId="27956" xr:uid="{CF8C4241-3B71-4AD8-B7F5-540D93ECB6BE}"/>
    <cellStyle name="SAPBEXHLevel1 5 8" xfId="50425" xr:uid="{C26DED89-77A1-42AB-9AC5-88D1178AC008}"/>
    <cellStyle name="SAPBEXHLevel1 6" xfId="11516" xr:uid="{775BF477-2C0A-4E22-AD92-20A06AC35405}"/>
    <cellStyle name="SAPBEXHLevel1 6 2" xfId="14410" xr:uid="{FD1227AD-D5FF-4FAF-BC80-D8FF7AEB3069}"/>
    <cellStyle name="SAPBEXHLevel1 6 2 2" xfId="16359" xr:uid="{A9DAFE81-ECB7-4ED7-9499-BFAD356FD726}"/>
    <cellStyle name="SAPBEXHLevel1 6 2 2 2" xfId="22278" xr:uid="{5436E947-74FF-4BB7-8D02-16667B2CE6D9}"/>
    <cellStyle name="SAPBEXHLevel1 6 2 2 2 2" xfId="35910" xr:uid="{04BAE843-C170-47F3-89BB-7A543195E2A6}"/>
    <cellStyle name="SAPBEXHLevel1 6 2 2 2 3" xfId="45538" xr:uid="{751C943C-149F-4E80-A8A5-2305760938C4}"/>
    <cellStyle name="SAPBEXHLevel1 6 2 2 3" xfId="26069" xr:uid="{72E5B767-95AF-4645-9E1A-9DCCF46FBFDE}"/>
    <cellStyle name="SAPBEXHLevel1 6 2 2 3 2" xfId="39701" xr:uid="{937606B1-2C8D-4FC5-9144-3D3ABDBDDD71}"/>
    <cellStyle name="SAPBEXHLevel1 6 2 2 3 3" xfId="49329" xr:uid="{63F870A2-753F-46A1-BA75-1C39B229D3A0}"/>
    <cellStyle name="SAPBEXHLevel1 6 2 2 4" xfId="31951" xr:uid="{85F0D0A6-18F3-4359-B68D-55CDF621BE0A}"/>
    <cellStyle name="SAPBEXHLevel1 6 2 2 5" xfId="41609" xr:uid="{2EB025A9-6398-4CF4-829A-23A93808467F}"/>
    <cellStyle name="SAPBEXHLevel1 6 2 2 6" xfId="53997" xr:uid="{69815BEE-E03F-4CF0-B866-DBBEB25AA02F}"/>
    <cellStyle name="SAPBEXHLevel1 6 2 3" xfId="20370" xr:uid="{4E4FAF3F-BEC1-4BA5-98B3-A936B9E4682E}"/>
    <cellStyle name="SAPBEXHLevel1 6 2 3 2" xfId="34002" xr:uid="{4BB0B46E-2584-4D12-83A2-95E2CBD260D2}"/>
    <cellStyle name="SAPBEXHLevel1 6 2 3 3" xfId="43630" xr:uid="{4A8B795C-ED20-49E4-BBC1-C45421E4BB2D}"/>
    <cellStyle name="SAPBEXHLevel1 6 2 4" xfId="24161" xr:uid="{777B9C01-54BB-42F8-B06F-D9349052346D}"/>
    <cellStyle name="SAPBEXHLevel1 6 2 4 2" xfId="37793" xr:uid="{582CE2F6-7372-45B6-B80A-6C8118177D87}"/>
    <cellStyle name="SAPBEXHLevel1 6 2 4 3" xfId="47421" xr:uid="{8E577D21-4331-41DF-A4A0-96EA6A646921}"/>
    <cellStyle name="SAPBEXHLevel1 6 2 5" xfId="30036" xr:uid="{212AE939-073A-440B-AD5F-36F7326D81B9}"/>
    <cellStyle name="SAPBEXHLevel1 6 2 6" xfId="26353" xr:uid="{E08E3E3C-051B-424D-AC45-0295995725AB}"/>
    <cellStyle name="SAPBEXHLevel1 6 2 7" xfId="52089" xr:uid="{F2567292-19CA-4AC5-9A43-123CE72B91C4}"/>
    <cellStyle name="SAPBEXHLevel1 6 3" xfId="15361" xr:uid="{730536EF-444C-4BA7-BBAC-08C1E421754B}"/>
    <cellStyle name="SAPBEXHLevel1 6 3 2" xfId="21280" xr:uid="{CE3DBAA6-0D5D-47A3-BB79-55A4B50C4623}"/>
    <cellStyle name="SAPBEXHLevel1 6 3 2 2" xfId="34912" xr:uid="{B643E9A8-AFA4-4AAF-8363-734AD83B8504}"/>
    <cellStyle name="SAPBEXHLevel1 6 3 2 3" xfId="44540" xr:uid="{FB100064-835E-4B87-BF85-34392CB24F1E}"/>
    <cellStyle name="SAPBEXHLevel1 6 3 3" xfId="25071" xr:uid="{64183221-169F-4C62-AB3F-24D1ADE17656}"/>
    <cellStyle name="SAPBEXHLevel1 6 3 3 2" xfId="38703" xr:uid="{092D70B4-95B5-48FB-AF08-04454A0EB367}"/>
    <cellStyle name="SAPBEXHLevel1 6 3 3 3" xfId="48331" xr:uid="{81FF80D0-723E-43E4-8B1F-8D10511F285A}"/>
    <cellStyle name="SAPBEXHLevel1 6 3 4" xfId="30953" xr:uid="{4A92D6D0-5511-42F7-880F-6FECB79043F5}"/>
    <cellStyle name="SAPBEXHLevel1 6 3 5" xfId="40611" xr:uid="{834CAD14-15BC-4C5F-9BB8-EFA595A1D4EC}"/>
    <cellStyle name="SAPBEXHLevel1 6 3 6" xfId="52999" xr:uid="{735BDB78-08D0-45E7-B5AB-A56730A123D0}"/>
    <cellStyle name="SAPBEXHLevel1 6 4" xfId="19372" xr:uid="{617E7E80-448A-4EC8-AA93-2BF912197AF5}"/>
    <cellStyle name="SAPBEXHLevel1 6 4 2" xfId="33004" xr:uid="{6A62F514-52BB-4FA1-B363-972C7FD8F1EF}"/>
    <cellStyle name="SAPBEXHLevel1 6 4 3" xfId="42632" xr:uid="{A3192CDA-DB6D-4581-A935-66B4837124E9}"/>
    <cellStyle name="SAPBEXHLevel1 6 5" xfId="23163" xr:uid="{3934DB94-476B-4532-BBFD-2E7E3CEB4DF5}"/>
    <cellStyle name="SAPBEXHLevel1 6 5 2" xfId="36795" xr:uid="{E9760F0B-DA45-4B94-B3E5-BBC68D5A4321}"/>
    <cellStyle name="SAPBEXHLevel1 6 5 3" xfId="46423" xr:uid="{B0F9E406-13FB-4A89-8AFD-49453D6CC6E7}"/>
    <cellStyle name="SAPBEXHLevel1 6 6" xfId="29031" xr:uid="{D7D78513-E7EA-45FD-964E-CEE5EB6EA78D}"/>
    <cellStyle name="SAPBEXHLevel1 6 7" xfId="27337" xr:uid="{C766B9B8-2657-4845-AF77-847BF5B301A8}"/>
    <cellStyle name="SAPBEXHLevel1 6 8" xfId="51091" xr:uid="{9D90C4BF-20C6-44C8-A5BA-999B03D8B1EC}"/>
    <cellStyle name="SAPBEXHLevel1 7" xfId="50005" xr:uid="{7E2DC31B-CF2D-417A-BD54-CEB8B22B916E}"/>
    <cellStyle name="SAPBEXHLevel1 8" xfId="54253" xr:uid="{B3512FA4-F2E4-444B-A928-8DF48DE90F7C}"/>
    <cellStyle name="SAPBEXHLevel1 9" xfId="54417" xr:uid="{DCDC023C-0140-4747-A4B2-B32754E41999}"/>
    <cellStyle name="SAPBEXHLevel1X" xfId="6138" xr:uid="{552E1CE4-CF9D-4785-8115-41A1CD60661D}"/>
    <cellStyle name="SAPBEXHLevel1X 10" xfId="54299" xr:uid="{F5802590-3A85-42A9-BB8D-64CEC678DB5B}"/>
    <cellStyle name="SAPBEXHLevel1X 2" xfId="6139" xr:uid="{AF5BAD13-3B53-4DE1-BC0A-3C99B151FBB1}"/>
    <cellStyle name="SAPBEXHLevel1X 2 2" xfId="10866" xr:uid="{CE8055FC-469B-4E8A-A7C2-7EB2B6DB4E2B}"/>
    <cellStyle name="SAPBEXHLevel1X 2 2 10" xfId="22550" xr:uid="{33CC9329-E19C-4C39-98DC-19C157E40145}"/>
    <cellStyle name="SAPBEXHLevel1X 2 2 10 2" xfId="36182" xr:uid="{973E83A2-1F4E-4979-8D95-5567B23B12CE}"/>
    <cellStyle name="SAPBEXHLevel1X 2 2 10 3" xfId="45810" xr:uid="{66C661C8-1EDA-4CC1-8A74-C8FCD5D45662}"/>
    <cellStyle name="SAPBEXHLevel1X 2 2 11" xfId="28418" xr:uid="{7C608091-6742-4C8B-A34B-54D7D6B25BA9}"/>
    <cellStyle name="SAPBEXHLevel1X 2 2 12" xfId="27904" xr:uid="{5245C812-C782-4FD3-A88A-8E3CA8E1E581}"/>
    <cellStyle name="SAPBEXHLevel1X 2 2 13" xfId="50478" xr:uid="{C13C1A69-ECEF-403D-9521-294D25B40863}"/>
    <cellStyle name="SAPBEXHLevel1X 2 2 14" xfId="54549" xr:uid="{026E28B8-62D7-4ED6-A913-652A7D525BF5}"/>
    <cellStyle name="SAPBEXHLevel1X 2 2 15" xfId="54640" xr:uid="{F94345E7-6B00-451C-92DA-E93142C0B140}"/>
    <cellStyle name="SAPBEXHLevel1X 2 2 16" xfId="54728" xr:uid="{9E6B6DC2-A478-4050-BC28-AAD2DC1B8192}"/>
    <cellStyle name="SAPBEXHLevel1X 2 2 17" xfId="54816" xr:uid="{A1336AA8-D27B-40D5-B39B-933620AC7BC8}"/>
    <cellStyle name="SAPBEXHLevel1X 2 2 18" xfId="54904" xr:uid="{B1786418-B71D-473B-9ABF-A1C1B794DE2D}"/>
    <cellStyle name="SAPBEXHLevel1X 2 2 19" xfId="54992" xr:uid="{1AEBD62E-60B7-45C3-A8C4-8FEBC927097F}"/>
    <cellStyle name="SAPBEXHLevel1X 2 2 2" xfId="10954" xr:uid="{630ADACA-FA4A-4E2C-B923-E1D8A291DD29}"/>
    <cellStyle name="SAPBEXHLevel1X 2 2 2 2" xfId="13885" xr:uid="{73049197-9C1D-4786-BDFD-E5A431A38641}"/>
    <cellStyle name="SAPBEXHLevel1X 2 2 2 2 2" xfId="15834" xr:uid="{3FA41529-E60F-419E-8C72-B1ED914E4A4C}"/>
    <cellStyle name="SAPBEXHLevel1X 2 2 2 2 2 2" xfId="21753" xr:uid="{94BB7088-8A02-4F6F-BC2C-8BCAC50AC5D1}"/>
    <cellStyle name="SAPBEXHLevel1X 2 2 2 2 2 2 2" xfId="35385" xr:uid="{C2D73F77-322F-49DB-AA01-AD6EC474FD98}"/>
    <cellStyle name="SAPBEXHLevel1X 2 2 2 2 2 2 3" xfId="45013" xr:uid="{3D0F8FA3-E916-493D-A094-2F4FB99B922F}"/>
    <cellStyle name="SAPBEXHLevel1X 2 2 2 2 2 3" xfId="25544" xr:uid="{7B5C6C47-CF25-49AF-A834-7264F59A705F}"/>
    <cellStyle name="SAPBEXHLevel1X 2 2 2 2 2 3 2" xfId="39176" xr:uid="{2AA30C57-9451-4EF6-A23B-9AF50932FDF4}"/>
    <cellStyle name="SAPBEXHLevel1X 2 2 2 2 2 3 3" xfId="48804" xr:uid="{CDCAC46F-E3D0-4F6A-8788-2D4286825219}"/>
    <cellStyle name="SAPBEXHLevel1X 2 2 2 2 2 4" xfId="31426" xr:uid="{705361AE-630D-4F67-A97D-17CBD019A07C}"/>
    <cellStyle name="SAPBEXHLevel1X 2 2 2 2 2 5" xfId="41084" xr:uid="{377A19EF-0436-4DBD-8BD2-A7D4469B17FB}"/>
    <cellStyle name="SAPBEXHLevel1X 2 2 2 2 2 6" xfId="53472" xr:uid="{56FB4D2B-17D5-418F-A116-2757AC278E3A}"/>
    <cellStyle name="SAPBEXHLevel1X 2 2 2 2 3" xfId="19845" xr:uid="{091AF147-D241-42C3-A544-48CD604C952D}"/>
    <cellStyle name="SAPBEXHLevel1X 2 2 2 2 3 2" xfId="33477" xr:uid="{4A60CCF9-1078-437C-AEE4-D48549520FAF}"/>
    <cellStyle name="SAPBEXHLevel1X 2 2 2 2 3 3" xfId="43105" xr:uid="{6DF19E7C-4025-4C2F-9B22-CF218AF266A4}"/>
    <cellStyle name="SAPBEXHLevel1X 2 2 2 2 4" xfId="23636" xr:uid="{37539224-B4AA-42CA-96DA-26626842C5A6}"/>
    <cellStyle name="SAPBEXHLevel1X 2 2 2 2 4 2" xfId="37268" xr:uid="{765B9511-C8B1-47B9-9692-DDC8BBA7CC22}"/>
    <cellStyle name="SAPBEXHLevel1X 2 2 2 2 4 3" xfId="46896" xr:uid="{046028A3-AB03-4706-9B5C-098C775CC09C}"/>
    <cellStyle name="SAPBEXHLevel1X 2 2 2 2 5" xfId="29511" xr:uid="{35AECD22-4FE3-4283-B50C-C19C5E0BBA44}"/>
    <cellStyle name="SAPBEXHLevel1X 2 2 2 2 6" xfId="26878" xr:uid="{F2DFF4D3-1DF3-471C-BED0-E051D6F49BA0}"/>
    <cellStyle name="SAPBEXHLevel1X 2 2 2 2 7" xfId="51564" xr:uid="{23C7065C-DE4D-4837-9FE2-B9C2DCF02BC1}"/>
    <cellStyle name="SAPBEXHLevel1X 2 2 2 3" xfId="14836" xr:uid="{68A529F8-7E9D-4935-8B98-CDB3F1726F86}"/>
    <cellStyle name="SAPBEXHLevel1X 2 2 2 3 2" xfId="20755" xr:uid="{717EE6FD-F717-4540-9A01-D33E8431B243}"/>
    <cellStyle name="SAPBEXHLevel1X 2 2 2 3 2 2" xfId="34387" xr:uid="{0DD54278-AB89-4C2B-BD82-C604934D1ED3}"/>
    <cellStyle name="SAPBEXHLevel1X 2 2 2 3 2 3" xfId="44015" xr:uid="{B2246BB8-3C35-4DC7-9872-14B86CA34A2F}"/>
    <cellStyle name="SAPBEXHLevel1X 2 2 2 3 3" xfId="24546" xr:uid="{BCD364A8-D6C3-4791-B2E7-4FD1F1CDDC90}"/>
    <cellStyle name="SAPBEXHLevel1X 2 2 2 3 3 2" xfId="38178" xr:uid="{7DC9720D-B7F6-43A4-AFAB-23F0EF533A22}"/>
    <cellStyle name="SAPBEXHLevel1X 2 2 2 3 3 3" xfId="47806" xr:uid="{31BADED9-B23C-4CA1-A1CE-09198B9EED97}"/>
    <cellStyle name="SAPBEXHLevel1X 2 2 2 3 4" xfId="30428" xr:uid="{CFD2CDF7-95CE-4826-BAF5-FE9FC3F1A5A3}"/>
    <cellStyle name="SAPBEXHLevel1X 2 2 2 3 5" xfId="40086" xr:uid="{5CE12912-9048-4372-AFE2-3EE3B8E3A3DD}"/>
    <cellStyle name="SAPBEXHLevel1X 2 2 2 3 6" xfId="52474" xr:uid="{C48778F1-8A18-41B4-8636-494052988D4F}"/>
    <cellStyle name="SAPBEXHLevel1X 2 2 2 4" xfId="18847" xr:uid="{BA593478-11E5-457A-927E-3B02807447EF}"/>
    <cellStyle name="SAPBEXHLevel1X 2 2 2 4 2" xfId="32479" xr:uid="{9EB2F2B0-4499-45BD-A998-C5BD80065518}"/>
    <cellStyle name="SAPBEXHLevel1X 2 2 2 4 3" xfId="42107" xr:uid="{553CD231-16FF-4DA4-B062-F57587D87E8F}"/>
    <cellStyle name="SAPBEXHLevel1X 2 2 2 5" xfId="22638" xr:uid="{02FF1D3C-6720-4091-9577-2EE42FB67A97}"/>
    <cellStyle name="SAPBEXHLevel1X 2 2 2 5 2" xfId="36270" xr:uid="{DFB10B48-E366-4301-9D40-D39192139A4C}"/>
    <cellStyle name="SAPBEXHLevel1X 2 2 2 5 3" xfId="45898" xr:uid="{258F008E-DAFC-4929-B830-2922C7A20CF3}"/>
    <cellStyle name="SAPBEXHLevel1X 2 2 2 6" xfId="28506" xr:uid="{FAA8ABC1-8DDD-441C-8662-23E761DBEC35}"/>
    <cellStyle name="SAPBEXHLevel1X 2 2 2 7" xfId="27820" xr:uid="{2880A70C-DA3B-4281-B3C1-A0FACF95039F}"/>
    <cellStyle name="SAPBEXHLevel1X 2 2 2 8" xfId="50566" xr:uid="{76552078-2594-4DE6-A502-0C68F4E41D1D}"/>
    <cellStyle name="SAPBEXHLevel1X 2 2 20" xfId="55080" xr:uid="{8D7C3C89-71A0-4B45-8E0C-81E6A6E8B9F0}"/>
    <cellStyle name="SAPBEXHLevel1X 2 2 21" xfId="55168" xr:uid="{EFC3F57A-4ED4-4146-BF0D-B4BEABDA8A61}"/>
    <cellStyle name="SAPBEXHLevel1X 2 2 22" xfId="55256" xr:uid="{3F857E8F-4C5E-42C9-8210-02932411E6BF}"/>
    <cellStyle name="SAPBEXHLevel1X 2 2 23" xfId="55344" xr:uid="{166CA529-E121-4A36-8FBD-FDE98C56D6F9}"/>
    <cellStyle name="SAPBEXHLevel1X 2 2 24" xfId="55432" xr:uid="{9EE25446-0B88-4A1A-BEDE-69F3FC8D1669}"/>
    <cellStyle name="SAPBEXHLevel1X 2 2 25" xfId="55520" xr:uid="{242010C8-2D69-4B2D-8A1B-851B0709B5A1}"/>
    <cellStyle name="SAPBEXHLevel1X 2 2 26" xfId="55608" xr:uid="{CB0401CA-90EA-4B92-8EDF-1D127E939399}"/>
    <cellStyle name="SAPBEXHLevel1X 2 2 27" xfId="55696" xr:uid="{5A32FA64-AF56-4050-A3F1-0585FF39A65E}"/>
    <cellStyle name="SAPBEXHLevel1X 2 2 28" xfId="55784" xr:uid="{B94E6A57-C4FF-4A7F-819F-29FBB26B12D0}"/>
    <cellStyle name="SAPBEXHLevel1X 2 2 29" xfId="55872" xr:uid="{877E9131-5A36-4D0D-A6E8-7C6A1670AE58}"/>
    <cellStyle name="SAPBEXHLevel1X 2 2 3" xfId="11042" xr:uid="{504EAD15-8C26-4C56-9A8A-EEFC0ECE4078}"/>
    <cellStyle name="SAPBEXHLevel1X 2 2 3 2" xfId="13973" xr:uid="{072E9CAD-E295-42EF-A59A-B16812A8C067}"/>
    <cellStyle name="SAPBEXHLevel1X 2 2 3 2 2" xfId="15922" xr:uid="{E7E6E446-1D34-4444-AEFD-544BA998AB34}"/>
    <cellStyle name="SAPBEXHLevel1X 2 2 3 2 2 2" xfId="21841" xr:uid="{17981794-EF96-4323-A221-4B00D2FBFA01}"/>
    <cellStyle name="SAPBEXHLevel1X 2 2 3 2 2 2 2" xfId="35473" xr:uid="{B1766E47-B259-40FD-9D3A-2723D1EEB92B}"/>
    <cellStyle name="SAPBEXHLevel1X 2 2 3 2 2 2 3" xfId="45101" xr:uid="{7C90E3E2-B213-4901-A866-FD11625791C6}"/>
    <cellStyle name="SAPBEXHLevel1X 2 2 3 2 2 3" xfId="25632" xr:uid="{9CA12B46-77C9-4BFF-9847-1AB28B702F0C}"/>
    <cellStyle name="SAPBEXHLevel1X 2 2 3 2 2 3 2" xfId="39264" xr:uid="{CE054051-2E5F-45B6-870B-0AA2E83F1DFA}"/>
    <cellStyle name="SAPBEXHLevel1X 2 2 3 2 2 3 3" xfId="48892" xr:uid="{296B8E3C-23B1-42F3-8353-2A187AEE4ED4}"/>
    <cellStyle name="SAPBEXHLevel1X 2 2 3 2 2 4" xfId="31514" xr:uid="{C86EEAC4-A945-4D53-8950-1BA2D13911E6}"/>
    <cellStyle name="SAPBEXHLevel1X 2 2 3 2 2 5" xfId="41172" xr:uid="{E45A21AE-3AFF-48F9-B5A6-25128B696352}"/>
    <cellStyle name="SAPBEXHLevel1X 2 2 3 2 2 6" xfId="53560" xr:uid="{E82A9717-6881-40B4-B52F-ED00681172A4}"/>
    <cellStyle name="SAPBEXHLevel1X 2 2 3 2 3" xfId="19933" xr:uid="{C7C7002F-73DA-4CD1-8A90-132FF7C748DA}"/>
    <cellStyle name="SAPBEXHLevel1X 2 2 3 2 3 2" xfId="33565" xr:uid="{A86D1673-C5F2-4A5D-9F15-23BC28AB951F}"/>
    <cellStyle name="SAPBEXHLevel1X 2 2 3 2 3 3" xfId="43193" xr:uid="{24154FA2-75D4-4FD5-B605-E873183D8163}"/>
    <cellStyle name="SAPBEXHLevel1X 2 2 3 2 4" xfId="23724" xr:uid="{667A27A4-A82C-407C-9B86-DD3CF44A42C2}"/>
    <cellStyle name="SAPBEXHLevel1X 2 2 3 2 4 2" xfId="37356" xr:uid="{A12214E7-F69B-43A7-89FF-856584C58A9C}"/>
    <cellStyle name="SAPBEXHLevel1X 2 2 3 2 4 3" xfId="46984" xr:uid="{E405511C-3FE1-437B-8388-449596C9A94F}"/>
    <cellStyle name="SAPBEXHLevel1X 2 2 3 2 5" xfId="29599" xr:uid="{AC77F3EF-BEB7-4D4A-A13E-D148A93070C0}"/>
    <cellStyle name="SAPBEXHLevel1X 2 2 3 2 6" xfId="26790" xr:uid="{5836422F-BA98-41D0-9D6F-A1D2D0AA4030}"/>
    <cellStyle name="SAPBEXHLevel1X 2 2 3 2 7" xfId="51652" xr:uid="{2E793103-F4D4-4E0E-B8DA-1858A7562478}"/>
    <cellStyle name="SAPBEXHLevel1X 2 2 3 3" xfId="14924" xr:uid="{12E45E25-CBB4-4E05-9D67-057E453D9605}"/>
    <cellStyle name="SAPBEXHLevel1X 2 2 3 3 2" xfId="20843" xr:uid="{CEAC7157-60F7-43C2-BFBE-A6D9B087E197}"/>
    <cellStyle name="SAPBEXHLevel1X 2 2 3 3 2 2" xfId="34475" xr:uid="{1CB127B0-A45D-4099-B91D-34FAAA371CF1}"/>
    <cellStyle name="SAPBEXHLevel1X 2 2 3 3 2 3" xfId="44103" xr:uid="{7E00CD9C-7CA4-400B-9545-470936D9031E}"/>
    <cellStyle name="SAPBEXHLevel1X 2 2 3 3 3" xfId="24634" xr:uid="{EC3E98EF-1810-4423-B277-495E125B3B38}"/>
    <cellStyle name="SAPBEXHLevel1X 2 2 3 3 3 2" xfId="38266" xr:uid="{F5D1F684-7324-4CA1-AB87-7D7CD303249F}"/>
    <cellStyle name="SAPBEXHLevel1X 2 2 3 3 3 3" xfId="47894" xr:uid="{CF16BF3C-790B-4063-BA75-9A839C540921}"/>
    <cellStyle name="SAPBEXHLevel1X 2 2 3 3 4" xfId="30516" xr:uid="{E5593E6C-5066-418B-A1C0-4BBA6494E185}"/>
    <cellStyle name="SAPBEXHLevel1X 2 2 3 3 5" xfId="40174" xr:uid="{CF802AF8-712D-4DC2-AB14-2A58ED742B38}"/>
    <cellStyle name="SAPBEXHLevel1X 2 2 3 3 6" xfId="52562" xr:uid="{40187EBD-1B35-4912-B07A-EC89D1E72218}"/>
    <cellStyle name="SAPBEXHLevel1X 2 2 3 4" xfId="18935" xr:uid="{E7E99C0A-E897-4344-9856-A878F11F427F}"/>
    <cellStyle name="SAPBEXHLevel1X 2 2 3 4 2" xfId="32567" xr:uid="{242B65C0-9793-4AFB-B8A3-0D12C0D5FBB8}"/>
    <cellStyle name="SAPBEXHLevel1X 2 2 3 4 3" xfId="42195" xr:uid="{2183A898-DDEC-416C-86BD-FB873E4BB310}"/>
    <cellStyle name="SAPBEXHLevel1X 2 2 3 5" xfId="22726" xr:uid="{5B75CCA9-C114-4DFA-B273-E192EE2E4A35}"/>
    <cellStyle name="SAPBEXHLevel1X 2 2 3 5 2" xfId="36358" xr:uid="{B2BBA06F-F25D-4B7F-9320-ED31681F11A2}"/>
    <cellStyle name="SAPBEXHLevel1X 2 2 3 5 3" xfId="45986" xr:uid="{97B2B996-0AC0-4713-AFB3-92C0B0705205}"/>
    <cellStyle name="SAPBEXHLevel1X 2 2 3 6" xfId="28594" xr:uid="{B2610B27-5941-4426-B5CC-9CCE3AC66276}"/>
    <cellStyle name="SAPBEXHLevel1X 2 2 3 7" xfId="27732" xr:uid="{4C79C35B-2433-4640-875E-BF9A3C076266}"/>
    <cellStyle name="SAPBEXHLevel1X 2 2 3 8" xfId="50654" xr:uid="{06D4FC66-FF6E-4917-95F4-6AAF4D88C3ED}"/>
    <cellStyle name="SAPBEXHLevel1X 2 2 30" xfId="55960" xr:uid="{E41F1135-C4E7-4DE2-84D5-CE85BFF5BF3D}"/>
    <cellStyle name="SAPBEXHLevel1X 2 2 31" xfId="56048" xr:uid="{8F1B49A2-906B-4C0E-8AB7-DA3826D1220D}"/>
    <cellStyle name="SAPBEXHLevel1X 2 2 32" xfId="56136" xr:uid="{D5155F3B-8BA5-4503-87BF-C32CD1C79C96}"/>
    <cellStyle name="SAPBEXHLevel1X 2 2 33" xfId="56224" xr:uid="{28D6CA4A-026E-44E3-A9B4-22CFBA1368E2}"/>
    <cellStyle name="SAPBEXHLevel1X 2 2 4" xfId="11130" xr:uid="{7D6D71AA-EADF-4118-9543-BE3FF397E787}"/>
    <cellStyle name="SAPBEXHLevel1X 2 2 4 2" xfId="14061" xr:uid="{02493E28-A941-4ACF-AD6C-C81089B9839C}"/>
    <cellStyle name="SAPBEXHLevel1X 2 2 4 2 2" xfId="16010" xr:uid="{97AB3CD0-5DDB-4838-A8BF-5ABDF270CDD0}"/>
    <cellStyle name="SAPBEXHLevel1X 2 2 4 2 2 2" xfId="21929" xr:uid="{77EFC702-EBD7-4A07-9C7E-0BF5DAF8285A}"/>
    <cellStyle name="SAPBEXHLevel1X 2 2 4 2 2 2 2" xfId="35561" xr:uid="{415225E5-979E-4AF1-B476-736599D5B198}"/>
    <cellStyle name="SAPBEXHLevel1X 2 2 4 2 2 2 3" xfId="45189" xr:uid="{CD4567BE-7944-4610-A6D4-FCF2D7A15995}"/>
    <cellStyle name="SAPBEXHLevel1X 2 2 4 2 2 3" xfId="25720" xr:uid="{1495C9F8-F3D4-4F22-98F7-B8D0C3DDBF05}"/>
    <cellStyle name="SAPBEXHLevel1X 2 2 4 2 2 3 2" xfId="39352" xr:uid="{003EE904-5D26-4DDC-A5C9-7ACB04061D7A}"/>
    <cellStyle name="SAPBEXHLevel1X 2 2 4 2 2 3 3" xfId="48980" xr:uid="{EF55B7DC-FBB4-4DEC-BB3F-0F442BD6B210}"/>
    <cellStyle name="SAPBEXHLevel1X 2 2 4 2 2 4" xfId="31602" xr:uid="{2780303D-5498-4D03-B762-D3731B081F87}"/>
    <cellStyle name="SAPBEXHLevel1X 2 2 4 2 2 5" xfId="41260" xr:uid="{090AE36D-789D-43F5-86B6-1488CF7F393D}"/>
    <cellStyle name="SAPBEXHLevel1X 2 2 4 2 2 6" xfId="53648" xr:uid="{2E87BC3B-C0DC-4F5E-886B-5B0F9BAADBCB}"/>
    <cellStyle name="SAPBEXHLevel1X 2 2 4 2 3" xfId="20021" xr:uid="{2AB25757-00C0-4915-807B-D84213D406A5}"/>
    <cellStyle name="SAPBEXHLevel1X 2 2 4 2 3 2" xfId="33653" xr:uid="{269734C4-C7AA-462C-8D2D-F1119A461F0F}"/>
    <cellStyle name="SAPBEXHLevel1X 2 2 4 2 3 3" xfId="43281" xr:uid="{6D65723B-95B9-4ECE-B3B9-310698FF129B}"/>
    <cellStyle name="SAPBEXHLevel1X 2 2 4 2 4" xfId="23812" xr:uid="{DBA2C57E-0366-4790-BDE2-9254F4889BF1}"/>
    <cellStyle name="SAPBEXHLevel1X 2 2 4 2 4 2" xfId="37444" xr:uid="{6FEBC524-3C1E-462D-AC58-45CC989A8578}"/>
    <cellStyle name="SAPBEXHLevel1X 2 2 4 2 4 3" xfId="47072" xr:uid="{56A518E6-5D7B-47EE-A018-2BF5E9ABAAE5}"/>
    <cellStyle name="SAPBEXHLevel1X 2 2 4 2 5" xfId="29687" xr:uid="{6454EBE8-38E0-49CE-BDB9-CCB7B129BC99}"/>
    <cellStyle name="SAPBEXHLevel1X 2 2 4 2 6" xfId="26702" xr:uid="{AAF07A15-EE49-49F7-A31C-5E85B1831581}"/>
    <cellStyle name="SAPBEXHLevel1X 2 2 4 2 7" xfId="51740" xr:uid="{18BF3484-17AC-437D-B409-83046D14AF0A}"/>
    <cellStyle name="SAPBEXHLevel1X 2 2 4 3" xfId="15012" xr:uid="{0022DDD5-85B5-4DA8-A28E-4766FEBCFBD9}"/>
    <cellStyle name="SAPBEXHLevel1X 2 2 4 3 2" xfId="20931" xr:uid="{53FAFFF4-4682-4FFE-A569-F96D40E1B192}"/>
    <cellStyle name="SAPBEXHLevel1X 2 2 4 3 2 2" xfId="34563" xr:uid="{C8E953C7-E5FE-4040-88B5-C7D1171E0288}"/>
    <cellStyle name="SAPBEXHLevel1X 2 2 4 3 2 3" xfId="44191" xr:uid="{46E5A744-4A9F-484B-BAFE-1ECE900F7A53}"/>
    <cellStyle name="SAPBEXHLevel1X 2 2 4 3 3" xfId="24722" xr:uid="{07FD5A35-FE92-41BB-B913-35D12B602EF8}"/>
    <cellStyle name="SAPBEXHLevel1X 2 2 4 3 3 2" xfId="38354" xr:uid="{9CD4B71A-5E0B-4662-BCFF-41943CEC670D}"/>
    <cellStyle name="SAPBEXHLevel1X 2 2 4 3 3 3" xfId="47982" xr:uid="{28B28EC2-ACA2-4554-A347-E277FF71FF1B}"/>
    <cellStyle name="SAPBEXHLevel1X 2 2 4 3 4" xfId="30604" xr:uid="{529A0818-EA1C-4417-BBE7-A508AB6AA54E}"/>
    <cellStyle name="SAPBEXHLevel1X 2 2 4 3 5" xfId="40262" xr:uid="{833659F3-DD4D-40FB-BF08-0D83D1D882CE}"/>
    <cellStyle name="SAPBEXHLevel1X 2 2 4 3 6" xfId="52650" xr:uid="{8A80ABD2-E076-4C34-8410-BBA362F9E0E1}"/>
    <cellStyle name="SAPBEXHLevel1X 2 2 4 4" xfId="19023" xr:uid="{E34B221D-3BBE-46CE-855B-8EA2F959C65C}"/>
    <cellStyle name="SAPBEXHLevel1X 2 2 4 4 2" xfId="32655" xr:uid="{43C97CF2-2C76-443C-879A-C667E740EEC2}"/>
    <cellStyle name="SAPBEXHLevel1X 2 2 4 4 3" xfId="42283" xr:uid="{6F3013B4-F478-42AE-B17E-305BF85804C4}"/>
    <cellStyle name="SAPBEXHLevel1X 2 2 4 5" xfId="22814" xr:uid="{EF9FBB5D-BCB0-4048-9465-1E00D798B5E4}"/>
    <cellStyle name="SAPBEXHLevel1X 2 2 4 5 2" xfId="36446" xr:uid="{51DF4405-AF9C-4B8F-ADF1-F5B9869BD206}"/>
    <cellStyle name="SAPBEXHLevel1X 2 2 4 5 3" xfId="46074" xr:uid="{59DFE75D-9A75-449B-A8E9-AAA789E99BDA}"/>
    <cellStyle name="SAPBEXHLevel1X 2 2 4 6" xfId="28682" xr:uid="{6DE5A2FB-9DA5-4E1F-9568-AF7773A4F1D8}"/>
    <cellStyle name="SAPBEXHLevel1X 2 2 4 7" xfId="27658" xr:uid="{B2CB6918-AC56-454B-BA45-4F675846CB21}"/>
    <cellStyle name="SAPBEXHLevel1X 2 2 4 8" xfId="50742" xr:uid="{0EAC8BE6-0BBC-4446-BD82-D4EAC0A1E62F}"/>
    <cellStyle name="SAPBEXHLevel1X 2 2 5" xfId="11218" xr:uid="{3593F0A1-9BC2-4D88-9401-3B94B9251DDC}"/>
    <cellStyle name="SAPBEXHLevel1X 2 2 5 2" xfId="14149" xr:uid="{400F9888-A64D-4391-8C16-66042D225597}"/>
    <cellStyle name="SAPBEXHLevel1X 2 2 5 2 2" xfId="16098" xr:uid="{6D24DA21-2CE9-4518-9100-3CC4CE1CBA33}"/>
    <cellStyle name="SAPBEXHLevel1X 2 2 5 2 2 2" xfId="22017" xr:uid="{8627738F-F60A-42F6-97AF-4384555F7C7C}"/>
    <cellStyle name="SAPBEXHLevel1X 2 2 5 2 2 2 2" xfId="35649" xr:uid="{F8066601-CA33-4AA3-9AEA-FAE91FEFBA5F}"/>
    <cellStyle name="SAPBEXHLevel1X 2 2 5 2 2 2 3" xfId="45277" xr:uid="{C2470318-DBC4-4A58-80EC-1B3E4F0E9A6F}"/>
    <cellStyle name="SAPBEXHLevel1X 2 2 5 2 2 3" xfId="25808" xr:uid="{94989D54-36C0-43B2-A005-9C3EBE865366}"/>
    <cellStyle name="SAPBEXHLevel1X 2 2 5 2 2 3 2" xfId="39440" xr:uid="{DEA86D01-35F3-4351-8BC2-A496642161DC}"/>
    <cellStyle name="SAPBEXHLevel1X 2 2 5 2 2 3 3" xfId="49068" xr:uid="{D454F5CA-22CA-4A6B-95E1-89C8E4D07748}"/>
    <cellStyle name="SAPBEXHLevel1X 2 2 5 2 2 4" xfId="31690" xr:uid="{589545A1-F42C-4A9F-8EEC-03A90BC5F0DC}"/>
    <cellStyle name="SAPBEXHLevel1X 2 2 5 2 2 5" xfId="41348" xr:uid="{4091E691-F76F-44C1-B263-9F22D29D2423}"/>
    <cellStyle name="SAPBEXHLevel1X 2 2 5 2 2 6" xfId="53736" xr:uid="{FC70050D-40AF-4991-B617-5449FF398AAC}"/>
    <cellStyle name="SAPBEXHLevel1X 2 2 5 2 3" xfId="20109" xr:uid="{0DB8AB05-D2CC-4012-A210-9A5863435B65}"/>
    <cellStyle name="SAPBEXHLevel1X 2 2 5 2 3 2" xfId="33741" xr:uid="{3350478D-12CD-4ED3-A46A-09024ED0F28C}"/>
    <cellStyle name="SAPBEXHLevel1X 2 2 5 2 3 3" xfId="43369" xr:uid="{DEF52709-9BF5-43CD-9861-98483A092F85}"/>
    <cellStyle name="SAPBEXHLevel1X 2 2 5 2 4" xfId="23900" xr:uid="{347A24BE-5B71-4D56-83D1-6B3C54D469EB}"/>
    <cellStyle name="SAPBEXHLevel1X 2 2 5 2 4 2" xfId="37532" xr:uid="{7816B908-84EB-4821-A376-ECAA32F04EBA}"/>
    <cellStyle name="SAPBEXHLevel1X 2 2 5 2 4 3" xfId="47160" xr:uid="{7BB783CB-A973-45A0-A815-3E9E84D3ABAC}"/>
    <cellStyle name="SAPBEXHLevel1X 2 2 5 2 5" xfId="29775" xr:uid="{7F1911D4-0ECC-4B58-A868-2A9449C0D97E}"/>
    <cellStyle name="SAPBEXHLevel1X 2 2 5 2 6" xfId="26614" xr:uid="{9E6F2A3C-E974-439F-9BAA-FB75C7968905}"/>
    <cellStyle name="SAPBEXHLevel1X 2 2 5 2 7" xfId="51828" xr:uid="{FB5E099B-CB45-4FC4-8A2A-71E512F5647D}"/>
    <cellStyle name="SAPBEXHLevel1X 2 2 5 3" xfId="15100" xr:uid="{BB0992A2-7C09-47B0-8D70-DA14A4FA6281}"/>
    <cellStyle name="SAPBEXHLevel1X 2 2 5 3 2" xfId="21019" xr:uid="{A45A794F-FE22-4CDB-B983-6D879B8CA8E5}"/>
    <cellStyle name="SAPBEXHLevel1X 2 2 5 3 2 2" xfId="34651" xr:uid="{BEC5BEB4-20F3-483B-99A6-916734932D90}"/>
    <cellStyle name="SAPBEXHLevel1X 2 2 5 3 2 3" xfId="44279" xr:uid="{44D6D40B-65EA-4445-ABC3-CFD69D13849A}"/>
    <cellStyle name="SAPBEXHLevel1X 2 2 5 3 3" xfId="24810" xr:uid="{7C288452-4027-463D-A6C7-72648E538AA7}"/>
    <cellStyle name="SAPBEXHLevel1X 2 2 5 3 3 2" xfId="38442" xr:uid="{08BB33F3-0F13-46CD-83FF-4D0046287593}"/>
    <cellStyle name="SAPBEXHLevel1X 2 2 5 3 3 3" xfId="48070" xr:uid="{093CCA15-59DF-4D60-A703-218CBF0838CD}"/>
    <cellStyle name="SAPBEXHLevel1X 2 2 5 3 4" xfId="30692" xr:uid="{4B3D1DE4-28E3-4382-9CCF-A9CB0CF7218A}"/>
    <cellStyle name="SAPBEXHLevel1X 2 2 5 3 5" xfId="40350" xr:uid="{5DE166D7-EBFE-43EF-9BD1-E124055FC816}"/>
    <cellStyle name="SAPBEXHLevel1X 2 2 5 3 6" xfId="52738" xr:uid="{40024F31-70C7-44EA-8F7C-145162495120}"/>
    <cellStyle name="SAPBEXHLevel1X 2 2 5 4" xfId="19111" xr:uid="{5F28A4CF-D603-472D-931A-AA98FC7DB5C5}"/>
    <cellStyle name="SAPBEXHLevel1X 2 2 5 4 2" xfId="32743" xr:uid="{10D98298-4EB4-43BD-8673-E3E419B30D8B}"/>
    <cellStyle name="SAPBEXHLevel1X 2 2 5 4 3" xfId="42371" xr:uid="{F8DB935F-433B-470E-A048-7DDCD4A12742}"/>
    <cellStyle name="SAPBEXHLevel1X 2 2 5 5" xfId="22902" xr:uid="{4C76792D-DFDE-4AC2-BE5D-500C295CD5C4}"/>
    <cellStyle name="SAPBEXHLevel1X 2 2 5 5 2" xfId="36534" xr:uid="{C9358A50-DB63-4073-9ED1-29AA22E42474}"/>
    <cellStyle name="SAPBEXHLevel1X 2 2 5 5 3" xfId="46162" xr:uid="{FAE33170-7F30-479A-AD95-00A4790FCB8E}"/>
    <cellStyle name="SAPBEXHLevel1X 2 2 5 6" xfId="28770" xr:uid="{0B33A086-24E1-4DCD-A376-1DF290F43E00}"/>
    <cellStyle name="SAPBEXHLevel1X 2 2 5 7" xfId="27570" xr:uid="{F370B34A-B6DC-4EE5-94AC-59118B57184C}"/>
    <cellStyle name="SAPBEXHLevel1X 2 2 5 8" xfId="50830" xr:uid="{811AA374-0AB1-424E-BFBA-FA5DC3F00A4E}"/>
    <cellStyle name="SAPBEXHLevel1X 2 2 6" xfId="11306" xr:uid="{E44904A7-F906-4FBE-98AA-058A088F328E}"/>
    <cellStyle name="SAPBEXHLevel1X 2 2 6 2" xfId="14237" xr:uid="{8416B20C-A3A0-439F-B91A-8C3934FFCE3A}"/>
    <cellStyle name="SAPBEXHLevel1X 2 2 6 2 2" xfId="16186" xr:uid="{EC09AEC9-B4F2-42D8-AB8A-E53AF1A8B490}"/>
    <cellStyle name="SAPBEXHLevel1X 2 2 6 2 2 2" xfId="22105" xr:uid="{72F0E8BD-7179-4E53-902D-14D4BC266F60}"/>
    <cellStyle name="SAPBEXHLevel1X 2 2 6 2 2 2 2" xfId="35737" xr:uid="{B44D51B9-EBDC-4C95-8C0B-0916C6F7E429}"/>
    <cellStyle name="SAPBEXHLevel1X 2 2 6 2 2 2 3" xfId="45365" xr:uid="{CE41A749-905E-4003-98DE-DD3CDF2B2267}"/>
    <cellStyle name="SAPBEXHLevel1X 2 2 6 2 2 3" xfId="25896" xr:uid="{EE41DA4F-25AF-4056-8040-C565A3D59DA4}"/>
    <cellStyle name="SAPBEXHLevel1X 2 2 6 2 2 3 2" xfId="39528" xr:uid="{DD31FB91-4A8F-4942-8C09-949986209440}"/>
    <cellStyle name="SAPBEXHLevel1X 2 2 6 2 2 3 3" xfId="49156" xr:uid="{20832B2F-B00A-4F24-9A62-75B99DF89A5E}"/>
    <cellStyle name="SAPBEXHLevel1X 2 2 6 2 2 4" xfId="31778" xr:uid="{68ABC1D2-5576-488C-975F-279EA865C3F7}"/>
    <cellStyle name="SAPBEXHLevel1X 2 2 6 2 2 5" xfId="41436" xr:uid="{A15440F8-AA74-4184-90F5-DBFC42631416}"/>
    <cellStyle name="SAPBEXHLevel1X 2 2 6 2 2 6" xfId="53824" xr:uid="{955AF665-CDFE-4085-AADA-F526D5593A2F}"/>
    <cellStyle name="SAPBEXHLevel1X 2 2 6 2 3" xfId="20197" xr:uid="{2DC190FE-9373-405D-A47B-DF95C3238F38}"/>
    <cellStyle name="SAPBEXHLevel1X 2 2 6 2 3 2" xfId="33829" xr:uid="{0B67C75A-6009-46DD-88A6-982BFD9CE33C}"/>
    <cellStyle name="SAPBEXHLevel1X 2 2 6 2 3 3" xfId="43457" xr:uid="{57C209BC-23DD-4A0C-B67F-6B08040DEA49}"/>
    <cellStyle name="SAPBEXHLevel1X 2 2 6 2 4" xfId="23988" xr:uid="{830A30DA-1869-4DBA-82AF-B70AA51BD972}"/>
    <cellStyle name="SAPBEXHLevel1X 2 2 6 2 4 2" xfId="37620" xr:uid="{E24505D2-A7BA-453E-AF13-6CC86C23FB53}"/>
    <cellStyle name="SAPBEXHLevel1X 2 2 6 2 4 3" xfId="47248" xr:uid="{281F2B46-8BE0-4192-8A35-EFAD5AE553A2}"/>
    <cellStyle name="SAPBEXHLevel1X 2 2 6 2 5" xfId="29863" xr:uid="{8CD98167-8205-45A6-84B8-35C52FC507CC}"/>
    <cellStyle name="SAPBEXHLevel1X 2 2 6 2 6" xfId="26526" xr:uid="{1B48DC84-FA99-4081-A61D-BB3214B32441}"/>
    <cellStyle name="SAPBEXHLevel1X 2 2 6 2 7" xfId="51916" xr:uid="{A569159D-C8FA-4E3D-BB27-2774069BE040}"/>
    <cellStyle name="SAPBEXHLevel1X 2 2 6 3" xfId="15188" xr:uid="{EBEBE7A2-42A4-4F40-8DFC-83E14C5A96EE}"/>
    <cellStyle name="SAPBEXHLevel1X 2 2 6 3 2" xfId="21107" xr:uid="{ED6734C8-2985-4944-BF61-E010F531227C}"/>
    <cellStyle name="SAPBEXHLevel1X 2 2 6 3 2 2" xfId="34739" xr:uid="{F9FDBD9E-9651-4E41-966A-F3A1AB3C373E}"/>
    <cellStyle name="SAPBEXHLevel1X 2 2 6 3 2 3" xfId="44367" xr:uid="{4D398088-E671-4E9E-8EC9-F7112F329B5D}"/>
    <cellStyle name="SAPBEXHLevel1X 2 2 6 3 3" xfId="24898" xr:uid="{74CC34D6-5A90-459D-A7DA-4611B8117FD0}"/>
    <cellStyle name="SAPBEXHLevel1X 2 2 6 3 3 2" xfId="38530" xr:uid="{5D0457D3-3B1C-4FFE-AEA2-DF4E4C712820}"/>
    <cellStyle name="SAPBEXHLevel1X 2 2 6 3 3 3" xfId="48158" xr:uid="{37755F5C-2787-4F1B-99D3-9BC5DF2DE097}"/>
    <cellStyle name="SAPBEXHLevel1X 2 2 6 3 4" xfId="30780" xr:uid="{A5B4CE8C-2350-4AFC-A848-A5B32ECB9C81}"/>
    <cellStyle name="SAPBEXHLevel1X 2 2 6 3 5" xfId="40438" xr:uid="{9A077FCA-96DD-4162-A96B-FB2BB50A0BE1}"/>
    <cellStyle name="SAPBEXHLevel1X 2 2 6 3 6" xfId="52826" xr:uid="{EA1105AB-1022-418B-BE93-89B6CD42D223}"/>
    <cellStyle name="SAPBEXHLevel1X 2 2 6 4" xfId="19199" xr:uid="{35865187-4337-4D3E-8109-EDA962472744}"/>
    <cellStyle name="SAPBEXHLevel1X 2 2 6 4 2" xfId="32831" xr:uid="{BF77B6AD-3E3F-4130-AF5D-80D90B164BDC}"/>
    <cellStyle name="SAPBEXHLevel1X 2 2 6 4 3" xfId="42459" xr:uid="{8309B166-D6D9-46BA-B8DC-18E3DF0C176C}"/>
    <cellStyle name="SAPBEXHLevel1X 2 2 6 5" xfId="22990" xr:uid="{2EB5FBE6-0636-4628-8BEC-1B20AD52F776}"/>
    <cellStyle name="SAPBEXHLevel1X 2 2 6 5 2" xfId="36622" xr:uid="{B07B9A2F-D3CE-480D-9B7E-E214D9D6219B}"/>
    <cellStyle name="SAPBEXHLevel1X 2 2 6 5 3" xfId="46250" xr:uid="{FCBD505D-E1F1-4BC7-A053-38246824399F}"/>
    <cellStyle name="SAPBEXHLevel1X 2 2 6 6" xfId="28858" xr:uid="{21F6C540-8656-42F5-844E-5DFA658F8537}"/>
    <cellStyle name="SAPBEXHLevel1X 2 2 6 7" xfId="27482" xr:uid="{FA5A8301-DD99-4402-AC74-6E7E6EBDC034}"/>
    <cellStyle name="SAPBEXHLevel1X 2 2 6 8" xfId="50918" xr:uid="{0CF498B1-60CD-45E5-83B3-0C708FE4575B}"/>
    <cellStyle name="SAPBEXHLevel1X 2 2 7" xfId="11394" xr:uid="{0FAC93DB-5E5E-4E9D-B82F-297EEB40A874}"/>
    <cellStyle name="SAPBEXHLevel1X 2 2 7 2" xfId="14325" xr:uid="{0D63EB36-A301-4E92-B620-17DAF4726556}"/>
    <cellStyle name="SAPBEXHLevel1X 2 2 7 2 2" xfId="16274" xr:uid="{9CD09481-3299-426A-8985-619DEA48BA13}"/>
    <cellStyle name="SAPBEXHLevel1X 2 2 7 2 2 2" xfId="22193" xr:uid="{01980982-2FB9-41FC-AE74-6B76E8574E69}"/>
    <cellStyle name="SAPBEXHLevel1X 2 2 7 2 2 2 2" xfId="35825" xr:uid="{DF8266F4-C78B-4562-AE93-01FC8306E73F}"/>
    <cellStyle name="SAPBEXHLevel1X 2 2 7 2 2 2 3" xfId="45453" xr:uid="{CFFD68F8-F480-4A5F-BB23-8BFEC1479CB5}"/>
    <cellStyle name="SAPBEXHLevel1X 2 2 7 2 2 3" xfId="25984" xr:uid="{9B3FD27D-D1D5-4FA8-B42A-9F4C941D5245}"/>
    <cellStyle name="SAPBEXHLevel1X 2 2 7 2 2 3 2" xfId="39616" xr:uid="{2BC9E62B-BBB8-41B9-8CD3-39E99D6EF2A6}"/>
    <cellStyle name="SAPBEXHLevel1X 2 2 7 2 2 3 3" xfId="49244" xr:uid="{FECE0D2E-944C-4236-9D79-D077D65EC6ED}"/>
    <cellStyle name="SAPBEXHLevel1X 2 2 7 2 2 4" xfId="31866" xr:uid="{3966077F-9572-4BFB-B285-996BBD64615C}"/>
    <cellStyle name="SAPBEXHLevel1X 2 2 7 2 2 5" xfId="41524" xr:uid="{DAC78BDC-82A7-4F5E-AAF8-D5F5BF8302D6}"/>
    <cellStyle name="SAPBEXHLevel1X 2 2 7 2 2 6" xfId="53912" xr:uid="{D45F2B77-ED45-444B-A2EF-97C5BD97FBF1}"/>
    <cellStyle name="SAPBEXHLevel1X 2 2 7 2 3" xfId="20285" xr:uid="{0587C546-2801-4611-8846-723E6DFEACF2}"/>
    <cellStyle name="SAPBEXHLevel1X 2 2 7 2 3 2" xfId="33917" xr:uid="{AD4BFE25-DAF7-496F-986B-1ACFFC2634D6}"/>
    <cellStyle name="SAPBEXHLevel1X 2 2 7 2 3 3" xfId="43545" xr:uid="{ADC5E1F1-FA48-4320-8516-E7A0BE30282E}"/>
    <cellStyle name="SAPBEXHLevel1X 2 2 7 2 4" xfId="24076" xr:uid="{C21C94A8-A511-4782-A15D-F36BE173E062}"/>
    <cellStyle name="SAPBEXHLevel1X 2 2 7 2 4 2" xfId="37708" xr:uid="{592ABF9C-3480-4038-96FB-8AB22541BA80}"/>
    <cellStyle name="SAPBEXHLevel1X 2 2 7 2 4 3" xfId="47336" xr:uid="{478260F0-BFCD-42B1-A856-3BABE77EFAEB}"/>
    <cellStyle name="SAPBEXHLevel1X 2 2 7 2 5" xfId="29951" xr:uid="{88E11EEB-E019-4A05-BE04-54C7291469C3}"/>
    <cellStyle name="SAPBEXHLevel1X 2 2 7 2 6" xfId="26438" xr:uid="{9E1A9BDC-17C2-4FD0-99E6-E13067C46EE2}"/>
    <cellStyle name="SAPBEXHLevel1X 2 2 7 2 7" xfId="52004" xr:uid="{3ABA65E3-6CF0-4420-A444-8A613CCB48D9}"/>
    <cellStyle name="SAPBEXHLevel1X 2 2 7 3" xfId="15276" xr:uid="{8169C9F4-09CC-4DDA-9A5A-A0409146F2C1}"/>
    <cellStyle name="SAPBEXHLevel1X 2 2 7 3 2" xfId="21195" xr:uid="{8BA012CB-106E-4478-99B7-FF1290ADFD34}"/>
    <cellStyle name="SAPBEXHLevel1X 2 2 7 3 2 2" xfId="34827" xr:uid="{BCAD9B48-D6D9-4E0D-B095-07A22CED1921}"/>
    <cellStyle name="SAPBEXHLevel1X 2 2 7 3 2 3" xfId="44455" xr:uid="{02829BA8-69C0-49B5-974A-9729DA4CE4E1}"/>
    <cellStyle name="SAPBEXHLevel1X 2 2 7 3 3" xfId="24986" xr:uid="{BC49A913-273F-403D-8174-95E971359B87}"/>
    <cellStyle name="SAPBEXHLevel1X 2 2 7 3 3 2" xfId="38618" xr:uid="{A14428DF-7DE0-4D3D-90F0-81B622197828}"/>
    <cellStyle name="SAPBEXHLevel1X 2 2 7 3 3 3" xfId="48246" xr:uid="{AAECEFBD-1F1E-45B0-A64E-B731E5146194}"/>
    <cellStyle name="SAPBEXHLevel1X 2 2 7 3 4" xfId="30868" xr:uid="{EF9A6F95-3B20-4060-B44F-FCBD0E8CB37A}"/>
    <cellStyle name="SAPBEXHLevel1X 2 2 7 3 5" xfId="40526" xr:uid="{3CF7A91F-9D80-424B-A64A-631FA251FD7E}"/>
    <cellStyle name="SAPBEXHLevel1X 2 2 7 3 6" xfId="52914" xr:uid="{BAF2C494-4956-4D2B-A527-792567CEA045}"/>
    <cellStyle name="SAPBEXHLevel1X 2 2 7 4" xfId="19287" xr:uid="{16FAA167-EFB4-4851-8A3E-81749C5EB55D}"/>
    <cellStyle name="SAPBEXHLevel1X 2 2 7 4 2" xfId="32919" xr:uid="{6D63BD0A-6F27-444F-805D-9B74140CB0E1}"/>
    <cellStyle name="SAPBEXHLevel1X 2 2 7 4 3" xfId="42547" xr:uid="{54ED32F5-5FBE-4014-BD14-501F1BEA54BA}"/>
    <cellStyle name="SAPBEXHLevel1X 2 2 7 5" xfId="23078" xr:uid="{776CFD0C-2B03-4B68-B154-6223D0970F26}"/>
    <cellStyle name="SAPBEXHLevel1X 2 2 7 5 2" xfId="36710" xr:uid="{839BD845-2771-4CDA-801B-823491C399CB}"/>
    <cellStyle name="SAPBEXHLevel1X 2 2 7 5 3" xfId="46338" xr:uid="{C5C38BAD-312D-44FA-957F-8D5F8F597612}"/>
    <cellStyle name="SAPBEXHLevel1X 2 2 7 6" xfId="28946" xr:uid="{46FC2734-8DCD-42B0-B9D9-B445209B2FDC}"/>
    <cellStyle name="SAPBEXHLevel1X 2 2 7 7" xfId="27394" xr:uid="{D6A91E14-D1D9-4FA9-A902-74F2B4F65998}"/>
    <cellStyle name="SAPBEXHLevel1X 2 2 7 8" xfId="51006" xr:uid="{FD44092A-1D36-4C9F-B74F-ECDE9445DAEE}"/>
    <cellStyle name="SAPBEXHLevel1X 2 2 8" xfId="13502" xr:uid="{03647718-570E-4010-8BD1-C8A359900CCB}"/>
    <cellStyle name="SAPBEXHLevel1X 2 2 8 2" xfId="14501" xr:uid="{92336D40-D194-4C8C-822E-F5E0CAB7FAB0}"/>
    <cellStyle name="SAPBEXHLevel1X 2 2 8 2 2" xfId="16450" xr:uid="{BE3170CD-DB82-4EDD-9C87-00CC0195B742}"/>
    <cellStyle name="SAPBEXHLevel1X 2 2 8 2 2 2" xfId="22369" xr:uid="{2A4E339E-74D0-42B1-94CA-AB4A2DDCFB2B}"/>
    <cellStyle name="SAPBEXHLevel1X 2 2 8 2 2 2 2" xfId="36001" xr:uid="{10CFF688-EADB-408E-9E52-79BC9550444F}"/>
    <cellStyle name="SAPBEXHLevel1X 2 2 8 2 2 2 3" xfId="45629" xr:uid="{910D3F16-4972-45A8-B4B9-310714B5B352}"/>
    <cellStyle name="SAPBEXHLevel1X 2 2 8 2 2 3" xfId="26160" xr:uid="{8D718DE3-F57C-4EC3-8985-4304AAB66ABA}"/>
    <cellStyle name="SAPBEXHLevel1X 2 2 8 2 2 3 2" xfId="39792" xr:uid="{02D2D178-B0B8-4B97-8168-FD570A641972}"/>
    <cellStyle name="SAPBEXHLevel1X 2 2 8 2 2 3 3" xfId="49420" xr:uid="{9D531FC9-6EE7-4479-A191-4658C8EB2F38}"/>
    <cellStyle name="SAPBEXHLevel1X 2 2 8 2 2 4" xfId="32042" xr:uid="{D4C0B027-405B-4F59-842D-522322BB4C82}"/>
    <cellStyle name="SAPBEXHLevel1X 2 2 8 2 2 5" xfId="41700" xr:uid="{F4B4CB67-653B-46A4-B17C-E76A07A9BE63}"/>
    <cellStyle name="SAPBEXHLevel1X 2 2 8 2 2 6" xfId="54088" xr:uid="{909D19F6-3D60-4835-8DA8-1172149ED7DE}"/>
    <cellStyle name="SAPBEXHLevel1X 2 2 8 2 3" xfId="20461" xr:uid="{D23FFB25-F594-4661-90E9-4EB797CECBD7}"/>
    <cellStyle name="SAPBEXHLevel1X 2 2 8 2 3 2" xfId="34093" xr:uid="{57F9F795-AE0E-4E2E-9741-6B7DB5D65AE5}"/>
    <cellStyle name="SAPBEXHLevel1X 2 2 8 2 3 3" xfId="43721" xr:uid="{A371AA29-C45B-48EB-9D49-18B5539A776D}"/>
    <cellStyle name="SAPBEXHLevel1X 2 2 8 2 4" xfId="24252" xr:uid="{B2615891-C987-40CB-8C81-9F75D6F996E6}"/>
    <cellStyle name="SAPBEXHLevel1X 2 2 8 2 4 2" xfId="37884" xr:uid="{7CDED777-4312-4499-882D-9202BE3C1435}"/>
    <cellStyle name="SAPBEXHLevel1X 2 2 8 2 4 3" xfId="47512" xr:uid="{46A6D97E-7570-411C-B5F3-A05039B10D5B}"/>
    <cellStyle name="SAPBEXHLevel1X 2 2 8 2 5" xfId="30127" xr:uid="{94F01AE0-778A-4EBE-8BDF-9DE10D7DEC03}"/>
    <cellStyle name="SAPBEXHLevel1X 2 2 8 2 6" xfId="26262" xr:uid="{97066247-3A0F-4DA6-96A6-EEBCBA0DBA5A}"/>
    <cellStyle name="SAPBEXHLevel1X 2 2 8 2 7" xfId="52180" xr:uid="{85923552-F55B-4307-B0B0-14749E0E544C}"/>
    <cellStyle name="SAPBEXHLevel1X 2 2 8 3" xfId="15452" xr:uid="{419A6258-5C28-4E45-9B41-209B3BF6D6E5}"/>
    <cellStyle name="SAPBEXHLevel1X 2 2 8 3 2" xfId="21371" xr:uid="{7CA73006-5E6E-4D0A-AD40-564CA9226DA8}"/>
    <cellStyle name="SAPBEXHLevel1X 2 2 8 3 2 2" xfId="35003" xr:uid="{1CB7C367-CCE5-4D3D-BD51-0FED7661A51A}"/>
    <cellStyle name="SAPBEXHLevel1X 2 2 8 3 2 3" xfId="44631" xr:uid="{45F83EC3-4E99-4A73-BC84-A71EEDB0F407}"/>
    <cellStyle name="SAPBEXHLevel1X 2 2 8 3 3" xfId="25162" xr:uid="{A51463F5-814E-4482-A96E-8C37BF3B2FDD}"/>
    <cellStyle name="SAPBEXHLevel1X 2 2 8 3 3 2" xfId="38794" xr:uid="{EE27C08A-D1AC-4840-B35B-23D2C7823061}"/>
    <cellStyle name="SAPBEXHLevel1X 2 2 8 3 3 3" xfId="48422" xr:uid="{38B1E928-05BA-4472-A99B-C3FC1929CD04}"/>
    <cellStyle name="SAPBEXHLevel1X 2 2 8 3 4" xfId="31044" xr:uid="{16FEDE53-E35F-44EB-AFE0-FCC307E94CF6}"/>
    <cellStyle name="SAPBEXHLevel1X 2 2 8 3 5" xfId="40702" xr:uid="{EE66A353-F735-4488-A7B7-38B0FD335E53}"/>
    <cellStyle name="SAPBEXHLevel1X 2 2 8 3 6" xfId="53090" xr:uid="{1E27EFEE-BEDE-4DF3-AACE-15A9DCE77B16}"/>
    <cellStyle name="SAPBEXHLevel1X 2 2 8 4" xfId="19463" xr:uid="{C35B90C4-51FA-4D44-AAA0-A7334BFDEF1A}"/>
    <cellStyle name="SAPBEXHLevel1X 2 2 8 4 2" xfId="33095" xr:uid="{3E27A268-2E82-4BCC-B08B-46DCE51FF4C3}"/>
    <cellStyle name="SAPBEXHLevel1X 2 2 8 4 3" xfId="42723" xr:uid="{4400F654-C302-414A-A88A-3833438473BD}"/>
    <cellStyle name="SAPBEXHLevel1X 2 2 8 5" xfId="23254" xr:uid="{F2CF99A5-DECE-4CDD-BBB6-2D754DC4C977}"/>
    <cellStyle name="SAPBEXHLevel1X 2 2 8 5 2" xfId="36886" xr:uid="{8677BB7D-9904-4947-8874-AF16A5197B40}"/>
    <cellStyle name="SAPBEXHLevel1X 2 2 8 5 3" xfId="46514" xr:uid="{72E766A4-E412-4592-ACA7-96B875A6C4F6}"/>
    <cellStyle name="SAPBEXHLevel1X 2 2 8 6" xfId="29129" xr:uid="{2087C1E1-3B30-4DA7-933D-4DCABEB82613}"/>
    <cellStyle name="SAPBEXHLevel1X 2 2 8 7" xfId="27260" xr:uid="{626A130E-9596-4172-939B-EBA63D573EF0}"/>
    <cellStyle name="SAPBEXHLevel1X 2 2 8 8" xfId="51182" xr:uid="{71933DF3-EED8-41B2-BA5C-B34563006B7B}"/>
    <cellStyle name="SAPBEXHLevel1X 2 2 9" xfId="13797" xr:uid="{3FBFA4B8-BEC7-4515-BFF6-6DB99BB39734}"/>
    <cellStyle name="SAPBEXHLevel1X 2 2 9 2" xfId="15746" xr:uid="{F6757638-2B75-453C-9C15-32F033E7B02D}"/>
    <cellStyle name="SAPBEXHLevel1X 2 2 9 2 2" xfId="21665" xr:uid="{A3E97365-FDCE-4FEC-9168-22C36836F61B}"/>
    <cellStyle name="SAPBEXHLevel1X 2 2 9 2 2 2" xfId="35297" xr:uid="{661C633D-5D29-45F3-A1B5-2C610ACF7DCA}"/>
    <cellStyle name="SAPBEXHLevel1X 2 2 9 2 2 3" xfId="44925" xr:uid="{03400F6C-B4F0-483C-BC8B-35E43021F308}"/>
    <cellStyle name="SAPBEXHLevel1X 2 2 9 2 3" xfId="25456" xr:uid="{1737ED76-0FDC-489C-9D1E-FEEEA61DA023}"/>
    <cellStyle name="SAPBEXHLevel1X 2 2 9 2 3 2" xfId="39088" xr:uid="{2406514C-91C5-40CD-A873-5AFC054D1582}"/>
    <cellStyle name="SAPBEXHLevel1X 2 2 9 2 3 3" xfId="48716" xr:uid="{0A3BE012-9E16-431A-9132-2241282C421C}"/>
    <cellStyle name="SAPBEXHLevel1X 2 2 9 2 4" xfId="31338" xr:uid="{4B68F19A-7601-4A6A-9997-494072306C10}"/>
    <cellStyle name="SAPBEXHLevel1X 2 2 9 2 5" xfId="40996" xr:uid="{98B1AFF6-FBAF-4127-87AE-7BB413E1FFE3}"/>
    <cellStyle name="SAPBEXHLevel1X 2 2 9 2 6" xfId="53384" xr:uid="{AC85D2C3-AB78-472B-A7CD-66F82A509ADD}"/>
    <cellStyle name="SAPBEXHLevel1X 2 2 9 3" xfId="19757" xr:uid="{6D4EEB25-4945-4716-B328-C830B690C349}"/>
    <cellStyle name="SAPBEXHLevel1X 2 2 9 3 2" xfId="33389" xr:uid="{5AB4E76D-F99A-4AD9-9465-D3AF2E7F4E20}"/>
    <cellStyle name="SAPBEXHLevel1X 2 2 9 3 3" xfId="43017" xr:uid="{AB413559-6FAF-4EC3-9922-AF5AC928CD1D}"/>
    <cellStyle name="SAPBEXHLevel1X 2 2 9 4" xfId="23548" xr:uid="{DF835A7A-95CE-4E7A-A869-CAF6556F38DB}"/>
    <cellStyle name="SAPBEXHLevel1X 2 2 9 4 2" xfId="37180" xr:uid="{D6FAF64F-6349-4CC5-94BC-C192EE012090}"/>
    <cellStyle name="SAPBEXHLevel1X 2 2 9 4 3" xfId="46808" xr:uid="{B0EB1BDF-0628-4340-8D72-821A5513AA2E}"/>
    <cellStyle name="SAPBEXHLevel1X 2 2 9 5" xfId="29423" xr:uid="{5B3F6843-D8F5-47AD-B5BF-B03467ACA02C}"/>
    <cellStyle name="SAPBEXHLevel1X 2 2 9 6" xfId="26966" xr:uid="{AB921100-9EA6-49B2-ADA6-6529C7E6D63B}"/>
    <cellStyle name="SAPBEXHLevel1X 2 2 9 7" xfId="51476" xr:uid="{2B92BFAC-7A5A-4575-9F20-45C222565677}"/>
    <cellStyle name="SAPBEXHLevel1X 2 3" xfId="10679" xr:uid="{0D6DE356-49DB-4CAB-85F3-1FF689EC2ACD}"/>
    <cellStyle name="SAPBEXHLevel1X 2 3 2" xfId="13610" xr:uid="{4114DA37-C805-416C-BC7D-7952560EF651}"/>
    <cellStyle name="SAPBEXHLevel1X 2 3 2 2" xfId="15559" xr:uid="{6B461A82-19A4-4F2E-AE5F-AECCCBE83B85}"/>
    <cellStyle name="SAPBEXHLevel1X 2 3 2 2 2" xfId="21478" xr:uid="{0E851747-29C0-46EC-AC4D-325F4779303D}"/>
    <cellStyle name="SAPBEXHLevel1X 2 3 2 2 2 2" xfId="35110" xr:uid="{E1B35971-C1FB-44BC-BF60-3BB0ECF6C7BA}"/>
    <cellStyle name="SAPBEXHLevel1X 2 3 2 2 2 3" xfId="44738" xr:uid="{D586FB82-3382-4A18-9873-19A21DB7529E}"/>
    <cellStyle name="SAPBEXHLevel1X 2 3 2 2 3" xfId="25269" xr:uid="{D4BD43D4-6C81-4AB0-B431-6317E161D20B}"/>
    <cellStyle name="SAPBEXHLevel1X 2 3 2 2 3 2" xfId="38901" xr:uid="{D8C0C175-5A0A-47A0-B042-3F584885577A}"/>
    <cellStyle name="SAPBEXHLevel1X 2 3 2 2 3 3" xfId="48529" xr:uid="{013AF783-BD74-4D49-B038-19E325A28C87}"/>
    <cellStyle name="SAPBEXHLevel1X 2 3 2 2 4" xfId="31151" xr:uid="{C7134E9A-11CE-43AF-A685-2F3B22204130}"/>
    <cellStyle name="SAPBEXHLevel1X 2 3 2 2 5" xfId="40809" xr:uid="{C548F867-8BB6-415C-88AE-06D1383E9D1F}"/>
    <cellStyle name="SAPBEXHLevel1X 2 3 2 2 6" xfId="53197" xr:uid="{BE4A2A14-DAD7-4731-AF92-875BFFEE5500}"/>
    <cellStyle name="SAPBEXHLevel1X 2 3 2 3" xfId="19570" xr:uid="{26047F54-4BF0-4C8E-A11F-F4E6F3089D6E}"/>
    <cellStyle name="SAPBEXHLevel1X 2 3 2 3 2" xfId="33202" xr:uid="{20A6B1E8-4CA7-40DC-BB71-985B33D9BBAD}"/>
    <cellStyle name="SAPBEXHLevel1X 2 3 2 3 3" xfId="42830" xr:uid="{80664CAC-643B-4084-A0D8-638773BDDBE9}"/>
    <cellStyle name="SAPBEXHLevel1X 2 3 2 4" xfId="23361" xr:uid="{821C1C61-9B92-4CAE-9CB6-6899DF74376E}"/>
    <cellStyle name="SAPBEXHLevel1X 2 3 2 4 2" xfId="36993" xr:uid="{31758EE1-440A-4DA5-BBC2-90FD57298929}"/>
    <cellStyle name="SAPBEXHLevel1X 2 3 2 4 3" xfId="46621" xr:uid="{C3CCAEB5-FEE3-475D-B8CE-BD18F744BDE9}"/>
    <cellStyle name="SAPBEXHLevel1X 2 3 2 5" xfId="29236" xr:uid="{EA1A8719-B5A2-4B03-9B38-4D666F31ED79}"/>
    <cellStyle name="SAPBEXHLevel1X 2 3 2 6" xfId="27153" xr:uid="{918797F5-F8B9-47C4-8E81-D9322AF23AB4}"/>
    <cellStyle name="SAPBEXHLevel1X 2 3 2 7" xfId="51289" xr:uid="{FA3C3625-0404-49C1-A239-3D42294A868A}"/>
    <cellStyle name="SAPBEXHLevel1X 2 3 3" xfId="14649" xr:uid="{7B89E0A0-32CF-4EAF-B9BD-906C87C3A800}"/>
    <cellStyle name="SAPBEXHLevel1X 2 3 3 2" xfId="20568" xr:uid="{441469E4-8D25-4318-AE14-6A37ECFB670C}"/>
    <cellStyle name="SAPBEXHLevel1X 2 3 3 2 2" xfId="34200" xr:uid="{972A93F3-D7B9-4D86-9E27-47EEDDB9329E}"/>
    <cellStyle name="SAPBEXHLevel1X 2 3 3 2 3" xfId="43828" xr:uid="{3942F9D1-9D28-42F5-989F-96F770D58001}"/>
    <cellStyle name="SAPBEXHLevel1X 2 3 3 3" xfId="24359" xr:uid="{8DD1BFDD-318A-468B-A045-74E8F470DF7E}"/>
    <cellStyle name="SAPBEXHLevel1X 2 3 3 3 2" xfId="37991" xr:uid="{6A78441D-90E5-4035-B35C-18C1C6E80CA7}"/>
    <cellStyle name="SAPBEXHLevel1X 2 3 3 3 3" xfId="47619" xr:uid="{A114B29F-1732-4D06-8B0E-7513D88754F5}"/>
    <cellStyle name="SAPBEXHLevel1X 2 3 3 4" xfId="30241" xr:uid="{231B9BA6-81DD-4EE8-A482-9DE0E935855E}"/>
    <cellStyle name="SAPBEXHLevel1X 2 3 3 5" xfId="39899" xr:uid="{16A1B056-91A1-47CE-9829-B76C773F5763}"/>
    <cellStyle name="SAPBEXHLevel1X 2 3 3 6" xfId="52287" xr:uid="{1CC31C7B-6DAA-4316-96D7-49DF2AF49464}"/>
    <cellStyle name="SAPBEXHLevel1X 2 3 4" xfId="18658" xr:uid="{0702377D-3BBD-48A0-BAF0-C8B9727B4253}"/>
    <cellStyle name="SAPBEXHLevel1X 2 3 4 2" xfId="32290" xr:uid="{7B4B1428-C674-41E2-8341-EF105ED984CB}"/>
    <cellStyle name="SAPBEXHLevel1X 2 3 4 3" xfId="41918" xr:uid="{9F9DEF5E-881B-4206-ACBC-E3434491E86D}"/>
    <cellStyle name="SAPBEXHLevel1X 2 3 5" xfId="16573" xr:uid="{88F3211D-F831-4469-B21A-02F67F013DC7}"/>
    <cellStyle name="SAPBEXHLevel1X 2 3 5 2" xfId="32157" xr:uid="{EA0C1728-24B4-4A90-91FA-7D0E91B3B9AE}"/>
    <cellStyle name="SAPBEXHLevel1X 2 3 5 3" xfId="41799" xr:uid="{96F67E7E-AA58-4EF6-8F93-704FF972FBE7}"/>
    <cellStyle name="SAPBEXHLevel1X 2 3 6" xfId="28231" xr:uid="{905351FC-7F0F-4F40-B26D-502BA18085D7}"/>
    <cellStyle name="SAPBEXHLevel1X 2 3 7" xfId="28088" xr:uid="{57BFC936-9463-47BB-8BE9-690EF50A20BD}"/>
    <cellStyle name="SAPBEXHLevel1X 2 3 8" xfId="50291" xr:uid="{3147FB7C-2AEB-4EAA-9E1B-8487767C4A29}"/>
    <cellStyle name="SAPBEXHLevel1X 2 4" xfId="10812" xr:uid="{1F044289-3ED3-4D27-9FF1-3412B8DCA442}"/>
    <cellStyle name="SAPBEXHLevel1X 2 4 2" xfId="13743" xr:uid="{69A263C2-E570-4929-B3FF-8AE7F5DAF415}"/>
    <cellStyle name="SAPBEXHLevel1X 2 4 2 2" xfId="15692" xr:uid="{82037E65-9626-43F5-A216-058CC74BA376}"/>
    <cellStyle name="SAPBEXHLevel1X 2 4 2 2 2" xfId="21611" xr:uid="{A14A79F2-603F-43EB-A9B8-0CEB0C2BB5A7}"/>
    <cellStyle name="SAPBEXHLevel1X 2 4 2 2 2 2" xfId="35243" xr:uid="{2457EE57-168D-47D6-AD02-C9F6E3946A6B}"/>
    <cellStyle name="SAPBEXHLevel1X 2 4 2 2 2 3" xfId="44871" xr:uid="{2C544AFC-E471-48CB-829F-04C67C481085}"/>
    <cellStyle name="SAPBEXHLevel1X 2 4 2 2 3" xfId="25402" xr:uid="{B117C6D9-54F5-48F8-BA7E-4FF3D5F5BA1B}"/>
    <cellStyle name="SAPBEXHLevel1X 2 4 2 2 3 2" xfId="39034" xr:uid="{FC8B8BDD-0F4A-4AF0-AD2A-A4BFC48F6392}"/>
    <cellStyle name="SAPBEXHLevel1X 2 4 2 2 3 3" xfId="48662" xr:uid="{ADFC7E1C-7DAB-4C3B-BC27-23518C525325}"/>
    <cellStyle name="SAPBEXHLevel1X 2 4 2 2 4" xfId="31284" xr:uid="{E044DC8B-F37A-417F-8ED2-A13DCB373830}"/>
    <cellStyle name="SAPBEXHLevel1X 2 4 2 2 5" xfId="40942" xr:uid="{E86AF9DA-7159-4C15-852D-40D49720A039}"/>
    <cellStyle name="SAPBEXHLevel1X 2 4 2 2 6" xfId="53330" xr:uid="{141C9174-E8AF-4A3F-A918-016F75B2B653}"/>
    <cellStyle name="SAPBEXHLevel1X 2 4 2 3" xfId="19703" xr:uid="{0DD08645-CA1B-4501-9A55-A04AC4F098DF}"/>
    <cellStyle name="SAPBEXHLevel1X 2 4 2 3 2" xfId="33335" xr:uid="{9799C87C-12E5-44F6-B4E3-C4362B64F8DD}"/>
    <cellStyle name="SAPBEXHLevel1X 2 4 2 3 3" xfId="42963" xr:uid="{F805B0F1-5922-4986-A7D0-4873F606DBC7}"/>
    <cellStyle name="SAPBEXHLevel1X 2 4 2 4" xfId="23494" xr:uid="{5888F0A1-F13C-4356-B250-A02F5D65DE1F}"/>
    <cellStyle name="SAPBEXHLevel1X 2 4 2 4 2" xfId="37126" xr:uid="{455C72D6-6483-48CE-916C-67E9F9586BB0}"/>
    <cellStyle name="SAPBEXHLevel1X 2 4 2 4 3" xfId="46754" xr:uid="{572A3731-CAE2-45FB-8830-1BF08E7E67E5}"/>
    <cellStyle name="SAPBEXHLevel1X 2 4 2 5" xfId="29369" xr:uid="{2E4EF5C3-8036-4EEE-A440-20B1F002503C}"/>
    <cellStyle name="SAPBEXHLevel1X 2 4 2 6" xfId="27020" xr:uid="{989ED327-8C42-4A87-B3BF-1AF84D91DEC6}"/>
    <cellStyle name="SAPBEXHLevel1X 2 4 2 7" xfId="51422" xr:uid="{5771ECCA-021A-46C3-BF8B-2992F75622E6}"/>
    <cellStyle name="SAPBEXHLevel1X 2 4 3" xfId="14782" xr:uid="{F78D5272-049B-4028-8B3D-3DF73E59F817}"/>
    <cellStyle name="SAPBEXHLevel1X 2 4 3 2" xfId="20701" xr:uid="{939424CE-1A7A-44CF-9265-BFEFE75CCD0D}"/>
    <cellStyle name="SAPBEXHLevel1X 2 4 3 2 2" xfId="34333" xr:uid="{BF39C560-2E99-4AF0-8907-B352387FA7DA}"/>
    <cellStyle name="SAPBEXHLevel1X 2 4 3 2 3" xfId="43961" xr:uid="{0009FE81-FD75-4E70-BADE-57AF8BAFEEB1}"/>
    <cellStyle name="SAPBEXHLevel1X 2 4 3 3" xfId="24492" xr:uid="{E8B4A690-B748-4F09-B17A-A1905A663D39}"/>
    <cellStyle name="SAPBEXHLevel1X 2 4 3 3 2" xfId="38124" xr:uid="{49A8CBB5-25C3-43CA-AF6B-9E8D95E4BB88}"/>
    <cellStyle name="SAPBEXHLevel1X 2 4 3 3 3" xfId="47752" xr:uid="{4AE6D5B6-3F20-472F-941C-0ADDD911D161}"/>
    <cellStyle name="SAPBEXHLevel1X 2 4 3 4" xfId="30374" xr:uid="{E1A017E4-2862-4AA8-AE86-9D053DEBEC0C}"/>
    <cellStyle name="SAPBEXHLevel1X 2 4 3 5" xfId="40032" xr:uid="{31830809-B601-48BC-AAA6-AAC6FA2BEB48}"/>
    <cellStyle name="SAPBEXHLevel1X 2 4 3 6" xfId="52420" xr:uid="{EE09B15B-5257-4037-93CB-EECA5824BB2E}"/>
    <cellStyle name="SAPBEXHLevel1X 2 4 4" xfId="18789" xr:uid="{05D5DB52-A22C-48F7-9D2E-1372816B6263}"/>
    <cellStyle name="SAPBEXHLevel1X 2 4 4 2" xfId="32421" xr:uid="{01EA81E6-9E38-4D1D-B0CD-9967E069259A}"/>
    <cellStyle name="SAPBEXHLevel1X 2 4 4 3" xfId="42049" xr:uid="{E371C83C-C0F8-47B0-AECC-B87472BB63E4}"/>
    <cellStyle name="SAPBEXHLevel1X 2 4 5" xfId="22496" xr:uid="{90C914BF-5B41-4052-97F5-4B2B4D87A0BA}"/>
    <cellStyle name="SAPBEXHLevel1X 2 4 5 2" xfId="36128" xr:uid="{E703E966-1B7F-4B0D-945A-1FD2D1F72313}"/>
    <cellStyle name="SAPBEXHLevel1X 2 4 5 3" xfId="45756" xr:uid="{E0CB5808-542A-41F5-8926-112213613BBE}"/>
    <cellStyle name="SAPBEXHLevel1X 2 4 6" xfId="28364" xr:uid="{9D28AC35-922A-4EEA-8186-3DBBCB9364C9}"/>
    <cellStyle name="SAPBEXHLevel1X 2 4 7" xfId="27957" xr:uid="{E45E24B9-1F36-4BEF-89D8-BBAF46B0F889}"/>
    <cellStyle name="SAPBEXHLevel1X 2 4 8" xfId="50424" xr:uid="{44D79E46-7390-4B3F-87AD-9E11FC63832E}"/>
    <cellStyle name="SAPBEXHLevel1X 2 5" xfId="11519" xr:uid="{252C1DB2-1DF5-4F8F-8F1D-9291EA6A5154}"/>
    <cellStyle name="SAPBEXHLevel1X 2 5 2" xfId="14413" xr:uid="{DE844C88-41EE-4A3D-BB08-5FCCA566F6B1}"/>
    <cellStyle name="SAPBEXHLevel1X 2 5 2 2" xfId="16362" xr:uid="{FABCC002-587B-485B-948A-79E9621EB0CF}"/>
    <cellStyle name="SAPBEXHLevel1X 2 5 2 2 2" xfId="22281" xr:uid="{33F7820E-F6BC-45E8-999F-E43917830221}"/>
    <cellStyle name="SAPBEXHLevel1X 2 5 2 2 2 2" xfId="35913" xr:uid="{E4A72CFE-F182-4443-94ED-FFF4C93664BA}"/>
    <cellStyle name="SAPBEXHLevel1X 2 5 2 2 2 3" xfId="45541" xr:uid="{114DE54E-890B-4DAF-AF32-EDCCF924ECA0}"/>
    <cellStyle name="SAPBEXHLevel1X 2 5 2 2 3" xfId="26072" xr:uid="{5E4100DB-96B3-4160-B358-47CF24B63068}"/>
    <cellStyle name="SAPBEXHLevel1X 2 5 2 2 3 2" xfId="39704" xr:uid="{59EBF983-66C9-41AD-82DE-A2A23EB0FAFA}"/>
    <cellStyle name="SAPBEXHLevel1X 2 5 2 2 3 3" xfId="49332" xr:uid="{38BFC118-8AEF-4F5A-A03C-46BCD66DFD6F}"/>
    <cellStyle name="SAPBEXHLevel1X 2 5 2 2 4" xfId="31954" xr:uid="{85DD27EC-422F-45E7-AAAE-93857C7C30ED}"/>
    <cellStyle name="SAPBEXHLevel1X 2 5 2 2 5" xfId="41612" xr:uid="{F313AEC2-2653-4FD0-8692-471A3B3B080A}"/>
    <cellStyle name="SAPBEXHLevel1X 2 5 2 2 6" xfId="54000" xr:uid="{EB945401-D5A1-43F9-8799-FA907A38EBE7}"/>
    <cellStyle name="SAPBEXHLevel1X 2 5 2 3" xfId="20373" xr:uid="{5B90C1F1-F788-4FB5-BDE1-83A609CE0EE2}"/>
    <cellStyle name="SAPBEXHLevel1X 2 5 2 3 2" xfId="34005" xr:uid="{1F317BF2-AC98-4465-94F6-6DECC7B381DC}"/>
    <cellStyle name="SAPBEXHLevel1X 2 5 2 3 3" xfId="43633" xr:uid="{4D622C1F-5917-47BD-B003-0271245369E0}"/>
    <cellStyle name="SAPBEXHLevel1X 2 5 2 4" xfId="24164" xr:uid="{53F61B81-D680-4790-B430-F7ADB5B175AD}"/>
    <cellStyle name="SAPBEXHLevel1X 2 5 2 4 2" xfId="37796" xr:uid="{E29D7976-0B46-4228-AB49-8F8E3758DF66}"/>
    <cellStyle name="SAPBEXHLevel1X 2 5 2 4 3" xfId="47424" xr:uid="{DA6A1C27-5029-41D4-9B84-AC6B64CA69D2}"/>
    <cellStyle name="SAPBEXHLevel1X 2 5 2 5" xfId="30039" xr:uid="{3EE98AAC-869F-4D55-A804-910EEC339814}"/>
    <cellStyle name="SAPBEXHLevel1X 2 5 2 6" xfId="26350" xr:uid="{EBD197B5-054A-4DF1-B274-22B94686B314}"/>
    <cellStyle name="SAPBEXHLevel1X 2 5 2 7" xfId="52092" xr:uid="{69F3A3A5-E12D-479A-911D-566920233C6C}"/>
    <cellStyle name="SAPBEXHLevel1X 2 5 3" xfId="15364" xr:uid="{CE77DBEB-E32B-420A-9B30-1C53D52C6EEA}"/>
    <cellStyle name="SAPBEXHLevel1X 2 5 3 2" xfId="21283" xr:uid="{D089C0C7-2ED2-4BCA-9FC1-9DBA5DAC3683}"/>
    <cellStyle name="SAPBEXHLevel1X 2 5 3 2 2" xfId="34915" xr:uid="{08D2E457-ABAE-44DF-8232-B0E1A1AE5C57}"/>
    <cellStyle name="SAPBEXHLevel1X 2 5 3 2 3" xfId="44543" xr:uid="{A317BB7F-2A4B-4F4D-9B5A-8AFECB53A83B}"/>
    <cellStyle name="SAPBEXHLevel1X 2 5 3 3" xfId="25074" xr:uid="{4AD8EFEB-01BE-4624-A4ED-71B12D82A02D}"/>
    <cellStyle name="SAPBEXHLevel1X 2 5 3 3 2" xfId="38706" xr:uid="{35636EEF-272E-4463-98AA-61269C0F1AC0}"/>
    <cellStyle name="SAPBEXHLevel1X 2 5 3 3 3" xfId="48334" xr:uid="{B6AD967B-AF42-4115-8C94-3CA0DF594AA4}"/>
    <cellStyle name="SAPBEXHLevel1X 2 5 3 4" xfId="30956" xr:uid="{58B6C986-1E4B-4122-97C6-CAC0509044F8}"/>
    <cellStyle name="SAPBEXHLevel1X 2 5 3 5" xfId="40614" xr:uid="{4013834A-85FC-407D-AB50-49274AF94EAA}"/>
    <cellStyle name="SAPBEXHLevel1X 2 5 3 6" xfId="53002" xr:uid="{E3DDE418-6036-4D11-A911-BCC2A8DB8C1D}"/>
    <cellStyle name="SAPBEXHLevel1X 2 5 4" xfId="19375" xr:uid="{31BF00B1-2EDB-4044-A710-F0C2922A53D2}"/>
    <cellStyle name="SAPBEXHLevel1X 2 5 4 2" xfId="33007" xr:uid="{43DB84C6-12AC-4BE6-A4EB-9ABA017621A4}"/>
    <cellStyle name="SAPBEXHLevel1X 2 5 4 3" xfId="42635" xr:uid="{DAC0104A-EDB1-4000-BDDF-19BB7DA1CEEC}"/>
    <cellStyle name="SAPBEXHLevel1X 2 5 5" xfId="23166" xr:uid="{A4A4A10F-257A-462E-9DD9-843CF72595DE}"/>
    <cellStyle name="SAPBEXHLevel1X 2 5 5 2" xfId="36798" xr:uid="{27D9FAA8-0133-4B3A-A99F-5EADBEF51A45}"/>
    <cellStyle name="SAPBEXHLevel1X 2 5 5 3" xfId="46426" xr:uid="{F162C795-0FC4-47E8-92D5-CD071D37D0C3}"/>
    <cellStyle name="SAPBEXHLevel1X 2 5 6" xfId="29034" xr:uid="{24D0ABC6-AA84-4176-83BD-6E152D527B02}"/>
    <cellStyle name="SAPBEXHLevel1X 2 5 7" xfId="32220" xr:uid="{DB2F6278-6A29-4BB9-8CA4-D0E665300120}"/>
    <cellStyle name="SAPBEXHLevel1X 2 5 8" xfId="51094" xr:uid="{BBA8CB6F-E46E-4217-9E90-56A60B752B17}"/>
    <cellStyle name="SAPBEXHLevel1X 2 6" xfId="49937" xr:uid="{B170486C-4B2E-4106-9774-59C134F20902}"/>
    <cellStyle name="SAPBEXHLevel1X 2 7" xfId="54256" xr:uid="{A536D738-AB07-4D70-9A23-B6777509BCB3}"/>
    <cellStyle name="SAPBEXHLevel1X 2 8" xfId="54356" xr:uid="{B77EA63C-91C4-4852-AD9D-C3075D9BFE7E}"/>
    <cellStyle name="SAPBEXHLevel1X 2 9" xfId="54328" xr:uid="{31E5F87C-F321-43C2-AB0E-F883F40ADC48}"/>
    <cellStyle name="SAPBEXHLevel1X 3" xfId="10865" xr:uid="{82BBDF04-2647-4575-A71C-4DE763D2148A}"/>
    <cellStyle name="SAPBEXHLevel1X 3 10" xfId="22549" xr:uid="{0D5AB0B9-54C6-452D-9EFA-576BA95023B4}"/>
    <cellStyle name="SAPBEXHLevel1X 3 10 2" xfId="36181" xr:uid="{464FE7DE-625B-4A47-887E-98B1B35DD793}"/>
    <cellStyle name="SAPBEXHLevel1X 3 10 3" xfId="45809" xr:uid="{48DCC5A0-6D13-4DFB-A723-23BC4AA4B330}"/>
    <cellStyle name="SAPBEXHLevel1X 3 11" xfId="28417" xr:uid="{2FA8CC2C-5226-4DAC-A7D4-C166515C1BC3}"/>
    <cellStyle name="SAPBEXHLevel1X 3 12" xfId="27905" xr:uid="{09327764-7ADD-4AD8-A15F-75C1BAB237EE}"/>
    <cellStyle name="SAPBEXHLevel1X 3 13" xfId="50477" xr:uid="{61E3A758-64AC-4D6E-9B50-1242A74DA0E7}"/>
    <cellStyle name="SAPBEXHLevel1X 3 14" xfId="54548" xr:uid="{525A3E0D-370B-4B92-90B9-18FC1B97BAE3}"/>
    <cellStyle name="SAPBEXHLevel1X 3 15" xfId="54639" xr:uid="{50D44947-B37B-429B-B588-6CEE5F47E63D}"/>
    <cellStyle name="SAPBEXHLevel1X 3 16" xfId="54727" xr:uid="{01F02C27-D6A0-4E95-9E3C-8C42B41960FC}"/>
    <cellStyle name="SAPBEXHLevel1X 3 17" xfId="54815" xr:uid="{CECF65B1-0463-4A15-B1A9-D4E7FF4B5446}"/>
    <cellStyle name="SAPBEXHLevel1X 3 18" xfId="54903" xr:uid="{36AC615B-32B3-4237-8BE8-06F49C9A721D}"/>
    <cellStyle name="SAPBEXHLevel1X 3 19" xfId="54991" xr:uid="{1C644760-E375-43CA-ADD1-0F3A96399D86}"/>
    <cellStyle name="SAPBEXHLevel1X 3 2" xfId="10953" xr:uid="{3B53C628-68E4-4BBC-9432-0231FE3A3813}"/>
    <cellStyle name="SAPBEXHLevel1X 3 2 2" xfId="13884" xr:uid="{9B2AE3FA-A117-4E70-ADD5-27EBC326617E}"/>
    <cellStyle name="SAPBEXHLevel1X 3 2 2 2" xfId="15833" xr:uid="{37B3036B-092E-4761-B1B7-4CC6F761BED5}"/>
    <cellStyle name="SAPBEXHLevel1X 3 2 2 2 2" xfId="21752" xr:uid="{17976D72-6674-4005-8E4A-A6C7C11B20F4}"/>
    <cellStyle name="SAPBEXHLevel1X 3 2 2 2 2 2" xfId="35384" xr:uid="{7757B739-6E2B-484F-BA6E-53BDF95C78D8}"/>
    <cellStyle name="SAPBEXHLevel1X 3 2 2 2 2 3" xfId="45012" xr:uid="{F567DF7A-C113-400C-BDAF-7D605EAAF376}"/>
    <cellStyle name="SAPBEXHLevel1X 3 2 2 2 3" xfId="25543" xr:uid="{0B7EB9F3-3CFD-4ED0-8EA1-311961730722}"/>
    <cellStyle name="SAPBEXHLevel1X 3 2 2 2 3 2" xfId="39175" xr:uid="{EFDCA7B9-E5F9-47AA-BF42-027A2FB58140}"/>
    <cellStyle name="SAPBEXHLevel1X 3 2 2 2 3 3" xfId="48803" xr:uid="{BADDCF48-C024-455B-8A3E-C781A3B3F6A8}"/>
    <cellStyle name="SAPBEXHLevel1X 3 2 2 2 4" xfId="31425" xr:uid="{E4F8FB7F-CCEB-4C87-9281-988A3717FFA7}"/>
    <cellStyle name="SAPBEXHLevel1X 3 2 2 2 5" xfId="41083" xr:uid="{5FC59A58-3D3D-439D-8DDE-D30E9770EBA3}"/>
    <cellStyle name="SAPBEXHLevel1X 3 2 2 2 6" xfId="53471" xr:uid="{5C357CEA-51F4-4174-87C9-C1083C19261A}"/>
    <cellStyle name="SAPBEXHLevel1X 3 2 2 3" xfId="19844" xr:uid="{091C43A1-F49C-4D91-BEFC-47CC77CF7F51}"/>
    <cellStyle name="SAPBEXHLevel1X 3 2 2 3 2" xfId="33476" xr:uid="{F6B95E1B-6A60-4284-A3EF-5E4C92EF2E19}"/>
    <cellStyle name="SAPBEXHLevel1X 3 2 2 3 3" xfId="43104" xr:uid="{71E5EBBC-3AC5-4CF7-854F-E72CEE4933A7}"/>
    <cellStyle name="SAPBEXHLevel1X 3 2 2 4" xfId="23635" xr:uid="{C037DA4B-B706-4E40-BE7E-ABEC19498F3B}"/>
    <cellStyle name="SAPBEXHLevel1X 3 2 2 4 2" xfId="37267" xr:uid="{0816A1B5-0FB5-4E65-8775-35056313E651}"/>
    <cellStyle name="SAPBEXHLevel1X 3 2 2 4 3" xfId="46895" xr:uid="{FF193E78-13E3-427A-84FD-9A1D4CE0C355}"/>
    <cellStyle name="SAPBEXHLevel1X 3 2 2 5" xfId="29510" xr:uid="{96661CA6-E708-4366-8D46-8AB0E3496547}"/>
    <cellStyle name="SAPBEXHLevel1X 3 2 2 6" xfId="26879" xr:uid="{9383DC05-81AA-42FA-9F14-1F6E8CA1C19D}"/>
    <cellStyle name="SAPBEXHLevel1X 3 2 2 7" xfId="51563" xr:uid="{6BBD5B49-5830-4B5B-8D52-7405A6E900A3}"/>
    <cellStyle name="SAPBEXHLevel1X 3 2 3" xfId="14835" xr:uid="{C3D4FEB3-E5B4-480C-89B3-4D5E088E25DC}"/>
    <cellStyle name="SAPBEXHLevel1X 3 2 3 2" xfId="20754" xr:uid="{21C4E9B5-2FAA-460B-ACA8-51E6C3764C0C}"/>
    <cellStyle name="SAPBEXHLevel1X 3 2 3 2 2" xfId="34386" xr:uid="{AB8BAD70-02FD-4C62-8283-1037EDC4073B}"/>
    <cellStyle name="SAPBEXHLevel1X 3 2 3 2 3" xfId="44014" xr:uid="{01BB3BB9-2B70-4875-B0DA-84C9814660AC}"/>
    <cellStyle name="SAPBEXHLevel1X 3 2 3 3" xfId="24545" xr:uid="{B1CA586D-698D-4708-B501-32D5D23626CB}"/>
    <cellStyle name="SAPBEXHLevel1X 3 2 3 3 2" xfId="38177" xr:uid="{417CACC2-9A13-4639-BE93-9EA381A6303B}"/>
    <cellStyle name="SAPBEXHLevel1X 3 2 3 3 3" xfId="47805" xr:uid="{1D6BF3C8-0A2E-404E-AAF6-CE4E4A79350F}"/>
    <cellStyle name="SAPBEXHLevel1X 3 2 3 4" xfId="30427" xr:uid="{1218AD54-CB06-4A17-AC1D-6B284EFE7DAB}"/>
    <cellStyle name="SAPBEXHLevel1X 3 2 3 5" xfId="40085" xr:uid="{AFAA9018-CA0E-4011-BA56-B56B534008B9}"/>
    <cellStyle name="SAPBEXHLevel1X 3 2 3 6" xfId="52473" xr:uid="{46BA5EFB-CE5E-4312-91CA-68669CB2BC67}"/>
    <cellStyle name="SAPBEXHLevel1X 3 2 4" xfId="18846" xr:uid="{6EA3DD0C-C09D-4A65-93F7-3BB81AB83615}"/>
    <cellStyle name="SAPBEXHLevel1X 3 2 4 2" xfId="32478" xr:uid="{18CC7AE3-C7CE-4FEF-89B5-19AF566A51BB}"/>
    <cellStyle name="SAPBEXHLevel1X 3 2 4 3" xfId="42106" xr:uid="{90D8CEDD-0674-492E-A817-7E028C075742}"/>
    <cellStyle name="SAPBEXHLevel1X 3 2 5" xfId="22637" xr:uid="{8CE325C7-2D35-4632-A547-750F6CAEBC5E}"/>
    <cellStyle name="SAPBEXHLevel1X 3 2 5 2" xfId="36269" xr:uid="{BE7E51BC-030D-41FB-976F-6BF9059F827F}"/>
    <cellStyle name="SAPBEXHLevel1X 3 2 5 3" xfId="45897" xr:uid="{0A5E9CE4-CCD8-4085-812B-AB417434CD1D}"/>
    <cellStyle name="SAPBEXHLevel1X 3 2 6" xfId="28505" xr:uid="{DDA53457-705B-4393-9524-D60541E26D81}"/>
    <cellStyle name="SAPBEXHLevel1X 3 2 7" xfId="27821" xr:uid="{AF980AED-647C-4FCF-9319-39A67F532048}"/>
    <cellStyle name="SAPBEXHLevel1X 3 2 8" xfId="50565" xr:uid="{6460ECAA-1DC0-442B-AEE2-42B444584DC0}"/>
    <cellStyle name="SAPBEXHLevel1X 3 20" xfId="55079" xr:uid="{0F40DCB7-748B-4896-B24D-C39FFFE31D1A}"/>
    <cellStyle name="SAPBEXHLevel1X 3 21" xfId="55167" xr:uid="{45F26393-046B-439C-8A40-52D6A1810C68}"/>
    <cellStyle name="SAPBEXHLevel1X 3 22" xfId="55255" xr:uid="{9D64F233-C5EC-4548-9795-9F7838119A19}"/>
    <cellStyle name="SAPBEXHLevel1X 3 23" xfId="55343" xr:uid="{40DFDEEC-6768-4541-A05F-0FD23FDCE5FB}"/>
    <cellStyle name="SAPBEXHLevel1X 3 24" xfId="55431" xr:uid="{B4F62F24-6C03-40A8-A6F6-34CA08C65C82}"/>
    <cellStyle name="SAPBEXHLevel1X 3 25" xfId="55519" xr:uid="{2DFB7F6A-CD32-407D-A9FC-A45A854CD5D5}"/>
    <cellStyle name="SAPBEXHLevel1X 3 26" xfId="55607" xr:uid="{7709656B-C5C2-45EA-B497-ADA17F186705}"/>
    <cellStyle name="SAPBEXHLevel1X 3 27" xfId="55695" xr:uid="{DDFDCB46-C679-4FE8-AB63-42369D6C4D2F}"/>
    <cellStyle name="SAPBEXHLevel1X 3 28" xfId="55783" xr:uid="{0FEBF557-F840-41BE-AA62-0E43E3F186CF}"/>
    <cellStyle name="SAPBEXHLevel1X 3 29" xfId="55871" xr:uid="{35DACF71-3824-4E9D-AAEB-D8B5533B2D48}"/>
    <cellStyle name="SAPBEXHLevel1X 3 3" xfId="11041" xr:uid="{094BF657-49AE-43A2-B57C-DF3F4C984317}"/>
    <cellStyle name="SAPBEXHLevel1X 3 3 2" xfId="13972" xr:uid="{959B8739-B977-4D4B-B0FE-F631FEB25A03}"/>
    <cellStyle name="SAPBEXHLevel1X 3 3 2 2" xfId="15921" xr:uid="{2101185F-C289-4D31-84F5-C3B355D30CEC}"/>
    <cellStyle name="SAPBEXHLevel1X 3 3 2 2 2" xfId="21840" xr:uid="{86E5BAA0-AFEF-4433-A19B-410CEAA052E6}"/>
    <cellStyle name="SAPBEXHLevel1X 3 3 2 2 2 2" xfId="35472" xr:uid="{9349E9BA-DD93-4B3C-9ACD-134A66AE4E84}"/>
    <cellStyle name="SAPBEXHLevel1X 3 3 2 2 2 3" xfId="45100" xr:uid="{5CF5DEEE-21F4-4E7E-B981-879CBE32246D}"/>
    <cellStyle name="SAPBEXHLevel1X 3 3 2 2 3" xfId="25631" xr:uid="{BDFA6E95-D69A-473D-85A7-D3DEE44BF55B}"/>
    <cellStyle name="SAPBEXHLevel1X 3 3 2 2 3 2" xfId="39263" xr:uid="{D8A319E6-DD9F-4264-8B49-B68FB86BCDD4}"/>
    <cellStyle name="SAPBEXHLevel1X 3 3 2 2 3 3" xfId="48891" xr:uid="{BE62B59E-76F3-41F9-8AE7-432FC3BB27E5}"/>
    <cellStyle name="SAPBEXHLevel1X 3 3 2 2 4" xfId="31513" xr:uid="{8A49C551-83EC-4A3E-9DE8-D9B0A4F6E5DD}"/>
    <cellStyle name="SAPBEXHLevel1X 3 3 2 2 5" xfId="41171" xr:uid="{B12FDCD7-D8D1-47ED-B73B-A816BFBBF3A0}"/>
    <cellStyle name="SAPBEXHLevel1X 3 3 2 2 6" xfId="53559" xr:uid="{9CEB566A-9912-422E-AE53-E94F97CE7C6F}"/>
    <cellStyle name="SAPBEXHLevel1X 3 3 2 3" xfId="19932" xr:uid="{EB6F1369-22B4-4610-8E65-CA89E06C282A}"/>
    <cellStyle name="SAPBEXHLevel1X 3 3 2 3 2" xfId="33564" xr:uid="{5661E782-CE0B-404C-8541-34F9C2D14F46}"/>
    <cellStyle name="SAPBEXHLevel1X 3 3 2 3 3" xfId="43192" xr:uid="{28BF358D-0823-4658-8C36-9714C5D99FA0}"/>
    <cellStyle name="SAPBEXHLevel1X 3 3 2 4" xfId="23723" xr:uid="{6E0FDAAC-B8D1-4467-8521-D5DB65E29AA3}"/>
    <cellStyle name="SAPBEXHLevel1X 3 3 2 4 2" xfId="37355" xr:uid="{E47EF67B-0E1E-4578-A779-1EC00A6E4AB1}"/>
    <cellStyle name="SAPBEXHLevel1X 3 3 2 4 3" xfId="46983" xr:uid="{07A2685F-59A7-46F1-B022-579BCEEB8F34}"/>
    <cellStyle name="SAPBEXHLevel1X 3 3 2 5" xfId="29598" xr:uid="{A7C75C68-927B-4404-AC3E-6E381350B798}"/>
    <cellStyle name="SAPBEXHLevel1X 3 3 2 6" xfId="26791" xr:uid="{B805918A-1D9D-4B1B-AF1A-573EC2CB15D1}"/>
    <cellStyle name="SAPBEXHLevel1X 3 3 2 7" xfId="51651" xr:uid="{CE173E48-8220-4576-8157-7FC0B4DF531F}"/>
    <cellStyle name="SAPBEXHLevel1X 3 3 3" xfId="14923" xr:uid="{C9322A9C-03D2-46B2-A683-3D371E2D9AB8}"/>
    <cellStyle name="SAPBEXHLevel1X 3 3 3 2" xfId="20842" xr:uid="{0E618765-DAC4-457E-A45B-ED082E6A525E}"/>
    <cellStyle name="SAPBEXHLevel1X 3 3 3 2 2" xfId="34474" xr:uid="{ACA1E088-4C48-49D5-A3C2-4D18A9509834}"/>
    <cellStyle name="SAPBEXHLevel1X 3 3 3 2 3" xfId="44102" xr:uid="{1DD5907A-788F-48D8-8B3D-50EF72F36574}"/>
    <cellStyle name="SAPBEXHLevel1X 3 3 3 3" xfId="24633" xr:uid="{0472E8C3-F467-4639-A2B2-928FF8BE42F4}"/>
    <cellStyle name="SAPBEXHLevel1X 3 3 3 3 2" xfId="38265" xr:uid="{2828AEE5-F7E9-4FF8-9B52-72F91865DAA5}"/>
    <cellStyle name="SAPBEXHLevel1X 3 3 3 3 3" xfId="47893" xr:uid="{D740BFA9-B122-4855-8BFF-2C00FF55ACF2}"/>
    <cellStyle name="SAPBEXHLevel1X 3 3 3 4" xfId="30515" xr:uid="{F90BF8F3-335F-4580-95BA-241ECD1674F5}"/>
    <cellStyle name="SAPBEXHLevel1X 3 3 3 5" xfId="40173" xr:uid="{8F486EB8-3689-43D0-AF6B-41B32B4BCE4A}"/>
    <cellStyle name="SAPBEXHLevel1X 3 3 3 6" xfId="52561" xr:uid="{9BD9B734-EDEE-4424-80C8-501C7F127490}"/>
    <cellStyle name="SAPBEXHLevel1X 3 3 4" xfId="18934" xr:uid="{CEE04A1A-E926-4757-AC7C-ED7640BF11E4}"/>
    <cellStyle name="SAPBEXHLevel1X 3 3 4 2" xfId="32566" xr:uid="{64565FD1-3A1E-4E6E-AA61-7069C25D97EE}"/>
    <cellStyle name="SAPBEXHLevel1X 3 3 4 3" xfId="42194" xr:uid="{22017AD3-2DF3-4958-A3F6-76C98229E6EF}"/>
    <cellStyle name="SAPBEXHLevel1X 3 3 5" xfId="22725" xr:uid="{B78C3B01-4254-45B4-9AE2-A476B590BFBC}"/>
    <cellStyle name="SAPBEXHLevel1X 3 3 5 2" xfId="36357" xr:uid="{27D53BD6-BBDB-4FC6-BAF8-DD840FD2DB50}"/>
    <cellStyle name="SAPBEXHLevel1X 3 3 5 3" xfId="45985" xr:uid="{95E08D5D-D600-4B24-8AFC-896F649907AF}"/>
    <cellStyle name="SAPBEXHLevel1X 3 3 6" xfId="28593" xr:uid="{0E26EAD4-DA2A-4022-AE05-A78882BE42CF}"/>
    <cellStyle name="SAPBEXHLevel1X 3 3 7" xfId="27733" xr:uid="{879925A7-AD62-45E3-8934-89D3FECE81B9}"/>
    <cellStyle name="SAPBEXHLevel1X 3 3 8" xfId="50653" xr:uid="{5B730683-3016-4BBD-8B3D-2EA2908C1016}"/>
    <cellStyle name="SAPBEXHLevel1X 3 30" xfId="55959" xr:uid="{BB9DD531-F6D7-41B7-BD75-4B081D603F90}"/>
    <cellStyle name="SAPBEXHLevel1X 3 31" xfId="56047" xr:uid="{EDA17821-CF39-4938-A560-9093484D5BEC}"/>
    <cellStyle name="SAPBEXHLevel1X 3 32" xfId="56135" xr:uid="{3B8919F9-5FA2-4A99-8BD4-00610917B79D}"/>
    <cellStyle name="SAPBEXHLevel1X 3 33" xfId="56223" xr:uid="{E843BF8A-37B2-41FF-AF45-7AF2940ADC17}"/>
    <cellStyle name="SAPBEXHLevel1X 3 4" xfId="11129" xr:uid="{41543B73-B7FE-47CD-9BD7-D003A9612C98}"/>
    <cellStyle name="SAPBEXHLevel1X 3 4 2" xfId="14060" xr:uid="{81AE4AEF-7FB6-4EFD-A7EC-41B2B635797D}"/>
    <cellStyle name="SAPBEXHLevel1X 3 4 2 2" xfId="16009" xr:uid="{D1CE0175-330E-4380-9BEB-BBD5F0EAE528}"/>
    <cellStyle name="SAPBEXHLevel1X 3 4 2 2 2" xfId="21928" xr:uid="{B091C7D7-95BF-47B0-8FDA-5AE2FF757108}"/>
    <cellStyle name="SAPBEXHLevel1X 3 4 2 2 2 2" xfId="35560" xr:uid="{8800E309-66C7-45AB-A093-9F2E5F64AC77}"/>
    <cellStyle name="SAPBEXHLevel1X 3 4 2 2 2 3" xfId="45188" xr:uid="{FD2A140F-6E8F-4242-A62A-2001B865DF9A}"/>
    <cellStyle name="SAPBEXHLevel1X 3 4 2 2 3" xfId="25719" xr:uid="{3B245479-C44C-45D0-8602-0117AC666346}"/>
    <cellStyle name="SAPBEXHLevel1X 3 4 2 2 3 2" xfId="39351" xr:uid="{6B8EA7F1-7A53-4C2C-B2D5-677121EA65E0}"/>
    <cellStyle name="SAPBEXHLevel1X 3 4 2 2 3 3" xfId="48979" xr:uid="{842267D3-9239-4FB9-AFEB-B9C98F4ADEB0}"/>
    <cellStyle name="SAPBEXHLevel1X 3 4 2 2 4" xfId="31601" xr:uid="{EE5FC79F-EC2F-4C35-AAE4-4AC4998FABF8}"/>
    <cellStyle name="SAPBEXHLevel1X 3 4 2 2 5" xfId="41259" xr:uid="{DB3C53F9-7E17-49CD-B2C9-A1D8A0AA3818}"/>
    <cellStyle name="SAPBEXHLevel1X 3 4 2 2 6" xfId="53647" xr:uid="{61BD30D2-3405-473C-90DF-1B6A6557176F}"/>
    <cellStyle name="SAPBEXHLevel1X 3 4 2 3" xfId="20020" xr:uid="{3C2BBF64-5100-472D-91B7-A853B54A63C1}"/>
    <cellStyle name="SAPBEXHLevel1X 3 4 2 3 2" xfId="33652" xr:uid="{EBEE4940-24DB-4C1B-9FB4-2509C7A4A0DC}"/>
    <cellStyle name="SAPBEXHLevel1X 3 4 2 3 3" xfId="43280" xr:uid="{51E35CC7-1E76-438D-A5C9-1DE9241D2345}"/>
    <cellStyle name="SAPBEXHLevel1X 3 4 2 4" xfId="23811" xr:uid="{65C7A868-9462-494B-883D-57A7567E6903}"/>
    <cellStyle name="SAPBEXHLevel1X 3 4 2 4 2" xfId="37443" xr:uid="{D1BADB93-F64D-4BB0-966F-8A148DDF8A23}"/>
    <cellStyle name="SAPBEXHLevel1X 3 4 2 4 3" xfId="47071" xr:uid="{CA0BE23D-35F0-48C4-825E-915D0084908D}"/>
    <cellStyle name="SAPBEXHLevel1X 3 4 2 5" xfId="29686" xr:uid="{5CF535A5-4676-4189-8959-8618F33AFF3C}"/>
    <cellStyle name="SAPBEXHLevel1X 3 4 2 6" xfId="26703" xr:uid="{AD33D3EB-960B-4AD1-B5CD-3D56947D8F56}"/>
    <cellStyle name="SAPBEXHLevel1X 3 4 2 7" xfId="51739" xr:uid="{B028F9B7-F9DF-486F-B0DD-C7B43AD71880}"/>
    <cellStyle name="SAPBEXHLevel1X 3 4 3" xfId="15011" xr:uid="{E5B089FF-1DD5-4DEF-B88B-366FEBEFD74E}"/>
    <cellStyle name="SAPBEXHLevel1X 3 4 3 2" xfId="20930" xr:uid="{8FEE9F1E-5B98-4399-AD43-929D1DF3F47D}"/>
    <cellStyle name="SAPBEXHLevel1X 3 4 3 2 2" xfId="34562" xr:uid="{C80E611A-FB81-4736-ABA9-2C4309BDE244}"/>
    <cellStyle name="SAPBEXHLevel1X 3 4 3 2 3" xfId="44190" xr:uid="{3BA7E2AB-7EAF-438B-9ABA-70F300957FB3}"/>
    <cellStyle name="SAPBEXHLevel1X 3 4 3 3" xfId="24721" xr:uid="{D975DA45-C69C-488E-975F-65AC9F7F45F1}"/>
    <cellStyle name="SAPBEXHLevel1X 3 4 3 3 2" xfId="38353" xr:uid="{01834DA7-49C5-4839-AE2C-E98A588110F8}"/>
    <cellStyle name="SAPBEXHLevel1X 3 4 3 3 3" xfId="47981" xr:uid="{1ECAD5A3-745A-4861-8E84-2D53E1AE9B47}"/>
    <cellStyle name="SAPBEXHLevel1X 3 4 3 4" xfId="30603" xr:uid="{A9D23FB7-F900-4C77-B378-48A99AB49ADE}"/>
    <cellStyle name="SAPBEXHLevel1X 3 4 3 5" xfId="40261" xr:uid="{8631C18E-9964-4262-989E-AD7B9E760AE0}"/>
    <cellStyle name="SAPBEXHLevel1X 3 4 3 6" xfId="52649" xr:uid="{DC6AFFC6-B0B0-4D6E-BA43-B23EBA32609B}"/>
    <cellStyle name="SAPBEXHLevel1X 3 4 4" xfId="19022" xr:uid="{7FEDC967-1D1C-4846-BF04-3C8ADA4D33AD}"/>
    <cellStyle name="SAPBEXHLevel1X 3 4 4 2" xfId="32654" xr:uid="{A9AE5B12-FE49-47A5-B4BB-15CCE8B802F7}"/>
    <cellStyle name="SAPBEXHLevel1X 3 4 4 3" xfId="42282" xr:uid="{56A4F533-6EC5-4DFA-BC57-284CE3653B99}"/>
    <cellStyle name="SAPBEXHLevel1X 3 4 5" xfId="22813" xr:uid="{28DF315B-B6F1-4B68-A522-C31B868CB23A}"/>
    <cellStyle name="SAPBEXHLevel1X 3 4 5 2" xfId="36445" xr:uid="{73505125-C017-49E5-B819-6844FAEF55E8}"/>
    <cellStyle name="SAPBEXHLevel1X 3 4 5 3" xfId="46073" xr:uid="{249903FC-0C9E-4C06-9112-C07B94E597E8}"/>
    <cellStyle name="SAPBEXHLevel1X 3 4 6" xfId="28681" xr:uid="{3D27165F-97F5-486C-AE0D-2191A274CB95}"/>
    <cellStyle name="SAPBEXHLevel1X 3 4 7" xfId="27659" xr:uid="{0993F066-43CD-487A-BDBF-0B7100ED0C94}"/>
    <cellStyle name="SAPBEXHLevel1X 3 4 8" xfId="50741" xr:uid="{4179424E-1DD1-44DB-A9BE-143D95376FA1}"/>
    <cellStyle name="SAPBEXHLevel1X 3 5" xfId="11217" xr:uid="{A936824C-72B5-491D-9E6F-35BFA036FD69}"/>
    <cellStyle name="SAPBEXHLevel1X 3 5 2" xfId="14148" xr:uid="{F7F5C1E7-B4FC-4DF3-AB3F-39A4C80A9F81}"/>
    <cellStyle name="SAPBEXHLevel1X 3 5 2 2" xfId="16097" xr:uid="{E2A8DCF7-DEC4-482C-9257-1277F9F08CE3}"/>
    <cellStyle name="SAPBEXHLevel1X 3 5 2 2 2" xfId="22016" xr:uid="{1452C17A-9EBB-4F2C-B0A5-D149628772B3}"/>
    <cellStyle name="SAPBEXHLevel1X 3 5 2 2 2 2" xfId="35648" xr:uid="{A14986F8-190D-4414-A600-8F89435C40A5}"/>
    <cellStyle name="SAPBEXHLevel1X 3 5 2 2 2 3" xfId="45276" xr:uid="{3D5AEA20-4779-4F24-9365-E8579A7CA78B}"/>
    <cellStyle name="SAPBEXHLevel1X 3 5 2 2 3" xfId="25807" xr:uid="{359217AC-7BB9-43DD-8CE4-ACE5A8DCF95D}"/>
    <cellStyle name="SAPBEXHLevel1X 3 5 2 2 3 2" xfId="39439" xr:uid="{0C5310C3-BF61-41F1-BDCE-5388003B15DB}"/>
    <cellStyle name="SAPBEXHLevel1X 3 5 2 2 3 3" xfId="49067" xr:uid="{76E0B5D5-193D-4D46-BE94-3CD847EAE051}"/>
    <cellStyle name="SAPBEXHLevel1X 3 5 2 2 4" xfId="31689" xr:uid="{C47AB16A-28A5-4C2A-9D0C-CE8453903487}"/>
    <cellStyle name="SAPBEXHLevel1X 3 5 2 2 5" xfId="41347" xr:uid="{EDC2B7F8-DBCC-4759-B5A1-666A4689BA0D}"/>
    <cellStyle name="SAPBEXHLevel1X 3 5 2 2 6" xfId="53735" xr:uid="{BA0A001F-F9A4-47D9-B8B6-9CA673D6D0B3}"/>
    <cellStyle name="SAPBEXHLevel1X 3 5 2 3" xfId="20108" xr:uid="{AF0DD91E-1AB6-4FD1-A8D0-ABE2895ECA7F}"/>
    <cellStyle name="SAPBEXHLevel1X 3 5 2 3 2" xfId="33740" xr:uid="{85D515E9-EE1D-49D7-B11A-322FE42DC9DD}"/>
    <cellStyle name="SAPBEXHLevel1X 3 5 2 3 3" xfId="43368" xr:uid="{3BB06A3D-A3BE-4963-B71F-A703275EF866}"/>
    <cellStyle name="SAPBEXHLevel1X 3 5 2 4" xfId="23899" xr:uid="{3F9A750D-807E-4450-8CFE-4120B431A3D9}"/>
    <cellStyle name="SAPBEXHLevel1X 3 5 2 4 2" xfId="37531" xr:uid="{7144011E-F7EB-4B6D-B8FF-437529938165}"/>
    <cellStyle name="SAPBEXHLevel1X 3 5 2 4 3" xfId="47159" xr:uid="{FDFF483B-4FAB-4D94-BE9E-AF52F44ADC8E}"/>
    <cellStyle name="SAPBEXHLevel1X 3 5 2 5" xfId="29774" xr:uid="{C878810B-890E-47AC-A73C-990D0817F810}"/>
    <cellStyle name="SAPBEXHLevel1X 3 5 2 6" xfId="26615" xr:uid="{6FD03086-B714-4D8F-835C-BE06AAA8DCF5}"/>
    <cellStyle name="SAPBEXHLevel1X 3 5 2 7" xfId="51827" xr:uid="{3920E908-2D77-42AA-9564-5F2B2681DA96}"/>
    <cellStyle name="SAPBEXHLevel1X 3 5 3" xfId="15099" xr:uid="{E2BF2BE1-C9B0-4064-B3D4-6AC300EE94CD}"/>
    <cellStyle name="SAPBEXHLevel1X 3 5 3 2" xfId="21018" xr:uid="{E0836E2B-59F8-415A-9F2D-FBE8BF4B847A}"/>
    <cellStyle name="SAPBEXHLevel1X 3 5 3 2 2" xfId="34650" xr:uid="{8A83316E-0947-4F11-B879-7406892641B5}"/>
    <cellStyle name="SAPBEXHLevel1X 3 5 3 2 3" xfId="44278" xr:uid="{D4A9A32E-1B6F-428F-88FA-1E16B0504B10}"/>
    <cellStyle name="SAPBEXHLevel1X 3 5 3 3" xfId="24809" xr:uid="{29521486-A59D-4A12-B218-EDF017A7D81C}"/>
    <cellStyle name="SAPBEXHLevel1X 3 5 3 3 2" xfId="38441" xr:uid="{A3C81C42-7375-48CD-B1D5-AE46D8065C35}"/>
    <cellStyle name="SAPBEXHLevel1X 3 5 3 3 3" xfId="48069" xr:uid="{E0F52B14-AE4C-44C7-AFB5-640A35ECC335}"/>
    <cellStyle name="SAPBEXHLevel1X 3 5 3 4" xfId="30691" xr:uid="{AE240603-0629-49D9-B21C-E3E794179923}"/>
    <cellStyle name="SAPBEXHLevel1X 3 5 3 5" xfId="40349" xr:uid="{A06E6387-0F5C-484C-A77D-3F5576B86759}"/>
    <cellStyle name="SAPBEXHLevel1X 3 5 3 6" xfId="52737" xr:uid="{ACBEF315-87B0-486A-BEE1-DFA39F26D665}"/>
    <cellStyle name="SAPBEXHLevel1X 3 5 4" xfId="19110" xr:uid="{F7B07884-166F-4301-8E5E-750F879DA197}"/>
    <cellStyle name="SAPBEXHLevel1X 3 5 4 2" xfId="32742" xr:uid="{AA2A4F5E-6C81-4FF8-933C-18BAFA278A36}"/>
    <cellStyle name="SAPBEXHLevel1X 3 5 4 3" xfId="42370" xr:uid="{96B30B89-040A-4974-9CE5-450320ABCD00}"/>
    <cellStyle name="SAPBEXHLevel1X 3 5 5" xfId="22901" xr:uid="{56373A76-90F5-4B72-A755-BD3C7D6F8C46}"/>
    <cellStyle name="SAPBEXHLevel1X 3 5 5 2" xfId="36533" xr:uid="{6F14BB51-ED5B-40E0-8E82-CD36356E323D}"/>
    <cellStyle name="SAPBEXHLevel1X 3 5 5 3" xfId="46161" xr:uid="{B5D38F79-EF21-4912-8F22-497E5DBAFB03}"/>
    <cellStyle name="SAPBEXHLevel1X 3 5 6" xfId="28769" xr:uid="{D81FB1BF-1C6E-41A9-8A9A-47C2D4E6CF89}"/>
    <cellStyle name="SAPBEXHLevel1X 3 5 7" xfId="27571" xr:uid="{795B486E-69FE-461D-8C1D-E0CABC91E7CB}"/>
    <cellStyle name="SAPBEXHLevel1X 3 5 8" xfId="50829" xr:uid="{0FB60E3D-A84F-4224-9FAC-1BCEEE1E0F27}"/>
    <cellStyle name="SAPBEXHLevel1X 3 6" xfId="11305" xr:uid="{6034AADA-2CFC-44CC-A46F-029FC361D73A}"/>
    <cellStyle name="SAPBEXHLevel1X 3 6 2" xfId="14236" xr:uid="{D36BB94E-2F42-498D-AA70-36989CCBDC4B}"/>
    <cellStyle name="SAPBEXHLevel1X 3 6 2 2" xfId="16185" xr:uid="{000DC796-33F4-4315-BA58-D49B829101F2}"/>
    <cellStyle name="SAPBEXHLevel1X 3 6 2 2 2" xfId="22104" xr:uid="{CFB9209F-C002-4345-A9ED-B7CE7898A061}"/>
    <cellStyle name="SAPBEXHLevel1X 3 6 2 2 2 2" xfId="35736" xr:uid="{88FA7CAC-811B-46BB-B10C-1B1D1C9363A3}"/>
    <cellStyle name="SAPBEXHLevel1X 3 6 2 2 2 3" xfId="45364" xr:uid="{9CE2952F-02D6-4F91-9564-EB43614162FE}"/>
    <cellStyle name="SAPBEXHLevel1X 3 6 2 2 3" xfId="25895" xr:uid="{78828451-80B8-40E1-BAE2-7AC171492787}"/>
    <cellStyle name="SAPBEXHLevel1X 3 6 2 2 3 2" xfId="39527" xr:uid="{2EE6E781-627C-4871-A883-17AAC104F0F7}"/>
    <cellStyle name="SAPBEXHLevel1X 3 6 2 2 3 3" xfId="49155" xr:uid="{D42E55EC-96FA-4E79-9AA1-3830AA3EC7E2}"/>
    <cellStyle name="SAPBEXHLevel1X 3 6 2 2 4" xfId="31777" xr:uid="{ADB61994-A006-41E8-A84D-FC461DA85858}"/>
    <cellStyle name="SAPBEXHLevel1X 3 6 2 2 5" xfId="41435" xr:uid="{22DDBD54-7712-41FF-BBD9-73EDF0995140}"/>
    <cellStyle name="SAPBEXHLevel1X 3 6 2 2 6" xfId="53823" xr:uid="{639D9C27-3A51-4373-9B68-0E52FDDA2ECD}"/>
    <cellStyle name="SAPBEXHLevel1X 3 6 2 3" xfId="20196" xr:uid="{8D73FEB7-6E2C-4DD6-ACFC-CCF9049706B2}"/>
    <cellStyle name="SAPBEXHLevel1X 3 6 2 3 2" xfId="33828" xr:uid="{D8E5C9ED-7EE0-4454-83D6-58BCE4A8875F}"/>
    <cellStyle name="SAPBEXHLevel1X 3 6 2 3 3" xfId="43456" xr:uid="{7CE6145F-251A-47BD-9B31-085FC60E321C}"/>
    <cellStyle name="SAPBEXHLevel1X 3 6 2 4" xfId="23987" xr:uid="{E40E8CE1-9F2A-45AB-8A51-58E8B1F9CABD}"/>
    <cellStyle name="SAPBEXHLevel1X 3 6 2 4 2" xfId="37619" xr:uid="{D1FD0F89-0CAF-4107-BB3F-46C53F288953}"/>
    <cellStyle name="SAPBEXHLevel1X 3 6 2 4 3" xfId="47247" xr:uid="{A50934A9-E453-48C0-ADA0-E7C4642FFDCA}"/>
    <cellStyle name="SAPBEXHLevel1X 3 6 2 5" xfId="29862" xr:uid="{189849AD-999B-454A-9BB9-98A8B8C9614B}"/>
    <cellStyle name="SAPBEXHLevel1X 3 6 2 6" xfId="26527" xr:uid="{3450F2B8-8617-4807-8FF7-FF27B7E550E2}"/>
    <cellStyle name="SAPBEXHLevel1X 3 6 2 7" xfId="51915" xr:uid="{C05CAA21-809F-4BD6-BAE1-DC506B53EFA1}"/>
    <cellStyle name="SAPBEXHLevel1X 3 6 3" xfId="15187" xr:uid="{274B64D6-C6C3-455C-87D8-B256906645B5}"/>
    <cellStyle name="SAPBEXHLevel1X 3 6 3 2" xfId="21106" xr:uid="{09719C66-267E-4402-83ED-E5F8D9E83B24}"/>
    <cellStyle name="SAPBEXHLevel1X 3 6 3 2 2" xfId="34738" xr:uid="{5A753293-1E57-4C68-BD03-2EA4F812E53D}"/>
    <cellStyle name="SAPBEXHLevel1X 3 6 3 2 3" xfId="44366" xr:uid="{D9469995-E775-4284-AC9D-B91E238C495A}"/>
    <cellStyle name="SAPBEXHLevel1X 3 6 3 3" xfId="24897" xr:uid="{54E44321-E6FF-490A-BFED-A36ED93F855A}"/>
    <cellStyle name="SAPBEXHLevel1X 3 6 3 3 2" xfId="38529" xr:uid="{414C2441-34F3-4DE4-A94D-CF61650D019C}"/>
    <cellStyle name="SAPBEXHLevel1X 3 6 3 3 3" xfId="48157" xr:uid="{EAE4484F-AEFB-4A2E-9F15-15358E7D9D16}"/>
    <cellStyle name="SAPBEXHLevel1X 3 6 3 4" xfId="30779" xr:uid="{C236E550-A051-410E-8EFE-1AE0AD4284BF}"/>
    <cellStyle name="SAPBEXHLevel1X 3 6 3 5" xfId="40437" xr:uid="{866EE4EC-BC9D-4265-8623-40C9728D9BAB}"/>
    <cellStyle name="SAPBEXHLevel1X 3 6 3 6" xfId="52825" xr:uid="{ED4DCF9C-8126-4036-B311-373C00F0C0A7}"/>
    <cellStyle name="SAPBEXHLevel1X 3 6 4" xfId="19198" xr:uid="{14E026BA-21A4-41F0-B752-AEEF1E7A5CDE}"/>
    <cellStyle name="SAPBEXHLevel1X 3 6 4 2" xfId="32830" xr:uid="{0D3E6D78-1D0D-4269-A976-AC2A300B0015}"/>
    <cellStyle name="SAPBEXHLevel1X 3 6 4 3" xfId="42458" xr:uid="{3D75C83D-DAA3-487E-BC33-29DF7F4ABA70}"/>
    <cellStyle name="SAPBEXHLevel1X 3 6 5" xfId="22989" xr:uid="{5564D5A4-D7D3-443E-A7E9-F575EDE8DE21}"/>
    <cellStyle name="SAPBEXHLevel1X 3 6 5 2" xfId="36621" xr:uid="{93E49CF9-33FC-4F13-AE96-700DF9D82161}"/>
    <cellStyle name="SAPBEXHLevel1X 3 6 5 3" xfId="46249" xr:uid="{BA07A0C1-BB1A-4D63-855B-73BE8CA94C32}"/>
    <cellStyle name="SAPBEXHLevel1X 3 6 6" xfId="28857" xr:uid="{6CD6FA6E-8252-4DE9-8A1D-2927728EA26B}"/>
    <cellStyle name="SAPBEXHLevel1X 3 6 7" xfId="27483" xr:uid="{1CE09860-2574-41B0-8639-6718D712BF55}"/>
    <cellStyle name="SAPBEXHLevel1X 3 6 8" xfId="50917" xr:uid="{384F1EE4-9623-45F6-B815-93F39C44E110}"/>
    <cellStyle name="SAPBEXHLevel1X 3 7" xfId="11393" xr:uid="{01308B6E-361C-4777-BD67-4460389B31F4}"/>
    <cellStyle name="SAPBEXHLevel1X 3 7 2" xfId="14324" xr:uid="{85FF1307-A1A5-4DA8-865E-EC6453D9ABBF}"/>
    <cellStyle name="SAPBEXHLevel1X 3 7 2 2" xfId="16273" xr:uid="{1DD958ED-AB48-4B46-A410-C17FC1AA9A69}"/>
    <cellStyle name="SAPBEXHLevel1X 3 7 2 2 2" xfId="22192" xr:uid="{88BCB090-CBEF-4C26-BD7B-C7FC07C741C7}"/>
    <cellStyle name="SAPBEXHLevel1X 3 7 2 2 2 2" xfId="35824" xr:uid="{5D45DF2E-C057-4428-9502-A61B5E4BA1BE}"/>
    <cellStyle name="SAPBEXHLevel1X 3 7 2 2 2 3" xfId="45452" xr:uid="{0496F405-C6E7-48F0-8DE1-9821EBFEC276}"/>
    <cellStyle name="SAPBEXHLevel1X 3 7 2 2 3" xfId="25983" xr:uid="{9D87B335-5D11-4401-8F7E-DC30FAEEF1FC}"/>
    <cellStyle name="SAPBEXHLevel1X 3 7 2 2 3 2" xfId="39615" xr:uid="{F06B8C9A-274D-4374-A171-F04EC3689B76}"/>
    <cellStyle name="SAPBEXHLevel1X 3 7 2 2 3 3" xfId="49243" xr:uid="{A245ACA0-47A7-485B-AFBC-D10C0B4A8429}"/>
    <cellStyle name="SAPBEXHLevel1X 3 7 2 2 4" xfId="31865" xr:uid="{BC714FE9-6E02-41C3-A854-722D8F7F05A2}"/>
    <cellStyle name="SAPBEXHLevel1X 3 7 2 2 5" xfId="41523" xr:uid="{98C7447C-3B42-4C78-B2F1-1754CC64FA89}"/>
    <cellStyle name="SAPBEXHLevel1X 3 7 2 2 6" xfId="53911" xr:uid="{CA442F5A-9D84-4F43-88B5-959FF317D72A}"/>
    <cellStyle name="SAPBEXHLevel1X 3 7 2 3" xfId="20284" xr:uid="{C35F71D3-70CF-487D-AF3E-38E6955419B6}"/>
    <cellStyle name="SAPBEXHLevel1X 3 7 2 3 2" xfId="33916" xr:uid="{C0FB0E6D-78A6-4578-8FA9-621869A37DFE}"/>
    <cellStyle name="SAPBEXHLevel1X 3 7 2 3 3" xfId="43544" xr:uid="{D74C0AF6-7132-4DDC-BC4E-38A7361C0D4C}"/>
    <cellStyle name="SAPBEXHLevel1X 3 7 2 4" xfId="24075" xr:uid="{AE0ADF4C-53CA-406A-9B92-997D30F93348}"/>
    <cellStyle name="SAPBEXHLevel1X 3 7 2 4 2" xfId="37707" xr:uid="{1ABA48E7-6ED2-4A5C-98B0-02879F8BA86A}"/>
    <cellStyle name="SAPBEXHLevel1X 3 7 2 4 3" xfId="47335" xr:uid="{71536908-0E9B-4ABA-90C5-650433FB510E}"/>
    <cellStyle name="SAPBEXHLevel1X 3 7 2 5" xfId="29950" xr:uid="{6A3E470A-82C7-4FAD-84F0-C9CA2DD63833}"/>
    <cellStyle name="SAPBEXHLevel1X 3 7 2 6" xfId="26439" xr:uid="{ED8C8B27-0714-4C90-BE51-52DAD0936FA4}"/>
    <cellStyle name="SAPBEXHLevel1X 3 7 2 7" xfId="52003" xr:uid="{9853B446-9CE8-4C34-86DB-A02AA4880196}"/>
    <cellStyle name="SAPBEXHLevel1X 3 7 3" xfId="15275" xr:uid="{DEF7A33A-7AAC-4D96-B268-3F75AAA7F5F4}"/>
    <cellStyle name="SAPBEXHLevel1X 3 7 3 2" xfId="21194" xr:uid="{EB54496D-4BDB-4E71-8DD2-29353C8260D7}"/>
    <cellStyle name="SAPBEXHLevel1X 3 7 3 2 2" xfId="34826" xr:uid="{92BE74FC-C375-402E-A451-2F589FF7D30E}"/>
    <cellStyle name="SAPBEXHLevel1X 3 7 3 2 3" xfId="44454" xr:uid="{3CB1B1A9-623E-4E28-B595-94A3F7A1665B}"/>
    <cellStyle name="SAPBEXHLevel1X 3 7 3 3" xfId="24985" xr:uid="{28ACD79F-ED81-4B4E-9679-4B9EC903F163}"/>
    <cellStyle name="SAPBEXHLevel1X 3 7 3 3 2" xfId="38617" xr:uid="{7FE9F036-470C-4010-8AAA-73E087D5B31D}"/>
    <cellStyle name="SAPBEXHLevel1X 3 7 3 3 3" xfId="48245" xr:uid="{6651B0E4-90BA-4782-8BD2-410BB5749E85}"/>
    <cellStyle name="SAPBEXHLevel1X 3 7 3 4" xfId="30867" xr:uid="{CEDAA775-574B-4BBC-868C-264720E074A3}"/>
    <cellStyle name="SAPBEXHLevel1X 3 7 3 5" xfId="40525" xr:uid="{028912A9-FCC7-42B6-8522-DFE70B86CC60}"/>
    <cellStyle name="SAPBEXHLevel1X 3 7 3 6" xfId="52913" xr:uid="{5C73F17E-C996-43A3-B9F2-60FC3A9D22D2}"/>
    <cellStyle name="SAPBEXHLevel1X 3 7 4" xfId="19286" xr:uid="{9305960D-86C2-45C3-AF90-A9631B8BDB9D}"/>
    <cellStyle name="SAPBEXHLevel1X 3 7 4 2" xfId="32918" xr:uid="{D08085D0-6335-44A1-96EF-E054F63B1F01}"/>
    <cellStyle name="SAPBEXHLevel1X 3 7 4 3" xfId="42546" xr:uid="{63C94461-F85A-49D9-9A54-4F88846800F6}"/>
    <cellStyle name="SAPBEXHLevel1X 3 7 5" xfId="23077" xr:uid="{84C06469-EADE-4977-9453-03755C50FEAC}"/>
    <cellStyle name="SAPBEXHLevel1X 3 7 5 2" xfId="36709" xr:uid="{C975710E-403E-4DB2-92B6-216E85DB45F7}"/>
    <cellStyle name="SAPBEXHLevel1X 3 7 5 3" xfId="46337" xr:uid="{F04919F3-0C82-4D42-8EAC-49B8D011F818}"/>
    <cellStyle name="SAPBEXHLevel1X 3 7 6" xfId="28945" xr:uid="{76D64E71-09B3-49F5-96D4-BA62D74CE1BA}"/>
    <cellStyle name="SAPBEXHLevel1X 3 7 7" xfId="27395" xr:uid="{BC6CBB53-1D02-4EED-8016-0D766D29F27C}"/>
    <cellStyle name="SAPBEXHLevel1X 3 7 8" xfId="51005" xr:uid="{5CFE8BF3-D201-4BC8-8E8F-0AC5EB83B8AD}"/>
    <cellStyle name="SAPBEXHLevel1X 3 8" xfId="13501" xr:uid="{39853DA0-3590-41C9-BFB4-E464F798F117}"/>
    <cellStyle name="SAPBEXHLevel1X 3 8 2" xfId="14500" xr:uid="{03F0D01C-77DB-411A-980B-9B0869DE19B0}"/>
    <cellStyle name="SAPBEXHLevel1X 3 8 2 2" xfId="16449" xr:uid="{48880F91-AB6A-4762-8561-D6FCA9A6C362}"/>
    <cellStyle name="SAPBEXHLevel1X 3 8 2 2 2" xfId="22368" xr:uid="{9CCA6751-8508-485C-BC58-84A917C8A90A}"/>
    <cellStyle name="SAPBEXHLevel1X 3 8 2 2 2 2" xfId="36000" xr:uid="{36D79AEE-D7C3-4A32-A853-26C49E92BC94}"/>
    <cellStyle name="SAPBEXHLevel1X 3 8 2 2 2 3" xfId="45628" xr:uid="{B4092771-B67B-4998-82CA-0834C04BE702}"/>
    <cellStyle name="SAPBEXHLevel1X 3 8 2 2 3" xfId="26159" xr:uid="{72759E0B-82F1-4E98-A826-97DB27716F8C}"/>
    <cellStyle name="SAPBEXHLevel1X 3 8 2 2 3 2" xfId="39791" xr:uid="{B3C64F9D-D0B6-423B-9FC3-D6115A3CC659}"/>
    <cellStyle name="SAPBEXHLevel1X 3 8 2 2 3 3" xfId="49419" xr:uid="{8A8A0279-11BD-4114-B451-478613299B4E}"/>
    <cellStyle name="SAPBEXHLevel1X 3 8 2 2 4" xfId="32041" xr:uid="{05AD7AD1-8556-4AA6-96DE-FE6872571015}"/>
    <cellStyle name="SAPBEXHLevel1X 3 8 2 2 5" xfId="41699" xr:uid="{D5FE0343-4F88-42E6-8A53-B5EFE12C6823}"/>
    <cellStyle name="SAPBEXHLevel1X 3 8 2 2 6" xfId="54087" xr:uid="{493C8438-7867-4EFF-834E-1561A5C5C647}"/>
    <cellStyle name="SAPBEXHLevel1X 3 8 2 3" xfId="20460" xr:uid="{0111591D-E972-4DF1-8F2F-070E8FEFAD0F}"/>
    <cellStyle name="SAPBEXHLevel1X 3 8 2 3 2" xfId="34092" xr:uid="{DEBDE1AC-BE65-4DE0-916A-3A1CD7C12F64}"/>
    <cellStyle name="SAPBEXHLevel1X 3 8 2 3 3" xfId="43720" xr:uid="{50380007-7BEB-4D02-89B4-6D250DB2B866}"/>
    <cellStyle name="SAPBEXHLevel1X 3 8 2 4" xfId="24251" xr:uid="{9E2DC433-9B09-4AF8-AA92-1228914D0978}"/>
    <cellStyle name="SAPBEXHLevel1X 3 8 2 4 2" xfId="37883" xr:uid="{1BBF008E-E22F-4FAC-9516-7071CBC938B4}"/>
    <cellStyle name="SAPBEXHLevel1X 3 8 2 4 3" xfId="47511" xr:uid="{003C9886-07D4-4982-BB64-C587D831566A}"/>
    <cellStyle name="SAPBEXHLevel1X 3 8 2 5" xfId="30126" xr:uid="{C28D6369-BC3E-4BC3-85A4-A2CED79B356F}"/>
    <cellStyle name="SAPBEXHLevel1X 3 8 2 6" xfId="26263" xr:uid="{51698CF1-2085-4CA2-B414-B9B24D453E34}"/>
    <cellStyle name="SAPBEXHLevel1X 3 8 2 7" xfId="52179" xr:uid="{B5D27AA1-6BB6-4A53-A4A4-8EDEA9970A19}"/>
    <cellStyle name="SAPBEXHLevel1X 3 8 3" xfId="15451" xr:uid="{8E274FB0-1D2E-4B0C-9E60-11885889874C}"/>
    <cellStyle name="SAPBEXHLevel1X 3 8 3 2" xfId="21370" xr:uid="{68F4349F-ACD9-418C-A8FC-1D4EBE0E0A87}"/>
    <cellStyle name="SAPBEXHLevel1X 3 8 3 2 2" xfId="35002" xr:uid="{AF80261A-8AD6-4CCA-965E-B3D853AAE542}"/>
    <cellStyle name="SAPBEXHLevel1X 3 8 3 2 3" xfId="44630" xr:uid="{FFB34BC7-6E19-4D65-B861-6030B245470C}"/>
    <cellStyle name="SAPBEXHLevel1X 3 8 3 3" xfId="25161" xr:uid="{F3B6A0E7-4875-4DD1-87DB-9F6A3C4240E4}"/>
    <cellStyle name="SAPBEXHLevel1X 3 8 3 3 2" xfId="38793" xr:uid="{04480916-378F-4EF1-A5B6-7CD30A925EF1}"/>
    <cellStyle name="SAPBEXHLevel1X 3 8 3 3 3" xfId="48421" xr:uid="{DFE22510-AFB7-437F-9FF6-26765932A766}"/>
    <cellStyle name="SAPBEXHLevel1X 3 8 3 4" xfId="31043" xr:uid="{DAD43D56-3A38-4F6B-AD3B-9CDFAE5D4CE9}"/>
    <cellStyle name="SAPBEXHLevel1X 3 8 3 5" xfId="40701" xr:uid="{56BFF448-35B6-4208-B531-C3E3E016A9B6}"/>
    <cellStyle name="SAPBEXHLevel1X 3 8 3 6" xfId="53089" xr:uid="{FA6D7121-E5C0-4CD0-9ED3-D4F1F6E60A1F}"/>
    <cellStyle name="SAPBEXHLevel1X 3 8 4" xfId="19462" xr:uid="{556189E0-04DD-4CE2-88D7-343A0CC3C07F}"/>
    <cellStyle name="SAPBEXHLevel1X 3 8 4 2" xfId="33094" xr:uid="{7D22214A-7F15-4275-AAF2-495FDD4B35A8}"/>
    <cellStyle name="SAPBEXHLevel1X 3 8 4 3" xfId="42722" xr:uid="{4136976C-A5F3-4FFB-AF2B-B2BDBAC8247F}"/>
    <cellStyle name="SAPBEXHLevel1X 3 8 5" xfId="23253" xr:uid="{C2AF02A5-FFBA-41E0-A29F-38386A1F3A38}"/>
    <cellStyle name="SAPBEXHLevel1X 3 8 5 2" xfId="36885" xr:uid="{2894640F-2F24-4A19-9E7A-F177F69D7912}"/>
    <cellStyle name="SAPBEXHLevel1X 3 8 5 3" xfId="46513" xr:uid="{09102C99-A98A-4CA1-AD15-ED94077B681A}"/>
    <cellStyle name="SAPBEXHLevel1X 3 8 6" xfId="29128" xr:uid="{27BFDCF6-4D9E-49D0-832F-8A7CDB6A74A0}"/>
    <cellStyle name="SAPBEXHLevel1X 3 8 7" xfId="27261" xr:uid="{2ECD12C5-7F33-4C7C-AA11-43FB1554B1C0}"/>
    <cellStyle name="SAPBEXHLevel1X 3 8 8" xfId="51181" xr:uid="{B670BB8C-B738-4F9A-A6DE-42811A856B53}"/>
    <cellStyle name="SAPBEXHLevel1X 3 9" xfId="13796" xr:uid="{A2325294-FBCF-4FF7-AFAD-B5990C4D4F1F}"/>
    <cellStyle name="SAPBEXHLevel1X 3 9 2" xfId="15745" xr:uid="{0C311F1C-672A-4F21-86D4-384A3D0958E5}"/>
    <cellStyle name="SAPBEXHLevel1X 3 9 2 2" xfId="21664" xr:uid="{127EE927-2663-450F-8E41-9DD82E174A5A}"/>
    <cellStyle name="SAPBEXHLevel1X 3 9 2 2 2" xfId="35296" xr:uid="{1EB79536-6C1B-4B8D-B7B3-D2B9DBD3FCC9}"/>
    <cellStyle name="SAPBEXHLevel1X 3 9 2 2 3" xfId="44924" xr:uid="{6E84900D-AF15-4207-ADF1-22C79AFA05C5}"/>
    <cellStyle name="SAPBEXHLevel1X 3 9 2 3" xfId="25455" xr:uid="{FD0D2CAD-0A21-48D0-9B9A-50F122299DC6}"/>
    <cellStyle name="SAPBEXHLevel1X 3 9 2 3 2" xfId="39087" xr:uid="{4B994DB7-4320-4202-B7DF-87EBAB097EB6}"/>
    <cellStyle name="SAPBEXHLevel1X 3 9 2 3 3" xfId="48715" xr:uid="{84EDD062-4A3F-4A9C-9622-371790488C1A}"/>
    <cellStyle name="SAPBEXHLevel1X 3 9 2 4" xfId="31337" xr:uid="{221FF092-1BB5-43C9-AE3F-1A2494D24CE6}"/>
    <cellStyle name="SAPBEXHLevel1X 3 9 2 5" xfId="40995" xr:uid="{A15CD49F-FDDF-4689-86CC-645C77B7DAD9}"/>
    <cellStyle name="SAPBEXHLevel1X 3 9 2 6" xfId="53383" xr:uid="{0A3AEA1D-3309-48EE-A364-4596F6FA3254}"/>
    <cellStyle name="SAPBEXHLevel1X 3 9 3" xfId="19756" xr:uid="{39691AED-C6BB-459E-BECE-3045F6B83AE3}"/>
    <cellStyle name="SAPBEXHLevel1X 3 9 3 2" xfId="33388" xr:uid="{1E853BE9-90A5-46BD-BAB0-23BFF174CAC1}"/>
    <cellStyle name="SAPBEXHLevel1X 3 9 3 3" xfId="43016" xr:uid="{7CB43E14-B4C0-498E-A601-F646ECAB8E29}"/>
    <cellStyle name="SAPBEXHLevel1X 3 9 4" xfId="23547" xr:uid="{A5AA2447-9B3C-42DF-8E73-D649AB72AC89}"/>
    <cellStyle name="SAPBEXHLevel1X 3 9 4 2" xfId="37179" xr:uid="{4EC91AA9-853E-4B09-9649-081C0F212188}"/>
    <cellStyle name="SAPBEXHLevel1X 3 9 4 3" xfId="46807" xr:uid="{1D667F16-8443-4432-9375-DCF684CAB193}"/>
    <cellStyle name="SAPBEXHLevel1X 3 9 5" xfId="29422" xr:uid="{14CD62BA-2A28-473D-97AA-05BFF92DECDE}"/>
    <cellStyle name="SAPBEXHLevel1X 3 9 6" xfId="26967" xr:uid="{E18E9369-0571-49BC-BB63-02CC0943AC24}"/>
    <cellStyle name="SAPBEXHLevel1X 3 9 7" xfId="51475" xr:uid="{15F12A62-B3C2-4CDA-BAD2-47FCE7727E03}"/>
    <cellStyle name="SAPBEXHLevel1X 4" xfId="10645" xr:uid="{20D42B48-00AF-4F26-9F17-A94BBFFC3BD5}"/>
    <cellStyle name="SAPBEXHLevel1X 4 2" xfId="13576" xr:uid="{DF350A8D-08C1-417E-B72C-447876B323F1}"/>
    <cellStyle name="SAPBEXHLevel1X 4 2 2" xfId="15525" xr:uid="{BD9C2B8F-576B-4328-9342-D4F2D2ECED31}"/>
    <cellStyle name="SAPBEXHLevel1X 4 2 2 2" xfId="21444" xr:uid="{C24CD7AC-18C7-47FC-A093-0537986E01F8}"/>
    <cellStyle name="SAPBEXHLevel1X 4 2 2 2 2" xfId="35076" xr:uid="{131EEDB0-59E9-4669-8A2F-8A75533A29E6}"/>
    <cellStyle name="SAPBEXHLevel1X 4 2 2 2 3" xfId="44704" xr:uid="{339006E3-59B6-4255-9813-696B1AC45807}"/>
    <cellStyle name="SAPBEXHLevel1X 4 2 2 3" xfId="25235" xr:uid="{F436026C-D584-49D7-B8B9-218355D1EAEE}"/>
    <cellStyle name="SAPBEXHLevel1X 4 2 2 3 2" xfId="38867" xr:uid="{EECB0D3F-BF4D-4AE1-9CEB-E846BAA8DE3E}"/>
    <cellStyle name="SAPBEXHLevel1X 4 2 2 3 3" xfId="48495" xr:uid="{478CFF17-ADD5-4C06-BD08-EA41C0323998}"/>
    <cellStyle name="SAPBEXHLevel1X 4 2 2 4" xfId="31117" xr:uid="{7700029C-5968-45B9-9214-F6821F044BAC}"/>
    <cellStyle name="SAPBEXHLevel1X 4 2 2 5" xfId="40775" xr:uid="{136442A1-6BD8-4C3F-9A83-5DF90561163D}"/>
    <cellStyle name="SAPBEXHLevel1X 4 2 2 6" xfId="53163" xr:uid="{51D5621D-8BD1-44E1-ADBC-1B8380E33CB3}"/>
    <cellStyle name="SAPBEXHLevel1X 4 2 3" xfId="19536" xr:uid="{1B16E03F-E2B3-421E-ABC9-3BE3158BDA2D}"/>
    <cellStyle name="SAPBEXHLevel1X 4 2 3 2" xfId="33168" xr:uid="{1CF55E7F-A339-4604-BD32-9C250703C1CB}"/>
    <cellStyle name="SAPBEXHLevel1X 4 2 3 3" xfId="42796" xr:uid="{648B4189-56E1-4F2E-BB6E-BFB67D9512E9}"/>
    <cellStyle name="SAPBEXHLevel1X 4 2 4" xfId="23327" xr:uid="{6BD8F4F3-7D3B-408C-8A27-2334719A2A88}"/>
    <cellStyle name="SAPBEXHLevel1X 4 2 4 2" xfId="36959" xr:uid="{83D55AF7-B8DF-4B83-B4D4-17CD3FE01AC8}"/>
    <cellStyle name="SAPBEXHLevel1X 4 2 4 3" xfId="46587" xr:uid="{365FC9AC-CA35-48A6-B5A4-3B49F8CDA4CA}"/>
    <cellStyle name="SAPBEXHLevel1X 4 2 5" xfId="29202" xr:uid="{54541220-08EA-4F00-9EC5-BE47A2B1DE9F}"/>
    <cellStyle name="SAPBEXHLevel1X 4 2 6" xfId="27187" xr:uid="{E90A5C4B-8C77-4426-A20B-66A63B284645}"/>
    <cellStyle name="SAPBEXHLevel1X 4 2 7" xfId="51255" xr:uid="{8A041C2F-045E-4D8A-B0A1-2ED1C80D4C22}"/>
    <cellStyle name="SAPBEXHLevel1X 4 3" xfId="14615" xr:uid="{2016EB2D-E8E5-4A5E-8DE5-219C8189AA93}"/>
    <cellStyle name="SAPBEXHLevel1X 4 3 2" xfId="20534" xr:uid="{220B8FE5-BE5E-46DF-B76E-4CF9C028B13E}"/>
    <cellStyle name="SAPBEXHLevel1X 4 3 2 2" xfId="34166" xr:uid="{E8347543-A45F-4547-A280-427D936D5C64}"/>
    <cellStyle name="SAPBEXHLevel1X 4 3 2 3" xfId="43794" xr:uid="{4B39C32C-B148-4A73-ACFD-26257B05E837}"/>
    <cellStyle name="SAPBEXHLevel1X 4 3 3" xfId="24325" xr:uid="{25084B3F-577F-4BFA-B218-C0681F4E0B81}"/>
    <cellStyle name="SAPBEXHLevel1X 4 3 3 2" xfId="37957" xr:uid="{5EA790A5-A6EC-4406-A86E-18DD558C1941}"/>
    <cellStyle name="SAPBEXHLevel1X 4 3 3 3" xfId="47585" xr:uid="{8B70B33A-0D03-4A06-9ABF-9A091FBD6C9A}"/>
    <cellStyle name="SAPBEXHLevel1X 4 3 4" xfId="30207" xr:uid="{EEB3DEAF-F386-4129-9306-0CEB7CD3E0AD}"/>
    <cellStyle name="SAPBEXHLevel1X 4 3 5" xfId="39865" xr:uid="{1A1524C8-718F-42CF-ABE6-C0AA1332A154}"/>
    <cellStyle name="SAPBEXHLevel1X 4 3 6" xfId="52253" xr:uid="{BA490988-FCF5-4405-9DC3-308A8F8F5E14}"/>
    <cellStyle name="SAPBEXHLevel1X 4 4" xfId="18626" xr:uid="{CCDCB2B3-F670-4784-8B8E-AF9A4274E2CA}"/>
    <cellStyle name="SAPBEXHLevel1X 4 4 2" xfId="32258" xr:uid="{E08268AD-BD74-4EF8-8861-060D47846BBF}"/>
    <cellStyle name="SAPBEXHLevel1X 4 4 3" xfId="41886" xr:uid="{F02528C4-0B8F-4935-AAB2-AB12FCFA4CFA}"/>
    <cellStyle name="SAPBEXHLevel1X 4 5" xfId="16607" xr:uid="{35FEB156-E29C-44EC-9EA9-B6DFCC20B905}"/>
    <cellStyle name="SAPBEXHLevel1X 4 5 2" xfId="32191" xr:uid="{1900FB8C-F4B8-4688-B08A-7F114F2FAD98}"/>
    <cellStyle name="SAPBEXHLevel1X 4 5 3" xfId="41833" xr:uid="{22390725-54CA-49D5-B76C-34FAF4A68AAD}"/>
    <cellStyle name="SAPBEXHLevel1X 4 6" xfId="28197" xr:uid="{F64DD53B-63F2-46AA-A97C-5937B19D6565}"/>
    <cellStyle name="SAPBEXHLevel1X 4 7" xfId="28121" xr:uid="{0D834C81-1002-4C9C-95B8-910DD3F00779}"/>
    <cellStyle name="SAPBEXHLevel1X 4 8" xfId="50257" xr:uid="{A6FAC437-D65C-4BA3-8304-023F4B9F7201}"/>
    <cellStyle name="SAPBEXHLevel1X 5" xfId="10807" xr:uid="{B10F63F2-B063-4E1D-B103-7C9EC1D09DF3}"/>
    <cellStyle name="SAPBEXHLevel1X 5 2" xfId="13738" xr:uid="{9A0A25FE-71F9-4A7B-AB3D-0D056442616C}"/>
    <cellStyle name="SAPBEXHLevel1X 5 2 2" xfId="15687" xr:uid="{B33FDF53-09B6-44FF-9ACE-D79D3B76E7FA}"/>
    <cellStyle name="SAPBEXHLevel1X 5 2 2 2" xfId="21606" xr:uid="{10CFD1E1-7B33-46E0-BA6C-755DBCFD0B02}"/>
    <cellStyle name="SAPBEXHLevel1X 5 2 2 2 2" xfId="35238" xr:uid="{5E627BA2-7DB7-4B94-A902-1F5DABABB587}"/>
    <cellStyle name="SAPBEXHLevel1X 5 2 2 2 3" xfId="44866" xr:uid="{FDC4BAF3-E637-4B05-9320-DC53A51FC760}"/>
    <cellStyle name="SAPBEXHLevel1X 5 2 2 3" xfId="25397" xr:uid="{7019F6BE-349B-4B36-96A4-21B87CFA7BFB}"/>
    <cellStyle name="SAPBEXHLevel1X 5 2 2 3 2" xfId="39029" xr:uid="{3CC72E2F-D63D-404F-93A2-CFB670A4429A}"/>
    <cellStyle name="SAPBEXHLevel1X 5 2 2 3 3" xfId="48657" xr:uid="{ABD4FED1-0F12-4C73-AAB9-48B48EC57E5E}"/>
    <cellStyle name="SAPBEXHLevel1X 5 2 2 4" xfId="31279" xr:uid="{B06605F0-691A-4681-95C3-1CDACC7970BD}"/>
    <cellStyle name="SAPBEXHLevel1X 5 2 2 5" xfId="40937" xr:uid="{0A79DD7E-C6DE-4528-8322-C23ACDE0F64F}"/>
    <cellStyle name="SAPBEXHLevel1X 5 2 2 6" xfId="53325" xr:uid="{8056A9FB-D3A0-419D-9178-08FF214E4318}"/>
    <cellStyle name="SAPBEXHLevel1X 5 2 3" xfId="19698" xr:uid="{5F17DF6D-0719-405E-BF68-7FE50833A184}"/>
    <cellStyle name="SAPBEXHLevel1X 5 2 3 2" xfId="33330" xr:uid="{D878F208-6D8F-4A74-A382-6C33BBB04C6F}"/>
    <cellStyle name="SAPBEXHLevel1X 5 2 3 3" xfId="42958" xr:uid="{429B93C1-94F9-4681-AF0D-535A036F6099}"/>
    <cellStyle name="SAPBEXHLevel1X 5 2 4" xfId="23489" xr:uid="{1FDF6532-DDD9-40C2-8DFB-166FA6377026}"/>
    <cellStyle name="SAPBEXHLevel1X 5 2 4 2" xfId="37121" xr:uid="{B397A910-84C5-4177-A589-BF02F69AF083}"/>
    <cellStyle name="SAPBEXHLevel1X 5 2 4 3" xfId="46749" xr:uid="{45E7771F-E32C-4386-A00E-691FBC8B5F8A}"/>
    <cellStyle name="SAPBEXHLevel1X 5 2 5" xfId="29364" xr:uid="{31954542-6CD4-4858-B65A-9674EA67511F}"/>
    <cellStyle name="SAPBEXHLevel1X 5 2 6" xfId="27025" xr:uid="{605A405A-3F44-45C1-8140-9861996A4E95}"/>
    <cellStyle name="SAPBEXHLevel1X 5 2 7" xfId="51417" xr:uid="{CFA43976-3C30-417B-A3B0-C0A5EB095BD3}"/>
    <cellStyle name="SAPBEXHLevel1X 5 3" xfId="14777" xr:uid="{AEAB151B-D304-4823-B2E6-D2353478732B}"/>
    <cellStyle name="SAPBEXHLevel1X 5 3 2" xfId="20696" xr:uid="{F7A7021D-8723-40B3-BADD-5750696345BC}"/>
    <cellStyle name="SAPBEXHLevel1X 5 3 2 2" xfId="34328" xr:uid="{2DECA426-8D6E-4B76-B14A-D74DBACE5383}"/>
    <cellStyle name="SAPBEXHLevel1X 5 3 2 3" xfId="43956" xr:uid="{3736A0CA-C40B-4E76-8C18-F1549BB0A7A6}"/>
    <cellStyle name="SAPBEXHLevel1X 5 3 3" xfId="24487" xr:uid="{613B663D-BD7B-4592-9B2F-02001120D2F6}"/>
    <cellStyle name="SAPBEXHLevel1X 5 3 3 2" xfId="38119" xr:uid="{5C84A509-9573-46BC-8390-3EFB2C7E3893}"/>
    <cellStyle name="SAPBEXHLevel1X 5 3 3 3" xfId="47747" xr:uid="{6C5BBBFF-D693-459B-97B5-3C0F79B9B91D}"/>
    <cellStyle name="SAPBEXHLevel1X 5 3 4" xfId="30369" xr:uid="{5D6DC703-E994-478D-A0BE-F5A087E7197C}"/>
    <cellStyle name="SAPBEXHLevel1X 5 3 5" xfId="40027" xr:uid="{953E6606-1A62-416B-A9E3-B39E2E869CF2}"/>
    <cellStyle name="SAPBEXHLevel1X 5 3 6" xfId="52415" xr:uid="{D3362327-9A9E-4ABE-B308-24141B6B9179}"/>
    <cellStyle name="SAPBEXHLevel1X 5 4" xfId="18784" xr:uid="{F406457A-DE19-4D25-A84A-DB1D73F053E6}"/>
    <cellStyle name="SAPBEXHLevel1X 5 4 2" xfId="32416" xr:uid="{2AF79EF4-F459-4572-943C-AC2966A09BA0}"/>
    <cellStyle name="SAPBEXHLevel1X 5 4 3" xfId="42044" xr:uid="{A1927557-F001-45B9-B426-F66BFBCBD2FF}"/>
    <cellStyle name="SAPBEXHLevel1X 5 5" xfId="22491" xr:uid="{0F1CE155-1788-4E87-ACEF-FE3CCA80AF28}"/>
    <cellStyle name="SAPBEXHLevel1X 5 5 2" xfId="36123" xr:uid="{37E388D4-B0B2-4C1D-9BD6-2B0FDAD5300C}"/>
    <cellStyle name="SAPBEXHLevel1X 5 5 3" xfId="45751" xr:uid="{D579AB74-573E-4EBC-A4F1-600DB6022FDF}"/>
    <cellStyle name="SAPBEXHLevel1X 5 6" xfId="28359" xr:uid="{E6BB9161-C5BB-4ABB-9EBF-FB4BC31B16C1}"/>
    <cellStyle name="SAPBEXHLevel1X 5 7" xfId="27962" xr:uid="{A8F7DF0F-5BFE-40F1-9F47-16B3227A5FB4}"/>
    <cellStyle name="SAPBEXHLevel1X 5 8" xfId="50419" xr:uid="{CB08C44C-601B-4FE2-889A-5DD654AB0D8D}"/>
    <cellStyle name="SAPBEXHLevel1X 6" xfId="11518" xr:uid="{3959C86C-6B37-4465-B7F8-772586C507EF}"/>
    <cellStyle name="SAPBEXHLevel1X 6 2" xfId="14412" xr:uid="{863EE895-E1C0-49D4-876F-553E3747D090}"/>
    <cellStyle name="SAPBEXHLevel1X 6 2 2" xfId="16361" xr:uid="{7CBEC2E8-8FE8-42E0-AA6B-E03948F9F1A4}"/>
    <cellStyle name="SAPBEXHLevel1X 6 2 2 2" xfId="22280" xr:uid="{A26669B0-F24C-48D3-95F1-9C900A505BC7}"/>
    <cellStyle name="SAPBEXHLevel1X 6 2 2 2 2" xfId="35912" xr:uid="{03548188-6127-4C9F-A1DD-93F54CC22869}"/>
    <cellStyle name="SAPBEXHLevel1X 6 2 2 2 3" xfId="45540" xr:uid="{191043B3-C6B4-414F-8780-6DB1FCE8B4C4}"/>
    <cellStyle name="SAPBEXHLevel1X 6 2 2 3" xfId="26071" xr:uid="{4033D8EC-395D-4ECE-9124-BB09F63CF788}"/>
    <cellStyle name="SAPBEXHLevel1X 6 2 2 3 2" xfId="39703" xr:uid="{96C1CDDC-447A-44C7-9099-926ACA859226}"/>
    <cellStyle name="SAPBEXHLevel1X 6 2 2 3 3" xfId="49331" xr:uid="{E247857B-BBE6-4F03-8090-7A82F9F12446}"/>
    <cellStyle name="SAPBEXHLevel1X 6 2 2 4" xfId="31953" xr:uid="{584BBC2F-6011-43CE-B4F8-CA10477E4FE2}"/>
    <cellStyle name="SAPBEXHLevel1X 6 2 2 5" xfId="41611" xr:uid="{B9642AEB-3DBB-4C76-9C8C-47142ED5A2EC}"/>
    <cellStyle name="SAPBEXHLevel1X 6 2 2 6" xfId="53999" xr:uid="{3A3F25DA-5C1A-4F71-A59B-1CDD432E1FB7}"/>
    <cellStyle name="SAPBEXHLevel1X 6 2 3" xfId="20372" xr:uid="{61B3AE0F-86D1-4890-8746-13228DA5D964}"/>
    <cellStyle name="SAPBEXHLevel1X 6 2 3 2" xfId="34004" xr:uid="{CE7075AA-7384-427C-87D9-E78B126E85DD}"/>
    <cellStyle name="SAPBEXHLevel1X 6 2 3 3" xfId="43632" xr:uid="{DDDA1F5D-21B7-4D72-9CCE-E1F0A5217137}"/>
    <cellStyle name="SAPBEXHLevel1X 6 2 4" xfId="24163" xr:uid="{ED2FAF95-B3DE-4EC8-938C-2AE5453BAA76}"/>
    <cellStyle name="SAPBEXHLevel1X 6 2 4 2" xfId="37795" xr:uid="{24E721C5-ED91-4D48-AF7E-C6C54BFA39DD}"/>
    <cellStyle name="SAPBEXHLevel1X 6 2 4 3" xfId="47423" xr:uid="{D642C431-4A42-43E9-B6F9-C551705081D3}"/>
    <cellStyle name="SAPBEXHLevel1X 6 2 5" xfId="30038" xr:uid="{8EBDB66C-363A-4D52-8305-6FEE7FBCF5C4}"/>
    <cellStyle name="SAPBEXHLevel1X 6 2 6" xfId="26351" xr:uid="{5329C63F-B66A-4AB1-8CBC-47484D080823}"/>
    <cellStyle name="SAPBEXHLevel1X 6 2 7" xfId="52091" xr:uid="{6878D2D8-9F37-47CA-8CE3-C65E4B798995}"/>
    <cellStyle name="SAPBEXHLevel1X 6 3" xfId="15363" xr:uid="{5549EE23-6FB7-4F67-9922-834E376B53AC}"/>
    <cellStyle name="SAPBEXHLevel1X 6 3 2" xfId="21282" xr:uid="{D7927F2F-0B77-4A68-88D8-036B1EA2FFF6}"/>
    <cellStyle name="SAPBEXHLevel1X 6 3 2 2" xfId="34914" xr:uid="{EEF36DA5-1B9A-47B3-A1C0-897AD70E76A5}"/>
    <cellStyle name="SAPBEXHLevel1X 6 3 2 3" xfId="44542" xr:uid="{8CDA6042-0F9A-4DC8-9754-5F7055869434}"/>
    <cellStyle name="SAPBEXHLevel1X 6 3 3" xfId="25073" xr:uid="{FB7ECE91-B251-4438-9DE1-E483FA995E2A}"/>
    <cellStyle name="SAPBEXHLevel1X 6 3 3 2" xfId="38705" xr:uid="{7831419B-D5AC-4CA1-8643-7538CE04915C}"/>
    <cellStyle name="SAPBEXHLevel1X 6 3 3 3" xfId="48333" xr:uid="{10D62499-629E-46EC-BE79-9113D4A5495B}"/>
    <cellStyle name="SAPBEXHLevel1X 6 3 4" xfId="30955" xr:uid="{1C1E01DD-AD5D-4255-8773-464690CDD2EA}"/>
    <cellStyle name="SAPBEXHLevel1X 6 3 5" xfId="40613" xr:uid="{E0C48C6A-D8A8-4DD4-B7D9-468C14171775}"/>
    <cellStyle name="SAPBEXHLevel1X 6 3 6" xfId="53001" xr:uid="{C20D139C-AB28-4135-9EF0-36BB05BFF513}"/>
    <cellStyle name="SAPBEXHLevel1X 6 4" xfId="19374" xr:uid="{878C9168-5AED-4CE0-96E1-ED768B9936EF}"/>
    <cellStyle name="SAPBEXHLevel1X 6 4 2" xfId="33006" xr:uid="{2D8E9DEC-CC65-4217-9297-7B69883B1691}"/>
    <cellStyle name="SAPBEXHLevel1X 6 4 3" xfId="42634" xr:uid="{684347E6-D79E-440A-96AC-72F42F112CA2}"/>
    <cellStyle name="SAPBEXHLevel1X 6 5" xfId="23165" xr:uid="{ED7AB4DF-0461-441D-9A7B-372811ABE281}"/>
    <cellStyle name="SAPBEXHLevel1X 6 5 2" xfId="36797" xr:uid="{0E6D5661-54E4-4B81-B9B7-7C07AF7A56DA}"/>
    <cellStyle name="SAPBEXHLevel1X 6 5 3" xfId="46425" xr:uid="{71954735-92CF-4527-AE68-84D7B62F29C4}"/>
    <cellStyle name="SAPBEXHLevel1X 6 6" xfId="29033" xr:uid="{0FBA4F5D-F645-44F0-915E-15CC18CCB285}"/>
    <cellStyle name="SAPBEXHLevel1X 6 7" xfId="28156" xr:uid="{588CEE8F-C723-449B-BFEF-1FF57FE30083}"/>
    <cellStyle name="SAPBEXHLevel1X 6 8" xfId="51093" xr:uid="{8750F88F-93EE-42EC-9212-35B35921451D}"/>
    <cellStyle name="SAPBEXHLevel1X 7" xfId="50004" xr:uid="{177E4B45-7CD4-4B56-9A2F-28BAF3962E87}"/>
    <cellStyle name="SAPBEXHLevel1X 8" xfId="54255" xr:uid="{E92A13C5-0906-4EFD-8721-0175277C5E48}"/>
    <cellStyle name="SAPBEXHLevel1X 9" xfId="54392" xr:uid="{13C56021-D7B9-43C8-AB6D-CBFC3B1847AC}"/>
    <cellStyle name="SAPBEXHLevel2" xfId="6140" xr:uid="{5069E47E-446B-401D-8769-EB352A8B190B}"/>
    <cellStyle name="SAPBEXHLevel2 10" xfId="54348" xr:uid="{5DF321CA-10C2-4307-ADB3-65E261D090B2}"/>
    <cellStyle name="SAPBEXHLevel2 2" xfId="6141" xr:uid="{B0DD3658-02B7-44F6-AAEB-F69DF7CDD106}"/>
    <cellStyle name="SAPBEXHLevel2 2 2" xfId="10868" xr:uid="{A59D7923-4A6D-4E32-BE82-60314CC1F55D}"/>
    <cellStyle name="SAPBEXHLevel2 2 2 10" xfId="22552" xr:uid="{9AC95ACF-F723-48A2-AE0B-3196966806A8}"/>
    <cellStyle name="SAPBEXHLevel2 2 2 10 2" xfId="36184" xr:uid="{FA7634F5-A88F-47D0-BD48-2FCBD7F01D15}"/>
    <cellStyle name="SAPBEXHLevel2 2 2 10 3" xfId="45812" xr:uid="{0F2B874D-4309-4EC4-8625-A82052ED3B89}"/>
    <cellStyle name="SAPBEXHLevel2 2 2 11" xfId="28420" xr:uid="{2DDDC98C-616B-472A-9437-DD7FB1C72C2E}"/>
    <cellStyle name="SAPBEXHLevel2 2 2 12" xfId="27902" xr:uid="{0315866F-1AFD-4425-A0A5-7C2F3997C320}"/>
    <cellStyle name="SAPBEXHLevel2 2 2 13" xfId="50480" xr:uid="{63ECF3EF-E215-44BC-A63B-013CE4EA1749}"/>
    <cellStyle name="SAPBEXHLevel2 2 2 14" xfId="54551" xr:uid="{BCA97DD9-B814-42A6-8FB7-30CFE9856D6C}"/>
    <cellStyle name="SAPBEXHLevel2 2 2 15" xfId="54642" xr:uid="{1FB10CE6-06B5-4DFA-9E1A-70ED06F61DC6}"/>
    <cellStyle name="SAPBEXHLevel2 2 2 16" xfId="54730" xr:uid="{7C4D9378-E702-4476-AC1F-76A9968B6CE7}"/>
    <cellStyle name="SAPBEXHLevel2 2 2 17" xfId="54818" xr:uid="{1578A4FC-4482-454C-86C5-056A1610FF03}"/>
    <cellStyle name="SAPBEXHLevel2 2 2 18" xfId="54906" xr:uid="{DFA14236-6355-4E67-B4D6-89F6CCA7918E}"/>
    <cellStyle name="SAPBEXHLevel2 2 2 19" xfId="54994" xr:uid="{302EBAAA-4072-4DF0-8857-6241DE3C4EB2}"/>
    <cellStyle name="SAPBEXHLevel2 2 2 2" xfId="10956" xr:uid="{DDA260EB-195D-4EA3-91B7-EFB5009B7BC7}"/>
    <cellStyle name="SAPBEXHLevel2 2 2 2 2" xfId="13887" xr:uid="{9AA515B3-38FB-47D2-BDF6-60A735C897AA}"/>
    <cellStyle name="SAPBEXHLevel2 2 2 2 2 2" xfId="15836" xr:uid="{5E37A80B-FC59-4C07-9C9A-283A1ABDD37D}"/>
    <cellStyle name="SAPBEXHLevel2 2 2 2 2 2 2" xfId="21755" xr:uid="{01880748-5CBB-4EA6-931D-EBB6E1BDDA98}"/>
    <cellStyle name="SAPBEXHLevel2 2 2 2 2 2 2 2" xfId="35387" xr:uid="{A48334C9-C019-4981-AD46-ED1D72597A2D}"/>
    <cellStyle name="SAPBEXHLevel2 2 2 2 2 2 2 3" xfId="45015" xr:uid="{C729988D-0D6C-48C3-8D59-D01A13C80D83}"/>
    <cellStyle name="SAPBEXHLevel2 2 2 2 2 2 3" xfId="25546" xr:uid="{3EAC8D91-003B-4012-B921-0FE00A34D94B}"/>
    <cellStyle name="SAPBEXHLevel2 2 2 2 2 2 3 2" xfId="39178" xr:uid="{2E9AA4F4-7C00-45AB-994B-B15938DF4BE8}"/>
    <cellStyle name="SAPBEXHLevel2 2 2 2 2 2 3 3" xfId="48806" xr:uid="{2F1BD757-4ECD-4C84-8B49-7D33432292E1}"/>
    <cellStyle name="SAPBEXHLevel2 2 2 2 2 2 4" xfId="31428" xr:uid="{BC8E7516-7D99-44FE-8F06-1A3A84C16FFE}"/>
    <cellStyle name="SAPBEXHLevel2 2 2 2 2 2 5" xfId="41086" xr:uid="{E625C64F-C111-4ED3-92B8-619C8DD41179}"/>
    <cellStyle name="SAPBEXHLevel2 2 2 2 2 2 6" xfId="53474" xr:uid="{76050BDD-F929-4CBC-A3A9-BA6CB2425F33}"/>
    <cellStyle name="SAPBEXHLevel2 2 2 2 2 3" xfId="19847" xr:uid="{B2616D5A-61AA-4F6E-9416-DEE0886A1219}"/>
    <cellStyle name="SAPBEXHLevel2 2 2 2 2 3 2" xfId="33479" xr:uid="{991713FA-F800-43EE-818E-28559933C38A}"/>
    <cellStyle name="SAPBEXHLevel2 2 2 2 2 3 3" xfId="43107" xr:uid="{8EAE2984-05BD-4B1D-BD59-A72662F572E5}"/>
    <cellStyle name="SAPBEXHLevel2 2 2 2 2 4" xfId="23638" xr:uid="{7E8E4F29-ECE9-40E5-86F8-A297B5C177A0}"/>
    <cellStyle name="SAPBEXHLevel2 2 2 2 2 4 2" xfId="37270" xr:uid="{AF97BCA6-3EA8-4AB6-9CDD-ED9158E5903A}"/>
    <cellStyle name="SAPBEXHLevel2 2 2 2 2 4 3" xfId="46898" xr:uid="{3528C2EB-B625-4AB4-863F-EE86C152DC2F}"/>
    <cellStyle name="SAPBEXHLevel2 2 2 2 2 5" xfId="29513" xr:uid="{440FA836-2B99-4413-ABF3-F61B022A9CE2}"/>
    <cellStyle name="SAPBEXHLevel2 2 2 2 2 6" xfId="26876" xr:uid="{7EF8C424-511B-42DF-85F1-39E4BA0D8020}"/>
    <cellStyle name="SAPBEXHLevel2 2 2 2 2 7" xfId="51566" xr:uid="{A908501E-DE89-4705-8310-4DEBF9E3E313}"/>
    <cellStyle name="SAPBEXHLevel2 2 2 2 3" xfId="14838" xr:uid="{0272879E-7A7B-4CEF-8EBD-E2D1EF73297A}"/>
    <cellStyle name="SAPBEXHLevel2 2 2 2 3 2" xfId="20757" xr:uid="{C2B532FC-1871-4E39-9D34-A6F503AB4B55}"/>
    <cellStyle name="SAPBEXHLevel2 2 2 2 3 2 2" xfId="34389" xr:uid="{15E166C6-84BD-4967-A95C-671CFF84FA99}"/>
    <cellStyle name="SAPBEXHLevel2 2 2 2 3 2 3" xfId="44017" xr:uid="{43B7EA42-EFDA-4F76-BC79-8C183014063F}"/>
    <cellStyle name="SAPBEXHLevel2 2 2 2 3 3" xfId="24548" xr:uid="{EADB23A5-889D-4E9A-B669-8BAEF359482B}"/>
    <cellStyle name="SAPBEXHLevel2 2 2 2 3 3 2" xfId="38180" xr:uid="{C00BBE5C-8F60-4E51-9688-51E721417C7C}"/>
    <cellStyle name="SAPBEXHLevel2 2 2 2 3 3 3" xfId="47808" xr:uid="{F5217622-4B9A-4118-8117-6CDB3B4793A8}"/>
    <cellStyle name="SAPBEXHLevel2 2 2 2 3 4" xfId="30430" xr:uid="{13257C92-9C9E-49FC-9257-A647CF2EBD4E}"/>
    <cellStyle name="SAPBEXHLevel2 2 2 2 3 5" xfId="40088" xr:uid="{73F1CFD5-BB55-4DB6-9DA5-D580D3272EB1}"/>
    <cellStyle name="SAPBEXHLevel2 2 2 2 3 6" xfId="52476" xr:uid="{4946B455-A8DB-4BA6-816F-B3E4C147DF91}"/>
    <cellStyle name="SAPBEXHLevel2 2 2 2 4" xfId="18849" xr:uid="{794556FE-1C8E-4143-BF43-DCFAFAF59C08}"/>
    <cellStyle name="SAPBEXHLevel2 2 2 2 4 2" xfId="32481" xr:uid="{FCBDD76A-F381-4BF1-8F55-A40896DDF95B}"/>
    <cellStyle name="SAPBEXHLevel2 2 2 2 4 3" xfId="42109" xr:uid="{F2909D5E-493D-4D59-B2CC-C7AD171CE85F}"/>
    <cellStyle name="SAPBEXHLevel2 2 2 2 5" xfId="22640" xr:uid="{0513D7E7-F3F6-4240-A0F1-6AD9920E0D5B}"/>
    <cellStyle name="SAPBEXHLevel2 2 2 2 5 2" xfId="36272" xr:uid="{77A1593B-119F-4107-AB92-722A4A09071D}"/>
    <cellStyle name="SAPBEXHLevel2 2 2 2 5 3" xfId="45900" xr:uid="{1DE9AE8E-B1F6-4588-8A0D-674AF8CFC6AF}"/>
    <cellStyle name="SAPBEXHLevel2 2 2 2 6" xfId="28508" xr:uid="{6A5A84C9-27EA-4CA2-90D0-FEB727CD13AA}"/>
    <cellStyle name="SAPBEXHLevel2 2 2 2 7" xfId="27818" xr:uid="{8139B585-D279-40DE-8B57-7155E4A0B66B}"/>
    <cellStyle name="SAPBEXHLevel2 2 2 2 8" xfId="50568" xr:uid="{41A43EBC-4070-4CBA-B61F-CAC0C69D075D}"/>
    <cellStyle name="SAPBEXHLevel2 2 2 20" xfId="55082" xr:uid="{D004E1F1-D999-4582-8C9B-737A54F00BD0}"/>
    <cellStyle name="SAPBEXHLevel2 2 2 21" xfId="55170" xr:uid="{9AEE44F5-C2B6-4B8B-9828-0B6989E0784F}"/>
    <cellStyle name="SAPBEXHLevel2 2 2 22" xfId="55258" xr:uid="{7521CA06-8EB5-414A-B634-0A284C1840A8}"/>
    <cellStyle name="SAPBEXHLevel2 2 2 23" xfId="55346" xr:uid="{1FA7DE24-0DA9-4494-81E2-E075E1849AC4}"/>
    <cellStyle name="SAPBEXHLevel2 2 2 24" xfId="55434" xr:uid="{BE9D64A9-09DC-4DA4-8F5B-77A84AACE85E}"/>
    <cellStyle name="SAPBEXHLevel2 2 2 25" xfId="55522" xr:uid="{18000EE7-A5C3-4D7F-9D95-8C51D5716E6E}"/>
    <cellStyle name="SAPBEXHLevel2 2 2 26" xfId="55610" xr:uid="{32EFF774-DB3C-43FE-A2C2-4667301AA971}"/>
    <cellStyle name="SAPBEXHLevel2 2 2 27" xfId="55698" xr:uid="{A9799E10-78F5-43FF-B444-A7EB6AB2205A}"/>
    <cellStyle name="SAPBEXHLevel2 2 2 28" xfId="55786" xr:uid="{05268684-CE5E-4EAA-AB30-2148D0EB33C9}"/>
    <cellStyle name="SAPBEXHLevel2 2 2 29" xfId="55874" xr:uid="{BD9AE1B0-1178-4BB1-9E0F-6788B4430B52}"/>
    <cellStyle name="SAPBEXHLevel2 2 2 3" xfId="11044" xr:uid="{1120B0CD-5B05-4BDD-8C8F-179A27CECDB1}"/>
    <cellStyle name="SAPBEXHLevel2 2 2 3 2" xfId="13975" xr:uid="{EF075F92-9CF4-4FA1-B49C-F5E2084D5813}"/>
    <cellStyle name="SAPBEXHLevel2 2 2 3 2 2" xfId="15924" xr:uid="{1FE90AF7-7FE0-4088-877C-84E8E85567A5}"/>
    <cellStyle name="SAPBEXHLevel2 2 2 3 2 2 2" xfId="21843" xr:uid="{F624CD8F-460D-495A-8ECA-9D3DC1545CDC}"/>
    <cellStyle name="SAPBEXHLevel2 2 2 3 2 2 2 2" xfId="35475" xr:uid="{E27484DD-6D4D-4D1F-A3DF-443E93C5DE23}"/>
    <cellStyle name="SAPBEXHLevel2 2 2 3 2 2 2 3" xfId="45103" xr:uid="{D7E0772B-2FCB-46AB-B0E0-C766108E1FB8}"/>
    <cellStyle name="SAPBEXHLevel2 2 2 3 2 2 3" xfId="25634" xr:uid="{281C7B14-1D9F-42C9-A9D4-75EF6F42C17F}"/>
    <cellStyle name="SAPBEXHLevel2 2 2 3 2 2 3 2" xfId="39266" xr:uid="{B0641A49-EAAD-4253-8AB6-73F58017B602}"/>
    <cellStyle name="SAPBEXHLevel2 2 2 3 2 2 3 3" xfId="48894" xr:uid="{06FCB482-CE5E-46A8-A32C-99EDA42FC471}"/>
    <cellStyle name="SAPBEXHLevel2 2 2 3 2 2 4" xfId="31516" xr:uid="{26A7ABF8-90F1-498D-AB82-C2306942840C}"/>
    <cellStyle name="SAPBEXHLevel2 2 2 3 2 2 5" xfId="41174" xr:uid="{B0E737FF-1643-4BD6-A8F9-1FDEB061299E}"/>
    <cellStyle name="SAPBEXHLevel2 2 2 3 2 2 6" xfId="53562" xr:uid="{2EDA8C30-B44C-4901-B8DD-D4922E6ECF25}"/>
    <cellStyle name="SAPBEXHLevel2 2 2 3 2 3" xfId="19935" xr:uid="{90B1B2E8-27E6-47FF-BC15-55CC2FF15DAA}"/>
    <cellStyle name="SAPBEXHLevel2 2 2 3 2 3 2" xfId="33567" xr:uid="{03DFDCCA-C8E1-4411-8770-0FF2F7902A44}"/>
    <cellStyle name="SAPBEXHLevel2 2 2 3 2 3 3" xfId="43195" xr:uid="{26289C61-9411-4540-8558-8B3B1CD5F3EA}"/>
    <cellStyle name="SAPBEXHLevel2 2 2 3 2 4" xfId="23726" xr:uid="{D537B63E-9D99-4C9B-903E-8E3D26ABF761}"/>
    <cellStyle name="SAPBEXHLevel2 2 2 3 2 4 2" xfId="37358" xr:uid="{D42E499F-19A7-4146-A5AC-251F4FB1418B}"/>
    <cellStyle name="SAPBEXHLevel2 2 2 3 2 4 3" xfId="46986" xr:uid="{75CBF10B-4481-4945-B4AD-45F8B3ED266A}"/>
    <cellStyle name="SAPBEXHLevel2 2 2 3 2 5" xfId="29601" xr:uid="{C036B63C-4AF3-4DB6-ACCF-CBC45B5C4B81}"/>
    <cellStyle name="SAPBEXHLevel2 2 2 3 2 6" xfId="26788" xr:uid="{34288738-A6D4-44D0-9323-3014C9340530}"/>
    <cellStyle name="SAPBEXHLevel2 2 2 3 2 7" xfId="51654" xr:uid="{E5E1D1BF-F130-49C0-989D-986582BCAABF}"/>
    <cellStyle name="SAPBEXHLevel2 2 2 3 3" xfId="14926" xr:uid="{06F16E8D-C097-4336-A558-DC41F5EEEFFF}"/>
    <cellStyle name="SAPBEXHLevel2 2 2 3 3 2" xfId="20845" xr:uid="{7BAE1745-F5D3-47C5-AAD3-F91E2A525E77}"/>
    <cellStyle name="SAPBEXHLevel2 2 2 3 3 2 2" xfId="34477" xr:uid="{54F0F014-7E29-49B7-B53E-190014AD9FA7}"/>
    <cellStyle name="SAPBEXHLevel2 2 2 3 3 2 3" xfId="44105" xr:uid="{FFF5726C-A44A-4C32-988D-612C539D6230}"/>
    <cellStyle name="SAPBEXHLevel2 2 2 3 3 3" xfId="24636" xr:uid="{4FA67A2F-5B79-41FC-AE2C-6F873351AE33}"/>
    <cellStyle name="SAPBEXHLevel2 2 2 3 3 3 2" xfId="38268" xr:uid="{679574D7-34D9-4AE6-ACA2-2CF37A187CD2}"/>
    <cellStyle name="SAPBEXHLevel2 2 2 3 3 3 3" xfId="47896" xr:uid="{79AFFF1B-4A74-45B1-9806-0D0CD22BCB3C}"/>
    <cellStyle name="SAPBEXHLevel2 2 2 3 3 4" xfId="30518" xr:uid="{D6AB8BB8-5203-4EA7-8F4C-909D4DA26E4B}"/>
    <cellStyle name="SAPBEXHLevel2 2 2 3 3 5" xfId="40176" xr:uid="{523E04E9-0B39-4D36-B91E-DEA10E868BF6}"/>
    <cellStyle name="SAPBEXHLevel2 2 2 3 3 6" xfId="52564" xr:uid="{1D33C60B-FA59-46C2-ADFC-F937B8CEE218}"/>
    <cellStyle name="SAPBEXHLevel2 2 2 3 4" xfId="18937" xr:uid="{140BAA2F-104E-4D31-B49E-D6B191B2ED9B}"/>
    <cellStyle name="SAPBEXHLevel2 2 2 3 4 2" xfId="32569" xr:uid="{7B744C58-D31E-4964-8BE6-FA72E9B51EFD}"/>
    <cellStyle name="SAPBEXHLevel2 2 2 3 4 3" xfId="42197" xr:uid="{2DBF6887-47B8-46C4-9A93-22F2A7BE39A7}"/>
    <cellStyle name="SAPBEXHLevel2 2 2 3 5" xfId="22728" xr:uid="{40552937-C140-496C-9A3C-BAACFC010379}"/>
    <cellStyle name="SAPBEXHLevel2 2 2 3 5 2" xfId="36360" xr:uid="{D59981BA-1C31-4DD7-89D4-D61729D54988}"/>
    <cellStyle name="SAPBEXHLevel2 2 2 3 5 3" xfId="45988" xr:uid="{FC5429CB-8C6B-445F-9E7E-3D951BD8AF15}"/>
    <cellStyle name="SAPBEXHLevel2 2 2 3 6" xfId="28596" xr:uid="{24E09C3D-D429-40CD-882D-0198DA978F36}"/>
    <cellStyle name="SAPBEXHLevel2 2 2 3 7" xfId="27730" xr:uid="{63A480EA-B534-4CC4-9CE9-49DF6B072649}"/>
    <cellStyle name="SAPBEXHLevel2 2 2 3 8" xfId="50656" xr:uid="{2C1EA9FA-B722-4038-AA6A-022EC2EF9661}"/>
    <cellStyle name="SAPBEXHLevel2 2 2 30" xfId="55962" xr:uid="{6AE016E1-C726-4D83-84EC-B0430F8A1FE9}"/>
    <cellStyle name="SAPBEXHLevel2 2 2 31" xfId="56050" xr:uid="{ABDB4900-5B33-484E-B0EF-1287627F7C9A}"/>
    <cellStyle name="SAPBEXHLevel2 2 2 32" xfId="56138" xr:uid="{DA9D3C30-B2D2-45BE-906F-BA7BD44D9149}"/>
    <cellStyle name="SAPBEXHLevel2 2 2 33" xfId="56226" xr:uid="{15BA8417-5119-495B-B96A-C28210CF0EFC}"/>
    <cellStyle name="SAPBEXHLevel2 2 2 4" xfId="11132" xr:uid="{AE5C0D8B-CE73-410E-B11F-3A067538D25F}"/>
    <cellStyle name="SAPBEXHLevel2 2 2 4 2" xfId="14063" xr:uid="{D73224D4-799D-490C-8E3B-8F40A771D67F}"/>
    <cellStyle name="SAPBEXHLevel2 2 2 4 2 2" xfId="16012" xr:uid="{481C59AA-1C85-49F3-B42F-B127A02C7FA8}"/>
    <cellStyle name="SAPBEXHLevel2 2 2 4 2 2 2" xfId="21931" xr:uid="{F0A4E21B-AA83-4CAF-B254-BE7DB5813117}"/>
    <cellStyle name="SAPBEXHLevel2 2 2 4 2 2 2 2" xfId="35563" xr:uid="{BFAA6360-CD8A-4090-BD4C-A86DE2B2E4B9}"/>
    <cellStyle name="SAPBEXHLevel2 2 2 4 2 2 2 3" xfId="45191" xr:uid="{BAB57AF0-2816-4143-90DD-4616E91C2B89}"/>
    <cellStyle name="SAPBEXHLevel2 2 2 4 2 2 3" xfId="25722" xr:uid="{73FE9338-5340-4664-931B-1B322D3B7B4D}"/>
    <cellStyle name="SAPBEXHLevel2 2 2 4 2 2 3 2" xfId="39354" xr:uid="{3D04C933-489F-414F-8931-979D2B34A113}"/>
    <cellStyle name="SAPBEXHLevel2 2 2 4 2 2 3 3" xfId="48982" xr:uid="{C91A968B-1555-4B4A-89E2-99A9B8DE99D7}"/>
    <cellStyle name="SAPBEXHLevel2 2 2 4 2 2 4" xfId="31604" xr:uid="{ACB59B5B-6268-417A-8F06-5F597296BF08}"/>
    <cellStyle name="SAPBEXHLevel2 2 2 4 2 2 5" xfId="41262" xr:uid="{EBEC71FC-C284-4070-A9A9-D987F221F426}"/>
    <cellStyle name="SAPBEXHLevel2 2 2 4 2 2 6" xfId="53650" xr:uid="{8251F757-8712-4D31-A60B-467A58CD6E27}"/>
    <cellStyle name="SAPBEXHLevel2 2 2 4 2 3" xfId="20023" xr:uid="{B1660A2B-B7AF-4ADE-9561-E18AA09FBF50}"/>
    <cellStyle name="SAPBEXHLevel2 2 2 4 2 3 2" xfId="33655" xr:uid="{7FD3CCD3-2F1E-4312-B291-82F397DA9C91}"/>
    <cellStyle name="SAPBEXHLevel2 2 2 4 2 3 3" xfId="43283" xr:uid="{632BEB52-1A10-4C9F-BF4A-772361BCD9CF}"/>
    <cellStyle name="SAPBEXHLevel2 2 2 4 2 4" xfId="23814" xr:uid="{1776814A-DBD3-43E2-AEF3-F21041F14245}"/>
    <cellStyle name="SAPBEXHLevel2 2 2 4 2 4 2" xfId="37446" xr:uid="{98240F89-2D31-49F0-9F33-9512432F0917}"/>
    <cellStyle name="SAPBEXHLevel2 2 2 4 2 4 3" xfId="47074" xr:uid="{02CB9CAC-6ED9-45C4-BC57-05C7CA93069A}"/>
    <cellStyle name="SAPBEXHLevel2 2 2 4 2 5" xfId="29689" xr:uid="{55B67426-A2A4-4707-A0AA-A73BE4F2FF2C}"/>
    <cellStyle name="SAPBEXHLevel2 2 2 4 2 6" xfId="26700" xr:uid="{462A5F76-4DDC-4150-9CF4-8A1F2C9C0E7B}"/>
    <cellStyle name="SAPBEXHLevel2 2 2 4 2 7" xfId="51742" xr:uid="{F8ABD581-9614-42C5-A3B3-C0F17EAA2140}"/>
    <cellStyle name="SAPBEXHLevel2 2 2 4 3" xfId="15014" xr:uid="{AAE209C0-B8F2-47AE-875A-E7C6BB239C6F}"/>
    <cellStyle name="SAPBEXHLevel2 2 2 4 3 2" xfId="20933" xr:uid="{61B8DCF9-7F57-407D-8049-CCF6119C5720}"/>
    <cellStyle name="SAPBEXHLevel2 2 2 4 3 2 2" xfId="34565" xr:uid="{0EF7CD04-93EC-4A4B-8CBC-8CFCE65D04CE}"/>
    <cellStyle name="SAPBEXHLevel2 2 2 4 3 2 3" xfId="44193" xr:uid="{5AE0B9BD-7474-4653-88FE-37069E9E731D}"/>
    <cellStyle name="SAPBEXHLevel2 2 2 4 3 3" xfId="24724" xr:uid="{6779863E-1583-475B-A369-3E4F5A4D0AF8}"/>
    <cellStyle name="SAPBEXHLevel2 2 2 4 3 3 2" xfId="38356" xr:uid="{748039CB-068A-4F59-A39B-B7C520EF27F7}"/>
    <cellStyle name="SAPBEXHLevel2 2 2 4 3 3 3" xfId="47984" xr:uid="{FBED29E7-58CC-4C47-A5D2-1F6E54CDDB49}"/>
    <cellStyle name="SAPBEXHLevel2 2 2 4 3 4" xfId="30606" xr:uid="{74DEBA2D-A1B4-423C-B87E-CA9C147581C0}"/>
    <cellStyle name="SAPBEXHLevel2 2 2 4 3 5" xfId="40264" xr:uid="{0A7FFE64-BA30-481A-925A-67F9281DBDDD}"/>
    <cellStyle name="SAPBEXHLevel2 2 2 4 3 6" xfId="52652" xr:uid="{730F4EFC-67B1-4BE4-B6A4-71253E52EFB9}"/>
    <cellStyle name="SAPBEXHLevel2 2 2 4 4" xfId="19025" xr:uid="{CF1EB18F-20C9-4827-B435-17610DAEEC49}"/>
    <cellStyle name="SAPBEXHLevel2 2 2 4 4 2" xfId="32657" xr:uid="{CC4CCC3F-7B38-467C-AFD4-C0BA37C8E683}"/>
    <cellStyle name="SAPBEXHLevel2 2 2 4 4 3" xfId="42285" xr:uid="{0A81FA28-CD58-46F9-A939-5C264A621DD1}"/>
    <cellStyle name="SAPBEXHLevel2 2 2 4 5" xfId="22816" xr:uid="{D3D6761C-3A73-447C-BC79-DD1E3438C6C1}"/>
    <cellStyle name="SAPBEXHLevel2 2 2 4 5 2" xfId="36448" xr:uid="{BBB2AD8F-6A56-4FED-B315-CA7182AA7C31}"/>
    <cellStyle name="SAPBEXHLevel2 2 2 4 5 3" xfId="46076" xr:uid="{D2C95229-FBAF-407A-9EAF-D4319BFAD367}"/>
    <cellStyle name="SAPBEXHLevel2 2 2 4 6" xfId="28684" xr:uid="{387A9669-7897-4EDA-85E8-508B77088320}"/>
    <cellStyle name="SAPBEXHLevel2 2 2 4 7" xfId="27656" xr:uid="{4FF9696D-13A1-43B2-A6CE-7786F79EF5F0}"/>
    <cellStyle name="SAPBEXHLevel2 2 2 4 8" xfId="50744" xr:uid="{4EB60803-2DA0-4FB4-BEF9-74CCA7C3C9C6}"/>
    <cellStyle name="SAPBEXHLevel2 2 2 5" xfId="11220" xr:uid="{B9463783-AB65-49C8-B531-226D6CB76E84}"/>
    <cellStyle name="SAPBEXHLevel2 2 2 5 2" xfId="14151" xr:uid="{AD890C22-C338-43AC-8AD9-915B9F335F62}"/>
    <cellStyle name="SAPBEXHLevel2 2 2 5 2 2" xfId="16100" xr:uid="{2FB37FBB-B62F-4394-A952-805DCAE450D5}"/>
    <cellStyle name="SAPBEXHLevel2 2 2 5 2 2 2" xfId="22019" xr:uid="{58078736-B728-4FAB-BCA1-5063295D5685}"/>
    <cellStyle name="SAPBEXHLevel2 2 2 5 2 2 2 2" xfId="35651" xr:uid="{79E7C5C6-D4CE-4ECE-A0EE-A2A23AC534E4}"/>
    <cellStyle name="SAPBEXHLevel2 2 2 5 2 2 2 3" xfId="45279" xr:uid="{205139B4-3DC6-4F4D-BF2F-8CC235BA6A18}"/>
    <cellStyle name="SAPBEXHLevel2 2 2 5 2 2 3" xfId="25810" xr:uid="{062F14BA-D570-4D0A-B4CC-97C0D39A7DA4}"/>
    <cellStyle name="SAPBEXHLevel2 2 2 5 2 2 3 2" xfId="39442" xr:uid="{74522FE8-DBC8-48B5-8C8A-9545C6470A63}"/>
    <cellStyle name="SAPBEXHLevel2 2 2 5 2 2 3 3" xfId="49070" xr:uid="{459944C5-363F-429F-B6CA-93BC4B397537}"/>
    <cellStyle name="SAPBEXHLevel2 2 2 5 2 2 4" xfId="31692" xr:uid="{A5814EF8-F8B7-4257-A958-776320BBAD19}"/>
    <cellStyle name="SAPBEXHLevel2 2 2 5 2 2 5" xfId="41350" xr:uid="{52A20FAB-BFAB-4105-8CDE-8D8A6A19A5DA}"/>
    <cellStyle name="SAPBEXHLevel2 2 2 5 2 2 6" xfId="53738" xr:uid="{B3DE466C-D8F4-467B-B017-D3A28F6AC9E7}"/>
    <cellStyle name="SAPBEXHLevel2 2 2 5 2 3" xfId="20111" xr:uid="{545D95E2-1973-48D4-AB06-C44B4C032C64}"/>
    <cellStyle name="SAPBEXHLevel2 2 2 5 2 3 2" xfId="33743" xr:uid="{95C88850-85FA-4046-90EB-10D8F7DC78E6}"/>
    <cellStyle name="SAPBEXHLevel2 2 2 5 2 3 3" xfId="43371" xr:uid="{68567689-45BF-4598-B28A-6877F0C5951D}"/>
    <cellStyle name="SAPBEXHLevel2 2 2 5 2 4" xfId="23902" xr:uid="{1913E1B6-F3ED-40D6-993A-29C8F61DD43C}"/>
    <cellStyle name="SAPBEXHLevel2 2 2 5 2 4 2" xfId="37534" xr:uid="{B252E4F8-D627-41F7-AE21-0F96A1886221}"/>
    <cellStyle name="SAPBEXHLevel2 2 2 5 2 4 3" xfId="47162" xr:uid="{53AE1159-8829-4BB0-AA34-4C561DC9A379}"/>
    <cellStyle name="SAPBEXHLevel2 2 2 5 2 5" xfId="29777" xr:uid="{9A2AE4DD-AAA4-42F6-A160-201ACD8F35E7}"/>
    <cellStyle name="SAPBEXHLevel2 2 2 5 2 6" xfId="26612" xr:uid="{E800B645-14AB-49BE-89E2-8B4BB12FEACB}"/>
    <cellStyle name="SAPBEXHLevel2 2 2 5 2 7" xfId="51830" xr:uid="{9D0A5229-7CB4-48A1-95E9-E1928B9B563A}"/>
    <cellStyle name="SAPBEXHLevel2 2 2 5 3" xfId="15102" xr:uid="{4E0AC451-0E62-4ACD-98D9-CB0EEA04845E}"/>
    <cellStyle name="SAPBEXHLevel2 2 2 5 3 2" xfId="21021" xr:uid="{4B644358-1150-4C69-984F-EDF81991F080}"/>
    <cellStyle name="SAPBEXHLevel2 2 2 5 3 2 2" xfId="34653" xr:uid="{1C522FA7-3FE3-4E53-A679-993F2CE4DF94}"/>
    <cellStyle name="SAPBEXHLevel2 2 2 5 3 2 3" xfId="44281" xr:uid="{C89A4F4D-1D17-49EE-A2F9-1CB5B01A4C1E}"/>
    <cellStyle name="SAPBEXHLevel2 2 2 5 3 3" xfId="24812" xr:uid="{DF22A82C-B9BE-4875-AA2A-4E1FB1D18ABB}"/>
    <cellStyle name="SAPBEXHLevel2 2 2 5 3 3 2" xfId="38444" xr:uid="{EC2A48CB-CE80-4E86-B387-B3860ADC0A70}"/>
    <cellStyle name="SAPBEXHLevel2 2 2 5 3 3 3" xfId="48072" xr:uid="{370FB691-A84A-4045-96D7-A3E3E9A8CAB4}"/>
    <cellStyle name="SAPBEXHLevel2 2 2 5 3 4" xfId="30694" xr:uid="{BAE8218B-CE4C-41D6-8E41-756A9E54FA8B}"/>
    <cellStyle name="SAPBEXHLevel2 2 2 5 3 5" xfId="40352" xr:uid="{512D3B06-264D-4390-B7D6-727C45EC1A23}"/>
    <cellStyle name="SAPBEXHLevel2 2 2 5 3 6" xfId="52740" xr:uid="{6EA8DCBE-06DF-4809-9BF1-5DDC9E2F482E}"/>
    <cellStyle name="SAPBEXHLevel2 2 2 5 4" xfId="19113" xr:uid="{9543233B-69B4-4822-877C-ED371125547E}"/>
    <cellStyle name="SAPBEXHLevel2 2 2 5 4 2" xfId="32745" xr:uid="{4E17FF90-1F57-4CBC-90F7-E03BB7E3EDD7}"/>
    <cellStyle name="SAPBEXHLevel2 2 2 5 4 3" xfId="42373" xr:uid="{CDB7647A-C78D-46B9-86F8-CECD2FF4608B}"/>
    <cellStyle name="SAPBEXHLevel2 2 2 5 5" xfId="22904" xr:uid="{AA0EB70A-68D6-4404-BACC-E7C8731716B2}"/>
    <cellStyle name="SAPBEXHLevel2 2 2 5 5 2" xfId="36536" xr:uid="{2FE1201C-C7F2-4047-9780-AB7F5E7EAECD}"/>
    <cellStyle name="SAPBEXHLevel2 2 2 5 5 3" xfId="46164" xr:uid="{C3145B39-E1AE-47B7-86B4-D1B7ABF57BFB}"/>
    <cellStyle name="SAPBEXHLevel2 2 2 5 6" xfId="28772" xr:uid="{DF6B02E4-B26C-4DB2-AA1B-CA1E04F22645}"/>
    <cellStyle name="SAPBEXHLevel2 2 2 5 7" xfId="27568" xr:uid="{1A3F3CD8-1673-4AF9-B60B-B6BF7B25CC64}"/>
    <cellStyle name="SAPBEXHLevel2 2 2 5 8" xfId="50832" xr:uid="{B4305F5C-637D-4F97-9DB7-5BF97F0DBDA1}"/>
    <cellStyle name="SAPBEXHLevel2 2 2 6" xfId="11308" xr:uid="{F8914C83-CB2D-4E0D-B480-A5588DE7D07D}"/>
    <cellStyle name="SAPBEXHLevel2 2 2 6 2" xfId="14239" xr:uid="{F9170A46-49B7-4E3C-AB68-89DAF08910B4}"/>
    <cellStyle name="SAPBEXHLevel2 2 2 6 2 2" xfId="16188" xr:uid="{727A7E0A-34CE-4AAD-98D9-0B8D740BA17B}"/>
    <cellStyle name="SAPBEXHLevel2 2 2 6 2 2 2" xfId="22107" xr:uid="{992543A0-6A31-4429-9E85-AFE800E81A1A}"/>
    <cellStyle name="SAPBEXHLevel2 2 2 6 2 2 2 2" xfId="35739" xr:uid="{A0B1A317-4829-49A5-A0A3-62C3D114520C}"/>
    <cellStyle name="SAPBEXHLevel2 2 2 6 2 2 2 3" xfId="45367" xr:uid="{5188593F-5731-4CF2-B2DA-615DC833920E}"/>
    <cellStyle name="SAPBEXHLevel2 2 2 6 2 2 3" xfId="25898" xr:uid="{1227D127-BD62-4ED7-BBF3-0402D84EA1D5}"/>
    <cellStyle name="SAPBEXHLevel2 2 2 6 2 2 3 2" xfId="39530" xr:uid="{E5752DC4-3541-4A18-8274-2C26B1D7AF50}"/>
    <cellStyle name="SAPBEXHLevel2 2 2 6 2 2 3 3" xfId="49158" xr:uid="{437CBE83-EB97-4349-BA94-1BCD96A90BA6}"/>
    <cellStyle name="SAPBEXHLevel2 2 2 6 2 2 4" xfId="31780" xr:uid="{F71ED330-5FEF-47E3-B098-3A92E757A8F5}"/>
    <cellStyle name="SAPBEXHLevel2 2 2 6 2 2 5" xfId="41438" xr:uid="{0371C04C-CB7F-4DFB-A616-CCFB0DD4BFB0}"/>
    <cellStyle name="SAPBEXHLevel2 2 2 6 2 2 6" xfId="53826" xr:uid="{7E102113-2517-4806-90D1-F8CE25BC5CB6}"/>
    <cellStyle name="SAPBEXHLevel2 2 2 6 2 3" xfId="20199" xr:uid="{1BEEE88A-BA03-432E-9127-419192C3338B}"/>
    <cellStyle name="SAPBEXHLevel2 2 2 6 2 3 2" xfId="33831" xr:uid="{6C6FD252-4A88-499F-9C9D-268D25EBC8E8}"/>
    <cellStyle name="SAPBEXHLevel2 2 2 6 2 3 3" xfId="43459" xr:uid="{0E0ECD9A-5365-4A26-A0B1-576FCA25B327}"/>
    <cellStyle name="SAPBEXHLevel2 2 2 6 2 4" xfId="23990" xr:uid="{187313BD-1BDE-4DC7-A6AF-FB322A32D4C7}"/>
    <cellStyle name="SAPBEXHLevel2 2 2 6 2 4 2" xfId="37622" xr:uid="{088818AF-F8F2-4721-A180-FAC17BB81181}"/>
    <cellStyle name="SAPBEXHLevel2 2 2 6 2 4 3" xfId="47250" xr:uid="{3F8E7FA3-CA31-415C-B85D-62BBB9BF43CA}"/>
    <cellStyle name="SAPBEXHLevel2 2 2 6 2 5" xfId="29865" xr:uid="{4038153D-D3DE-46DD-9050-7381A830DFC6}"/>
    <cellStyle name="SAPBEXHLevel2 2 2 6 2 6" xfId="26524" xr:uid="{4AD9BE41-188A-4EBF-A249-7E82E9615D4A}"/>
    <cellStyle name="SAPBEXHLevel2 2 2 6 2 7" xfId="51918" xr:uid="{0E324156-C9CC-40EF-99E0-83F6A6CEF863}"/>
    <cellStyle name="SAPBEXHLevel2 2 2 6 3" xfId="15190" xr:uid="{4043E61D-E1E5-4EFF-8B26-EB7322436411}"/>
    <cellStyle name="SAPBEXHLevel2 2 2 6 3 2" xfId="21109" xr:uid="{4822B332-AE15-407F-BFCF-4FAD8438286B}"/>
    <cellStyle name="SAPBEXHLevel2 2 2 6 3 2 2" xfId="34741" xr:uid="{2FAE8A8F-AB25-4783-BBAD-10C405C3C117}"/>
    <cellStyle name="SAPBEXHLevel2 2 2 6 3 2 3" xfId="44369" xr:uid="{C0FB3B0E-AE99-49E7-977E-DE29AC9C8293}"/>
    <cellStyle name="SAPBEXHLevel2 2 2 6 3 3" xfId="24900" xr:uid="{6C098FBC-4659-498E-904F-F29C7EA903F8}"/>
    <cellStyle name="SAPBEXHLevel2 2 2 6 3 3 2" xfId="38532" xr:uid="{B93257FC-5085-40D3-8284-C6D7F8B92003}"/>
    <cellStyle name="SAPBEXHLevel2 2 2 6 3 3 3" xfId="48160" xr:uid="{A4308A27-2EB1-4FAA-BD11-8FEC8F391EAB}"/>
    <cellStyle name="SAPBEXHLevel2 2 2 6 3 4" xfId="30782" xr:uid="{6C1CCB99-5004-4E84-954A-04780584BE63}"/>
    <cellStyle name="SAPBEXHLevel2 2 2 6 3 5" xfId="40440" xr:uid="{0FDB1AFF-E7AC-4CD5-AE97-A0DFD18C0810}"/>
    <cellStyle name="SAPBEXHLevel2 2 2 6 3 6" xfId="52828" xr:uid="{A2228571-B394-4EE2-B828-4BEBB022A20E}"/>
    <cellStyle name="SAPBEXHLevel2 2 2 6 4" xfId="19201" xr:uid="{954A45A4-1060-4EF3-9E3E-3404489A9ED2}"/>
    <cellStyle name="SAPBEXHLevel2 2 2 6 4 2" xfId="32833" xr:uid="{F989FA63-E29A-411C-961E-45B0BCE078EC}"/>
    <cellStyle name="SAPBEXHLevel2 2 2 6 4 3" xfId="42461" xr:uid="{4863CF4F-987F-4761-B750-EFDAFE993D63}"/>
    <cellStyle name="SAPBEXHLevel2 2 2 6 5" xfId="22992" xr:uid="{E6A91F37-D214-44B7-8DD5-E286536E7772}"/>
    <cellStyle name="SAPBEXHLevel2 2 2 6 5 2" xfId="36624" xr:uid="{0C22BBA6-0C7F-4ED4-9837-8FCBA1324FC8}"/>
    <cellStyle name="SAPBEXHLevel2 2 2 6 5 3" xfId="46252" xr:uid="{F913739D-C9F5-4F1F-BA6C-9019FF646F61}"/>
    <cellStyle name="SAPBEXHLevel2 2 2 6 6" xfId="28860" xr:uid="{AC953415-D5FF-4613-8DEF-3DBC8EB6BC99}"/>
    <cellStyle name="SAPBEXHLevel2 2 2 6 7" xfId="27480" xr:uid="{3241977C-C587-41D4-B208-D6312FFEF89B}"/>
    <cellStyle name="SAPBEXHLevel2 2 2 6 8" xfId="50920" xr:uid="{02EE2498-F89B-41C3-945F-991837AA3308}"/>
    <cellStyle name="SAPBEXHLevel2 2 2 7" xfId="11396" xr:uid="{8CB5AB14-1B4D-443B-905E-FFD59FBFFA08}"/>
    <cellStyle name="SAPBEXHLevel2 2 2 7 2" xfId="14327" xr:uid="{92573C9F-ECAB-4F86-B5E3-F13B489839EB}"/>
    <cellStyle name="SAPBEXHLevel2 2 2 7 2 2" xfId="16276" xr:uid="{08067A6C-A3C5-4ACB-AD0E-52BA53094181}"/>
    <cellStyle name="SAPBEXHLevel2 2 2 7 2 2 2" xfId="22195" xr:uid="{9CD21F43-8612-4C2F-89C7-A9658A341039}"/>
    <cellStyle name="SAPBEXHLevel2 2 2 7 2 2 2 2" xfId="35827" xr:uid="{B9CB7920-DF53-4E89-AA28-90ACAB77D9BD}"/>
    <cellStyle name="SAPBEXHLevel2 2 2 7 2 2 2 3" xfId="45455" xr:uid="{F075BBE0-E9F3-4FE9-AFFF-94F6C9FE964A}"/>
    <cellStyle name="SAPBEXHLevel2 2 2 7 2 2 3" xfId="25986" xr:uid="{5C4B21E7-3516-46F6-B3EA-56DC990B2BB3}"/>
    <cellStyle name="SAPBEXHLevel2 2 2 7 2 2 3 2" xfId="39618" xr:uid="{755FC428-1D70-4A05-9974-529FA0174921}"/>
    <cellStyle name="SAPBEXHLevel2 2 2 7 2 2 3 3" xfId="49246" xr:uid="{4BBB999C-A2AA-47B7-B906-C155A393AA44}"/>
    <cellStyle name="SAPBEXHLevel2 2 2 7 2 2 4" xfId="31868" xr:uid="{5443094B-7FAB-4102-91A6-D23262781EAB}"/>
    <cellStyle name="SAPBEXHLevel2 2 2 7 2 2 5" xfId="41526" xr:uid="{6ED7307F-6279-4264-A913-92E64BB5784B}"/>
    <cellStyle name="SAPBEXHLevel2 2 2 7 2 2 6" xfId="53914" xr:uid="{473414BA-8F9D-498B-AB36-6AE9D16E634B}"/>
    <cellStyle name="SAPBEXHLevel2 2 2 7 2 3" xfId="20287" xr:uid="{796FA763-C774-429A-9EEE-3BC84A0E5892}"/>
    <cellStyle name="SAPBEXHLevel2 2 2 7 2 3 2" xfId="33919" xr:uid="{EBAC1248-5B10-4068-9256-1011194F083B}"/>
    <cellStyle name="SAPBEXHLevel2 2 2 7 2 3 3" xfId="43547" xr:uid="{98416A90-33D7-47DB-B2AF-CD6904F0DC64}"/>
    <cellStyle name="SAPBEXHLevel2 2 2 7 2 4" xfId="24078" xr:uid="{88ECD4CC-5237-4005-B319-3DB252F2CF2E}"/>
    <cellStyle name="SAPBEXHLevel2 2 2 7 2 4 2" xfId="37710" xr:uid="{FEA3F4A6-3815-4E22-9735-3B90C1A8D1C6}"/>
    <cellStyle name="SAPBEXHLevel2 2 2 7 2 4 3" xfId="47338" xr:uid="{6A8025D4-342D-40C4-920A-36EE12AF89DF}"/>
    <cellStyle name="SAPBEXHLevel2 2 2 7 2 5" xfId="29953" xr:uid="{B074BF24-BC64-4932-9626-75272547513D}"/>
    <cellStyle name="SAPBEXHLevel2 2 2 7 2 6" xfId="26436" xr:uid="{18487300-167F-4549-A5C4-1C4229D03217}"/>
    <cellStyle name="SAPBEXHLevel2 2 2 7 2 7" xfId="52006" xr:uid="{6DE917F0-B28C-42B5-B3D1-78D7B9D0B44C}"/>
    <cellStyle name="SAPBEXHLevel2 2 2 7 3" xfId="15278" xr:uid="{85766789-8B47-4F6A-B114-E6F800F4EAAB}"/>
    <cellStyle name="SAPBEXHLevel2 2 2 7 3 2" xfId="21197" xr:uid="{686827A2-6D2E-4752-9A91-9C671D988674}"/>
    <cellStyle name="SAPBEXHLevel2 2 2 7 3 2 2" xfId="34829" xr:uid="{CD0EE983-A4CB-4168-A39B-424454BF5A0E}"/>
    <cellStyle name="SAPBEXHLevel2 2 2 7 3 2 3" xfId="44457" xr:uid="{594E8976-0507-4681-B526-D6711B0D3C02}"/>
    <cellStyle name="SAPBEXHLevel2 2 2 7 3 3" xfId="24988" xr:uid="{60C9E996-562B-45AF-A130-EEADEC99521D}"/>
    <cellStyle name="SAPBEXHLevel2 2 2 7 3 3 2" xfId="38620" xr:uid="{D98292AA-2F36-4ED2-8BA3-8E95C1B59711}"/>
    <cellStyle name="SAPBEXHLevel2 2 2 7 3 3 3" xfId="48248" xr:uid="{4E27DE8E-64F7-4A8F-88E2-B731B7D3ED54}"/>
    <cellStyle name="SAPBEXHLevel2 2 2 7 3 4" xfId="30870" xr:uid="{1B930195-0106-43F7-BDA9-3D376183BD6B}"/>
    <cellStyle name="SAPBEXHLevel2 2 2 7 3 5" xfId="40528" xr:uid="{087F53C0-E8AD-44BC-8981-0012AFFFDA8F}"/>
    <cellStyle name="SAPBEXHLevel2 2 2 7 3 6" xfId="52916" xr:uid="{6ACF7314-3447-4445-AEB5-03C0C12E254E}"/>
    <cellStyle name="SAPBEXHLevel2 2 2 7 4" xfId="19289" xr:uid="{BC8D5CB0-E309-4C8B-9F37-6D1F6FCAA587}"/>
    <cellStyle name="SAPBEXHLevel2 2 2 7 4 2" xfId="32921" xr:uid="{12632C5E-0DE7-4A67-8C69-8DF4BBCCD53F}"/>
    <cellStyle name="SAPBEXHLevel2 2 2 7 4 3" xfId="42549" xr:uid="{A8097814-65EE-4E98-9234-512F742BF3B2}"/>
    <cellStyle name="SAPBEXHLevel2 2 2 7 5" xfId="23080" xr:uid="{1BF30D75-9ECA-4C7B-8112-2AFA894E85AA}"/>
    <cellStyle name="SAPBEXHLevel2 2 2 7 5 2" xfId="36712" xr:uid="{5CD9AE46-4BAE-497C-AF7A-757371AC5662}"/>
    <cellStyle name="SAPBEXHLevel2 2 2 7 5 3" xfId="46340" xr:uid="{BE6B76A7-65B3-4EBE-996A-2681429840FC}"/>
    <cellStyle name="SAPBEXHLevel2 2 2 7 6" xfId="28948" xr:uid="{11E75543-FB55-4709-BF58-BE3C540B4D99}"/>
    <cellStyle name="SAPBEXHLevel2 2 2 7 7" xfId="27392" xr:uid="{A862B469-A4C7-4756-A20D-313611CB6784}"/>
    <cellStyle name="SAPBEXHLevel2 2 2 7 8" xfId="51008" xr:uid="{9D079D1C-5CAF-41CB-92C3-832B2F4086F2}"/>
    <cellStyle name="SAPBEXHLevel2 2 2 8" xfId="13504" xr:uid="{2B749896-CB16-4201-AABD-7F2C388FB03D}"/>
    <cellStyle name="SAPBEXHLevel2 2 2 8 2" xfId="14503" xr:uid="{789C7250-8B5A-4D7A-B77F-ACD8E146C614}"/>
    <cellStyle name="SAPBEXHLevel2 2 2 8 2 2" xfId="16452" xr:uid="{DDF812BD-1E00-4027-BD9C-E09C5B83814F}"/>
    <cellStyle name="SAPBEXHLevel2 2 2 8 2 2 2" xfId="22371" xr:uid="{933CDC08-9A59-440A-8C3E-7723FF0E1D0E}"/>
    <cellStyle name="SAPBEXHLevel2 2 2 8 2 2 2 2" xfId="36003" xr:uid="{8329B2CB-1A7F-4B60-9395-E05BF71B0AAA}"/>
    <cellStyle name="SAPBEXHLevel2 2 2 8 2 2 2 3" xfId="45631" xr:uid="{58592EFE-D62E-4239-97E3-7E73D59FCE0F}"/>
    <cellStyle name="SAPBEXHLevel2 2 2 8 2 2 3" xfId="26162" xr:uid="{FA3ACE57-3C33-4318-B5A1-B74047EFAAC4}"/>
    <cellStyle name="SAPBEXHLevel2 2 2 8 2 2 3 2" xfId="39794" xr:uid="{4463BE94-C128-4D8B-AC01-49EFFE0F9AEC}"/>
    <cellStyle name="SAPBEXHLevel2 2 2 8 2 2 3 3" xfId="49422" xr:uid="{1E0F867D-76AD-431A-91EB-6907735A2F0D}"/>
    <cellStyle name="SAPBEXHLevel2 2 2 8 2 2 4" xfId="32044" xr:uid="{D060521F-1763-4A7F-9C84-37D83ACABFC9}"/>
    <cellStyle name="SAPBEXHLevel2 2 2 8 2 2 5" xfId="41702" xr:uid="{CBD67C12-1A4F-4719-AFDF-69B9173492DC}"/>
    <cellStyle name="SAPBEXHLevel2 2 2 8 2 2 6" xfId="54090" xr:uid="{B90A0468-2FF2-4D30-A905-2A9D7232C97C}"/>
    <cellStyle name="SAPBEXHLevel2 2 2 8 2 3" xfId="20463" xr:uid="{BEB41C91-C9AC-4B4C-82EC-A7006E569886}"/>
    <cellStyle name="SAPBEXHLevel2 2 2 8 2 3 2" xfId="34095" xr:uid="{06D2C16F-BBC4-4561-B174-2418E8389B2D}"/>
    <cellStyle name="SAPBEXHLevel2 2 2 8 2 3 3" xfId="43723" xr:uid="{5B0E338E-6629-4E68-A3E2-3D7A019D0C57}"/>
    <cellStyle name="SAPBEXHLevel2 2 2 8 2 4" xfId="24254" xr:uid="{B1F18022-4321-4CC8-8CBD-7DBD3FF23FEE}"/>
    <cellStyle name="SAPBEXHLevel2 2 2 8 2 4 2" xfId="37886" xr:uid="{9EABA35D-2CA5-4F9C-B031-DCF82BE00E22}"/>
    <cellStyle name="SAPBEXHLevel2 2 2 8 2 4 3" xfId="47514" xr:uid="{EBA177F3-AA76-465B-85B4-B9D66AA18413}"/>
    <cellStyle name="SAPBEXHLevel2 2 2 8 2 5" xfId="30129" xr:uid="{F1DF79A0-AD51-4B2B-A956-02BA9E05F682}"/>
    <cellStyle name="SAPBEXHLevel2 2 2 8 2 6" xfId="26260" xr:uid="{ADAC28E8-DD33-4287-AC45-15E2BEF7A796}"/>
    <cellStyle name="SAPBEXHLevel2 2 2 8 2 7" xfId="52182" xr:uid="{948464B3-8290-42E8-87C4-C2A9DC336A9F}"/>
    <cellStyle name="SAPBEXHLevel2 2 2 8 3" xfId="15454" xr:uid="{97A3527D-4401-4C3B-9C92-DBDDA1058A4F}"/>
    <cellStyle name="SAPBEXHLevel2 2 2 8 3 2" xfId="21373" xr:uid="{020598A5-830F-441F-BEA0-D79184243F13}"/>
    <cellStyle name="SAPBEXHLevel2 2 2 8 3 2 2" xfId="35005" xr:uid="{1895F9C3-1CE9-4B34-AFE1-C1CF2DF061E5}"/>
    <cellStyle name="SAPBEXHLevel2 2 2 8 3 2 3" xfId="44633" xr:uid="{3D45B87D-1F84-48F3-886C-0E4BB3599167}"/>
    <cellStyle name="SAPBEXHLevel2 2 2 8 3 3" xfId="25164" xr:uid="{6E912110-D466-4299-B9EF-278342D1033E}"/>
    <cellStyle name="SAPBEXHLevel2 2 2 8 3 3 2" xfId="38796" xr:uid="{5088FAA1-4127-46F8-BC17-7DB5895E3CE4}"/>
    <cellStyle name="SAPBEXHLevel2 2 2 8 3 3 3" xfId="48424" xr:uid="{30FA6D62-641D-4952-AA71-C089C83AD77F}"/>
    <cellStyle name="SAPBEXHLevel2 2 2 8 3 4" xfId="31046" xr:uid="{54428CEB-9544-4FA2-A0C0-DE222252A04C}"/>
    <cellStyle name="SAPBEXHLevel2 2 2 8 3 5" xfId="40704" xr:uid="{1B88A5C0-5B12-4807-A609-5A3BC48EC7E9}"/>
    <cellStyle name="SAPBEXHLevel2 2 2 8 3 6" xfId="53092" xr:uid="{25766CA8-A7DB-4230-B944-871899E5AB76}"/>
    <cellStyle name="SAPBEXHLevel2 2 2 8 4" xfId="19465" xr:uid="{90CFFB2F-B339-4E3D-8044-E18FF29767C6}"/>
    <cellStyle name="SAPBEXHLevel2 2 2 8 4 2" xfId="33097" xr:uid="{C1BB09F3-9CB1-43F1-9452-BD6686743AEB}"/>
    <cellStyle name="SAPBEXHLevel2 2 2 8 4 3" xfId="42725" xr:uid="{4900515F-90D1-4DFD-B160-C09CD13CC09A}"/>
    <cellStyle name="SAPBEXHLevel2 2 2 8 5" xfId="23256" xr:uid="{CED0CFEE-9AEB-4DF8-B876-D25E777CA66C}"/>
    <cellStyle name="SAPBEXHLevel2 2 2 8 5 2" xfId="36888" xr:uid="{FBE7C5FF-C456-4D3A-840B-5ABB42F667B9}"/>
    <cellStyle name="SAPBEXHLevel2 2 2 8 5 3" xfId="46516" xr:uid="{0519740F-FC5C-4394-B2AE-E2BE914FABCF}"/>
    <cellStyle name="SAPBEXHLevel2 2 2 8 6" xfId="29131" xr:uid="{278C08FF-2A89-4B18-A566-82175E801400}"/>
    <cellStyle name="SAPBEXHLevel2 2 2 8 7" xfId="27258" xr:uid="{A983E3CF-49A0-47F8-B06B-E1E8F557CB5F}"/>
    <cellStyle name="SAPBEXHLevel2 2 2 8 8" xfId="51184" xr:uid="{CF82DC01-58B9-4B52-A7BD-4C40CA680B3F}"/>
    <cellStyle name="SAPBEXHLevel2 2 2 9" xfId="13799" xr:uid="{8D0BA336-ABA8-421B-9F52-ED3EE5778449}"/>
    <cellStyle name="SAPBEXHLevel2 2 2 9 2" xfId="15748" xr:uid="{1A49786B-01E5-4DF6-A0F3-F4E589713C21}"/>
    <cellStyle name="SAPBEXHLevel2 2 2 9 2 2" xfId="21667" xr:uid="{DBBDF21E-39A0-4298-BB12-C51254A6535D}"/>
    <cellStyle name="SAPBEXHLevel2 2 2 9 2 2 2" xfId="35299" xr:uid="{8B41DF8E-5C87-4D2B-ABAA-9924A7656A53}"/>
    <cellStyle name="SAPBEXHLevel2 2 2 9 2 2 3" xfId="44927" xr:uid="{6ADF1CC5-5CB4-48DA-AD41-CFF21F1510FB}"/>
    <cellStyle name="SAPBEXHLevel2 2 2 9 2 3" xfId="25458" xr:uid="{4596A719-E146-4826-A0B8-0DDB71402535}"/>
    <cellStyle name="SAPBEXHLevel2 2 2 9 2 3 2" xfId="39090" xr:uid="{9B758D43-2BF4-4294-8F14-558F456A464C}"/>
    <cellStyle name="SAPBEXHLevel2 2 2 9 2 3 3" xfId="48718" xr:uid="{FDF31620-7B23-4143-98CB-E40A307F8EA2}"/>
    <cellStyle name="SAPBEXHLevel2 2 2 9 2 4" xfId="31340" xr:uid="{5294B218-8CB7-4F21-B597-4A71ECC3AE2A}"/>
    <cellStyle name="SAPBEXHLevel2 2 2 9 2 5" xfId="40998" xr:uid="{00B4E9E2-E451-4C71-B770-ADF6286B2386}"/>
    <cellStyle name="SAPBEXHLevel2 2 2 9 2 6" xfId="53386" xr:uid="{E044106E-61AA-42FB-91C6-31297E01DDBB}"/>
    <cellStyle name="SAPBEXHLevel2 2 2 9 3" xfId="19759" xr:uid="{E10258AF-58F5-4F64-B1B8-FD5C2EA85468}"/>
    <cellStyle name="SAPBEXHLevel2 2 2 9 3 2" xfId="33391" xr:uid="{6098A210-4808-4ABA-A3C2-B9C029A4EDE6}"/>
    <cellStyle name="SAPBEXHLevel2 2 2 9 3 3" xfId="43019" xr:uid="{462C1031-7345-4FDE-A208-40BBBBF66A9B}"/>
    <cellStyle name="SAPBEXHLevel2 2 2 9 4" xfId="23550" xr:uid="{BC851D69-6A5B-4760-B255-A74D843B5636}"/>
    <cellStyle name="SAPBEXHLevel2 2 2 9 4 2" xfId="37182" xr:uid="{BA93ECC8-5F29-453F-A425-05C589FD6913}"/>
    <cellStyle name="SAPBEXHLevel2 2 2 9 4 3" xfId="46810" xr:uid="{7DC75EE1-FFFC-472B-B5F6-333CA68A9B8A}"/>
    <cellStyle name="SAPBEXHLevel2 2 2 9 5" xfId="29425" xr:uid="{09108D28-4960-4E6D-B333-CA014ABC6A4F}"/>
    <cellStyle name="SAPBEXHLevel2 2 2 9 6" xfId="26964" xr:uid="{7CF40807-0F8C-4238-824C-2A6E4515771F}"/>
    <cellStyle name="SAPBEXHLevel2 2 2 9 7" xfId="51478" xr:uid="{E36ADCD9-7612-446A-AF86-C9365167D598}"/>
    <cellStyle name="SAPBEXHLevel2 2 3" xfId="10684" xr:uid="{6BD0A04B-4EA5-4C56-A7FE-612069BB00F4}"/>
    <cellStyle name="SAPBEXHLevel2 2 3 2" xfId="13615" xr:uid="{E8DD78B4-4E9C-4CC7-81E5-09317474A7ED}"/>
    <cellStyle name="SAPBEXHLevel2 2 3 2 2" xfId="15564" xr:uid="{6A16095B-B689-4709-8A7B-EFEE90B0EDA1}"/>
    <cellStyle name="SAPBEXHLevel2 2 3 2 2 2" xfId="21483" xr:uid="{D38210FE-68BE-4270-841E-470744EFC28E}"/>
    <cellStyle name="SAPBEXHLevel2 2 3 2 2 2 2" xfId="35115" xr:uid="{63C2BF83-3641-414A-B2F2-393EE5CEB73F}"/>
    <cellStyle name="SAPBEXHLevel2 2 3 2 2 2 3" xfId="44743" xr:uid="{2A76123C-BF25-4291-AE3D-69793E676FF8}"/>
    <cellStyle name="SAPBEXHLevel2 2 3 2 2 3" xfId="25274" xr:uid="{791741B1-CE57-4923-8BB3-B80BE1FE954F}"/>
    <cellStyle name="SAPBEXHLevel2 2 3 2 2 3 2" xfId="38906" xr:uid="{88FB184B-2E2B-4846-A711-5A51CCAA22BB}"/>
    <cellStyle name="SAPBEXHLevel2 2 3 2 2 3 3" xfId="48534" xr:uid="{932CC104-43D9-426C-B7A8-A433CC31942C}"/>
    <cellStyle name="SAPBEXHLevel2 2 3 2 2 4" xfId="31156" xr:uid="{8F5686D1-5C4F-430E-BE03-E20423B4CC42}"/>
    <cellStyle name="SAPBEXHLevel2 2 3 2 2 5" xfId="40814" xr:uid="{0E48D8A3-90DC-4581-9047-F349FC1CACBB}"/>
    <cellStyle name="SAPBEXHLevel2 2 3 2 2 6" xfId="53202" xr:uid="{5F0A6D52-F59A-4156-9825-A58809EA588E}"/>
    <cellStyle name="SAPBEXHLevel2 2 3 2 3" xfId="19575" xr:uid="{119DF8BA-A4B7-42D8-B13C-66EBD69613A6}"/>
    <cellStyle name="SAPBEXHLevel2 2 3 2 3 2" xfId="33207" xr:uid="{82E72D3B-1A39-4AC2-898A-D17D0B951311}"/>
    <cellStyle name="SAPBEXHLevel2 2 3 2 3 3" xfId="42835" xr:uid="{9A165BFF-36FF-426F-95AB-0EE8338D6BE3}"/>
    <cellStyle name="SAPBEXHLevel2 2 3 2 4" xfId="23366" xr:uid="{083618BF-FA28-4D5C-9758-4B5479A13E52}"/>
    <cellStyle name="SAPBEXHLevel2 2 3 2 4 2" xfId="36998" xr:uid="{43883D35-1129-4317-AD54-413B19031729}"/>
    <cellStyle name="SAPBEXHLevel2 2 3 2 4 3" xfId="46626" xr:uid="{3813C542-F8CF-4F5C-8D2B-1094A5DD0AC4}"/>
    <cellStyle name="SAPBEXHLevel2 2 3 2 5" xfId="29241" xr:uid="{986DEBAF-253E-4719-AD89-3D1DB75FE7EF}"/>
    <cellStyle name="SAPBEXHLevel2 2 3 2 6" xfId="27148" xr:uid="{D4378AC8-309C-49E5-B37C-5D0CF5F751F5}"/>
    <cellStyle name="SAPBEXHLevel2 2 3 2 7" xfId="51294" xr:uid="{DFA52340-5A82-4582-B723-0990474E488B}"/>
    <cellStyle name="SAPBEXHLevel2 2 3 3" xfId="14654" xr:uid="{CAAA6769-BCFF-4150-BCE1-BD48BD0B6BD1}"/>
    <cellStyle name="SAPBEXHLevel2 2 3 3 2" xfId="20573" xr:uid="{13C7B949-C579-4D5A-B6DC-8550E6F4E674}"/>
    <cellStyle name="SAPBEXHLevel2 2 3 3 2 2" xfId="34205" xr:uid="{357A8C66-20FC-4DFE-B689-294D8D96EADB}"/>
    <cellStyle name="SAPBEXHLevel2 2 3 3 2 3" xfId="43833" xr:uid="{5CBEE815-EF5A-4906-8C09-957BF90073BB}"/>
    <cellStyle name="SAPBEXHLevel2 2 3 3 3" xfId="24364" xr:uid="{246466F1-72A4-469E-BE9C-8DA066ABDEB9}"/>
    <cellStyle name="SAPBEXHLevel2 2 3 3 3 2" xfId="37996" xr:uid="{60BD71B1-E207-462B-85C1-26956B691AC7}"/>
    <cellStyle name="SAPBEXHLevel2 2 3 3 3 3" xfId="47624" xr:uid="{F2B87237-682B-40E9-A7C5-018BE988F804}"/>
    <cellStyle name="SAPBEXHLevel2 2 3 3 4" xfId="30246" xr:uid="{006D9A41-EB7D-49CF-AB66-14F3E01BC00E}"/>
    <cellStyle name="SAPBEXHLevel2 2 3 3 5" xfId="39904" xr:uid="{F957854C-C60A-4810-A0A8-E4971D1D6C4E}"/>
    <cellStyle name="SAPBEXHLevel2 2 3 3 6" xfId="52292" xr:uid="{7F6D0E35-F3B2-43F6-9E48-E036064DCCDD}"/>
    <cellStyle name="SAPBEXHLevel2 2 3 4" xfId="18663" xr:uid="{CE735D44-6809-46CA-9C3B-47DB7489775A}"/>
    <cellStyle name="SAPBEXHLevel2 2 3 4 2" xfId="32295" xr:uid="{26436CE3-48D9-44AE-96A2-7328699855B7}"/>
    <cellStyle name="SAPBEXHLevel2 2 3 4 3" xfId="41923" xr:uid="{382FC833-612A-4A4A-8DE9-5A065750CAA1}"/>
    <cellStyle name="SAPBEXHLevel2 2 3 5" xfId="16568" xr:uid="{C583F68E-1A25-44D6-890C-27FC6394B276}"/>
    <cellStyle name="SAPBEXHLevel2 2 3 5 2" xfId="32152" xr:uid="{28BB24FB-01DB-4C7A-A272-569EEA4A1B6D}"/>
    <cellStyle name="SAPBEXHLevel2 2 3 5 3" xfId="41794" xr:uid="{7BFEE822-6F68-4298-A553-9C86FE3CDD7F}"/>
    <cellStyle name="SAPBEXHLevel2 2 3 6" xfId="28236" xr:uid="{175CEBD9-E724-4183-9C49-33605E8A174D}"/>
    <cellStyle name="SAPBEXHLevel2 2 3 7" xfId="28083" xr:uid="{282A87D6-F58B-4BB0-8CEF-BB120D7DBCEE}"/>
    <cellStyle name="SAPBEXHLevel2 2 3 8" xfId="50296" xr:uid="{D188570A-7049-440F-A9EA-E92C5702AB48}"/>
    <cellStyle name="SAPBEXHLevel2 2 4" xfId="10640" xr:uid="{390F0A89-58CF-437D-8CF3-22C9B67D63B1}"/>
    <cellStyle name="SAPBEXHLevel2 2 4 2" xfId="13571" xr:uid="{1620C598-18A7-43E6-9E4A-6645F2241CDC}"/>
    <cellStyle name="SAPBEXHLevel2 2 4 2 2" xfId="15520" xr:uid="{81A8AF4E-3760-4A3F-8D0A-359C0FEDD010}"/>
    <cellStyle name="SAPBEXHLevel2 2 4 2 2 2" xfId="21439" xr:uid="{A63753E1-A87F-4779-A2BD-B29CE446E600}"/>
    <cellStyle name="SAPBEXHLevel2 2 4 2 2 2 2" xfId="35071" xr:uid="{5ED4C1B6-FF7F-4C27-BA22-683595A336BC}"/>
    <cellStyle name="SAPBEXHLevel2 2 4 2 2 2 3" xfId="44699" xr:uid="{BB461B55-1344-4A00-8C18-ABCC6A342216}"/>
    <cellStyle name="SAPBEXHLevel2 2 4 2 2 3" xfId="25230" xr:uid="{FA2FA7F9-4F2A-44B1-BFF6-74ABA7FFEB59}"/>
    <cellStyle name="SAPBEXHLevel2 2 4 2 2 3 2" xfId="38862" xr:uid="{21FD96FB-F866-4B58-9E31-982D0E0871C9}"/>
    <cellStyle name="SAPBEXHLevel2 2 4 2 2 3 3" xfId="48490" xr:uid="{38FE3D05-F8EF-4ACF-B197-966E1FAFF8AD}"/>
    <cellStyle name="SAPBEXHLevel2 2 4 2 2 4" xfId="31112" xr:uid="{F7D443C8-0E84-4AC0-998F-3C31C3DD7B02}"/>
    <cellStyle name="SAPBEXHLevel2 2 4 2 2 5" xfId="40770" xr:uid="{E159ADD7-3A58-43DC-9D54-46387E0AA4C6}"/>
    <cellStyle name="SAPBEXHLevel2 2 4 2 2 6" xfId="53158" xr:uid="{0DF6B62B-D6D1-498E-A2F1-5557189F0173}"/>
    <cellStyle name="SAPBEXHLevel2 2 4 2 3" xfId="19531" xr:uid="{4F6DF46B-528E-4F0E-A19B-A053F6C48159}"/>
    <cellStyle name="SAPBEXHLevel2 2 4 2 3 2" xfId="33163" xr:uid="{31F60AA3-956F-4CB3-8BDA-428D410B3C30}"/>
    <cellStyle name="SAPBEXHLevel2 2 4 2 3 3" xfId="42791" xr:uid="{5AEE90DA-57D8-4356-AE08-0164F7507BB1}"/>
    <cellStyle name="SAPBEXHLevel2 2 4 2 4" xfId="23322" xr:uid="{728A63BA-ED1D-4B3B-B27B-D6E6ABCBDB6F}"/>
    <cellStyle name="SAPBEXHLevel2 2 4 2 4 2" xfId="36954" xr:uid="{D72AC62E-6F74-4E6E-BDF0-7E6926AECAFA}"/>
    <cellStyle name="SAPBEXHLevel2 2 4 2 4 3" xfId="46582" xr:uid="{B5EA134D-ECD6-4003-9EE0-AE8DA1CA23ED}"/>
    <cellStyle name="SAPBEXHLevel2 2 4 2 5" xfId="29197" xr:uid="{C9872BC1-1A83-48BA-B3F5-9DAEB53229AE}"/>
    <cellStyle name="SAPBEXHLevel2 2 4 2 6" xfId="27192" xr:uid="{FCB67383-6B55-4618-AAB5-D1A534DECE48}"/>
    <cellStyle name="SAPBEXHLevel2 2 4 2 7" xfId="51250" xr:uid="{3ECC709A-51E7-4D84-9E04-C664134EBBB8}"/>
    <cellStyle name="SAPBEXHLevel2 2 4 3" xfId="14610" xr:uid="{48D60951-71DA-4C53-9FF2-D978011F6524}"/>
    <cellStyle name="SAPBEXHLevel2 2 4 3 2" xfId="20529" xr:uid="{13A54E3C-36B7-4DD6-A7E7-C04D3C1743F2}"/>
    <cellStyle name="SAPBEXHLevel2 2 4 3 2 2" xfId="34161" xr:uid="{5FAE313B-D58C-41F8-B55D-A98BD0D7C52D}"/>
    <cellStyle name="SAPBEXHLevel2 2 4 3 2 3" xfId="43789" xr:uid="{8441489D-D89B-4CFB-8AF7-225BC21403ED}"/>
    <cellStyle name="SAPBEXHLevel2 2 4 3 3" xfId="24320" xr:uid="{6AEEDC6D-45AC-46F6-AB97-AFA57A508EC8}"/>
    <cellStyle name="SAPBEXHLevel2 2 4 3 3 2" xfId="37952" xr:uid="{4D1C1F38-33D3-4B47-9456-35EE11A475D6}"/>
    <cellStyle name="SAPBEXHLevel2 2 4 3 3 3" xfId="47580" xr:uid="{D6F3C087-EAC3-4022-ACB2-5498533AE71C}"/>
    <cellStyle name="SAPBEXHLevel2 2 4 3 4" xfId="30202" xr:uid="{12D75E43-AB43-47D8-B4BA-9D77469E0BDB}"/>
    <cellStyle name="SAPBEXHLevel2 2 4 3 5" xfId="39860" xr:uid="{499B0679-5A7D-4339-8CB7-0FF02108BE88}"/>
    <cellStyle name="SAPBEXHLevel2 2 4 3 6" xfId="52248" xr:uid="{3AF23993-2E83-4F6A-8F9A-AFEF0B3E01B5}"/>
    <cellStyle name="SAPBEXHLevel2 2 4 4" xfId="18621" xr:uid="{918EE658-498E-4B28-BEC2-99997956050C}"/>
    <cellStyle name="SAPBEXHLevel2 2 4 4 2" xfId="32253" xr:uid="{DAC84AE6-67CA-4CF2-BAC7-174B119241BD}"/>
    <cellStyle name="SAPBEXHLevel2 2 4 4 3" xfId="41881" xr:uid="{89539064-03E3-47D2-B54F-9E4B6A392604}"/>
    <cellStyle name="SAPBEXHLevel2 2 4 5" xfId="16612" xr:uid="{8872CD33-1432-4405-9404-70E31DC7FABB}"/>
    <cellStyle name="SAPBEXHLevel2 2 4 5 2" xfId="32196" xr:uid="{064F828C-8A1B-4853-AC05-86A728284D1D}"/>
    <cellStyle name="SAPBEXHLevel2 2 4 5 3" xfId="41838" xr:uid="{9C1EBD84-ABBC-4D44-AB40-C33D5A204E55}"/>
    <cellStyle name="SAPBEXHLevel2 2 4 6" xfId="28192" xr:uid="{ACB88332-B0C0-434F-85FE-E384297D3B4D}"/>
    <cellStyle name="SAPBEXHLevel2 2 4 7" xfId="28126" xr:uid="{5425BEB5-FC2B-46CC-8C1C-97FAE26D7917}"/>
    <cellStyle name="SAPBEXHLevel2 2 4 8" xfId="50252" xr:uid="{8E81883E-F4BB-4306-8B2B-F1CAA04C3B88}"/>
    <cellStyle name="SAPBEXHLevel2 2 5" xfId="11521" xr:uid="{7A6BEE7B-4572-4590-A409-8B20EDCD81A3}"/>
    <cellStyle name="SAPBEXHLevel2 2 5 2" xfId="14415" xr:uid="{9EB3F6C0-B52E-4304-8E48-0826877085D3}"/>
    <cellStyle name="SAPBEXHLevel2 2 5 2 2" xfId="16364" xr:uid="{FEA767AC-1D6C-4066-B98C-B1F45A529218}"/>
    <cellStyle name="SAPBEXHLevel2 2 5 2 2 2" xfId="22283" xr:uid="{B319BC7B-6706-453E-B8E6-71712AD108C5}"/>
    <cellStyle name="SAPBEXHLevel2 2 5 2 2 2 2" xfId="35915" xr:uid="{6E75AD62-B32A-4549-9791-8F355323D5DA}"/>
    <cellStyle name="SAPBEXHLevel2 2 5 2 2 2 3" xfId="45543" xr:uid="{C811B3A0-7B1A-4071-9D4D-A561247D9A01}"/>
    <cellStyle name="SAPBEXHLevel2 2 5 2 2 3" xfId="26074" xr:uid="{DE1BA32D-C295-4EF6-B00B-6DD57E63FDC6}"/>
    <cellStyle name="SAPBEXHLevel2 2 5 2 2 3 2" xfId="39706" xr:uid="{72646827-D9A2-4714-AD2E-AA7BEF11C7BE}"/>
    <cellStyle name="SAPBEXHLevel2 2 5 2 2 3 3" xfId="49334" xr:uid="{BEBD64B7-56CC-4D8F-8CBC-0CED3364F173}"/>
    <cellStyle name="SAPBEXHLevel2 2 5 2 2 4" xfId="31956" xr:uid="{76F59B75-252C-4C95-AC47-198F7CCEE28B}"/>
    <cellStyle name="SAPBEXHLevel2 2 5 2 2 5" xfId="41614" xr:uid="{8B6FB694-828F-46A2-B4C9-BE857562EFE1}"/>
    <cellStyle name="SAPBEXHLevel2 2 5 2 2 6" xfId="54002" xr:uid="{5050EE32-EBA3-4684-B704-9223AD46A9E4}"/>
    <cellStyle name="SAPBEXHLevel2 2 5 2 3" xfId="20375" xr:uid="{D695D714-BEC7-4076-93BF-2AF13A73BCF7}"/>
    <cellStyle name="SAPBEXHLevel2 2 5 2 3 2" xfId="34007" xr:uid="{97CCC742-70D6-44CA-AE07-36240A1F6F99}"/>
    <cellStyle name="SAPBEXHLevel2 2 5 2 3 3" xfId="43635" xr:uid="{31030BCA-DE7F-4827-973C-9CA7C6B08C8D}"/>
    <cellStyle name="SAPBEXHLevel2 2 5 2 4" xfId="24166" xr:uid="{3AC702DF-0224-4E40-A679-EDB68EC0F56D}"/>
    <cellStyle name="SAPBEXHLevel2 2 5 2 4 2" xfId="37798" xr:uid="{48E64DBE-FFAA-428F-A76F-696DE37B9AF6}"/>
    <cellStyle name="SAPBEXHLevel2 2 5 2 4 3" xfId="47426" xr:uid="{15D42B74-BE71-4752-896E-57DD0A65A29D}"/>
    <cellStyle name="SAPBEXHLevel2 2 5 2 5" xfId="30041" xr:uid="{6FBA5F9B-A7ED-42DE-8898-B95AD6D75A16}"/>
    <cellStyle name="SAPBEXHLevel2 2 5 2 6" xfId="26348" xr:uid="{F6670F11-E438-4CD9-A6FA-47F8AFE91F62}"/>
    <cellStyle name="SAPBEXHLevel2 2 5 2 7" xfId="52094" xr:uid="{03320C4B-9758-47EA-A8F7-16C15A52E4CC}"/>
    <cellStyle name="SAPBEXHLevel2 2 5 3" xfId="15366" xr:uid="{99144DA5-614F-4B49-AACB-76D238E4D6E1}"/>
    <cellStyle name="SAPBEXHLevel2 2 5 3 2" xfId="21285" xr:uid="{8233D984-2B17-4027-83A7-0F76824A74CD}"/>
    <cellStyle name="SAPBEXHLevel2 2 5 3 2 2" xfId="34917" xr:uid="{8CA00D08-DBD8-458B-BD22-15AC7AAE6CFB}"/>
    <cellStyle name="SAPBEXHLevel2 2 5 3 2 3" xfId="44545" xr:uid="{C3CE6E89-7360-415F-A70F-20860F83C520}"/>
    <cellStyle name="SAPBEXHLevel2 2 5 3 3" xfId="25076" xr:uid="{18E50086-FB63-4438-9774-2611D955EBEB}"/>
    <cellStyle name="SAPBEXHLevel2 2 5 3 3 2" xfId="38708" xr:uid="{AAE25F16-343E-42EA-BF51-3DEF97D7DECB}"/>
    <cellStyle name="SAPBEXHLevel2 2 5 3 3 3" xfId="48336" xr:uid="{59528022-F47D-4700-BD03-B502B5F8C50A}"/>
    <cellStyle name="SAPBEXHLevel2 2 5 3 4" xfId="30958" xr:uid="{2F65E2B5-D3C8-4A8F-91A0-23B83B8A0A83}"/>
    <cellStyle name="SAPBEXHLevel2 2 5 3 5" xfId="40616" xr:uid="{7140B3B0-72AA-43CA-823D-ACFD1B65E6C8}"/>
    <cellStyle name="SAPBEXHLevel2 2 5 3 6" xfId="53004" xr:uid="{3520AC90-D884-4B71-A506-72D4C82B5679}"/>
    <cellStyle name="SAPBEXHLevel2 2 5 4" xfId="19377" xr:uid="{2FF3A118-46FE-494A-8E77-5E46ADA72217}"/>
    <cellStyle name="SAPBEXHLevel2 2 5 4 2" xfId="33009" xr:uid="{EC1CA360-DCC5-48B8-AAA0-ECEAD38CC0F5}"/>
    <cellStyle name="SAPBEXHLevel2 2 5 4 3" xfId="42637" xr:uid="{C6437903-A62C-4400-83E4-32F2E7AF9921}"/>
    <cellStyle name="SAPBEXHLevel2 2 5 5" xfId="23168" xr:uid="{F96AA3EC-4648-45E4-B1D0-3B283130BA13}"/>
    <cellStyle name="SAPBEXHLevel2 2 5 5 2" xfId="36800" xr:uid="{0F9713F8-6664-464C-B6C9-0E76E96D575E}"/>
    <cellStyle name="SAPBEXHLevel2 2 5 5 3" xfId="46428" xr:uid="{04C1D0EB-B22B-48B2-A817-B2600CA77B4A}"/>
    <cellStyle name="SAPBEXHLevel2 2 5 6" xfId="29036" xr:uid="{2B7ED46C-277F-483C-AACD-F41768FAC30C}"/>
    <cellStyle name="SAPBEXHLevel2 2 5 7" xfId="28164" xr:uid="{F081B4BA-2FF3-4481-9709-BB718174BC9B}"/>
    <cellStyle name="SAPBEXHLevel2 2 5 8" xfId="51096" xr:uid="{4E14DED7-F3EB-4D2D-AAD0-40F859CC5C2E}"/>
    <cellStyle name="SAPBEXHLevel2 2 6" xfId="49936" xr:uid="{74F09AE1-B452-4521-AEFE-96FA724B4A7B}"/>
    <cellStyle name="SAPBEXHLevel2 2 7" xfId="54258" xr:uid="{A7487CF8-67EE-4D69-A7E0-F7B981912AAA}"/>
    <cellStyle name="SAPBEXHLevel2 2 8" xfId="54380" xr:uid="{7455842E-623B-4D3C-88B0-A09F45ACB674}"/>
    <cellStyle name="SAPBEXHLevel2 2 9" xfId="54144" xr:uid="{2271C57A-641E-41D5-AACC-36B2AEC69611}"/>
    <cellStyle name="SAPBEXHLevel2 3" xfId="10867" xr:uid="{5553951C-2699-4820-A3F6-7281939D38BE}"/>
    <cellStyle name="SAPBEXHLevel2 3 10" xfId="22551" xr:uid="{89352234-3675-47D5-BFB7-3A8BFDA03BFB}"/>
    <cellStyle name="SAPBEXHLevel2 3 10 2" xfId="36183" xr:uid="{F8B3C830-1174-45CA-8CCA-202EE171290B}"/>
    <cellStyle name="SAPBEXHLevel2 3 10 3" xfId="45811" xr:uid="{7B06EEB4-BF54-4DB8-B26C-99FC383C0BD4}"/>
    <cellStyle name="SAPBEXHLevel2 3 11" xfId="28419" xr:uid="{902A3B7E-CB78-492A-8D17-50E508ADBD83}"/>
    <cellStyle name="SAPBEXHLevel2 3 12" xfId="27903" xr:uid="{7381BA46-D0BD-4083-8755-2CC263E92AE2}"/>
    <cellStyle name="SAPBEXHLevel2 3 13" xfId="50479" xr:uid="{025DA144-CB6C-4C50-8CC9-66E0D63EB49F}"/>
    <cellStyle name="SAPBEXHLevel2 3 14" xfId="54550" xr:uid="{AF17C14C-9772-4496-9EBC-8675E55E63AF}"/>
    <cellStyle name="SAPBEXHLevel2 3 15" xfId="54641" xr:uid="{2ED73F0D-3163-4E43-AAA6-3D4ADA9A3BDE}"/>
    <cellStyle name="SAPBEXHLevel2 3 16" xfId="54729" xr:uid="{C00F52F5-5D56-4AB5-ADBE-5B76F470A8B6}"/>
    <cellStyle name="SAPBEXHLevel2 3 17" xfId="54817" xr:uid="{11752D80-EF58-48E5-9204-8B170CD4F1E9}"/>
    <cellStyle name="SAPBEXHLevel2 3 18" xfId="54905" xr:uid="{D4CB8662-5C02-4F4B-A78D-2368390E21B0}"/>
    <cellStyle name="SAPBEXHLevel2 3 19" xfId="54993" xr:uid="{B56E53AA-C2A6-4475-B03C-C40D5551FE5C}"/>
    <cellStyle name="SAPBEXHLevel2 3 2" xfId="10955" xr:uid="{491B0B55-92A4-42CF-99F0-24FFF1E37454}"/>
    <cellStyle name="SAPBEXHLevel2 3 2 2" xfId="13886" xr:uid="{C68F0E33-4D09-4B78-8523-687C077B7943}"/>
    <cellStyle name="SAPBEXHLevel2 3 2 2 2" xfId="15835" xr:uid="{6AA2A12A-A43B-43B1-81F3-DE19B1FADB3F}"/>
    <cellStyle name="SAPBEXHLevel2 3 2 2 2 2" xfId="21754" xr:uid="{01B07CCB-DD07-4C14-831D-96691FEDF691}"/>
    <cellStyle name="SAPBEXHLevel2 3 2 2 2 2 2" xfId="35386" xr:uid="{DEAF9AA5-CCE9-455A-A150-0579FCCEA281}"/>
    <cellStyle name="SAPBEXHLevel2 3 2 2 2 2 3" xfId="45014" xr:uid="{06D1CFDD-331C-4B43-BC35-35B79693D300}"/>
    <cellStyle name="SAPBEXHLevel2 3 2 2 2 3" xfId="25545" xr:uid="{AF383D8C-1B58-421D-9AAA-BEEFD59E459A}"/>
    <cellStyle name="SAPBEXHLevel2 3 2 2 2 3 2" xfId="39177" xr:uid="{3D2571BD-EB04-4DF3-B630-BD35E212C736}"/>
    <cellStyle name="SAPBEXHLevel2 3 2 2 2 3 3" xfId="48805" xr:uid="{94D3A7E7-974C-4041-A819-E759934C58F0}"/>
    <cellStyle name="SAPBEXHLevel2 3 2 2 2 4" xfId="31427" xr:uid="{A71EC096-9106-47CC-8727-EAC8310000DD}"/>
    <cellStyle name="SAPBEXHLevel2 3 2 2 2 5" xfId="41085" xr:uid="{50640CF6-EEC0-489E-AA2D-7D205830B8F1}"/>
    <cellStyle name="SAPBEXHLevel2 3 2 2 2 6" xfId="53473" xr:uid="{1C2A0AA5-4985-4658-A49B-88DDE11F640B}"/>
    <cellStyle name="SAPBEXHLevel2 3 2 2 3" xfId="19846" xr:uid="{01DC9B95-1349-4050-8AA2-A56F197260AF}"/>
    <cellStyle name="SAPBEXHLevel2 3 2 2 3 2" xfId="33478" xr:uid="{577F39B3-775D-47E8-906C-AA9EEF3E4CD0}"/>
    <cellStyle name="SAPBEXHLevel2 3 2 2 3 3" xfId="43106" xr:uid="{3C34256D-59D0-484E-9A08-97092DAF1D37}"/>
    <cellStyle name="SAPBEXHLevel2 3 2 2 4" xfId="23637" xr:uid="{B5EF606A-C176-4854-8E41-9454F7CAA5D7}"/>
    <cellStyle name="SAPBEXHLevel2 3 2 2 4 2" xfId="37269" xr:uid="{9E695643-012F-4356-BB65-E66FCD7A98E1}"/>
    <cellStyle name="SAPBEXHLevel2 3 2 2 4 3" xfId="46897" xr:uid="{A9118879-5A6D-4AB5-AF24-F0D15E4C94A0}"/>
    <cellStyle name="SAPBEXHLevel2 3 2 2 5" xfId="29512" xr:uid="{5CCFFF23-535D-482B-8E6F-F1A5A2F202B7}"/>
    <cellStyle name="SAPBEXHLevel2 3 2 2 6" xfId="26877" xr:uid="{211FB7B7-79B9-4AEB-B60E-29AA6A361D88}"/>
    <cellStyle name="SAPBEXHLevel2 3 2 2 7" xfId="51565" xr:uid="{E78C10C4-EA21-4125-9580-23A1A361F759}"/>
    <cellStyle name="SAPBEXHLevel2 3 2 3" xfId="14837" xr:uid="{548A9632-79E4-4C53-BD4A-1DA17F58529C}"/>
    <cellStyle name="SAPBEXHLevel2 3 2 3 2" xfId="20756" xr:uid="{B313BB84-E4BF-4E75-B65B-F79CD93CAFE4}"/>
    <cellStyle name="SAPBEXHLevel2 3 2 3 2 2" xfId="34388" xr:uid="{68B25A6A-8562-4FDD-B279-940A448E7A7B}"/>
    <cellStyle name="SAPBEXHLevel2 3 2 3 2 3" xfId="44016" xr:uid="{923F7974-42A6-4F17-AF9B-2247A06C0060}"/>
    <cellStyle name="SAPBEXHLevel2 3 2 3 3" xfId="24547" xr:uid="{69C7F698-C60B-470B-9AB6-12C5071379D6}"/>
    <cellStyle name="SAPBEXHLevel2 3 2 3 3 2" xfId="38179" xr:uid="{8B235DCE-C5F1-411E-9A91-3E5800C34E55}"/>
    <cellStyle name="SAPBEXHLevel2 3 2 3 3 3" xfId="47807" xr:uid="{8D444BE7-F263-4431-B276-35F583D7CA60}"/>
    <cellStyle name="SAPBEXHLevel2 3 2 3 4" xfId="30429" xr:uid="{22743AAB-3830-466D-9542-725EF61F70E8}"/>
    <cellStyle name="SAPBEXHLevel2 3 2 3 5" xfId="40087" xr:uid="{F2128863-864C-4DBD-8EC8-B5A40EB28B35}"/>
    <cellStyle name="SAPBEXHLevel2 3 2 3 6" xfId="52475" xr:uid="{29368352-D624-439D-8275-C0C13C8CCB97}"/>
    <cellStyle name="SAPBEXHLevel2 3 2 4" xfId="18848" xr:uid="{818F1DCA-6B59-4E67-9969-40B7AE0C420A}"/>
    <cellStyle name="SAPBEXHLevel2 3 2 4 2" xfId="32480" xr:uid="{2F6363AA-C26F-4710-A47B-8343519808D6}"/>
    <cellStyle name="SAPBEXHLevel2 3 2 4 3" xfId="42108" xr:uid="{1CAD6E35-921B-44C0-9F21-E60171ADCB2B}"/>
    <cellStyle name="SAPBEXHLevel2 3 2 5" xfId="22639" xr:uid="{74E97BD0-A8A0-4264-A4C5-59C9B2036F22}"/>
    <cellStyle name="SAPBEXHLevel2 3 2 5 2" xfId="36271" xr:uid="{7C046282-EAEE-4C82-B9A7-476B69498CEF}"/>
    <cellStyle name="SAPBEXHLevel2 3 2 5 3" xfId="45899" xr:uid="{E8807125-4661-4314-A1E4-64A208055853}"/>
    <cellStyle name="SAPBEXHLevel2 3 2 6" xfId="28507" xr:uid="{867D8440-AF7B-46C2-AA2B-65572834ADA5}"/>
    <cellStyle name="SAPBEXHLevel2 3 2 7" xfId="27819" xr:uid="{01F05358-B63E-48F4-9529-0D6ADC5C3B4A}"/>
    <cellStyle name="SAPBEXHLevel2 3 2 8" xfId="50567" xr:uid="{34430E15-B0BD-456D-AAC8-4421AC3ED52B}"/>
    <cellStyle name="SAPBEXHLevel2 3 20" xfId="55081" xr:uid="{45EA27F4-D66E-4D9A-8ABF-7707C8C79038}"/>
    <cellStyle name="SAPBEXHLevel2 3 21" xfId="55169" xr:uid="{4D9875F1-6CCC-4FAC-8B0F-09115E59C9BF}"/>
    <cellStyle name="SAPBEXHLevel2 3 22" xfId="55257" xr:uid="{39C7888A-A274-4FE6-A7E5-F5FC8B78BE5C}"/>
    <cellStyle name="SAPBEXHLevel2 3 23" xfId="55345" xr:uid="{D3E8A767-E550-49C0-9A85-C1BC72DB53A3}"/>
    <cellStyle name="SAPBEXHLevel2 3 24" xfId="55433" xr:uid="{E67CB1BD-5B55-45FA-AFD0-CFB585B4470F}"/>
    <cellStyle name="SAPBEXHLevel2 3 25" xfId="55521" xr:uid="{1883CAE5-B081-4711-B02E-DFC628036997}"/>
    <cellStyle name="SAPBEXHLevel2 3 26" xfId="55609" xr:uid="{BE114006-47D5-432F-8D05-C0499F627A2F}"/>
    <cellStyle name="SAPBEXHLevel2 3 27" xfId="55697" xr:uid="{F4493CC3-0C0F-4C24-B499-C23F73103A44}"/>
    <cellStyle name="SAPBEXHLevel2 3 28" xfId="55785" xr:uid="{C8C5317B-90C0-4D05-A7A4-165194B46975}"/>
    <cellStyle name="SAPBEXHLevel2 3 29" xfId="55873" xr:uid="{31B7ECBC-4AD4-494F-9A3E-682AF5054B68}"/>
    <cellStyle name="SAPBEXHLevel2 3 3" xfId="11043" xr:uid="{39C08630-7F5E-44DE-8FC7-AAE3388D074D}"/>
    <cellStyle name="SAPBEXHLevel2 3 3 2" xfId="13974" xr:uid="{5D6FA534-753F-4CA4-8204-F63E3CB55631}"/>
    <cellStyle name="SAPBEXHLevel2 3 3 2 2" xfId="15923" xr:uid="{B68E5C38-9553-466B-99D6-F8B47587CAB4}"/>
    <cellStyle name="SAPBEXHLevel2 3 3 2 2 2" xfId="21842" xr:uid="{3D6F05E7-07EC-444D-9FD9-51DDDCAF0F0C}"/>
    <cellStyle name="SAPBEXHLevel2 3 3 2 2 2 2" xfId="35474" xr:uid="{2EDCCE5E-1204-432E-BB5F-82261D3ED308}"/>
    <cellStyle name="SAPBEXHLevel2 3 3 2 2 2 3" xfId="45102" xr:uid="{A8BC7E3F-68C8-48E9-A2E4-29462AA1ED09}"/>
    <cellStyle name="SAPBEXHLevel2 3 3 2 2 3" xfId="25633" xr:uid="{76BF67BE-76DB-4550-9BC0-486993C2573A}"/>
    <cellStyle name="SAPBEXHLevel2 3 3 2 2 3 2" xfId="39265" xr:uid="{1BC18323-EE77-49A2-B7EE-1FA0C94D42A8}"/>
    <cellStyle name="SAPBEXHLevel2 3 3 2 2 3 3" xfId="48893" xr:uid="{7466E6E3-73D1-442C-8609-050BBA911442}"/>
    <cellStyle name="SAPBEXHLevel2 3 3 2 2 4" xfId="31515" xr:uid="{CDE6F302-4B6B-4B4D-A46C-D943B87E09BA}"/>
    <cellStyle name="SAPBEXHLevel2 3 3 2 2 5" xfId="41173" xr:uid="{03EEADE6-914D-4B99-A594-43A27183F8C8}"/>
    <cellStyle name="SAPBEXHLevel2 3 3 2 2 6" xfId="53561" xr:uid="{10DA1495-D1CA-49D5-923F-E59D46BC1F30}"/>
    <cellStyle name="SAPBEXHLevel2 3 3 2 3" xfId="19934" xr:uid="{A965C44B-D343-4300-9C03-75CAD9DEE1D5}"/>
    <cellStyle name="SAPBEXHLevel2 3 3 2 3 2" xfId="33566" xr:uid="{6453AAA8-95D7-4F80-9007-24F5415C9C64}"/>
    <cellStyle name="SAPBEXHLevel2 3 3 2 3 3" xfId="43194" xr:uid="{8A47574C-1AE9-43EB-AF11-D84C26E22A64}"/>
    <cellStyle name="SAPBEXHLevel2 3 3 2 4" xfId="23725" xr:uid="{A76576B7-AEF0-4729-91E8-0DCAE577CC14}"/>
    <cellStyle name="SAPBEXHLevel2 3 3 2 4 2" xfId="37357" xr:uid="{C648B6ED-03C7-4877-A1B5-014261015079}"/>
    <cellStyle name="SAPBEXHLevel2 3 3 2 4 3" xfId="46985" xr:uid="{44156B79-7184-4BDF-9F79-8BF3D6E83F81}"/>
    <cellStyle name="SAPBEXHLevel2 3 3 2 5" xfId="29600" xr:uid="{5A47503D-E278-456C-8506-8BAE8195449D}"/>
    <cellStyle name="SAPBEXHLevel2 3 3 2 6" xfId="26789" xr:uid="{B65E3894-38BB-4BC8-8BBF-095A25246F7A}"/>
    <cellStyle name="SAPBEXHLevel2 3 3 2 7" xfId="51653" xr:uid="{3210E9BC-8737-4D16-861F-434B73D657E6}"/>
    <cellStyle name="SAPBEXHLevel2 3 3 3" xfId="14925" xr:uid="{92FB49E4-438A-4443-9E45-542B539BDF90}"/>
    <cellStyle name="SAPBEXHLevel2 3 3 3 2" xfId="20844" xr:uid="{7955640A-9ADB-430E-BC43-37C82FC50931}"/>
    <cellStyle name="SAPBEXHLevel2 3 3 3 2 2" xfId="34476" xr:uid="{21B63475-9010-4C37-A1D8-4D65C9A769CD}"/>
    <cellStyle name="SAPBEXHLevel2 3 3 3 2 3" xfId="44104" xr:uid="{39AD40B1-7860-4780-983B-DF250FB0F779}"/>
    <cellStyle name="SAPBEXHLevel2 3 3 3 3" xfId="24635" xr:uid="{9E4CBDE1-E140-4E95-8F5D-D58275DA0B85}"/>
    <cellStyle name="SAPBEXHLevel2 3 3 3 3 2" xfId="38267" xr:uid="{03DE8B4F-E54B-4D3B-B89F-EFDD6B720587}"/>
    <cellStyle name="SAPBEXHLevel2 3 3 3 3 3" xfId="47895" xr:uid="{3363DA18-3B48-4BEE-BCD1-48DDF9595CF9}"/>
    <cellStyle name="SAPBEXHLevel2 3 3 3 4" xfId="30517" xr:uid="{D9B7DD08-7CF1-4C07-A0E1-6296A04E0F6B}"/>
    <cellStyle name="SAPBEXHLevel2 3 3 3 5" xfId="40175" xr:uid="{7230516A-13F5-4690-B21C-E10DD2406959}"/>
    <cellStyle name="SAPBEXHLevel2 3 3 3 6" xfId="52563" xr:uid="{228CA52E-EB31-4DE7-8DDD-3E86AFCA1BD5}"/>
    <cellStyle name="SAPBEXHLevel2 3 3 4" xfId="18936" xr:uid="{944C9993-DFF0-4FCD-B540-136C01193334}"/>
    <cellStyle name="SAPBEXHLevel2 3 3 4 2" xfId="32568" xr:uid="{CDEB7C7F-2DFF-47A7-AAA5-C30818FFC61E}"/>
    <cellStyle name="SAPBEXHLevel2 3 3 4 3" xfId="42196" xr:uid="{484AB415-0F00-4131-AF70-44A316434D42}"/>
    <cellStyle name="SAPBEXHLevel2 3 3 5" xfId="22727" xr:uid="{91D03320-0FB2-4DDA-8006-76E1E6022B48}"/>
    <cellStyle name="SAPBEXHLevel2 3 3 5 2" xfId="36359" xr:uid="{4544C1EA-964F-448F-BEBB-6297085C8508}"/>
    <cellStyle name="SAPBEXHLevel2 3 3 5 3" xfId="45987" xr:uid="{1987EB08-DE2D-4452-A2A4-ADC0DF0290E8}"/>
    <cellStyle name="SAPBEXHLevel2 3 3 6" xfId="28595" xr:uid="{45B545C6-15CF-450E-8DB7-223FF38833C6}"/>
    <cellStyle name="SAPBEXHLevel2 3 3 7" xfId="27731" xr:uid="{34874B42-7F61-43B7-A213-1668EDE21665}"/>
    <cellStyle name="SAPBEXHLevel2 3 3 8" xfId="50655" xr:uid="{C63147C3-B82A-4A0F-8AFD-A4867F70BDC6}"/>
    <cellStyle name="SAPBEXHLevel2 3 30" xfId="55961" xr:uid="{9CBFCBEA-EDB7-4E2A-BFE6-3E710BBF0959}"/>
    <cellStyle name="SAPBEXHLevel2 3 31" xfId="56049" xr:uid="{1D22D626-8E32-4392-85DC-68D38A8C234B}"/>
    <cellStyle name="SAPBEXHLevel2 3 32" xfId="56137" xr:uid="{E6A02B9E-7AC0-458E-A721-CFA270E838D0}"/>
    <cellStyle name="SAPBEXHLevel2 3 33" xfId="56225" xr:uid="{8E164BD8-7343-408E-9417-912E83ACC532}"/>
    <cellStyle name="SAPBEXHLevel2 3 4" xfId="11131" xr:uid="{429D433C-C936-417D-95DD-032796F19557}"/>
    <cellStyle name="SAPBEXHLevel2 3 4 2" xfId="14062" xr:uid="{62F3FC85-2D49-44B2-80E4-C7D91148E25E}"/>
    <cellStyle name="SAPBEXHLevel2 3 4 2 2" xfId="16011" xr:uid="{1FBB59F6-4901-44C8-8ADF-7D2930804F3D}"/>
    <cellStyle name="SAPBEXHLevel2 3 4 2 2 2" xfId="21930" xr:uid="{FE52BE71-7668-4947-8F19-BC4F07E71C59}"/>
    <cellStyle name="SAPBEXHLevel2 3 4 2 2 2 2" xfId="35562" xr:uid="{E2582FC9-1602-425C-98AE-DA9E8634B6D8}"/>
    <cellStyle name="SAPBEXHLevel2 3 4 2 2 2 3" xfId="45190" xr:uid="{F94B412A-ACA0-4333-84BA-F37ED1F384EC}"/>
    <cellStyle name="SAPBEXHLevel2 3 4 2 2 3" xfId="25721" xr:uid="{5D4E4946-1FE8-4911-BE76-2943F6802597}"/>
    <cellStyle name="SAPBEXHLevel2 3 4 2 2 3 2" xfId="39353" xr:uid="{BC4597C3-C5A8-4ACF-93E1-E54EDB7ECFFD}"/>
    <cellStyle name="SAPBEXHLevel2 3 4 2 2 3 3" xfId="48981" xr:uid="{7F7CE554-F890-44D9-AAA0-5069305BDF88}"/>
    <cellStyle name="SAPBEXHLevel2 3 4 2 2 4" xfId="31603" xr:uid="{C061A97C-0AC7-4F7A-89B7-6813F645638F}"/>
    <cellStyle name="SAPBEXHLevel2 3 4 2 2 5" xfId="41261" xr:uid="{DF38ABA1-EBB7-4669-AF8D-8FC9FC146184}"/>
    <cellStyle name="SAPBEXHLevel2 3 4 2 2 6" xfId="53649" xr:uid="{63D63B16-801A-4048-9965-53347B965103}"/>
    <cellStyle name="SAPBEXHLevel2 3 4 2 3" xfId="20022" xr:uid="{711E2F20-653F-4DDA-B181-C4D9C04DEB11}"/>
    <cellStyle name="SAPBEXHLevel2 3 4 2 3 2" xfId="33654" xr:uid="{159D63C9-5FBA-4E18-A590-BE65AB061FA4}"/>
    <cellStyle name="SAPBEXHLevel2 3 4 2 3 3" xfId="43282" xr:uid="{B62A680B-02C7-41C4-A30C-14D247E5DE66}"/>
    <cellStyle name="SAPBEXHLevel2 3 4 2 4" xfId="23813" xr:uid="{3E7F3C85-1A3F-4037-9F8A-CA118E86FCB6}"/>
    <cellStyle name="SAPBEXHLevel2 3 4 2 4 2" xfId="37445" xr:uid="{5DEC219F-F713-482D-8922-417F63097E6B}"/>
    <cellStyle name="SAPBEXHLevel2 3 4 2 4 3" xfId="47073" xr:uid="{8506D218-CF53-446A-99E9-1FBA55B0FE7E}"/>
    <cellStyle name="SAPBEXHLevel2 3 4 2 5" xfId="29688" xr:uid="{FE571ED9-87C3-4AA3-B330-EAE4D67108F5}"/>
    <cellStyle name="SAPBEXHLevel2 3 4 2 6" xfId="26701" xr:uid="{6B130864-A0C4-4E5D-87EF-5588311C70E2}"/>
    <cellStyle name="SAPBEXHLevel2 3 4 2 7" xfId="51741" xr:uid="{07EB4949-01A9-477A-8D76-7C3B85B3B316}"/>
    <cellStyle name="SAPBEXHLevel2 3 4 3" xfId="15013" xr:uid="{BC5FACCD-8C61-4CE3-A759-B20F51439446}"/>
    <cellStyle name="SAPBEXHLevel2 3 4 3 2" xfId="20932" xr:uid="{18040EF5-23A2-470C-9D34-7BF44A080303}"/>
    <cellStyle name="SAPBEXHLevel2 3 4 3 2 2" xfId="34564" xr:uid="{12406E77-00BB-43E5-9022-DB87BF9FC4C6}"/>
    <cellStyle name="SAPBEXHLevel2 3 4 3 2 3" xfId="44192" xr:uid="{616F76DC-D045-4F78-B402-342CA9526C32}"/>
    <cellStyle name="SAPBEXHLevel2 3 4 3 3" xfId="24723" xr:uid="{76CC2E2E-87D4-47ED-BAF6-F6530C27DE3B}"/>
    <cellStyle name="SAPBEXHLevel2 3 4 3 3 2" xfId="38355" xr:uid="{6B327035-3B1B-48C5-BFCA-EF4B5D265FB8}"/>
    <cellStyle name="SAPBEXHLevel2 3 4 3 3 3" xfId="47983" xr:uid="{E23CF5DB-4989-49E8-8508-9AA672C90677}"/>
    <cellStyle name="SAPBEXHLevel2 3 4 3 4" xfId="30605" xr:uid="{C302C5A4-CAAB-4F8F-A7ED-804524F108D2}"/>
    <cellStyle name="SAPBEXHLevel2 3 4 3 5" xfId="40263" xr:uid="{D0279AB5-C915-46B4-A724-E72D78D13FBA}"/>
    <cellStyle name="SAPBEXHLevel2 3 4 3 6" xfId="52651" xr:uid="{22831096-AC61-4B29-AF88-7648E00E8DEA}"/>
    <cellStyle name="SAPBEXHLevel2 3 4 4" xfId="19024" xr:uid="{8D8F7B30-8910-470B-AC42-3DA43DC43612}"/>
    <cellStyle name="SAPBEXHLevel2 3 4 4 2" xfId="32656" xr:uid="{34BADBB4-CC7C-48B8-BF0C-C3AA2B83AEFC}"/>
    <cellStyle name="SAPBEXHLevel2 3 4 4 3" xfId="42284" xr:uid="{56B3746F-3B13-4497-A537-DAF9712C8FCD}"/>
    <cellStyle name="SAPBEXHLevel2 3 4 5" xfId="22815" xr:uid="{54418897-5641-448A-9250-C077519C9414}"/>
    <cellStyle name="SAPBEXHLevel2 3 4 5 2" xfId="36447" xr:uid="{99EFBA06-9ED6-41A2-881A-30FBC5A4B9EB}"/>
    <cellStyle name="SAPBEXHLevel2 3 4 5 3" xfId="46075" xr:uid="{B18EE937-DF1A-40E2-A956-BBE62FECFD2F}"/>
    <cellStyle name="SAPBEXHLevel2 3 4 6" xfId="28683" xr:uid="{69416DC2-0A2F-4744-9CCE-5514346A8982}"/>
    <cellStyle name="SAPBEXHLevel2 3 4 7" xfId="27657" xr:uid="{D1C5586F-E9CB-4A59-8623-4FA6AF64158D}"/>
    <cellStyle name="SAPBEXHLevel2 3 4 8" xfId="50743" xr:uid="{F232E5FE-F490-48E4-85A1-C74D499316CC}"/>
    <cellStyle name="SAPBEXHLevel2 3 5" xfId="11219" xr:uid="{F2AAE652-3A9F-4F3B-A2CF-DD9C2A6F1C52}"/>
    <cellStyle name="SAPBEXHLevel2 3 5 2" xfId="14150" xr:uid="{A21022E0-7596-49CD-BB58-DA0A57636D2E}"/>
    <cellStyle name="SAPBEXHLevel2 3 5 2 2" xfId="16099" xr:uid="{FA8BC6D4-E83E-4487-BEDA-182408F013AE}"/>
    <cellStyle name="SAPBEXHLevel2 3 5 2 2 2" xfId="22018" xr:uid="{82016E98-2E5D-4159-BB86-726F04D5D1E6}"/>
    <cellStyle name="SAPBEXHLevel2 3 5 2 2 2 2" xfId="35650" xr:uid="{5433DC1C-0A36-4054-A85E-D729A6A0B280}"/>
    <cellStyle name="SAPBEXHLevel2 3 5 2 2 2 3" xfId="45278" xr:uid="{FA0910EB-2698-4692-BDC9-77BA97160EFA}"/>
    <cellStyle name="SAPBEXHLevel2 3 5 2 2 3" xfId="25809" xr:uid="{612B5E6F-DE29-4EDE-A09C-2D95100C68E9}"/>
    <cellStyle name="SAPBEXHLevel2 3 5 2 2 3 2" xfId="39441" xr:uid="{E833B6FC-870C-4CBE-8217-48F185187909}"/>
    <cellStyle name="SAPBEXHLevel2 3 5 2 2 3 3" xfId="49069" xr:uid="{77308DE9-C668-48C1-A1D5-C240A4F1E2A1}"/>
    <cellStyle name="SAPBEXHLevel2 3 5 2 2 4" xfId="31691" xr:uid="{3DF95A51-950C-4409-8843-86F951BEA3E9}"/>
    <cellStyle name="SAPBEXHLevel2 3 5 2 2 5" xfId="41349" xr:uid="{A925D902-41C2-4BFD-8B48-72DC216C7496}"/>
    <cellStyle name="SAPBEXHLevel2 3 5 2 2 6" xfId="53737" xr:uid="{2020C39F-6615-4A63-A6BB-9BE4F1B0D413}"/>
    <cellStyle name="SAPBEXHLevel2 3 5 2 3" xfId="20110" xr:uid="{CD7680E6-FF73-4ED7-B8F7-71A41CBFBD39}"/>
    <cellStyle name="SAPBEXHLevel2 3 5 2 3 2" xfId="33742" xr:uid="{527259FE-BCF7-4341-B582-D8E00C1EB412}"/>
    <cellStyle name="SAPBEXHLevel2 3 5 2 3 3" xfId="43370" xr:uid="{59026059-B861-4831-A63E-D3015193BE77}"/>
    <cellStyle name="SAPBEXHLevel2 3 5 2 4" xfId="23901" xr:uid="{C019B556-7C81-4037-BA4D-2615517DF998}"/>
    <cellStyle name="SAPBEXHLevel2 3 5 2 4 2" xfId="37533" xr:uid="{A2DAB2F9-7527-4632-9148-69468DE24DA7}"/>
    <cellStyle name="SAPBEXHLevel2 3 5 2 4 3" xfId="47161" xr:uid="{ABCBA5DB-D445-4013-AF1F-21B29FC15426}"/>
    <cellStyle name="SAPBEXHLevel2 3 5 2 5" xfId="29776" xr:uid="{4A5BE9E9-CED7-4D95-B5B2-395E251BA05E}"/>
    <cellStyle name="SAPBEXHLevel2 3 5 2 6" xfId="26613" xr:uid="{2B9B0570-40D9-45B2-A094-0C7DBB4BBFE3}"/>
    <cellStyle name="SAPBEXHLevel2 3 5 2 7" xfId="51829" xr:uid="{746CE664-2F5E-48F9-9E54-9F64886ABED8}"/>
    <cellStyle name="SAPBEXHLevel2 3 5 3" xfId="15101" xr:uid="{303BAEF9-F9BD-485D-9AD5-403B8DE62B7A}"/>
    <cellStyle name="SAPBEXHLevel2 3 5 3 2" xfId="21020" xr:uid="{93316C05-212B-4F15-89B2-46ACA2F064B5}"/>
    <cellStyle name="SAPBEXHLevel2 3 5 3 2 2" xfId="34652" xr:uid="{67476358-B103-4E80-8F0E-89EBABA1587C}"/>
    <cellStyle name="SAPBEXHLevel2 3 5 3 2 3" xfId="44280" xr:uid="{2E092E61-63DD-4D4B-B615-0C641B2F83EB}"/>
    <cellStyle name="SAPBEXHLevel2 3 5 3 3" xfId="24811" xr:uid="{417B97D5-0345-4331-A9C4-10F7AF50124A}"/>
    <cellStyle name="SAPBEXHLevel2 3 5 3 3 2" xfId="38443" xr:uid="{FA9862AE-1E37-4D6D-8C87-6BBE1D842078}"/>
    <cellStyle name="SAPBEXHLevel2 3 5 3 3 3" xfId="48071" xr:uid="{9A6E5488-715A-4D85-B0FC-780873B21F2B}"/>
    <cellStyle name="SAPBEXHLevel2 3 5 3 4" xfId="30693" xr:uid="{76C300C3-C119-4865-BBAE-F910057D4FD9}"/>
    <cellStyle name="SAPBEXHLevel2 3 5 3 5" xfId="40351" xr:uid="{5D7E3831-1575-4ACF-8678-ECBA4A69D397}"/>
    <cellStyle name="SAPBEXHLevel2 3 5 3 6" xfId="52739" xr:uid="{DC2155C5-CE62-4C1D-8447-FD1B4D8D1F66}"/>
    <cellStyle name="SAPBEXHLevel2 3 5 4" xfId="19112" xr:uid="{63B82D32-9C99-4FCF-8E31-AF9806B6D04A}"/>
    <cellStyle name="SAPBEXHLevel2 3 5 4 2" xfId="32744" xr:uid="{CB3F68C4-0149-47A4-98DC-E16D06B0BEDB}"/>
    <cellStyle name="SAPBEXHLevel2 3 5 4 3" xfId="42372" xr:uid="{64B11DFC-6250-4AF6-AE56-EC21052BB4DD}"/>
    <cellStyle name="SAPBEXHLevel2 3 5 5" xfId="22903" xr:uid="{4ADB5EFA-15E5-4372-A3A8-ABCE26B67483}"/>
    <cellStyle name="SAPBEXHLevel2 3 5 5 2" xfId="36535" xr:uid="{4D0B7553-DD34-454E-869C-A1615F2D7234}"/>
    <cellStyle name="SAPBEXHLevel2 3 5 5 3" xfId="46163" xr:uid="{8E750DEB-F55A-4FA9-B893-F077EF3EED0B}"/>
    <cellStyle name="SAPBEXHLevel2 3 5 6" xfId="28771" xr:uid="{E299139A-6498-46BE-B90A-BE80FC082DA7}"/>
    <cellStyle name="SAPBEXHLevel2 3 5 7" xfId="27569" xr:uid="{DAAE2ED9-190E-4D0B-81E8-3E72C27CCE51}"/>
    <cellStyle name="SAPBEXHLevel2 3 5 8" xfId="50831" xr:uid="{251073A5-102A-4419-AB17-438D005B6531}"/>
    <cellStyle name="SAPBEXHLevel2 3 6" xfId="11307" xr:uid="{E22F2B7B-47B8-4344-92EB-06E1D9D16326}"/>
    <cellStyle name="SAPBEXHLevel2 3 6 2" xfId="14238" xr:uid="{06613AEA-2E07-4AB5-B12E-A2B123A0B897}"/>
    <cellStyle name="SAPBEXHLevel2 3 6 2 2" xfId="16187" xr:uid="{AF1311A2-38A7-48D9-AD31-67CBDA7B8632}"/>
    <cellStyle name="SAPBEXHLevel2 3 6 2 2 2" xfId="22106" xr:uid="{87E5EC25-7463-4660-80A7-CAF7B8BBFCD0}"/>
    <cellStyle name="SAPBEXHLevel2 3 6 2 2 2 2" xfId="35738" xr:uid="{7A2D9A42-C9B0-4414-9FD2-663B534AF3EA}"/>
    <cellStyle name="SAPBEXHLevel2 3 6 2 2 2 3" xfId="45366" xr:uid="{9EFA703C-3BB6-4CE2-9030-5BFEFA8655E5}"/>
    <cellStyle name="SAPBEXHLevel2 3 6 2 2 3" xfId="25897" xr:uid="{F580E3C8-B8EE-41FC-B44C-F248E1C4017E}"/>
    <cellStyle name="SAPBEXHLevel2 3 6 2 2 3 2" xfId="39529" xr:uid="{1920C51C-6AD0-4D83-8ABE-1F0158734400}"/>
    <cellStyle name="SAPBEXHLevel2 3 6 2 2 3 3" xfId="49157" xr:uid="{92095B27-0C0C-4EAB-813F-9FEB68205703}"/>
    <cellStyle name="SAPBEXHLevel2 3 6 2 2 4" xfId="31779" xr:uid="{0A47415C-6401-4F4F-B4E9-A9A5FFD0C947}"/>
    <cellStyle name="SAPBEXHLevel2 3 6 2 2 5" xfId="41437" xr:uid="{E3830FE0-6809-47EB-BC79-ACF7C16FA014}"/>
    <cellStyle name="SAPBEXHLevel2 3 6 2 2 6" xfId="53825" xr:uid="{ADB29DF1-8AC4-44D8-941D-FD8EEEAFD17C}"/>
    <cellStyle name="SAPBEXHLevel2 3 6 2 3" xfId="20198" xr:uid="{527F3F54-2E30-46F0-9D72-AB9A5A017345}"/>
    <cellStyle name="SAPBEXHLevel2 3 6 2 3 2" xfId="33830" xr:uid="{5EC9BE21-6810-47D5-9CF2-65D9BCD09F29}"/>
    <cellStyle name="SAPBEXHLevel2 3 6 2 3 3" xfId="43458" xr:uid="{961EAB30-A610-410D-9F91-78CD136D2D7E}"/>
    <cellStyle name="SAPBEXHLevel2 3 6 2 4" xfId="23989" xr:uid="{2EBD7CF7-EB97-4EFB-8F8E-140CE0EF3FC4}"/>
    <cellStyle name="SAPBEXHLevel2 3 6 2 4 2" xfId="37621" xr:uid="{ED7B67C2-CC64-44B7-BB11-7F54F3D2F6E4}"/>
    <cellStyle name="SAPBEXHLevel2 3 6 2 4 3" xfId="47249" xr:uid="{FEF6E8D1-8C59-4C5A-AEA1-C8E0A6431934}"/>
    <cellStyle name="SAPBEXHLevel2 3 6 2 5" xfId="29864" xr:uid="{C7619C51-6A2F-4D10-9BB9-F625A2CAFBCE}"/>
    <cellStyle name="SAPBEXHLevel2 3 6 2 6" xfId="26525" xr:uid="{613C2A78-2C41-4FDC-8A47-9559D5C55DF8}"/>
    <cellStyle name="SAPBEXHLevel2 3 6 2 7" xfId="51917" xr:uid="{42FF58BF-5032-4BD9-B839-48435F1DC2C3}"/>
    <cellStyle name="SAPBEXHLevel2 3 6 3" xfId="15189" xr:uid="{95E411DF-1BF7-4FB8-9A28-0EF72A8586C8}"/>
    <cellStyle name="SAPBEXHLevel2 3 6 3 2" xfId="21108" xr:uid="{3ED52109-AC93-4A3F-B9DD-3E04BDA2C845}"/>
    <cellStyle name="SAPBEXHLevel2 3 6 3 2 2" xfId="34740" xr:uid="{C2DE7AF1-4076-4390-859F-48B19FB30BBF}"/>
    <cellStyle name="SAPBEXHLevel2 3 6 3 2 3" xfId="44368" xr:uid="{3051203F-6133-4EC7-9363-2DAFD7A56520}"/>
    <cellStyle name="SAPBEXHLevel2 3 6 3 3" xfId="24899" xr:uid="{7D54FF8B-D4F2-4F67-8F6F-44C16C30875D}"/>
    <cellStyle name="SAPBEXHLevel2 3 6 3 3 2" xfId="38531" xr:uid="{AAC31BD0-86B1-4712-A637-23EA80923A55}"/>
    <cellStyle name="SAPBEXHLevel2 3 6 3 3 3" xfId="48159" xr:uid="{AB12AF95-113E-426B-B1CB-67D2EE082613}"/>
    <cellStyle name="SAPBEXHLevel2 3 6 3 4" xfId="30781" xr:uid="{F47F7550-28A9-4E77-B441-9860ECE6DACD}"/>
    <cellStyle name="SAPBEXHLevel2 3 6 3 5" xfId="40439" xr:uid="{E33C72F1-81FF-493E-A4D2-0467F7EA3467}"/>
    <cellStyle name="SAPBEXHLevel2 3 6 3 6" xfId="52827" xr:uid="{A0D88E75-383A-4C15-82FB-15A1BF941093}"/>
    <cellStyle name="SAPBEXHLevel2 3 6 4" xfId="19200" xr:uid="{DF952A1A-0F86-48B1-8464-3D1CE80B6724}"/>
    <cellStyle name="SAPBEXHLevel2 3 6 4 2" xfId="32832" xr:uid="{117C53A3-8858-47AF-BFCC-40AA220F78BF}"/>
    <cellStyle name="SAPBEXHLevel2 3 6 4 3" xfId="42460" xr:uid="{DAA75D90-393F-4766-8CE1-945997475EA7}"/>
    <cellStyle name="SAPBEXHLevel2 3 6 5" xfId="22991" xr:uid="{967C8853-6606-4B37-B243-BC9968929143}"/>
    <cellStyle name="SAPBEXHLevel2 3 6 5 2" xfId="36623" xr:uid="{5884213E-A51C-46AB-8451-D06498C246BF}"/>
    <cellStyle name="SAPBEXHLevel2 3 6 5 3" xfId="46251" xr:uid="{729B3FA7-0048-4D2D-9C3F-B9D92CA855E2}"/>
    <cellStyle name="SAPBEXHLevel2 3 6 6" xfId="28859" xr:uid="{1EF64F98-91E6-4950-AB8A-70B61CBDABB1}"/>
    <cellStyle name="SAPBEXHLevel2 3 6 7" xfId="27481" xr:uid="{42D278DF-3374-4D6A-B377-69D4069B968D}"/>
    <cellStyle name="SAPBEXHLevel2 3 6 8" xfId="50919" xr:uid="{20D7B486-5AC6-4B37-BBF8-14486D93A314}"/>
    <cellStyle name="SAPBEXHLevel2 3 7" xfId="11395" xr:uid="{890EE2B1-9284-4ABB-A846-A0717032A379}"/>
    <cellStyle name="SAPBEXHLevel2 3 7 2" xfId="14326" xr:uid="{E7477B7D-6CEC-49BF-BE81-3A51B8668592}"/>
    <cellStyle name="SAPBEXHLevel2 3 7 2 2" xfId="16275" xr:uid="{AD8D08AA-3914-4250-8F94-3F482A494A95}"/>
    <cellStyle name="SAPBEXHLevel2 3 7 2 2 2" xfId="22194" xr:uid="{CA788E33-1598-4154-9816-E12F73BA7495}"/>
    <cellStyle name="SAPBEXHLevel2 3 7 2 2 2 2" xfId="35826" xr:uid="{A9B32756-E1DD-4CBA-9784-59E2FBD2F33B}"/>
    <cellStyle name="SAPBEXHLevel2 3 7 2 2 2 3" xfId="45454" xr:uid="{A9065847-B0D3-4CD0-B250-675D278119ED}"/>
    <cellStyle name="SAPBEXHLevel2 3 7 2 2 3" xfId="25985" xr:uid="{4AE97DF2-22B1-457C-BB3E-FB2ECB95227F}"/>
    <cellStyle name="SAPBEXHLevel2 3 7 2 2 3 2" xfId="39617" xr:uid="{FF2FB282-A1A3-44B8-90F2-AA86DFFA52F2}"/>
    <cellStyle name="SAPBEXHLevel2 3 7 2 2 3 3" xfId="49245" xr:uid="{20686E3C-7091-4010-9A18-07C798B9C6D8}"/>
    <cellStyle name="SAPBEXHLevel2 3 7 2 2 4" xfId="31867" xr:uid="{FD64CA8A-1A9F-4E3A-BAB5-3EF41CA8AA8E}"/>
    <cellStyle name="SAPBEXHLevel2 3 7 2 2 5" xfId="41525" xr:uid="{FB3C5210-E1C7-4954-8BB0-E992BC162280}"/>
    <cellStyle name="SAPBEXHLevel2 3 7 2 2 6" xfId="53913" xr:uid="{17DE0E90-E055-4EF1-BA28-97E7E5DB3403}"/>
    <cellStyle name="SAPBEXHLevel2 3 7 2 3" xfId="20286" xr:uid="{A306D1D1-9F47-4580-BCBE-FCB561103396}"/>
    <cellStyle name="SAPBEXHLevel2 3 7 2 3 2" xfId="33918" xr:uid="{48A6CCC8-1A84-4617-8864-86BC3938B654}"/>
    <cellStyle name="SAPBEXHLevel2 3 7 2 3 3" xfId="43546" xr:uid="{4A7DF8A5-F8AB-4986-8D8F-588195E880DC}"/>
    <cellStyle name="SAPBEXHLevel2 3 7 2 4" xfId="24077" xr:uid="{66039643-A459-41A5-A880-5481B0ABD57E}"/>
    <cellStyle name="SAPBEXHLevel2 3 7 2 4 2" xfId="37709" xr:uid="{EDA5286A-C8D1-4A7C-BC17-EDCFBCD6958F}"/>
    <cellStyle name="SAPBEXHLevel2 3 7 2 4 3" xfId="47337" xr:uid="{5C87CD85-7466-4249-BFBE-E2A9E1D689F0}"/>
    <cellStyle name="SAPBEXHLevel2 3 7 2 5" xfId="29952" xr:uid="{781AC1A0-03EA-4800-9BD3-2EC4C0B526C0}"/>
    <cellStyle name="SAPBEXHLevel2 3 7 2 6" xfId="26437" xr:uid="{94B81360-C9D0-4AE1-9085-3FF83FFE928F}"/>
    <cellStyle name="SAPBEXHLevel2 3 7 2 7" xfId="52005" xr:uid="{E2CFFA16-319C-43DC-9774-0EED3768D643}"/>
    <cellStyle name="SAPBEXHLevel2 3 7 3" xfId="15277" xr:uid="{5EC7540E-BE1E-4E86-9120-219ED89A62AC}"/>
    <cellStyle name="SAPBEXHLevel2 3 7 3 2" xfId="21196" xr:uid="{FB94FF3D-5FCF-4FCD-908C-9E5A1C3F8BE5}"/>
    <cellStyle name="SAPBEXHLevel2 3 7 3 2 2" xfId="34828" xr:uid="{E0352497-0F5F-4F81-BEBD-0C9F20DDA207}"/>
    <cellStyle name="SAPBEXHLevel2 3 7 3 2 3" xfId="44456" xr:uid="{461463DD-7C54-4EE7-BB57-91E0C6770A1F}"/>
    <cellStyle name="SAPBEXHLevel2 3 7 3 3" xfId="24987" xr:uid="{ECCA4B4C-DF2B-45AB-803A-49ACB64D2A28}"/>
    <cellStyle name="SAPBEXHLevel2 3 7 3 3 2" xfId="38619" xr:uid="{7F0DAC12-86F5-4B9E-9E8B-F80CC1427D3B}"/>
    <cellStyle name="SAPBEXHLevel2 3 7 3 3 3" xfId="48247" xr:uid="{8CE9C3FC-308B-465F-97F1-01C8E9C17B8E}"/>
    <cellStyle name="SAPBEXHLevel2 3 7 3 4" xfId="30869" xr:uid="{24B97ACE-7578-42B5-860B-C6FA6D4B9C2C}"/>
    <cellStyle name="SAPBEXHLevel2 3 7 3 5" xfId="40527" xr:uid="{00513331-F6E1-4322-8B6D-D0A4747EAAD2}"/>
    <cellStyle name="SAPBEXHLevel2 3 7 3 6" xfId="52915" xr:uid="{F604AA37-A758-4BCA-AEEA-343B598068C6}"/>
    <cellStyle name="SAPBEXHLevel2 3 7 4" xfId="19288" xr:uid="{54DF610B-AF51-46F2-BCEF-9693787555D9}"/>
    <cellStyle name="SAPBEXHLevel2 3 7 4 2" xfId="32920" xr:uid="{F17C1796-40BC-407D-AD01-EB3F7B122762}"/>
    <cellStyle name="SAPBEXHLevel2 3 7 4 3" xfId="42548" xr:uid="{CB8B09D8-644C-4BD3-828B-86F5C0BF52B5}"/>
    <cellStyle name="SAPBEXHLevel2 3 7 5" xfId="23079" xr:uid="{CA1F0142-3C3A-4C73-AFB2-8D881AC5B81B}"/>
    <cellStyle name="SAPBEXHLevel2 3 7 5 2" xfId="36711" xr:uid="{14F91D3F-8B2F-4374-B067-83B01988179F}"/>
    <cellStyle name="SAPBEXHLevel2 3 7 5 3" xfId="46339" xr:uid="{178D00D6-E8EF-415D-8D8D-4C4D727720F6}"/>
    <cellStyle name="SAPBEXHLevel2 3 7 6" xfId="28947" xr:uid="{4DF060C4-2A71-4E4D-B7BE-3376C73DFD1F}"/>
    <cellStyle name="SAPBEXHLevel2 3 7 7" xfId="27393" xr:uid="{8679BDBA-CB9A-4959-9AC8-D3DFD0E679F1}"/>
    <cellStyle name="SAPBEXHLevel2 3 7 8" xfId="51007" xr:uid="{76E1B466-7793-4F98-9409-AB3B78B63C74}"/>
    <cellStyle name="SAPBEXHLevel2 3 8" xfId="13503" xr:uid="{B19E3827-386D-43AD-ABB2-4D36A2F6F02E}"/>
    <cellStyle name="SAPBEXHLevel2 3 8 2" xfId="14502" xr:uid="{AEFFF320-4DBD-4BED-8F55-16DBA4BCA685}"/>
    <cellStyle name="SAPBEXHLevel2 3 8 2 2" xfId="16451" xr:uid="{A1F6322F-AC67-4583-8D1E-86D27908E595}"/>
    <cellStyle name="SAPBEXHLevel2 3 8 2 2 2" xfId="22370" xr:uid="{CA9E4ECC-9F8F-4C79-819C-642FA8B52EA7}"/>
    <cellStyle name="SAPBEXHLevel2 3 8 2 2 2 2" xfId="36002" xr:uid="{8B4A827A-1748-462E-9CF4-8FDE87179EB3}"/>
    <cellStyle name="SAPBEXHLevel2 3 8 2 2 2 3" xfId="45630" xr:uid="{272C57F6-A188-4A5E-855F-294537139CBD}"/>
    <cellStyle name="SAPBEXHLevel2 3 8 2 2 3" xfId="26161" xr:uid="{13CA0866-F6CE-44CF-A4AE-41D2B5C40F9C}"/>
    <cellStyle name="SAPBEXHLevel2 3 8 2 2 3 2" xfId="39793" xr:uid="{CFB85AB7-D9F7-4B9D-96F0-48EF89C1F15F}"/>
    <cellStyle name="SAPBEXHLevel2 3 8 2 2 3 3" xfId="49421" xr:uid="{8286B283-5E38-4CFC-A432-2F59306441BF}"/>
    <cellStyle name="SAPBEXHLevel2 3 8 2 2 4" xfId="32043" xr:uid="{2ED1FFF0-5436-46FE-95BE-0B4B196A79CC}"/>
    <cellStyle name="SAPBEXHLevel2 3 8 2 2 5" xfId="41701" xr:uid="{4663EC63-D046-401D-AE5F-6D29D99F939D}"/>
    <cellStyle name="SAPBEXHLevel2 3 8 2 2 6" xfId="54089" xr:uid="{943F1046-817E-4D4D-A719-4A308CCE6C82}"/>
    <cellStyle name="SAPBEXHLevel2 3 8 2 3" xfId="20462" xr:uid="{2ECD4455-6C82-454E-B2CA-1B0ACEE35925}"/>
    <cellStyle name="SAPBEXHLevel2 3 8 2 3 2" xfId="34094" xr:uid="{42D9B1A0-BD7D-43AD-9EA3-CEB8714FECF6}"/>
    <cellStyle name="SAPBEXHLevel2 3 8 2 3 3" xfId="43722" xr:uid="{03A54C3C-8533-4240-8D26-B8BAF1F9478A}"/>
    <cellStyle name="SAPBEXHLevel2 3 8 2 4" xfId="24253" xr:uid="{0B9E5898-9474-4A9C-B39A-D985AD84524C}"/>
    <cellStyle name="SAPBEXHLevel2 3 8 2 4 2" xfId="37885" xr:uid="{11763977-26C3-4849-91DD-1451B550740A}"/>
    <cellStyle name="SAPBEXHLevel2 3 8 2 4 3" xfId="47513" xr:uid="{2ECEC373-A952-4C4E-8268-7FC3985427EA}"/>
    <cellStyle name="SAPBEXHLevel2 3 8 2 5" xfId="30128" xr:uid="{940EACD8-ADA7-4A6E-B431-4ABEE048746E}"/>
    <cellStyle name="SAPBEXHLevel2 3 8 2 6" xfId="26261" xr:uid="{4FFEB7FC-BCCA-480E-B98C-56ABC5D28F02}"/>
    <cellStyle name="SAPBEXHLevel2 3 8 2 7" xfId="52181" xr:uid="{4A7BE7C1-4747-48A2-9CF5-E4A744602CDF}"/>
    <cellStyle name="SAPBEXHLevel2 3 8 3" xfId="15453" xr:uid="{08493DF9-5ABE-4999-8D47-ACB3BD5CD782}"/>
    <cellStyle name="SAPBEXHLevel2 3 8 3 2" xfId="21372" xr:uid="{AD571837-BF78-46BE-9863-9B8FB7BA73EA}"/>
    <cellStyle name="SAPBEXHLevel2 3 8 3 2 2" xfId="35004" xr:uid="{812B86EB-BD08-48AA-9F7A-54251619091E}"/>
    <cellStyle name="SAPBEXHLevel2 3 8 3 2 3" xfId="44632" xr:uid="{818F89A7-30B8-4F71-9C0E-9F6608DA440F}"/>
    <cellStyle name="SAPBEXHLevel2 3 8 3 3" xfId="25163" xr:uid="{524CBDE9-7BB9-4DDA-B9B0-F127DEDBAAA8}"/>
    <cellStyle name="SAPBEXHLevel2 3 8 3 3 2" xfId="38795" xr:uid="{8A3301D2-E4C8-43A7-90B6-36F26D196BC4}"/>
    <cellStyle name="SAPBEXHLevel2 3 8 3 3 3" xfId="48423" xr:uid="{5F2D3F72-97E2-440B-AE89-19864C729EE0}"/>
    <cellStyle name="SAPBEXHLevel2 3 8 3 4" xfId="31045" xr:uid="{A1AB83F3-C033-44E5-B488-BEBD6209897C}"/>
    <cellStyle name="SAPBEXHLevel2 3 8 3 5" xfId="40703" xr:uid="{9CB02947-23C9-4902-A436-4D159921A34B}"/>
    <cellStyle name="SAPBEXHLevel2 3 8 3 6" xfId="53091" xr:uid="{489386F8-9B0B-44F1-AFE3-0EFA40AB1CFE}"/>
    <cellStyle name="SAPBEXHLevel2 3 8 4" xfId="19464" xr:uid="{0D2D9391-AF1E-4BAF-B3EB-D78C6E78494C}"/>
    <cellStyle name="SAPBEXHLevel2 3 8 4 2" xfId="33096" xr:uid="{5227DD15-D839-419A-80E6-BB5337E53508}"/>
    <cellStyle name="SAPBEXHLevel2 3 8 4 3" xfId="42724" xr:uid="{0D4C7C26-6B0C-4C46-A6C8-A142D1BB273C}"/>
    <cellStyle name="SAPBEXHLevel2 3 8 5" xfId="23255" xr:uid="{198A0291-F520-49F8-8F0F-E92BE63D1A29}"/>
    <cellStyle name="SAPBEXHLevel2 3 8 5 2" xfId="36887" xr:uid="{4075CD51-9EF5-40C2-89F1-BA9FEBE79DF9}"/>
    <cellStyle name="SAPBEXHLevel2 3 8 5 3" xfId="46515" xr:uid="{12E09CC8-F3EA-41DE-BFC5-2032E713720C}"/>
    <cellStyle name="SAPBEXHLevel2 3 8 6" xfId="29130" xr:uid="{83AE243A-FA6B-4420-9925-BF48BF27225B}"/>
    <cellStyle name="SAPBEXHLevel2 3 8 7" xfId="27259" xr:uid="{158D0E2B-BD44-4BB3-9037-B38F0B773719}"/>
    <cellStyle name="SAPBEXHLevel2 3 8 8" xfId="51183" xr:uid="{45C1A82C-D639-40B5-A412-84668B6017D3}"/>
    <cellStyle name="SAPBEXHLevel2 3 9" xfId="13798" xr:uid="{15A32DA2-3343-403A-A80E-EF160D4C32B8}"/>
    <cellStyle name="SAPBEXHLevel2 3 9 2" xfId="15747" xr:uid="{9E7BA5C6-10BC-4101-B5AA-AFAD75DBBF6D}"/>
    <cellStyle name="SAPBEXHLevel2 3 9 2 2" xfId="21666" xr:uid="{38C44DD0-F984-43F4-8965-18A0173C4514}"/>
    <cellStyle name="SAPBEXHLevel2 3 9 2 2 2" xfId="35298" xr:uid="{DBA9C255-2953-4B58-92BE-CBF5CCFA5907}"/>
    <cellStyle name="SAPBEXHLevel2 3 9 2 2 3" xfId="44926" xr:uid="{D841E514-A0C2-49BF-A284-FF2972789871}"/>
    <cellStyle name="SAPBEXHLevel2 3 9 2 3" xfId="25457" xr:uid="{EF7A9050-9C74-4490-88B9-698F9079F454}"/>
    <cellStyle name="SAPBEXHLevel2 3 9 2 3 2" xfId="39089" xr:uid="{0CDA3A68-4FEF-401A-9587-15C5EE21BD87}"/>
    <cellStyle name="SAPBEXHLevel2 3 9 2 3 3" xfId="48717" xr:uid="{8C6D2F73-536F-4C98-AC34-CDF83168ABF7}"/>
    <cellStyle name="SAPBEXHLevel2 3 9 2 4" xfId="31339" xr:uid="{D2AD3209-D06C-43AE-9B49-8BA3D3A1E9C4}"/>
    <cellStyle name="SAPBEXHLevel2 3 9 2 5" xfId="40997" xr:uid="{2EEC8543-1F82-429B-B14B-417DB4B3C129}"/>
    <cellStyle name="SAPBEXHLevel2 3 9 2 6" xfId="53385" xr:uid="{FA4659C7-5F45-48EF-BE47-530F5DB5973C}"/>
    <cellStyle name="SAPBEXHLevel2 3 9 3" xfId="19758" xr:uid="{91672890-2E4B-4641-A9EF-FB7E0F55B374}"/>
    <cellStyle name="SAPBEXHLevel2 3 9 3 2" xfId="33390" xr:uid="{7B754015-4749-4830-8FA6-26DAAF02FDC9}"/>
    <cellStyle name="SAPBEXHLevel2 3 9 3 3" xfId="43018" xr:uid="{E6908DD3-6054-49A1-9E2D-D54A2E4D143A}"/>
    <cellStyle name="SAPBEXHLevel2 3 9 4" xfId="23549" xr:uid="{1CCB43F7-DE7A-4E8D-B39D-9C15E53D4B6C}"/>
    <cellStyle name="SAPBEXHLevel2 3 9 4 2" xfId="37181" xr:uid="{56D9F6D3-5EB0-40E4-A3F8-C4426EDD6516}"/>
    <cellStyle name="SAPBEXHLevel2 3 9 4 3" xfId="46809" xr:uid="{9B352467-B7DE-466E-B03E-943BBC708C6C}"/>
    <cellStyle name="SAPBEXHLevel2 3 9 5" xfId="29424" xr:uid="{440C0F24-88C4-41DA-9F05-B1485DF376C4}"/>
    <cellStyle name="SAPBEXHLevel2 3 9 6" xfId="26965" xr:uid="{65BC6D40-6419-4664-ABB1-DF599F837AE6}"/>
    <cellStyle name="SAPBEXHLevel2 3 9 7" xfId="51477" xr:uid="{C991D6BD-AF7C-452D-A004-282ED33F0632}"/>
    <cellStyle name="SAPBEXHLevel2 4" xfId="10782" xr:uid="{6C6AC184-778B-444B-B726-73D1CAF07567}"/>
    <cellStyle name="SAPBEXHLevel2 4 2" xfId="13713" xr:uid="{FC471E5B-8643-44D5-AF53-413EF7368B20}"/>
    <cellStyle name="SAPBEXHLevel2 4 2 2" xfId="15662" xr:uid="{913963F5-CBE3-4920-9B32-754CC3F1C3B8}"/>
    <cellStyle name="SAPBEXHLevel2 4 2 2 2" xfId="21581" xr:uid="{9E04BC05-92DB-412E-8DF2-98E4D0ACD0CE}"/>
    <cellStyle name="SAPBEXHLevel2 4 2 2 2 2" xfId="35213" xr:uid="{CD630792-3570-4B7B-9E52-918F95C6758B}"/>
    <cellStyle name="SAPBEXHLevel2 4 2 2 2 3" xfId="44841" xr:uid="{75EECF90-A111-420E-A212-A8B47ED7621A}"/>
    <cellStyle name="SAPBEXHLevel2 4 2 2 3" xfId="25372" xr:uid="{24878F90-5396-4C9A-894A-945D02F92C67}"/>
    <cellStyle name="SAPBEXHLevel2 4 2 2 3 2" xfId="39004" xr:uid="{CBD24457-06FC-4135-B7AB-90FF4F5E2D79}"/>
    <cellStyle name="SAPBEXHLevel2 4 2 2 3 3" xfId="48632" xr:uid="{ED984E47-B1B7-4465-93E3-591887CFD850}"/>
    <cellStyle name="SAPBEXHLevel2 4 2 2 4" xfId="31254" xr:uid="{0290CD90-AEEC-4056-AA6F-A2EB4CCD22FB}"/>
    <cellStyle name="SAPBEXHLevel2 4 2 2 5" xfId="40912" xr:uid="{60E25FB9-A313-4437-A862-F798E2E60CEA}"/>
    <cellStyle name="SAPBEXHLevel2 4 2 2 6" xfId="53300" xr:uid="{FD0E4855-08DB-4BA3-B768-5AFF44516BAC}"/>
    <cellStyle name="SAPBEXHLevel2 4 2 3" xfId="19673" xr:uid="{75350BE8-31E0-44C4-9B6A-B5B6FD0783CE}"/>
    <cellStyle name="SAPBEXHLevel2 4 2 3 2" xfId="33305" xr:uid="{891C25AD-93EE-44E3-B204-645BD7C1D010}"/>
    <cellStyle name="SAPBEXHLevel2 4 2 3 3" xfId="42933" xr:uid="{FF496550-2E39-4667-A94E-D0696DCB5251}"/>
    <cellStyle name="SAPBEXHLevel2 4 2 4" xfId="23464" xr:uid="{67A7588E-00B7-42E8-A4DA-A8806AE6B961}"/>
    <cellStyle name="SAPBEXHLevel2 4 2 4 2" xfId="37096" xr:uid="{0428A898-E5EF-4DF4-A09F-A875505F991E}"/>
    <cellStyle name="SAPBEXHLevel2 4 2 4 3" xfId="46724" xr:uid="{762C353F-8399-4B8C-AB01-67E6D5FE207F}"/>
    <cellStyle name="SAPBEXHLevel2 4 2 5" xfId="29339" xr:uid="{24CD81D3-536D-45E2-87F0-C9631E413094}"/>
    <cellStyle name="SAPBEXHLevel2 4 2 6" xfId="27050" xr:uid="{54082876-4D0B-46C7-97BF-23369866B8F6}"/>
    <cellStyle name="SAPBEXHLevel2 4 2 7" xfId="51392" xr:uid="{39EF33D9-536F-4CE4-8181-461E8DFF861F}"/>
    <cellStyle name="SAPBEXHLevel2 4 3" xfId="14752" xr:uid="{02018952-104F-40DC-9687-0B6CAF4369C6}"/>
    <cellStyle name="SAPBEXHLevel2 4 3 2" xfId="20671" xr:uid="{E51EF40D-0632-4A5B-9A36-8F4D1A3F5EF4}"/>
    <cellStyle name="SAPBEXHLevel2 4 3 2 2" xfId="34303" xr:uid="{30328A6A-FD39-4F34-9552-7EA48C60EDB1}"/>
    <cellStyle name="SAPBEXHLevel2 4 3 2 3" xfId="43931" xr:uid="{0F8A0E45-4006-4155-8E0D-80F00A0439D5}"/>
    <cellStyle name="SAPBEXHLevel2 4 3 3" xfId="24462" xr:uid="{1087AE74-AAFB-47E4-A9CC-A831A8AE6A38}"/>
    <cellStyle name="SAPBEXHLevel2 4 3 3 2" xfId="38094" xr:uid="{99CD94E0-D485-44CC-B79D-AF2B04BC7998}"/>
    <cellStyle name="SAPBEXHLevel2 4 3 3 3" xfId="47722" xr:uid="{D91734D5-ED74-4B6B-B420-565453F5ADB1}"/>
    <cellStyle name="SAPBEXHLevel2 4 3 4" xfId="30344" xr:uid="{7A8686FA-3E02-4755-95B8-E2629877139B}"/>
    <cellStyle name="SAPBEXHLevel2 4 3 5" xfId="40002" xr:uid="{A5033014-F452-481D-92C9-388020FAC3CD}"/>
    <cellStyle name="SAPBEXHLevel2 4 3 6" xfId="52390" xr:uid="{81982576-C9E1-4B9D-AA56-C11C5BB41829}"/>
    <cellStyle name="SAPBEXHLevel2 4 4" xfId="18759" xr:uid="{1D634802-06AB-4E08-A71E-E707D4F74628}"/>
    <cellStyle name="SAPBEXHLevel2 4 4 2" xfId="32391" xr:uid="{59EC9525-FED2-4115-AF88-98409178BC75}"/>
    <cellStyle name="SAPBEXHLevel2 4 4 3" xfId="42019" xr:uid="{4E2A38C6-ED4F-40CE-B14D-27B2CCD1874B}"/>
    <cellStyle name="SAPBEXHLevel2 4 5" xfId="22466" xr:uid="{A89EC53D-3C63-4A72-A5B3-66CC0B2EA5A2}"/>
    <cellStyle name="SAPBEXHLevel2 4 5 2" xfId="36098" xr:uid="{80198248-4A32-4FD9-96C8-487662729335}"/>
    <cellStyle name="SAPBEXHLevel2 4 5 3" xfId="45726" xr:uid="{8EA98DBB-E533-4879-9C1B-C2F73BDB794A}"/>
    <cellStyle name="SAPBEXHLevel2 4 6" xfId="28334" xr:uid="{1B1FF136-CE30-4636-A26B-25728EB9B131}"/>
    <cellStyle name="SAPBEXHLevel2 4 7" xfId="27987" xr:uid="{0D8041E1-BAE0-4DF8-B304-54F987C7B33B}"/>
    <cellStyle name="SAPBEXHLevel2 4 8" xfId="50394" xr:uid="{9AB19804-0711-4918-8CF7-AD6B03F613B7}"/>
    <cellStyle name="SAPBEXHLevel2 5" xfId="10693" xr:uid="{30CA4CFC-DBCA-471A-9BAE-AD434BDE444D}"/>
    <cellStyle name="SAPBEXHLevel2 5 2" xfId="13624" xr:uid="{A5E7616B-B698-49BF-A953-7C2572E3C9BB}"/>
    <cellStyle name="SAPBEXHLevel2 5 2 2" xfId="15573" xr:uid="{A75751C0-BFDA-4CFB-B845-0DF70DE02AFA}"/>
    <cellStyle name="SAPBEXHLevel2 5 2 2 2" xfId="21492" xr:uid="{5F9747CA-F957-4E76-8AB8-0A6C6B969D6F}"/>
    <cellStyle name="SAPBEXHLevel2 5 2 2 2 2" xfId="35124" xr:uid="{7460459A-EB3E-40B0-9F12-D42A65E45ECA}"/>
    <cellStyle name="SAPBEXHLevel2 5 2 2 2 3" xfId="44752" xr:uid="{A1BE2A54-1598-4E95-86E7-F6BDB34E8BA9}"/>
    <cellStyle name="SAPBEXHLevel2 5 2 2 3" xfId="25283" xr:uid="{08004CAC-9E6D-459A-AADD-F0EE262CA9B3}"/>
    <cellStyle name="SAPBEXHLevel2 5 2 2 3 2" xfId="38915" xr:uid="{5ACA828B-500F-413B-999D-9541C3469244}"/>
    <cellStyle name="SAPBEXHLevel2 5 2 2 3 3" xfId="48543" xr:uid="{0415DFC2-5134-485B-BC41-0C9857FD4C01}"/>
    <cellStyle name="SAPBEXHLevel2 5 2 2 4" xfId="31165" xr:uid="{26FF0F60-281B-4F52-B6B7-8801C849F53A}"/>
    <cellStyle name="SAPBEXHLevel2 5 2 2 5" xfId="40823" xr:uid="{08707270-B8F0-4CA1-B7EC-C87AFF05108A}"/>
    <cellStyle name="SAPBEXHLevel2 5 2 2 6" xfId="53211" xr:uid="{0ABC1DC0-C98A-4627-B422-718693C34BA2}"/>
    <cellStyle name="SAPBEXHLevel2 5 2 3" xfId="19584" xr:uid="{97B7B52F-7BAE-4657-B15D-45D6AC846850}"/>
    <cellStyle name="SAPBEXHLevel2 5 2 3 2" xfId="33216" xr:uid="{2CA38B65-5A03-4AA3-A9F2-FCC1BFA18384}"/>
    <cellStyle name="SAPBEXHLevel2 5 2 3 3" xfId="42844" xr:uid="{58CCD071-6359-4528-99E4-B2434B524D53}"/>
    <cellStyle name="SAPBEXHLevel2 5 2 4" xfId="23375" xr:uid="{554DC946-2C8F-49AA-AFA2-5AE70A6506FA}"/>
    <cellStyle name="SAPBEXHLevel2 5 2 4 2" xfId="37007" xr:uid="{04A665E3-7D62-4EF3-8AB8-9B57C5C1B5FC}"/>
    <cellStyle name="SAPBEXHLevel2 5 2 4 3" xfId="46635" xr:uid="{BEB2D366-F079-42BE-B929-36DB49A2256F}"/>
    <cellStyle name="SAPBEXHLevel2 5 2 5" xfId="29250" xr:uid="{AFDFBC68-0CD6-454A-ACFB-DF72EC263F0E}"/>
    <cellStyle name="SAPBEXHLevel2 5 2 6" xfId="27139" xr:uid="{0EB52E88-9451-4506-820F-92DDE94FB981}"/>
    <cellStyle name="SAPBEXHLevel2 5 2 7" xfId="51303" xr:uid="{071ACB6D-D08B-4D67-B18E-D66F942E4541}"/>
    <cellStyle name="SAPBEXHLevel2 5 3" xfId="14663" xr:uid="{7A580A6C-420B-435C-9BF0-CC7CDB249537}"/>
    <cellStyle name="SAPBEXHLevel2 5 3 2" xfId="20582" xr:uid="{B54B6F28-5F4C-4CD2-A53A-46BA03C523BA}"/>
    <cellStyle name="SAPBEXHLevel2 5 3 2 2" xfId="34214" xr:uid="{0A924F4B-7CD6-404A-B688-25107E868AA1}"/>
    <cellStyle name="SAPBEXHLevel2 5 3 2 3" xfId="43842" xr:uid="{CB6A6E29-1A5E-4096-BBEB-BB7673C3FC59}"/>
    <cellStyle name="SAPBEXHLevel2 5 3 3" xfId="24373" xr:uid="{00EBF09F-244C-41C6-85EE-B2C38BCD85B2}"/>
    <cellStyle name="SAPBEXHLevel2 5 3 3 2" xfId="38005" xr:uid="{8E4274FE-5E37-4E96-88BB-D71C557D34B1}"/>
    <cellStyle name="SAPBEXHLevel2 5 3 3 3" xfId="47633" xr:uid="{60B84259-B068-43DD-AA12-2BFD794B3364}"/>
    <cellStyle name="SAPBEXHLevel2 5 3 4" xfId="30255" xr:uid="{F2F5F3BD-82BB-45BD-BE68-9C883A7CA655}"/>
    <cellStyle name="SAPBEXHLevel2 5 3 5" xfId="39913" xr:uid="{D6C4E1C8-8028-4458-9121-60A2998E3704}"/>
    <cellStyle name="SAPBEXHLevel2 5 3 6" xfId="52301" xr:uid="{90356F7A-EF1C-4D62-AB11-36EDAB53F0E9}"/>
    <cellStyle name="SAPBEXHLevel2 5 4" xfId="18672" xr:uid="{508284DA-A34D-4B5D-97D8-7F5AFA3B5721}"/>
    <cellStyle name="SAPBEXHLevel2 5 4 2" xfId="32304" xr:uid="{B84F8FE0-5EE1-4BB7-8FD0-A930C93514A2}"/>
    <cellStyle name="SAPBEXHLevel2 5 4 3" xfId="41932" xr:uid="{E82AA493-C60A-494C-A4EB-8B943EE2C648}"/>
    <cellStyle name="SAPBEXHLevel2 5 5" xfId="16559" xr:uid="{9D5F59FE-2FAF-40B5-A55F-5CA81BD61A87}"/>
    <cellStyle name="SAPBEXHLevel2 5 5 2" xfId="32143" xr:uid="{52F479E4-930E-4CF5-AD9A-33470032B03B}"/>
    <cellStyle name="SAPBEXHLevel2 5 5 3" xfId="41785" xr:uid="{37135D7E-F681-4943-BE92-3E40435B3B36}"/>
    <cellStyle name="SAPBEXHLevel2 5 6" xfId="28245" xr:uid="{0B5F71F3-3E0F-46E8-92F2-C18BEF4DC286}"/>
    <cellStyle name="SAPBEXHLevel2 5 7" xfId="28074" xr:uid="{D3E051BF-4080-4B72-9CF1-3D40C28F9156}"/>
    <cellStyle name="SAPBEXHLevel2 5 8" xfId="50305" xr:uid="{6CCE71AB-2DDD-4380-88B8-7A883FC4AC17}"/>
    <cellStyle name="SAPBEXHLevel2 6" xfId="11520" xr:uid="{611E1C06-AEF9-4C1B-BB30-298F929B579A}"/>
    <cellStyle name="SAPBEXHLevel2 6 2" xfId="14414" xr:uid="{62F84829-894B-4D39-84B1-C2AB87C4ACFE}"/>
    <cellStyle name="SAPBEXHLevel2 6 2 2" xfId="16363" xr:uid="{E5CF6702-AC04-4B39-A017-30D8E3C89C75}"/>
    <cellStyle name="SAPBEXHLevel2 6 2 2 2" xfId="22282" xr:uid="{9FC7CA02-D1CC-4C20-80D9-3D75943CF828}"/>
    <cellStyle name="SAPBEXHLevel2 6 2 2 2 2" xfId="35914" xr:uid="{3B4A03F3-5044-47EB-B029-AF668CFDCA3B}"/>
    <cellStyle name="SAPBEXHLevel2 6 2 2 2 3" xfId="45542" xr:uid="{D932689A-B282-427F-90C5-D7AA0DD939BD}"/>
    <cellStyle name="SAPBEXHLevel2 6 2 2 3" xfId="26073" xr:uid="{D80149DC-1A0D-4F7E-A337-CEEF7BF9EA57}"/>
    <cellStyle name="SAPBEXHLevel2 6 2 2 3 2" xfId="39705" xr:uid="{6903E335-B6B9-4CBD-AE1C-52D0A51719C7}"/>
    <cellStyle name="SAPBEXHLevel2 6 2 2 3 3" xfId="49333" xr:uid="{79E2432D-00ED-47D2-9E3B-F9A60BD42172}"/>
    <cellStyle name="SAPBEXHLevel2 6 2 2 4" xfId="31955" xr:uid="{6E2655AE-8C98-4D48-A334-DAB00B545992}"/>
    <cellStyle name="SAPBEXHLevel2 6 2 2 5" xfId="41613" xr:uid="{E86A1D46-0907-4449-9A65-838865883717}"/>
    <cellStyle name="SAPBEXHLevel2 6 2 2 6" xfId="54001" xr:uid="{F68D16ED-29AC-4A53-8D90-1421074261FB}"/>
    <cellStyle name="SAPBEXHLevel2 6 2 3" xfId="20374" xr:uid="{DC0D8BB6-63A8-4A19-BAFF-EAF3DDD09D0E}"/>
    <cellStyle name="SAPBEXHLevel2 6 2 3 2" xfId="34006" xr:uid="{B0197949-049F-493A-A0C4-2564C9C52135}"/>
    <cellStyle name="SAPBEXHLevel2 6 2 3 3" xfId="43634" xr:uid="{422ACC88-9793-4F7A-893C-1FBF25E5954A}"/>
    <cellStyle name="SAPBEXHLevel2 6 2 4" xfId="24165" xr:uid="{64D4EA46-B814-4A19-A131-D941304F6C64}"/>
    <cellStyle name="SAPBEXHLevel2 6 2 4 2" xfId="37797" xr:uid="{6951C2EE-70C5-4A2F-9F10-A59B4183D758}"/>
    <cellStyle name="SAPBEXHLevel2 6 2 4 3" xfId="47425" xr:uid="{AFD8B321-AD69-4D45-A855-34FCA9661AA7}"/>
    <cellStyle name="SAPBEXHLevel2 6 2 5" xfId="30040" xr:uid="{96861F6A-0EA8-4CD9-B15D-3EBC2BAA5A60}"/>
    <cellStyle name="SAPBEXHLevel2 6 2 6" xfId="26349" xr:uid="{BD6D5007-EF0D-42C3-B49B-42F77166BF72}"/>
    <cellStyle name="SAPBEXHLevel2 6 2 7" xfId="52093" xr:uid="{5A4CB36D-DD52-4A27-AB7C-B410DA4E8AF8}"/>
    <cellStyle name="SAPBEXHLevel2 6 3" xfId="15365" xr:uid="{9DB1AEA5-D8E7-43E7-B65A-35D5F74C8C14}"/>
    <cellStyle name="SAPBEXHLevel2 6 3 2" xfId="21284" xr:uid="{538E672D-4CE6-47B7-B571-BF540C433CC9}"/>
    <cellStyle name="SAPBEXHLevel2 6 3 2 2" xfId="34916" xr:uid="{F2FA6AE8-AF84-43B6-B56C-847184A880C2}"/>
    <cellStyle name="SAPBEXHLevel2 6 3 2 3" xfId="44544" xr:uid="{4E1115D7-6F1D-4926-B8B7-63792DDC7BC3}"/>
    <cellStyle name="SAPBEXHLevel2 6 3 3" xfId="25075" xr:uid="{0D815DEB-6DA1-4C7F-9CC2-96701FAE4145}"/>
    <cellStyle name="SAPBEXHLevel2 6 3 3 2" xfId="38707" xr:uid="{C10107DC-1CCE-48E3-A14B-78FA85D2F1CD}"/>
    <cellStyle name="SAPBEXHLevel2 6 3 3 3" xfId="48335" xr:uid="{3F261614-1FEA-4FA9-B027-94ADEDA28297}"/>
    <cellStyle name="SAPBEXHLevel2 6 3 4" xfId="30957" xr:uid="{2FF7FF59-F892-40A6-B662-C4FD9E457947}"/>
    <cellStyle name="SAPBEXHLevel2 6 3 5" xfId="40615" xr:uid="{A4FEA25E-04C8-4D9B-B875-650489B701E1}"/>
    <cellStyle name="SAPBEXHLevel2 6 3 6" xfId="53003" xr:uid="{068FBAC3-C2E6-4943-99A7-1FE1D21EC7B5}"/>
    <cellStyle name="SAPBEXHLevel2 6 4" xfId="19376" xr:uid="{0C3CB858-9B49-4906-96A8-B9631CB52EB6}"/>
    <cellStyle name="SAPBEXHLevel2 6 4 2" xfId="33008" xr:uid="{5C8034AE-9E05-453C-B4DA-57702606A67A}"/>
    <cellStyle name="SAPBEXHLevel2 6 4 3" xfId="42636" xr:uid="{EF537FF5-CFE1-43AF-8988-982E3B4BFAC4}"/>
    <cellStyle name="SAPBEXHLevel2 6 5" xfId="23167" xr:uid="{D2088124-5647-48C9-9EFE-013B127F21BC}"/>
    <cellStyle name="SAPBEXHLevel2 6 5 2" xfId="36799" xr:uid="{9A4111F5-ACB5-4D65-912D-EC9D1270C5F8}"/>
    <cellStyle name="SAPBEXHLevel2 6 5 3" xfId="46427" xr:uid="{080D4014-16F3-497C-91EE-7349988448E1}"/>
    <cellStyle name="SAPBEXHLevel2 6 6" xfId="29035" xr:uid="{D0FEFBBB-C7A3-41E9-B6E6-B8F3D20F85FA}"/>
    <cellStyle name="SAPBEXHLevel2 6 7" xfId="29080" xr:uid="{BE73978A-C220-49A4-A422-D15D62695181}"/>
    <cellStyle name="SAPBEXHLevel2 6 8" xfId="51095" xr:uid="{585ED1BE-3A9E-4FFD-8CAC-7A17139FE70D}"/>
    <cellStyle name="SAPBEXHLevel2 7" xfId="50003" xr:uid="{1D63DDEE-309A-47D3-B79B-FE428D084E22}"/>
    <cellStyle name="SAPBEXHLevel2 8" xfId="54257" xr:uid="{4D153543-CC1B-436A-AA36-B6C99256877C}"/>
    <cellStyle name="SAPBEXHLevel2 9" xfId="54386" xr:uid="{605A74F6-332B-446C-B983-DBA184F43F44}"/>
    <cellStyle name="SAPBEXHLevel2X" xfId="6142" xr:uid="{6FD25FCF-DD2D-429D-88A6-5CF56D7DF3B8}"/>
    <cellStyle name="SAPBEXHLevel2X 10" xfId="54149" xr:uid="{0EDCF818-2D23-43A1-A4B6-6D22A3DFF002}"/>
    <cellStyle name="SAPBEXHLevel2X 2" xfId="6143" xr:uid="{8E17B09C-52E0-4B9B-8754-A7EB7FC93BB7}"/>
    <cellStyle name="SAPBEXHLevel2X 2 2" xfId="10870" xr:uid="{D4B0A825-69CF-438B-BB8A-A15CDF659496}"/>
    <cellStyle name="SAPBEXHLevel2X 2 2 10" xfId="22554" xr:uid="{087A78E8-5790-49DE-954B-A69E0779ABD0}"/>
    <cellStyle name="SAPBEXHLevel2X 2 2 10 2" xfId="36186" xr:uid="{F901B5B3-D4AB-458F-A78F-C365969A8308}"/>
    <cellStyle name="SAPBEXHLevel2X 2 2 10 3" xfId="45814" xr:uid="{E2D47B4C-51BC-470A-BA1A-232515AACCB9}"/>
    <cellStyle name="SAPBEXHLevel2X 2 2 11" xfId="28422" xr:uid="{391B5820-FBA2-4F77-A6A7-7A1C4FA34EAB}"/>
    <cellStyle name="SAPBEXHLevel2X 2 2 12" xfId="27901" xr:uid="{6E9BC2F8-103E-4408-9F9B-1CB4B95D0A47}"/>
    <cellStyle name="SAPBEXHLevel2X 2 2 13" xfId="50482" xr:uid="{F126735F-25E3-4E4A-BAD1-CE69C364FCA8}"/>
    <cellStyle name="SAPBEXHLevel2X 2 2 14" xfId="54553" xr:uid="{F4781891-B051-4768-9160-08EA76A47D37}"/>
    <cellStyle name="SAPBEXHLevel2X 2 2 15" xfId="54644" xr:uid="{54537F57-82A6-4966-8F1E-616FD3D7A6A7}"/>
    <cellStyle name="SAPBEXHLevel2X 2 2 16" xfId="54732" xr:uid="{202EF6FC-FD32-4EE1-AA23-EFD5F7FEFD62}"/>
    <cellStyle name="SAPBEXHLevel2X 2 2 17" xfId="54820" xr:uid="{58748723-D172-4E39-A6FD-D53F50ABD780}"/>
    <cellStyle name="SAPBEXHLevel2X 2 2 18" xfId="54908" xr:uid="{6B7D0D63-90C7-4906-AB90-E9D62FDBFAD7}"/>
    <cellStyle name="SAPBEXHLevel2X 2 2 19" xfId="54996" xr:uid="{741E0E4A-42ED-4332-9DCE-CB5750261375}"/>
    <cellStyle name="SAPBEXHLevel2X 2 2 2" xfId="10958" xr:uid="{336A8D55-5D05-4FA9-9B6E-2E61DC8809A4}"/>
    <cellStyle name="SAPBEXHLevel2X 2 2 2 2" xfId="13889" xr:uid="{9BF2D473-80FD-41C2-BD4A-5D2A899B6F30}"/>
    <cellStyle name="SAPBEXHLevel2X 2 2 2 2 2" xfId="15838" xr:uid="{13EE0FA0-0FEB-4684-98EB-F01275B70280}"/>
    <cellStyle name="SAPBEXHLevel2X 2 2 2 2 2 2" xfId="21757" xr:uid="{B47A5155-2A63-443A-91C5-15201D4A527B}"/>
    <cellStyle name="SAPBEXHLevel2X 2 2 2 2 2 2 2" xfId="35389" xr:uid="{2D31A224-256F-4CBC-8A10-981BACA54366}"/>
    <cellStyle name="SAPBEXHLevel2X 2 2 2 2 2 2 3" xfId="45017" xr:uid="{0AB704BA-EBDC-443A-9654-5FCD3D6FD70A}"/>
    <cellStyle name="SAPBEXHLevel2X 2 2 2 2 2 3" xfId="25548" xr:uid="{10262342-A582-424B-BD42-9032FE3F502D}"/>
    <cellStyle name="SAPBEXHLevel2X 2 2 2 2 2 3 2" xfId="39180" xr:uid="{4B109C4A-F7F1-4CA7-92C9-A772C61885C9}"/>
    <cellStyle name="SAPBEXHLevel2X 2 2 2 2 2 3 3" xfId="48808" xr:uid="{65AA29A4-E511-4DDD-900D-092B85BDA851}"/>
    <cellStyle name="SAPBEXHLevel2X 2 2 2 2 2 4" xfId="31430" xr:uid="{8645EC36-300B-45BA-B359-EA233EB9FA94}"/>
    <cellStyle name="SAPBEXHLevel2X 2 2 2 2 2 5" xfId="41088" xr:uid="{83BEC389-74A6-49D9-AEB9-1C2453A3E115}"/>
    <cellStyle name="SAPBEXHLevel2X 2 2 2 2 2 6" xfId="53476" xr:uid="{7C8E0769-A2A1-49B0-96BD-AA8CB33FF2E9}"/>
    <cellStyle name="SAPBEXHLevel2X 2 2 2 2 3" xfId="19849" xr:uid="{E027D4F4-7302-4693-867B-20DE0B509980}"/>
    <cellStyle name="SAPBEXHLevel2X 2 2 2 2 3 2" xfId="33481" xr:uid="{D65F2F16-BCD2-42AB-BF01-6FCCD91A0DD3}"/>
    <cellStyle name="SAPBEXHLevel2X 2 2 2 2 3 3" xfId="43109" xr:uid="{1266F708-5DB9-4340-B5B2-900CC2876615}"/>
    <cellStyle name="SAPBEXHLevel2X 2 2 2 2 4" xfId="23640" xr:uid="{415DC890-4E20-48CC-BEDC-A02A8367CADB}"/>
    <cellStyle name="SAPBEXHLevel2X 2 2 2 2 4 2" xfId="37272" xr:uid="{B10072EB-80FA-4459-9D74-DFF41B0766C1}"/>
    <cellStyle name="SAPBEXHLevel2X 2 2 2 2 4 3" xfId="46900" xr:uid="{EBA1BED1-C062-4245-B120-9EF0B6623CD6}"/>
    <cellStyle name="SAPBEXHLevel2X 2 2 2 2 5" xfId="29515" xr:uid="{BEE52FDF-506F-4D51-AEA6-7F00903EBF94}"/>
    <cellStyle name="SAPBEXHLevel2X 2 2 2 2 6" xfId="26874" xr:uid="{7FFB071A-ACAD-40E9-95EA-45FADE3D8E63}"/>
    <cellStyle name="SAPBEXHLevel2X 2 2 2 2 7" xfId="51568" xr:uid="{8F34E21F-85FA-4950-9978-59E5D1D078B8}"/>
    <cellStyle name="SAPBEXHLevel2X 2 2 2 3" xfId="14840" xr:uid="{D7C25CAD-1FBE-46F6-92F6-7275EC291F07}"/>
    <cellStyle name="SAPBEXHLevel2X 2 2 2 3 2" xfId="20759" xr:uid="{1AB57C0F-6955-44E4-A31F-19FD5979253D}"/>
    <cellStyle name="SAPBEXHLevel2X 2 2 2 3 2 2" xfId="34391" xr:uid="{B9EA2A19-C42E-4A8A-A3E0-2F3631DFE4CB}"/>
    <cellStyle name="SAPBEXHLevel2X 2 2 2 3 2 3" xfId="44019" xr:uid="{5FC54E3A-62E0-4168-A3AB-748A9F89699F}"/>
    <cellStyle name="SAPBEXHLevel2X 2 2 2 3 3" xfId="24550" xr:uid="{D5291EE2-6340-44E0-B3E5-C6A0BD67B235}"/>
    <cellStyle name="SAPBEXHLevel2X 2 2 2 3 3 2" xfId="38182" xr:uid="{3E7C1A47-D563-4736-9522-0E336E894A0A}"/>
    <cellStyle name="SAPBEXHLevel2X 2 2 2 3 3 3" xfId="47810" xr:uid="{6B670925-3C4F-4DB2-8E2C-25DE236C6845}"/>
    <cellStyle name="SAPBEXHLevel2X 2 2 2 3 4" xfId="30432" xr:uid="{16F243C5-BD33-48E7-91FE-8850129E745A}"/>
    <cellStyle name="SAPBEXHLevel2X 2 2 2 3 5" xfId="40090" xr:uid="{C8D47F77-2E9C-4FEB-BCCF-15503297B441}"/>
    <cellStyle name="SAPBEXHLevel2X 2 2 2 3 6" xfId="52478" xr:uid="{ABC114B4-33AF-4046-9012-D2A7F4B5A371}"/>
    <cellStyle name="SAPBEXHLevel2X 2 2 2 4" xfId="18851" xr:uid="{920A2656-FF8A-4664-97EF-CF256BE9E818}"/>
    <cellStyle name="SAPBEXHLevel2X 2 2 2 4 2" xfId="32483" xr:uid="{81906E59-EB22-40CB-9DA9-2026E3D13B5E}"/>
    <cellStyle name="SAPBEXHLevel2X 2 2 2 4 3" xfId="42111" xr:uid="{3CE41ECC-08F5-4E08-94EC-A4813AC6D92C}"/>
    <cellStyle name="SAPBEXHLevel2X 2 2 2 5" xfId="22642" xr:uid="{1085609F-3D0A-4CB1-8862-4062FE541122}"/>
    <cellStyle name="SAPBEXHLevel2X 2 2 2 5 2" xfId="36274" xr:uid="{8965603D-6AC7-4719-B497-1C9480CC0AC8}"/>
    <cellStyle name="SAPBEXHLevel2X 2 2 2 5 3" xfId="45902" xr:uid="{C41CF911-F724-448C-89E6-B69B0AFD9D40}"/>
    <cellStyle name="SAPBEXHLevel2X 2 2 2 6" xfId="28510" xr:uid="{C04D1026-0D18-40B9-AC72-517522E58833}"/>
    <cellStyle name="SAPBEXHLevel2X 2 2 2 7" xfId="27816" xr:uid="{C66998EF-56CF-4256-883E-BF0E2E61CA93}"/>
    <cellStyle name="SAPBEXHLevel2X 2 2 2 8" xfId="50570" xr:uid="{7ECEEA80-EAD5-4250-96EE-93B72D27F4F7}"/>
    <cellStyle name="SAPBEXHLevel2X 2 2 20" xfId="55084" xr:uid="{78FB50DE-7FE9-4629-A752-89C9128EECF1}"/>
    <cellStyle name="SAPBEXHLevel2X 2 2 21" xfId="55172" xr:uid="{C016C328-1237-4D86-8EC2-A1C1F73F4A05}"/>
    <cellStyle name="SAPBEXHLevel2X 2 2 22" xfId="55260" xr:uid="{A80E05ED-A035-4F5C-AA82-7FDEC4B69CC8}"/>
    <cellStyle name="SAPBEXHLevel2X 2 2 23" xfId="55348" xr:uid="{7CDB079B-4B54-464D-892A-D1F6EF181D59}"/>
    <cellStyle name="SAPBEXHLevel2X 2 2 24" xfId="55436" xr:uid="{05DBBAD7-5A29-49F9-93AA-3009919E747F}"/>
    <cellStyle name="SAPBEXHLevel2X 2 2 25" xfId="55524" xr:uid="{E3FE8F8F-3E69-46FD-9DBF-CABE9CEB586A}"/>
    <cellStyle name="SAPBEXHLevel2X 2 2 26" xfId="55612" xr:uid="{4A4B1CB5-C0B9-4A0A-8A1C-98163E08DBC9}"/>
    <cellStyle name="SAPBEXHLevel2X 2 2 27" xfId="55700" xr:uid="{328A3EB4-66BF-4DC9-9FE4-A86D21FCD2C9}"/>
    <cellStyle name="SAPBEXHLevel2X 2 2 28" xfId="55788" xr:uid="{A4879533-1A53-4AA8-90F0-7CB43249A3A4}"/>
    <cellStyle name="SAPBEXHLevel2X 2 2 29" xfId="55876" xr:uid="{FA24BD84-6EFB-4D24-A538-7F8AF28F99E4}"/>
    <cellStyle name="SAPBEXHLevel2X 2 2 3" xfId="11046" xr:uid="{93CAF7D9-BD75-448E-B7CF-41723A61729B}"/>
    <cellStyle name="SAPBEXHLevel2X 2 2 3 2" xfId="13977" xr:uid="{301F6496-0373-4122-BD21-99AD01543125}"/>
    <cellStyle name="SAPBEXHLevel2X 2 2 3 2 2" xfId="15926" xr:uid="{D542DB10-9761-4EB3-9A28-9B420F39855F}"/>
    <cellStyle name="SAPBEXHLevel2X 2 2 3 2 2 2" xfId="21845" xr:uid="{E70135CC-37C2-42E2-82A9-52171C1DF76A}"/>
    <cellStyle name="SAPBEXHLevel2X 2 2 3 2 2 2 2" xfId="35477" xr:uid="{9D0C4DB1-127C-4107-A5E2-73C0B1FCC7A5}"/>
    <cellStyle name="SAPBEXHLevel2X 2 2 3 2 2 2 3" xfId="45105" xr:uid="{23378C7A-9D63-4DB6-A2F0-DBDC4679A3DF}"/>
    <cellStyle name="SAPBEXHLevel2X 2 2 3 2 2 3" xfId="25636" xr:uid="{183E57AF-2ACB-4838-823A-80C004D4E594}"/>
    <cellStyle name="SAPBEXHLevel2X 2 2 3 2 2 3 2" xfId="39268" xr:uid="{04E8F11A-0279-4DAB-9ABB-977F8F44E99A}"/>
    <cellStyle name="SAPBEXHLevel2X 2 2 3 2 2 3 3" xfId="48896" xr:uid="{B97AC2F9-46C7-4CEF-81C1-377843364C65}"/>
    <cellStyle name="SAPBEXHLevel2X 2 2 3 2 2 4" xfId="31518" xr:uid="{93E42E01-DC89-42A3-9A34-6BF683BBC528}"/>
    <cellStyle name="SAPBEXHLevel2X 2 2 3 2 2 5" xfId="41176" xr:uid="{E8928FF0-2936-4FA5-9035-A69C14DCDF90}"/>
    <cellStyle name="SAPBEXHLevel2X 2 2 3 2 2 6" xfId="53564" xr:uid="{95B57485-AAF4-4500-A4BE-04F80142E999}"/>
    <cellStyle name="SAPBEXHLevel2X 2 2 3 2 3" xfId="19937" xr:uid="{200A4BFE-EDDA-4B09-AF48-E30F7EB53468}"/>
    <cellStyle name="SAPBEXHLevel2X 2 2 3 2 3 2" xfId="33569" xr:uid="{0DE45E73-B72E-424C-8FF3-6D890ECBA0AA}"/>
    <cellStyle name="SAPBEXHLevel2X 2 2 3 2 3 3" xfId="43197" xr:uid="{090382E3-B4CC-4CC9-B404-A379F76803B7}"/>
    <cellStyle name="SAPBEXHLevel2X 2 2 3 2 4" xfId="23728" xr:uid="{E37097AC-9C2A-49F6-BC20-0D1EE948B214}"/>
    <cellStyle name="SAPBEXHLevel2X 2 2 3 2 4 2" xfId="37360" xr:uid="{001E1BBD-E79F-408B-BD7A-94483BCFEFF7}"/>
    <cellStyle name="SAPBEXHLevel2X 2 2 3 2 4 3" xfId="46988" xr:uid="{B8586D6F-6CA5-401A-BA7B-8EA9558357B3}"/>
    <cellStyle name="SAPBEXHLevel2X 2 2 3 2 5" xfId="29603" xr:uid="{3765A3BE-0CE7-42F2-9C2D-A0223D4056C3}"/>
    <cellStyle name="SAPBEXHLevel2X 2 2 3 2 6" xfId="26786" xr:uid="{F7E86B33-CF86-4995-8A9D-2E4812C419C0}"/>
    <cellStyle name="SAPBEXHLevel2X 2 2 3 2 7" xfId="51656" xr:uid="{1285CD3D-FB80-4C68-8E6E-A719D664AAC8}"/>
    <cellStyle name="SAPBEXHLevel2X 2 2 3 3" xfId="14928" xr:uid="{3DC1F2F6-89F5-449C-A316-759FB3905C46}"/>
    <cellStyle name="SAPBEXHLevel2X 2 2 3 3 2" xfId="20847" xr:uid="{BF9E323E-D30D-4AAD-AD7D-F9CA8AF54ACD}"/>
    <cellStyle name="SAPBEXHLevel2X 2 2 3 3 2 2" xfId="34479" xr:uid="{F8B9544E-8D62-4096-A6B2-DDABE081A687}"/>
    <cellStyle name="SAPBEXHLevel2X 2 2 3 3 2 3" xfId="44107" xr:uid="{5BFD3683-7753-4B28-9AF2-84046CA4D224}"/>
    <cellStyle name="SAPBEXHLevel2X 2 2 3 3 3" xfId="24638" xr:uid="{3FF6543E-48C4-4734-8E3B-5272FD5A2241}"/>
    <cellStyle name="SAPBEXHLevel2X 2 2 3 3 3 2" xfId="38270" xr:uid="{3AFA8A6E-2ECF-4DD3-8CC5-11EEBA0F4B07}"/>
    <cellStyle name="SAPBEXHLevel2X 2 2 3 3 3 3" xfId="47898" xr:uid="{146FB642-7DDD-4321-B250-99EFC637C2BF}"/>
    <cellStyle name="SAPBEXHLevel2X 2 2 3 3 4" xfId="30520" xr:uid="{61C600EF-9362-4EFD-AB55-184EE2DDA4EE}"/>
    <cellStyle name="SAPBEXHLevel2X 2 2 3 3 5" xfId="40178" xr:uid="{D7A5A64B-2401-48D6-946A-85B110691B77}"/>
    <cellStyle name="SAPBEXHLevel2X 2 2 3 3 6" xfId="52566" xr:uid="{7FAFF7F4-9132-4A27-8C64-BA7CD0479C81}"/>
    <cellStyle name="SAPBEXHLevel2X 2 2 3 4" xfId="18939" xr:uid="{FD5E9F1F-3FEF-4A37-AA09-D6D8AC50CD15}"/>
    <cellStyle name="SAPBEXHLevel2X 2 2 3 4 2" xfId="32571" xr:uid="{C968BBE9-E3A3-4213-8270-2B036B5E463F}"/>
    <cellStyle name="SAPBEXHLevel2X 2 2 3 4 3" xfId="42199" xr:uid="{876EBE3A-FC35-4445-B773-8DDAD0BE83F4}"/>
    <cellStyle name="SAPBEXHLevel2X 2 2 3 5" xfId="22730" xr:uid="{6EEA35B8-8C68-45B2-996E-8021ADE1B2EA}"/>
    <cellStyle name="SAPBEXHLevel2X 2 2 3 5 2" xfId="36362" xr:uid="{61FC2873-0000-4775-A3F2-E82660463B58}"/>
    <cellStyle name="SAPBEXHLevel2X 2 2 3 5 3" xfId="45990" xr:uid="{9BB67AAF-3372-4502-9000-88A4EF98BA39}"/>
    <cellStyle name="SAPBEXHLevel2X 2 2 3 6" xfId="28598" xr:uid="{B85A17A4-E90F-4F0E-8436-49EB16BDD69E}"/>
    <cellStyle name="SAPBEXHLevel2X 2 2 3 7" xfId="27728" xr:uid="{2F57BEF7-D0DF-47B8-9662-9F3A1A2E0825}"/>
    <cellStyle name="SAPBEXHLevel2X 2 2 3 8" xfId="50658" xr:uid="{3AAEA0AE-84FA-491A-A40B-2FAADF5CD839}"/>
    <cellStyle name="SAPBEXHLevel2X 2 2 30" xfId="55964" xr:uid="{5935A479-2028-44A2-B7C8-BBB5829DEF20}"/>
    <cellStyle name="SAPBEXHLevel2X 2 2 31" xfId="56052" xr:uid="{C634E4C1-2D3D-4DED-9CB6-C2A21D817039}"/>
    <cellStyle name="SAPBEXHLevel2X 2 2 32" xfId="56140" xr:uid="{EEFC2F7E-BE56-4659-88A2-DD90B356F394}"/>
    <cellStyle name="SAPBEXHLevel2X 2 2 33" xfId="56228" xr:uid="{AD85960E-58BC-4F2E-959B-046EAFC98163}"/>
    <cellStyle name="SAPBEXHLevel2X 2 2 4" xfId="11134" xr:uid="{715A46CD-ABAF-48B6-A3D2-ED579A288A71}"/>
    <cellStyle name="SAPBEXHLevel2X 2 2 4 2" xfId="14065" xr:uid="{C77676A8-3C6B-4023-B578-2396C797D98E}"/>
    <cellStyle name="SAPBEXHLevel2X 2 2 4 2 2" xfId="16014" xr:uid="{1B30210D-0AF8-4D9B-91D6-60CAD35667FA}"/>
    <cellStyle name="SAPBEXHLevel2X 2 2 4 2 2 2" xfId="21933" xr:uid="{2674A301-3D89-47AC-869A-84CF23733B70}"/>
    <cellStyle name="SAPBEXHLevel2X 2 2 4 2 2 2 2" xfId="35565" xr:uid="{0869DF71-0840-431D-986E-E3DC0A041BDD}"/>
    <cellStyle name="SAPBEXHLevel2X 2 2 4 2 2 2 3" xfId="45193" xr:uid="{7DD5334E-E1D9-432F-AF0A-A4228101FF63}"/>
    <cellStyle name="SAPBEXHLevel2X 2 2 4 2 2 3" xfId="25724" xr:uid="{2BF6996D-0B42-4F25-95F1-BB46383E7B8F}"/>
    <cellStyle name="SAPBEXHLevel2X 2 2 4 2 2 3 2" xfId="39356" xr:uid="{CC827B70-FE6B-460C-A26F-EEBD8E433C04}"/>
    <cellStyle name="SAPBEXHLevel2X 2 2 4 2 2 3 3" xfId="48984" xr:uid="{62ADC26A-3C2C-41CA-B495-2069FE41E90A}"/>
    <cellStyle name="SAPBEXHLevel2X 2 2 4 2 2 4" xfId="31606" xr:uid="{82042298-9BA9-4408-88EB-29D134167E6F}"/>
    <cellStyle name="SAPBEXHLevel2X 2 2 4 2 2 5" xfId="41264" xr:uid="{98DE5AEA-9215-4549-A9E9-B5E8160F917D}"/>
    <cellStyle name="SAPBEXHLevel2X 2 2 4 2 2 6" xfId="53652" xr:uid="{3A2A8529-060A-4A36-9863-4AAA573AAA7A}"/>
    <cellStyle name="SAPBEXHLevel2X 2 2 4 2 3" xfId="20025" xr:uid="{4D3DD234-5DCF-4E00-8DF5-FCF84BBDBB5A}"/>
    <cellStyle name="SAPBEXHLevel2X 2 2 4 2 3 2" xfId="33657" xr:uid="{A998050A-0548-4778-BFC4-9745D571B0B8}"/>
    <cellStyle name="SAPBEXHLevel2X 2 2 4 2 3 3" xfId="43285" xr:uid="{C7B7565F-BA55-40E3-ABDC-3C9AEA899CB6}"/>
    <cellStyle name="SAPBEXHLevel2X 2 2 4 2 4" xfId="23816" xr:uid="{4C1F98F0-E868-4F9F-97E3-C254BC295C70}"/>
    <cellStyle name="SAPBEXHLevel2X 2 2 4 2 4 2" xfId="37448" xr:uid="{531F98FA-F24A-49B0-ADD0-8F65ECC0D017}"/>
    <cellStyle name="SAPBEXHLevel2X 2 2 4 2 4 3" xfId="47076" xr:uid="{5A2E3AAC-B459-4B9C-8B7B-C4D0D23DA5E7}"/>
    <cellStyle name="SAPBEXHLevel2X 2 2 4 2 5" xfId="29691" xr:uid="{C195F78D-CF76-40AF-8F40-4BF9D1CBC4E5}"/>
    <cellStyle name="SAPBEXHLevel2X 2 2 4 2 6" xfId="26698" xr:uid="{5E602CFE-8295-4B81-AB54-C36DDFFED7B0}"/>
    <cellStyle name="SAPBEXHLevel2X 2 2 4 2 7" xfId="51744" xr:uid="{FCD47A08-36FE-4AC0-918E-21EB86A942D9}"/>
    <cellStyle name="SAPBEXHLevel2X 2 2 4 3" xfId="15016" xr:uid="{930232D4-827C-443B-BEA7-C0A256A41006}"/>
    <cellStyle name="SAPBEXHLevel2X 2 2 4 3 2" xfId="20935" xr:uid="{2A562584-EC8C-4AB4-89C2-43C908E88D1C}"/>
    <cellStyle name="SAPBEXHLevel2X 2 2 4 3 2 2" xfId="34567" xr:uid="{151A9B77-AF1A-454C-96B8-FE946D846285}"/>
    <cellStyle name="SAPBEXHLevel2X 2 2 4 3 2 3" xfId="44195" xr:uid="{607B6EE1-B16F-4226-9504-29D8D08DA49C}"/>
    <cellStyle name="SAPBEXHLevel2X 2 2 4 3 3" xfId="24726" xr:uid="{99D9C646-7494-4030-B623-185D589801F0}"/>
    <cellStyle name="SAPBEXHLevel2X 2 2 4 3 3 2" xfId="38358" xr:uid="{E48B07E1-6E5B-4078-A3EC-7395C6E6B492}"/>
    <cellStyle name="SAPBEXHLevel2X 2 2 4 3 3 3" xfId="47986" xr:uid="{6F0B320A-E4E9-4E8D-9A10-5CA62B4D03FF}"/>
    <cellStyle name="SAPBEXHLevel2X 2 2 4 3 4" xfId="30608" xr:uid="{23E029E9-F27C-4F49-A4C7-39A5429581D4}"/>
    <cellStyle name="SAPBEXHLevel2X 2 2 4 3 5" xfId="40266" xr:uid="{54884D5F-6391-43F0-8F9B-517F1B162D11}"/>
    <cellStyle name="SAPBEXHLevel2X 2 2 4 3 6" xfId="52654" xr:uid="{5CE81E2F-2717-4EA9-B1C1-78EEEDEFB372}"/>
    <cellStyle name="SAPBEXHLevel2X 2 2 4 4" xfId="19027" xr:uid="{D7557B50-4130-488A-B5C4-0883AB81A9F5}"/>
    <cellStyle name="SAPBEXHLevel2X 2 2 4 4 2" xfId="32659" xr:uid="{5035D44A-722D-4B48-8269-C442A217E648}"/>
    <cellStyle name="SAPBEXHLevel2X 2 2 4 4 3" xfId="42287" xr:uid="{86F1CF91-81EB-4EE1-9F0E-342DA7EC8451}"/>
    <cellStyle name="SAPBEXHLevel2X 2 2 4 5" xfId="22818" xr:uid="{DA0779A2-735E-42D3-A72C-6E46E82063D2}"/>
    <cellStyle name="SAPBEXHLevel2X 2 2 4 5 2" xfId="36450" xr:uid="{3E4B7E33-D9BB-48C0-A250-ED36980CD4DB}"/>
    <cellStyle name="SAPBEXHLevel2X 2 2 4 5 3" xfId="46078" xr:uid="{2FFAF0AB-751E-47AC-BE2B-47AAF136E485}"/>
    <cellStyle name="SAPBEXHLevel2X 2 2 4 6" xfId="28686" xr:uid="{D527F24A-A4AD-4AF1-AF83-09565380D10A}"/>
    <cellStyle name="SAPBEXHLevel2X 2 2 4 7" xfId="27654" xr:uid="{A0F7F0A0-7B8E-4DDF-8B03-0D2C67BF40EC}"/>
    <cellStyle name="SAPBEXHLevel2X 2 2 4 8" xfId="50746" xr:uid="{D6533056-2314-4A00-8A83-D457E5B167B6}"/>
    <cellStyle name="SAPBEXHLevel2X 2 2 5" xfId="11222" xr:uid="{58DFACC5-8F6C-4815-8ECE-6C9B1EA63987}"/>
    <cellStyle name="SAPBEXHLevel2X 2 2 5 2" xfId="14153" xr:uid="{07E8F866-4B0F-4FDD-B3EE-AFC9B666B025}"/>
    <cellStyle name="SAPBEXHLevel2X 2 2 5 2 2" xfId="16102" xr:uid="{B3C0FF51-3378-419A-8A4B-C8548981BAF8}"/>
    <cellStyle name="SAPBEXHLevel2X 2 2 5 2 2 2" xfId="22021" xr:uid="{FF601B26-CF99-42BA-A96C-D3AEDE7C6481}"/>
    <cellStyle name="SAPBEXHLevel2X 2 2 5 2 2 2 2" xfId="35653" xr:uid="{5B2C2727-AB7D-416E-9843-7774EFF5240F}"/>
    <cellStyle name="SAPBEXHLevel2X 2 2 5 2 2 2 3" xfId="45281" xr:uid="{C8B9BC60-4EFB-490D-BE0F-EE6D9FE4A74C}"/>
    <cellStyle name="SAPBEXHLevel2X 2 2 5 2 2 3" xfId="25812" xr:uid="{C58B989C-E424-4EC4-8B94-5402FF6076AE}"/>
    <cellStyle name="SAPBEXHLevel2X 2 2 5 2 2 3 2" xfId="39444" xr:uid="{36E90908-DCDF-464B-B5A9-475DEBF1CB3A}"/>
    <cellStyle name="SAPBEXHLevel2X 2 2 5 2 2 3 3" xfId="49072" xr:uid="{167DD3EC-FF4A-45D7-AF0F-933FC85A03C6}"/>
    <cellStyle name="SAPBEXHLevel2X 2 2 5 2 2 4" xfId="31694" xr:uid="{2A5190C6-573A-4412-A11F-11FB02EDB3A0}"/>
    <cellStyle name="SAPBEXHLevel2X 2 2 5 2 2 5" xfId="41352" xr:uid="{8AA4DE15-F6CA-4198-AF53-7DA68AC5E43C}"/>
    <cellStyle name="SAPBEXHLevel2X 2 2 5 2 2 6" xfId="53740" xr:uid="{3E6C9F3E-7FE1-4F0B-AD28-58879A735E80}"/>
    <cellStyle name="SAPBEXHLevel2X 2 2 5 2 3" xfId="20113" xr:uid="{FD900D42-A089-467A-B203-2EB69D88D99F}"/>
    <cellStyle name="SAPBEXHLevel2X 2 2 5 2 3 2" xfId="33745" xr:uid="{0F37CDB3-D83F-4D96-AA4B-CD8C8E5E7F2E}"/>
    <cellStyle name="SAPBEXHLevel2X 2 2 5 2 3 3" xfId="43373" xr:uid="{2FDFE4D7-9E57-47DD-961F-542D5ED54F37}"/>
    <cellStyle name="SAPBEXHLevel2X 2 2 5 2 4" xfId="23904" xr:uid="{349AC0DE-229F-489E-9524-31C585DDD355}"/>
    <cellStyle name="SAPBEXHLevel2X 2 2 5 2 4 2" xfId="37536" xr:uid="{A9C92A77-7FF3-4883-A8A6-75DA4D79F4E6}"/>
    <cellStyle name="SAPBEXHLevel2X 2 2 5 2 4 3" xfId="47164" xr:uid="{93AA1D68-73EC-4545-A74A-D31F54C04609}"/>
    <cellStyle name="SAPBEXHLevel2X 2 2 5 2 5" xfId="29779" xr:uid="{48776CC9-3CCF-4BB9-93C0-968D568B72B3}"/>
    <cellStyle name="SAPBEXHLevel2X 2 2 5 2 6" xfId="26610" xr:uid="{348F74ED-CF71-40EC-BBFB-D7310BF52FC1}"/>
    <cellStyle name="SAPBEXHLevel2X 2 2 5 2 7" xfId="51832" xr:uid="{61D2CDB7-544E-470F-96C2-64FB125B437A}"/>
    <cellStyle name="SAPBEXHLevel2X 2 2 5 3" xfId="15104" xr:uid="{32CC0C56-A710-47DC-95B4-1158351D0DD5}"/>
    <cellStyle name="SAPBEXHLevel2X 2 2 5 3 2" xfId="21023" xr:uid="{800541BA-0A3B-4639-A910-9356CFEC9BD8}"/>
    <cellStyle name="SAPBEXHLevel2X 2 2 5 3 2 2" xfId="34655" xr:uid="{9A01812C-2A57-42A3-83F8-289E4362AC38}"/>
    <cellStyle name="SAPBEXHLevel2X 2 2 5 3 2 3" xfId="44283" xr:uid="{F8387B26-D93F-461F-89BE-0C65159E107A}"/>
    <cellStyle name="SAPBEXHLevel2X 2 2 5 3 3" xfId="24814" xr:uid="{EBEB6CDF-269C-4132-A21F-46D90346C883}"/>
    <cellStyle name="SAPBEXHLevel2X 2 2 5 3 3 2" xfId="38446" xr:uid="{8B5208CB-6D5F-4E17-95C5-28AE2FC1853C}"/>
    <cellStyle name="SAPBEXHLevel2X 2 2 5 3 3 3" xfId="48074" xr:uid="{E2887198-7EC2-4267-8459-7090F638F090}"/>
    <cellStyle name="SAPBEXHLevel2X 2 2 5 3 4" xfId="30696" xr:uid="{72932D5B-F189-4EFD-83B7-CF5116463527}"/>
    <cellStyle name="SAPBEXHLevel2X 2 2 5 3 5" xfId="40354" xr:uid="{F168DDAB-13F0-4E28-9778-2BD7E27ADF65}"/>
    <cellStyle name="SAPBEXHLevel2X 2 2 5 3 6" xfId="52742" xr:uid="{BAFA507D-7E15-487D-8B28-86FE8906D2BA}"/>
    <cellStyle name="SAPBEXHLevel2X 2 2 5 4" xfId="19115" xr:uid="{5314039E-2100-4F84-A203-A992543B84ED}"/>
    <cellStyle name="SAPBEXHLevel2X 2 2 5 4 2" xfId="32747" xr:uid="{B0DB0BCE-55D1-4E9D-867C-6CD9757EC5D0}"/>
    <cellStyle name="SAPBEXHLevel2X 2 2 5 4 3" xfId="42375" xr:uid="{F84899E0-2362-409C-A298-E13B782D3617}"/>
    <cellStyle name="SAPBEXHLevel2X 2 2 5 5" xfId="22906" xr:uid="{A1532444-059E-433E-935E-487E201BF513}"/>
    <cellStyle name="SAPBEXHLevel2X 2 2 5 5 2" xfId="36538" xr:uid="{CF836042-5567-448E-B414-4EA1297F5D09}"/>
    <cellStyle name="SAPBEXHLevel2X 2 2 5 5 3" xfId="46166" xr:uid="{0639DB51-A9C3-4CFE-B134-BA7F392B084B}"/>
    <cellStyle name="SAPBEXHLevel2X 2 2 5 6" xfId="28774" xr:uid="{6F484EE0-DE9D-487C-A996-5767E387915F}"/>
    <cellStyle name="SAPBEXHLevel2X 2 2 5 7" xfId="27566" xr:uid="{02D583D0-3C1F-434B-8B66-BB018BBCEC36}"/>
    <cellStyle name="SAPBEXHLevel2X 2 2 5 8" xfId="50834" xr:uid="{3C3DF523-1D0B-45DC-B67A-C72A36C60DFD}"/>
    <cellStyle name="SAPBEXHLevel2X 2 2 6" xfId="11310" xr:uid="{23087A0D-61FA-48A3-B7F2-93D705F59B97}"/>
    <cellStyle name="SAPBEXHLevel2X 2 2 6 2" xfId="14241" xr:uid="{BF3A55FB-ED70-41F3-A447-5F0B2CA572AF}"/>
    <cellStyle name="SAPBEXHLevel2X 2 2 6 2 2" xfId="16190" xr:uid="{7418B011-9935-4246-A7FC-99796CEC7946}"/>
    <cellStyle name="SAPBEXHLevel2X 2 2 6 2 2 2" xfId="22109" xr:uid="{81853CBA-2B9E-40C8-8C9A-9BDB905A4392}"/>
    <cellStyle name="SAPBEXHLevel2X 2 2 6 2 2 2 2" xfId="35741" xr:uid="{B4690D2C-65E5-480C-87AD-C0AF15939A91}"/>
    <cellStyle name="SAPBEXHLevel2X 2 2 6 2 2 2 3" xfId="45369" xr:uid="{B81247DE-C885-4B41-B822-BBAC1285026D}"/>
    <cellStyle name="SAPBEXHLevel2X 2 2 6 2 2 3" xfId="25900" xr:uid="{F6369C71-29E2-4237-AB9E-DE1455A7EE0F}"/>
    <cellStyle name="SAPBEXHLevel2X 2 2 6 2 2 3 2" xfId="39532" xr:uid="{27BE6102-2660-4CA2-B189-2C274991FD3B}"/>
    <cellStyle name="SAPBEXHLevel2X 2 2 6 2 2 3 3" xfId="49160" xr:uid="{74001A78-5A06-48F2-8994-8A9504E14A23}"/>
    <cellStyle name="SAPBEXHLevel2X 2 2 6 2 2 4" xfId="31782" xr:uid="{3570F714-DA94-4842-AAE3-ACF802CD90E4}"/>
    <cellStyle name="SAPBEXHLevel2X 2 2 6 2 2 5" xfId="41440" xr:uid="{42CBB0D2-540A-4D57-A521-5D9865544D6A}"/>
    <cellStyle name="SAPBEXHLevel2X 2 2 6 2 2 6" xfId="53828" xr:uid="{606344B7-60B9-42FE-8E1F-657CAB4A15D5}"/>
    <cellStyle name="SAPBEXHLevel2X 2 2 6 2 3" xfId="20201" xr:uid="{96AF2F3C-7C1D-4167-A6DC-A8ECE02C4569}"/>
    <cellStyle name="SAPBEXHLevel2X 2 2 6 2 3 2" xfId="33833" xr:uid="{2F3DB946-9112-40E4-8537-4C3FD5A39060}"/>
    <cellStyle name="SAPBEXHLevel2X 2 2 6 2 3 3" xfId="43461" xr:uid="{4C194C56-0785-4D27-AB34-9880B95450C3}"/>
    <cellStyle name="SAPBEXHLevel2X 2 2 6 2 4" xfId="23992" xr:uid="{35B2F4DB-A58B-49BD-B9E5-EF403A972024}"/>
    <cellStyle name="SAPBEXHLevel2X 2 2 6 2 4 2" xfId="37624" xr:uid="{5ABB12B3-8EA2-4702-9572-38FACF772681}"/>
    <cellStyle name="SAPBEXHLevel2X 2 2 6 2 4 3" xfId="47252" xr:uid="{450AFBBF-607E-4FEB-A864-958C95313D98}"/>
    <cellStyle name="SAPBEXHLevel2X 2 2 6 2 5" xfId="29867" xr:uid="{3DD4856A-E364-4AE7-A616-5AE801A63818}"/>
    <cellStyle name="SAPBEXHLevel2X 2 2 6 2 6" xfId="26522" xr:uid="{CC287296-6F93-45E1-9403-F52CF4D19037}"/>
    <cellStyle name="SAPBEXHLevel2X 2 2 6 2 7" xfId="51920" xr:uid="{B20C61F9-D8DB-4AC5-AB52-1746325498F9}"/>
    <cellStyle name="SAPBEXHLevel2X 2 2 6 3" xfId="15192" xr:uid="{D9BF3589-B8F9-4583-8491-7753FF5ED063}"/>
    <cellStyle name="SAPBEXHLevel2X 2 2 6 3 2" xfId="21111" xr:uid="{1B8B9B22-9F4D-4BEE-A2B3-F8FB6C749E6C}"/>
    <cellStyle name="SAPBEXHLevel2X 2 2 6 3 2 2" xfId="34743" xr:uid="{E3ADB3FF-E58E-4640-A403-482FCFC02ACF}"/>
    <cellStyle name="SAPBEXHLevel2X 2 2 6 3 2 3" xfId="44371" xr:uid="{B8CBAD39-8FD5-4B04-8DFB-0646892291D6}"/>
    <cellStyle name="SAPBEXHLevel2X 2 2 6 3 3" xfId="24902" xr:uid="{A87CFC91-5403-4156-A929-75F933CA9B72}"/>
    <cellStyle name="SAPBEXHLevel2X 2 2 6 3 3 2" xfId="38534" xr:uid="{8F94F423-87B2-4E48-921C-D5CF3E87840C}"/>
    <cellStyle name="SAPBEXHLevel2X 2 2 6 3 3 3" xfId="48162" xr:uid="{C8070AD5-635D-467E-B797-7EB6C4E6F1AF}"/>
    <cellStyle name="SAPBEXHLevel2X 2 2 6 3 4" xfId="30784" xr:uid="{5F502600-6B13-42A5-902D-C7732F3EE017}"/>
    <cellStyle name="SAPBEXHLevel2X 2 2 6 3 5" xfId="40442" xr:uid="{544CAE03-450A-4C35-B7C7-D1487E4F3FB0}"/>
    <cellStyle name="SAPBEXHLevel2X 2 2 6 3 6" xfId="52830" xr:uid="{00B55A6B-02F3-4533-807E-8B7C9C73D019}"/>
    <cellStyle name="SAPBEXHLevel2X 2 2 6 4" xfId="19203" xr:uid="{F8AAA771-F7A7-4FD0-B7EB-F7A960F4390F}"/>
    <cellStyle name="SAPBEXHLevel2X 2 2 6 4 2" xfId="32835" xr:uid="{E44D7D62-56B6-4342-A93B-2C38D61E0110}"/>
    <cellStyle name="SAPBEXHLevel2X 2 2 6 4 3" xfId="42463" xr:uid="{4C4EDD37-8081-4BD9-9EFF-A12DC94E6623}"/>
    <cellStyle name="SAPBEXHLevel2X 2 2 6 5" xfId="22994" xr:uid="{3C75BA5F-63BA-4D2B-A506-53227007C272}"/>
    <cellStyle name="SAPBEXHLevel2X 2 2 6 5 2" xfId="36626" xr:uid="{AAC31D65-8424-4359-B6DF-DE60AD68CE32}"/>
    <cellStyle name="SAPBEXHLevel2X 2 2 6 5 3" xfId="46254" xr:uid="{30D4F5E1-CE27-4487-995A-ADB1DB5FC171}"/>
    <cellStyle name="SAPBEXHLevel2X 2 2 6 6" xfId="28862" xr:uid="{2A9329C8-89BB-4236-A374-0AC17CFBFF50}"/>
    <cellStyle name="SAPBEXHLevel2X 2 2 6 7" xfId="27478" xr:uid="{56461360-784F-4880-82E6-0E30743617A3}"/>
    <cellStyle name="SAPBEXHLevel2X 2 2 6 8" xfId="50922" xr:uid="{C3C22800-2A78-4022-B66A-0CABE789339D}"/>
    <cellStyle name="SAPBEXHLevel2X 2 2 7" xfId="11398" xr:uid="{23FA9BEE-5C19-47D0-B7F3-3AC880708A78}"/>
    <cellStyle name="SAPBEXHLevel2X 2 2 7 2" xfId="14329" xr:uid="{51A5DBE9-1F98-4141-BDC5-ADAC727206F6}"/>
    <cellStyle name="SAPBEXHLevel2X 2 2 7 2 2" xfId="16278" xr:uid="{BC162E74-5F38-431C-8049-7F61B20BB17F}"/>
    <cellStyle name="SAPBEXHLevel2X 2 2 7 2 2 2" xfId="22197" xr:uid="{EBA120D7-A9C2-46CE-A5BE-5937CD248A51}"/>
    <cellStyle name="SAPBEXHLevel2X 2 2 7 2 2 2 2" xfId="35829" xr:uid="{7C9A407C-7C22-4330-A9A0-E79E63949FD1}"/>
    <cellStyle name="SAPBEXHLevel2X 2 2 7 2 2 2 3" xfId="45457" xr:uid="{E66D1F6E-551C-48BB-BEE7-DC784A67C0EC}"/>
    <cellStyle name="SAPBEXHLevel2X 2 2 7 2 2 3" xfId="25988" xr:uid="{B7C4DC13-D771-4B3B-936B-D6D2F8722645}"/>
    <cellStyle name="SAPBEXHLevel2X 2 2 7 2 2 3 2" xfId="39620" xr:uid="{D09767E4-B0E2-4EC0-B244-CFFC2C884655}"/>
    <cellStyle name="SAPBEXHLevel2X 2 2 7 2 2 3 3" xfId="49248" xr:uid="{93560FDB-C86D-41C0-A8D6-E4471BB016DF}"/>
    <cellStyle name="SAPBEXHLevel2X 2 2 7 2 2 4" xfId="31870" xr:uid="{80329FA3-1AD2-4851-8CC6-CCF32A115B04}"/>
    <cellStyle name="SAPBEXHLevel2X 2 2 7 2 2 5" xfId="41528" xr:uid="{AF53C91E-97CD-44B0-B04D-FCFA4EBA4AC1}"/>
    <cellStyle name="SAPBEXHLevel2X 2 2 7 2 2 6" xfId="53916" xr:uid="{A29747D7-9998-47DF-A35E-E3F39B341366}"/>
    <cellStyle name="SAPBEXHLevel2X 2 2 7 2 3" xfId="20289" xr:uid="{7DAACF3B-A498-4BCB-91BA-9A74395F5198}"/>
    <cellStyle name="SAPBEXHLevel2X 2 2 7 2 3 2" xfId="33921" xr:uid="{F7C4F5C5-F725-45CA-A313-DC5A89616020}"/>
    <cellStyle name="SAPBEXHLevel2X 2 2 7 2 3 3" xfId="43549" xr:uid="{B9D31E99-5816-4696-943D-B7596E06EF02}"/>
    <cellStyle name="SAPBEXHLevel2X 2 2 7 2 4" xfId="24080" xr:uid="{068DD290-516C-4E90-B88E-2D6305C46AAE}"/>
    <cellStyle name="SAPBEXHLevel2X 2 2 7 2 4 2" xfId="37712" xr:uid="{48677806-5811-4174-BD53-72B4669C9796}"/>
    <cellStyle name="SAPBEXHLevel2X 2 2 7 2 4 3" xfId="47340" xr:uid="{3E6C860C-23E6-45F4-A8AC-FE1D5AB0C4E2}"/>
    <cellStyle name="SAPBEXHLevel2X 2 2 7 2 5" xfId="29955" xr:uid="{6CAF8E02-85FC-42B2-B995-A27D56FA22BB}"/>
    <cellStyle name="SAPBEXHLevel2X 2 2 7 2 6" xfId="26434" xr:uid="{8DBA8EDD-2E77-4AEB-AB29-A2108AA5C8BF}"/>
    <cellStyle name="SAPBEXHLevel2X 2 2 7 2 7" xfId="52008" xr:uid="{0802DF0E-96FF-4C48-ADD2-FBFF51CBC64B}"/>
    <cellStyle name="SAPBEXHLevel2X 2 2 7 3" xfId="15280" xr:uid="{52DA7F2C-5413-4F03-8269-9B4B0885F1B0}"/>
    <cellStyle name="SAPBEXHLevel2X 2 2 7 3 2" xfId="21199" xr:uid="{E265B5B2-532B-42EF-B039-8941A72F2BEC}"/>
    <cellStyle name="SAPBEXHLevel2X 2 2 7 3 2 2" xfId="34831" xr:uid="{0440D80C-E7F0-4393-B98E-A7E00892B9C5}"/>
    <cellStyle name="SAPBEXHLevel2X 2 2 7 3 2 3" xfId="44459" xr:uid="{039678BE-8F12-46A2-912D-FE569D1CAAC1}"/>
    <cellStyle name="SAPBEXHLevel2X 2 2 7 3 3" xfId="24990" xr:uid="{DE8F2188-4284-431D-8AD2-F759B39F93A4}"/>
    <cellStyle name="SAPBEXHLevel2X 2 2 7 3 3 2" xfId="38622" xr:uid="{4F40679A-FDEF-406A-8846-F50EB4D173FC}"/>
    <cellStyle name="SAPBEXHLevel2X 2 2 7 3 3 3" xfId="48250" xr:uid="{686C240F-6055-4C38-A537-69C58DEEB064}"/>
    <cellStyle name="SAPBEXHLevel2X 2 2 7 3 4" xfId="30872" xr:uid="{F6C1ABB8-BB02-41C4-8A01-2AA0A769E8C9}"/>
    <cellStyle name="SAPBEXHLevel2X 2 2 7 3 5" xfId="40530" xr:uid="{B8E55400-0DF6-4DE2-A4BB-2EB3D25C2B68}"/>
    <cellStyle name="SAPBEXHLevel2X 2 2 7 3 6" xfId="52918" xr:uid="{CEB274D0-0594-43E7-91C2-0006639C309B}"/>
    <cellStyle name="SAPBEXHLevel2X 2 2 7 4" xfId="19291" xr:uid="{E4D9668C-213B-4828-B3D9-E20E13D1207A}"/>
    <cellStyle name="SAPBEXHLevel2X 2 2 7 4 2" xfId="32923" xr:uid="{E6CA218F-C845-40A8-9C32-946B78EF84A1}"/>
    <cellStyle name="SAPBEXHLevel2X 2 2 7 4 3" xfId="42551" xr:uid="{78CC7E5C-A1D7-40DF-B160-478B3F6231D1}"/>
    <cellStyle name="SAPBEXHLevel2X 2 2 7 5" xfId="23082" xr:uid="{970E6A8D-EC24-4F9F-80A2-E8A82CD9A815}"/>
    <cellStyle name="SAPBEXHLevel2X 2 2 7 5 2" xfId="36714" xr:uid="{D607D1F2-238B-47DB-9EF5-4BF9556F3458}"/>
    <cellStyle name="SAPBEXHLevel2X 2 2 7 5 3" xfId="46342" xr:uid="{92A8379A-6263-4A4E-8A27-B9A6A073608E}"/>
    <cellStyle name="SAPBEXHLevel2X 2 2 7 6" xfId="28950" xr:uid="{6B814A05-DE6F-4EE3-8EF8-00BEB99F9C2E}"/>
    <cellStyle name="SAPBEXHLevel2X 2 2 7 7" xfId="27390" xr:uid="{CB26F0AC-8B7A-4239-9F2F-0DAB2D27893F}"/>
    <cellStyle name="SAPBEXHLevel2X 2 2 7 8" xfId="51010" xr:uid="{A1D07472-E3B8-42B8-AF0F-4108829DC9F2}"/>
    <cellStyle name="SAPBEXHLevel2X 2 2 8" xfId="13506" xr:uid="{4285ABD1-FF34-4F47-8B8F-F804B821D13C}"/>
    <cellStyle name="SAPBEXHLevel2X 2 2 8 2" xfId="14505" xr:uid="{34712DD3-EA61-417C-BCC1-2D4B85B6A106}"/>
    <cellStyle name="SAPBEXHLevel2X 2 2 8 2 2" xfId="16454" xr:uid="{2610626F-50D0-4007-9CB4-106CB75300F2}"/>
    <cellStyle name="SAPBEXHLevel2X 2 2 8 2 2 2" xfId="22373" xr:uid="{41BEA2EC-D253-4A00-B134-E84B0517EF79}"/>
    <cellStyle name="SAPBEXHLevel2X 2 2 8 2 2 2 2" xfId="36005" xr:uid="{A51E08FB-5B3E-4D7B-96A5-1C0B27EB39E3}"/>
    <cellStyle name="SAPBEXHLevel2X 2 2 8 2 2 2 3" xfId="45633" xr:uid="{CCD3B2D0-E9C1-4825-91CC-1377EBD93FA0}"/>
    <cellStyle name="SAPBEXHLevel2X 2 2 8 2 2 3" xfId="26164" xr:uid="{59FDE50A-4ADF-44E7-8162-CADA704C76A7}"/>
    <cellStyle name="SAPBEXHLevel2X 2 2 8 2 2 3 2" xfId="39796" xr:uid="{14C3D6CD-566A-49ED-AAD3-209DF6DD56FF}"/>
    <cellStyle name="SAPBEXHLevel2X 2 2 8 2 2 3 3" xfId="49424" xr:uid="{5970D3F7-6374-4F1C-8534-EEA2AD16A329}"/>
    <cellStyle name="SAPBEXHLevel2X 2 2 8 2 2 4" xfId="32046" xr:uid="{5DEE52D3-5AC4-4E93-BD3D-770CEDAF8950}"/>
    <cellStyle name="SAPBEXHLevel2X 2 2 8 2 2 5" xfId="41704" xr:uid="{62359CC4-D282-41E7-ACBE-7308F40E68B7}"/>
    <cellStyle name="SAPBEXHLevel2X 2 2 8 2 2 6" xfId="54092" xr:uid="{33BC7CB2-BABC-46F3-998D-300BEC63C6B4}"/>
    <cellStyle name="SAPBEXHLevel2X 2 2 8 2 3" xfId="20465" xr:uid="{DD1AC914-042F-4EE6-A0BD-B607C63C860D}"/>
    <cellStyle name="SAPBEXHLevel2X 2 2 8 2 3 2" xfId="34097" xr:uid="{A42227EF-8F02-456E-8606-98BC77CD9DEF}"/>
    <cellStyle name="SAPBEXHLevel2X 2 2 8 2 3 3" xfId="43725" xr:uid="{EC92F2AA-4291-491B-BDDA-90251CF68CA7}"/>
    <cellStyle name="SAPBEXHLevel2X 2 2 8 2 4" xfId="24256" xr:uid="{D201D8F3-CAE6-4BD7-A377-1F87929A7954}"/>
    <cellStyle name="SAPBEXHLevel2X 2 2 8 2 4 2" xfId="37888" xr:uid="{B7B067CA-D41A-4123-B7BA-FC1A0478DAD6}"/>
    <cellStyle name="SAPBEXHLevel2X 2 2 8 2 4 3" xfId="47516" xr:uid="{880300D7-49B9-4426-A7EB-551196956C8C}"/>
    <cellStyle name="SAPBEXHLevel2X 2 2 8 2 5" xfId="30131" xr:uid="{CC0FD652-8D56-47A9-8FE5-488B4526A882}"/>
    <cellStyle name="SAPBEXHLevel2X 2 2 8 2 6" xfId="26258" xr:uid="{AF8B21B3-43BF-452D-81AE-B8382D156F67}"/>
    <cellStyle name="SAPBEXHLevel2X 2 2 8 2 7" xfId="52184" xr:uid="{29FAD0EA-0E43-468A-B19C-06A60B80B17D}"/>
    <cellStyle name="SAPBEXHLevel2X 2 2 8 3" xfId="15456" xr:uid="{FF629788-F0BD-4FE8-8D84-BCC30BC72184}"/>
    <cellStyle name="SAPBEXHLevel2X 2 2 8 3 2" xfId="21375" xr:uid="{7BB5A553-2507-4535-A45B-031214DC2312}"/>
    <cellStyle name="SAPBEXHLevel2X 2 2 8 3 2 2" xfId="35007" xr:uid="{E627AD09-EF85-4BD2-9E38-90CA42FF1D0B}"/>
    <cellStyle name="SAPBEXHLevel2X 2 2 8 3 2 3" xfId="44635" xr:uid="{EA24BA60-9F83-4CDF-9386-3948D82D6A60}"/>
    <cellStyle name="SAPBEXHLevel2X 2 2 8 3 3" xfId="25166" xr:uid="{62C2FC3B-87D0-4566-8F1E-16AF89C7F011}"/>
    <cellStyle name="SAPBEXHLevel2X 2 2 8 3 3 2" xfId="38798" xr:uid="{E3AA4AD8-81FF-49AF-A3BF-D91F97FEDF80}"/>
    <cellStyle name="SAPBEXHLevel2X 2 2 8 3 3 3" xfId="48426" xr:uid="{DCCA98F5-EAD5-436E-879C-F488F7B13E76}"/>
    <cellStyle name="SAPBEXHLevel2X 2 2 8 3 4" xfId="31048" xr:uid="{31450D69-119A-44EA-8E65-CC3E5A120539}"/>
    <cellStyle name="SAPBEXHLevel2X 2 2 8 3 5" xfId="40706" xr:uid="{0FB95DAD-A42D-4ECB-8B51-A55609DA7D17}"/>
    <cellStyle name="SAPBEXHLevel2X 2 2 8 3 6" xfId="53094" xr:uid="{7BF55E0A-5819-42D0-A007-DCB31C3E9303}"/>
    <cellStyle name="SAPBEXHLevel2X 2 2 8 4" xfId="19467" xr:uid="{E5EEF195-653A-4D6F-8FF7-67DB1503B2A2}"/>
    <cellStyle name="SAPBEXHLevel2X 2 2 8 4 2" xfId="33099" xr:uid="{816EA8DA-BFE7-42D9-A9F0-0C79B31A0217}"/>
    <cellStyle name="SAPBEXHLevel2X 2 2 8 4 3" xfId="42727" xr:uid="{E4B43EFA-97F5-49C8-AD63-B7E9A0054DA4}"/>
    <cellStyle name="SAPBEXHLevel2X 2 2 8 5" xfId="23258" xr:uid="{985AA997-4F4F-42DF-9A93-FBE152333B60}"/>
    <cellStyle name="SAPBEXHLevel2X 2 2 8 5 2" xfId="36890" xr:uid="{872B1379-F5C3-403B-BCC2-1A7CAADED213}"/>
    <cellStyle name="SAPBEXHLevel2X 2 2 8 5 3" xfId="46518" xr:uid="{ABB40FAC-5F52-4F59-864E-B7EBCFEE63DB}"/>
    <cellStyle name="SAPBEXHLevel2X 2 2 8 6" xfId="29133" xr:uid="{BD87153D-90B3-4AAD-9161-11586F7BC6C5}"/>
    <cellStyle name="SAPBEXHLevel2X 2 2 8 7" xfId="27256" xr:uid="{6447DBD5-6EF8-4FAE-8F73-6B72AF8DA990}"/>
    <cellStyle name="SAPBEXHLevel2X 2 2 8 8" xfId="51186" xr:uid="{C0F571C3-5D4A-4FC9-8BE1-1AFB0A2BAA13}"/>
    <cellStyle name="SAPBEXHLevel2X 2 2 9" xfId="13801" xr:uid="{40238A71-30AE-4EC7-9137-8B2A63E9B2D3}"/>
    <cellStyle name="SAPBEXHLevel2X 2 2 9 2" xfId="15750" xr:uid="{E635F1EB-DF27-4D9E-85F4-EE2C36341227}"/>
    <cellStyle name="SAPBEXHLevel2X 2 2 9 2 2" xfId="21669" xr:uid="{89167C39-411D-4CF4-8533-365C629FAFD5}"/>
    <cellStyle name="SAPBEXHLevel2X 2 2 9 2 2 2" xfId="35301" xr:uid="{B2C4EE6C-D097-4501-80B5-2208BE781B2C}"/>
    <cellStyle name="SAPBEXHLevel2X 2 2 9 2 2 3" xfId="44929" xr:uid="{D19BD90A-85BD-4576-BB9F-A99098E47DCD}"/>
    <cellStyle name="SAPBEXHLevel2X 2 2 9 2 3" xfId="25460" xr:uid="{CD3CF3AD-8BE2-422E-9976-B44958339264}"/>
    <cellStyle name="SAPBEXHLevel2X 2 2 9 2 3 2" xfId="39092" xr:uid="{8D9F2B0B-44BB-4E1F-9A18-2F525DD91C0F}"/>
    <cellStyle name="SAPBEXHLevel2X 2 2 9 2 3 3" xfId="48720" xr:uid="{D26D4F78-8BAD-4875-B0CE-27082ADF3DFC}"/>
    <cellStyle name="SAPBEXHLevel2X 2 2 9 2 4" xfId="31342" xr:uid="{0A978AF1-AC68-499B-B124-6999AB04252A}"/>
    <cellStyle name="SAPBEXHLevel2X 2 2 9 2 5" xfId="41000" xr:uid="{5D9DE39C-27BC-40E5-9776-D8950E692F99}"/>
    <cellStyle name="SAPBEXHLevel2X 2 2 9 2 6" xfId="53388" xr:uid="{DB1D40B1-C699-4486-AD42-9730125A6D48}"/>
    <cellStyle name="SAPBEXHLevel2X 2 2 9 3" xfId="19761" xr:uid="{CEF99AD7-1523-4E44-B456-4D446EA8DFFC}"/>
    <cellStyle name="SAPBEXHLevel2X 2 2 9 3 2" xfId="33393" xr:uid="{D4B7EB3D-A335-431E-96F9-BA75A6048CA1}"/>
    <cellStyle name="SAPBEXHLevel2X 2 2 9 3 3" xfId="43021" xr:uid="{5A55AF5B-60B5-4886-B00A-5368FB41F8AC}"/>
    <cellStyle name="SAPBEXHLevel2X 2 2 9 4" xfId="23552" xr:uid="{B0B15EF3-B993-4283-BB26-63028425902C}"/>
    <cellStyle name="SAPBEXHLevel2X 2 2 9 4 2" xfId="37184" xr:uid="{4E4E1F5D-95EC-4BA7-8113-970E3E389A08}"/>
    <cellStyle name="SAPBEXHLevel2X 2 2 9 4 3" xfId="46812" xr:uid="{D5D3ABF6-F4DA-4C82-B171-E9335465329B}"/>
    <cellStyle name="SAPBEXHLevel2X 2 2 9 5" xfId="29427" xr:uid="{6BE0DC2B-D943-4159-B922-EC0C7FAF8C29}"/>
    <cellStyle name="SAPBEXHLevel2X 2 2 9 6" xfId="26962" xr:uid="{2A2E6B5E-7001-4A70-9E82-4EA3DFA832D7}"/>
    <cellStyle name="SAPBEXHLevel2X 2 2 9 7" xfId="51480" xr:uid="{DE8F6CDD-D83C-4F29-8663-E2F5D8284E73}"/>
    <cellStyle name="SAPBEXHLevel2X 2 3" xfId="10686" xr:uid="{1C74D2B7-0C75-4784-AB4F-330F6BDB4C1B}"/>
    <cellStyle name="SAPBEXHLevel2X 2 3 2" xfId="13617" xr:uid="{7428408E-57A9-4938-8A09-017EE122C1A2}"/>
    <cellStyle name="SAPBEXHLevel2X 2 3 2 2" xfId="15566" xr:uid="{CD321DB9-7EF1-424C-9724-B8B80F133284}"/>
    <cellStyle name="SAPBEXHLevel2X 2 3 2 2 2" xfId="21485" xr:uid="{0B12AC4C-61A6-489E-860E-AAFAA70C77BF}"/>
    <cellStyle name="SAPBEXHLevel2X 2 3 2 2 2 2" xfId="35117" xr:uid="{3F34B746-6C73-40B7-A043-53967DC68C29}"/>
    <cellStyle name="SAPBEXHLevel2X 2 3 2 2 2 3" xfId="44745" xr:uid="{DDA76B72-41D4-486E-B30B-D50DB4C0EA68}"/>
    <cellStyle name="SAPBEXHLevel2X 2 3 2 2 3" xfId="25276" xr:uid="{4BCB5C04-2122-4E09-8B5B-B823FC5A7126}"/>
    <cellStyle name="SAPBEXHLevel2X 2 3 2 2 3 2" xfId="38908" xr:uid="{3815C29E-3BB2-46D4-97D5-7BC85AA61F8D}"/>
    <cellStyle name="SAPBEXHLevel2X 2 3 2 2 3 3" xfId="48536" xr:uid="{586FCE21-54D2-42E5-AC83-D813D50796B4}"/>
    <cellStyle name="SAPBEXHLevel2X 2 3 2 2 4" xfId="31158" xr:uid="{8915D311-18DE-4439-8393-534DB44CF8D4}"/>
    <cellStyle name="SAPBEXHLevel2X 2 3 2 2 5" xfId="40816" xr:uid="{E76D28C8-1DAF-4D4E-A1C2-9175254B7084}"/>
    <cellStyle name="SAPBEXHLevel2X 2 3 2 2 6" xfId="53204" xr:uid="{D5FDDD6C-794E-4A53-8D1E-633CF812DF28}"/>
    <cellStyle name="SAPBEXHLevel2X 2 3 2 3" xfId="19577" xr:uid="{12226222-5A63-4ACE-81BC-793A6C8A3ADA}"/>
    <cellStyle name="SAPBEXHLevel2X 2 3 2 3 2" xfId="33209" xr:uid="{C0B5346D-B074-490D-A28A-5AB75EC286DF}"/>
    <cellStyle name="SAPBEXHLevel2X 2 3 2 3 3" xfId="42837" xr:uid="{8B7AAF7D-0AD9-4049-B2E4-DBD0B06184D0}"/>
    <cellStyle name="SAPBEXHLevel2X 2 3 2 4" xfId="23368" xr:uid="{1BC5243D-2BC2-43C9-8B88-4146E519F3CE}"/>
    <cellStyle name="SAPBEXHLevel2X 2 3 2 4 2" xfId="37000" xr:uid="{232C1F04-4183-4CA1-91EE-2F49B707468B}"/>
    <cellStyle name="SAPBEXHLevel2X 2 3 2 4 3" xfId="46628" xr:uid="{83D144B3-901E-4EAE-864E-6A59023C18B0}"/>
    <cellStyle name="SAPBEXHLevel2X 2 3 2 5" xfId="29243" xr:uid="{3D1E9DBB-237A-433A-9C9F-D31A4BDA5982}"/>
    <cellStyle name="SAPBEXHLevel2X 2 3 2 6" xfId="27146" xr:uid="{2E15D86E-A224-4A59-868B-39E16651DACE}"/>
    <cellStyle name="SAPBEXHLevel2X 2 3 2 7" xfId="51296" xr:uid="{78857E4F-9CB4-4B93-96DF-14DA43FAFAFC}"/>
    <cellStyle name="SAPBEXHLevel2X 2 3 3" xfId="14656" xr:uid="{9B27B485-B8A4-4B6B-92AD-B9E9B5C76DAF}"/>
    <cellStyle name="SAPBEXHLevel2X 2 3 3 2" xfId="20575" xr:uid="{F897B680-A716-4B68-8987-B13E3F2BF175}"/>
    <cellStyle name="SAPBEXHLevel2X 2 3 3 2 2" xfId="34207" xr:uid="{174BE10E-B0B1-4062-A020-A01B1F027195}"/>
    <cellStyle name="SAPBEXHLevel2X 2 3 3 2 3" xfId="43835" xr:uid="{5CE9EB06-F143-45FC-8FFD-8DF95E0AED8C}"/>
    <cellStyle name="SAPBEXHLevel2X 2 3 3 3" xfId="24366" xr:uid="{3DDA78CB-2637-4AF8-93A8-E382B98577A1}"/>
    <cellStyle name="SAPBEXHLevel2X 2 3 3 3 2" xfId="37998" xr:uid="{9C42D16A-7C3C-422B-AFD7-C89D4851A579}"/>
    <cellStyle name="SAPBEXHLevel2X 2 3 3 3 3" xfId="47626" xr:uid="{303C8F74-1487-4620-89F1-5EEF046582C8}"/>
    <cellStyle name="SAPBEXHLevel2X 2 3 3 4" xfId="30248" xr:uid="{01117B4D-5BEA-4ADE-82A2-5C513B7C2A21}"/>
    <cellStyle name="SAPBEXHLevel2X 2 3 3 5" xfId="39906" xr:uid="{F69CD12D-9B36-4E1E-8AE9-C5780A5288E1}"/>
    <cellStyle name="SAPBEXHLevel2X 2 3 3 6" xfId="52294" xr:uid="{DB29F2BD-E991-47E2-B5DE-0DF056BC2C59}"/>
    <cellStyle name="SAPBEXHLevel2X 2 3 4" xfId="18665" xr:uid="{7923597C-9392-408F-A79B-D82A5E818170}"/>
    <cellStyle name="SAPBEXHLevel2X 2 3 4 2" xfId="32297" xr:uid="{F2C877B4-03DB-4229-B3FC-264B95D5B7C9}"/>
    <cellStyle name="SAPBEXHLevel2X 2 3 4 3" xfId="41925" xr:uid="{C8AB21CB-5F54-4217-A3F7-C6F5C0EB47E3}"/>
    <cellStyle name="SAPBEXHLevel2X 2 3 5" xfId="16566" xr:uid="{8209A901-A30E-45B8-AD1D-BF8EFED317A9}"/>
    <cellStyle name="SAPBEXHLevel2X 2 3 5 2" xfId="32150" xr:uid="{5A947A68-7221-4F8D-8563-032CA05B7C2E}"/>
    <cellStyle name="SAPBEXHLevel2X 2 3 5 3" xfId="41792" xr:uid="{2D4514C5-AEB0-4C3C-9330-84B7A6F70850}"/>
    <cellStyle name="SAPBEXHLevel2X 2 3 6" xfId="28238" xr:uid="{67888074-460A-451C-B5F8-89A6059478E9}"/>
    <cellStyle name="SAPBEXHLevel2X 2 3 7" xfId="28081" xr:uid="{575232AA-9F6C-4126-871E-49F71797DB83}"/>
    <cellStyle name="SAPBEXHLevel2X 2 3 8" xfId="50298" xr:uid="{91D6784F-638C-4336-B0A4-0F6E4331AF97}"/>
    <cellStyle name="SAPBEXHLevel2X 2 4" xfId="10702" xr:uid="{B0CCBB2A-7651-4847-BF19-429A85A1C16B}"/>
    <cellStyle name="SAPBEXHLevel2X 2 4 2" xfId="13633" xr:uid="{AC5F576A-8364-4BD7-8ABA-30C67EC3DE4A}"/>
    <cellStyle name="SAPBEXHLevel2X 2 4 2 2" xfId="15582" xr:uid="{65B83B71-43B8-4955-ABFA-F1683CF42B9C}"/>
    <cellStyle name="SAPBEXHLevel2X 2 4 2 2 2" xfId="21501" xr:uid="{9D018E5C-1E14-4E51-A827-0791B8A5C4C8}"/>
    <cellStyle name="SAPBEXHLevel2X 2 4 2 2 2 2" xfId="35133" xr:uid="{56F14BED-8C60-4591-8DA5-3B2A4CBA811E}"/>
    <cellStyle name="SAPBEXHLevel2X 2 4 2 2 2 3" xfId="44761" xr:uid="{F3B87416-C574-435A-A6C3-29C9AF77AE34}"/>
    <cellStyle name="SAPBEXHLevel2X 2 4 2 2 3" xfId="25292" xr:uid="{DA461DC5-2A19-4CEF-8D38-4797230EBAA6}"/>
    <cellStyle name="SAPBEXHLevel2X 2 4 2 2 3 2" xfId="38924" xr:uid="{E2E9271A-5C42-4E16-B24E-B7D0A46285D1}"/>
    <cellStyle name="SAPBEXHLevel2X 2 4 2 2 3 3" xfId="48552" xr:uid="{8C54989A-083A-4B04-B760-A41ED00FEDDA}"/>
    <cellStyle name="SAPBEXHLevel2X 2 4 2 2 4" xfId="31174" xr:uid="{3CB53302-BA9D-48B1-88EE-FFE7E7B8C846}"/>
    <cellStyle name="SAPBEXHLevel2X 2 4 2 2 5" xfId="40832" xr:uid="{A5207666-ACEC-4926-9A6D-924C35FB0819}"/>
    <cellStyle name="SAPBEXHLevel2X 2 4 2 2 6" xfId="53220" xr:uid="{7B69CA7D-A0B9-4FAF-9B48-129C4C423E2F}"/>
    <cellStyle name="SAPBEXHLevel2X 2 4 2 3" xfId="19593" xr:uid="{5CF40708-7E36-4840-BF2B-D13B50BA1469}"/>
    <cellStyle name="SAPBEXHLevel2X 2 4 2 3 2" xfId="33225" xr:uid="{A50A92C1-F9B1-4DE0-8B97-35E62D5D5DBE}"/>
    <cellStyle name="SAPBEXHLevel2X 2 4 2 3 3" xfId="42853" xr:uid="{340BC1B5-6C25-48AF-8598-1CC7593C51BE}"/>
    <cellStyle name="SAPBEXHLevel2X 2 4 2 4" xfId="23384" xr:uid="{5D5C80FA-1D6D-44B5-A58A-611905C9FBE4}"/>
    <cellStyle name="SAPBEXHLevel2X 2 4 2 4 2" xfId="37016" xr:uid="{218DE3A5-DA8D-42C4-AD33-0C624493DC6D}"/>
    <cellStyle name="SAPBEXHLevel2X 2 4 2 4 3" xfId="46644" xr:uid="{75F7D2A7-839D-49E9-AB87-49170AEAB2C9}"/>
    <cellStyle name="SAPBEXHLevel2X 2 4 2 5" xfId="29259" xr:uid="{5D2C3EAC-EE7A-45E9-B493-7FA620211265}"/>
    <cellStyle name="SAPBEXHLevel2X 2 4 2 6" xfId="27130" xr:uid="{AFDC49DC-4AF2-4291-ADFE-47EC48B9C7D5}"/>
    <cellStyle name="SAPBEXHLevel2X 2 4 2 7" xfId="51312" xr:uid="{9ABD7A52-0925-420C-94B8-5D0B40433081}"/>
    <cellStyle name="SAPBEXHLevel2X 2 4 3" xfId="14672" xr:uid="{0A85AED8-6849-49BF-90F7-DAC519B46B67}"/>
    <cellStyle name="SAPBEXHLevel2X 2 4 3 2" xfId="20591" xr:uid="{BEF3DE49-05FD-4338-A977-613DF96535E1}"/>
    <cellStyle name="SAPBEXHLevel2X 2 4 3 2 2" xfId="34223" xr:uid="{35E9E96D-E4EE-442B-8F89-452BBA48B1B7}"/>
    <cellStyle name="SAPBEXHLevel2X 2 4 3 2 3" xfId="43851" xr:uid="{B3290B37-51DE-4FBA-A00A-55D33DBD8114}"/>
    <cellStyle name="SAPBEXHLevel2X 2 4 3 3" xfId="24382" xr:uid="{08C362A4-C369-449B-9964-505D2C2CB8BB}"/>
    <cellStyle name="SAPBEXHLevel2X 2 4 3 3 2" xfId="38014" xr:uid="{8744A486-611C-4560-808E-E470DDDA040F}"/>
    <cellStyle name="SAPBEXHLevel2X 2 4 3 3 3" xfId="47642" xr:uid="{CE91673C-4D49-47E5-AA24-D9ED82BAE64A}"/>
    <cellStyle name="SAPBEXHLevel2X 2 4 3 4" xfId="30264" xr:uid="{FD5FA568-8436-4DE1-997C-5D39DB8A94F4}"/>
    <cellStyle name="SAPBEXHLevel2X 2 4 3 5" xfId="39922" xr:uid="{DCF2B55D-C0D6-416E-99F3-F56226A837BA}"/>
    <cellStyle name="SAPBEXHLevel2X 2 4 3 6" xfId="52310" xr:uid="{A29652F2-0C2F-403B-AC40-D6B88F07B374}"/>
    <cellStyle name="SAPBEXHLevel2X 2 4 4" xfId="18681" xr:uid="{C6628DEC-8064-48FA-B677-9C0A82882018}"/>
    <cellStyle name="SAPBEXHLevel2X 2 4 4 2" xfId="32313" xr:uid="{2D19E808-3201-493D-8353-D761B2CDD251}"/>
    <cellStyle name="SAPBEXHLevel2X 2 4 4 3" xfId="41941" xr:uid="{19B27C0F-980C-4169-998B-F1DB286047F0}"/>
    <cellStyle name="SAPBEXHLevel2X 2 4 5" xfId="16550" xr:uid="{A111DA3F-42B4-4A94-8341-1FCE07A74A43}"/>
    <cellStyle name="SAPBEXHLevel2X 2 4 5 2" xfId="32134" xr:uid="{FAD25FCF-C102-4968-A7D1-9A4AB4EDE35A}"/>
    <cellStyle name="SAPBEXHLevel2X 2 4 5 3" xfId="41776" xr:uid="{D08A758F-B972-4333-BD3C-8B97311880C2}"/>
    <cellStyle name="SAPBEXHLevel2X 2 4 6" xfId="28254" xr:uid="{60E2E21F-D8E0-4DCB-9268-4132513E0C9C}"/>
    <cellStyle name="SAPBEXHLevel2X 2 4 7" xfId="28065" xr:uid="{B2440B35-6695-4EA2-AB5B-9BFDF4CC3A74}"/>
    <cellStyle name="SAPBEXHLevel2X 2 4 8" xfId="50314" xr:uid="{FB8759D1-2070-4B1E-A0F9-FF37FE031CB4}"/>
    <cellStyle name="SAPBEXHLevel2X 2 5" xfId="11523" xr:uid="{2F62FEA4-EC37-4D07-8075-2FBA6E81C4A6}"/>
    <cellStyle name="SAPBEXHLevel2X 2 5 2" xfId="14417" xr:uid="{7BE97425-62A1-4643-97E9-75670CD67B89}"/>
    <cellStyle name="SAPBEXHLevel2X 2 5 2 2" xfId="16366" xr:uid="{485276F8-90D4-4859-A3B2-8A1927090475}"/>
    <cellStyle name="SAPBEXHLevel2X 2 5 2 2 2" xfId="22285" xr:uid="{1495DA42-03F8-4095-86E4-2C9554BE820B}"/>
    <cellStyle name="SAPBEXHLevel2X 2 5 2 2 2 2" xfId="35917" xr:uid="{6BFF28CE-9B2A-4045-80F9-6E98066F5873}"/>
    <cellStyle name="SAPBEXHLevel2X 2 5 2 2 2 3" xfId="45545" xr:uid="{976D0D51-7334-4C56-A0BF-30631558A46F}"/>
    <cellStyle name="SAPBEXHLevel2X 2 5 2 2 3" xfId="26076" xr:uid="{B923C46F-78A7-4F78-B7D8-82C35F3C8641}"/>
    <cellStyle name="SAPBEXHLevel2X 2 5 2 2 3 2" xfId="39708" xr:uid="{5D55BFBF-EAAB-4067-87FD-FEBF59CF817E}"/>
    <cellStyle name="SAPBEXHLevel2X 2 5 2 2 3 3" xfId="49336" xr:uid="{52BC99F1-EF64-4F05-8A1B-19FC8C82CCBA}"/>
    <cellStyle name="SAPBEXHLevel2X 2 5 2 2 4" xfId="31958" xr:uid="{4D88AD0B-22D2-4D21-AFEE-2110A83D126E}"/>
    <cellStyle name="SAPBEXHLevel2X 2 5 2 2 5" xfId="41616" xr:uid="{06D1D573-D66A-4D2F-B298-45FB5EED5DAC}"/>
    <cellStyle name="SAPBEXHLevel2X 2 5 2 2 6" xfId="54004" xr:uid="{BAF4BEBB-1AE4-481D-ABEC-4E52385C6BD9}"/>
    <cellStyle name="SAPBEXHLevel2X 2 5 2 3" xfId="20377" xr:uid="{CC5EFD14-299A-41A9-87C9-E4D10C217BF7}"/>
    <cellStyle name="SAPBEXHLevel2X 2 5 2 3 2" xfId="34009" xr:uid="{4A06A847-133B-4561-B9FA-5B088796B8B3}"/>
    <cellStyle name="SAPBEXHLevel2X 2 5 2 3 3" xfId="43637" xr:uid="{496C9EE2-823B-4A1A-9E98-68D7FEAEF909}"/>
    <cellStyle name="SAPBEXHLevel2X 2 5 2 4" xfId="24168" xr:uid="{8073D9E0-56B5-4DB4-A948-ABA8FCB90795}"/>
    <cellStyle name="SAPBEXHLevel2X 2 5 2 4 2" xfId="37800" xr:uid="{BD20AC3F-DB29-49E9-9EEF-9709827DD099}"/>
    <cellStyle name="SAPBEXHLevel2X 2 5 2 4 3" xfId="47428" xr:uid="{2F775C0C-F478-4B6B-B660-EF652684C68C}"/>
    <cellStyle name="SAPBEXHLevel2X 2 5 2 5" xfId="30043" xr:uid="{42F7DE80-E42B-45E7-A2BD-61D4DF89A8C5}"/>
    <cellStyle name="SAPBEXHLevel2X 2 5 2 6" xfId="26346" xr:uid="{E4ECFB8E-3CCA-4661-9387-52832AACD492}"/>
    <cellStyle name="SAPBEXHLevel2X 2 5 2 7" xfId="52096" xr:uid="{CBE1CBDE-AD24-474B-8798-F7B52E4FAD91}"/>
    <cellStyle name="SAPBEXHLevel2X 2 5 3" xfId="15368" xr:uid="{D7E775B5-35C4-4B91-A215-CD0437F43C1F}"/>
    <cellStyle name="SAPBEXHLevel2X 2 5 3 2" xfId="21287" xr:uid="{DB5B6E74-5482-48AA-84FD-6D3C9B148D7C}"/>
    <cellStyle name="SAPBEXHLevel2X 2 5 3 2 2" xfId="34919" xr:uid="{B7E238EA-8E5A-45F8-AD5C-8BDFDDA87689}"/>
    <cellStyle name="SAPBEXHLevel2X 2 5 3 2 3" xfId="44547" xr:uid="{585ECB31-E7E3-4FC0-842A-2DD43DBF3B3D}"/>
    <cellStyle name="SAPBEXHLevel2X 2 5 3 3" xfId="25078" xr:uid="{49C7DF36-8EF3-409E-9F84-FE6EEBA64FA6}"/>
    <cellStyle name="SAPBEXHLevel2X 2 5 3 3 2" xfId="38710" xr:uid="{73BD4CD0-9815-4F1C-B6C2-A536CDA45A77}"/>
    <cellStyle name="SAPBEXHLevel2X 2 5 3 3 3" xfId="48338" xr:uid="{ECABBD6B-E199-4885-8030-C86D49D7053B}"/>
    <cellStyle name="SAPBEXHLevel2X 2 5 3 4" xfId="30960" xr:uid="{DD2C7D81-7B41-44DA-813E-B7E2588A9FE8}"/>
    <cellStyle name="SAPBEXHLevel2X 2 5 3 5" xfId="40618" xr:uid="{49F41D83-B5F7-4562-8605-E2DCD8A0A667}"/>
    <cellStyle name="SAPBEXHLevel2X 2 5 3 6" xfId="53006" xr:uid="{1CD9CF65-B62E-4BDD-9A77-EF2BB1B909FE}"/>
    <cellStyle name="SAPBEXHLevel2X 2 5 4" xfId="19379" xr:uid="{EDAB8E9B-4422-4FD1-8EC1-F9C772186171}"/>
    <cellStyle name="SAPBEXHLevel2X 2 5 4 2" xfId="33011" xr:uid="{E9C2DF04-1BDD-42E7-869B-B1BE229F9A39}"/>
    <cellStyle name="SAPBEXHLevel2X 2 5 4 3" xfId="42639" xr:uid="{E4D3ABD9-6139-4812-9D1A-12F326B81470}"/>
    <cellStyle name="SAPBEXHLevel2X 2 5 5" xfId="23170" xr:uid="{FB197B7F-0C0E-4048-AE97-B5A4D173F605}"/>
    <cellStyle name="SAPBEXHLevel2X 2 5 5 2" xfId="36802" xr:uid="{28FFA019-C58F-406B-BE0A-AAE11AF25CD4}"/>
    <cellStyle name="SAPBEXHLevel2X 2 5 5 3" xfId="46430" xr:uid="{70BDC34C-AFBC-473C-A317-A205B707DEE9}"/>
    <cellStyle name="SAPBEXHLevel2X 2 5 6" xfId="29038" xr:uid="{34F490E1-D989-4D28-9301-3ED6886C4D3B}"/>
    <cellStyle name="SAPBEXHLevel2X 2 5 7" xfId="27335" xr:uid="{EC847D14-C922-48A3-BE89-46A7B878C2A9}"/>
    <cellStyle name="SAPBEXHLevel2X 2 5 8" xfId="51098" xr:uid="{EF9102AE-6016-40A5-9FD0-45A7351F450D}"/>
    <cellStyle name="SAPBEXHLevel2X 2 6" xfId="49998" xr:uid="{EB812F2F-9ABE-4D01-ACDD-CAFB806A1BEF}"/>
    <cellStyle name="SAPBEXHLevel2X 2 7" xfId="54260" xr:uid="{7CA99786-DFFC-4DFD-8ED1-0B582E092EBB}"/>
    <cellStyle name="SAPBEXHLevel2X 2 8" xfId="54379" xr:uid="{16688E4E-7B83-4E7E-929A-3FA7F08E4BFD}"/>
    <cellStyle name="SAPBEXHLevel2X 2 9" xfId="54206" xr:uid="{AF8561D2-F463-4405-A01D-42633CA6C653}"/>
    <cellStyle name="SAPBEXHLevel2X 3" xfId="10869" xr:uid="{4EE6B862-86A0-46CD-A9D0-BAA6E4191D3E}"/>
    <cellStyle name="SAPBEXHLevel2X 3 10" xfId="22553" xr:uid="{BA620808-6316-4DBC-B172-4E3153B87A2F}"/>
    <cellStyle name="SAPBEXHLevel2X 3 10 2" xfId="36185" xr:uid="{3967BFEE-CF83-4176-802A-FB905BCEFD95}"/>
    <cellStyle name="SAPBEXHLevel2X 3 10 3" xfId="45813" xr:uid="{A27C4B46-87BD-4122-A1A7-6469CE45F5F2}"/>
    <cellStyle name="SAPBEXHLevel2X 3 11" xfId="28421" xr:uid="{89728798-E7D4-4BE8-BDBD-3D7537B013FE}"/>
    <cellStyle name="SAPBEXHLevel2X 3 12" xfId="32099" xr:uid="{C149B4A4-8526-4186-8E58-3EADD9100A28}"/>
    <cellStyle name="SAPBEXHLevel2X 3 13" xfId="50481" xr:uid="{0FCAB1FA-3351-4D24-9AF5-2908480B733F}"/>
    <cellStyle name="SAPBEXHLevel2X 3 14" xfId="54552" xr:uid="{8BAF9F6C-92C7-49DA-AFA8-29438F4BF2EC}"/>
    <cellStyle name="SAPBEXHLevel2X 3 15" xfId="54643" xr:uid="{D17684C7-974E-4C78-A4B3-F22F6D8D510C}"/>
    <cellStyle name="SAPBEXHLevel2X 3 16" xfId="54731" xr:uid="{93C95672-9A7C-43B8-A46F-9467199BC669}"/>
    <cellStyle name="SAPBEXHLevel2X 3 17" xfId="54819" xr:uid="{4066272E-9B94-4296-96CE-24AC6CE205C9}"/>
    <cellStyle name="SAPBEXHLevel2X 3 18" xfId="54907" xr:uid="{B5ABF95F-9B80-4B9F-BF91-4036E7CDA9E7}"/>
    <cellStyle name="SAPBEXHLevel2X 3 19" xfId="54995" xr:uid="{775B87A8-15B8-44DD-A876-AD933A28AF0C}"/>
    <cellStyle name="SAPBEXHLevel2X 3 2" xfId="10957" xr:uid="{4E34C4DA-BC7D-4958-8573-6D6EEE66094F}"/>
    <cellStyle name="SAPBEXHLevel2X 3 2 2" xfId="13888" xr:uid="{050848B8-A5B6-4485-A66E-BE258135F528}"/>
    <cellStyle name="SAPBEXHLevel2X 3 2 2 2" xfId="15837" xr:uid="{CDA43AD6-1C1C-4882-A78A-801E27B59AD0}"/>
    <cellStyle name="SAPBEXHLevel2X 3 2 2 2 2" xfId="21756" xr:uid="{5C943F92-589D-4BB8-8BCC-D0035FBA31F6}"/>
    <cellStyle name="SAPBEXHLevel2X 3 2 2 2 2 2" xfId="35388" xr:uid="{FA5EF0CA-0708-4A4C-BE19-99A0CE398020}"/>
    <cellStyle name="SAPBEXHLevel2X 3 2 2 2 2 3" xfId="45016" xr:uid="{592735AA-9699-4EF0-8C08-D7EAEE3B28D2}"/>
    <cellStyle name="SAPBEXHLevel2X 3 2 2 2 3" xfId="25547" xr:uid="{6AFB586F-9B49-4C68-BBA5-C3D491DA0C9F}"/>
    <cellStyle name="SAPBEXHLevel2X 3 2 2 2 3 2" xfId="39179" xr:uid="{11D4032D-2D3D-4334-B572-65F4250BA6FA}"/>
    <cellStyle name="SAPBEXHLevel2X 3 2 2 2 3 3" xfId="48807" xr:uid="{F2F931A5-02FF-4A70-8974-D535F63551DC}"/>
    <cellStyle name="SAPBEXHLevel2X 3 2 2 2 4" xfId="31429" xr:uid="{D76EE786-6C98-4E53-B9A6-6E6156828A38}"/>
    <cellStyle name="SAPBEXHLevel2X 3 2 2 2 5" xfId="41087" xr:uid="{9E1300A8-8B2D-49DC-919C-3F799413BF0E}"/>
    <cellStyle name="SAPBEXHLevel2X 3 2 2 2 6" xfId="53475" xr:uid="{B3791A03-3915-482A-A8C6-5125B5940B43}"/>
    <cellStyle name="SAPBEXHLevel2X 3 2 2 3" xfId="19848" xr:uid="{EA07F597-A4B8-42A6-A150-797D0340605E}"/>
    <cellStyle name="SAPBEXHLevel2X 3 2 2 3 2" xfId="33480" xr:uid="{9C30D84C-D4F1-4116-97A7-136F0AE1E68D}"/>
    <cellStyle name="SAPBEXHLevel2X 3 2 2 3 3" xfId="43108" xr:uid="{3407C87E-4B4D-4134-AAC8-C3A0CB77188E}"/>
    <cellStyle name="SAPBEXHLevel2X 3 2 2 4" xfId="23639" xr:uid="{3028F291-7C78-433B-BCFC-541386AB638C}"/>
    <cellStyle name="SAPBEXHLevel2X 3 2 2 4 2" xfId="37271" xr:uid="{F249DFF2-F44E-47EE-81F6-9BDC9A449CA2}"/>
    <cellStyle name="SAPBEXHLevel2X 3 2 2 4 3" xfId="46899" xr:uid="{C40530BE-7C1F-4EAA-91D7-B30F0CA7F5D1}"/>
    <cellStyle name="SAPBEXHLevel2X 3 2 2 5" xfId="29514" xr:uid="{A1F670C1-C120-4850-A3FB-76F990E20190}"/>
    <cellStyle name="SAPBEXHLevel2X 3 2 2 6" xfId="26875" xr:uid="{E86A6CBD-2302-4178-856D-D3BA911FE2B7}"/>
    <cellStyle name="SAPBEXHLevel2X 3 2 2 7" xfId="51567" xr:uid="{FD31B8BA-C12E-4A6E-8655-A414EAD05BAD}"/>
    <cellStyle name="SAPBEXHLevel2X 3 2 3" xfId="14839" xr:uid="{0E9B6F99-FE71-41FB-BBE6-7F69B1C93782}"/>
    <cellStyle name="SAPBEXHLevel2X 3 2 3 2" xfId="20758" xr:uid="{72E5B7CA-F549-4906-91CA-8C6B86BD1C1C}"/>
    <cellStyle name="SAPBEXHLevel2X 3 2 3 2 2" xfId="34390" xr:uid="{5FF1EB25-3A8D-4F95-8A5D-4127D635FCE1}"/>
    <cellStyle name="SAPBEXHLevel2X 3 2 3 2 3" xfId="44018" xr:uid="{97129413-5F97-4224-85AD-852C15003B46}"/>
    <cellStyle name="SAPBEXHLevel2X 3 2 3 3" xfId="24549" xr:uid="{7CA2B547-FCF4-4467-B4A6-5D0450860575}"/>
    <cellStyle name="SAPBEXHLevel2X 3 2 3 3 2" xfId="38181" xr:uid="{B884ABC5-4EDC-45CD-8F17-95DB5D21BCA2}"/>
    <cellStyle name="SAPBEXHLevel2X 3 2 3 3 3" xfId="47809" xr:uid="{19622FEB-9870-4B32-A2BB-A3502C093A0F}"/>
    <cellStyle name="SAPBEXHLevel2X 3 2 3 4" xfId="30431" xr:uid="{C475BF85-D87C-48BB-B9CD-2DA7BDD9F3B0}"/>
    <cellStyle name="SAPBEXHLevel2X 3 2 3 5" xfId="40089" xr:uid="{70EE8DE6-8935-43F5-A030-3C482506419C}"/>
    <cellStyle name="SAPBEXHLevel2X 3 2 3 6" xfId="52477" xr:uid="{3D36CD52-9571-4CBA-BDA1-DD587C4DA9CB}"/>
    <cellStyle name="SAPBEXHLevel2X 3 2 4" xfId="18850" xr:uid="{F812ECAF-311C-4BC3-8820-48557E7B8F1E}"/>
    <cellStyle name="SAPBEXHLevel2X 3 2 4 2" xfId="32482" xr:uid="{E4E40D90-0899-4189-8668-2962BD4D1DA1}"/>
    <cellStyle name="SAPBEXHLevel2X 3 2 4 3" xfId="42110" xr:uid="{40753887-730B-4546-A9C6-84C88DE6E2B6}"/>
    <cellStyle name="SAPBEXHLevel2X 3 2 5" xfId="22641" xr:uid="{C32C1358-FCF7-4454-9F83-96E3956D067E}"/>
    <cellStyle name="SAPBEXHLevel2X 3 2 5 2" xfId="36273" xr:uid="{BD65CA6B-750E-48E5-A938-FD5F5EA69348}"/>
    <cellStyle name="SAPBEXHLevel2X 3 2 5 3" xfId="45901" xr:uid="{73D2AD5B-7F73-4E67-9C9F-8E093DD5E707}"/>
    <cellStyle name="SAPBEXHLevel2X 3 2 6" xfId="28509" xr:uid="{F5A9041F-678C-4546-A58D-5AAA49C508D7}"/>
    <cellStyle name="SAPBEXHLevel2X 3 2 7" xfId="27817" xr:uid="{97748C67-51BA-4594-AB75-463043FA64FB}"/>
    <cellStyle name="SAPBEXHLevel2X 3 2 8" xfId="50569" xr:uid="{A9CDBE16-F260-4E03-861B-275947FE445F}"/>
    <cellStyle name="SAPBEXHLevel2X 3 20" xfId="55083" xr:uid="{F4682294-6D7E-4838-8B9B-C84436871A4A}"/>
    <cellStyle name="SAPBEXHLevel2X 3 21" xfId="55171" xr:uid="{3B74629E-5E12-46F6-9A4A-E7E70BEC1AB2}"/>
    <cellStyle name="SAPBEXHLevel2X 3 22" xfId="55259" xr:uid="{B6B45B16-7803-4CB8-921C-D20B87801397}"/>
    <cellStyle name="SAPBEXHLevel2X 3 23" xfId="55347" xr:uid="{59D089AC-1EE5-4AA5-8AB1-229FFEEC712A}"/>
    <cellStyle name="SAPBEXHLevel2X 3 24" xfId="55435" xr:uid="{CAA8EBA7-1F50-4962-9A90-404592FE9F91}"/>
    <cellStyle name="SAPBEXHLevel2X 3 25" xfId="55523" xr:uid="{7BFD1C13-A3D4-4581-8DE0-9941CC04321D}"/>
    <cellStyle name="SAPBEXHLevel2X 3 26" xfId="55611" xr:uid="{EF74BF66-F1B4-4C66-881B-A2BA94B97803}"/>
    <cellStyle name="SAPBEXHLevel2X 3 27" xfId="55699" xr:uid="{B9CD279E-38AA-44E6-A55E-FC49579BA7B0}"/>
    <cellStyle name="SAPBEXHLevel2X 3 28" xfId="55787" xr:uid="{2D8CE1DD-59A2-4F4F-98DE-CDF187ED4509}"/>
    <cellStyle name="SAPBEXHLevel2X 3 29" xfId="55875" xr:uid="{05626CA0-B48B-44BA-8DBB-910408385347}"/>
    <cellStyle name="SAPBEXHLevel2X 3 3" xfId="11045" xr:uid="{F246CF0B-118D-4504-B178-475A4AB724FE}"/>
    <cellStyle name="SAPBEXHLevel2X 3 3 2" xfId="13976" xr:uid="{0C5A8E7A-6CD2-4D19-9FA6-CFDA7DFF95A1}"/>
    <cellStyle name="SAPBEXHLevel2X 3 3 2 2" xfId="15925" xr:uid="{36309D52-9996-4176-B578-F0E1F813EC3E}"/>
    <cellStyle name="SAPBEXHLevel2X 3 3 2 2 2" xfId="21844" xr:uid="{E31E8399-2B71-4740-947F-150E068BF4C8}"/>
    <cellStyle name="SAPBEXHLevel2X 3 3 2 2 2 2" xfId="35476" xr:uid="{AF19A481-5ADA-4E85-A431-25AF80A93005}"/>
    <cellStyle name="SAPBEXHLevel2X 3 3 2 2 2 3" xfId="45104" xr:uid="{9F20189B-5948-4AAB-9053-E1447D369CCE}"/>
    <cellStyle name="SAPBEXHLevel2X 3 3 2 2 3" xfId="25635" xr:uid="{AE20695F-177A-4345-86F9-93B211D7F867}"/>
    <cellStyle name="SAPBEXHLevel2X 3 3 2 2 3 2" xfId="39267" xr:uid="{D631AC32-F39F-4CA3-94CD-165ADB8BC5AE}"/>
    <cellStyle name="SAPBEXHLevel2X 3 3 2 2 3 3" xfId="48895" xr:uid="{58534053-19F1-4577-B853-7FC4ED14C123}"/>
    <cellStyle name="SAPBEXHLevel2X 3 3 2 2 4" xfId="31517" xr:uid="{BC547A37-C092-40CB-A1EA-EAB6CC33838C}"/>
    <cellStyle name="SAPBEXHLevel2X 3 3 2 2 5" xfId="41175" xr:uid="{761026D5-8E36-4688-B604-27FC5AFD11F7}"/>
    <cellStyle name="SAPBEXHLevel2X 3 3 2 2 6" xfId="53563" xr:uid="{1036CFAA-BB3A-46F4-A788-45E762CC2885}"/>
    <cellStyle name="SAPBEXHLevel2X 3 3 2 3" xfId="19936" xr:uid="{E1F9175F-72F8-4D6A-A3CC-8F7C9D78F799}"/>
    <cellStyle name="SAPBEXHLevel2X 3 3 2 3 2" xfId="33568" xr:uid="{D4220E93-8F9E-4432-A3CF-4A422FCC64D8}"/>
    <cellStyle name="SAPBEXHLevel2X 3 3 2 3 3" xfId="43196" xr:uid="{7D899B69-656D-4778-AEE5-BC24DAAC5EB5}"/>
    <cellStyle name="SAPBEXHLevel2X 3 3 2 4" xfId="23727" xr:uid="{34AC6269-4350-413F-9230-95E72D08C93C}"/>
    <cellStyle name="SAPBEXHLevel2X 3 3 2 4 2" xfId="37359" xr:uid="{5E4BAD82-855B-4D4A-A2E8-EB71CD241464}"/>
    <cellStyle name="SAPBEXHLevel2X 3 3 2 4 3" xfId="46987" xr:uid="{3AE073B5-78A2-4EAE-A821-95AC108C71BD}"/>
    <cellStyle name="SAPBEXHLevel2X 3 3 2 5" xfId="29602" xr:uid="{E85C6A50-7990-47D3-B234-EB71AAF1ABFB}"/>
    <cellStyle name="SAPBEXHLevel2X 3 3 2 6" xfId="26787" xr:uid="{9DF0E26D-D059-4FF7-A56C-1C6B21624591}"/>
    <cellStyle name="SAPBEXHLevel2X 3 3 2 7" xfId="51655" xr:uid="{B7FFD091-651B-49F8-8272-F68CA7AF3501}"/>
    <cellStyle name="SAPBEXHLevel2X 3 3 3" xfId="14927" xr:uid="{5B5BC5D3-D65F-4943-8AF1-8EE65CD208C9}"/>
    <cellStyle name="SAPBEXHLevel2X 3 3 3 2" xfId="20846" xr:uid="{41F2DA43-46FC-46F1-89CD-A532527A6979}"/>
    <cellStyle name="SAPBEXHLevel2X 3 3 3 2 2" xfId="34478" xr:uid="{8331A774-ED42-461A-94EF-D22EC83BBCBA}"/>
    <cellStyle name="SAPBEXHLevel2X 3 3 3 2 3" xfId="44106" xr:uid="{196A1303-075F-47C0-8363-CE05136AE4C6}"/>
    <cellStyle name="SAPBEXHLevel2X 3 3 3 3" xfId="24637" xr:uid="{E40CC371-79F1-4BD5-A978-78053594413D}"/>
    <cellStyle name="SAPBEXHLevel2X 3 3 3 3 2" xfId="38269" xr:uid="{EF9D764E-40B7-4160-AED7-5B799F726F6A}"/>
    <cellStyle name="SAPBEXHLevel2X 3 3 3 3 3" xfId="47897" xr:uid="{20718285-0D9A-4537-B7EB-740CBEB70210}"/>
    <cellStyle name="SAPBEXHLevel2X 3 3 3 4" xfId="30519" xr:uid="{3AF6EA50-6B4E-447B-A919-48431C941A69}"/>
    <cellStyle name="SAPBEXHLevel2X 3 3 3 5" xfId="40177" xr:uid="{0420EBB7-F61D-4D7A-9DEC-E2F59F0D49C3}"/>
    <cellStyle name="SAPBEXHLevel2X 3 3 3 6" xfId="52565" xr:uid="{FF2E2A21-2580-44DF-9025-42081D2BF8BB}"/>
    <cellStyle name="SAPBEXHLevel2X 3 3 4" xfId="18938" xr:uid="{D9B747ED-6B8A-44B3-81A6-FC0B42CCB082}"/>
    <cellStyle name="SAPBEXHLevel2X 3 3 4 2" xfId="32570" xr:uid="{0298C763-C476-4B2C-BA55-AEEB80257F1F}"/>
    <cellStyle name="SAPBEXHLevel2X 3 3 4 3" xfId="42198" xr:uid="{E8A3EBBE-4FBD-44AF-8B3A-30891F3A1B11}"/>
    <cellStyle name="SAPBEXHLevel2X 3 3 5" xfId="22729" xr:uid="{786DCDDD-8AF3-4840-A5AB-01F9494537F3}"/>
    <cellStyle name="SAPBEXHLevel2X 3 3 5 2" xfId="36361" xr:uid="{84751439-3135-4AD2-A486-D721F0CB6A74}"/>
    <cellStyle name="SAPBEXHLevel2X 3 3 5 3" xfId="45989" xr:uid="{403990CF-745F-41EC-977F-AC222EBFC4A9}"/>
    <cellStyle name="SAPBEXHLevel2X 3 3 6" xfId="28597" xr:uid="{10DFFA65-649B-46C3-9888-A297FCE16F0E}"/>
    <cellStyle name="SAPBEXHLevel2X 3 3 7" xfId="27729" xr:uid="{8734F673-90AB-476D-87DA-024A75F04C71}"/>
    <cellStyle name="SAPBEXHLevel2X 3 3 8" xfId="50657" xr:uid="{F80BB716-1851-41D2-8EAE-3EDCE775C32B}"/>
    <cellStyle name="SAPBEXHLevel2X 3 30" xfId="55963" xr:uid="{1D4533CB-DDDC-49CF-8797-5AF3A15A754E}"/>
    <cellStyle name="SAPBEXHLevel2X 3 31" xfId="56051" xr:uid="{682EBDF6-7085-41EC-8D43-5C3E96AB8D22}"/>
    <cellStyle name="SAPBEXHLevel2X 3 32" xfId="56139" xr:uid="{D5966E98-D296-4C13-BC59-3406BF9D7910}"/>
    <cellStyle name="SAPBEXHLevel2X 3 33" xfId="56227" xr:uid="{CCF666CA-45A5-46C6-81A3-31E5745E4A47}"/>
    <cellStyle name="SAPBEXHLevel2X 3 4" xfId="11133" xr:uid="{4D8E4004-839D-4104-A5A5-A339104443A3}"/>
    <cellStyle name="SAPBEXHLevel2X 3 4 2" xfId="14064" xr:uid="{E8C5A830-A277-4B82-B2D3-C1C391C0A493}"/>
    <cellStyle name="SAPBEXHLevel2X 3 4 2 2" xfId="16013" xr:uid="{BBAD1DD1-6462-4027-8122-B7E85011DE01}"/>
    <cellStyle name="SAPBEXHLevel2X 3 4 2 2 2" xfId="21932" xr:uid="{3E555108-5DC4-40B5-8C1C-AC7C6DDD1493}"/>
    <cellStyle name="SAPBEXHLevel2X 3 4 2 2 2 2" xfId="35564" xr:uid="{895957C9-C14F-4D8F-9F31-84B49A018919}"/>
    <cellStyle name="SAPBEXHLevel2X 3 4 2 2 2 3" xfId="45192" xr:uid="{05CA5A51-5047-40D1-B5BD-F1F5DA59340F}"/>
    <cellStyle name="SAPBEXHLevel2X 3 4 2 2 3" xfId="25723" xr:uid="{0F59FFDB-184E-4F70-B72C-540DA0AAC1F9}"/>
    <cellStyle name="SAPBEXHLevel2X 3 4 2 2 3 2" xfId="39355" xr:uid="{1A7D1B65-20DB-4187-942F-A9793B542AA6}"/>
    <cellStyle name="SAPBEXHLevel2X 3 4 2 2 3 3" xfId="48983" xr:uid="{4E10F269-04BA-4247-B9A6-879077E7AF55}"/>
    <cellStyle name="SAPBEXHLevel2X 3 4 2 2 4" xfId="31605" xr:uid="{664BE74F-3C56-439E-9542-33C97B572BB1}"/>
    <cellStyle name="SAPBEXHLevel2X 3 4 2 2 5" xfId="41263" xr:uid="{3759DF78-5FBF-4CF2-9862-467B2D259F51}"/>
    <cellStyle name="SAPBEXHLevel2X 3 4 2 2 6" xfId="53651" xr:uid="{1DD68AA3-4CF2-48F1-876B-1B06614A9BDC}"/>
    <cellStyle name="SAPBEXHLevel2X 3 4 2 3" xfId="20024" xr:uid="{F0E478FA-5605-4657-91C3-A7883BB34A43}"/>
    <cellStyle name="SAPBEXHLevel2X 3 4 2 3 2" xfId="33656" xr:uid="{6FAF44C7-B255-4952-9213-6AB015EDD44D}"/>
    <cellStyle name="SAPBEXHLevel2X 3 4 2 3 3" xfId="43284" xr:uid="{1C3D1377-6BA6-4B06-9C4E-DA053D5284ED}"/>
    <cellStyle name="SAPBEXHLevel2X 3 4 2 4" xfId="23815" xr:uid="{C7042701-6191-4431-A3BB-9C9606F0ED2E}"/>
    <cellStyle name="SAPBEXHLevel2X 3 4 2 4 2" xfId="37447" xr:uid="{65584774-3504-4C00-B47D-23F10BB9F5DF}"/>
    <cellStyle name="SAPBEXHLevel2X 3 4 2 4 3" xfId="47075" xr:uid="{F0904D4D-883C-4222-A9CC-4B8725E69107}"/>
    <cellStyle name="SAPBEXHLevel2X 3 4 2 5" xfId="29690" xr:uid="{A8DC29F7-7ABA-4578-A522-2B4B6A971DC4}"/>
    <cellStyle name="SAPBEXHLevel2X 3 4 2 6" xfId="26699" xr:uid="{559E5B63-4BF2-415B-A46F-816B4F62048A}"/>
    <cellStyle name="SAPBEXHLevel2X 3 4 2 7" xfId="51743" xr:uid="{02A37DEE-CB63-45A5-90E5-8D6196F30B79}"/>
    <cellStyle name="SAPBEXHLevel2X 3 4 3" xfId="15015" xr:uid="{2C530D49-ED33-4686-9792-317D341C8AD8}"/>
    <cellStyle name="SAPBEXHLevel2X 3 4 3 2" xfId="20934" xr:uid="{73B49E3F-B1B7-472B-B3DF-1EA5565B7B28}"/>
    <cellStyle name="SAPBEXHLevel2X 3 4 3 2 2" xfId="34566" xr:uid="{3B6F4EE0-4BDF-42B0-9188-ECF07329962A}"/>
    <cellStyle name="SAPBEXHLevel2X 3 4 3 2 3" xfId="44194" xr:uid="{0788D56B-C88E-4603-B71C-04BB56FF64AF}"/>
    <cellStyle name="SAPBEXHLevel2X 3 4 3 3" xfId="24725" xr:uid="{65F2FBA8-EF9C-4E17-ADCA-00221E5AADAA}"/>
    <cellStyle name="SAPBEXHLevel2X 3 4 3 3 2" xfId="38357" xr:uid="{E1F5D7A8-8B7B-4674-A251-051A2F702502}"/>
    <cellStyle name="SAPBEXHLevel2X 3 4 3 3 3" xfId="47985" xr:uid="{1F98F109-BCB8-4929-B123-E3EAA464C2FE}"/>
    <cellStyle name="SAPBEXHLevel2X 3 4 3 4" xfId="30607" xr:uid="{21B8F1E0-4ADB-42F8-B423-2888EB957D35}"/>
    <cellStyle name="SAPBEXHLevel2X 3 4 3 5" xfId="40265" xr:uid="{72E8C6A5-B223-4CB0-8DBD-0C35485E0785}"/>
    <cellStyle name="SAPBEXHLevel2X 3 4 3 6" xfId="52653" xr:uid="{F3F8E898-1D1E-4AB8-BDA3-0DFCDB130792}"/>
    <cellStyle name="SAPBEXHLevel2X 3 4 4" xfId="19026" xr:uid="{28008831-DB91-4BDA-81D2-A92F9DF7563F}"/>
    <cellStyle name="SAPBEXHLevel2X 3 4 4 2" xfId="32658" xr:uid="{506C904B-BB30-4B2D-8184-4E75E20D194E}"/>
    <cellStyle name="SAPBEXHLevel2X 3 4 4 3" xfId="42286" xr:uid="{E3CB9E5D-06F5-4DDA-AF76-71D5B97F5C8A}"/>
    <cellStyle name="SAPBEXHLevel2X 3 4 5" xfId="22817" xr:uid="{0D899D4A-5BAB-44EA-A0F6-DE09A4CF8FDE}"/>
    <cellStyle name="SAPBEXHLevel2X 3 4 5 2" xfId="36449" xr:uid="{027A353E-74D5-4E21-9512-AFC9AA4AF3A6}"/>
    <cellStyle name="SAPBEXHLevel2X 3 4 5 3" xfId="46077" xr:uid="{0576E161-9928-49D7-AE33-55DCF303E597}"/>
    <cellStyle name="SAPBEXHLevel2X 3 4 6" xfId="28685" xr:uid="{83ED04C1-E8C6-4AB9-9F38-EF52BBDAA6C6}"/>
    <cellStyle name="SAPBEXHLevel2X 3 4 7" xfId="27655" xr:uid="{4FE66874-C391-44F0-BDF9-82B969A7EEFF}"/>
    <cellStyle name="SAPBEXHLevel2X 3 4 8" xfId="50745" xr:uid="{179C1086-01AF-4BCE-B74C-54C0D85D65AB}"/>
    <cellStyle name="SAPBEXHLevel2X 3 5" xfId="11221" xr:uid="{621F2DFF-6AFF-4749-A4E4-8DEA5FE66F83}"/>
    <cellStyle name="SAPBEXHLevel2X 3 5 2" xfId="14152" xr:uid="{78368B6E-899F-4303-BA10-88EDFCBF91E3}"/>
    <cellStyle name="SAPBEXHLevel2X 3 5 2 2" xfId="16101" xr:uid="{C769194F-9805-4A64-8DE9-083ED2EE0CEF}"/>
    <cellStyle name="SAPBEXHLevel2X 3 5 2 2 2" xfId="22020" xr:uid="{C3718245-B75C-4CDC-BF80-3204BC6ADF20}"/>
    <cellStyle name="SAPBEXHLevel2X 3 5 2 2 2 2" xfId="35652" xr:uid="{2ED20D04-4F87-4ABE-BB40-0B8D6F1EE06B}"/>
    <cellStyle name="SAPBEXHLevel2X 3 5 2 2 2 3" xfId="45280" xr:uid="{54C0B2AF-5C09-41A2-B4D8-A9FB8160CCC0}"/>
    <cellStyle name="SAPBEXHLevel2X 3 5 2 2 3" xfId="25811" xr:uid="{45859838-8448-49F3-BEB7-89B9DF90B5BD}"/>
    <cellStyle name="SAPBEXHLevel2X 3 5 2 2 3 2" xfId="39443" xr:uid="{02F47B7B-D98D-4DB7-8E63-800549C5CCB9}"/>
    <cellStyle name="SAPBEXHLevel2X 3 5 2 2 3 3" xfId="49071" xr:uid="{DFBD07F3-6579-450C-9D04-8D03941CD0C5}"/>
    <cellStyle name="SAPBEXHLevel2X 3 5 2 2 4" xfId="31693" xr:uid="{301BAA20-917E-488D-BCCB-1F1AADC31497}"/>
    <cellStyle name="SAPBEXHLevel2X 3 5 2 2 5" xfId="41351" xr:uid="{9D3353C2-9F94-4550-81BB-A7CEC1AE0819}"/>
    <cellStyle name="SAPBEXHLevel2X 3 5 2 2 6" xfId="53739" xr:uid="{6A66B8F8-11B5-4A47-932E-BCB4833A69C4}"/>
    <cellStyle name="SAPBEXHLevel2X 3 5 2 3" xfId="20112" xr:uid="{E9AC43C7-6430-45ED-AA19-5484B0DBF83A}"/>
    <cellStyle name="SAPBEXHLevel2X 3 5 2 3 2" xfId="33744" xr:uid="{0DE14A29-5DCA-4A73-B710-D3423DA29055}"/>
    <cellStyle name="SAPBEXHLevel2X 3 5 2 3 3" xfId="43372" xr:uid="{683A097B-8DC0-4018-BAFD-5BFB2D6B609E}"/>
    <cellStyle name="SAPBEXHLevel2X 3 5 2 4" xfId="23903" xr:uid="{6257ACE3-BEC2-4B44-957C-0156C77CEB33}"/>
    <cellStyle name="SAPBEXHLevel2X 3 5 2 4 2" xfId="37535" xr:uid="{BA50DB4E-B9BF-4000-871C-1BD277E7F7C7}"/>
    <cellStyle name="SAPBEXHLevel2X 3 5 2 4 3" xfId="47163" xr:uid="{6639208C-2842-4F83-B9F9-81DDB0C47412}"/>
    <cellStyle name="SAPBEXHLevel2X 3 5 2 5" xfId="29778" xr:uid="{1B1BBE93-B66B-4DCF-BFE1-71D62EB8C9A7}"/>
    <cellStyle name="SAPBEXHLevel2X 3 5 2 6" xfId="26611" xr:uid="{91DCA42D-3945-4A46-A82F-E198CB7716A6}"/>
    <cellStyle name="SAPBEXHLevel2X 3 5 2 7" xfId="51831" xr:uid="{883EDEAB-46B4-46A9-9511-8C288640B137}"/>
    <cellStyle name="SAPBEXHLevel2X 3 5 3" xfId="15103" xr:uid="{7313BCAF-42B3-4BC4-868A-CE80EEE665D7}"/>
    <cellStyle name="SAPBEXHLevel2X 3 5 3 2" xfId="21022" xr:uid="{B7382C94-E63D-40BD-89B1-36989BE37AE3}"/>
    <cellStyle name="SAPBEXHLevel2X 3 5 3 2 2" xfId="34654" xr:uid="{851071D8-FED2-432A-B86E-734226418026}"/>
    <cellStyle name="SAPBEXHLevel2X 3 5 3 2 3" xfId="44282" xr:uid="{A4E1727B-359A-4B35-8451-18876A5388B4}"/>
    <cellStyle name="SAPBEXHLevel2X 3 5 3 3" xfId="24813" xr:uid="{56D31B5B-DA99-4167-BE18-BFC77A57BB60}"/>
    <cellStyle name="SAPBEXHLevel2X 3 5 3 3 2" xfId="38445" xr:uid="{20D33E86-A427-4933-AEFA-C76BA399D692}"/>
    <cellStyle name="SAPBEXHLevel2X 3 5 3 3 3" xfId="48073" xr:uid="{94AB0426-6D88-4F87-B72B-1ACCB2F3CB05}"/>
    <cellStyle name="SAPBEXHLevel2X 3 5 3 4" xfId="30695" xr:uid="{B0DA57D3-9DDF-4960-A00C-81F41B7CC77F}"/>
    <cellStyle name="SAPBEXHLevel2X 3 5 3 5" xfId="40353" xr:uid="{309DD37A-7303-49C7-B7E9-B56CFEC25E35}"/>
    <cellStyle name="SAPBEXHLevel2X 3 5 3 6" xfId="52741" xr:uid="{0766473B-2E26-4B07-AA5E-5D40A2208FA1}"/>
    <cellStyle name="SAPBEXHLevel2X 3 5 4" xfId="19114" xr:uid="{56063BF4-8830-4875-9EC7-447B00921BC9}"/>
    <cellStyle name="SAPBEXHLevel2X 3 5 4 2" xfId="32746" xr:uid="{69172016-5F1F-483B-B253-1BDBC79FBA4A}"/>
    <cellStyle name="SAPBEXHLevel2X 3 5 4 3" xfId="42374" xr:uid="{B6499F38-A8B0-431F-877C-42B4DF1048BE}"/>
    <cellStyle name="SAPBEXHLevel2X 3 5 5" xfId="22905" xr:uid="{2D74E90A-7342-47F5-B846-B8C955509DC2}"/>
    <cellStyle name="SAPBEXHLevel2X 3 5 5 2" xfId="36537" xr:uid="{1B0E1EA5-0F80-4CA6-A9B1-6500D10C0CA3}"/>
    <cellStyle name="SAPBEXHLevel2X 3 5 5 3" xfId="46165" xr:uid="{6C724DD1-CEEF-444A-95AE-F215AA820F3D}"/>
    <cellStyle name="SAPBEXHLevel2X 3 5 6" xfId="28773" xr:uid="{316580EC-97FC-43F0-9C17-ED73F05F780F}"/>
    <cellStyle name="SAPBEXHLevel2X 3 5 7" xfId="27567" xr:uid="{8B0DB2DA-E3FA-4884-81AA-3568878EB385}"/>
    <cellStyle name="SAPBEXHLevel2X 3 5 8" xfId="50833" xr:uid="{20C032D6-F367-46D4-BBDA-92851059F1C4}"/>
    <cellStyle name="SAPBEXHLevel2X 3 6" xfId="11309" xr:uid="{C85A708F-733C-4178-B5FB-722B48449B85}"/>
    <cellStyle name="SAPBEXHLevel2X 3 6 2" xfId="14240" xr:uid="{CD6073D0-CDD2-4C16-A3CF-B64578CAE032}"/>
    <cellStyle name="SAPBEXHLevel2X 3 6 2 2" xfId="16189" xr:uid="{0D118C1F-9528-4B31-952F-1CB693F09B33}"/>
    <cellStyle name="SAPBEXHLevel2X 3 6 2 2 2" xfId="22108" xr:uid="{4DDBCB64-51A7-4C10-B444-F167B5A1D175}"/>
    <cellStyle name="SAPBEXHLevel2X 3 6 2 2 2 2" xfId="35740" xr:uid="{E58400E2-93E9-4C95-8746-08A34CE21587}"/>
    <cellStyle name="SAPBEXHLevel2X 3 6 2 2 2 3" xfId="45368" xr:uid="{4F387CF7-3C21-4704-B590-3C4B861CB52F}"/>
    <cellStyle name="SAPBEXHLevel2X 3 6 2 2 3" xfId="25899" xr:uid="{BAB4052B-645F-41D6-8DB6-F729D2DD1FCE}"/>
    <cellStyle name="SAPBEXHLevel2X 3 6 2 2 3 2" xfId="39531" xr:uid="{1A4B7AC3-7E9B-424A-87F7-99863D2FFAD9}"/>
    <cellStyle name="SAPBEXHLevel2X 3 6 2 2 3 3" xfId="49159" xr:uid="{B65B628E-B67E-4510-9B23-3E0A3FCDBA75}"/>
    <cellStyle name="SAPBEXHLevel2X 3 6 2 2 4" xfId="31781" xr:uid="{B8A1D456-496B-402B-AE2C-0F6CD2988944}"/>
    <cellStyle name="SAPBEXHLevel2X 3 6 2 2 5" xfId="41439" xr:uid="{4609FDF1-DDE9-4DAF-8F1D-73E6AC8F73B2}"/>
    <cellStyle name="SAPBEXHLevel2X 3 6 2 2 6" xfId="53827" xr:uid="{4FCDFD60-8B33-499D-8549-6A7B14DB38C0}"/>
    <cellStyle name="SAPBEXHLevel2X 3 6 2 3" xfId="20200" xr:uid="{46C2C9AD-03B0-43C2-AF92-37EBF46C8651}"/>
    <cellStyle name="SAPBEXHLevel2X 3 6 2 3 2" xfId="33832" xr:uid="{B18C50F8-AD4A-4403-8402-D4244C4F5697}"/>
    <cellStyle name="SAPBEXHLevel2X 3 6 2 3 3" xfId="43460" xr:uid="{2C0303BB-3762-44BB-94D9-90AE004C91D0}"/>
    <cellStyle name="SAPBEXHLevel2X 3 6 2 4" xfId="23991" xr:uid="{7577F206-ED27-4862-A801-EBC58D483926}"/>
    <cellStyle name="SAPBEXHLevel2X 3 6 2 4 2" xfId="37623" xr:uid="{9CAB239C-5F0F-42B7-ABAA-FE38E652AAE5}"/>
    <cellStyle name="SAPBEXHLevel2X 3 6 2 4 3" xfId="47251" xr:uid="{3B917360-9486-4738-81CC-347092075618}"/>
    <cellStyle name="SAPBEXHLevel2X 3 6 2 5" xfId="29866" xr:uid="{B71B55E2-7600-4876-AEBD-AF012AD1562D}"/>
    <cellStyle name="SAPBEXHLevel2X 3 6 2 6" xfId="26523" xr:uid="{F4BCEDE2-4BFA-4054-A461-41EDB7BF1F08}"/>
    <cellStyle name="SAPBEXHLevel2X 3 6 2 7" xfId="51919" xr:uid="{0938B775-304D-4A33-A174-738FA0E1377B}"/>
    <cellStyle name="SAPBEXHLevel2X 3 6 3" xfId="15191" xr:uid="{165191C2-06BF-40D1-9897-21C853683CEA}"/>
    <cellStyle name="SAPBEXHLevel2X 3 6 3 2" xfId="21110" xr:uid="{A2503BD2-A39C-4B95-A61A-3ADE0C2EF4A0}"/>
    <cellStyle name="SAPBEXHLevel2X 3 6 3 2 2" xfId="34742" xr:uid="{D4668D44-2067-4363-BBE3-AF76FD0A6BA1}"/>
    <cellStyle name="SAPBEXHLevel2X 3 6 3 2 3" xfId="44370" xr:uid="{0925D811-A4E7-4773-8DA1-B6DECBD95D20}"/>
    <cellStyle name="SAPBEXHLevel2X 3 6 3 3" xfId="24901" xr:uid="{D71F9030-9BAB-406A-BD0C-4EE33F383659}"/>
    <cellStyle name="SAPBEXHLevel2X 3 6 3 3 2" xfId="38533" xr:uid="{523C11B1-84A2-4381-BB6D-34CAF0E45A25}"/>
    <cellStyle name="SAPBEXHLevel2X 3 6 3 3 3" xfId="48161" xr:uid="{49224DBC-1821-4C04-8424-D7C6D3B11561}"/>
    <cellStyle name="SAPBEXHLevel2X 3 6 3 4" xfId="30783" xr:uid="{E12F7C23-9E39-43E0-B2BA-6B6A755440D0}"/>
    <cellStyle name="SAPBEXHLevel2X 3 6 3 5" xfId="40441" xr:uid="{67641811-2047-4C23-8511-C8880C437A5A}"/>
    <cellStyle name="SAPBEXHLevel2X 3 6 3 6" xfId="52829" xr:uid="{0091E9A0-3381-4470-93A7-B01719F219FE}"/>
    <cellStyle name="SAPBEXHLevel2X 3 6 4" xfId="19202" xr:uid="{DE9D10B1-53AF-44F5-8AF2-836292CF1439}"/>
    <cellStyle name="SAPBEXHLevel2X 3 6 4 2" xfId="32834" xr:uid="{81C812F9-21F0-4F86-B371-89A8AB5BDF32}"/>
    <cellStyle name="SAPBEXHLevel2X 3 6 4 3" xfId="42462" xr:uid="{C9DC2769-C69A-4503-AC0C-68D99AF6F277}"/>
    <cellStyle name="SAPBEXHLevel2X 3 6 5" xfId="22993" xr:uid="{9345CBFC-1FBD-4124-BEB5-F32A4422A01F}"/>
    <cellStyle name="SAPBEXHLevel2X 3 6 5 2" xfId="36625" xr:uid="{92A57F62-C0A7-4FBF-866A-0783B9C720F1}"/>
    <cellStyle name="SAPBEXHLevel2X 3 6 5 3" xfId="46253" xr:uid="{45B0464C-9391-4C2E-9871-82BFFB4D896A}"/>
    <cellStyle name="SAPBEXHLevel2X 3 6 6" xfId="28861" xr:uid="{59C42217-49AF-4150-ABDB-9D337F17F6AD}"/>
    <cellStyle name="SAPBEXHLevel2X 3 6 7" xfId="27479" xr:uid="{A515811C-39E3-4E4C-B2FD-F734A378E632}"/>
    <cellStyle name="SAPBEXHLevel2X 3 6 8" xfId="50921" xr:uid="{F44EF67E-1F85-47A6-B680-49F960E04FC0}"/>
    <cellStyle name="SAPBEXHLevel2X 3 7" xfId="11397" xr:uid="{2FE5DF37-4B79-41E2-8432-7DA8664C92B8}"/>
    <cellStyle name="SAPBEXHLevel2X 3 7 2" xfId="14328" xr:uid="{B964491C-FAE0-4ED6-95F3-E1374A2102B9}"/>
    <cellStyle name="SAPBEXHLevel2X 3 7 2 2" xfId="16277" xr:uid="{0F2CBE0A-0CF8-49C4-A0CD-7C25182EF30B}"/>
    <cellStyle name="SAPBEXHLevel2X 3 7 2 2 2" xfId="22196" xr:uid="{C8883027-B31E-4DE5-BD37-F70B77B2BA6D}"/>
    <cellStyle name="SAPBEXHLevel2X 3 7 2 2 2 2" xfId="35828" xr:uid="{3777B9F3-39DD-4A3C-B41A-DAC173F6F5CA}"/>
    <cellStyle name="SAPBEXHLevel2X 3 7 2 2 2 3" xfId="45456" xr:uid="{215FE857-1BF5-4EA1-B761-069C7CE0D32D}"/>
    <cellStyle name="SAPBEXHLevel2X 3 7 2 2 3" xfId="25987" xr:uid="{77A08F5D-45D4-450A-8286-E85CDD99FA73}"/>
    <cellStyle name="SAPBEXHLevel2X 3 7 2 2 3 2" xfId="39619" xr:uid="{D60D8AB2-A679-4334-B8C6-98B3F011EB3F}"/>
    <cellStyle name="SAPBEXHLevel2X 3 7 2 2 3 3" xfId="49247" xr:uid="{8ACAE8DB-3437-4A50-A4AE-7DB97B57FFC0}"/>
    <cellStyle name="SAPBEXHLevel2X 3 7 2 2 4" xfId="31869" xr:uid="{F876A365-D43C-42BA-AA81-6883C23036B6}"/>
    <cellStyle name="SAPBEXHLevel2X 3 7 2 2 5" xfId="41527" xr:uid="{4D614A60-B7A0-40EA-B4C9-8BCE717180A2}"/>
    <cellStyle name="SAPBEXHLevel2X 3 7 2 2 6" xfId="53915" xr:uid="{0507068D-685F-4272-B00B-8FED4FEF47C9}"/>
    <cellStyle name="SAPBEXHLevel2X 3 7 2 3" xfId="20288" xr:uid="{E9D28739-902A-4607-9A4B-E725FE3CDFEB}"/>
    <cellStyle name="SAPBEXHLevel2X 3 7 2 3 2" xfId="33920" xr:uid="{9B6123C1-E988-49D6-85DA-59AD16EE9E57}"/>
    <cellStyle name="SAPBEXHLevel2X 3 7 2 3 3" xfId="43548" xr:uid="{26F54185-28E6-4B30-B67D-99E730070E35}"/>
    <cellStyle name="SAPBEXHLevel2X 3 7 2 4" xfId="24079" xr:uid="{542422C0-25D6-44EA-B3F4-BF843E5FE05D}"/>
    <cellStyle name="SAPBEXHLevel2X 3 7 2 4 2" xfId="37711" xr:uid="{29024883-3807-4CB6-8EA4-F9EB16518BA9}"/>
    <cellStyle name="SAPBEXHLevel2X 3 7 2 4 3" xfId="47339" xr:uid="{7A70EE2E-33BC-41D6-87A3-44625A6C8BC6}"/>
    <cellStyle name="SAPBEXHLevel2X 3 7 2 5" xfId="29954" xr:uid="{BFBAC969-921F-428B-AB1B-5308DCC5C7A9}"/>
    <cellStyle name="SAPBEXHLevel2X 3 7 2 6" xfId="26435" xr:uid="{AB386702-F090-48C3-8943-D60B56CB1C0C}"/>
    <cellStyle name="SAPBEXHLevel2X 3 7 2 7" xfId="52007" xr:uid="{7192B223-554C-4EB5-9A8D-2F1216B8E42F}"/>
    <cellStyle name="SAPBEXHLevel2X 3 7 3" xfId="15279" xr:uid="{6F0763BC-E99A-4995-B506-800508E3C343}"/>
    <cellStyle name="SAPBEXHLevel2X 3 7 3 2" xfId="21198" xr:uid="{8D9BF52A-1478-4726-962B-8D5371471BF5}"/>
    <cellStyle name="SAPBEXHLevel2X 3 7 3 2 2" xfId="34830" xr:uid="{9F173D96-D83F-4238-BBD8-BC466A844A9D}"/>
    <cellStyle name="SAPBEXHLevel2X 3 7 3 2 3" xfId="44458" xr:uid="{B392A134-06C6-412D-ACAC-5D5B4B9D69A4}"/>
    <cellStyle name="SAPBEXHLevel2X 3 7 3 3" xfId="24989" xr:uid="{331271FC-18CB-4202-BE42-27D79C182C33}"/>
    <cellStyle name="SAPBEXHLevel2X 3 7 3 3 2" xfId="38621" xr:uid="{D4EA0C3A-C35C-47E3-9144-D389450D0D30}"/>
    <cellStyle name="SAPBEXHLevel2X 3 7 3 3 3" xfId="48249" xr:uid="{852F7D02-B959-4C48-AEC8-8C4A73AF9DF9}"/>
    <cellStyle name="SAPBEXHLevel2X 3 7 3 4" xfId="30871" xr:uid="{AF58FD68-3B04-4220-A3AA-074AF84F2E4A}"/>
    <cellStyle name="SAPBEXHLevel2X 3 7 3 5" xfId="40529" xr:uid="{E49C9BB9-9E16-4D5E-A698-D8727D8C551E}"/>
    <cellStyle name="SAPBEXHLevel2X 3 7 3 6" xfId="52917" xr:uid="{77151042-81B4-4A34-B170-D43D72EB9A96}"/>
    <cellStyle name="SAPBEXHLevel2X 3 7 4" xfId="19290" xr:uid="{76BDFFA9-A07C-4269-BF5C-83EA759A234A}"/>
    <cellStyle name="SAPBEXHLevel2X 3 7 4 2" xfId="32922" xr:uid="{07199FEA-CDDC-4A01-B062-00521F7AD81E}"/>
    <cellStyle name="SAPBEXHLevel2X 3 7 4 3" xfId="42550" xr:uid="{2C1E3FC0-7736-494D-B7DC-F1D65E0EC046}"/>
    <cellStyle name="SAPBEXHLevel2X 3 7 5" xfId="23081" xr:uid="{6A4A6A30-7315-4AD0-ADD3-150B6E77CEBD}"/>
    <cellStyle name="SAPBEXHLevel2X 3 7 5 2" xfId="36713" xr:uid="{9085EA17-6900-4970-A53F-2EFF6CF0F327}"/>
    <cellStyle name="SAPBEXHLevel2X 3 7 5 3" xfId="46341" xr:uid="{CDF554E9-8856-4DFC-8779-F0A648B52963}"/>
    <cellStyle name="SAPBEXHLevel2X 3 7 6" xfId="28949" xr:uid="{323DF18F-971E-4CC5-AE9B-8D9D65AA5732}"/>
    <cellStyle name="SAPBEXHLevel2X 3 7 7" xfId="27391" xr:uid="{252F133C-B9F7-414A-BB85-C75B4E51E99A}"/>
    <cellStyle name="SAPBEXHLevel2X 3 7 8" xfId="51009" xr:uid="{FC80E6AC-79D6-4821-B296-9866F18ADE4D}"/>
    <cellStyle name="SAPBEXHLevel2X 3 8" xfId="13505" xr:uid="{EC6CC3A2-4A94-4A39-8003-29FDBB5FF574}"/>
    <cellStyle name="SAPBEXHLevel2X 3 8 2" xfId="14504" xr:uid="{0D135A63-1690-4F7C-8606-6EFEB5012C3B}"/>
    <cellStyle name="SAPBEXHLevel2X 3 8 2 2" xfId="16453" xr:uid="{BB3F8571-9F39-40D4-B6F2-9F36AF2510CF}"/>
    <cellStyle name="SAPBEXHLevel2X 3 8 2 2 2" xfId="22372" xr:uid="{433D874D-6AA6-4DF0-B478-808BB64C77C1}"/>
    <cellStyle name="SAPBEXHLevel2X 3 8 2 2 2 2" xfId="36004" xr:uid="{F8AD6177-D309-4B81-856D-FCAA97B301E0}"/>
    <cellStyle name="SAPBEXHLevel2X 3 8 2 2 2 3" xfId="45632" xr:uid="{8245095B-EE2A-4CE2-A852-1B2F2E14346D}"/>
    <cellStyle name="SAPBEXHLevel2X 3 8 2 2 3" xfId="26163" xr:uid="{916F913E-2EA7-489E-BAEB-8372B9A6E409}"/>
    <cellStyle name="SAPBEXHLevel2X 3 8 2 2 3 2" xfId="39795" xr:uid="{FC81F9A9-0E1A-4B92-9AE2-8E121122ED66}"/>
    <cellStyle name="SAPBEXHLevel2X 3 8 2 2 3 3" xfId="49423" xr:uid="{AEBA8242-78D5-4D93-A284-41614491F662}"/>
    <cellStyle name="SAPBEXHLevel2X 3 8 2 2 4" xfId="32045" xr:uid="{DD28478C-C7A8-4845-8C13-BB3D20E4723F}"/>
    <cellStyle name="SAPBEXHLevel2X 3 8 2 2 5" xfId="41703" xr:uid="{184DF0EA-A905-4DFB-B85B-1FAFFA35A5FE}"/>
    <cellStyle name="SAPBEXHLevel2X 3 8 2 2 6" xfId="54091" xr:uid="{75EFCBEA-2453-4050-B941-2FEDC69CEFD5}"/>
    <cellStyle name="SAPBEXHLevel2X 3 8 2 3" xfId="20464" xr:uid="{688E6686-5A67-40A2-87B5-E05E1A8315E9}"/>
    <cellStyle name="SAPBEXHLevel2X 3 8 2 3 2" xfId="34096" xr:uid="{D16F1B81-381F-4FBA-B18D-D4B96C7554AB}"/>
    <cellStyle name="SAPBEXHLevel2X 3 8 2 3 3" xfId="43724" xr:uid="{AFB1D28D-9534-4579-9645-9CD57ABDB9B4}"/>
    <cellStyle name="SAPBEXHLevel2X 3 8 2 4" xfId="24255" xr:uid="{7C21974F-4A08-4FC1-90AD-87CF711AD79C}"/>
    <cellStyle name="SAPBEXHLevel2X 3 8 2 4 2" xfId="37887" xr:uid="{1C42092A-F732-47CC-993C-739BC97FC04A}"/>
    <cellStyle name="SAPBEXHLevel2X 3 8 2 4 3" xfId="47515" xr:uid="{3D31DE00-C9BF-4D06-B853-62E88220E8F4}"/>
    <cellStyle name="SAPBEXHLevel2X 3 8 2 5" xfId="30130" xr:uid="{E67935E5-1F82-4E88-A21C-182BA639013E}"/>
    <cellStyle name="SAPBEXHLevel2X 3 8 2 6" xfId="26259" xr:uid="{3A6F8BE1-1FEF-4B4E-8F16-B1260CFB2588}"/>
    <cellStyle name="SAPBEXHLevel2X 3 8 2 7" xfId="52183" xr:uid="{B9CBCCC8-81F7-484D-B99E-8F329FF23808}"/>
    <cellStyle name="SAPBEXHLevel2X 3 8 3" xfId="15455" xr:uid="{6B6B910A-FA5A-4B59-A429-311D1CCDD8EC}"/>
    <cellStyle name="SAPBEXHLevel2X 3 8 3 2" xfId="21374" xr:uid="{BA7B6E0A-F53B-4D2D-89AC-7B4EBFDDBBB0}"/>
    <cellStyle name="SAPBEXHLevel2X 3 8 3 2 2" xfId="35006" xr:uid="{B23A2AE5-0B71-4673-994E-EEB8DC5C3FB0}"/>
    <cellStyle name="SAPBEXHLevel2X 3 8 3 2 3" xfId="44634" xr:uid="{18312ED0-DA81-4F51-BC69-BEFEB91B8E45}"/>
    <cellStyle name="SAPBEXHLevel2X 3 8 3 3" xfId="25165" xr:uid="{0BD61031-FF37-4EF9-BBB7-D4936D0CEFF3}"/>
    <cellStyle name="SAPBEXHLevel2X 3 8 3 3 2" xfId="38797" xr:uid="{9DBEBF26-3B8C-49AA-8E08-E768CD6F040C}"/>
    <cellStyle name="SAPBEXHLevel2X 3 8 3 3 3" xfId="48425" xr:uid="{5D723669-3E1F-4BE4-8E6E-4CAAD8B0F49B}"/>
    <cellStyle name="SAPBEXHLevel2X 3 8 3 4" xfId="31047" xr:uid="{355EAC01-ADC9-42D0-B031-4832B68BB95A}"/>
    <cellStyle name="SAPBEXHLevel2X 3 8 3 5" xfId="40705" xr:uid="{D49F1C69-0FDF-4224-97A7-7EE45CF255D0}"/>
    <cellStyle name="SAPBEXHLevel2X 3 8 3 6" xfId="53093" xr:uid="{868B6EAC-7FBC-4F14-BD6B-EB583E327685}"/>
    <cellStyle name="SAPBEXHLevel2X 3 8 4" xfId="19466" xr:uid="{99C4C5B5-5B6A-4662-B682-32A6461A9758}"/>
    <cellStyle name="SAPBEXHLevel2X 3 8 4 2" xfId="33098" xr:uid="{ADDE70A2-F2EE-4082-A58C-6695032FCCA5}"/>
    <cellStyle name="SAPBEXHLevel2X 3 8 4 3" xfId="42726" xr:uid="{BB9EFBB7-4860-4887-ABAC-490B03CFC17B}"/>
    <cellStyle name="SAPBEXHLevel2X 3 8 5" xfId="23257" xr:uid="{9AA0B2E4-567C-4772-BAF1-E52B69B113F2}"/>
    <cellStyle name="SAPBEXHLevel2X 3 8 5 2" xfId="36889" xr:uid="{D1BED72C-33A1-48A2-A1F5-70B4C74F19B0}"/>
    <cellStyle name="SAPBEXHLevel2X 3 8 5 3" xfId="46517" xr:uid="{74944DC0-F2AF-4F97-A22B-E5929668D244}"/>
    <cellStyle name="SAPBEXHLevel2X 3 8 6" xfId="29132" xr:uid="{9E5584B8-DFFB-4413-8224-10334A1300E2}"/>
    <cellStyle name="SAPBEXHLevel2X 3 8 7" xfId="27257" xr:uid="{410D0EDC-FB51-4195-B241-5C0E038CAA77}"/>
    <cellStyle name="SAPBEXHLevel2X 3 8 8" xfId="51185" xr:uid="{D824236F-17AB-4D54-8FC2-1DF98DADBA13}"/>
    <cellStyle name="SAPBEXHLevel2X 3 9" xfId="13800" xr:uid="{67AEF8BE-9E4A-4F2C-AFD6-382AA8D93C3E}"/>
    <cellStyle name="SAPBEXHLevel2X 3 9 2" xfId="15749" xr:uid="{904EB7BB-4304-4547-B9F9-823216679398}"/>
    <cellStyle name="SAPBEXHLevel2X 3 9 2 2" xfId="21668" xr:uid="{FCFE1849-2FEA-4824-BAC8-D8E86A70AB6B}"/>
    <cellStyle name="SAPBEXHLevel2X 3 9 2 2 2" xfId="35300" xr:uid="{FA6A052A-FDDE-4052-BAE0-F8BBF16DD339}"/>
    <cellStyle name="SAPBEXHLevel2X 3 9 2 2 3" xfId="44928" xr:uid="{3CAF202E-0562-4D3D-8B00-B3604CD18949}"/>
    <cellStyle name="SAPBEXHLevel2X 3 9 2 3" xfId="25459" xr:uid="{DC7503EE-CF57-4BF5-BA03-76623853AABC}"/>
    <cellStyle name="SAPBEXHLevel2X 3 9 2 3 2" xfId="39091" xr:uid="{F4647AE5-66CE-4718-9ADB-14A432ABA094}"/>
    <cellStyle name="SAPBEXHLevel2X 3 9 2 3 3" xfId="48719" xr:uid="{9C0E2F58-8E68-4B02-B3F5-94CB26DBA728}"/>
    <cellStyle name="SAPBEXHLevel2X 3 9 2 4" xfId="31341" xr:uid="{97063CD7-E48D-4811-BDC1-DC2B48E7738D}"/>
    <cellStyle name="SAPBEXHLevel2X 3 9 2 5" xfId="40999" xr:uid="{59FD8A82-92E4-45AA-B467-6BB1E1EB8754}"/>
    <cellStyle name="SAPBEXHLevel2X 3 9 2 6" xfId="53387" xr:uid="{A344C00F-7BE8-4DD8-A29F-DBB8047AF540}"/>
    <cellStyle name="SAPBEXHLevel2X 3 9 3" xfId="19760" xr:uid="{7BA84A45-C693-46C8-9F62-52CFCBA90125}"/>
    <cellStyle name="SAPBEXHLevel2X 3 9 3 2" xfId="33392" xr:uid="{6D5FBB52-DF07-444C-9847-64067DFF28BA}"/>
    <cellStyle name="SAPBEXHLevel2X 3 9 3 3" xfId="43020" xr:uid="{E3CB745B-EAB9-457B-8CB9-0FE8015266BD}"/>
    <cellStyle name="SAPBEXHLevel2X 3 9 4" xfId="23551" xr:uid="{CC1AA724-813C-4FFB-AC83-F54AB3C7B5A8}"/>
    <cellStyle name="SAPBEXHLevel2X 3 9 4 2" xfId="37183" xr:uid="{AA0D605D-57D9-4235-87E4-679460FB6CCB}"/>
    <cellStyle name="SAPBEXHLevel2X 3 9 4 3" xfId="46811" xr:uid="{B10F13E7-6C5E-4B84-A7DF-280CE9285B99}"/>
    <cellStyle name="SAPBEXHLevel2X 3 9 5" xfId="29426" xr:uid="{D1216D19-4D60-4C8A-80BB-11CCFEF27E13}"/>
    <cellStyle name="SAPBEXHLevel2X 3 9 6" xfId="26963" xr:uid="{4320D10C-76C6-4A43-A682-CD51A63733AA}"/>
    <cellStyle name="SAPBEXHLevel2X 3 9 7" xfId="51479" xr:uid="{D76244E8-DA7A-412A-9801-1FBC4E744C02}"/>
    <cellStyle name="SAPBEXHLevel2X 4" xfId="10757" xr:uid="{DAC04E8C-04CA-41B9-954B-74997930D54C}"/>
    <cellStyle name="SAPBEXHLevel2X 4 2" xfId="13688" xr:uid="{1537DA29-07E8-42A7-9C72-7D4C38B8B9E4}"/>
    <cellStyle name="SAPBEXHLevel2X 4 2 2" xfId="15637" xr:uid="{25E19F84-E32F-4059-88BA-B65E387DE1FD}"/>
    <cellStyle name="SAPBEXHLevel2X 4 2 2 2" xfId="21556" xr:uid="{8EA58F15-6C6C-4AB9-86A9-DC120233DDA1}"/>
    <cellStyle name="SAPBEXHLevel2X 4 2 2 2 2" xfId="35188" xr:uid="{2911DFFC-842A-4188-B7E7-78F6052E573E}"/>
    <cellStyle name="SAPBEXHLevel2X 4 2 2 2 3" xfId="44816" xr:uid="{BCCB038F-23A1-498B-836A-61F1822CCE93}"/>
    <cellStyle name="SAPBEXHLevel2X 4 2 2 3" xfId="25347" xr:uid="{5E45D7B9-B48F-48FB-87F7-E287E3CA6598}"/>
    <cellStyle name="SAPBEXHLevel2X 4 2 2 3 2" xfId="38979" xr:uid="{18055041-0915-41B7-8A62-FC2312D9E392}"/>
    <cellStyle name="SAPBEXHLevel2X 4 2 2 3 3" xfId="48607" xr:uid="{3C52A90E-A777-4B71-AE09-3A49B79A588C}"/>
    <cellStyle name="SAPBEXHLevel2X 4 2 2 4" xfId="31229" xr:uid="{8659114F-86DC-4880-972D-8144D5CFE248}"/>
    <cellStyle name="SAPBEXHLevel2X 4 2 2 5" xfId="40887" xr:uid="{F7813A4E-6356-4E09-9C40-F70A6BD4983B}"/>
    <cellStyle name="SAPBEXHLevel2X 4 2 2 6" xfId="53275" xr:uid="{929AECF6-7D42-4D5F-9E67-EECA8AD4F403}"/>
    <cellStyle name="SAPBEXHLevel2X 4 2 3" xfId="19648" xr:uid="{4ED37324-77DB-418C-85B7-B79F757DEE4C}"/>
    <cellStyle name="SAPBEXHLevel2X 4 2 3 2" xfId="33280" xr:uid="{0E17BF01-28FB-4E3F-AC9B-1A4E226A839E}"/>
    <cellStyle name="SAPBEXHLevel2X 4 2 3 3" xfId="42908" xr:uid="{5E6CB371-10D5-41E3-832B-FAA28DA8D060}"/>
    <cellStyle name="SAPBEXHLevel2X 4 2 4" xfId="23439" xr:uid="{BC5756EE-EB18-4E48-98C6-701703491ECA}"/>
    <cellStyle name="SAPBEXHLevel2X 4 2 4 2" xfId="37071" xr:uid="{3AF5647A-53B1-4B90-9D67-BDF7C804B049}"/>
    <cellStyle name="SAPBEXHLevel2X 4 2 4 3" xfId="46699" xr:uid="{D19638A0-65B7-4805-806D-CE82C9D91F81}"/>
    <cellStyle name="SAPBEXHLevel2X 4 2 5" xfId="29314" xr:uid="{06D1DFCB-6205-42DE-A85C-AE974E21B7DB}"/>
    <cellStyle name="SAPBEXHLevel2X 4 2 6" xfId="27075" xr:uid="{2D805D4F-EC25-468F-A9DA-289E5CD9DC73}"/>
    <cellStyle name="SAPBEXHLevel2X 4 2 7" xfId="51367" xr:uid="{64C7E6C3-21C1-491E-A7A8-862F8E502D6F}"/>
    <cellStyle name="SAPBEXHLevel2X 4 3" xfId="14727" xr:uid="{AE3D6002-8595-4DDE-A56E-5929902860C4}"/>
    <cellStyle name="SAPBEXHLevel2X 4 3 2" xfId="20646" xr:uid="{2045526F-DD47-4E5A-964E-449D4C92DF45}"/>
    <cellStyle name="SAPBEXHLevel2X 4 3 2 2" xfId="34278" xr:uid="{308B9F58-A356-4520-9DA4-C71384139FFC}"/>
    <cellStyle name="SAPBEXHLevel2X 4 3 2 3" xfId="43906" xr:uid="{4AC60F6D-126C-467E-B413-D5E7388ED20B}"/>
    <cellStyle name="SAPBEXHLevel2X 4 3 3" xfId="24437" xr:uid="{B9564DAD-876B-4D08-80A7-95516A0ABBD2}"/>
    <cellStyle name="SAPBEXHLevel2X 4 3 3 2" xfId="38069" xr:uid="{615845DB-C987-4A33-AA30-ED1E040E197E}"/>
    <cellStyle name="SAPBEXHLevel2X 4 3 3 3" xfId="47697" xr:uid="{897BAD0C-D6FF-44DF-A1BF-065E3AAA8A8F}"/>
    <cellStyle name="SAPBEXHLevel2X 4 3 4" xfId="30319" xr:uid="{D6C61438-F581-4289-A37B-1BA0E25B4CD0}"/>
    <cellStyle name="SAPBEXHLevel2X 4 3 5" xfId="39977" xr:uid="{D125D1F8-6C16-4C23-894D-D007301253FE}"/>
    <cellStyle name="SAPBEXHLevel2X 4 3 6" xfId="52365" xr:uid="{1D87BC9A-1F68-4833-8847-842DFA09C253}"/>
    <cellStyle name="SAPBEXHLevel2X 4 4" xfId="18736" xr:uid="{45A0E4C6-2380-4DB8-A326-2C01A4527C3D}"/>
    <cellStyle name="SAPBEXHLevel2X 4 4 2" xfId="32368" xr:uid="{61F6B0CC-370A-4BAA-BD7D-7AF462CDE612}"/>
    <cellStyle name="SAPBEXHLevel2X 4 4 3" xfId="41996" xr:uid="{AB820175-F5BF-43A3-906B-EDB17AB5DAFA}"/>
    <cellStyle name="SAPBEXHLevel2X 4 5" xfId="22441" xr:uid="{FF9D4272-CA6C-4170-86D4-83B4C35E8FB4}"/>
    <cellStyle name="SAPBEXHLevel2X 4 5 2" xfId="36073" xr:uid="{EF6A3CAD-8972-4E8F-993F-80A4788E8A36}"/>
    <cellStyle name="SAPBEXHLevel2X 4 5 3" xfId="45701" xr:uid="{36DA3835-DE1F-4A2B-8B2D-AED7F707335B}"/>
    <cellStyle name="SAPBEXHLevel2X 4 6" xfId="28309" xr:uid="{8F60B0E1-8F82-4119-B900-F5324AFA5294}"/>
    <cellStyle name="SAPBEXHLevel2X 4 7" xfId="28011" xr:uid="{7538C884-9293-4EC1-A203-83622C5699C1}"/>
    <cellStyle name="SAPBEXHLevel2X 4 8" xfId="50369" xr:uid="{96844054-6C44-4350-9A81-CDF50C15D809}"/>
    <cellStyle name="SAPBEXHLevel2X 5" xfId="10723" xr:uid="{535C7641-0DF8-4A94-98B2-3616325D4FFE}"/>
    <cellStyle name="SAPBEXHLevel2X 5 2" xfId="13654" xr:uid="{FE1FA2ED-722F-43FF-9D92-C7CD74112ED7}"/>
    <cellStyle name="SAPBEXHLevel2X 5 2 2" xfId="15603" xr:uid="{54D4057E-6D94-4272-B491-7F75BA8E54B5}"/>
    <cellStyle name="SAPBEXHLevel2X 5 2 2 2" xfId="21522" xr:uid="{16ED4CAC-0E08-4B87-A521-FF83758D9CF9}"/>
    <cellStyle name="SAPBEXHLevel2X 5 2 2 2 2" xfId="35154" xr:uid="{D269483D-C813-4E13-AB4A-85BD1019671E}"/>
    <cellStyle name="SAPBEXHLevel2X 5 2 2 2 3" xfId="44782" xr:uid="{386CE0CF-BA69-462E-A106-990F4A218233}"/>
    <cellStyle name="SAPBEXHLevel2X 5 2 2 3" xfId="25313" xr:uid="{A34C4994-2426-4831-A1DD-1FF09B01C54C}"/>
    <cellStyle name="SAPBEXHLevel2X 5 2 2 3 2" xfId="38945" xr:uid="{7DF0126D-9D3D-4224-AC48-266B6868F1AA}"/>
    <cellStyle name="SAPBEXHLevel2X 5 2 2 3 3" xfId="48573" xr:uid="{CAB7E785-3E28-43AA-AAE6-7C68A2CB6BD4}"/>
    <cellStyle name="SAPBEXHLevel2X 5 2 2 4" xfId="31195" xr:uid="{6C3FCA81-475E-42FE-91B7-0C53BAF603FF}"/>
    <cellStyle name="SAPBEXHLevel2X 5 2 2 5" xfId="40853" xr:uid="{343C6B72-F109-43EC-B0A0-F25505DA2547}"/>
    <cellStyle name="SAPBEXHLevel2X 5 2 2 6" xfId="53241" xr:uid="{87D84A8A-4B97-4EFA-AE55-17882FD32E13}"/>
    <cellStyle name="SAPBEXHLevel2X 5 2 3" xfId="19614" xr:uid="{47F4727E-2920-4327-AF2D-5B9AD26C6127}"/>
    <cellStyle name="SAPBEXHLevel2X 5 2 3 2" xfId="33246" xr:uid="{D0AE1A66-0488-4F29-A9AB-632D491ED110}"/>
    <cellStyle name="SAPBEXHLevel2X 5 2 3 3" xfId="42874" xr:uid="{FB64E3F8-6D10-4E51-B367-433F20F6B50A}"/>
    <cellStyle name="SAPBEXHLevel2X 5 2 4" xfId="23405" xr:uid="{59A4B5C5-D03B-4FF4-8567-C00DD30C2AAE}"/>
    <cellStyle name="SAPBEXHLevel2X 5 2 4 2" xfId="37037" xr:uid="{5F8E939F-8312-4B0D-9C01-3529546853B9}"/>
    <cellStyle name="SAPBEXHLevel2X 5 2 4 3" xfId="46665" xr:uid="{44A9369F-6B42-45E9-92DC-0FC0413378F3}"/>
    <cellStyle name="SAPBEXHLevel2X 5 2 5" xfId="29280" xr:uid="{06FAA302-8DAC-4947-B6A4-2AB980FC8179}"/>
    <cellStyle name="SAPBEXHLevel2X 5 2 6" xfId="27109" xr:uid="{CECAA2E4-ED32-4D58-BA6D-F0977EC89484}"/>
    <cellStyle name="SAPBEXHLevel2X 5 2 7" xfId="51333" xr:uid="{C0347C18-A62B-441D-8CB8-45EE94687AAD}"/>
    <cellStyle name="SAPBEXHLevel2X 5 3" xfId="14693" xr:uid="{A6EF6A52-F0E9-4B0D-9004-BF40A46A07D0}"/>
    <cellStyle name="SAPBEXHLevel2X 5 3 2" xfId="20612" xr:uid="{7B41EB3B-1BD8-4597-B72E-C2180B35E35C}"/>
    <cellStyle name="SAPBEXHLevel2X 5 3 2 2" xfId="34244" xr:uid="{76FB4646-FAF2-41D9-AC5B-C5AD94CB820A}"/>
    <cellStyle name="SAPBEXHLevel2X 5 3 2 3" xfId="43872" xr:uid="{B2D53F7D-6BBF-473A-856A-82A7B28D299E}"/>
    <cellStyle name="SAPBEXHLevel2X 5 3 3" xfId="24403" xr:uid="{CA963635-9658-4231-8C8F-7833FE826320}"/>
    <cellStyle name="SAPBEXHLevel2X 5 3 3 2" xfId="38035" xr:uid="{7979F2B3-3A6A-4B94-A01D-ED9282BE84B0}"/>
    <cellStyle name="SAPBEXHLevel2X 5 3 3 3" xfId="47663" xr:uid="{17169A57-866B-4B11-B453-0BCD720F6F9A}"/>
    <cellStyle name="SAPBEXHLevel2X 5 3 4" xfId="30285" xr:uid="{65B46969-C0C0-443D-9E07-2E51A9E95BBD}"/>
    <cellStyle name="SAPBEXHLevel2X 5 3 5" xfId="39943" xr:uid="{27879859-763B-4E33-8524-28781EC8423D}"/>
    <cellStyle name="SAPBEXHLevel2X 5 3 6" xfId="52331" xr:uid="{DE3F6098-5ADB-49FB-835E-2453F3998DEE}"/>
    <cellStyle name="SAPBEXHLevel2X 5 4" xfId="18702" xr:uid="{5BE01F8D-3B39-43C3-A865-30F468F255F7}"/>
    <cellStyle name="SAPBEXHLevel2X 5 4 2" xfId="32334" xr:uid="{0DB141A6-6B70-4AA7-861A-21332260BB39}"/>
    <cellStyle name="SAPBEXHLevel2X 5 4 3" xfId="41962" xr:uid="{DDC49D8C-88C6-4DCA-A0F1-999081534757}"/>
    <cellStyle name="SAPBEXHLevel2X 5 5" xfId="16529" xr:uid="{EC2C298D-285B-4CDE-B73D-36A834364B88}"/>
    <cellStyle name="SAPBEXHLevel2X 5 5 2" xfId="32113" xr:uid="{35596A97-663F-4742-87C6-5AE0CEBA58C1}"/>
    <cellStyle name="SAPBEXHLevel2X 5 5 3" xfId="41755" xr:uid="{ED71C7E5-7EE1-4049-A51D-016591BA994B}"/>
    <cellStyle name="SAPBEXHLevel2X 5 6" xfId="28275" xr:uid="{2EE5807B-2600-4ED6-8A25-8067D572CEB6}"/>
    <cellStyle name="SAPBEXHLevel2X 5 7" xfId="28044" xr:uid="{AE7021F0-A50E-41D0-954D-7FBA70DD2E3C}"/>
    <cellStyle name="SAPBEXHLevel2X 5 8" xfId="50335" xr:uid="{1CEDAB37-D41B-45F5-8EEF-037ACDE5EC2A}"/>
    <cellStyle name="SAPBEXHLevel2X 6" xfId="11522" xr:uid="{D6DB26C5-761E-4900-8483-B6CFFD58A9DC}"/>
    <cellStyle name="SAPBEXHLevel2X 6 2" xfId="14416" xr:uid="{CADB9F0B-53D0-4221-8C02-EAE7961B0792}"/>
    <cellStyle name="SAPBEXHLevel2X 6 2 2" xfId="16365" xr:uid="{440AE687-37D4-4D0F-A5F9-99DA16718902}"/>
    <cellStyle name="SAPBEXHLevel2X 6 2 2 2" xfId="22284" xr:uid="{4FF446CA-B8BB-4388-9DBF-090C54392344}"/>
    <cellStyle name="SAPBEXHLevel2X 6 2 2 2 2" xfId="35916" xr:uid="{1C1449FB-7BB4-4DCF-A8AD-82D7BCA96BBA}"/>
    <cellStyle name="SAPBEXHLevel2X 6 2 2 2 3" xfId="45544" xr:uid="{FA2134E8-E20D-44DC-87A9-455A1C95AAA8}"/>
    <cellStyle name="SAPBEXHLevel2X 6 2 2 3" xfId="26075" xr:uid="{4D3A82C8-1303-43D9-8486-C00D3434B747}"/>
    <cellStyle name="SAPBEXHLevel2X 6 2 2 3 2" xfId="39707" xr:uid="{63A4ACAD-0A4D-4F02-881D-8C43AABDBEFF}"/>
    <cellStyle name="SAPBEXHLevel2X 6 2 2 3 3" xfId="49335" xr:uid="{444DC05E-D786-4BE0-BE52-2FBC429A5F04}"/>
    <cellStyle name="SAPBEXHLevel2X 6 2 2 4" xfId="31957" xr:uid="{2D1A1E9F-C108-46D3-8F8D-A9D4D03242BF}"/>
    <cellStyle name="SAPBEXHLevel2X 6 2 2 5" xfId="41615" xr:uid="{FFCDAEB2-829A-470B-A0C9-837BDE241713}"/>
    <cellStyle name="SAPBEXHLevel2X 6 2 2 6" xfId="54003" xr:uid="{8C08566A-A248-427A-B4E5-B3777D1A8114}"/>
    <cellStyle name="SAPBEXHLevel2X 6 2 3" xfId="20376" xr:uid="{BD7E6866-9C71-4081-A4BF-87837BDC2C58}"/>
    <cellStyle name="SAPBEXHLevel2X 6 2 3 2" xfId="34008" xr:uid="{92673C48-8CC2-40E9-82C2-F3A9B19D2113}"/>
    <cellStyle name="SAPBEXHLevel2X 6 2 3 3" xfId="43636" xr:uid="{7926D389-ECDE-4380-997F-451083C7CC8A}"/>
    <cellStyle name="SAPBEXHLevel2X 6 2 4" xfId="24167" xr:uid="{DC3C885E-763C-42F7-8DAC-45FF4A1A1915}"/>
    <cellStyle name="SAPBEXHLevel2X 6 2 4 2" xfId="37799" xr:uid="{6FC2F2D4-4162-4B08-8223-156E24EF4AFA}"/>
    <cellStyle name="SAPBEXHLevel2X 6 2 4 3" xfId="47427" xr:uid="{E6D0535E-8DAF-438C-AC85-1F6D7C6EC8F5}"/>
    <cellStyle name="SAPBEXHLevel2X 6 2 5" xfId="30042" xr:uid="{47AFF668-5A96-4DFB-A5DD-37671B92471A}"/>
    <cellStyle name="SAPBEXHLevel2X 6 2 6" xfId="26347" xr:uid="{2068C03C-9FF5-4BCA-B50E-19C363B59745}"/>
    <cellStyle name="SAPBEXHLevel2X 6 2 7" xfId="52095" xr:uid="{B3B78889-7A7B-47C0-91C1-09C3EF87B2DB}"/>
    <cellStyle name="SAPBEXHLevel2X 6 3" xfId="15367" xr:uid="{EC7F05DC-EC37-4541-BAA5-3858A5EA4033}"/>
    <cellStyle name="SAPBEXHLevel2X 6 3 2" xfId="21286" xr:uid="{8B54BC3C-4714-42F5-8797-D8A1D90CB98D}"/>
    <cellStyle name="SAPBEXHLevel2X 6 3 2 2" xfId="34918" xr:uid="{5D915C20-A431-4504-BC42-25CD176AF41C}"/>
    <cellStyle name="SAPBEXHLevel2X 6 3 2 3" xfId="44546" xr:uid="{90C7BAAB-57D2-4579-B314-0EF8194205DA}"/>
    <cellStyle name="SAPBEXHLevel2X 6 3 3" xfId="25077" xr:uid="{5144D91D-932B-468A-8502-163678978510}"/>
    <cellStyle name="SAPBEXHLevel2X 6 3 3 2" xfId="38709" xr:uid="{B0DD3F3A-6CB4-4A27-8C41-6FC980699DF5}"/>
    <cellStyle name="SAPBEXHLevel2X 6 3 3 3" xfId="48337" xr:uid="{61561DE4-7179-4FC0-94E5-A2D10B04CB21}"/>
    <cellStyle name="SAPBEXHLevel2X 6 3 4" xfId="30959" xr:uid="{47FB233E-4297-40AC-9E24-B44227AB3AC3}"/>
    <cellStyle name="SAPBEXHLevel2X 6 3 5" xfId="40617" xr:uid="{FDE12F8F-60CF-4E57-A589-7A45BD109308}"/>
    <cellStyle name="SAPBEXHLevel2X 6 3 6" xfId="53005" xr:uid="{75081862-22A1-42D4-8245-4CCAC623B520}"/>
    <cellStyle name="SAPBEXHLevel2X 6 4" xfId="19378" xr:uid="{54CAD269-CD2C-419B-BC8D-8AC5DA0DBA2D}"/>
    <cellStyle name="SAPBEXHLevel2X 6 4 2" xfId="33010" xr:uid="{480021CA-409D-4233-BFB7-40CCC4F836FF}"/>
    <cellStyle name="SAPBEXHLevel2X 6 4 3" xfId="42638" xr:uid="{223742ED-2948-4CDC-9687-F4742725EB07}"/>
    <cellStyle name="SAPBEXHLevel2X 6 5" xfId="23169" xr:uid="{7566BE5B-AADD-4494-9712-740989C39BB1}"/>
    <cellStyle name="SAPBEXHLevel2X 6 5 2" xfId="36801" xr:uid="{389458FF-E3BD-4F37-9071-6844207A9F0A}"/>
    <cellStyle name="SAPBEXHLevel2X 6 5 3" xfId="46429" xr:uid="{2CA1DE27-062F-4AE0-8A0F-D66C1352B44A}"/>
    <cellStyle name="SAPBEXHLevel2X 6 6" xfId="29037" xr:uid="{DFC9984C-8C17-4D8E-886C-000C17A3A778}"/>
    <cellStyle name="SAPBEXHLevel2X 6 7" xfId="28151" xr:uid="{F5DD31D9-7150-45FA-93FD-5ECDFF018491}"/>
    <cellStyle name="SAPBEXHLevel2X 6 8" xfId="51097" xr:uid="{7304ED66-F9A5-4B42-9D0B-6D7A6A49B857}"/>
    <cellStyle name="SAPBEXHLevel2X 7" xfId="49935" xr:uid="{85E8CE97-8472-43CE-AD79-D74B490B5CE0}"/>
    <cellStyle name="SAPBEXHLevel2X 8" xfId="54259" xr:uid="{DB8C5568-FE74-4E01-BD28-93F485949C1C}"/>
    <cellStyle name="SAPBEXHLevel2X 9" xfId="54502" xr:uid="{6ED97621-009E-4EC2-BA0F-85F7E2F46BC9}"/>
    <cellStyle name="SAPBEXHLevel3" xfId="6144" xr:uid="{B83FADCA-2A0D-4A2C-8F48-9BD515BB4726}"/>
    <cellStyle name="SAPBEXHLevel3 10" xfId="54312" xr:uid="{60A347DD-70D2-46BB-9A22-2649D9A6CDFC}"/>
    <cellStyle name="SAPBEXHLevel3 2" xfId="6145" xr:uid="{DB59C3DF-6651-410E-8E3A-9E145B645EAD}"/>
    <cellStyle name="SAPBEXHLevel3 2 2" xfId="10872" xr:uid="{8F394620-B7D1-4325-A53B-84A0FD9EA8FA}"/>
    <cellStyle name="SAPBEXHLevel3 2 2 10" xfId="22556" xr:uid="{79085401-C38B-406C-BA5F-8702665C6B33}"/>
    <cellStyle name="SAPBEXHLevel3 2 2 10 2" xfId="36188" xr:uid="{13CD0BB0-101A-4F19-9DE6-BDEF67551087}"/>
    <cellStyle name="SAPBEXHLevel3 2 2 10 3" xfId="45816" xr:uid="{7A62F52F-83BC-479A-9C9E-7DB9B419BA9E}"/>
    <cellStyle name="SAPBEXHLevel3 2 2 11" xfId="28424" xr:uid="{2D2B0FD0-D32D-439E-A79C-388B73DEC8E7}"/>
    <cellStyle name="SAPBEXHLevel3 2 2 12" xfId="27899" xr:uid="{7C2AC79A-8C9C-4E06-8C49-4EFE755639B7}"/>
    <cellStyle name="SAPBEXHLevel3 2 2 13" xfId="50484" xr:uid="{60938846-3B00-45F2-8D41-3C224E0F81A7}"/>
    <cellStyle name="SAPBEXHLevel3 2 2 14" xfId="54555" xr:uid="{340B63C1-9C0B-49BC-9909-BC6A38188215}"/>
    <cellStyle name="SAPBEXHLevel3 2 2 15" xfId="54646" xr:uid="{B40781D2-4BB6-4AE0-A53B-449A31DD2F8D}"/>
    <cellStyle name="SAPBEXHLevel3 2 2 16" xfId="54734" xr:uid="{22DD8AAC-0C16-4A55-9EB0-2A2C2CD3BF70}"/>
    <cellStyle name="SAPBEXHLevel3 2 2 17" xfId="54822" xr:uid="{D43B713B-4762-4602-8081-2DF6E186E4CE}"/>
    <cellStyle name="SAPBEXHLevel3 2 2 18" xfId="54910" xr:uid="{75C5A35F-D4BC-4AE1-8F9C-86879D8660D0}"/>
    <cellStyle name="SAPBEXHLevel3 2 2 19" xfId="54998" xr:uid="{3E194C14-07E5-4417-9268-C2DBD3523DA5}"/>
    <cellStyle name="SAPBEXHLevel3 2 2 2" xfId="10960" xr:uid="{3082D71E-84BA-4F3D-888E-141A8BE8CF59}"/>
    <cellStyle name="SAPBEXHLevel3 2 2 2 2" xfId="13891" xr:uid="{FF32D909-4DC2-46CC-91A9-E78465629FA6}"/>
    <cellStyle name="SAPBEXHLevel3 2 2 2 2 2" xfId="15840" xr:uid="{A7FD5E9E-F6E8-41BA-86B7-82365CF36CBB}"/>
    <cellStyle name="SAPBEXHLevel3 2 2 2 2 2 2" xfId="21759" xr:uid="{BFC61942-73FD-4E74-8454-24C7E0AF21DF}"/>
    <cellStyle name="SAPBEXHLevel3 2 2 2 2 2 2 2" xfId="35391" xr:uid="{84E21E69-52C1-4B4E-B4F1-4A3E1DB7BFFF}"/>
    <cellStyle name="SAPBEXHLevel3 2 2 2 2 2 2 3" xfId="45019" xr:uid="{69A0FC26-01DE-4BC0-9E36-6B827D042968}"/>
    <cellStyle name="SAPBEXHLevel3 2 2 2 2 2 3" xfId="25550" xr:uid="{514E7045-306A-42ED-AA55-2273DAAF3FE7}"/>
    <cellStyle name="SAPBEXHLevel3 2 2 2 2 2 3 2" xfId="39182" xr:uid="{03E91250-649F-48F8-85AE-1D6063835B0F}"/>
    <cellStyle name="SAPBEXHLevel3 2 2 2 2 2 3 3" xfId="48810" xr:uid="{5A76FF36-3F93-4441-BAD9-2E932C01B77B}"/>
    <cellStyle name="SAPBEXHLevel3 2 2 2 2 2 4" xfId="31432" xr:uid="{F145F9C5-F0FE-4F18-A125-EEA8C0E1A734}"/>
    <cellStyle name="SAPBEXHLevel3 2 2 2 2 2 5" xfId="41090" xr:uid="{5C2A2194-84E6-4B17-A5C7-41DEFD2BE16F}"/>
    <cellStyle name="SAPBEXHLevel3 2 2 2 2 2 6" xfId="53478" xr:uid="{F69C1472-3008-4D73-B705-9E233A934795}"/>
    <cellStyle name="SAPBEXHLevel3 2 2 2 2 3" xfId="19851" xr:uid="{977618F4-9CD8-48BE-BE74-F1BCA1A7C8CE}"/>
    <cellStyle name="SAPBEXHLevel3 2 2 2 2 3 2" xfId="33483" xr:uid="{EBD51299-70A1-499E-A821-99773B9038E6}"/>
    <cellStyle name="SAPBEXHLevel3 2 2 2 2 3 3" xfId="43111" xr:uid="{46A438FF-7B42-49E5-886E-164B8F621806}"/>
    <cellStyle name="SAPBEXHLevel3 2 2 2 2 4" xfId="23642" xr:uid="{6B2D477D-476F-4D55-B667-53A598EBDC28}"/>
    <cellStyle name="SAPBEXHLevel3 2 2 2 2 4 2" xfId="37274" xr:uid="{552A7C36-0A57-4F4E-BDCC-D06BB476E065}"/>
    <cellStyle name="SAPBEXHLevel3 2 2 2 2 4 3" xfId="46902" xr:uid="{78AEA2D3-C00A-4DA3-B201-1F0EB0D06113}"/>
    <cellStyle name="SAPBEXHLevel3 2 2 2 2 5" xfId="29517" xr:uid="{44F07BA5-9F9C-48E3-8DFE-0C1FCC09A1EC}"/>
    <cellStyle name="SAPBEXHLevel3 2 2 2 2 6" xfId="26872" xr:uid="{9A06B5D6-1F56-4A9A-8BBA-2DB4B432F2D8}"/>
    <cellStyle name="SAPBEXHLevel3 2 2 2 2 7" xfId="51570" xr:uid="{372B049D-E458-4E73-84BD-E2A0F2E91470}"/>
    <cellStyle name="SAPBEXHLevel3 2 2 2 3" xfId="14842" xr:uid="{09BFA83C-33FF-4805-AEE5-8CC29B79665D}"/>
    <cellStyle name="SAPBEXHLevel3 2 2 2 3 2" xfId="20761" xr:uid="{419AABAB-AC20-40BF-AF13-4E8C4C14EDF2}"/>
    <cellStyle name="SAPBEXHLevel3 2 2 2 3 2 2" xfId="34393" xr:uid="{5FE5CBB9-5EBA-4C84-8327-F51E143C4215}"/>
    <cellStyle name="SAPBEXHLevel3 2 2 2 3 2 3" xfId="44021" xr:uid="{2DD9C2FF-4B0D-458B-AE97-600F14F4E09D}"/>
    <cellStyle name="SAPBEXHLevel3 2 2 2 3 3" xfId="24552" xr:uid="{266C306F-DA40-493A-9888-BD4B4BF44BBF}"/>
    <cellStyle name="SAPBEXHLevel3 2 2 2 3 3 2" xfId="38184" xr:uid="{6EB7185F-CBAE-4AF1-BF38-A2C75224A7FC}"/>
    <cellStyle name="SAPBEXHLevel3 2 2 2 3 3 3" xfId="47812" xr:uid="{D683C7BC-7789-4B8C-B221-BB528743F62A}"/>
    <cellStyle name="SAPBEXHLevel3 2 2 2 3 4" xfId="30434" xr:uid="{B8392053-35BB-4176-AB05-C157EF7E093D}"/>
    <cellStyle name="SAPBEXHLevel3 2 2 2 3 5" xfId="40092" xr:uid="{0028924B-DEE0-4F08-A797-CFBEE929A154}"/>
    <cellStyle name="SAPBEXHLevel3 2 2 2 3 6" xfId="52480" xr:uid="{5DD1E5A7-67BD-443B-A8BA-EABAB02F8D7C}"/>
    <cellStyle name="SAPBEXHLevel3 2 2 2 4" xfId="18853" xr:uid="{5F7BD6D1-404B-4BE7-B728-12D486888DC9}"/>
    <cellStyle name="SAPBEXHLevel3 2 2 2 4 2" xfId="32485" xr:uid="{469F941E-FD8B-4A8C-9BDE-0DAE419BAC1D}"/>
    <cellStyle name="SAPBEXHLevel3 2 2 2 4 3" xfId="42113" xr:uid="{6A3B4F49-6D6D-474A-9D50-87954815E35E}"/>
    <cellStyle name="SAPBEXHLevel3 2 2 2 5" xfId="22644" xr:uid="{CE6BFB77-D782-4A8F-8F63-178550AEDB8D}"/>
    <cellStyle name="SAPBEXHLevel3 2 2 2 5 2" xfId="36276" xr:uid="{A9E32B90-8EA8-4C26-8F41-5F36D43AFB63}"/>
    <cellStyle name="SAPBEXHLevel3 2 2 2 5 3" xfId="45904" xr:uid="{7D4BF899-DAAF-45A7-9F4C-D3714523D016}"/>
    <cellStyle name="SAPBEXHLevel3 2 2 2 6" xfId="28512" xr:uid="{1A214AB6-419A-4587-9A92-D56123B39F6B}"/>
    <cellStyle name="SAPBEXHLevel3 2 2 2 7" xfId="27814" xr:uid="{1992CF19-2366-4D75-B60E-E399A5D0A29D}"/>
    <cellStyle name="SAPBEXHLevel3 2 2 2 8" xfId="50572" xr:uid="{07215065-EC0C-4191-B1C4-ACD59FD5AE63}"/>
    <cellStyle name="SAPBEXHLevel3 2 2 20" xfId="55086" xr:uid="{BFC9B735-F1AA-4DCB-B84C-25C5071CAA87}"/>
    <cellStyle name="SAPBEXHLevel3 2 2 21" xfId="55174" xr:uid="{918935C5-DF4A-4AA2-87E8-1AA4B8204761}"/>
    <cellStyle name="SAPBEXHLevel3 2 2 22" xfId="55262" xr:uid="{6332E2C8-A117-4886-972C-3E5E9C10441B}"/>
    <cellStyle name="SAPBEXHLevel3 2 2 23" xfId="55350" xr:uid="{6567DE3E-B143-429B-80B8-DA3A8682B01B}"/>
    <cellStyle name="SAPBEXHLevel3 2 2 24" xfId="55438" xr:uid="{A57D9DF3-1D4B-43C4-B9DB-9AC54DADBDF6}"/>
    <cellStyle name="SAPBEXHLevel3 2 2 25" xfId="55526" xr:uid="{0860E71A-5222-4BE2-A17E-72F00006BD9A}"/>
    <cellStyle name="SAPBEXHLevel3 2 2 26" xfId="55614" xr:uid="{5D61F66A-20E7-4FFF-AE9C-1D45E7CC0B13}"/>
    <cellStyle name="SAPBEXHLevel3 2 2 27" xfId="55702" xr:uid="{6C0D28D7-25CF-4FF2-A737-D974ED8E6FF3}"/>
    <cellStyle name="SAPBEXHLevel3 2 2 28" xfId="55790" xr:uid="{22AB9AAC-0536-463F-88BA-CE5809B740F2}"/>
    <cellStyle name="SAPBEXHLevel3 2 2 29" xfId="55878" xr:uid="{24CEBACE-54F7-44A3-AF52-72D21D32D639}"/>
    <cellStyle name="SAPBEXHLevel3 2 2 3" xfId="11048" xr:uid="{46710446-4112-4F6C-A5EB-5DAACD3E05F1}"/>
    <cellStyle name="SAPBEXHLevel3 2 2 3 2" xfId="13979" xr:uid="{D5B2C4F1-E151-421E-A1A2-38A7B355682C}"/>
    <cellStyle name="SAPBEXHLevel3 2 2 3 2 2" xfId="15928" xr:uid="{DCD5C807-4F4A-4A41-AAD8-D8A46BC8EA42}"/>
    <cellStyle name="SAPBEXHLevel3 2 2 3 2 2 2" xfId="21847" xr:uid="{1A07BA14-21D7-4112-93B9-1E79DAFB8556}"/>
    <cellStyle name="SAPBEXHLevel3 2 2 3 2 2 2 2" xfId="35479" xr:uid="{DC0CFF93-C5F0-432F-9AEA-ADDAAE1CE4DA}"/>
    <cellStyle name="SAPBEXHLevel3 2 2 3 2 2 2 3" xfId="45107" xr:uid="{1E62D7D3-276C-4010-905A-9AD2AC330889}"/>
    <cellStyle name="SAPBEXHLevel3 2 2 3 2 2 3" xfId="25638" xr:uid="{EE34CF72-0973-44EE-B791-4E9611371CED}"/>
    <cellStyle name="SAPBEXHLevel3 2 2 3 2 2 3 2" xfId="39270" xr:uid="{3EFF2DD9-1DBD-4987-8182-6BC0F6A0DEE4}"/>
    <cellStyle name="SAPBEXHLevel3 2 2 3 2 2 3 3" xfId="48898" xr:uid="{2D32BA28-AB06-4115-AFF2-0159D7132DBC}"/>
    <cellStyle name="SAPBEXHLevel3 2 2 3 2 2 4" xfId="31520" xr:uid="{57E305FE-9BDE-46EB-A3E0-37BBBEE97304}"/>
    <cellStyle name="SAPBEXHLevel3 2 2 3 2 2 5" xfId="41178" xr:uid="{B15D4712-3E3D-4568-A02D-3B55615EBE5B}"/>
    <cellStyle name="SAPBEXHLevel3 2 2 3 2 2 6" xfId="53566" xr:uid="{87084F26-2D40-4A92-B77D-DA626152FC6C}"/>
    <cellStyle name="SAPBEXHLevel3 2 2 3 2 3" xfId="19939" xr:uid="{7B384854-FE8D-4383-86E3-F4A5EC993D4D}"/>
    <cellStyle name="SAPBEXHLevel3 2 2 3 2 3 2" xfId="33571" xr:uid="{2F084884-A454-4439-8C5F-2ABF6D4E8F29}"/>
    <cellStyle name="SAPBEXHLevel3 2 2 3 2 3 3" xfId="43199" xr:uid="{785F5ABE-1453-4E29-B949-57EB00A596FB}"/>
    <cellStyle name="SAPBEXHLevel3 2 2 3 2 4" xfId="23730" xr:uid="{00FAAB07-6AB9-4DEA-ACBA-4D5E87DB24DE}"/>
    <cellStyle name="SAPBEXHLevel3 2 2 3 2 4 2" xfId="37362" xr:uid="{6130FDB8-8632-4608-B886-CA46478164C3}"/>
    <cellStyle name="SAPBEXHLevel3 2 2 3 2 4 3" xfId="46990" xr:uid="{67DDB37E-1873-4F84-81A5-A032EF871D55}"/>
    <cellStyle name="SAPBEXHLevel3 2 2 3 2 5" xfId="29605" xr:uid="{2C30BE51-9274-4FEB-8DD6-0346B0903797}"/>
    <cellStyle name="SAPBEXHLevel3 2 2 3 2 6" xfId="26784" xr:uid="{D09BF7C6-7B52-469C-97F4-27CDA754BC1F}"/>
    <cellStyle name="SAPBEXHLevel3 2 2 3 2 7" xfId="51658" xr:uid="{651E2084-6092-40EE-83F0-79CE6BB67649}"/>
    <cellStyle name="SAPBEXHLevel3 2 2 3 3" xfId="14930" xr:uid="{4342FC91-49BA-4163-B1EE-88ADFDEA0D6E}"/>
    <cellStyle name="SAPBEXHLevel3 2 2 3 3 2" xfId="20849" xr:uid="{DBC8CDAB-A0D6-4223-A850-D2A7FF3B1E98}"/>
    <cellStyle name="SAPBEXHLevel3 2 2 3 3 2 2" xfId="34481" xr:uid="{147774FF-BDF7-4C62-B3C4-E17D28D0C042}"/>
    <cellStyle name="SAPBEXHLevel3 2 2 3 3 2 3" xfId="44109" xr:uid="{A3387E32-B164-488A-B1F0-5601E886AEE7}"/>
    <cellStyle name="SAPBEXHLevel3 2 2 3 3 3" xfId="24640" xr:uid="{DD8EE93B-7669-46B5-9DDF-A73383A68D65}"/>
    <cellStyle name="SAPBEXHLevel3 2 2 3 3 3 2" xfId="38272" xr:uid="{650EC847-F6CE-4570-A79E-7CB6BEBEDE0F}"/>
    <cellStyle name="SAPBEXHLevel3 2 2 3 3 3 3" xfId="47900" xr:uid="{F8F0A8CA-1FD3-4855-B7C9-57CDA9B40896}"/>
    <cellStyle name="SAPBEXHLevel3 2 2 3 3 4" xfId="30522" xr:uid="{C0CDD49A-16D4-4F7D-91FD-DCBBF9E8EFCC}"/>
    <cellStyle name="SAPBEXHLevel3 2 2 3 3 5" xfId="40180" xr:uid="{810EEDF5-A7C0-45E7-B3B8-8DC36018FC85}"/>
    <cellStyle name="SAPBEXHLevel3 2 2 3 3 6" xfId="52568" xr:uid="{AC86F75B-D817-4FE6-B2BC-826761C1ECAF}"/>
    <cellStyle name="SAPBEXHLevel3 2 2 3 4" xfId="18941" xr:uid="{2C108614-9AE1-4DA8-8AD7-6BDFC8A6D7DB}"/>
    <cellStyle name="SAPBEXHLevel3 2 2 3 4 2" xfId="32573" xr:uid="{D43BE8F6-5AD7-4C72-8DDE-816470949769}"/>
    <cellStyle name="SAPBEXHLevel3 2 2 3 4 3" xfId="42201" xr:uid="{C4136ED9-FDF3-4CDB-A850-011F6C078CA8}"/>
    <cellStyle name="SAPBEXHLevel3 2 2 3 5" xfId="22732" xr:uid="{80B41DD9-7FED-497D-BF41-28453DD86C70}"/>
    <cellStyle name="SAPBEXHLevel3 2 2 3 5 2" xfId="36364" xr:uid="{FF39E2F2-5857-41F3-B750-293E63B57CAC}"/>
    <cellStyle name="SAPBEXHLevel3 2 2 3 5 3" xfId="45992" xr:uid="{48D877C4-B57E-49BE-92A4-42AC1C2507A3}"/>
    <cellStyle name="SAPBEXHLevel3 2 2 3 6" xfId="28600" xr:uid="{8396AE2C-D7D7-4C9D-92ED-35F47FEC36DD}"/>
    <cellStyle name="SAPBEXHLevel3 2 2 3 7" xfId="27726" xr:uid="{A188590C-20C2-4593-9BC8-5EC33C19D8B1}"/>
    <cellStyle name="SAPBEXHLevel3 2 2 3 8" xfId="50660" xr:uid="{A2EECC05-558D-49D6-8EFE-D0C1B6F0D30E}"/>
    <cellStyle name="SAPBEXHLevel3 2 2 30" xfId="55966" xr:uid="{B8FC18FD-D839-450D-BBEA-0D19A27DB7CA}"/>
    <cellStyle name="SAPBEXHLevel3 2 2 31" xfId="56054" xr:uid="{E3DCD668-0F58-4727-9BE3-4E5DE94D439F}"/>
    <cellStyle name="SAPBEXHLevel3 2 2 32" xfId="56142" xr:uid="{D05973EA-CC5A-4F41-B94F-4099F938CF17}"/>
    <cellStyle name="SAPBEXHLevel3 2 2 33" xfId="56230" xr:uid="{89AA256E-7F7D-445A-A3DF-E1E1CD46063D}"/>
    <cellStyle name="SAPBEXHLevel3 2 2 4" xfId="11136" xr:uid="{0E52EDFD-7D8D-436A-B573-3C48FD245F90}"/>
    <cellStyle name="SAPBEXHLevel3 2 2 4 2" xfId="14067" xr:uid="{1006FBA9-4A68-43E0-9F45-3E07D42EAD05}"/>
    <cellStyle name="SAPBEXHLevel3 2 2 4 2 2" xfId="16016" xr:uid="{4BFBE4E9-855D-47E1-8181-AF2BBC9AE138}"/>
    <cellStyle name="SAPBEXHLevel3 2 2 4 2 2 2" xfId="21935" xr:uid="{0FD3E868-F122-4178-BC8A-EF70F8FDB3B3}"/>
    <cellStyle name="SAPBEXHLevel3 2 2 4 2 2 2 2" xfId="35567" xr:uid="{D697859F-3A82-428F-A66C-3854D9CD0B55}"/>
    <cellStyle name="SAPBEXHLevel3 2 2 4 2 2 2 3" xfId="45195" xr:uid="{B94999B7-E242-46BC-BAF6-907804CA0211}"/>
    <cellStyle name="SAPBEXHLevel3 2 2 4 2 2 3" xfId="25726" xr:uid="{DA6BE13D-C352-48E9-B60C-FD57F850E07C}"/>
    <cellStyle name="SAPBEXHLevel3 2 2 4 2 2 3 2" xfId="39358" xr:uid="{CC704DA1-3966-406F-96CE-00BA73E65CFB}"/>
    <cellStyle name="SAPBEXHLevel3 2 2 4 2 2 3 3" xfId="48986" xr:uid="{0713B1FD-8873-4FEF-9C86-A4539D3323B3}"/>
    <cellStyle name="SAPBEXHLevel3 2 2 4 2 2 4" xfId="31608" xr:uid="{ADB66C4F-0F48-4513-87EC-B8CACF6E1F53}"/>
    <cellStyle name="SAPBEXHLevel3 2 2 4 2 2 5" xfId="41266" xr:uid="{4A72ED8E-8DAB-470E-929B-EFF746CE725B}"/>
    <cellStyle name="SAPBEXHLevel3 2 2 4 2 2 6" xfId="53654" xr:uid="{B7200B07-FADB-4005-A283-F7FB909BEBE6}"/>
    <cellStyle name="SAPBEXHLevel3 2 2 4 2 3" xfId="20027" xr:uid="{38D105EC-EC02-4B95-AF08-E5BA89468E32}"/>
    <cellStyle name="SAPBEXHLevel3 2 2 4 2 3 2" xfId="33659" xr:uid="{48D82CEB-D757-4009-BAA4-69F29B5EDC72}"/>
    <cellStyle name="SAPBEXHLevel3 2 2 4 2 3 3" xfId="43287" xr:uid="{D7CACB7F-4E06-4453-907D-EE22EB1AC77D}"/>
    <cellStyle name="SAPBEXHLevel3 2 2 4 2 4" xfId="23818" xr:uid="{68ECE3D2-7C8D-4BAB-B759-0C66358F81A0}"/>
    <cellStyle name="SAPBEXHLevel3 2 2 4 2 4 2" xfId="37450" xr:uid="{2713F4C4-695F-4481-9F62-58DEDA854545}"/>
    <cellStyle name="SAPBEXHLevel3 2 2 4 2 4 3" xfId="47078" xr:uid="{39D5EF17-CD03-4E3B-95D3-441B9558027A}"/>
    <cellStyle name="SAPBEXHLevel3 2 2 4 2 5" xfId="29693" xr:uid="{454466EE-D7AB-4E1C-8FA3-B8A35591E8DD}"/>
    <cellStyle name="SAPBEXHLevel3 2 2 4 2 6" xfId="26696" xr:uid="{5C092E91-37B4-41FF-8577-7899540B12C6}"/>
    <cellStyle name="SAPBEXHLevel3 2 2 4 2 7" xfId="51746" xr:uid="{D3310193-73DC-4DDE-9859-AD0F2AB3BC28}"/>
    <cellStyle name="SAPBEXHLevel3 2 2 4 3" xfId="15018" xr:uid="{E59759BA-FA9D-4623-A6F8-F98AA96C3EDD}"/>
    <cellStyle name="SAPBEXHLevel3 2 2 4 3 2" xfId="20937" xr:uid="{097DBF54-1EA7-449A-89CE-CA89E683B2F3}"/>
    <cellStyle name="SAPBEXHLevel3 2 2 4 3 2 2" xfId="34569" xr:uid="{69C1750A-BDD1-4A0C-9FD0-7C7A0744D78C}"/>
    <cellStyle name="SAPBEXHLevel3 2 2 4 3 2 3" xfId="44197" xr:uid="{50C991C0-0C69-48CD-972D-6DB802066837}"/>
    <cellStyle name="SAPBEXHLevel3 2 2 4 3 3" xfId="24728" xr:uid="{F41F8251-218B-43C5-B678-20C12662003A}"/>
    <cellStyle name="SAPBEXHLevel3 2 2 4 3 3 2" xfId="38360" xr:uid="{3806A140-B978-4ACE-9A6B-CC66F4DDD742}"/>
    <cellStyle name="SAPBEXHLevel3 2 2 4 3 3 3" xfId="47988" xr:uid="{F8BA5718-6749-4C42-9DEB-313E2B92EFEC}"/>
    <cellStyle name="SAPBEXHLevel3 2 2 4 3 4" xfId="30610" xr:uid="{EC04CC44-526F-45C4-B9CF-A15A8B75F6FF}"/>
    <cellStyle name="SAPBEXHLevel3 2 2 4 3 5" xfId="40268" xr:uid="{D2FA7E28-F73B-4749-80F2-941C483DAB7D}"/>
    <cellStyle name="SAPBEXHLevel3 2 2 4 3 6" xfId="52656" xr:uid="{F671900F-E695-45D3-9489-E2CC81651D78}"/>
    <cellStyle name="SAPBEXHLevel3 2 2 4 4" xfId="19029" xr:uid="{70671587-039A-46D1-B6CC-856E6A6EA204}"/>
    <cellStyle name="SAPBEXHLevel3 2 2 4 4 2" xfId="32661" xr:uid="{415BCB4B-B89A-45CE-ACF4-4427BE6A3107}"/>
    <cellStyle name="SAPBEXHLevel3 2 2 4 4 3" xfId="42289" xr:uid="{22F0929C-A6CD-4CF0-9DA8-2219C2767E61}"/>
    <cellStyle name="SAPBEXHLevel3 2 2 4 5" xfId="22820" xr:uid="{933A3227-5FE6-4050-993B-D5599A69E01D}"/>
    <cellStyle name="SAPBEXHLevel3 2 2 4 5 2" xfId="36452" xr:uid="{2E3D4E0F-9CB8-41DD-B2A5-E12D49FDEB12}"/>
    <cellStyle name="SAPBEXHLevel3 2 2 4 5 3" xfId="46080" xr:uid="{EC264AFE-07CE-4729-92A9-3F02D190E26C}"/>
    <cellStyle name="SAPBEXHLevel3 2 2 4 6" xfId="28688" xr:uid="{3C71A3B2-A485-4864-98FB-B46AE81A19A7}"/>
    <cellStyle name="SAPBEXHLevel3 2 2 4 7" xfId="27652" xr:uid="{ED84168C-0EE4-4596-8C64-5A930060A2AC}"/>
    <cellStyle name="SAPBEXHLevel3 2 2 4 8" xfId="50748" xr:uid="{FB1720FA-7E01-4B57-BAC0-7EFB21A8D6F8}"/>
    <cellStyle name="SAPBEXHLevel3 2 2 5" xfId="11224" xr:uid="{1E1C8B5E-A922-4052-AE02-271DE82512B4}"/>
    <cellStyle name="SAPBEXHLevel3 2 2 5 2" xfId="14155" xr:uid="{AAE643EF-0709-4CF3-8856-1A20AE65C211}"/>
    <cellStyle name="SAPBEXHLevel3 2 2 5 2 2" xfId="16104" xr:uid="{3895E182-4A8B-429B-B8DD-D23813D0956E}"/>
    <cellStyle name="SAPBEXHLevel3 2 2 5 2 2 2" xfId="22023" xr:uid="{1DBCC6F7-8654-4FC4-961F-3B04CD210DA9}"/>
    <cellStyle name="SAPBEXHLevel3 2 2 5 2 2 2 2" xfId="35655" xr:uid="{1D88D1D3-F25F-4E22-A7DF-2084B648F7C3}"/>
    <cellStyle name="SAPBEXHLevel3 2 2 5 2 2 2 3" xfId="45283" xr:uid="{F5B9BB1C-C6BA-4DCB-898B-653A1AE231DD}"/>
    <cellStyle name="SAPBEXHLevel3 2 2 5 2 2 3" xfId="25814" xr:uid="{CD2B617C-1DA9-4BF1-92C8-A76A36B05BC6}"/>
    <cellStyle name="SAPBEXHLevel3 2 2 5 2 2 3 2" xfId="39446" xr:uid="{D9499E9C-85DF-44A5-831F-6823E9312705}"/>
    <cellStyle name="SAPBEXHLevel3 2 2 5 2 2 3 3" xfId="49074" xr:uid="{D5A91344-55F4-47BA-9EE3-075254C98969}"/>
    <cellStyle name="SAPBEXHLevel3 2 2 5 2 2 4" xfId="31696" xr:uid="{72C356DA-F840-46A7-A5B4-66E64DBEFBBD}"/>
    <cellStyle name="SAPBEXHLevel3 2 2 5 2 2 5" xfId="41354" xr:uid="{878B35F1-683F-4B71-92BA-6FD7D2267C79}"/>
    <cellStyle name="SAPBEXHLevel3 2 2 5 2 2 6" xfId="53742" xr:uid="{596FF88A-9958-4652-A3ED-861C25CD1911}"/>
    <cellStyle name="SAPBEXHLevel3 2 2 5 2 3" xfId="20115" xr:uid="{0C871153-A7E5-433E-A3A2-2730FDD514D1}"/>
    <cellStyle name="SAPBEXHLevel3 2 2 5 2 3 2" xfId="33747" xr:uid="{54525EF9-C60F-4A16-9B98-E60D677F5F30}"/>
    <cellStyle name="SAPBEXHLevel3 2 2 5 2 3 3" xfId="43375" xr:uid="{1CA75BD1-F800-4C6B-83F3-15AB2AC61E3D}"/>
    <cellStyle name="SAPBEXHLevel3 2 2 5 2 4" xfId="23906" xr:uid="{E6D00C2B-9745-476F-A0A3-303EE851D862}"/>
    <cellStyle name="SAPBEXHLevel3 2 2 5 2 4 2" xfId="37538" xr:uid="{6B37A4B1-9160-40E0-9A76-63DC4B811C4D}"/>
    <cellStyle name="SAPBEXHLevel3 2 2 5 2 4 3" xfId="47166" xr:uid="{F4239118-6A29-4493-9A93-0527B84FFC44}"/>
    <cellStyle name="SAPBEXHLevel3 2 2 5 2 5" xfId="29781" xr:uid="{19F44C6F-CC5C-4C93-A9BC-8FBDAF7B4034}"/>
    <cellStyle name="SAPBEXHLevel3 2 2 5 2 6" xfId="26608" xr:uid="{F625CDD3-A510-42A2-A050-DA8D7C4DC3F2}"/>
    <cellStyle name="SAPBEXHLevel3 2 2 5 2 7" xfId="51834" xr:uid="{8DA89976-AEC3-41E8-BACD-A6F1031CC5F6}"/>
    <cellStyle name="SAPBEXHLevel3 2 2 5 3" xfId="15106" xr:uid="{138617CE-D9E3-454B-8B9B-1AACC097D327}"/>
    <cellStyle name="SAPBEXHLevel3 2 2 5 3 2" xfId="21025" xr:uid="{554E865E-6451-4641-A106-9C1E899C1FBC}"/>
    <cellStyle name="SAPBEXHLevel3 2 2 5 3 2 2" xfId="34657" xr:uid="{0DCF6437-0B05-4901-B7E7-F999FEF55B57}"/>
    <cellStyle name="SAPBEXHLevel3 2 2 5 3 2 3" xfId="44285" xr:uid="{0D32165E-C18C-46CB-9942-FFE2237B6A5F}"/>
    <cellStyle name="SAPBEXHLevel3 2 2 5 3 3" xfId="24816" xr:uid="{EFE213CC-CCE2-4912-873F-6504FF4E1CF3}"/>
    <cellStyle name="SAPBEXHLevel3 2 2 5 3 3 2" xfId="38448" xr:uid="{D15A6900-2061-4681-8D26-4E01CE14C438}"/>
    <cellStyle name="SAPBEXHLevel3 2 2 5 3 3 3" xfId="48076" xr:uid="{2C13BD8D-EE90-461B-BC65-2B153F148CA6}"/>
    <cellStyle name="SAPBEXHLevel3 2 2 5 3 4" xfId="30698" xr:uid="{7536F6DD-A17E-42EF-B7CD-6E5538EA8915}"/>
    <cellStyle name="SAPBEXHLevel3 2 2 5 3 5" xfId="40356" xr:uid="{29B85C23-F9AD-40AE-8A18-FBEA36090685}"/>
    <cellStyle name="SAPBEXHLevel3 2 2 5 3 6" xfId="52744" xr:uid="{FED9C1AB-C6DB-41A3-B474-E066AE195238}"/>
    <cellStyle name="SAPBEXHLevel3 2 2 5 4" xfId="19117" xr:uid="{EB76084A-44CA-44CA-AD36-6F0DEDE35DC6}"/>
    <cellStyle name="SAPBEXHLevel3 2 2 5 4 2" xfId="32749" xr:uid="{A2650CEB-36C1-4F37-906A-2BF449C85F58}"/>
    <cellStyle name="SAPBEXHLevel3 2 2 5 4 3" xfId="42377" xr:uid="{B526F17E-EE07-4AD5-A713-9D44C09A5725}"/>
    <cellStyle name="SAPBEXHLevel3 2 2 5 5" xfId="22908" xr:uid="{11C0B81D-B212-4028-A08C-9113559C4421}"/>
    <cellStyle name="SAPBEXHLevel3 2 2 5 5 2" xfId="36540" xr:uid="{F7691C4F-3059-4B6C-B568-68342C030FDD}"/>
    <cellStyle name="SAPBEXHLevel3 2 2 5 5 3" xfId="46168" xr:uid="{DA5CE7A8-B287-45B1-A3F4-D6A19E623248}"/>
    <cellStyle name="SAPBEXHLevel3 2 2 5 6" xfId="28776" xr:uid="{CD274CCD-F282-45C3-A3C2-FD07CB0ABA75}"/>
    <cellStyle name="SAPBEXHLevel3 2 2 5 7" xfId="27564" xr:uid="{566F95BF-E3C7-4922-980F-2FE37162BC04}"/>
    <cellStyle name="SAPBEXHLevel3 2 2 5 8" xfId="50836" xr:uid="{878677C3-538E-4B4E-A28E-2617C367FEA5}"/>
    <cellStyle name="SAPBEXHLevel3 2 2 6" xfId="11312" xr:uid="{9B893E47-9289-4E18-ACFB-4B01FA465F14}"/>
    <cellStyle name="SAPBEXHLevel3 2 2 6 2" xfId="14243" xr:uid="{18475B54-4CD0-4A51-93D6-ED1C432D4F4B}"/>
    <cellStyle name="SAPBEXHLevel3 2 2 6 2 2" xfId="16192" xr:uid="{24996AF5-177D-48F2-B6CB-15BDC72608B1}"/>
    <cellStyle name="SAPBEXHLevel3 2 2 6 2 2 2" xfId="22111" xr:uid="{848C099F-9F85-4701-A432-150620C460D1}"/>
    <cellStyle name="SAPBEXHLevel3 2 2 6 2 2 2 2" xfId="35743" xr:uid="{7FE60224-F346-4215-8FF4-64E4A741733C}"/>
    <cellStyle name="SAPBEXHLevel3 2 2 6 2 2 2 3" xfId="45371" xr:uid="{9A410886-69D4-413C-8291-3597D07F850C}"/>
    <cellStyle name="SAPBEXHLevel3 2 2 6 2 2 3" xfId="25902" xr:uid="{50C17299-0426-4E7B-A448-98E6540A4171}"/>
    <cellStyle name="SAPBEXHLevel3 2 2 6 2 2 3 2" xfId="39534" xr:uid="{551EE4DB-B5ED-4808-8AE0-1E5BDB2CA45D}"/>
    <cellStyle name="SAPBEXHLevel3 2 2 6 2 2 3 3" xfId="49162" xr:uid="{89CF36B9-3951-4B93-B606-23129A9C3A06}"/>
    <cellStyle name="SAPBEXHLevel3 2 2 6 2 2 4" xfId="31784" xr:uid="{8BCFEC0A-AA49-45AA-9D9B-66AAA0492C5A}"/>
    <cellStyle name="SAPBEXHLevel3 2 2 6 2 2 5" xfId="41442" xr:uid="{E96F5A4B-DB13-48BA-89DE-CCDEB8737F77}"/>
    <cellStyle name="SAPBEXHLevel3 2 2 6 2 2 6" xfId="53830" xr:uid="{ACC78DE4-D2A6-4BA4-A58C-7185CA3430C2}"/>
    <cellStyle name="SAPBEXHLevel3 2 2 6 2 3" xfId="20203" xr:uid="{6DA59602-0E22-4FAC-8786-C1C935412F60}"/>
    <cellStyle name="SAPBEXHLevel3 2 2 6 2 3 2" xfId="33835" xr:uid="{088A9113-2C40-4A88-AE5A-47BB7A3EE000}"/>
    <cellStyle name="SAPBEXHLevel3 2 2 6 2 3 3" xfId="43463" xr:uid="{9AE8428C-3454-4FDF-AE08-629A376DFB3F}"/>
    <cellStyle name="SAPBEXHLevel3 2 2 6 2 4" xfId="23994" xr:uid="{C5073C4B-7044-43C9-ADC3-2755C5826E45}"/>
    <cellStyle name="SAPBEXHLevel3 2 2 6 2 4 2" xfId="37626" xr:uid="{AEE8D48F-7F58-40E5-8BF2-27D43216A92F}"/>
    <cellStyle name="SAPBEXHLevel3 2 2 6 2 4 3" xfId="47254" xr:uid="{28BD93CA-21C8-4143-9A10-7A9D4CE4DEE4}"/>
    <cellStyle name="SAPBEXHLevel3 2 2 6 2 5" xfId="29869" xr:uid="{22CB6B00-D01B-4598-867F-0B229BE4F3E2}"/>
    <cellStyle name="SAPBEXHLevel3 2 2 6 2 6" xfId="26520" xr:uid="{8B45CCD0-F142-4497-9548-7EF69A805036}"/>
    <cellStyle name="SAPBEXHLevel3 2 2 6 2 7" xfId="51922" xr:uid="{53F1230D-4DB1-4D4B-BC35-AF55DF4A9242}"/>
    <cellStyle name="SAPBEXHLevel3 2 2 6 3" xfId="15194" xr:uid="{47994449-2A30-43EE-B12C-18F8CE3285AD}"/>
    <cellStyle name="SAPBEXHLevel3 2 2 6 3 2" xfId="21113" xr:uid="{C274FDC1-E787-4FCF-9EAA-A8EDE0728EBC}"/>
    <cellStyle name="SAPBEXHLevel3 2 2 6 3 2 2" xfId="34745" xr:uid="{D2940CE6-0825-47DE-B1EF-DC20761D1A2C}"/>
    <cellStyle name="SAPBEXHLevel3 2 2 6 3 2 3" xfId="44373" xr:uid="{608CA8B1-CF74-45EF-BB55-03E5C92C97F3}"/>
    <cellStyle name="SAPBEXHLevel3 2 2 6 3 3" xfId="24904" xr:uid="{883C902A-6A28-4E43-A170-8771C9F16382}"/>
    <cellStyle name="SAPBEXHLevel3 2 2 6 3 3 2" xfId="38536" xr:uid="{E7FE6B34-956D-4B16-BD88-58BA810F5F12}"/>
    <cellStyle name="SAPBEXHLevel3 2 2 6 3 3 3" xfId="48164" xr:uid="{A28E9279-5E95-4C10-9154-C296961B7A2F}"/>
    <cellStyle name="SAPBEXHLevel3 2 2 6 3 4" xfId="30786" xr:uid="{62BFD375-6C55-455D-9F1C-B4DF38529342}"/>
    <cellStyle name="SAPBEXHLevel3 2 2 6 3 5" xfId="40444" xr:uid="{04905965-766C-4D32-A1E9-017BF4E580BB}"/>
    <cellStyle name="SAPBEXHLevel3 2 2 6 3 6" xfId="52832" xr:uid="{D1E805AF-0586-4365-A6EB-200FC3BD6256}"/>
    <cellStyle name="SAPBEXHLevel3 2 2 6 4" xfId="19205" xr:uid="{D3127933-987F-46A6-AC62-5E1FBF5F84AF}"/>
    <cellStyle name="SAPBEXHLevel3 2 2 6 4 2" xfId="32837" xr:uid="{7346EBC8-A347-4122-A6EA-8069F32DAD1F}"/>
    <cellStyle name="SAPBEXHLevel3 2 2 6 4 3" xfId="42465" xr:uid="{3209CA8C-62DF-4F77-BB1A-48A3DAE529E2}"/>
    <cellStyle name="SAPBEXHLevel3 2 2 6 5" xfId="22996" xr:uid="{2FAFC342-479A-493F-9656-91945A424B09}"/>
    <cellStyle name="SAPBEXHLevel3 2 2 6 5 2" xfId="36628" xr:uid="{F46856D4-1668-4088-ABCF-E191084C6CF4}"/>
    <cellStyle name="SAPBEXHLevel3 2 2 6 5 3" xfId="46256" xr:uid="{A6879FE1-EEFD-4FE6-B8B2-0577D9F75FD7}"/>
    <cellStyle name="SAPBEXHLevel3 2 2 6 6" xfId="28864" xr:uid="{A61A6BD2-2276-4A12-980A-E07E24DA0F42}"/>
    <cellStyle name="SAPBEXHLevel3 2 2 6 7" xfId="27476" xr:uid="{2C3746C0-8C54-4FF9-97E7-12E2B3465A98}"/>
    <cellStyle name="SAPBEXHLevel3 2 2 6 8" xfId="50924" xr:uid="{120425F3-DFB1-44C4-9FF6-493802E28E2F}"/>
    <cellStyle name="SAPBEXHLevel3 2 2 7" xfId="11400" xr:uid="{59DB2954-D584-4D1A-B953-8D9C8F512DB3}"/>
    <cellStyle name="SAPBEXHLevel3 2 2 7 2" xfId="14331" xr:uid="{8214FC7C-A48E-44FA-AA07-1915E806C7E6}"/>
    <cellStyle name="SAPBEXHLevel3 2 2 7 2 2" xfId="16280" xr:uid="{3921470E-127C-4E7D-802A-F42D8B041E3A}"/>
    <cellStyle name="SAPBEXHLevel3 2 2 7 2 2 2" xfId="22199" xr:uid="{64F59879-3DD8-4A4C-8C9E-4627A4365B3D}"/>
    <cellStyle name="SAPBEXHLevel3 2 2 7 2 2 2 2" xfId="35831" xr:uid="{69955E75-BF1F-4506-AA5B-BE9C10E2B71E}"/>
    <cellStyle name="SAPBEXHLevel3 2 2 7 2 2 2 3" xfId="45459" xr:uid="{E83AA854-EB67-44DC-989A-2D226CE55278}"/>
    <cellStyle name="SAPBEXHLevel3 2 2 7 2 2 3" xfId="25990" xr:uid="{94E83EF4-7BB0-4383-9C23-D848289991C7}"/>
    <cellStyle name="SAPBEXHLevel3 2 2 7 2 2 3 2" xfId="39622" xr:uid="{A002A45F-1194-4CB1-8F88-94EC700664BA}"/>
    <cellStyle name="SAPBEXHLevel3 2 2 7 2 2 3 3" xfId="49250" xr:uid="{B7824117-C3D7-4889-B420-E2CF2E5B3B0E}"/>
    <cellStyle name="SAPBEXHLevel3 2 2 7 2 2 4" xfId="31872" xr:uid="{8CA5857A-67CD-4080-8F27-7C103B972171}"/>
    <cellStyle name="SAPBEXHLevel3 2 2 7 2 2 5" xfId="41530" xr:uid="{E7BCAD85-03A9-4454-8779-61EC5ED1C8FF}"/>
    <cellStyle name="SAPBEXHLevel3 2 2 7 2 2 6" xfId="53918" xr:uid="{AAE78953-5D48-4625-9879-4FCF91B243D7}"/>
    <cellStyle name="SAPBEXHLevel3 2 2 7 2 3" xfId="20291" xr:uid="{699A86E3-186A-4028-90C8-EF0148990968}"/>
    <cellStyle name="SAPBEXHLevel3 2 2 7 2 3 2" xfId="33923" xr:uid="{1EA7CEA8-C62D-4BDA-BD61-B8E9FDCD824C}"/>
    <cellStyle name="SAPBEXHLevel3 2 2 7 2 3 3" xfId="43551" xr:uid="{90C336E7-CEDC-43D9-8A81-DBE843CFE8A8}"/>
    <cellStyle name="SAPBEXHLevel3 2 2 7 2 4" xfId="24082" xr:uid="{2C1DE8E8-8BCE-4954-BA78-E78FD4A7FF92}"/>
    <cellStyle name="SAPBEXHLevel3 2 2 7 2 4 2" xfId="37714" xr:uid="{B53A1CCE-3005-47FF-BBC7-F4D4EE542870}"/>
    <cellStyle name="SAPBEXHLevel3 2 2 7 2 4 3" xfId="47342" xr:uid="{F87ABC37-4B7D-4908-84A1-8992609E5FA5}"/>
    <cellStyle name="SAPBEXHLevel3 2 2 7 2 5" xfId="29957" xr:uid="{93112FAB-D5FB-4C27-B592-9A7C919638A2}"/>
    <cellStyle name="SAPBEXHLevel3 2 2 7 2 6" xfId="26432" xr:uid="{EA4D78CC-BB67-425D-8F18-8CBBDCE6B697}"/>
    <cellStyle name="SAPBEXHLevel3 2 2 7 2 7" xfId="52010" xr:uid="{5A0FB4F2-9506-4755-8630-1E212E5B1929}"/>
    <cellStyle name="SAPBEXHLevel3 2 2 7 3" xfId="15282" xr:uid="{16DD9939-9A8D-46D7-A27F-CDCAB01B67D0}"/>
    <cellStyle name="SAPBEXHLevel3 2 2 7 3 2" xfId="21201" xr:uid="{D96D7118-6A14-4A0A-886C-C7A528251F5E}"/>
    <cellStyle name="SAPBEXHLevel3 2 2 7 3 2 2" xfId="34833" xr:uid="{93EB5302-C984-4A90-A3A9-68BA8CC7985C}"/>
    <cellStyle name="SAPBEXHLevel3 2 2 7 3 2 3" xfId="44461" xr:uid="{EB87D580-F926-45D7-8D08-9E9A6ABCE02D}"/>
    <cellStyle name="SAPBEXHLevel3 2 2 7 3 3" xfId="24992" xr:uid="{C6400826-D026-4FF4-8515-691EFD4D2D7E}"/>
    <cellStyle name="SAPBEXHLevel3 2 2 7 3 3 2" xfId="38624" xr:uid="{365E3BA6-05B3-474B-A046-A5CB36B5D84F}"/>
    <cellStyle name="SAPBEXHLevel3 2 2 7 3 3 3" xfId="48252" xr:uid="{664F853E-8D9A-41C1-9897-5BD13F5E624E}"/>
    <cellStyle name="SAPBEXHLevel3 2 2 7 3 4" xfId="30874" xr:uid="{57A0A586-ADC1-4758-8E15-BEE8892CF5D2}"/>
    <cellStyle name="SAPBEXHLevel3 2 2 7 3 5" xfId="40532" xr:uid="{8944B296-0CD0-487A-BFD6-B1DEE7379415}"/>
    <cellStyle name="SAPBEXHLevel3 2 2 7 3 6" xfId="52920" xr:uid="{A537B43A-8337-4489-B11C-54E7D172B3AB}"/>
    <cellStyle name="SAPBEXHLevel3 2 2 7 4" xfId="19293" xr:uid="{6A6B4334-29C4-402A-8527-4F12FBEDEC65}"/>
    <cellStyle name="SAPBEXHLevel3 2 2 7 4 2" xfId="32925" xr:uid="{92FC418C-ACAC-4A22-91EB-3CA69E5DAE6D}"/>
    <cellStyle name="SAPBEXHLevel3 2 2 7 4 3" xfId="42553" xr:uid="{A0A56304-3CFC-4356-B6A4-F4452328A7F6}"/>
    <cellStyle name="SAPBEXHLevel3 2 2 7 5" xfId="23084" xr:uid="{7C72B0E3-4DB7-40E6-BE11-FB7E12408420}"/>
    <cellStyle name="SAPBEXHLevel3 2 2 7 5 2" xfId="36716" xr:uid="{2ACB7ED4-CD11-415E-9E71-9130B4AFC7BA}"/>
    <cellStyle name="SAPBEXHLevel3 2 2 7 5 3" xfId="46344" xr:uid="{04623E52-8D95-452D-9508-5BD21DA66235}"/>
    <cellStyle name="SAPBEXHLevel3 2 2 7 6" xfId="28952" xr:uid="{0B061593-BDEB-4CB3-9CFD-89ECE08E93B3}"/>
    <cellStyle name="SAPBEXHLevel3 2 2 7 7" xfId="27388" xr:uid="{13C112C3-C37A-421D-B6A7-766F8DEA6604}"/>
    <cellStyle name="SAPBEXHLevel3 2 2 7 8" xfId="51012" xr:uid="{D99E9E8A-72E3-4276-9E35-A81FC35C2B8C}"/>
    <cellStyle name="SAPBEXHLevel3 2 2 8" xfId="13508" xr:uid="{2834CEE6-DC1C-4F5D-A53A-EBA6317FC12E}"/>
    <cellStyle name="SAPBEXHLevel3 2 2 8 2" xfId="14507" xr:uid="{FB9EF66D-F0F3-4828-9B89-1720EC88D4A4}"/>
    <cellStyle name="SAPBEXHLevel3 2 2 8 2 2" xfId="16456" xr:uid="{F29DAC7C-1DF6-4483-B3FF-3DD491890236}"/>
    <cellStyle name="SAPBEXHLevel3 2 2 8 2 2 2" xfId="22375" xr:uid="{3C7CFD57-E596-4670-9F31-35189348922E}"/>
    <cellStyle name="SAPBEXHLevel3 2 2 8 2 2 2 2" xfId="36007" xr:uid="{27364C43-48FC-4E3E-B5A1-325D82203D5A}"/>
    <cellStyle name="SAPBEXHLevel3 2 2 8 2 2 2 3" xfId="45635" xr:uid="{584A3150-377B-4DF1-BAAA-B735734D63CD}"/>
    <cellStyle name="SAPBEXHLevel3 2 2 8 2 2 3" xfId="26166" xr:uid="{33502BF6-E8C8-4EA6-BA78-75DF9C40DE32}"/>
    <cellStyle name="SAPBEXHLevel3 2 2 8 2 2 3 2" xfId="39798" xr:uid="{9202CC5E-1A8A-4C75-A44E-32BA45026AA7}"/>
    <cellStyle name="SAPBEXHLevel3 2 2 8 2 2 3 3" xfId="49426" xr:uid="{27F349E1-D47B-41DD-B195-830D83B6315C}"/>
    <cellStyle name="SAPBEXHLevel3 2 2 8 2 2 4" xfId="32048" xr:uid="{A1D9F693-6CC4-4313-AA7A-F4A09A77E934}"/>
    <cellStyle name="SAPBEXHLevel3 2 2 8 2 2 5" xfId="41706" xr:uid="{881DD205-CCED-4DAC-9E3D-9B96753578A3}"/>
    <cellStyle name="SAPBEXHLevel3 2 2 8 2 2 6" xfId="54094" xr:uid="{C7F36C29-E835-4534-99FA-363518A97798}"/>
    <cellStyle name="SAPBEXHLevel3 2 2 8 2 3" xfId="20467" xr:uid="{ECF1030D-B7B8-4EEF-80B9-75BC085E2E2F}"/>
    <cellStyle name="SAPBEXHLevel3 2 2 8 2 3 2" xfId="34099" xr:uid="{EB7D05F9-3E93-4F1C-85DB-794F24D98FF8}"/>
    <cellStyle name="SAPBEXHLevel3 2 2 8 2 3 3" xfId="43727" xr:uid="{2B3769CF-36AD-46A1-A237-6618062FC4F9}"/>
    <cellStyle name="SAPBEXHLevel3 2 2 8 2 4" xfId="24258" xr:uid="{1FE2FF60-5FE3-4254-8460-3A33AA4DB1A8}"/>
    <cellStyle name="SAPBEXHLevel3 2 2 8 2 4 2" xfId="37890" xr:uid="{F7B971CA-DAE7-4C30-8706-3C9608701182}"/>
    <cellStyle name="SAPBEXHLevel3 2 2 8 2 4 3" xfId="47518" xr:uid="{E36AEDBA-C3A5-4DAA-8C0F-2D5B59F4C677}"/>
    <cellStyle name="SAPBEXHLevel3 2 2 8 2 5" xfId="30133" xr:uid="{0E3F8D3B-67E5-4134-8029-69F2923BA3AB}"/>
    <cellStyle name="SAPBEXHLevel3 2 2 8 2 6" xfId="26256" xr:uid="{05F2A227-DEAF-4BC6-8C1A-D32E238208BC}"/>
    <cellStyle name="SAPBEXHLevel3 2 2 8 2 7" xfId="52186" xr:uid="{889F5A27-1CF9-4E5B-8A50-DA5F7A9D3E9F}"/>
    <cellStyle name="SAPBEXHLevel3 2 2 8 3" xfId="15458" xr:uid="{C1FCCFDC-9A93-43DC-BA5A-3BE604725E19}"/>
    <cellStyle name="SAPBEXHLevel3 2 2 8 3 2" xfId="21377" xr:uid="{7AEFA0D6-00D3-4525-A726-CEA33CBF884B}"/>
    <cellStyle name="SAPBEXHLevel3 2 2 8 3 2 2" xfId="35009" xr:uid="{6DADEEE2-7EBB-4936-959A-4D29519505FF}"/>
    <cellStyle name="SAPBEXHLevel3 2 2 8 3 2 3" xfId="44637" xr:uid="{9C5CD574-2EFC-44D8-811D-B6CD212DB2C7}"/>
    <cellStyle name="SAPBEXHLevel3 2 2 8 3 3" xfId="25168" xr:uid="{A5682B49-1DD2-4507-96BC-5CF8193737C0}"/>
    <cellStyle name="SAPBEXHLevel3 2 2 8 3 3 2" xfId="38800" xr:uid="{BA1E7226-7FE9-452A-8B1D-0A5C252250AD}"/>
    <cellStyle name="SAPBEXHLevel3 2 2 8 3 3 3" xfId="48428" xr:uid="{2B79A419-79AC-41AE-B042-2CE4EDAF29B1}"/>
    <cellStyle name="SAPBEXHLevel3 2 2 8 3 4" xfId="31050" xr:uid="{D18EBBA2-0E9C-486A-9D8E-2DEBE2777A16}"/>
    <cellStyle name="SAPBEXHLevel3 2 2 8 3 5" xfId="40708" xr:uid="{331C2F1B-6BC5-4A1F-A4C1-F58A3EF09977}"/>
    <cellStyle name="SAPBEXHLevel3 2 2 8 3 6" xfId="53096" xr:uid="{9B2AD0F5-7ED1-4AA4-8BD7-E1518A96F812}"/>
    <cellStyle name="SAPBEXHLevel3 2 2 8 4" xfId="19469" xr:uid="{3CD0F34A-FCD1-4923-935E-FD001B04FA82}"/>
    <cellStyle name="SAPBEXHLevel3 2 2 8 4 2" xfId="33101" xr:uid="{53F822A7-B98D-4A2A-9D8D-5701F9F6208E}"/>
    <cellStyle name="SAPBEXHLevel3 2 2 8 4 3" xfId="42729" xr:uid="{348D9081-89CA-4B9A-A05F-8D5C6015235F}"/>
    <cellStyle name="SAPBEXHLevel3 2 2 8 5" xfId="23260" xr:uid="{EDDE4AA7-50CA-4CB8-85C9-01FEA3A66530}"/>
    <cellStyle name="SAPBEXHLevel3 2 2 8 5 2" xfId="36892" xr:uid="{BEC5F707-D49B-4B3B-9BC3-E5CEF1612A4A}"/>
    <cellStyle name="SAPBEXHLevel3 2 2 8 5 3" xfId="46520" xr:uid="{17AB43FB-30A0-4BB6-8B3C-F399634C8D64}"/>
    <cellStyle name="SAPBEXHLevel3 2 2 8 6" xfId="29135" xr:uid="{058380A9-F35F-4FB4-B625-54A46BEEA85C}"/>
    <cellStyle name="SAPBEXHLevel3 2 2 8 7" xfId="27254" xr:uid="{DA120F79-79B8-425D-9E3E-50CEE66C947C}"/>
    <cellStyle name="SAPBEXHLevel3 2 2 8 8" xfId="51188" xr:uid="{511EB61D-D51F-4ECD-97B6-12667F0BA3BC}"/>
    <cellStyle name="SAPBEXHLevel3 2 2 9" xfId="13803" xr:uid="{028ADFC5-4DEE-4811-864A-6E40D47F725F}"/>
    <cellStyle name="SAPBEXHLevel3 2 2 9 2" xfId="15752" xr:uid="{B6D49BCF-7742-43B1-9A4B-C858C37173C7}"/>
    <cellStyle name="SAPBEXHLevel3 2 2 9 2 2" xfId="21671" xr:uid="{69C40D08-3D40-468C-AFA4-438908844144}"/>
    <cellStyle name="SAPBEXHLevel3 2 2 9 2 2 2" xfId="35303" xr:uid="{197F5EDB-399D-4599-A135-59CEC2E48001}"/>
    <cellStyle name="SAPBEXHLevel3 2 2 9 2 2 3" xfId="44931" xr:uid="{1B834345-0221-41A2-B710-BC63C8CB75F5}"/>
    <cellStyle name="SAPBEXHLevel3 2 2 9 2 3" xfId="25462" xr:uid="{1CF39921-84CC-4B32-8A10-F30CAB5B3388}"/>
    <cellStyle name="SAPBEXHLevel3 2 2 9 2 3 2" xfId="39094" xr:uid="{87F59F05-1B71-472D-BED8-C00F64FA059B}"/>
    <cellStyle name="SAPBEXHLevel3 2 2 9 2 3 3" xfId="48722" xr:uid="{6A8FE976-6EE8-46DC-8809-AE5EA0D31B82}"/>
    <cellStyle name="SAPBEXHLevel3 2 2 9 2 4" xfId="31344" xr:uid="{C2BACB59-3C21-4531-868A-280D364BA2ED}"/>
    <cellStyle name="SAPBEXHLevel3 2 2 9 2 5" xfId="41002" xr:uid="{6A8271C6-4AFC-42E1-8D73-95C13E8AE51B}"/>
    <cellStyle name="SAPBEXHLevel3 2 2 9 2 6" xfId="53390" xr:uid="{AE4DC996-BDED-4617-B57D-DB3406A68EDB}"/>
    <cellStyle name="SAPBEXHLevel3 2 2 9 3" xfId="19763" xr:uid="{874637E2-1F31-4304-83DE-B3C6E681A872}"/>
    <cellStyle name="SAPBEXHLevel3 2 2 9 3 2" xfId="33395" xr:uid="{CCAA9479-1CD3-4EC8-860F-C91B63B67EDF}"/>
    <cellStyle name="SAPBEXHLevel3 2 2 9 3 3" xfId="43023" xr:uid="{A28F49B0-941A-4A2C-8CD0-DA1F46ABF3E4}"/>
    <cellStyle name="SAPBEXHLevel3 2 2 9 4" xfId="23554" xr:uid="{26B1F333-4AE4-4E65-89E6-A10B109376C1}"/>
    <cellStyle name="SAPBEXHLevel3 2 2 9 4 2" xfId="37186" xr:uid="{0C5582EE-1E58-4E2F-8975-162DBD28CC44}"/>
    <cellStyle name="SAPBEXHLevel3 2 2 9 4 3" xfId="46814" xr:uid="{07FD4585-AD7F-4DC1-8829-FCFCA52CE6CE}"/>
    <cellStyle name="SAPBEXHLevel3 2 2 9 5" xfId="29429" xr:uid="{2E895CCE-FEDB-4E65-B2A0-85D0A818B5AC}"/>
    <cellStyle name="SAPBEXHLevel3 2 2 9 6" xfId="26960" xr:uid="{270D69E9-B0C5-4041-8C35-5A41DF8CA02E}"/>
    <cellStyle name="SAPBEXHLevel3 2 2 9 7" xfId="51482" xr:uid="{9DEA2AA3-C2F4-4016-AAC6-6CA07CEBFC75}"/>
    <cellStyle name="SAPBEXHLevel3 2 3" xfId="10764" xr:uid="{D57D5C21-F488-434E-B993-B1D1A21ECD93}"/>
    <cellStyle name="SAPBEXHLevel3 2 3 2" xfId="13695" xr:uid="{CA49A665-B0EC-4EA2-96FD-EF164EFE0316}"/>
    <cellStyle name="SAPBEXHLevel3 2 3 2 2" xfId="15644" xr:uid="{96217DB1-6FB3-4BFC-8A4A-3C226A70D226}"/>
    <cellStyle name="SAPBEXHLevel3 2 3 2 2 2" xfId="21563" xr:uid="{967EDE87-210B-4649-948B-5D8CFD54AF43}"/>
    <cellStyle name="SAPBEXHLevel3 2 3 2 2 2 2" xfId="35195" xr:uid="{D7E6C114-2C1E-44A5-89A9-DEFA706FADF8}"/>
    <cellStyle name="SAPBEXHLevel3 2 3 2 2 2 3" xfId="44823" xr:uid="{D08F1B45-164F-43EB-AB05-001272029507}"/>
    <cellStyle name="SAPBEXHLevel3 2 3 2 2 3" xfId="25354" xr:uid="{932E47E1-A70D-471A-AA85-D8730721776C}"/>
    <cellStyle name="SAPBEXHLevel3 2 3 2 2 3 2" xfId="38986" xr:uid="{E2E00585-6D4A-444D-A43C-87A99E2CBE2F}"/>
    <cellStyle name="SAPBEXHLevel3 2 3 2 2 3 3" xfId="48614" xr:uid="{F2AC4FC1-28D9-417F-B439-7801EF62D4DC}"/>
    <cellStyle name="SAPBEXHLevel3 2 3 2 2 4" xfId="31236" xr:uid="{11CFFEC3-54A0-4CC1-B91D-06D1C0203FE9}"/>
    <cellStyle name="SAPBEXHLevel3 2 3 2 2 5" xfId="40894" xr:uid="{E0D0598D-F8D4-486E-A3CA-CD464172D8E9}"/>
    <cellStyle name="SAPBEXHLevel3 2 3 2 2 6" xfId="53282" xr:uid="{6FC5BBAE-B1AB-4337-83B7-F06F6D783E74}"/>
    <cellStyle name="SAPBEXHLevel3 2 3 2 3" xfId="19655" xr:uid="{5A5F48AE-F3FA-4439-813E-316E94E8E1AB}"/>
    <cellStyle name="SAPBEXHLevel3 2 3 2 3 2" xfId="33287" xr:uid="{0F688E67-A11C-48AC-BF65-A823E1AFD20A}"/>
    <cellStyle name="SAPBEXHLevel3 2 3 2 3 3" xfId="42915" xr:uid="{4A950E6E-4840-4954-88C5-B4B16EEE5779}"/>
    <cellStyle name="SAPBEXHLevel3 2 3 2 4" xfId="23446" xr:uid="{2A5BEB48-1561-4FEE-9503-7E51B11CD536}"/>
    <cellStyle name="SAPBEXHLevel3 2 3 2 4 2" xfId="37078" xr:uid="{CDEDF4E2-3521-440E-83C4-7545EF86D0DD}"/>
    <cellStyle name="SAPBEXHLevel3 2 3 2 4 3" xfId="46706" xr:uid="{9E1885DE-2475-449C-94A1-9960AD377944}"/>
    <cellStyle name="SAPBEXHLevel3 2 3 2 5" xfId="29321" xr:uid="{06FE5990-FD3D-49B6-B128-770A52BEE346}"/>
    <cellStyle name="SAPBEXHLevel3 2 3 2 6" xfId="27068" xr:uid="{4A15BB79-EE59-4943-95A9-A1E2991BC846}"/>
    <cellStyle name="SAPBEXHLevel3 2 3 2 7" xfId="51374" xr:uid="{3CCC227B-720F-4557-91B8-E78D7BA83B7D}"/>
    <cellStyle name="SAPBEXHLevel3 2 3 3" xfId="14734" xr:uid="{4C9ECE46-B674-4F1B-A13A-DC6CAC9A1CE3}"/>
    <cellStyle name="SAPBEXHLevel3 2 3 3 2" xfId="20653" xr:uid="{2756D987-4AF5-4D65-9765-DC834C79061C}"/>
    <cellStyle name="SAPBEXHLevel3 2 3 3 2 2" xfId="34285" xr:uid="{2D8E01FE-D956-48BA-85FF-1D348982DA0F}"/>
    <cellStyle name="SAPBEXHLevel3 2 3 3 2 3" xfId="43913" xr:uid="{FC24721C-B4CF-4215-8F0F-9D2C2DC486A9}"/>
    <cellStyle name="SAPBEXHLevel3 2 3 3 3" xfId="24444" xr:uid="{4FD56BAC-5019-46F6-A64B-227B3C372D82}"/>
    <cellStyle name="SAPBEXHLevel3 2 3 3 3 2" xfId="38076" xr:uid="{9C7F7430-714B-4A5B-A1AF-6CF27208C508}"/>
    <cellStyle name="SAPBEXHLevel3 2 3 3 3 3" xfId="47704" xr:uid="{FFDD57CF-97A1-4444-91FC-D97F4F316A5E}"/>
    <cellStyle name="SAPBEXHLevel3 2 3 3 4" xfId="30326" xr:uid="{F0C9D444-0FBC-4450-B845-59266E13C67B}"/>
    <cellStyle name="SAPBEXHLevel3 2 3 3 5" xfId="39984" xr:uid="{9BFC8E86-84C7-460D-9FA5-BF952AAB4237}"/>
    <cellStyle name="SAPBEXHLevel3 2 3 3 6" xfId="52372" xr:uid="{3B27A97F-49EF-4B0D-93E9-6DD367B5077E}"/>
    <cellStyle name="SAPBEXHLevel3 2 3 4" xfId="18743" xr:uid="{BDE7D1C8-E0F9-442A-826C-1DC78AD2EFB3}"/>
    <cellStyle name="SAPBEXHLevel3 2 3 4 2" xfId="32375" xr:uid="{FF9D3CDD-3991-406F-BFCF-4971775B2A21}"/>
    <cellStyle name="SAPBEXHLevel3 2 3 4 3" xfId="42003" xr:uid="{AE75EDCC-A3DD-4E24-81EF-8CEB1323BD0D}"/>
    <cellStyle name="SAPBEXHLevel3 2 3 5" xfId="22448" xr:uid="{626A35A9-C6DD-4E10-B89A-3B8C09875C06}"/>
    <cellStyle name="SAPBEXHLevel3 2 3 5 2" xfId="36080" xr:uid="{4659B1FE-7BC1-458F-8653-DC934E34E85F}"/>
    <cellStyle name="SAPBEXHLevel3 2 3 5 3" xfId="45708" xr:uid="{BE2BE0B0-46D2-4E71-AC6F-53005F505018}"/>
    <cellStyle name="SAPBEXHLevel3 2 3 6" xfId="28316" xr:uid="{A021EB9B-CD9F-4047-BC30-4BF9DB6DBA7A}"/>
    <cellStyle name="SAPBEXHLevel3 2 3 7" xfId="28004" xr:uid="{B65A8DAE-0F17-409C-9D02-BB684F9346F6}"/>
    <cellStyle name="SAPBEXHLevel3 2 3 8" xfId="50376" xr:uid="{49127101-0EFE-46F2-A88F-00844EB35625}"/>
    <cellStyle name="SAPBEXHLevel3 2 4" xfId="10652" xr:uid="{91808BE1-10F7-47AE-937E-9EAA95DEF61A}"/>
    <cellStyle name="SAPBEXHLevel3 2 4 2" xfId="13583" xr:uid="{966AC60D-C79C-403D-A380-FD4591B7D76B}"/>
    <cellStyle name="SAPBEXHLevel3 2 4 2 2" xfId="15532" xr:uid="{1F716921-45AF-4182-ABC5-1CAB0507A814}"/>
    <cellStyle name="SAPBEXHLevel3 2 4 2 2 2" xfId="21451" xr:uid="{94294874-1866-4512-A955-EE3BE09A3BDF}"/>
    <cellStyle name="SAPBEXHLevel3 2 4 2 2 2 2" xfId="35083" xr:uid="{D1CBFC7F-BE84-4D72-85BE-534E1C2F17BF}"/>
    <cellStyle name="SAPBEXHLevel3 2 4 2 2 2 3" xfId="44711" xr:uid="{9A602080-D9AC-4102-8636-23271DE777D9}"/>
    <cellStyle name="SAPBEXHLevel3 2 4 2 2 3" xfId="25242" xr:uid="{8FFC9449-79E0-47A5-A415-F7FF703A5D55}"/>
    <cellStyle name="SAPBEXHLevel3 2 4 2 2 3 2" xfId="38874" xr:uid="{A339003A-B83B-4C60-B67A-80EACEDC225E}"/>
    <cellStyle name="SAPBEXHLevel3 2 4 2 2 3 3" xfId="48502" xr:uid="{D40D88DD-03D9-406B-A048-CAB343AA9640}"/>
    <cellStyle name="SAPBEXHLevel3 2 4 2 2 4" xfId="31124" xr:uid="{3D1BE89A-52FC-4009-91C1-567F03134C57}"/>
    <cellStyle name="SAPBEXHLevel3 2 4 2 2 5" xfId="40782" xr:uid="{02CBBB20-75D3-4B82-B1DE-7CDDC5B9003A}"/>
    <cellStyle name="SAPBEXHLevel3 2 4 2 2 6" xfId="53170" xr:uid="{242A45C3-7E45-4DAD-9A33-053915E44749}"/>
    <cellStyle name="SAPBEXHLevel3 2 4 2 3" xfId="19543" xr:uid="{2CF2F3A7-CB98-4C92-AB6E-DA6D7421BA19}"/>
    <cellStyle name="SAPBEXHLevel3 2 4 2 3 2" xfId="33175" xr:uid="{0042FBE4-F206-4669-8C3E-E2BEE28DE018}"/>
    <cellStyle name="SAPBEXHLevel3 2 4 2 3 3" xfId="42803" xr:uid="{061BEE37-E820-4C1F-B08D-D45A6B5A8EA7}"/>
    <cellStyle name="SAPBEXHLevel3 2 4 2 4" xfId="23334" xr:uid="{B351327A-FE9F-4154-85CF-2179B325EE05}"/>
    <cellStyle name="SAPBEXHLevel3 2 4 2 4 2" xfId="36966" xr:uid="{2B5B2C07-FDBF-435E-935A-829B33B35304}"/>
    <cellStyle name="SAPBEXHLevel3 2 4 2 4 3" xfId="46594" xr:uid="{57258877-F406-4ECA-87DE-2C0D1D8C7E04}"/>
    <cellStyle name="SAPBEXHLevel3 2 4 2 5" xfId="29209" xr:uid="{38508231-7BE1-497B-81A8-392890B82AAD}"/>
    <cellStyle name="SAPBEXHLevel3 2 4 2 6" xfId="27180" xr:uid="{6685412C-F28A-4156-B27B-805CF9545BDE}"/>
    <cellStyle name="SAPBEXHLevel3 2 4 2 7" xfId="51262" xr:uid="{478F4F62-ED53-47DE-A1AD-97E58B42A9DC}"/>
    <cellStyle name="SAPBEXHLevel3 2 4 3" xfId="14622" xr:uid="{80E3CCBC-6389-4F31-BD7A-ECF554BD3882}"/>
    <cellStyle name="SAPBEXHLevel3 2 4 3 2" xfId="20541" xr:uid="{ADBFAEA2-E839-43F8-B4E6-5DF580CFAC06}"/>
    <cellStyle name="SAPBEXHLevel3 2 4 3 2 2" xfId="34173" xr:uid="{41ED1CE9-516A-4E68-A985-790E2A768BCF}"/>
    <cellStyle name="SAPBEXHLevel3 2 4 3 2 3" xfId="43801" xr:uid="{E4D6DF54-B5CC-42C1-89E1-FB205F60363A}"/>
    <cellStyle name="SAPBEXHLevel3 2 4 3 3" xfId="24332" xr:uid="{399CC902-9A4B-42EA-B959-7F020323A4B9}"/>
    <cellStyle name="SAPBEXHLevel3 2 4 3 3 2" xfId="37964" xr:uid="{87A8F407-D395-46C2-8543-9BA5BDAA07E4}"/>
    <cellStyle name="SAPBEXHLevel3 2 4 3 3 3" xfId="47592" xr:uid="{A0B39E41-4AA0-48DE-8AC0-D2A68FFF0DB1}"/>
    <cellStyle name="SAPBEXHLevel3 2 4 3 4" xfId="30214" xr:uid="{60139E31-A580-43BA-80D7-C419557FB0B8}"/>
    <cellStyle name="SAPBEXHLevel3 2 4 3 5" xfId="39872" xr:uid="{970BED7A-F07C-457F-AE8E-C6CD0BCEC083}"/>
    <cellStyle name="SAPBEXHLevel3 2 4 3 6" xfId="52260" xr:uid="{1DAC3B87-D821-4C29-9E77-67B6F7B72791}"/>
    <cellStyle name="SAPBEXHLevel3 2 4 4" xfId="18632" xr:uid="{F94CB7D8-88CE-479E-B801-7A4B2B2FEF93}"/>
    <cellStyle name="SAPBEXHLevel3 2 4 4 2" xfId="32264" xr:uid="{502FA58F-0276-4853-9742-190CFC911E57}"/>
    <cellStyle name="SAPBEXHLevel3 2 4 4 3" xfId="41892" xr:uid="{C56134C8-A128-4C31-824D-09EA4574E63F}"/>
    <cellStyle name="SAPBEXHLevel3 2 4 5" xfId="16600" xr:uid="{083998B8-A8E4-4BB7-9C68-759F8C1EE910}"/>
    <cellStyle name="SAPBEXHLevel3 2 4 5 2" xfId="32184" xr:uid="{62FE204E-50EA-423C-A29B-F2A6FD13D7B2}"/>
    <cellStyle name="SAPBEXHLevel3 2 4 5 3" xfId="41826" xr:uid="{238D381E-D2BC-4D2D-A08D-A46D3596A69C}"/>
    <cellStyle name="SAPBEXHLevel3 2 4 6" xfId="28204" xr:uid="{721B565A-1E75-480A-AA0A-B6E0FA21CF9A}"/>
    <cellStyle name="SAPBEXHLevel3 2 4 7" xfId="28114" xr:uid="{5363E597-DCDE-47F3-9A15-9DBEA71C39B8}"/>
    <cellStyle name="SAPBEXHLevel3 2 4 8" xfId="50264" xr:uid="{5A9CB137-1C79-4DB9-BDD2-14CBAF453B5D}"/>
    <cellStyle name="SAPBEXHLevel3 2 5" xfId="11525" xr:uid="{F1EC0BAF-195A-43E3-8950-00A120E0CA09}"/>
    <cellStyle name="SAPBEXHLevel3 2 5 2" xfId="14419" xr:uid="{89FCD217-96B5-46F4-8B7D-695636A8F6B1}"/>
    <cellStyle name="SAPBEXHLevel3 2 5 2 2" xfId="16368" xr:uid="{6BB46B6F-647A-4A59-A7EF-11EE62B0D638}"/>
    <cellStyle name="SAPBEXHLevel3 2 5 2 2 2" xfId="22287" xr:uid="{1CC93912-2CD7-4618-8FA9-63C7E632545E}"/>
    <cellStyle name="SAPBEXHLevel3 2 5 2 2 2 2" xfId="35919" xr:uid="{FADCD76F-14A7-456E-865C-2381894A1A7C}"/>
    <cellStyle name="SAPBEXHLevel3 2 5 2 2 2 3" xfId="45547" xr:uid="{CB2AB6EF-A1EA-442B-8350-B67B0F2CA048}"/>
    <cellStyle name="SAPBEXHLevel3 2 5 2 2 3" xfId="26078" xr:uid="{9E03AE7B-A953-4F8A-916F-0C9616DC503C}"/>
    <cellStyle name="SAPBEXHLevel3 2 5 2 2 3 2" xfId="39710" xr:uid="{66E0B021-9024-445D-82BE-F265E84C77FA}"/>
    <cellStyle name="SAPBEXHLevel3 2 5 2 2 3 3" xfId="49338" xr:uid="{645F040E-24A5-4F28-BDEC-9DA57C3AED0E}"/>
    <cellStyle name="SAPBEXHLevel3 2 5 2 2 4" xfId="31960" xr:uid="{97635133-7CEE-48C5-9996-7E0DAB7F9573}"/>
    <cellStyle name="SAPBEXHLevel3 2 5 2 2 5" xfId="41618" xr:uid="{F7B3DDC8-548C-453B-A299-9B28DD926FF3}"/>
    <cellStyle name="SAPBEXHLevel3 2 5 2 2 6" xfId="54006" xr:uid="{E64AC611-1DC5-48FD-A4EB-18CD7039C472}"/>
    <cellStyle name="SAPBEXHLevel3 2 5 2 3" xfId="20379" xr:uid="{ED8DDC9E-6CA5-4820-AB9F-B0C18903AF83}"/>
    <cellStyle name="SAPBEXHLevel3 2 5 2 3 2" xfId="34011" xr:uid="{FFB725C7-AA48-4C0F-8F6A-154D43376BAB}"/>
    <cellStyle name="SAPBEXHLevel3 2 5 2 3 3" xfId="43639" xr:uid="{3E4EDCF6-E2CE-472E-82F5-42B5FC9CCFE5}"/>
    <cellStyle name="SAPBEXHLevel3 2 5 2 4" xfId="24170" xr:uid="{CED618A8-A507-4FDD-919F-E23C075E2691}"/>
    <cellStyle name="SAPBEXHLevel3 2 5 2 4 2" xfId="37802" xr:uid="{52FA3380-3B56-421C-910F-B23B22002D1D}"/>
    <cellStyle name="SAPBEXHLevel3 2 5 2 4 3" xfId="47430" xr:uid="{A575D62B-C2CC-4BA7-8017-C6069FF55B52}"/>
    <cellStyle name="SAPBEXHLevel3 2 5 2 5" xfId="30045" xr:uid="{35184D7A-4D63-4F7C-A6EB-FDB30780E4BF}"/>
    <cellStyle name="SAPBEXHLevel3 2 5 2 6" xfId="26344" xr:uid="{F56C5E5D-DA70-44A2-ABA0-17E33E5A03C6}"/>
    <cellStyle name="SAPBEXHLevel3 2 5 2 7" xfId="52098" xr:uid="{D77FD917-C6B6-49F3-B320-AAAAE472B86C}"/>
    <cellStyle name="SAPBEXHLevel3 2 5 3" xfId="15370" xr:uid="{AA6CFA3A-47AC-4A78-9544-E0E9C9CBED53}"/>
    <cellStyle name="SAPBEXHLevel3 2 5 3 2" xfId="21289" xr:uid="{3A5EBA46-2C0C-4610-94E1-E3D1B2F980A9}"/>
    <cellStyle name="SAPBEXHLevel3 2 5 3 2 2" xfId="34921" xr:uid="{7EA60CF0-D5E8-450D-B084-FC4A011BF503}"/>
    <cellStyle name="SAPBEXHLevel3 2 5 3 2 3" xfId="44549" xr:uid="{AC804885-03A6-4BBB-B7F4-CFD2FB4830BE}"/>
    <cellStyle name="SAPBEXHLevel3 2 5 3 3" xfId="25080" xr:uid="{A1FDA5AA-976D-4338-9736-86DE731D0BF5}"/>
    <cellStyle name="SAPBEXHLevel3 2 5 3 3 2" xfId="38712" xr:uid="{EBE877C1-39C5-4210-BD72-9E1DFBC0088E}"/>
    <cellStyle name="SAPBEXHLevel3 2 5 3 3 3" xfId="48340" xr:uid="{987FD438-A79A-4D52-AC19-F32ADE699E86}"/>
    <cellStyle name="SAPBEXHLevel3 2 5 3 4" xfId="30962" xr:uid="{F3A9FD38-9D05-4F3A-82A6-9E414EB80C83}"/>
    <cellStyle name="SAPBEXHLevel3 2 5 3 5" xfId="40620" xr:uid="{AC6B1959-EF82-4A66-867D-B97585A590B9}"/>
    <cellStyle name="SAPBEXHLevel3 2 5 3 6" xfId="53008" xr:uid="{388E67BD-4A63-4103-800F-2B26F9220877}"/>
    <cellStyle name="SAPBEXHLevel3 2 5 4" xfId="19381" xr:uid="{274B6DFF-A021-491D-A67F-9DE7023C1EB3}"/>
    <cellStyle name="SAPBEXHLevel3 2 5 4 2" xfId="33013" xr:uid="{6E3AB6E8-9DEB-4DD4-ABD9-963A627D2389}"/>
    <cellStyle name="SAPBEXHLevel3 2 5 4 3" xfId="42641" xr:uid="{48C5CA01-9541-4FC5-836E-50548829D61B}"/>
    <cellStyle name="SAPBEXHLevel3 2 5 5" xfId="23172" xr:uid="{B93A56C4-965E-4DFF-828E-06DBA67345EC}"/>
    <cellStyle name="SAPBEXHLevel3 2 5 5 2" xfId="36804" xr:uid="{2E3BC02A-A7E7-47AF-973B-161FE6E1C9BD}"/>
    <cellStyle name="SAPBEXHLevel3 2 5 5 3" xfId="46432" xr:uid="{9508E591-AFE9-47CF-ADE9-6F6DB7E300CA}"/>
    <cellStyle name="SAPBEXHLevel3 2 5 6" xfId="29040" xr:uid="{AE5A9508-5674-4EEA-8B7F-2DAEF215BC3F}"/>
    <cellStyle name="SAPBEXHLevel3 2 5 7" xfId="27333" xr:uid="{F4CDB0FF-5A75-4C5B-B588-B940579C5347}"/>
    <cellStyle name="SAPBEXHLevel3 2 5 8" xfId="51100" xr:uid="{D6497394-A121-4814-A0D2-3A46AD4D8FA4}"/>
    <cellStyle name="SAPBEXHLevel3 2 6" xfId="49962" xr:uid="{91E955B1-C065-4876-9FC9-662A1D2B7F42}"/>
    <cellStyle name="SAPBEXHLevel3 2 7" xfId="54262" xr:uid="{676871C8-6CD2-4382-BD18-D41E3E14E2E6}"/>
    <cellStyle name="SAPBEXHLevel3 2 8" xfId="54434" xr:uid="{7BDF387F-584E-478A-93CC-E42CF40D1D4C}"/>
    <cellStyle name="SAPBEXHLevel3 2 9" xfId="54352" xr:uid="{88A33B4B-AE5B-4ED4-BE66-D5646F1F3A38}"/>
    <cellStyle name="SAPBEXHLevel3 3" xfId="10871" xr:uid="{FA1F6C4F-359F-41EB-8F42-454DF393A5C3}"/>
    <cellStyle name="SAPBEXHLevel3 3 10" xfId="22555" xr:uid="{56402F6C-1BE8-4404-884D-9A67A36C6D0C}"/>
    <cellStyle name="SAPBEXHLevel3 3 10 2" xfId="36187" xr:uid="{D4A77C86-F521-49D5-A067-3453CBC97B3D}"/>
    <cellStyle name="SAPBEXHLevel3 3 10 3" xfId="45815" xr:uid="{C974AA00-6FA2-4500-AB74-FCE662EE78D3}"/>
    <cellStyle name="SAPBEXHLevel3 3 11" xfId="28423" xr:uid="{F9F39D1A-7AF5-400E-9B64-003840E28B28}"/>
    <cellStyle name="SAPBEXHLevel3 3 12" xfId="27900" xr:uid="{6109C348-032D-4E8A-BF3D-186D84D28CE8}"/>
    <cellStyle name="SAPBEXHLevel3 3 13" xfId="50483" xr:uid="{D89D7048-25FD-4B1C-B9F1-D207751D70B0}"/>
    <cellStyle name="SAPBEXHLevel3 3 14" xfId="54554" xr:uid="{A6A9E954-415C-44EB-807F-AAD9C4B3BAD2}"/>
    <cellStyle name="SAPBEXHLevel3 3 15" xfId="54645" xr:uid="{745537F9-DCF0-4832-8A59-DB2510BF1CEE}"/>
    <cellStyle name="SAPBEXHLevel3 3 16" xfId="54733" xr:uid="{D8E589DB-0AF7-4063-9F0F-04D7777756A2}"/>
    <cellStyle name="SAPBEXHLevel3 3 17" xfId="54821" xr:uid="{A6BF7470-38F7-44B5-85DC-DA5D96891DDC}"/>
    <cellStyle name="SAPBEXHLevel3 3 18" xfId="54909" xr:uid="{A51277A2-7149-42F4-A664-CAE87A540EDF}"/>
    <cellStyle name="SAPBEXHLevel3 3 19" xfId="54997" xr:uid="{37614EF3-AFD1-4A4E-BB6C-8C372CF76342}"/>
    <cellStyle name="SAPBEXHLevel3 3 2" xfId="10959" xr:uid="{41BDCB06-CFDF-4EC8-8E02-F50D8F2AB487}"/>
    <cellStyle name="SAPBEXHLevel3 3 2 2" xfId="13890" xr:uid="{7555FA34-68AC-495D-AB6D-F666FC900744}"/>
    <cellStyle name="SAPBEXHLevel3 3 2 2 2" xfId="15839" xr:uid="{EAB5ABCC-991B-4C34-8CD3-684C66949472}"/>
    <cellStyle name="SAPBEXHLevel3 3 2 2 2 2" xfId="21758" xr:uid="{CFDE1A51-47A6-4C74-88D2-D4D3A7463DA0}"/>
    <cellStyle name="SAPBEXHLevel3 3 2 2 2 2 2" xfId="35390" xr:uid="{CBAFC06D-5049-4FBA-AA46-24770DB74C78}"/>
    <cellStyle name="SAPBEXHLevel3 3 2 2 2 2 3" xfId="45018" xr:uid="{02BFF21E-DA09-47E6-A476-D37B2B184A07}"/>
    <cellStyle name="SAPBEXHLevel3 3 2 2 2 3" xfId="25549" xr:uid="{2DDBAC53-AD0C-40BF-BBA4-474C06077528}"/>
    <cellStyle name="SAPBEXHLevel3 3 2 2 2 3 2" xfId="39181" xr:uid="{B46B06B8-DE0E-4F4D-BE20-F059954A1408}"/>
    <cellStyle name="SAPBEXHLevel3 3 2 2 2 3 3" xfId="48809" xr:uid="{B04A2DAD-B52D-41B0-A8B3-3C5F6E2F51A6}"/>
    <cellStyle name="SAPBEXHLevel3 3 2 2 2 4" xfId="31431" xr:uid="{02B1E961-1B20-4166-981F-198B1EF6624B}"/>
    <cellStyle name="SAPBEXHLevel3 3 2 2 2 5" xfId="41089" xr:uid="{E96DDEB0-74FF-4F01-ACC1-DE1FA658BA86}"/>
    <cellStyle name="SAPBEXHLevel3 3 2 2 2 6" xfId="53477" xr:uid="{5D00543C-119A-44F4-A375-FD0A75EB808D}"/>
    <cellStyle name="SAPBEXHLevel3 3 2 2 3" xfId="19850" xr:uid="{1B1A420B-AA96-409A-99F9-BF303A33E931}"/>
    <cellStyle name="SAPBEXHLevel3 3 2 2 3 2" xfId="33482" xr:uid="{A115870B-96A2-46B3-BBAE-B73F28A34936}"/>
    <cellStyle name="SAPBEXHLevel3 3 2 2 3 3" xfId="43110" xr:uid="{C95A6080-539D-493E-A722-F7B7C3153E6E}"/>
    <cellStyle name="SAPBEXHLevel3 3 2 2 4" xfId="23641" xr:uid="{F862F8C5-ACAE-4096-BD2F-BC93E1EAF324}"/>
    <cellStyle name="SAPBEXHLevel3 3 2 2 4 2" xfId="37273" xr:uid="{1EB76154-0210-4520-94F2-898653BBD924}"/>
    <cellStyle name="SAPBEXHLevel3 3 2 2 4 3" xfId="46901" xr:uid="{C5E9FE33-0371-4597-84BF-C552EE1FDD1B}"/>
    <cellStyle name="SAPBEXHLevel3 3 2 2 5" xfId="29516" xr:uid="{2BDC46EB-91AE-4E82-81C6-4AB08140F3D1}"/>
    <cellStyle name="SAPBEXHLevel3 3 2 2 6" xfId="26873" xr:uid="{A5161140-A78C-4791-A66F-01F74BED9248}"/>
    <cellStyle name="SAPBEXHLevel3 3 2 2 7" xfId="51569" xr:uid="{2650BF11-4974-4987-9531-DACEF9CB8446}"/>
    <cellStyle name="SAPBEXHLevel3 3 2 3" xfId="14841" xr:uid="{00F9B493-5862-4CF6-A3A2-37906BB759F1}"/>
    <cellStyle name="SAPBEXHLevel3 3 2 3 2" xfId="20760" xr:uid="{A0505BCD-B0F9-4289-BFDB-2D0EAD2289A9}"/>
    <cellStyle name="SAPBEXHLevel3 3 2 3 2 2" xfId="34392" xr:uid="{A4730113-A794-491D-BC3F-AEF2C1CFD954}"/>
    <cellStyle name="SAPBEXHLevel3 3 2 3 2 3" xfId="44020" xr:uid="{6E5C5E2B-2F03-4BA8-8DD1-8E2E5C3EE63C}"/>
    <cellStyle name="SAPBEXHLevel3 3 2 3 3" xfId="24551" xr:uid="{FC4FC927-6C7E-4B70-A7B1-5F312D878143}"/>
    <cellStyle name="SAPBEXHLevel3 3 2 3 3 2" xfId="38183" xr:uid="{1B8927CA-D8FA-4D3D-9075-E828F5058F42}"/>
    <cellStyle name="SAPBEXHLevel3 3 2 3 3 3" xfId="47811" xr:uid="{CCC587EE-ADCF-463C-B79F-E0C865A92246}"/>
    <cellStyle name="SAPBEXHLevel3 3 2 3 4" xfId="30433" xr:uid="{FDA3FAC7-F8EF-43D3-B8B3-170F49959ABF}"/>
    <cellStyle name="SAPBEXHLevel3 3 2 3 5" xfId="40091" xr:uid="{5A89B335-638B-4CEB-9F67-C2A3C3A4C1B7}"/>
    <cellStyle name="SAPBEXHLevel3 3 2 3 6" xfId="52479" xr:uid="{556C6C40-1D55-4B75-9992-53125AE3F541}"/>
    <cellStyle name="SAPBEXHLevel3 3 2 4" xfId="18852" xr:uid="{41F48170-712C-441A-8D95-F8A967F7C2C8}"/>
    <cellStyle name="SAPBEXHLevel3 3 2 4 2" xfId="32484" xr:uid="{3FF053AB-BB98-4FC5-8A58-02EE0905B59D}"/>
    <cellStyle name="SAPBEXHLevel3 3 2 4 3" xfId="42112" xr:uid="{B37F0E02-4EC2-461C-974D-A5D084F00723}"/>
    <cellStyle name="SAPBEXHLevel3 3 2 5" xfId="22643" xr:uid="{EE32E51A-04D6-4A1D-9DFA-3C4522D112B8}"/>
    <cellStyle name="SAPBEXHLevel3 3 2 5 2" xfId="36275" xr:uid="{44FD82AF-4D62-4763-8FA9-93A2672A817C}"/>
    <cellStyle name="SAPBEXHLevel3 3 2 5 3" xfId="45903" xr:uid="{EBE8683B-28CA-47A7-9F6D-A1E44ED2A925}"/>
    <cellStyle name="SAPBEXHLevel3 3 2 6" xfId="28511" xr:uid="{58F15A76-40E1-42CD-BF78-DA90D11681A8}"/>
    <cellStyle name="SAPBEXHLevel3 3 2 7" xfId="27815" xr:uid="{096932DE-7936-4190-AEA1-DD9C44B270BB}"/>
    <cellStyle name="SAPBEXHLevel3 3 2 8" xfId="50571" xr:uid="{C469A8A1-4D47-4BCE-9BE0-5C5D7490CA42}"/>
    <cellStyle name="SAPBEXHLevel3 3 20" xfId="55085" xr:uid="{E869BA6A-573C-415B-B8D6-FFF76DCECEDD}"/>
    <cellStyle name="SAPBEXHLevel3 3 21" xfId="55173" xr:uid="{504DB647-B9AD-444B-AEF3-D8114DF304FD}"/>
    <cellStyle name="SAPBEXHLevel3 3 22" xfId="55261" xr:uid="{13026513-B51E-43B7-8D64-444DF247CEF7}"/>
    <cellStyle name="SAPBEXHLevel3 3 23" xfId="55349" xr:uid="{EBE964AF-C73E-4086-93C7-1CBCD77DBAE8}"/>
    <cellStyle name="SAPBEXHLevel3 3 24" xfId="55437" xr:uid="{216792F6-B91C-41B3-917E-CF7224F76FEE}"/>
    <cellStyle name="SAPBEXHLevel3 3 25" xfId="55525" xr:uid="{596244BF-8538-4E3D-BDFD-A648A49360F1}"/>
    <cellStyle name="SAPBEXHLevel3 3 26" xfId="55613" xr:uid="{01E96464-49E3-4DE0-A4E3-4CD85B1031F5}"/>
    <cellStyle name="SAPBEXHLevel3 3 27" xfId="55701" xr:uid="{AE9D153E-F130-4689-81DD-6149E7696E2D}"/>
    <cellStyle name="SAPBEXHLevel3 3 28" xfId="55789" xr:uid="{5EA91CBF-88BB-49A5-9043-0272BBDA22D7}"/>
    <cellStyle name="SAPBEXHLevel3 3 29" xfId="55877" xr:uid="{9990BE2A-079B-48D1-A2A2-1E686F666340}"/>
    <cellStyle name="SAPBEXHLevel3 3 3" xfId="11047" xr:uid="{6E3AF58C-3EFE-4BAE-A764-E29EA7E80EF6}"/>
    <cellStyle name="SAPBEXHLevel3 3 3 2" xfId="13978" xr:uid="{DE87F64B-0223-4340-B871-1630BB8D0CB0}"/>
    <cellStyle name="SAPBEXHLevel3 3 3 2 2" xfId="15927" xr:uid="{7316A59A-F7D8-4D2E-91B0-24F14D6D9D60}"/>
    <cellStyle name="SAPBEXHLevel3 3 3 2 2 2" xfId="21846" xr:uid="{3A1A3119-1EDE-4B16-94C2-90EEE0800433}"/>
    <cellStyle name="SAPBEXHLevel3 3 3 2 2 2 2" xfId="35478" xr:uid="{C61F5163-82AC-445C-8D14-EB8E651C0A48}"/>
    <cellStyle name="SAPBEXHLevel3 3 3 2 2 2 3" xfId="45106" xr:uid="{D2845666-C7B4-4FF3-8E8F-9FA763951622}"/>
    <cellStyle name="SAPBEXHLevel3 3 3 2 2 3" xfId="25637" xr:uid="{32F27EC5-6FDE-4089-82C2-C608502D581A}"/>
    <cellStyle name="SAPBEXHLevel3 3 3 2 2 3 2" xfId="39269" xr:uid="{E3E3703B-5296-4442-9C79-B929E41A207B}"/>
    <cellStyle name="SAPBEXHLevel3 3 3 2 2 3 3" xfId="48897" xr:uid="{CA6CFECD-B41F-4B69-B7B2-22D8B4C158F1}"/>
    <cellStyle name="SAPBEXHLevel3 3 3 2 2 4" xfId="31519" xr:uid="{33A412F7-1480-4C88-A572-B5EDAB4EA0DB}"/>
    <cellStyle name="SAPBEXHLevel3 3 3 2 2 5" xfId="41177" xr:uid="{0AF69938-878A-4CE3-8FD9-C1CFCCCFAC40}"/>
    <cellStyle name="SAPBEXHLevel3 3 3 2 2 6" xfId="53565" xr:uid="{6669BC68-516E-4D72-96D1-456E1C77CA72}"/>
    <cellStyle name="SAPBEXHLevel3 3 3 2 3" xfId="19938" xr:uid="{150B8D6C-616F-4180-9763-7F5DFE135EB2}"/>
    <cellStyle name="SAPBEXHLevel3 3 3 2 3 2" xfId="33570" xr:uid="{2C6D0E37-379E-439B-9D4C-032BEAD2B5D0}"/>
    <cellStyle name="SAPBEXHLevel3 3 3 2 3 3" xfId="43198" xr:uid="{39C14EE3-4DAE-4A52-A16B-29CCCCD7B0D3}"/>
    <cellStyle name="SAPBEXHLevel3 3 3 2 4" xfId="23729" xr:uid="{1E3C1145-20CC-4909-8DA5-21309FD91DBC}"/>
    <cellStyle name="SAPBEXHLevel3 3 3 2 4 2" xfId="37361" xr:uid="{900BB7CA-5408-402E-BA9F-F6773A60EFD2}"/>
    <cellStyle name="SAPBEXHLevel3 3 3 2 4 3" xfId="46989" xr:uid="{9F8340F9-5E9C-433B-8503-F96116FC3D84}"/>
    <cellStyle name="SAPBEXHLevel3 3 3 2 5" xfId="29604" xr:uid="{4BAEC168-FC51-4DDE-8243-937F75D35083}"/>
    <cellStyle name="SAPBEXHLevel3 3 3 2 6" xfId="26785" xr:uid="{70416C62-CEE4-4485-8D90-473A4CEAB91E}"/>
    <cellStyle name="SAPBEXHLevel3 3 3 2 7" xfId="51657" xr:uid="{D075FC2B-6BC8-4A98-B719-F0924C96DA7C}"/>
    <cellStyle name="SAPBEXHLevel3 3 3 3" xfId="14929" xr:uid="{9427AE3E-A16C-4D9B-9108-771C42DF238C}"/>
    <cellStyle name="SAPBEXHLevel3 3 3 3 2" xfId="20848" xr:uid="{25EF9D46-151A-4432-9207-7D56F005C180}"/>
    <cellStyle name="SAPBEXHLevel3 3 3 3 2 2" xfId="34480" xr:uid="{B85A6BCB-0FE9-474B-8054-250251EAAE0E}"/>
    <cellStyle name="SAPBEXHLevel3 3 3 3 2 3" xfId="44108" xr:uid="{F2A9E765-CBFB-4D29-BF90-26A6E12E707C}"/>
    <cellStyle name="SAPBEXHLevel3 3 3 3 3" xfId="24639" xr:uid="{8893025B-CAFE-4864-A1BD-A353DCDCF269}"/>
    <cellStyle name="SAPBEXHLevel3 3 3 3 3 2" xfId="38271" xr:uid="{3797DA5B-D765-427D-B313-4CEBC6ECF719}"/>
    <cellStyle name="SAPBEXHLevel3 3 3 3 3 3" xfId="47899" xr:uid="{8F9CBC93-2DDF-42A0-AACB-AEA3E9D2F3BE}"/>
    <cellStyle name="SAPBEXHLevel3 3 3 3 4" xfId="30521" xr:uid="{37B38407-12E8-47C9-9A66-55BBA039F74B}"/>
    <cellStyle name="SAPBEXHLevel3 3 3 3 5" xfId="40179" xr:uid="{A23E8C76-8086-4224-8633-079AF9A78615}"/>
    <cellStyle name="SAPBEXHLevel3 3 3 3 6" xfId="52567" xr:uid="{31A994EB-1D7B-439F-8C30-2BA04B11577A}"/>
    <cellStyle name="SAPBEXHLevel3 3 3 4" xfId="18940" xr:uid="{3FA8BDAE-4CCF-4ACF-804D-86AA4F6723CE}"/>
    <cellStyle name="SAPBEXHLevel3 3 3 4 2" xfId="32572" xr:uid="{4EC6A85B-16E1-4D12-8AA6-9D104CE3543E}"/>
    <cellStyle name="SAPBEXHLevel3 3 3 4 3" xfId="42200" xr:uid="{77D118C0-F7E1-4488-AAC3-1BB431B914D0}"/>
    <cellStyle name="SAPBEXHLevel3 3 3 5" xfId="22731" xr:uid="{02A9B6E7-6729-4B93-A557-10DC88BC3501}"/>
    <cellStyle name="SAPBEXHLevel3 3 3 5 2" xfId="36363" xr:uid="{A4F86C63-59F3-4CFA-BD6B-9DFFB40523EF}"/>
    <cellStyle name="SAPBEXHLevel3 3 3 5 3" xfId="45991" xr:uid="{70F002E9-F1C8-4BA5-9A95-25E20A6F2ABA}"/>
    <cellStyle name="SAPBEXHLevel3 3 3 6" xfId="28599" xr:uid="{DB9B4CCC-7B17-499A-9C14-FFF6D5EE8493}"/>
    <cellStyle name="SAPBEXHLevel3 3 3 7" xfId="27727" xr:uid="{083ACA9C-885A-4C1C-8A01-15514838D0B9}"/>
    <cellStyle name="SAPBEXHLevel3 3 3 8" xfId="50659" xr:uid="{80BCB827-956C-4E3B-A3EF-65BE86485E49}"/>
    <cellStyle name="SAPBEXHLevel3 3 30" xfId="55965" xr:uid="{AE329AD0-6D40-4A8A-AE37-50DE093BDEA6}"/>
    <cellStyle name="SAPBEXHLevel3 3 31" xfId="56053" xr:uid="{B3E8EED8-7CCC-4672-9FFC-2E5DB189F3AA}"/>
    <cellStyle name="SAPBEXHLevel3 3 32" xfId="56141" xr:uid="{F3EA2E48-D24B-45E7-BA7C-9216DCDDF22F}"/>
    <cellStyle name="SAPBEXHLevel3 3 33" xfId="56229" xr:uid="{DD807251-0B84-4E64-AA69-3520BC431BF5}"/>
    <cellStyle name="SAPBEXHLevel3 3 4" xfId="11135" xr:uid="{F0846EFA-7E37-40DB-B79E-7F6D5314891C}"/>
    <cellStyle name="SAPBEXHLevel3 3 4 2" xfId="14066" xr:uid="{8B41C874-40C9-4A11-BA15-8C73444069EE}"/>
    <cellStyle name="SAPBEXHLevel3 3 4 2 2" xfId="16015" xr:uid="{5FB97282-AD3C-4556-8D24-9A1B911426EF}"/>
    <cellStyle name="SAPBEXHLevel3 3 4 2 2 2" xfId="21934" xr:uid="{B03A0AE3-B764-4F5A-BC16-BDEDFAB958DB}"/>
    <cellStyle name="SAPBEXHLevel3 3 4 2 2 2 2" xfId="35566" xr:uid="{829AA7BE-451A-4164-83BB-9C20B165A87D}"/>
    <cellStyle name="SAPBEXHLevel3 3 4 2 2 2 3" xfId="45194" xr:uid="{9CF715A4-9796-4C4E-B635-E9281FF8D8BA}"/>
    <cellStyle name="SAPBEXHLevel3 3 4 2 2 3" xfId="25725" xr:uid="{5804B10D-F1AD-4871-92F0-5BF0F29862C3}"/>
    <cellStyle name="SAPBEXHLevel3 3 4 2 2 3 2" xfId="39357" xr:uid="{D567B5F9-750C-4CCF-BD6A-83111DB9182A}"/>
    <cellStyle name="SAPBEXHLevel3 3 4 2 2 3 3" xfId="48985" xr:uid="{C2ABF9B2-8BF7-4A37-8D07-726DA496D078}"/>
    <cellStyle name="SAPBEXHLevel3 3 4 2 2 4" xfId="31607" xr:uid="{B9383754-7A2D-4F24-BE00-6BA5EEE2C4E9}"/>
    <cellStyle name="SAPBEXHLevel3 3 4 2 2 5" xfId="41265" xr:uid="{7EE0C74F-96C6-447D-A51D-90FD890637AA}"/>
    <cellStyle name="SAPBEXHLevel3 3 4 2 2 6" xfId="53653" xr:uid="{A1AC31DD-E475-4BA7-ABCB-D7E083971F9A}"/>
    <cellStyle name="SAPBEXHLevel3 3 4 2 3" xfId="20026" xr:uid="{6BBB760F-74DD-4D37-B2E4-B671927C3C0D}"/>
    <cellStyle name="SAPBEXHLevel3 3 4 2 3 2" xfId="33658" xr:uid="{C62C9FB4-6AEE-4164-A1F6-F6BBA5CF4A69}"/>
    <cellStyle name="SAPBEXHLevel3 3 4 2 3 3" xfId="43286" xr:uid="{C51DD8C7-FB8C-4C5C-9E80-6E344E593214}"/>
    <cellStyle name="SAPBEXHLevel3 3 4 2 4" xfId="23817" xr:uid="{3FDF06AF-6CCC-41ED-8806-B57EEF07C79E}"/>
    <cellStyle name="SAPBEXHLevel3 3 4 2 4 2" xfId="37449" xr:uid="{3D307154-D819-4306-BD5D-452D07AFBF77}"/>
    <cellStyle name="SAPBEXHLevel3 3 4 2 4 3" xfId="47077" xr:uid="{1B5E6EF5-1A4A-4E5D-AB3F-7E670DB10C20}"/>
    <cellStyle name="SAPBEXHLevel3 3 4 2 5" xfId="29692" xr:uid="{D44C48DA-FD2C-4652-8127-DD64C9FCE56F}"/>
    <cellStyle name="SAPBEXHLevel3 3 4 2 6" xfId="26697" xr:uid="{57137433-671F-4190-B1D6-328592C38EF1}"/>
    <cellStyle name="SAPBEXHLevel3 3 4 2 7" xfId="51745" xr:uid="{7452A827-932D-4D6C-A803-EE4C70CB4AE2}"/>
    <cellStyle name="SAPBEXHLevel3 3 4 3" xfId="15017" xr:uid="{3783FA1E-3FDC-4FE9-AF7F-B06AD057E198}"/>
    <cellStyle name="SAPBEXHLevel3 3 4 3 2" xfId="20936" xr:uid="{C018755A-63C6-4951-8311-EFDBADB5654D}"/>
    <cellStyle name="SAPBEXHLevel3 3 4 3 2 2" xfId="34568" xr:uid="{734B2CEE-61F6-42C6-A6FD-980C5FD26FEC}"/>
    <cellStyle name="SAPBEXHLevel3 3 4 3 2 3" xfId="44196" xr:uid="{459114A3-8B47-4A8B-BEDD-45F022F3E12D}"/>
    <cellStyle name="SAPBEXHLevel3 3 4 3 3" xfId="24727" xr:uid="{D2991477-B4CB-4603-ACC3-4FF161C015A8}"/>
    <cellStyle name="SAPBEXHLevel3 3 4 3 3 2" xfId="38359" xr:uid="{6625ECF3-9B1F-436F-933A-209C9BD8E875}"/>
    <cellStyle name="SAPBEXHLevel3 3 4 3 3 3" xfId="47987" xr:uid="{5C4A4037-58DF-4383-AF26-93501B0CC71F}"/>
    <cellStyle name="SAPBEXHLevel3 3 4 3 4" xfId="30609" xr:uid="{EA695077-8CC7-41CA-A66E-7582A424BF5A}"/>
    <cellStyle name="SAPBEXHLevel3 3 4 3 5" xfId="40267" xr:uid="{8A98CC00-DAD1-48D4-85E0-27946CA2ADC8}"/>
    <cellStyle name="SAPBEXHLevel3 3 4 3 6" xfId="52655" xr:uid="{D22D9AB2-CFD8-4AC8-A45A-1488E55455F4}"/>
    <cellStyle name="SAPBEXHLevel3 3 4 4" xfId="19028" xr:uid="{0F007D0B-E324-4D67-88DB-DA1995AECCB0}"/>
    <cellStyle name="SAPBEXHLevel3 3 4 4 2" xfId="32660" xr:uid="{47F941BF-2C39-424D-A443-01F91F2E3AC7}"/>
    <cellStyle name="SAPBEXHLevel3 3 4 4 3" xfId="42288" xr:uid="{6010C6B2-FE8B-42C1-ACF0-0009CD26B0D2}"/>
    <cellStyle name="SAPBEXHLevel3 3 4 5" xfId="22819" xr:uid="{63A55AB1-60A5-455A-826E-334630FB898D}"/>
    <cellStyle name="SAPBEXHLevel3 3 4 5 2" xfId="36451" xr:uid="{C7D6723F-2C12-4473-B323-75BF2565E334}"/>
    <cellStyle name="SAPBEXHLevel3 3 4 5 3" xfId="46079" xr:uid="{A48CE74F-90A9-4F4B-81F1-EA3F6CA887F1}"/>
    <cellStyle name="SAPBEXHLevel3 3 4 6" xfId="28687" xr:uid="{0420B6BF-BAD1-4D37-8149-F9A753605768}"/>
    <cellStyle name="SAPBEXHLevel3 3 4 7" xfId="27653" xr:uid="{D9A77268-EC19-41E4-AA2A-3FEE72D75A44}"/>
    <cellStyle name="SAPBEXHLevel3 3 4 8" xfId="50747" xr:uid="{CA8D2072-2592-407D-B207-1B6A7A8B0159}"/>
    <cellStyle name="SAPBEXHLevel3 3 5" xfId="11223" xr:uid="{7FAC37EB-F149-4402-AE90-BECC15E931AD}"/>
    <cellStyle name="SAPBEXHLevel3 3 5 2" xfId="14154" xr:uid="{5B474241-1256-4AA3-84FA-90C9C443F646}"/>
    <cellStyle name="SAPBEXHLevel3 3 5 2 2" xfId="16103" xr:uid="{630E3224-7348-45C3-8163-9BEF643BA233}"/>
    <cellStyle name="SAPBEXHLevel3 3 5 2 2 2" xfId="22022" xr:uid="{120A2705-01AF-4689-B88C-0F016D072E44}"/>
    <cellStyle name="SAPBEXHLevel3 3 5 2 2 2 2" xfId="35654" xr:uid="{655FDED4-9378-4012-9C87-53529C7D15AC}"/>
    <cellStyle name="SAPBEXHLevel3 3 5 2 2 2 3" xfId="45282" xr:uid="{8565ACE2-7B58-45F6-9C68-9F4CB5178422}"/>
    <cellStyle name="SAPBEXHLevel3 3 5 2 2 3" xfId="25813" xr:uid="{4908E097-A16D-4C23-A0D8-3A12E5EAC4A3}"/>
    <cellStyle name="SAPBEXHLevel3 3 5 2 2 3 2" xfId="39445" xr:uid="{2FF6BAB0-98C7-465B-9E2B-37EBBA31E52B}"/>
    <cellStyle name="SAPBEXHLevel3 3 5 2 2 3 3" xfId="49073" xr:uid="{63F97625-CA35-42C8-A27F-652EE3EB89CA}"/>
    <cellStyle name="SAPBEXHLevel3 3 5 2 2 4" xfId="31695" xr:uid="{480C62C2-999E-4127-9194-C8709963B727}"/>
    <cellStyle name="SAPBEXHLevel3 3 5 2 2 5" xfId="41353" xr:uid="{801AE38C-B38D-49B2-A580-981FF7E2FA11}"/>
    <cellStyle name="SAPBEXHLevel3 3 5 2 2 6" xfId="53741" xr:uid="{2F1FEB42-EC4F-4B99-B177-F71CD3F297BC}"/>
    <cellStyle name="SAPBEXHLevel3 3 5 2 3" xfId="20114" xr:uid="{345CF84B-DFF9-4D48-A5F1-28754675EE23}"/>
    <cellStyle name="SAPBEXHLevel3 3 5 2 3 2" xfId="33746" xr:uid="{D3C966FF-8656-4995-B2E9-04FAC3E47EA0}"/>
    <cellStyle name="SAPBEXHLevel3 3 5 2 3 3" xfId="43374" xr:uid="{AC36643C-2448-4DF3-B8CF-8280398DB7E5}"/>
    <cellStyle name="SAPBEXHLevel3 3 5 2 4" xfId="23905" xr:uid="{08C38D79-5377-4D7D-B0A4-E52DFF8DEF15}"/>
    <cellStyle name="SAPBEXHLevel3 3 5 2 4 2" xfId="37537" xr:uid="{E8A75589-73FB-4004-9F6A-607F8968A129}"/>
    <cellStyle name="SAPBEXHLevel3 3 5 2 4 3" xfId="47165" xr:uid="{F8A7D3D3-9C7B-45D9-A533-9F44C065804D}"/>
    <cellStyle name="SAPBEXHLevel3 3 5 2 5" xfId="29780" xr:uid="{9CB14A36-509B-4D0D-920E-B9ABA089E7F4}"/>
    <cellStyle name="SAPBEXHLevel3 3 5 2 6" xfId="26609" xr:uid="{3BD8C532-BCBE-443E-A81F-C176FCDDC57B}"/>
    <cellStyle name="SAPBEXHLevel3 3 5 2 7" xfId="51833" xr:uid="{BC9CFAFB-093D-478A-A155-2CA0E0221090}"/>
    <cellStyle name="SAPBEXHLevel3 3 5 3" xfId="15105" xr:uid="{3E15A715-B24A-4D9F-BFAC-5DBBB3AEB657}"/>
    <cellStyle name="SAPBEXHLevel3 3 5 3 2" xfId="21024" xr:uid="{C4C07094-36C1-4F45-A276-83B38F8E92F0}"/>
    <cellStyle name="SAPBEXHLevel3 3 5 3 2 2" xfId="34656" xr:uid="{75CB1AD6-7FFB-4A5E-AD56-062F13261C4F}"/>
    <cellStyle name="SAPBEXHLevel3 3 5 3 2 3" xfId="44284" xr:uid="{42C789B6-DBAF-4C9C-9DA1-E70DB83E8224}"/>
    <cellStyle name="SAPBEXHLevel3 3 5 3 3" xfId="24815" xr:uid="{FDB34F0A-629F-4EC5-8BC9-227B7650342F}"/>
    <cellStyle name="SAPBEXHLevel3 3 5 3 3 2" xfId="38447" xr:uid="{FC1642A8-C3F2-4853-BF72-72A1B21937B7}"/>
    <cellStyle name="SAPBEXHLevel3 3 5 3 3 3" xfId="48075" xr:uid="{ED469C60-A5B7-48AC-A9CA-7A1BA5EAF79C}"/>
    <cellStyle name="SAPBEXHLevel3 3 5 3 4" xfId="30697" xr:uid="{1D2F6026-6825-4523-BE2A-FA49D6048AF6}"/>
    <cellStyle name="SAPBEXHLevel3 3 5 3 5" xfId="40355" xr:uid="{BBB2E95E-8574-4495-8090-0B81C7FC1935}"/>
    <cellStyle name="SAPBEXHLevel3 3 5 3 6" xfId="52743" xr:uid="{61426AE6-016C-4FE7-AF1C-24977A7D538F}"/>
    <cellStyle name="SAPBEXHLevel3 3 5 4" xfId="19116" xr:uid="{D1F5C4D3-51B3-4E04-AD1B-82FCD943318B}"/>
    <cellStyle name="SAPBEXHLevel3 3 5 4 2" xfId="32748" xr:uid="{01BA7D44-7AE0-4DC3-89C8-32B3C85091C5}"/>
    <cellStyle name="SAPBEXHLevel3 3 5 4 3" xfId="42376" xr:uid="{080B2D4E-415F-4C63-8FDF-215312B4BE0D}"/>
    <cellStyle name="SAPBEXHLevel3 3 5 5" xfId="22907" xr:uid="{CBEA1205-8DD2-4D9E-913A-A76F920D45B4}"/>
    <cellStyle name="SAPBEXHLevel3 3 5 5 2" xfId="36539" xr:uid="{716C6C1F-0839-40A7-962F-F6CB41146D59}"/>
    <cellStyle name="SAPBEXHLevel3 3 5 5 3" xfId="46167" xr:uid="{A2401CA9-93D2-4280-9F01-925FC86C65CC}"/>
    <cellStyle name="SAPBEXHLevel3 3 5 6" xfId="28775" xr:uid="{A2E415C2-3DD2-4437-8AE2-D78036078F9F}"/>
    <cellStyle name="SAPBEXHLevel3 3 5 7" xfId="27565" xr:uid="{155E5E65-EB0C-4A02-BF92-2A24D78E3747}"/>
    <cellStyle name="SAPBEXHLevel3 3 5 8" xfId="50835" xr:uid="{FCC4706D-8D4E-4FC9-9480-5DCFBD94EBC8}"/>
    <cellStyle name="SAPBEXHLevel3 3 6" xfId="11311" xr:uid="{7292D800-A463-43A6-90E5-336DDD928FC2}"/>
    <cellStyle name="SAPBEXHLevel3 3 6 2" xfId="14242" xr:uid="{2E4CCED7-80F4-4FC5-A6AA-CBA2ED8545E4}"/>
    <cellStyle name="SAPBEXHLevel3 3 6 2 2" xfId="16191" xr:uid="{16FA86DF-B805-486C-B422-92FB00D28436}"/>
    <cellStyle name="SAPBEXHLevel3 3 6 2 2 2" xfId="22110" xr:uid="{4797FCD6-BD89-4B05-8DCB-C7DD87C12B6C}"/>
    <cellStyle name="SAPBEXHLevel3 3 6 2 2 2 2" xfId="35742" xr:uid="{C1125D39-EED3-488F-A737-4A545714CECD}"/>
    <cellStyle name="SAPBEXHLevel3 3 6 2 2 2 3" xfId="45370" xr:uid="{409749F7-9B2D-421F-AB3E-524805E77EA2}"/>
    <cellStyle name="SAPBEXHLevel3 3 6 2 2 3" xfId="25901" xr:uid="{257E8321-2EAA-4198-A673-1E419318AF73}"/>
    <cellStyle name="SAPBEXHLevel3 3 6 2 2 3 2" xfId="39533" xr:uid="{127CB3E5-2344-4275-8A2D-6A5D6E1ADE93}"/>
    <cellStyle name="SAPBEXHLevel3 3 6 2 2 3 3" xfId="49161" xr:uid="{D1186531-5999-41AE-A89C-3BFA87581B60}"/>
    <cellStyle name="SAPBEXHLevel3 3 6 2 2 4" xfId="31783" xr:uid="{919D6FEE-87D3-4168-AA4C-A6AB0D3FD048}"/>
    <cellStyle name="SAPBEXHLevel3 3 6 2 2 5" xfId="41441" xr:uid="{8D63E386-96A8-4DD3-9562-DDD44CDC3FC3}"/>
    <cellStyle name="SAPBEXHLevel3 3 6 2 2 6" xfId="53829" xr:uid="{71E0AD3E-9F4C-4B5E-AF58-44CB5CE6C2E1}"/>
    <cellStyle name="SAPBEXHLevel3 3 6 2 3" xfId="20202" xr:uid="{9618DA8C-99F4-4747-B2E0-8B16AD5A2E06}"/>
    <cellStyle name="SAPBEXHLevel3 3 6 2 3 2" xfId="33834" xr:uid="{FDF097AF-B536-49A9-A892-BEA041F36DD3}"/>
    <cellStyle name="SAPBEXHLevel3 3 6 2 3 3" xfId="43462" xr:uid="{0F2DE99C-0F6D-434C-B135-E5FC73410F46}"/>
    <cellStyle name="SAPBEXHLevel3 3 6 2 4" xfId="23993" xr:uid="{6BDE6FB4-DCFE-4DF1-8F66-6F99AF45C482}"/>
    <cellStyle name="SAPBEXHLevel3 3 6 2 4 2" xfId="37625" xr:uid="{8ABB33E0-590B-43EE-858F-117312079490}"/>
    <cellStyle name="SAPBEXHLevel3 3 6 2 4 3" xfId="47253" xr:uid="{AD96109D-809D-4AA1-8A0B-7C8BD9D82900}"/>
    <cellStyle name="SAPBEXHLevel3 3 6 2 5" xfId="29868" xr:uid="{0730069A-9EBB-45DC-860C-1386FDC3623C}"/>
    <cellStyle name="SAPBEXHLevel3 3 6 2 6" xfId="26521" xr:uid="{CEA76EFC-B563-45E3-AFD6-A540C1012C54}"/>
    <cellStyle name="SAPBEXHLevel3 3 6 2 7" xfId="51921" xr:uid="{FB0C5E66-C910-4090-A7C1-FB1CDDC6B9CF}"/>
    <cellStyle name="SAPBEXHLevel3 3 6 3" xfId="15193" xr:uid="{5A45B76C-F407-4DD1-817E-E315D1EC645E}"/>
    <cellStyle name="SAPBEXHLevel3 3 6 3 2" xfId="21112" xr:uid="{87D9754F-BBBF-48C2-A3C8-0F4B6EA77328}"/>
    <cellStyle name="SAPBEXHLevel3 3 6 3 2 2" xfId="34744" xr:uid="{4EB437BA-7C9A-402A-828D-0FFCC2B1DEA0}"/>
    <cellStyle name="SAPBEXHLevel3 3 6 3 2 3" xfId="44372" xr:uid="{90FA52BA-21CA-44BC-B05A-772D5116FE26}"/>
    <cellStyle name="SAPBEXHLevel3 3 6 3 3" xfId="24903" xr:uid="{1000ED19-07BE-46B4-BF6C-8B329CAAF88E}"/>
    <cellStyle name="SAPBEXHLevel3 3 6 3 3 2" xfId="38535" xr:uid="{B38E2258-0A93-4B21-87EA-43CD0EFC2EBA}"/>
    <cellStyle name="SAPBEXHLevel3 3 6 3 3 3" xfId="48163" xr:uid="{C679E270-5FC0-42DC-ABBA-7CB9BA5CB28D}"/>
    <cellStyle name="SAPBEXHLevel3 3 6 3 4" xfId="30785" xr:uid="{5CB76955-96BE-4391-8A71-F7060BF586D3}"/>
    <cellStyle name="SAPBEXHLevel3 3 6 3 5" xfId="40443" xr:uid="{F7D4F8AA-FE4E-467A-907C-B8DC9803D557}"/>
    <cellStyle name="SAPBEXHLevel3 3 6 3 6" xfId="52831" xr:uid="{523140EB-EEBD-4BBA-B5C3-E3B3F8AD27D6}"/>
    <cellStyle name="SAPBEXHLevel3 3 6 4" xfId="19204" xr:uid="{CA9DAB44-FE60-4EEC-AB05-A039DD62BC3C}"/>
    <cellStyle name="SAPBEXHLevel3 3 6 4 2" xfId="32836" xr:uid="{CBF17F89-96A7-44F3-86B5-AA7BD4E95677}"/>
    <cellStyle name="SAPBEXHLevel3 3 6 4 3" xfId="42464" xr:uid="{14D422E6-1562-4D6B-A495-D83631B4218D}"/>
    <cellStyle name="SAPBEXHLevel3 3 6 5" xfId="22995" xr:uid="{539D8C9D-B33F-4A9B-A060-706682B84C66}"/>
    <cellStyle name="SAPBEXHLevel3 3 6 5 2" xfId="36627" xr:uid="{9E2238DB-88D8-45FB-9D7E-B6DB5612F852}"/>
    <cellStyle name="SAPBEXHLevel3 3 6 5 3" xfId="46255" xr:uid="{F0D83174-B5B0-4E08-AEF6-B85531A32D8B}"/>
    <cellStyle name="SAPBEXHLevel3 3 6 6" xfId="28863" xr:uid="{71272610-3B07-45D9-9AB5-B4AC3BB0EEFA}"/>
    <cellStyle name="SAPBEXHLevel3 3 6 7" xfId="27477" xr:uid="{4FD8C0D6-B6CB-4ABF-BFF8-B8DC8C10E000}"/>
    <cellStyle name="SAPBEXHLevel3 3 6 8" xfId="50923" xr:uid="{75C4065E-23B2-4614-8FF5-846FB5486591}"/>
    <cellStyle name="SAPBEXHLevel3 3 7" xfId="11399" xr:uid="{26C60E92-5DB1-4E4D-BA9B-D7B1596ED8C2}"/>
    <cellStyle name="SAPBEXHLevel3 3 7 2" xfId="14330" xr:uid="{B3838073-AB86-4D1F-B011-14401D802EEA}"/>
    <cellStyle name="SAPBEXHLevel3 3 7 2 2" xfId="16279" xr:uid="{6131D112-03CC-4881-AC56-3B4F9F08C8A2}"/>
    <cellStyle name="SAPBEXHLevel3 3 7 2 2 2" xfId="22198" xr:uid="{3B4C4C76-7F12-448A-AB75-A5F196428074}"/>
    <cellStyle name="SAPBEXHLevel3 3 7 2 2 2 2" xfId="35830" xr:uid="{F5A829EC-AEC3-4D21-9D1F-6C2E37A7F199}"/>
    <cellStyle name="SAPBEXHLevel3 3 7 2 2 2 3" xfId="45458" xr:uid="{19898FFB-DC4B-4024-9AF2-FA55D15BBE50}"/>
    <cellStyle name="SAPBEXHLevel3 3 7 2 2 3" xfId="25989" xr:uid="{4E8F27A1-9FC5-494F-8EC9-94634CA312C5}"/>
    <cellStyle name="SAPBEXHLevel3 3 7 2 2 3 2" xfId="39621" xr:uid="{5C345329-295B-49D7-A6F6-06A6126EAD83}"/>
    <cellStyle name="SAPBEXHLevel3 3 7 2 2 3 3" xfId="49249" xr:uid="{4FAE5188-4095-43C1-94FD-7E27DAD932B2}"/>
    <cellStyle name="SAPBEXHLevel3 3 7 2 2 4" xfId="31871" xr:uid="{76F31F68-EEB4-409C-8023-B8772C9203AB}"/>
    <cellStyle name="SAPBEXHLevel3 3 7 2 2 5" xfId="41529" xr:uid="{8E01E538-268E-40A7-9AE0-794FABE67A44}"/>
    <cellStyle name="SAPBEXHLevel3 3 7 2 2 6" xfId="53917" xr:uid="{C692CE8B-3048-4376-B388-DF68FF773DE1}"/>
    <cellStyle name="SAPBEXHLevel3 3 7 2 3" xfId="20290" xr:uid="{3FA05541-1529-417E-A5E8-A341DA4307FC}"/>
    <cellStyle name="SAPBEXHLevel3 3 7 2 3 2" xfId="33922" xr:uid="{BFD549B4-1FE3-42A7-B21D-C47C14B7AAE2}"/>
    <cellStyle name="SAPBEXHLevel3 3 7 2 3 3" xfId="43550" xr:uid="{B9DF9538-9017-42EE-8703-5641829942A4}"/>
    <cellStyle name="SAPBEXHLevel3 3 7 2 4" xfId="24081" xr:uid="{14151BD2-8786-4C11-9D3A-135E08746236}"/>
    <cellStyle name="SAPBEXHLevel3 3 7 2 4 2" xfId="37713" xr:uid="{8BF613DF-CDCE-4BE9-BE12-7E4498D8B339}"/>
    <cellStyle name="SAPBEXHLevel3 3 7 2 4 3" xfId="47341" xr:uid="{B2F0FF5C-3F78-40F1-8C22-C91D5A8FE98F}"/>
    <cellStyle name="SAPBEXHLevel3 3 7 2 5" xfId="29956" xr:uid="{0FFBBE15-6CFA-4FB4-9134-93E9775B6886}"/>
    <cellStyle name="SAPBEXHLevel3 3 7 2 6" xfId="26433" xr:uid="{9B64DDD4-B060-4000-B871-9B6332020FCC}"/>
    <cellStyle name="SAPBEXHLevel3 3 7 2 7" xfId="52009" xr:uid="{08F2BE54-AEDF-45BA-8C8A-7D92FD9E3D82}"/>
    <cellStyle name="SAPBEXHLevel3 3 7 3" xfId="15281" xr:uid="{BC09AB0E-DDBE-4EB5-B7D3-4550B8347AD2}"/>
    <cellStyle name="SAPBEXHLevel3 3 7 3 2" xfId="21200" xr:uid="{F3AC11CF-AC46-4C7E-8FFE-90A047DC2A57}"/>
    <cellStyle name="SAPBEXHLevel3 3 7 3 2 2" xfId="34832" xr:uid="{9FBA9EFB-9026-4A60-8A56-6C95F1B7D536}"/>
    <cellStyle name="SAPBEXHLevel3 3 7 3 2 3" xfId="44460" xr:uid="{801F6C0A-D29B-4993-B2BD-12AA56980D56}"/>
    <cellStyle name="SAPBEXHLevel3 3 7 3 3" xfId="24991" xr:uid="{F2D66C52-13B8-4E2B-B7F7-1B174095759E}"/>
    <cellStyle name="SAPBEXHLevel3 3 7 3 3 2" xfId="38623" xr:uid="{1CFF7663-3F23-487C-9B05-32E88F4CC26C}"/>
    <cellStyle name="SAPBEXHLevel3 3 7 3 3 3" xfId="48251" xr:uid="{8C0BE970-C0B7-4C46-992B-7EB7241FF341}"/>
    <cellStyle name="SAPBEXHLevel3 3 7 3 4" xfId="30873" xr:uid="{20A70314-0EF1-44B9-BD42-F26584FC90E0}"/>
    <cellStyle name="SAPBEXHLevel3 3 7 3 5" xfId="40531" xr:uid="{7AE617BF-D3A3-43DF-AA72-B82B765560C7}"/>
    <cellStyle name="SAPBEXHLevel3 3 7 3 6" xfId="52919" xr:uid="{E57BD6F7-73EC-41E6-9C10-449B0D3882BA}"/>
    <cellStyle name="SAPBEXHLevel3 3 7 4" xfId="19292" xr:uid="{7EB21125-7A58-4832-886F-D844155AA664}"/>
    <cellStyle name="SAPBEXHLevel3 3 7 4 2" xfId="32924" xr:uid="{D616709B-27B7-4200-B73C-C6313A6508C6}"/>
    <cellStyle name="SAPBEXHLevel3 3 7 4 3" xfId="42552" xr:uid="{00958033-292D-45EA-8AF5-CA4B8EC24991}"/>
    <cellStyle name="SAPBEXHLevel3 3 7 5" xfId="23083" xr:uid="{4630BA90-5E4A-4F99-A498-73112FF6B5F3}"/>
    <cellStyle name="SAPBEXHLevel3 3 7 5 2" xfId="36715" xr:uid="{857AD6A5-66C8-4219-B195-6CD52E1AB917}"/>
    <cellStyle name="SAPBEXHLevel3 3 7 5 3" xfId="46343" xr:uid="{14997288-A0C9-466C-95DD-67CC8BB2A06E}"/>
    <cellStyle name="SAPBEXHLevel3 3 7 6" xfId="28951" xr:uid="{D2FC1D14-8CF1-4C59-B961-418EE0B22E3A}"/>
    <cellStyle name="SAPBEXHLevel3 3 7 7" xfId="27389" xr:uid="{E8DE5BC9-EFAC-4FBB-B998-1D38A8F354AC}"/>
    <cellStyle name="SAPBEXHLevel3 3 7 8" xfId="51011" xr:uid="{0953EE45-EDC2-4D7B-B735-2337F57B2354}"/>
    <cellStyle name="SAPBEXHLevel3 3 8" xfId="13507" xr:uid="{12E43755-EF1A-443C-ADFC-C03EA36FEBA2}"/>
    <cellStyle name="SAPBEXHLevel3 3 8 2" xfId="14506" xr:uid="{E74F794F-B951-4651-95CD-9DF378FEAC97}"/>
    <cellStyle name="SAPBEXHLevel3 3 8 2 2" xfId="16455" xr:uid="{7F30647F-AB6F-4F00-92FC-E1D83A7D545F}"/>
    <cellStyle name="SAPBEXHLevel3 3 8 2 2 2" xfId="22374" xr:uid="{3BD824F4-E241-4B27-91F5-031F9A077F31}"/>
    <cellStyle name="SAPBEXHLevel3 3 8 2 2 2 2" xfId="36006" xr:uid="{64413F31-182B-4D9E-9C01-FA46595282AC}"/>
    <cellStyle name="SAPBEXHLevel3 3 8 2 2 2 3" xfId="45634" xr:uid="{6999CB1A-2E5B-4B49-84AD-24440038747B}"/>
    <cellStyle name="SAPBEXHLevel3 3 8 2 2 3" xfId="26165" xr:uid="{3496E80F-FEF6-4B61-93B3-365666235A8F}"/>
    <cellStyle name="SAPBEXHLevel3 3 8 2 2 3 2" xfId="39797" xr:uid="{557F1760-3252-4695-9D66-8B3B68DB0384}"/>
    <cellStyle name="SAPBEXHLevel3 3 8 2 2 3 3" xfId="49425" xr:uid="{8C303A0D-CB98-4C99-88AC-C479AA428DD0}"/>
    <cellStyle name="SAPBEXHLevel3 3 8 2 2 4" xfId="32047" xr:uid="{E39F625E-7D69-4D38-9300-F9D349120052}"/>
    <cellStyle name="SAPBEXHLevel3 3 8 2 2 5" xfId="41705" xr:uid="{2E6DC028-1250-43C6-80BE-B9673065BCB4}"/>
    <cellStyle name="SAPBEXHLevel3 3 8 2 2 6" xfId="54093" xr:uid="{D9FAB717-19CE-487C-9EAD-163E6735F451}"/>
    <cellStyle name="SAPBEXHLevel3 3 8 2 3" xfId="20466" xr:uid="{DD4E1EF2-4A2E-4D24-AD67-9AAA5AF7F0EF}"/>
    <cellStyle name="SAPBEXHLevel3 3 8 2 3 2" xfId="34098" xr:uid="{E4E41868-85DB-4A30-B9DF-5F0D82414AF0}"/>
    <cellStyle name="SAPBEXHLevel3 3 8 2 3 3" xfId="43726" xr:uid="{559C3701-C9C6-43C8-8BF3-D9854BFE6C8A}"/>
    <cellStyle name="SAPBEXHLevel3 3 8 2 4" xfId="24257" xr:uid="{A8EE720F-62C5-48C0-A7A2-5DCE39314C38}"/>
    <cellStyle name="SAPBEXHLevel3 3 8 2 4 2" xfId="37889" xr:uid="{1BF40E55-0BAD-423D-860A-28B0654803E3}"/>
    <cellStyle name="SAPBEXHLevel3 3 8 2 4 3" xfId="47517" xr:uid="{6DE6756A-6D86-4CEF-94AB-7BEB8C3C0CB3}"/>
    <cellStyle name="SAPBEXHLevel3 3 8 2 5" xfId="30132" xr:uid="{8759A93F-5298-46B5-9F3E-1F5974E3EA20}"/>
    <cellStyle name="SAPBEXHLevel3 3 8 2 6" xfId="26257" xr:uid="{7FF00A8A-C5B9-4122-A28D-1953C708D01B}"/>
    <cellStyle name="SAPBEXHLevel3 3 8 2 7" xfId="52185" xr:uid="{68A776E4-ECB3-4BD1-9541-64BBBB943E21}"/>
    <cellStyle name="SAPBEXHLevel3 3 8 3" xfId="15457" xr:uid="{28FC1989-46AE-4231-88BC-8C2A4A7B3DC3}"/>
    <cellStyle name="SAPBEXHLevel3 3 8 3 2" xfId="21376" xr:uid="{35312DFC-B54D-4BFF-860D-E4A1B2BF3F69}"/>
    <cellStyle name="SAPBEXHLevel3 3 8 3 2 2" xfId="35008" xr:uid="{6ABE704D-FA93-4490-AE3C-C735C22FE11D}"/>
    <cellStyle name="SAPBEXHLevel3 3 8 3 2 3" xfId="44636" xr:uid="{B6EDAACB-B8BD-4FAE-A793-ECE8486A9797}"/>
    <cellStyle name="SAPBEXHLevel3 3 8 3 3" xfId="25167" xr:uid="{1E1D8762-9C7B-4478-9055-0681FBCCC523}"/>
    <cellStyle name="SAPBEXHLevel3 3 8 3 3 2" xfId="38799" xr:uid="{E52F902C-777C-4861-9024-F4B6D09EC45F}"/>
    <cellStyle name="SAPBEXHLevel3 3 8 3 3 3" xfId="48427" xr:uid="{FBB2CE56-6E50-4175-ABD5-F0EF7A4BA671}"/>
    <cellStyle name="SAPBEXHLevel3 3 8 3 4" xfId="31049" xr:uid="{4246D9D1-556D-4640-A335-3633422E90ED}"/>
    <cellStyle name="SAPBEXHLevel3 3 8 3 5" xfId="40707" xr:uid="{1665E2DF-BF05-4033-92D7-0F99001AD100}"/>
    <cellStyle name="SAPBEXHLevel3 3 8 3 6" xfId="53095" xr:uid="{C5430C83-71BF-4742-8DE2-65F62578FE59}"/>
    <cellStyle name="SAPBEXHLevel3 3 8 4" xfId="19468" xr:uid="{CA4CFCA4-BE7B-4EE9-A590-8957389D4386}"/>
    <cellStyle name="SAPBEXHLevel3 3 8 4 2" xfId="33100" xr:uid="{6279EEA2-D328-4403-97F5-4C9A7F1F7EDF}"/>
    <cellStyle name="SAPBEXHLevel3 3 8 4 3" xfId="42728" xr:uid="{05ED7FFA-E713-4A01-A886-B8347E8F2079}"/>
    <cellStyle name="SAPBEXHLevel3 3 8 5" xfId="23259" xr:uid="{6C0BD828-C689-4950-81FF-DDA32D20566B}"/>
    <cellStyle name="SAPBEXHLevel3 3 8 5 2" xfId="36891" xr:uid="{92BA8188-8FDB-4537-8147-8DA20A052BDC}"/>
    <cellStyle name="SAPBEXHLevel3 3 8 5 3" xfId="46519" xr:uid="{63CBA99C-22ED-4BC8-B462-DBC1C04BC496}"/>
    <cellStyle name="SAPBEXHLevel3 3 8 6" xfId="29134" xr:uid="{FC07C54A-4E75-4C5C-842D-25CF90065627}"/>
    <cellStyle name="SAPBEXHLevel3 3 8 7" xfId="27255" xr:uid="{CD153704-C881-4BC2-82D8-034AD95CEBD5}"/>
    <cellStyle name="SAPBEXHLevel3 3 8 8" xfId="51187" xr:uid="{9D332097-778A-4D39-90E3-2CC61E06A247}"/>
    <cellStyle name="SAPBEXHLevel3 3 9" xfId="13802" xr:uid="{4A4420A3-62C1-4899-8F3C-18FC8A52524F}"/>
    <cellStyle name="SAPBEXHLevel3 3 9 2" xfId="15751" xr:uid="{D4BC5158-A6BB-4E61-8B03-4BB90E1EA51F}"/>
    <cellStyle name="SAPBEXHLevel3 3 9 2 2" xfId="21670" xr:uid="{DD0FBEA3-230A-443D-AA82-A2ADDD391CEF}"/>
    <cellStyle name="SAPBEXHLevel3 3 9 2 2 2" xfId="35302" xr:uid="{1C747BCD-790E-4DBA-9E47-60B1E50E0EF6}"/>
    <cellStyle name="SAPBEXHLevel3 3 9 2 2 3" xfId="44930" xr:uid="{D555E2BB-262E-46F9-BEF2-132641C32861}"/>
    <cellStyle name="SAPBEXHLevel3 3 9 2 3" xfId="25461" xr:uid="{59AB647F-23F4-42D4-8412-CB920D50C688}"/>
    <cellStyle name="SAPBEXHLevel3 3 9 2 3 2" xfId="39093" xr:uid="{153EA461-1C51-43DD-99EC-50E9A036449D}"/>
    <cellStyle name="SAPBEXHLevel3 3 9 2 3 3" xfId="48721" xr:uid="{33093F30-969F-41D7-9BE7-9AAC4336EDDF}"/>
    <cellStyle name="SAPBEXHLevel3 3 9 2 4" xfId="31343" xr:uid="{B38CE6BE-4800-46A7-92B8-008904C1F1A9}"/>
    <cellStyle name="SAPBEXHLevel3 3 9 2 5" xfId="41001" xr:uid="{5098DA0B-D5C5-4020-9815-DF6F3FBE3023}"/>
    <cellStyle name="SAPBEXHLevel3 3 9 2 6" xfId="53389" xr:uid="{7F938746-3995-4E72-A16E-A7B361DA9184}"/>
    <cellStyle name="SAPBEXHLevel3 3 9 3" xfId="19762" xr:uid="{6348CA98-D1F8-4940-8B66-AC8469107395}"/>
    <cellStyle name="SAPBEXHLevel3 3 9 3 2" xfId="33394" xr:uid="{39D5AF7E-9F17-47D1-9782-9D4FEED07D38}"/>
    <cellStyle name="SAPBEXHLevel3 3 9 3 3" xfId="43022" xr:uid="{DE710EE7-ECE0-467E-B40E-8326DFA8369B}"/>
    <cellStyle name="SAPBEXHLevel3 3 9 4" xfId="23553" xr:uid="{E3B06930-8EFD-4246-B1CF-86887A331542}"/>
    <cellStyle name="SAPBEXHLevel3 3 9 4 2" xfId="37185" xr:uid="{96CDF835-74DA-4CB8-9764-A5274120D51B}"/>
    <cellStyle name="SAPBEXHLevel3 3 9 4 3" xfId="46813" xr:uid="{0EB4BB05-54F7-45B2-AFD6-23F68D5D59C7}"/>
    <cellStyle name="SAPBEXHLevel3 3 9 5" xfId="29428" xr:uid="{C42044B5-E4A7-47DC-8EFF-CCB81388411A}"/>
    <cellStyle name="SAPBEXHLevel3 3 9 6" xfId="26961" xr:uid="{CEC44566-C5F4-4820-A069-245DA95E595F}"/>
    <cellStyle name="SAPBEXHLevel3 3 9 7" xfId="51481" xr:uid="{37C70FDF-FF48-413A-9200-4976EC45C3C6}"/>
    <cellStyle name="SAPBEXHLevel3 4" xfId="10805" xr:uid="{600EFCD1-F529-45F8-ACA6-9208F1BE75F2}"/>
    <cellStyle name="SAPBEXHLevel3 4 2" xfId="13736" xr:uid="{2D27451A-2B6D-41C8-B458-EB5B6C75F3B7}"/>
    <cellStyle name="SAPBEXHLevel3 4 2 2" xfId="15685" xr:uid="{D9CE2E74-2DD1-46F0-9195-C26875EC0F88}"/>
    <cellStyle name="SAPBEXHLevel3 4 2 2 2" xfId="21604" xr:uid="{072FD115-1847-42F2-AE8B-42A4F32F6BDE}"/>
    <cellStyle name="SAPBEXHLevel3 4 2 2 2 2" xfId="35236" xr:uid="{9CDA076B-0D0A-4F3D-B690-CB652180A3F9}"/>
    <cellStyle name="SAPBEXHLevel3 4 2 2 2 3" xfId="44864" xr:uid="{BBF80D72-E9DA-467B-998E-3963674C837A}"/>
    <cellStyle name="SAPBEXHLevel3 4 2 2 3" xfId="25395" xr:uid="{18D2FD03-777D-4755-8FF8-23A40B57B97D}"/>
    <cellStyle name="SAPBEXHLevel3 4 2 2 3 2" xfId="39027" xr:uid="{6693CFD9-94E5-49D5-AB79-C5FE0A34FC90}"/>
    <cellStyle name="SAPBEXHLevel3 4 2 2 3 3" xfId="48655" xr:uid="{737FA904-59AF-4521-8B30-F33EC173EFD0}"/>
    <cellStyle name="SAPBEXHLevel3 4 2 2 4" xfId="31277" xr:uid="{B46EBE27-D71A-4C6B-9278-A6AB6F56E1D6}"/>
    <cellStyle name="SAPBEXHLevel3 4 2 2 5" xfId="40935" xr:uid="{A1A6E2E1-C753-4428-ACFC-B36BCD7674DC}"/>
    <cellStyle name="SAPBEXHLevel3 4 2 2 6" xfId="53323" xr:uid="{3CEAD8DD-0A3C-42A3-BBA2-6AAA6E313C6D}"/>
    <cellStyle name="SAPBEXHLevel3 4 2 3" xfId="19696" xr:uid="{614F4B5D-733E-4DF8-A50F-BB7F7B4D66DB}"/>
    <cellStyle name="SAPBEXHLevel3 4 2 3 2" xfId="33328" xr:uid="{611BAD17-9A8C-4877-B56B-04E657D753EA}"/>
    <cellStyle name="SAPBEXHLevel3 4 2 3 3" xfId="42956" xr:uid="{2968482F-7349-4F27-90E1-59E45243A4F5}"/>
    <cellStyle name="SAPBEXHLevel3 4 2 4" xfId="23487" xr:uid="{BEEA06E5-BA7D-4187-962F-29D3A7136ED7}"/>
    <cellStyle name="SAPBEXHLevel3 4 2 4 2" xfId="37119" xr:uid="{16D17283-1E36-4EE1-A52B-C494CF0477E8}"/>
    <cellStyle name="SAPBEXHLevel3 4 2 4 3" xfId="46747" xr:uid="{1333BD55-E1FC-47B9-BAFE-A1E813BE192D}"/>
    <cellStyle name="SAPBEXHLevel3 4 2 5" xfId="29362" xr:uid="{BF0D2E9E-4118-4A73-8CED-44B0E29F3C70}"/>
    <cellStyle name="SAPBEXHLevel3 4 2 6" xfId="27027" xr:uid="{B1B173B5-6649-4505-8AE9-9500B26FD374}"/>
    <cellStyle name="SAPBEXHLevel3 4 2 7" xfId="51415" xr:uid="{0EAAACC6-2B65-4DD3-87BE-07EC0BD46E69}"/>
    <cellStyle name="SAPBEXHLevel3 4 3" xfId="14775" xr:uid="{46BDEB13-F8B6-47F0-A008-68444115C117}"/>
    <cellStyle name="SAPBEXHLevel3 4 3 2" xfId="20694" xr:uid="{02CB9671-A579-480F-963D-7C3E62853873}"/>
    <cellStyle name="SAPBEXHLevel3 4 3 2 2" xfId="34326" xr:uid="{94821E67-7095-4EE2-BD48-4BA6BF225A99}"/>
    <cellStyle name="SAPBEXHLevel3 4 3 2 3" xfId="43954" xr:uid="{73B4E01F-F8B9-4C2C-A67F-4B9872E80CAF}"/>
    <cellStyle name="SAPBEXHLevel3 4 3 3" xfId="24485" xr:uid="{C9A30919-55DE-40DA-8DDA-064D10FE475D}"/>
    <cellStyle name="SAPBEXHLevel3 4 3 3 2" xfId="38117" xr:uid="{68AD9577-BABB-46DE-B9A8-1581F6A44F91}"/>
    <cellStyle name="SAPBEXHLevel3 4 3 3 3" xfId="47745" xr:uid="{97F6DE98-EB7A-44B9-B901-AF6B4CA31A75}"/>
    <cellStyle name="SAPBEXHLevel3 4 3 4" xfId="30367" xr:uid="{1ED84B43-E8F7-41BE-AFF3-4BA5DCFD5142}"/>
    <cellStyle name="SAPBEXHLevel3 4 3 5" xfId="40025" xr:uid="{70A31543-F433-4A41-999D-B4C5DB034576}"/>
    <cellStyle name="SAPBEXHLevel3 4 3 6" xfId="52413" xr:uid="{116FE325-3F60-4823-BEEE-879782AFDB26}"/>
    <cellStyle name="SAPBEXHLevel3 4 4" xfId="18782" xr:uid="{5A6CDBF4-13CD-4733-B56E-B2664AFFBB03}"/>
    <cellStyle name="SAPBEXHLevel3 4 4 2" xfId="32414" xr:uid="{B58A3A97-B607-4EAF-8516-F347FA852F15}"/>
    <cellStyle name="SAPBEXHLevel3 4 4 3" xfId="42042" xr:uid="{9C9DA1EC-BC6E-41B8-8DC9-5EF22FAF36BB}"/>
    <cellStyle name="SAPBEXHLevel3 4 5" xfId="22489" xr:uid="{B742CBD4-58DA-4A52-8868-CDB8C4935917}"/>
    <cellStyle name="SAPBEXHLevel3 4 5 2" xfId="36121" xr:uid="{B6EBC3B2-0F71-4075-9F8C-65009AEFD249}"/>
    <cellStyle name="SAPBEXHLevel3 4 5 3" xfId="45749" xr:uid="{1D128676-E7BD-4769-9398-CCBAB76A0C95}"/>
    <cellStyle name="SAPBEXHLevel3 4 6" xfId="28357" xr:uid="{7E2601E3-2ACB-485E-9781-7C1F2E31CCF6}"/>
    <cellStyle name="SAPBEXHLevel3 4 7" xfId="27964" xr:uid="{79D70F2B-004B-4861-A2CC-A88A716D69C5}"/>
    <cellStyle name="SAPBEXHLevel3 4 8" xfId="50417" xr:uid="{BAB08486-5C2D-4218-8D8C-E77D0FD2D0D6}"/>
    <cellStyle name="SAPBEXHLevel3 5" xfId="10815" xr:uid="{967196A9-5EE4-46F1-BA48-5FA29D9700B2}"/>
    <cellStyle name="SAPBEXHLevel3 5 2" xfId="13746" xr:uid="{A7952EE1-25F2-4DCF-933F-62AFD195A4A6}"/>
    <cellStyle name="SAPBEXHLevel3 5 2 2" xfId="15695" xr:uid="{7CEF4D80-FDFB-43E5-8E6F-7BDE0D439C83}"/>
    <cellStyle name="SAPBEXHLevel3 5 2 2 2" xfId="21614" xr:uid="{782D9440-85EE-41FD-814A-B373F56D4E2E}"/>
    <cellStyle name="SAPBEXHLevel3 5 2 2 2 2" xfId="35246" xr:uid="{9771A7EC-2461-4D0B-AD13-8100A2B4A54F}"/>
    <cellStyle name="SAPBEXHLevel3 5 2 2 2 3" xfId="44874" xr:uid="{E31557BE-2EB7-4A7D-9BBB-ACB0250117AB}"/>
    <cellStyle name="SAPBEXHLevel3 5 2 2 3" xfId="25405" xr:uid="{25B34094-F08F-4E5C-9567-707BC410AF8C}"/>
    <cellStyle name="SAPBEXHLevel3 5 2 2 3 2" xfId="39037" xr:uid="{75E07B36-3F08-4A6C-A72B-B55BBE9F4C43}"/>
    <cellStyle name="SAPBEXHLevel3 5 2 2 3 3" xfId="48665" xr:uid="{1B13FE25-8BDD-4C0B-988B-1D8062DDD959}"/>
    <cellStyle name="SAPBEXHLevel3 5 2 2 4" xfId="31287" xr:uid="{3A6B83EE-E82A-492E-9D11-15E8616C9789}"/>
    <cellStyle name="SAPBEXHLevel3 5 2 2 5" xfId="40945" xr:uid="{139665AB-ABB6-4E4D-89C6-C95FE1A74A88}"/>
    <cellStyle name="SAPBEXHLevel3 5 2 2 6" xfId="53333" xr:uid="{101E1F5E-5FCD-4A34-9355-2E2939BCBE11}"/>
    <cellStyle name="SAPBEXHLevel3 5 2 3" xfId="19706" xr:uid="{19520DB4-8F6B-48CA-97A0-14E21319F0E1}"/>
    <cellStyle name="SAPBEXHLevel3 5 2 3 2" xfId="33338" xr:uid="{5A25C299-9D11-4474-B371-59BFBF2EF245}"/>
    <cellStyle name="SAPBEXHLevel3 5 2 3 3" xfId="42966" xr:uid="{76F59B35-591D-449D-B367-639839A2A2A9}"/>
    <cellStyle name="SAPBEXHLevel3 5 2 4" xfId="23497" xr:uid="{103C34A3-43C4-4273-9ED3-6022B380B6C3}"/>
    <cellStyle name="SAPBEXHLevel3 5 2 4 2" xfId="37129" xr:uid="{6F193586-2633-44DD-A863-568F6CBD98DB}"/>
    <cellStyle name="SAPBEXHLevel3 5 2 4 3" xfId="46757" xr:uid="{40253E5C-A4DB-4598-825B-1775EC3D9B27}"/>
    <cellStyle name="SAPBEXHLevel3 5 2 5" xfId="29372" xr:uid="{B8090DDA-6B14-4469-A907-C43ECC1B5B8C}"/>
    <cellStyle name="SAPBEXHLevel3 5 2 6" xfId="27017" xr:uid="{351A662F-3525-42EF-AE04-F252CB2956C7}"/>
    <cellStyle name="SAPBEXHLevel3 5 2 7" xfId="51425" xr:uid="{B916C701-3D98-4882-A33F-C229AF472EE4}"/>
    <cellStyle name="SAPBEXHLevel3 5 3" xfId="14785" xr:uid="{1CF37D42-02C1-4696-A50B-AFAFAE85D4B9}"/>
    <cellStyle name="SAPBEXHLevel3 5 3 2" xfId="20704" xr:uid="{6E5E2E03-92B9-4723-BDBD-2C2546D773FE}"/>
    <cellStyle name="SAPBEXHLevel3 5 3 2 2" xfId="34336" xr:uid="{7C7B4358-DFEF-4AFE-B92F-74B5792E00F3}"/>
    <cellStyle name="SAPBEXHLevel3 5 3 2 3" xfId="43964" xr:uid="{932CE85F-56E5-4A3F-9434-1801E3F908FE}"/>
    <cellStyle name="SAPBEXHLevel3 5 3 3" xfId="24495" xr:uid="{8BF0FEDD-296C-4B4E-B82C-7E55ADAD0755}"/>
    <cellStyle name="SAPBEXHLevel3 5 3 3 2" xfId="38127" xr:uid="{F925159C-6410-4FE8-84D9-7D26893EC513}"/>
    <cellStyle name="SAPBEXHLevel3 5 3 3 3" xfId="47755" xr:uid="{1BA780E8-1E88-4D7E-B06D-47DBE8B862E2}"/>
    <cellStyle name="SAPBEXHLevel3 5 3 4" xfId="30377" xr:uid="{E325A9DB-E953-4F63-8E94-DD7BA5A38C0A}"/>
    <cellStyle name="SAPBEXHLevel3 5 3 5" xfId="40035" xr:uid="{17AC29D5-8955-429E-A1FD-787C51194F37}"/>
    <cellStyle name="SAPBEXHLevel3 5 3 6" xfId="52423" xr:uid="{5229D3EC-443F-46D9-B4D9-2C5294776989}"/>
    <cellStyle name="SAPBEXHLevel3 5 4" xfId="18792" xr:uid="{AE82FEE3-5958-4757-9246-682A2FB76457}"/>
    <cellStyle name="SAPBEXHLevel3 5 4 2" xfId="32424" xr:uid="{B303AD1B-14A1-45BD-9889-15AABD167DC4}"/>
    <cellStyle name="SAPBEXHLevel3 5 4 3" xfId="42052" xr:uid="{0EF2FBD2-063D-423A-95F2-C6FE84D88C7D}"/>
    <cellStyle name="SAPBEXHLevel3 5 5" xfId="22499" xr:uid="{CAB3314B-F803-4C11-A939-5F8CC771D139}"/>
    <cellStyle name="SAPBEXHLevel3 5 5 2" xfId="36131" xr:uid="{14273617-198F-442A-988B-DCA96ABE36D0}"/>
    <cellStyle name="SAPBEXHLevel3 5 5 3" xfId="45759" xr:uid="{EE6AA05F-55A9-47F5-B4A4-B8C617B210C5}"/>
    <cellStyle name="SAPBEXHLevel3 5 6" xfId="28367" xr:uid="{12625627-B09F-4E53-98AD-6462E6C49883}"/>
    <cellStyle name="SAPBEXHLevel3 5 7" xfId="27954" xr:uid="{CCCB2F13-DE9B-4919-AE21-969CF55D7BAC}"/>
    <cellStyle name="SAPBEXHLevel3 5 8" xfId="50427" xr:uid="{9E6614ED-6EBB-4902-A3E6-4E6C538E6D03}"/>
    <cellStyle name="SAPBEXHLevel3 6" xfId="11524" xr:uid="{EA2A4937-3023-4C72-8FB2-D85C8FD31040}"/>
    <cellStyle name="SAPBEXHLevel3 6 2" xfId="14418" xr:uid="{5DE1A89A-C558-41B1-8B0A-0CBE374F577C}"/>
    <cellStyle name="SAPBEXHLevel3 6 2 2" xfId="16367" xr:uid="{0681F4AE-3CBB-48EE-AC9C-9460EE7A1899}"/>
    <cellStyle name="SAPBEXHLevel3 6 2 2 2" xfId="22286" xr:uid="{782C7B83-C7E4-4EE8-8469-7421D20C57FA}"/>
    <cellStyle name="SAPBEXHLevel3 6 2 2 2 2" xfId="35918" xr:uid="{6DA59167-324A-4811-BA1A-CBEAED15B523}"/>
    <cellStyle name="SAPBEXHLevel3 6 2 2 2 3" xfId="45546" xr:uid="{00DBB8F2-98D0-4346-B3A8-AC2E3AAA1D0D}"/>
    <cellStyle name="SAPBEXHLevel3 6 2 2 3" xfId="26077" xr:uid="{0EC1235C-7FA1-4F1F-9B13-6EAED7B97AD8}"/>
    <cellStyle name="SAPBEXHLevel3 6 2 2 3 2" xfId="39709" xr:uid="{DDE95493-F165-4E13-B87C-656E669FF4DD}"/>
    <cellStyle name="SAPBEXHLevel3 6 2 2 3 3" xfId="49337" xr:uid="{E4B487B8-4E98-4CBB-A227-BE1A6895289D}"/>
    <cellStyle name="SAPBEXHLevel3 6 2 2 4" xfId="31959" xr:uid="{79B29A50-551D-486C-AA3A-69DF053C6E99}"/>
    <cellStyle name="SAPBEXHLevel3 6 2 2 5" xfId="41617" xr:uid="{B754B661-D924-41C7-8403-697AE441925F}"/>
    <cellStyle name="SAPBEXHLevel3 6 2 2 6" xfId="54005" xr:uid="{420CF4EC-9578-450A-91B3-1F6AE6A1FAD5}"/>
    <cellStyle name="SAPBEXHLevel3 6 2 3" xfId="20378" xr:uid="{7084A300-6100-42EF-9F41-E824C281763F}"/>
    <cellStyle name="SAPBEXHLevel3 6 2 3 2" xfId="34010" xr:uid="{64D4EE27-BC25-4FF3-AF98-C4CEA10621A3}"/>
    <cellStyle name="SAPBEXHLevel3 6 2 3 3" xfId="43638" xr:uid="{74B310E4-DB84-476D-8817-5451C17A1608}"/>
    <cellStyle name="SAPBEXHLevel3 6 2 4" xfId="24169" xr:uid="{E926341C-AA48-4CFA-B8CA-341110E86F03}"/>
    <cellStyle name="SAPBEXHLevel3 6 2 4 2" xfId="37801" xr:uid="{42A53BAE-5683-4BFB-B8B2-129E20F7A0B2}"/>
    <cellStyle name="SAPBEXHLevel3 6 2 4 3" xfId="47429" xr:uid="{07851501-6F9F-49C1-BB7F-AB5AC4CC3A7A}"/>
    <cellStyle name="SAPBEXHLevel3 6 2 5" xfId="30044" xr:uid="{18EB68DC-C83F-462E-81DD-DFD2B6E74610}"/>
    <cellStyle name="SAPBEXHLevel3 6 2 6" xfId="26345" xr:uid="{4B3FA8B7-FF98-4C56-9DA4-D14CBE421B0A}"/>
    <cellStyle name="SAPBEXHLevel3 6 2 7" xfId="52097" xr:uid="{FBF52999-169D-4507-94B7-2CC16840042A}"/>
    <cellStyle name="SAPBEXHLevel3 6 3" xfId="15369" xr:uid="{381125A1-1D5E-4A02-9CA7-1343F059B271}"/>
    <cellStyle name="SAPBEXHLevel3 6 3 2" xfId="21288" xr:uid="{AB5F6F7A-F14A-47D8-BE68-2FECF67EDED4}"/>
    <cellStyle name="SAPBEXHLevel3 6 3 2 2" xfId="34920" xr:uid="{5DA39DA1-050E-49AF-BBE9-DF9D146D2335}"/>
    <cellStyle name="SAPBEXHLevel3 6 3 2 3" xfId="44548" xr:uid="{283066D5-9411-4378-97BF-D4018E73E3D7}"/>
    <cellStyle name="SAPBEXHLevel3 6 3 3" xfId="25079" xr:uid="{30EFFCFB-45C3-449C-BCB6-87179E1A02C7}"/>
    <cellStyle name="SAPBEXHLevel3 6 3 3 2" xfId="38711" xr:uid="{BE9D4279-55F8-48A7-84DD-6F93E25CF186}"/>
    <cellStyle name="SAPBEXHLevel3 6 3 3 3" xfId="48339" xr:uid="{8F6BF8C5-741B-43DA-8AD7-6F400C5042E1}"/>
    <cellStyle name="SAPBEXHLevel3 6 3 4" xfId="30961" xr:uid="{FDB0E8E6-CFB6-400F-8F7E-26EE7BE7C883}"/>
    <cellStyle name="SAPBEXHLevel3 6 3 5" xfId="40619" xr:uid="{B0E87A48-1C9B-4453-A7DF-B4171DE900CB}"/>
    <cellStyle name="SAPBEXHLevel3 6 3 6" xfId="53007" xr:uid="{8D850A7E-CECE-44CA-A599-2020F910E437}"/>
    <cellStyle name="SAPBEXHLevel3 6 4" xfId="19380" xr:uid="{89E003CA-DB9E-4CAF-8342-4A170636AD64}"/>
    <cellStyle name="SAPBEXHLevel3 6 4 2" xfId="33012" xr:uid="{289C408C-FA52-4573-B2A7-0D8205BD98F5}"/>
    <cellStyle name="SAPBEXHLevel3 6 4 3" xfId="42640" xr:uid="{09A73D2F-D86B-4240-9AA7-6446FA368786}"/>
    <cellStyle name="SAPBEXHLevel3 6 5" xfId="23171" xr:uid="{12FDA231-B642-4632-B156-1BE107F4EE57}"/>
    <cellStyle name="SAPBEXHLevel3 6 5 2" xfId="36803" xr:uid="{5D159B65-6357-43CF-AF27-AF9E01427748}"/>
    <cellStyle name="SAPBEXHLevel3 6 5 3" xfId="46431" xr:uid="{E9B4F224-ECE4-44F6-9ED3-F8B56D639091}"/>
    <cellStyle name="SAPBEXHLevel3 6 6" xfId="29039" xr:uid="{AB41C562-97B0-4B43-A467-7ECC91F1EE60}"/>
    <cellStyle name="SAPBEXHLevel3 6 7" xfId="27334" xr:uid="{FA58D41B-FA8F-468D-8D42-2D83E22A6FCD}"/>
    <cellStyle name="SAPBEXHLevel3 6 8" xfId="51099" xr:uid="{2180FA15-3B9A-4E73-9E11-EE43B7064DC0}"/>
    <cellStyle name="SAPBEXHLevel3 7" xfId="50001" xr:uid="{0439790F-0791-45C9-8CE9-BF470937AA37}"/>
    <cellStyle name="SAPBEXHLevel3 8" xfId="54261" xr:uid="{024548DA-1ADE-4763-A1EE-B07B6E9A3BC7}"/>
    <cellStyle name="SAPBEXHLevel3 9" xfId="54453" xr:uid="{D168F3BE-343A-4C3D-873D-E7C2F7C8A100}"/>
    <cellStyle name="SAPBEXHLevel3X" xfId="6146" xr:uid="{9C51F486-C989-42F1-B82C-69D6C57A898B}"/>
    <cellStyle name="SAPBEXHLevel3X 10" xfId="54351" xr:uid="{E2D1B49D-CE2A-4FAC-9F55-AD0149CBDDB6}"/>
    <cellStyle name="SAPBEXHLevel3X 2" xfId="6147" xr:uid="{1A8AB0C7-C284-4E83-B3FD-B9B4B48775B1}"/>
    <cellStyle name="SAPBEXHLevel3X 2 2" xfId="10874" xr:uid="{CDD22B34-AED3-43C9-A11C-3A342FE684FF}"/>
    <cellStyle name="SAPBEXHLevel3X 2 2 10" xfId="22558" xr:uid="{D52D5062-A2B9-4CBA-8CF7-A8C1943E8774}"/>
    <cellStyle name="SAPBEXHLevel3X 2 2 10 2" xfId="36190" xr:uid="{5AFA4E17-B928-4D35-AECE-EF8D0C5B9A4C}"/>
    <cellStyle name="SAPBEXHLevel3X 2 2 10 3" xfId="45818" xr:uid="{8CCA1A0B-DAB5-49F3-84D4-9876A4C5DEDE}"/>
    <cellStyle name="SAPBEXHLevel3X 2 2 11" xfId="28426" xr:uid="{1A5ACDAA-F52B-4C73-8027-A4197F85EF36}"/>
    <cellStyle name="SAPBEXHLevel3X 2 2 12" xfId="27897" xr:uid="{52806693-B975-4C2B-B628-B27593BA8159}"/>
    <cellStyle name="SAPBEXHLevel3X 2 2 13" xfId="50486" xr:uid="{FDC6F9E8-F195-407D-AF58-BDD82570D969}"/>
    <cellStyle name="SAPBEXHLevel3X 2 2 14" xfId="54557" xr:uid="{75918F35-7CFA-4222-8D98-30CB3812437C}"/>
    <cellStyle name="SAPBEXHLevel3X 2 2 15" xfId="54648" xr:uid="{1BC8B4F2-A54D-4319-88B4-96E005BD32B0}"/>
    <cellStyle name="SAPBEXHLevel3X 2 2 16" xfId="54736" xr:uid="{94EF6F1B-8CBD-4088-A40D-7D26B06CB633}"/>
    <cellStyle name="SAPBEXHLevel3X 2 2 17" xfId="54824" xr:uid="{A81B4009-CED7-4AC1-A5BC-43A97736686A}"/>
    <cellStyle name="SAPBEXHLevel3X 2 2 18" xfId="54912" xr:uid="{82FF4D48-B6BD-42F9-AB86-A50FF3B5621C}"/>
    <cellStyle name="SAPBEXHLevel3X 2 2 19" xfId="55000" xr:uid="{100E4B8D-102C-4F7A-A85C-9A9118ADA501}"/>
    <cellStyle name="SAPBEXHLevel3X 2 2 2" xfId="10962" xr:uid="{17AABCCB-73A3-46E5-A014-CDF3BDB46B01}"/>
    <cellStyle name="SAPBEXHLevel3X 2 2 2 2" xfId="13893" xr:uid="{5FD0C2C2-D14C-4518-9FB7-F4B24730DC29}"/>
    <cellStyle name="SAPBEXHLevel3X 2 2 2 2 2" xfId="15842" xr:uid="{623D369A-F73F-4BB0-BDFD-88A2A7DD5978}"/>
    <cellStyle name="SAPBEXHLevel3X 2 2 2 2 2 2" xfId="21761" xr:uid="{75E43374-9C86-4550-AC03-0A2F9F0A7A10}"/>
    <cellStyle name="SAPBEXHLevel3X 2 2 2 2 2 2 2" xfId="35393" xr:uid="{D120F3DB-E825-4306-9B32-0ECD724C2381}"/>
    <cellStyle name="SAPBEXHLevel3X 2 2 2 2 2 2 3" xfId="45021" xr:uid="{D0033416-BC7F-481C-9AFA-B907E19B4FFE}"/>
    <cellStyle name="SAPBEXHLevel3X 2 2 2 2 2 3" xfId="25552" xr:uid="{FA6302DD-E059-4AEC-92F4-C22C3C36AE45}"/>
    <cellStyle name="SAPBEXHLevel3X 2 2 2 2 2 3 2" xfId="39184" xr:uid="{A8D8E2AA-1C81-4725-A14D-BE60DC130105}"/>
    <cellStyle name="SAPBEXHLevel3X 2 2 2 2 2 3 3" xfId="48812" xr:uid="{C6C3B68E-5C3C-4192-9448-3D1B42339C6D}"/>
    <cellStyle name="SAPBEXHLevel3X 2 2 2 2 2 4" xfId="31434" xr:uid="{5F3E2A74-028B-4EA5-B059-FE4FD28C99F4}"/>
    <cellStyle name="SAPBEXHLevel3X 2 2 2 2 2 5" xfId="41092" xr:uid="{E4A3FC2A-7F94-48BE-99F3-31D17D005FE4}"/>
    <cellStyle name="SAPBEXHLevel3X 2 2 2 2 2 6" xfId="53480" xr:uid="{5B10C93D-214C-451D-949E-4F209E98D2B6}"/>
    <cellStyle name="SAPBEXHLevel3X 2 2 2 2 3" xfId="19853" xr:uid="{849A43A0-98CA-4C74-8D07-562874D29AEE}"/>
    <cellStyle name="SAPBEXHLevel3X 2 2 2 2 3 2" xfId="33485" xr:uid="{0B461D91-5425-41CD-B6BB-7B1C6D2553C4}"/>
    <cellStyle name="SAPBEXHLevel3X 2 2 2 2 3 3" xfId="43113" xr:uid="{85530C36-A590-45C9-AC31-7CD1B5CC57B5}"/>
    <cellStyle name="SAPBEXHLevel3X 2 2 2 2 4" xfId="23644" xr:uid="{DA6F7451-10E1-468D-B60B-BC59218C6EE0}"/>
    <cellStyle name="SAPBEXHLevel3X 2 2 2 2 4 2" xfId="37276" xr:uid="{6AB89437-47B9-4B97-A082-493AD90BC108}"/>
    <cellStyle name="SAPBEXHLevel3X 2 2 2 2 4 3" xfId="46904" xr:uid="{C69D3145-8F31-4D81-9307-3A89EFFCCA5E}"/>
    <cellStyle name="SAPBEXHLevel3X 2 2 2 2 5" xfId="29519" xr:uid="{37376105-E3F2-47A7-9801-94A88F354A59}"/>
    <cellStyle name="SAPBEXHLevel3X 2 2 2 2 6" xfId="26870" xr:uid="{86CB4B6A-544C-40A6-A856-B5863D4CCDD9}"/>
    <cellStyle name="SAPBEXHLevel3X 2 2 2 2 7" xfId="51572" xr:uid="{6541EB96-C3B7-40D0-A7A7-7D8E5819D5A8}"/>
    <cellStyle name="SAPBEXHLevel3X 2 2 2 3" xfId="14844" xr:uid="{57F617ED-D721-4EC1-8B7F-FE345A1C965C}"/>
    <cellStyle name="SAPBEXHLevel3X 2 2 2 3 2" xfId="20763" xr:uid="{2E7520FB-8189-4C0E-BDD3-0489F316EE5B}"/>
    <cellStyle name="SAPBEXHLevel3X 2 2 2 3 2 2" xfId="34395" xr:uid="{A4A01E4E-5350-4E6F-B19F-DDF214145DD4}"/>
    <cellStyle name="SAPBEXHLevel3X 2 2 2 3 2 3" xfId="44023" xr:uid="{6848CE70-CA60-4005-94C2-B9CC94C3A8B2}"/>
    <cellStyle name="SAPBEXHLevel3X 2 2 2 3 3" xfId="24554" xr:uid="{0479B5CA-6A60-473B-A539-1AFA9F8999F7}"/>
    <cellStyle name="SAPBEXHLevel3X 2 2 2 3 3 2" xfId="38186" xr:uid="{B031E5C9-6920-4D99-BE0A-25E9911E5B44}"/>
    <cellStyle name="SAPBEXHLevel3X 2 2 2 3 3 3" xfId="47814" xr:uid="{66D4C609-F1B8-4864-8786-2E47263631DC}"/>
    <cellStyle name="SAPBEXHLevel3X 2 2 2 3 4" xfId="30436" xr:uid="{86765DAB-B6CF-486D-8940-965EF1706249}"/>
    <cellStyle name="SAPBEXHLevel3X 2 2 2 3 5" xfId="40094" xr:uid="{2D15C10B-655D-4A5B-82F9-ABD5E5AF7460}"/>
    <cellStyle name="SAPBEXHLevel3X 2 2 2 3 6" xfId="52482" xr:uid="{993B8F61-C6C8-4A57-B30E-4BCDB71C8DE2}"/>
    <cellStyle name="SAPBEXHLevel3X 2 2 2 4" xfId="18855" xr:uid="{A6568D9B-8A99-4067-88A6-C35D0838ACB3}"/>
    <cellStyle name="SAPBEXHLevel3X 2 2 2 4 2" xfId="32487" xr:uid="{8E53C2AB-36AE-4E83-9987-8ACDF0496FA7}"/>
    <cellStyle name="SAPBEXHLevel3X 2 2 2 4 3" xfId="42115" xr:uid="{2609AFFE-484B-413C-BE23-B4827C9EBEA5}"/>
    <cellStyle name="SAPBEXHLevel3X 2 2 2 5" xfId="22646" xr:uid="{1C549B23-10C1-4A87-AADB-EF0738526BDE}"/>
    <cellStyle name="SAPBEXHLevel3X 2 2 2 5 2" xfId="36278" xr:uid="{72ADA576-0301-4CEB-A295-0E2B330EC22F}"/>
    <cellStyle name="SAPBEXHLevel3X 2 2 2 5 3" xfId="45906" xr:uid="{2838BBC8-4E26-4673-AF51-EBDC9100DCE5}"/>
    <cellStyle name="SAPBEXHLevel3X 2 2 2 6" xfId="28514" xr:uid="{9CC5A165-F045-4F08-B308-D563077F605B}"/>
    <cellStyle name="SAPBEXHLevel3X 2 2 2 7" xfId="27812" xr:uid="{9E94E5CB-6958-43AD-AEDA-EA83F25AFD8D}"/>
    <cellStyle name="SAPBEXHLevel3X 2 2 2 8" xfId="50574" xr:uid="{F84B2474-5EFB-4D82-877C-6FA74DBD2322}"/>
    <cellStyle name="SAPBEXHLevel3X 2 2 20" xfId="55088" xr:uid="{6C4E884B-4EE7-4047-A095-4E48EB3432B0}"/>
    <cellStyle name="SAPBEXHLevel3X 2 2 21" xfId="55176" xr:uid="{B57FC1AB-110D-43A4-87A3-E152725C1E9D}"/>
    <cellStyle name="SAPBEXHLevel3X 2 2 22" xfId="55264" xr:uid="{9E2EC574-DBDB-4334-8D93-1B8D07942A29}"/>
    <cellStyle name="SAPBEXHLevel3X 2 2 23" xfId="55352" xr:uid="{833E44A2-4969-43A0-858A-F339CB43CA72}"/>
    <cellStyle name="SAPBEXHLevel3X 2 2 24" xfId="55440" xr:uid="{D1D72B35-FDF2-46B6-B2CA-C3450A1A2D5E}"/>
    <cellStyle name="SAPBEXHLevel3X 2 2 25" xfId="55528" xr:uid="{41A55ACA-B7D6-49C0-9B20-3DA5C4147677}"/>
    <cellStyle name="SAPBEXHLevel3X 2 2 26" xfId="55616" xr:uid="{DE8E2127-D041-4216-A513-558CD1409A6B}"/>
    <cellStyle name="SAPBEXHLevel3X 2 2 27" xfId="55704" xr:uid="{DE9889A6-D296-447C-BB2C-41D34C9AAE34}"/>
    <cellStyle name="SAPBEXHLevel3X 2 2 28" xfId="55792" xr:uid="{E48B2A8C-4272-446B-BFE6-D7CC21D37646}"/>
    <cellStyle name="SAPBEXHLevel3X 2 2 29" xfId="55880" xr:uid="{DA3B7EE0-E90B-4078-98B7-196544D1837B}"/>
    <cellStyle name="SAPBEXHLevel3X 2 2 3" xfId="11050" xr:uid="{6C3B9946-8937-4B7D-8A06-C7FBF56565D1}"/>
    <cellStyle name="SAPBEXHLevel3X 2 2 3 2" xfId="13981" xr:uid="{0937F973-E482-451C-B419-766BC7AE7EDD}"/>
    <cellStyle name="SAPBEXHLevel3X 2 2 3 2 2" xfId="15930" xr:uid="{F078DE48-85AA-4567-B41D-CE62E463F9FA}"/>
    <cellStyle name="SAPBEXHLevel3X 2 2 3 2 2 2" xfId="21849" xr:uid="{A8E91D33-FE5D-4A78-8972-D0C251F76C10}"/>
    <cellStyle name="SAPBEXHLevel3X 2 2 3 2 2 2 2" xfId="35481" xr:uid="{D4DC97E6-104A-4BEF-B792-54A5E097EBC5}"/>
    <cellStyle name="SAPBEXHLevel3X 2 2 3 2 2 2 3" xfId="45109" xr:uid="{EEDF48BF-56EE-440A-9FB2-54E70F50B103}"/>
    <cellStyle name="SAPBEXHLevel3X 2 2 3 2 2 3" xfId="25640" xr:uid="{20B15DAC-1BE5-4466-8BC2-E7032EEF2890}"/>
    <cellStyle name="SAPBEXHLevel3X 2 2 3 2 2 3 2" xfId="39272" xr:uid="{34DDE231-C675-4FEC-BC2A-767DDBBECD43}"/>
    <cellStyle name="SAPBEXHLevel3X 2 2 3 2 2 3 3" xfId="48900" xr:uid="{227AF7F4-45EE-4A7C-A509-B47B886BA4A0}"/>
    <cellStyle name="SAPBEXHLevel3X 2 2 3 2 2 4" xfId="31522" xr:uid="{A131346E-1D43-439C-93E5-951DE72ED989}"/>
    <cellStyle name="SAPBEXHLevel3X 2 2 3 2 2 5" xfId="41180" xr:uid="{B4AEC513-D338-4207-8A0E-77BA9A01710B}"/>
    <cellStyle name="SAPBEXHLevel3X 2 2 3 2 2 6" xfId="53568" xr:uid="{832B0F22-A63C-4B47-BEF4-2A4D2712FF65}"/>
    <cellStyle name="SAPBEXHLevel3X 2 2 3 2 3" xfId="19941" xr:uid="{3E4A26AC-01E5-45EF-9EAD-FE92BF6BA18F}"/>
    <cellStyle name="SAPBEXHLevel3X 2 2 3 2 3 2" xfId="33573" xr:uid="{F4A008D9-5E68-455D-A59A-09B8E0B17414}"/>
    <cellStyle name="SAPBEXHLevel3X 2 2 3 2 3 3" xfId="43201" xr:uid="{0AB3F26F-9539-4FF6-966B-C3F9EDAA084E}"/>
    <cellStyle name="SAPBEXHLevel3X 2 2 3 2 4" xfId="23732" xr:uid="{CD25F795-7EEA-4266-B2EB-5F84FCF6EFE7}"/>
    <cellStyle name="SAPBEXHLevel3X 2 2 3 2 4 2" xfId="37364" xr:uid="{A8823E96-3981-4D43-B9C1-CAA14B6AE1A2}"/>
    <cellStyle name="SAPBEXHLevel3X 2 2 3 2 4 3" xfId="46992" xr:uid="{FBFA2FAD-0D90-4204-A7FE-F62A55E125EA}"/>
    <cellStyle name="SAPBEXHLevel3X 2 2 3 2 5" xfId="29607" xr:uid="{BE277714-FDD0-4C0B-8B00-13706957854C}"/>
    <cellStyle name="SAPBEXHLevel3X 2 2 3 2 6" xfId="26782" xr:uid="{C74D3BD7-D6EB-48B6-8F73-7B6B4AFF73D1}"/>
    <cellStyle name="SAPBEXHLevel3X 2 2 3 2 7" xfId="51660" xr:uid="{C2ABD7C0-4868-42CC-BE31-152E03F03521}"/>
    <cellStyle name="SAPBEXHLevel3X 2 2 3 3" xfId="14932" xr:uid="{869A8F10-AF35-4066-8AF0-7A06740B3581}"/>
    <cellStyle name="SAPBEXHLevel3X 2 2 3 3 2" xfId="20851" xr:uid="{E02264B7-A42F-42B2-8B45-80729A68E087}"/>
    <cellStyle name="SAPBEXHLevel3X 2 2 3 3 2 2" xfId="34483" xr:uid="{20175A4C-CC33-47EE-8718-F4AB3ABE8355}"/>
    <cellStyle name="SAPBEXHLevel3X 2 2 3 3 2 3" xfId="44111" xr:uid="{FB728462-51A4-4027-893C-67B9F4611D3B}"/>
    <cellStyle name="SAPBEXHLevel3X 2 2 3 3 3" xfId="24642" xr:uid="{86EE412B-7141-42B6-AFBA-214B0981C7F1}"/>
    <cellStyle name="SAPBEXHLevel3X 2 2 3 3 3 2" xfId="38274" xr:uid="{52DD205E-7371-4FAB-AE0A-AA2448D932B5}"/>
    <cellStyle name="SAPBEXHLevel3X 2 2 3 3 3 3" xfId="47902" xr:uid="{2878E4B4-CDE5-46FD-9D30-A4608379C1AB}"/>
    <cellStyle name="SAPBEXHLevel3X 2 2 3 3 4" xfId="30524" xr:uid="{637393DC-9F33-4B7C-BD76-956AA4B76393}"/>
    <cellStyle name="SAPBEXHLevel3X 2 2 3 3 5" xfId="40182" xr:uid="{D9DEF5B2-5A2E-4701-B4DF-207F9D271C90}"/>
    <cellStyle name="SAPBEXHLevel3X 2 2 3 3 6" xfId="52570" xr:uid="{8AD0A384-315D-489E-BF71-5CED699B6E9C}"/>
    <cellStyle name="SAPBEXHLevel3X 2 2 3 4" xfId="18943" xr:uid="{4B299F70-ED5E-4D3D-862D-274E59DCA4B9}"/>
    <cellStyle name="SAPBEXHLevel3X 2 2 3 4 2" xfId="32575" xr:uid="{EA9C6C93-4AB5-4A41-85EA-FBB7055AAFA9}"/>
    <cellStyle name="SAPBEXHLevel3X 2 2 3 4 3" xfId="42203" xr:uid="{566D2F16-DD9D-4013-8072-35852660F181}"/>
    <cellStyle name="SAPBEXHLevel3X 2 2 3 5" xfId="22734" xr:uid="{9ED2FAC6-311B-4719-A573-00F21FF6A03D}"/>
    <cellStyle name="SAPBEXHLevel3X 2 2 3 5 2" xfId="36366" xr:uid="{951BC0BF-3900-4939-AC36-A1B9FED69B5B}"/>
    <cellStyle name="SAPBEXHLevel3X 2 2 3 5 3" xfId="45994" xr:uid="{EA3922B4-6C4A-44EE-8A11-04E95F3F008D}"/>
    <cellStyle name="SAPBEXHLevel3X 2 2 3 6" xfId="28602" xr:uid="{596F5629-186D-4222-97CC-D2F2FCD4A1CC}"/>
    <cellStyle name="SAPBEXHLevel3X 2 2 3 7" xfId="27724" xr:uid="{FC021E65-BB1B-4125-89EA-27761E830E93}"/>
    <cellStyle name="SAPBEXHLevel3X 2 2 3 8" xfId="50662" xr:uid="{247B944C-4397-49AD-9CC2-74DCF2CDBC65}"/>
    <cellStyle name="SAPBEXHLevel3X 2 2 30" xfId="55968" xr:uid="{BFBB942C-372E-47CB-9FDD-5A9DD579C580}"/>
    <cellStyle name="SAPBEXHLevel3X 2 2 31" xfId="56056" xr:uid="{BC698368-80EE-4A73-9B0A-D5584972A119}"/>
    <cellStyle name="SAPBEXHLevel3X 2 2 32" xfId="56144" xr:uid="{72174049-3068-4976-B350-57F8750EE04B}"/>
    <cellStyle name="SAPBEXHLevel3X 2 2 33" xfId="56232" xr:uid="{D7D54FBA-7113-4D25-932D-4D1802CE4044}"/>
    <cellStyle name="SAPBEXHLevel3X 2 2 4" xfId="11138" xr:uid="{7515E43A-0D3D-4D71-B91B-18445E13FF0A}"/>
    <cellStyle name="SAPBEXHLevel3X 2 2 4 2" xfId="14069" xr:uid="{E9EE8EFD-DE91-46C9-A530-AE30007DFEDA}"/>
    <cellStyle name="SAPBEXHLevel3X 2 2 4 2 2" xfId="16018" xr:uid="{F0338228-DB82-4425-A381-D082A6874CE3}"/>
    <cellStyle name="SAPBEXHLevel3X 2 2 4 2 2 2" xfId="21937" xr:uid="{966EC6CE-26DF-4EFA-85C0-CB3AA9E22FC2}"/>
    <cellStyle name="SAPBEXHLevel3X 2 2 4 2 2 2 2" xfId="35569" xr:uid="{6DA94754-AAD1-4F9C-8973-947ACFAEF198}"/>
    <cellStyle name="SAPBEXHLevel3X 2 2 4 2 2 2 3" xfId="45197" xr:uid="{C1B4FF1A-65AF-41DD-877D-EB111A253350}"/>
    <cellStyle name="SAPBEXHLevel3X 2 2 4 2 2 3" xfId="25728" xr:uid="{2EB88BF4-66A0-4BE2-93E4-4BCCA13E1C02}"/>
    <cellStyle name="SAPBEXHLevel3X 2 2 4 2 2 3 2" xfId="39360" xr:uid="{FD6CD740-92C0-43BD-9AD5-EC9FBBBBB873}"/>
    <cellStyle name="SAPBEXHLevel3X 2 2 4 2 2 3 3" xfId="48988" xr:uid="{BD9A3C8F-E260-415C-A9F0-700EAFABF736}"/>
    <cellStyle name="SAPBEXHLevel3X 2 2 4 2 2 4" xfId="31610" xr:uid="{83B242DD-81EA-4487-AA5F-D88C530F6060}"/>
    <cellStyle name="SAPBEXHLevel3X 2 2 4 2 2 5" xfId="41268" xr:uid="{8A4DC297-98C4-4996-B65A-A2389E318090}"/>
    <cellStyle name="SAPBEXHLevel3X 2 2 4 2 2 6" xfId="53656" xr:uid="{F8404E5F-A893-4A63-A15D-2B92A5E72888}"/>
    <cellStyle name="SAPBEXHLevel3X 2 2 4 2 3" xfId="20029" xr:uid="{42C3CDF0-19CB-40F5-9DCB-2672598CD47B}"/>
    <cellStyle name="SAPBEXHLevel3X 2 2 4 2 3 2" xfId="33661" xr:uid="{A81370B4-6E2B-4C4F-A753-7D6446294D11}"/>
    <cellStyle name="SAPBEXHLevel3X 2 2 4 2 3 3" xfId="43289" xr:uid="{1DF85E6C-F2CE-4F02-A8A9-E97E598F097D}"/>
    <cellStyle name="SAPBEXHLevel3X 2 2 4 2 4" xfId="23820" xr:uid="{4F7F096B-C765-4090-A109-33C78A443FD3}"/>
    <cellStyle name="SAPBEXHLevel3X 2 2 4 2 4 2" xfId="37452" xr:uid="{2BF1FD64-ED7E-418D-84AE-299434A3DD7A}"/>
    <cellStyle name="SAPBEXHLevel3X 2 2 4 2 4 3" xfId="47080" xr:uid="{2FCBFDCC-D2CC-4866-AF8F-E24EFC6664B0}"/>
    <cellStyle name="SAPBEXHLevel3X 2 2 4 2 5" xfId="29695" xr:uid="{3707BE2E-43B7-49F8-A65E-7F9DAE0020F4}"/>
    <cellStyle name="SAPBEXHLevel3X 2 2 4 2 6" xfId="26694" xr:uid="{EB659C3E-44AA-4305-BFA7-8AE8C41E7C85}"/>
    <cellStyle name="SAPBEXHLevel3X 2 2 4 2 7" xfId="51748" xr:uid="{FBB49BF3-88A6-4DCB-8410-F00AC3AA15EB}"/>
    <cellStyle name="SAPBEXHLevel3X 2 2 4 3" xfId="15020" xr:uid="{AAFBB511-79AB-4374-8222-103AA4BEAD48}"/>
    <cellStyle name="SAPBEXHLevel3X 2 2 4 3 2" xfId="20939" xr:uid="{43E9038E-A2B9-4014-9888-0499D22BC7BB}"/>
    <cellStyle name="SAPBEXHLevel3X 2 2 4 3 2 2" xfId="34571" xr:uid="{75A0C5CA-69FC-42B1-B2A2-F09126FF928C}"/>
    <cellStyle name="SAPBEXHLevel3X 2 2 4 3 2 3" xfId="44199" xr:uid="{25E9052B-B17A-4913-829B-E58B9D37C912}"/>
    <cellStyle name="SAPBEXHLevel3X 2 2 4 3 3" xfId="24730" xr:uid="{9B78F4CC-EC2F-411D-8598-8FB1846F33FC}"/>
    <cellStyle name="SAPBEXHLevel3X 2 2 4 3 3 2" xfId="38362" xr:uid="{B1794D24-0328-4014-8F1F-C219D8F7B2F8}"/>
    <cellStyle name="SAPBEXHLevel3X 2 2 4 3 3 3" xfId="47990" xr:uid="{BFA56DB6-522B-4BF5-B444-30433ACCC2F9}"/>
    <cellStyle name="SAPBEXHLevel3X 2 2 4 3 4" xfId="30612" xr:uid="{68E2D099-A7AE-4985-A7DE-92A75E1E26B1}"/>
    <cellStyle name="SAPBEXHLevel3X 2 2 4 3 5" xfId="40270" xr:uid="{7FEA7B41-FDB2-4816-91B0-EF53B0003751}"/>
    <cellStyle name="SAPBEXHLevel3X 2 2 4 3 6" xfId="52658" xr:uid="{F7BBC343-889D-46A3-AC09-694F5781E7D8}"/>
    <cellStyle name="SAPBEXHLevel3X 2 2 4 4" xfId="19031" xr:uid="{41F6D328-6022-45D2-A775-ABA962EBD3AC}"/>
    <cellStyle name="SAPBEXHLevel3X 2 2 4 4 2" xfId="32663" xr:uid="{367E49EB-CD42-4778-99C3-D303F0BBB047}"/>
    <cellStyle name="SAPBEXHLevel3X 2 2 4 4 3" xfId="42291" xr:uid="{E0B0073E-ABBC-4476-BC18-AB8FB70C2607}"/>
    <cellStyle name="SAPBEXHLevel3X 2 2 4 5" xfId="22822" xr:uid="{BEE6D036-28D1-4453-A64D-FC0EB9781B02}"/>
    <cellStyle name="SAPBEXHLevel3X 2 2 4 5 2" xfId="36454" xr:uid="{ADB70BE2-69A3-4DB0-B9E6-EB28B5789565}"/>
    <cellStyle name="SAPBEXHLevel3X 2 2 4 5 3" xfId="46082" xr:uid="{2805DFB4-EE1B-47D5-AC56-EA7EDC93EDBF}"/>
    <cellStyle name="SAPBEXHLevel3X 2 2 4 6" xfId="28690" xr:uid="{8B66B0D4-BDFC-4070-AE62-684CC07DD9DF}"/>
    <cellStyle name="SAPBEXHLevel3X 2 2 4 7" xfId="27650" xr:uid="{E77CE72A-2806-4DE0-B820-B6B4F6B9D7AC}"/>
    <cellStyle name="SAPBEXHLevel3X 2 2 4 8" xfId="50750" xr:uid="{C4F85214-BADB-4295-AA5C-C0293239D263}"/>
    <cellStyle name="SAPBEXHLevel3X 2 2 5" xfId="11226" xr:uid="{7769E3B8-C603-412F-8AEA-E76C6EDAD178}"/>
    <cellStyle name="SAPBEXHLevel3X 2 2 5 2" xfId="14157" xr:uid="{1FD74CAD-1C47-4446-B9B4-C76B6DEC3190}"/>
    <cellStyle name="SAPBEXHLevel3X 2 2 5 2 2" xfId="16106" xr:uid="{751EC91B-316A-4820-BF16-2BFA46A28971}"/>
    <cellStyle name="SAPBEXHLevel3X 2 2 5 2 2 2" xfId="22025" xr:uid="{55C58854-E7C5-4DDB-AF20-12AEE18A941E}"/>
    <cellStyle name="SAPBEXHLevel3X 2 2 5 2 2 2 2" xfId="35657" xr:uid="{FDBF3A61-E220-4264-B04A-6FC5698214AD}"/>
    <cellStyle name="SAPBEXHLevel3X 2 2 5 2 2 2 3" xfId="45285" xr:uid="{02FFED11-4F3E-4917-B6F3-AB90CD9D244D}"/>
    <cellStyle name="SAPBEXHLevel3X 2 2 5 2 2 3" xfId="25816" xr:uid="{9E3B8C32-5822-49F4-83D9-C2B74FC8B1F8}"/>
    <cellStyle name="SAPBEXHLevel3X 2 2 5 2 2 3 2" xfId="39448" xr:uid="{FC3E7752-96F8-445C-944A-B240BDF4E34A}"/>
    <cellStyle name="SAPBEXHLevel3X 2 2 5 2 2 3 3" xfId="49076" xr:uid="{B8924118-7266-4D86-9247-B213203D6EC4}"/>
    <cellStyle name="SAPBEXHLevel3X 2 2 5 2 2 4" xfId="31698" xr:uid="{D4865EA1-E5E7-4411-AD75-741177EA2E74}"/>
    <cellStyle name="SAPBEXHLevel3X 2 2 5 2 2 5" xfId="41356" xr:uid="{D5FE1E42-000D-42BC-BA4E-2CB9B3851F73}"/>
    <cellStyle name="SAPBEXHLevel3X 2 2 5 2 2 6" xfId="53744" xr:uid="{D3A205BE-82D9-43E6-BAC4-F438E8671D78}"/>
    <cellStyle name="SAPBEXHLevel3X 2 2 5 2 3" xfId="20117" xr:uid="{5CA1348B-B89C-47A0-AD5F-8296FEE431C9}"/>
    <cellStyle name="SAPBEXHLevel3X 2 2 5 2 3 2" xfId="33749" xr:uid="{60E4D0DD-41DD-4739-B0FD-447D8347A3CE}"/>
    <cellStyle name="SAPBEXHLevel3X 2 2 5 2 3 3" xfId="43377" xr:uid="{4DA83A75-1CCF-4EE4-A5BE-2D5ADF355389}"/>
    <cellStyle name="SAPBEXHLevel3X 2 2 5 2 4" xfId="23908" xr:uid="{AD664757-A63D-4E55-8F37-37B14574E921}"/>
    <cellStyle name="SAPBEXHLevel3X 2 2 5 2 4 2" xfId="37540" xr:uid="{1D7666EC-C71C-4FDE-A81F-B7348E855C08}"/>
    <cellStyle name="SAPBEXHLevel3X 2 2 5 2 4 3" xfId="47168" xr:uid="{7F23837A-00EB-4F9B-99E8-2ECA62350AC4}"/>
    <cellStyle name="SAPBEXHLevel3X 2 2 5 2 5" xfId="29783" xr:uid="{8A851C6E-4FAB-4C94-B6C4-1BBE6B51CD4F}"/>
    <cellStyle name="SAPBEXHLevel3X 2 2 5 2 6" xfId="26606" xr:uid="{2C6EBAF9-0474-48D5-B7AB-FEE48D751B87}"/>
    <cellStyle name="SAPBEXHLevel3X 2 2 5 2 7" xfId="51836" xr:uid="{9082D4A3-42FD-4CFE-9D5E-637802502AB3}"/>
    <cellStyle name="SAPBEXHLevel3X 2 2 5 3" xfId="15108" xr:uid="{B2159B65-5E79-4A6D-8549-7AB78E434D43}"/>
    <cellStyle name="SAPBEXHLevel3X 2 2 5 3 2" xfId="21027" xr:uid="{F6E097E2-1963-495D-843D-05AFCA863FB1}"/>
    <cellStyle name="SAPBEXHLevel3X 2 2 5 3 2 2" xfId="34659" xr:uid="{E65C753D-8EDB-4542-A013-5C5429215A55}"/>
    <cellStyle name="SAPBEXHLevel3X 2 2 5 3 2 3" xfId="44287" xr:uid="{15972C31-025A-4032-B1B9-EFFF567DC998}"/>
    <cellStyle name="SAPBEXHLevel3X 2 2 5 3 3" xfId="24818" xr:uid="{D9BBE62B-5C9C-466E-AB5F-1E8EFE897E7D}"/>
    <cellStyle name="SAPBEXHLevel3X 2 2 5 3 3 2" xfId="38450" xr:uid="{4EC8955B-BC7A-4BF1-BA58-27DC4AD97C4F}"/>
    <cellStyle name="SAPBEXHLevel3X 2 2 5 3 3 3" xfId="48078" xr:uid="{F702D7BF-8E45-40B6-973A-CCA8E6E3F35B}"/>
    <cellStyle name="SAPBEXHLevel3X 2 2 5 3 4" xfId="30700" xr:uid="{EC4FCCDC-0E4E-434D-BB22-61952B744D19}"/>
    <cellStyle name="SAPBEXHLevel3X 2 2 5 3 5" xfId="40358" xr:uid="{7E9C361F-EDDD-4C44-8CE6-D518BA0C85EB}"/>
    <cellStyle name="SAPBEXHLevel3X 2 2 5 3 6" xfId="52746" xr:uid="{D8570233-990B-4DC2-BA2F-8744FE5850A5}"/>
    <cellStyle name="SAPBEXHLevel3X 2 2 5 4" xfId="19119" xr:uid="{104E515D-889B-4EA4-9FC2-8938B39D164A}"/>
    <cellStyle name="SAPBEXHLevel3X 2 2 5 4 2" xfId="32751" xr:uid="{300088FC-0BD4-4C24-B4EE-22296F0929DB}"/>
    <cellStyle name="SAPBEXHLevel3X 2 2 5 4 3" xfId="42379" xr:uid="{6E79CF55-9AA8-476A-8B4A-90EB65B07894}"/>
    <cellStyle name="SAPBEXHLevel3X 2 2 5 5" xfId="22910" xr:uid="{DEF5CB85-0836-40DF-94EF-CEB860948EED}"/>
    <cellStyle name="SAPBEXHLevel3X 2 2 5 5 2" xfId="36542" xr:uid="{07AEB3DF-2C5B-4C5E-9B85-19B312DF74D7}"/>
    <cellStyle name="SAPBEXHLevel3X 2 2 5 5 3" xfId="46170" xr:uid="{AD13196C-C837-4191-B58B-3EE4BC22DC46}"/>
    <cellStyle name="SAPBEXHLevel3X 2 2 5 6" xfId="28778" xr:uid="{31D32961-6266-4581-AA49-2EB8B0D85AC8}"/>
    <cellStyle name="SAPBEXHLevel3X 2 2 5 7" xfId="27562" xr:uid="{6834B9F1-E865-45E3-A876-F48471C5DDBD}"/>
    <cellStyle name="SAPBEXHLevel3X 2 2 5 8" xfId="50838" xr:uid="{DE438254-CAA4-4C3C-8B98-D75843EC0427}"/>
    <cellStyle name="SAPBEXHLevel3X 2 2 6" xfId="11314" xr:uid="{0FB05452-4695-4ED2-99C8-D9F883E86462}"/>
    <cellStyle name="SAPBEXHLevel3X 2 2 6 2" xfId="14245" xr:uid="{7C1F7C37-B1E6-4A8D-B61B-B52199037AAE}"/>
    <cellStyle name="SAPBEXHLevel3X 2 2 6 2 2" xfId="16194" xr:uid="{462BD456-DF39-4014-BBA4-A8D9A9BCB937}"/>
    <cellStyle name="SAPBEXHLevel3X 2 2 6 2 2 2" xfId="22113" xr:uid="{9988DEFC-D9EA-4884-951B-4A0700A12205}"/>
    <cellStyle name="SAPBEXHLevel3X 2 2 6 2 2 2 2" xfId="35745" xr:uid="{CDCD0D17-CF08-40EF-A56C-2125EB20E578}"/>
    <cellStyle name="SAPBEXHLevel3X 2 2 6 2 2 2 3" xfId="45373" xr:uid="{76382F30-0BAF-451D-BDED-804EF218F57A}"/>
    <cellStyle name="SAPBEXHLevel3X 2 2 6 2 2 3" xfId="25904" xr:uid="{30643D17-1038-4D4A-867B-E64E892E01BE}"/>
    <cellStyle name="SAPBEXHLevel3X 2 2 6 2 2 3 2" xfId="39536" xr:uid="{97895D0D-A2AC-4D3B-9C36-6FAE8986AE86}"/>
    <cellStyle name="SAPBEXHLevel3X 2 2 6 2 2 3 3" xfId="49164" xr:uid="{99AD3DAD-FBCF-4C4E-ACE2-575211717F8B}"/>
    <cellStyle name="SAPBEXHLevel3X 2 2 6 2 2 4" xfId="31786" xr:uid="{AFCDF372-99AF-43D9-ACC6-58F79C26181F}"/>
    <cellStyle name="SAPBEXHLevel3X 2 2 6 2 2 5" xfId="41444" xr:uid="{6EE5103A-FEE5-4B02-B720-32A822522754}"/>
    <cellStyle name="SAPBEXHLevel3X 2 2 6 2 2 6" xfId="53832" xr:uid="{51D462A8-FA77-442D-9FDD-FED9D7BEEB51}"/>
    <cellStyle name="SAPBEXHLevel3X 2 2 6 2 3" xfId="20205" xr:uid="{B3E89865-744A-4DD1-B464-4087188CA7AA}"/>
    <cellStyle name="SAPBEXHLevel3X 2 2 6 2 3 2" xfId="33837" xr:uid="{E92D6DD3-6623-4FEA-B005-0407BCC79559}"/>
    <cellStyle name="SAPBEXHLevel3X 2 2 6 2 3 3" xfId="43465" xr:uid="{F1D39CAC-360E-447E-A614-1A92ED8F3349}"/>
    <cellStyle name="SAPBEXHLevel3X 2 2 6 2 4" xfId="23996" xr:uid="{D880FB56-F726-44B1-9C78-44C4E98422B6}"/>
    <cellStyle name="SAPBEXHLevel3X 2 2 6 2 4 2" xfId="37628" xr:uid="{C78C0E11-CFDA-4CB3-BD99-7E30B8306559}"/>
    <cellStyle name="SAPBEXHLevel3X 2 2 6 2 4 3" xfId="47256" xr:uid="{1BAF6A9A-FDC6-4C89-A1C1-6C79E2F13E22}"/>
    <cellStyle name="SAPBEXHLevel3X 2 2 6 2 5" xfId="29871" xr:uid="{14A350A4-B6B4-441D-951F-E9226BBB8651}"/>
    <cellStyle name="SAPBEXHLevel3X 2 2 6 2 6" xfId="26518" xr:uid="{266284F3-AF16-4D80-BA20-83BBE5AF15BA}"/>
    <cellStyle name="SAPBEXHLevel3X 2 2 6 2 7" xfId="51924" xr:uid="{955A1955-C633-4739-9ABF-4E78EDCA1DDC}"/>
    <cellStyle name="SAPBEXHLevel3X 2 2 6 3" xfId="15196" xr:uid="{6E29B21F-2FCF-4836-9607-8F7856EE8375}"/>
    <cellStyle name="SAPBEXHLevel3X 2 2 6 3 2" xfId="21115" xr:uid="{EC7BE8D6-C473-4C5C-8EFE-6DF38E8291BD}"/>
    <cellStyle name="SAPBEXHLevel3X 2 2 6 3 2 2" xfId="34747" xr:uid="{7EA6AC7F-9B75-47CF-9307-B6B0B82D201F}"/>
    <cellStyle name="SAPBEXHLevel3X 2 2 6 3 2 3" xfId="44375" xr:uid="{3092D00E-CFB9-4659-9D87-53FA6D1E7BA9}"/>
    <cellStyle name="SAPBEXHLevel3X 2 2 6 3 3" xfId="24906" xr:uid="{EDB32393-EAD7-47FC-BDA2-E36636D31999}"/>
    <cellStyle name="SAPBEXHLevel3X 2 2 6 3 3 2" xfId="38538" xr:uid="{A9450EFE-E0FC-464C-BD25-0180F94098B5}"/>
    <cellStyle name="SAPBEXHLevel3X 2 2 6 3 3 3" xfId="48166" xr:uid="{764ECD6E-C0E4-4D64-A311-968892345357}"/>
    <cellStyle name="SAPBEXHLevel3X 2 2 6 3 4" xfId="30788" xr:uid="{C51C1E38-7DD8-45ED-97F0-F7B9125DC4A4}"/>
    <cellStyle name="SAPBEXHLevel3X 2 2 6 3 5" xfId="40446" xr:uid="{46AEC862-A136-4258-B1E3-5BFD00F44FCF}"/>
    <cellStyle name="SAPBEXHLevel3X 2 2 6 3 6" xfId="52834" xr:uid="{1D78E21D-B26A-433F-B7E2-E257BC91D8DC}"/>
    <cellStyle name="SAPBEXHLevel3X 2 2 6 4" xfId="19207" xr:uid="{0A4C031F-DE75-472D-B75E-F674532ECB21}"/>
    <cellStyle name="SAPBEXHLevel3X 2 2 6 4 2" xfId="32839" xr:uid="{31315A4A-80AA-4654-807E-2FB78DE64D3F}"/>
    <cellStyle name="SAPBEXHLevel3X 2 2 6 4 3" xfId="42467" xr:uid="{3E918787-8B2F-4D5B-A97A-8B37E12BF3FA}"/>
    <cellStyle name="SAPBEXHLevel3X 2 2 6 5" xfId="22998" xr:uid="{437A4645-334B-443E-B703-CBD7E1B9BD84}"/>
    <cellStyle name="SAPBEXHLevel3X 2 2 6 5 2" xfId="36630" xr:uid="{4BEC0E36-686B-4AAA-AA32-D455DCAD7E7B}"/>
    <cellStyle name="SAPBEXHLevel3X 2 2 6 5 3" xfId="46258" xr:uid="{E5972E25-2E4A-40E6-A41C-D46F9F8A50C3}"/>
    <cellStyle name="SAPBEXHLevel3X 2 2 6 6" xfId="28866" xr:uid="{9549C0AC-4A73-438A-AEB1-7731116EE5C8}"/>
    <cellStyle name="SAPBEXHLevel3X 2 2 6 7" xfId="27474" xr:uid="{79D52332-A598-4756-8F02-1157BBC632AC}"/>
    <cellStyle name="SAPBEXHLevel3X 2 2 6 8" xfId="50926" xr:uid="{28AF4331-3DBC-4A2D-88AF-FAF478FB0E0C}"/>
    <cellStyle name="SAPBEXHLevel3X 2 2 7" xfId="11402" xr:uid="{EBC7F5DE-D35F-41BE-B4B0-6042010DF3D1}"/>
    <cellStyle name="SAPBEXHLevel3X 2 2 7 2" xfId="14333" xr:uid="{E14EACCB-E406-4022-8DCF-862CA00764F9}"/>
    <cellStyle name="SAPBEXHLevel3X 2 2 7 2 2" xfId="16282" xr:uid="{A3EE7594-7265-406E-833B-9E7264853F65}"/>
    <cellStyle name="SAPBEXHLevel3X 2 2 7 2 2 2" xfId="22201" xr:uid="{EBE85DA7-DE8A-4DE9-86F7-8E60E3905767}"/>
    <cellStyle name="SAPBEXHLevel3X 2 2 7 2 2 2 2" xfId="35833" xr:uid="{91B7D1EC-D3C6-44D7-9359-C344E36BE2BB}"/>
    <cellStyle name="SAPBEXHLevel3X 2 2 7 2 2 2 3" xfId="45461" xr:uid="{36A38A3D-6F8A-4606-9AAC-D7071B927723}"/>
    <cellStyle name="SAPBEXHLevel3X 2 2 7 2 2 3" xfId="25992" xr:uid="{4BB8DF6E-2208-42FD-9671-EEE444779C36}"/>
    <cellStyle name="SAPBEXHLevel3X 2 2 7 2 2 3 2" xfId="39624" xr:uid="{51A4C5F0-730C-4DA4-9216-1E8A63B9E2C6}"/>
    <cellStyle name="SAPBEXHLevel3X 2 2 7 2 2 3 3" xfId="49252" xr:uid="{E6F5A322-8C7B-4277-9A31-F5E64CBCAB9E}"/>
    <cellStyle name="SAPBEXHLevel3X 2 2 7 2 2 4" xfId="31874" xr:uid="{00137AC0-6353-4770-8F7F-28FAFC3BBB16}"/>
    <cellStyle name="SAPBEXHLevel3X 2 2 7 2 2 5" xfId="41532" xr:uid="{E42F1319-28B2-4E98-9511-6DC9F26F963D}"/>
    <cellStyle name="SAPBEXHLevel3X 2 2 7 2 2 6" xfId="53920" xr:uid="{04A96FAE-B84D-4DB2-9AE2-22D3E15F2D84}"/>
    <cellStyle name="SAPBEXHLevel3X 2 2 7 2 3" xfId="20293" xr:uid="{56C05A35-A133-405B-9C08-9D96D7459DBD}"/>
    <cellStyle name="SAPBEXHLevel3X 2 2 7 2 3 2" xfId="33925" xr:uid="{F294DCFE-A179-4521-83E2-4F3C2473C13C}"/>
    <cellStyle name="SAPBEXHLevel3X 2 2 7 2 3 3" xfId="43553" xr:uid="{D1A39E41-CBE6-40B6-8BC8-2B3E5759D2D9}"/>
    <cellStyle name="SAPBEXHLevel3X 2 2 7 2 4" xfId="24084" xr:uid="{D38E81B6-47EF-4977-83D6-C2CAE6BB8ABA}"/>
    <cellStyle name="SAPBEXHLevel3X 2 2 7 2 4 2" xfId="37716" xr:uid="{A81343C9-AB8B-493D-A57F-4C85F842710A}"/>
    <cellStyle name="SAPBEXHLevel3X 2 2 7 2 4 3" xfId="47344" xr:uid="{8B298AA0-7792-4214-8DFF-E64BE93BDD37}"/>
    <cellStyle name="SAPBEXHLevel3X 2 2 7 2 5" xfId="29959" xr:uid="{4C04BE62-A5A6-4C71-A4C0-6EFE00E16DCB}"/>
    <cellStyle name="SAPBEXHLevel3X 2 2 7 2 6" xfId="26430" xr:uid="{BD4D20DB-EF9F-4D5F-B21D-8AD3768A1189}"/>
    <cellStyle name="SAPBEXHLevel3X 2 2 7 2 7" xfId="52012" xr:uid="{614C4C87-5561-45E2-AA7A-FD24D7FC01C3}"/>
    <cellStyle name="SAPBEXHLevel3X 2 2 7 3" xfId="15284" xr:uid="{3FC64ADC-045A-4277-A540-8DA1B9564D1A}"/>
    <cellStyle name="SAPBEXHLevel3X 2 2 7 3 2" xfId="21203" xr:uid="{ABA9D3DC-886A-4EA7-B8D9-1F4BBBB84255}"/>
    <cellStyle name="SAPBEXHLevel3X 2 2 7 3 2 2" xfId="34835" xr:uid="{D1846ADD-2A7F-4E96-B125-0C70DBF66049}"/>
    <cellStyle name="SAPBEXHLevel3X 2 2 7 3 2 3" xfId="44463" xr:uid="{0D33E4E1-6A76-4BF2-8338-726884289358}"/>
    <cellStyle name="SAPBEXHLevel3X 2 2 7 3 3" xfId="24994" xr:uid="{80E08C7F-DE11-454A-B143-DCEFE3357E5E}"/>
    <cellStyle name="SAPBEXHLevel3X 2 2 7 3 3 2" xfId="38626" xr:uid="{D4312F1A-A1B7-4913-B93E-E08F261BC439}"/>
    <cellStyle name="SAPBEXHLevel3X 2 2 7 3 3 3" xfId="48254" xr:uid="{90F76DBD-5424-40ED-9A57-6421FEC1F22A}"/>
    <cellStyle name="SAPBEXHLevel3X 2 2 7 3 4" xfId="30876" xr:uid="{424A8676-9458-4118-A825-20E3CAB53D92}"/>
    <cellStyle name="SAPBEXHLevel3X 2 2 7 3 5" xfId="40534" xr:uid="{885F2D91-2D41-4E93-9E61-E9086EEFA9CB}"/>
    <cellStyle name="SAPBEXHLevel3X 2 2 7 3 6" xfId="52922" xr:uid="{22D219F4-16FC-4C85-B07E-C96F1E317D49}"/>
    <cellStyle name="SAPBEXHLevel3X 2 2 7 4" xfId="19295" xr:uid="{6EAC366B-5C9F-4C14-A292-0761076B786C}"/>
    <cellStyle name="SAPBEXHLevel3X 2 2 7 4 2" xfId="32927" xr:uid="{DDF74D07-5CDF-4686-8208-6577F49D65F8}"/>
    <cellStyle name="SAPBEXHLevel3X 2 2 7 4 3" xfId="42555" xr:uid="{78C7CF95-1D21-4124-84CF-AE240886646F}"/>
    <cellStyle name="SAPBEXHLevel3X 2 2 7 5" xfId="23086" xr:uid="{96BA4571-048E-4F90-9EA3-C00731D30B17}"/>
    <cellStyle name="SAPBEXHLevel3X 2 2 7 5 2" xfId="36718" xr:uid="{607C53B6-FD74-4E7F-AEF8-6739C8892717}"/>
    <cellStyle name="SAPBEXHLevel3X 2 2 7 5 3" xfId="46346" xr:uid="{2C0D1F1F-581A-4668-8A2E-A5A615DCA3A8}"/>
    <cellStyle name="SAPBEXHLevel3X 2 2 7 6" xfId="28954" xr:uid="{56B3F3AA-3F34-4275-87C9-C327CBF38758}"/>
    <cellStyle name="SAPBEXHLevel3X 2 2 7 7" xfId="27386" xr:uid="{F7447C31-C9F6-4155-9787-C39FF4FD19EA}"/>
    <cellStyle name="SAPBEXHLevel3X 2 2 7 8" xfId="51014" xr:uid="{A503E254-BF3F-44BD-A880-3FD5EA2AC454}"/>
    <cellStyle name="SAPBEXHLevel3X 2 2 8" xfId="13510" xr:uid="{D066346D-28A9-40A4-89B2-ACFFAF91AD10}"/>
    <cellStyle name="SAPBEXHLevel3X 2 2 8 2" xfId="14509" xr:uid="{E0091EF9-AADB-44AB-ACDF-422F556FE003}"/>
    <cellStyle name="SAPBEXHLevel3X 2 2 8 2 2" xfId="16458" xr:uid="{7A32DF5A-6EF1-4744-943B-204BC226FDF8}"/>
    <cellStyle name="SAPBEXHLevel3X 2 2 8 2 2 2" xfId="22377" xr:uid="{4657D4CD-2910-4F5E-98A1-F6921C33EC22}"/>
    <cellStyle name="SAPBEXHLevel3X 2 2 8 2 2 2 2" xfId="36009" xr:uid="{A5A4A559-BC1D-4EEA-A060-0D8EA162A117}"/>
    <cellStyle name="SAPBEXHLevel3X 2 2 8 2 2 2 3" xfId="45637" xr:uid="{CA70D900-DA4A-4CA2-97C2-68A88C116540}"/>
    <cellStyle name="SAPBEXHLevel3X 2 2 8 2 2 3" xfId="26168" xr:uid="{BF5FDF80-3714-4034-A484-9D14B4339C68}"/>
    <cellStyle name="SAPBEXHLevel3X 2 2 8 2 2 3 2" xfId="39800" xr:uid="{BD3DCCD3-B153-42DD-8FD1-9D1501FF2DE1}"/>
    <cellStyle name="SAPBEXHLevel3X 2 2 8 2 2 3 3" xfId="49428" xr:uid="{8ACC8F74-95A5-4325-8A53-65DB54957534}"/>
    <cellStyle name="SAPBEXHLevel3X 2 2 8 2 2 4" xfId="32050" xr:uid="{8721B128-E97C-453E-89A2-D0A087039285}"/>
    <cellStyle name="SAPBEXHLevel3X 2 2 8 2 2 5" xfId="41708" xr:uid="{B778B257-38F7-4B7E-BAAF-A48E07308673}"/>
    <cellStyle name="SAPBEXHLevel3X 2 2 8 2 2 6" xfId="54096" xr:uid="{12A94886-3DB8-4B3D-B626-F1EAF93D56EB}"/>
    <cellStyle name="SAPBEXHLevel3X 2 2 8 2 3" xfId="20469" xr:uid="{07ED32E6-5D9E-4CE7-A57E-233A0FEB79C1}"/>
    <cellStyle name="SAPBEXHLevel3X 2 2 8 2 3 2" xfId="34101" xr:uid="{FEB4298A-C061-4C5D-9F21-01EC3CB4CF13}"/>
    <cellStyle name="SAPBEXHLevel3X 2 2 8 2 3 3" xfId="43729" xr:uid="{6CE211A7-12C1-4BCB-84CC-B0D5C300504C}"/>
    <cellStyle name="SAPBEXHLevel3X 2 2 8 2 4" xfId="24260" xr:uid="{31CE9A61-A650-45F6-9ACD-A08CD98E4FB8}"/>
    <cellStyle name="SAPBEXHLevel3X 2 2 8 2 4 2" xfId="37892" xr:uid="{856D0506-6306-4416-86E9-96B0D0981519}"/>
    <cellStyle name="SAPBEXHLevel3X 2 2 8 2 4 3" xfId="47520" xr:uid="{512CD800-9DEE-4D35-9A12-14141FBC54C0}"/>
    <cellStyle name="SAPBEXHLevel3X 2 2 8 2 5" xfId="30135" xr:uid="{7473D728-B811-4116-A9B3-A398CC9C96A4}"/>
    <cellStyle name="SAPBEXHLevel3X 2 2 8 2 6" xfId="26254" xr:uid="{443FEC1A-95D7-4EAF-B8AA-60FF27EDCE29}"/>
    <cellStyle name="SAPBEXHLevel3X 2 2 8 2 7" xfId="52188" xr:uid="{06A77034-A050-4822-8EB2-48CC9E777066}"/>
    <cellStyle name="SAPBEXHLevel3X 2 2 8 3" xfId="15460" xr:uid="{BB038393-5BA7-4387-BD37-D6727D6A440E}"/>
    <cellStyle name="SAPBEXHLevel3X 2 2 8 3 2" xfId="21379" xr:uid="{A450FC07-A894-44D6-A97B-560E6D2B35F4}"/>
    <cellStyle name="SAPBEXHLevel3X 2 2 8 3 2 2" xfId="35011" xr:uid="{FFC815D7-01DE-492F-820F-3DFA6509658F}"/>
    <cellStyle name="SAPBEXHLevel3X 2 2 8 3 2 3" xfId="44639" xr:uid="{215172D6-7984-4527-8F48-D0A56512DD87}"/>
    <cellStyle name="SAPBEXHLevel3X 2 2 8 3 3" xfId="25170" xr:uid="{180FF1D8-FD29-4D76-80DC-5EA7AAA8BA3A}"/>
    <cellStyle name="SAPBEXHLevel3X 2 2 8 3 3 2" xfId="38802" xr:uid="{BDA4A78C-8256-4081-A08B-6D69F7AA8466}"/>
    <cellStyle name="SAPBEXHLevel3X 2 2 8 3 3 3" xfId="48430" xr:uid="{5755FCD8-4E11-469B-BC1D-6085F51D1FB5}"/>
    <cellStyle name="SAPBEXHLevel3X 2 2 8 3 4" xfId="31052" xr:uid="{F3E59DE6-CAB0-402F-88EA-7511A4C0D04E}"/>
    <cellStyle name="SAPBEXHLevel3X 2 2 8 3 5" xfId="40710" xr:uid="{CCA30ECE-849C-430D-804F-1B153A0DE2CD}"/>
    <cellStyle name="SAPBEXHLevel3X 2 2 8 3 6" xfId="53098" xr:uid="{178648A3-797F-4918-8E4F-D2F45782837A}"/>
    <cellStyle name="SAPBEXHLevel3X 2 2 8 4" xfId="19471" xr:uid="{136D0831-0464-4A9E-A983-7233C98E2F26}"/>
    <cellStyle name="SAPBEXHLevel3X 2 2 8 4 2" xfId="33103" xr:uid="{D0176C3B-A5F6-4F79-AD7E-C77CBDBA9FD2}"/>
    <cellStyle name="SAPBEXHLevel3X 2 2 8 4 3" xfId="42731" xr:uid="{C10BB280-8B8E-426A-8B6C-56EEF4A4F62F}"/>
    <cellStyle name="SAPBEXHLevel3X 2 2 8 5" xfId="23262" xr:uid="{1845DD51-3786-4FC5-B883-17CA2B8A5349}"/>
    <cellStyle name="SAPBEXHLevel3X 2 2 8 5 2" xfId="36894" xr:uid="{FDA34453-F488-486C-BBCF-75831AFE6D1A}"/>
    <cellStyle name="SAPBEXHLevel3X 2 2 8 5 3" xfId="46522" xr:uid="{BC3CA10C-E3E7-4769-828C-67DB11101565}"/>
    <cellStyle name="SAPBEXHLevel3X 2 2 8 6" xfId="29137" xr:uid="{C075C43C-788F-456D-989B-A29AFC169FD0}"/>
    <cellStyle name="SAPBEXHLevel3X 2 2 8 7" xfId="27252" xr:uid="{545E98FE-F89A-44B3-B8A3-23BE3BB4A815}"/>
    <cellStyle name="SAPBEXHLevel3X 2 2 8 8" xfId="51190" xr:uid="{A7F566A2-68E0-4428-BCB5-32CBD03399B7}"/>
    <cellStyle name="SAPBEXHLevel3X 2 2 9" xfId="13805" xr:uid="{29114EAC-47EF-47C9-8395-07AB3DA54277}"/>
    <cellStyle name="SAPBEXHLevel3X 2 2 9 2" xfId="15754" xr:uid="{BC661D4A-BBB0-4A62-95A5-5B9D93232DA0}"/>
    <cellStyle name="SAPBEXHLevel3X 2 2 9 2 2" xfId="21673" xr:uid="{BA0141F2-040E-46E8-A9EF-4502DE7BFBFE}"/>
    <cellStyle name="SAPBEXHLevel3X 2 2 9 2 2 2" xfId="35305" xr:uid="{609DAD70-4561-4BD4-BC5B-681D187DD7B5}"/>
    <cellStyle name="SAPBEXHLevel3X 2 2 9 2 2 3" xfId="44933" xr:uid="{F813750D-CB9C-4FD3-9A2D-9723C9AC7F81}"/>
    <cellStyle name="SAPBEXHLevel3X 2 2 9 2 3" xfId="25464" xr:uid="{D60DC4F9-FB47-4C7F-BF66-36AE75D67CBC}"/>
    <cellStyle name="SAPBEXHLevel3X 2 2 9 2 3 2" xfId="39096" xr:uid="{05D98413-BFD2-4885-8ED1-5A5425F890F1}"/>
    <cellStyle name="SAPBEXHLevel3X 2 2 9 2 3 3" xfId="48724" xr:uid="{68B2C7CF-42D6-4E09-8EBD-3A8465A1C6C1}"/>
    <cellStyle name="SAPBEXHLevel3X 2 2 9 2 4" xfId="31346" xr:uid="{E3F31133-B0D4-459D-8F14-B5D4191D7860}"/>
    <cellStyle name="SAPBEXHLevel3X 2 2 9 2 5" xfId="41004" xr:uid="{F85052C8-5DD4-4A6E-B001-83E9B1C18FAA}"/>
    <cellStyle name="SAPBEXHLevel3X 2 2 9 2 6" xfId="53392" xr:uid="{36B69E69-22C7-4226-A59A-8C036E6B9E74}"/>
    <cellStyle name="SAPBEXHLevel3X 2 2 9 3" xfId="19765" xr:uid="{58E42E91-DC84-4E0A-9888-2A466C33650A}"/>
    <cellStyle name="SAPBEXHLevel3X 2 2 9 3 2" xfId="33397" xr:uid="{36C1B188-B7B6-4EF9-A989-067DAB7F752B}"/>
    <cellStyle name="SAPBEXHLevel3X 2 2 9 3 3" xfId="43025" xr:uid="{FF43D56B-47B2-46AC-B495-7033ADFFB833}"/>
    <cellStyle name="SAPBEXHLevel3X 2 2 9 4" xfId="23556" xr:uid="{9A24BE57-3D25-4356-B4E2-6B7988FFEAFB}"/>
    <cellStyle name="SAPBEXHLevel3X 2 2 9 4 2" xfId="37188" xr:uid="{B6B268A0-1C9D-4EA6-B3D6-077AB0AB0304}"/>
    <cellStyle name="SAPBEXHLevel3X 2 2 9 4 3" xfId="46816" xr:uid="{6BCE5E04-E25F-4E82-B2D4-F6E33E015828}"/>
    <cellStyle name="SAPBEXHLevel3X 2 2 9 5" xfId="29431" xr:uid="{1B026728-62DA-49C7-ACAD-7A4E362C6A34}"/>
    <cellStyle name="SAPBEXHLevel3X 2 2 9 6" xfId="26958" xr:uid="{B73DAD25-FCAD-494B-80F2-99EBFD1D04EA}"/>
    <cellStyle name="SAPBEXHLevel3X 2 2 9 7" xfId="51484" xr:uid="{B3BF238F-4D5B-4DCA-BF76-8D4045AEEC07}"/>
    <cellStyle name="SAPBEXHLevel3X 2 3" xfId="10662" xr:uid="{343F1595-33B3-4855-979B-4D69DA577613}"/>
    <cellStyle name="SAPBEXHLevel3X 2 3 2" xfId="13593" xr:uid="{AFF3046A-22E7-4573-8B68-DE2ED663F5BE}"/>
    <cellStyle name="SAPBEXHLevel3X 2 3 2 2" xfId="15542" xr:uid="{E4E9AAF7-73A6-46A1-BBF4-0B70B54321A9}"/>
    <cellStyle name="SAPBEXHLevel3X 2 3 2 2 2" xfId="21461" xr:uid="{63AB6644-2FD4-449E-B8F8-746088CE2C0F}"/>
    <cellStyle name="SAPBEXHLevel3X 2 3 2 2 2 2" xfId="35093" xr:uid="{A8E9C11C-3005-4739-AF2A-989D16A0F310}"/>
    <cellStyle name="SAPBEXHLevel3X 2 3 2 2 2 3" xfId="44721" xr:uid="{F4DC57F0-8E66-4C4E-87B7-8044A1E873D5}"/>
    <cellStyle name="SAPBEXHLevel3X 2 3 2 2 3" xfId="25252" xr:uid="{E4F369B2-891D-4FF5-AC98-36E12FBD27B6}"/>
    <cellStyle name="SAPBEXHLevel3X 2 3 2 2 3 2" xfId="38884" xr:uid="{9B755AF6-C303-4D17-99A9-F327C11D7BB5}"/>
    <cellStyle name="SAPBEXHLevel3X 2 3 2 2 3 3" xfId="48512" xr:uid="{3A08CDCB-B5DB-4383-BB6C-37070335B001}"/>
    <cellStyle name="SAPBEXHLevel3X 2 3 2 2 4" xfId="31134" xr:uid="{5B621654-B781-4F40-98A7-4429D76995BD}"/>
    <cellStyle name="SAPBEXHLevel3X 2 3 2 2 5" xfId="40792" xr:uid="{C8CBB695-58EA-4C85-988A-2F1629B9F78D}"/>
    <cellStyle name="SAPBEXHLevel3X 2 3 2 2 6" xfId="53180" xr:uid="{B1E7C2B1-1392-4CF4-A90D-124630449008}"/>
    <cellStyle name="SAPBEXHLevel3X 2 3 2 3" xfId="19553" xr:uid="{B0BDA73B-CB21-4267-B027-D2AF689C6B41}"/>
    <cellStyle name="SAPBEXHLevel3X 2 3 2 3 2" xfId="33185" xr:uid="{EFC6C3BE-0DCF-4639-A79B-FCC8888313EA}"/>
    <cellStyle name="SAPBEXHLevel3X 2 3 2 3 3" xfId="42813" xr:uid="{CA457969-F901-427F-A357-92A719B3C900}"/>
    <cellStyle name="SAPBEXHLevel3X 2 3 2 4" xfId="23344" xr:uid="{4CCDF183-AD15-43E2-B0B7-654ECBDAA7E3}"/>
    <cellStyle name="SAPBEXHLevel3X 2 3 2 4 2" xfId="36976" xr:uid="{364DC132-6C8E-42A5-A6C3-0CDCAD362EB2}"/>
    <cellStyle name="SAPBEXHLevel3X 2 3 2 4 3" xfId="46604" xr:uid="{12BB303A-5129-4D70-98E5-F89BDEF03CE7}"/>
    <cellStyle name="SAPBEXHLevel3X 2 3 2 5" xfId="29219" xr:uid="{116E4189-A67A-4FE0-A995-67839C45B71F}"/>
    <cellStyle name="SAPBEXHLevel3X 2 3 2 6" xfId="27170" xr:uid="{B35E0FDC-B254-4AF7-9BB7-EA8E1E29CF55}"/>
    <cellStyle name="SAPBEXHLevel3X 2 3 2 7" xfId="51272" xr:uid="{474C064C-766B-4F26-8119-B591338B5F07}"/>
    <cellStyle name="SAPBEXHLevel3X 2 3 3" xfId="14632" xr:uid="{B860BF81-DE47-48DC-9D21-61B22ACD056B}"/>
    <cellStyle name="SAPBEXHLevel3X 2 3 3 2" xfId="20551" xr:uid="{4175FD8F-871E-4CCA-80D9-7E24391B4BEC}"/>
    <cellStyle name="SAPBEXHLevel3X 2 3 3 2 2" xfId="34183" xr:uid="{3CC20A67-47E1-461E-8C02-D4EDC352E90E}"/>
    <cellStyle name="SAPBEXHLevel3X 2 3 3 2 3" xfId="43811" xr:uid="{257608E4-62D3-4C24-8D09-040998428EB5}"/>
    <cellStyle name="SAPBEXHLevel3X 2 3 3 3" xfId="24342" xr:uid="{97E67599-C5F6-40EF-8434-039E68B478F4}"/>
    <cellStyle name="SAPBEXHLevel3X 2 3 3 3 2" xfId="37974" xr:uid="{C61705B5-5C58-46DB-9A2C-10C9F141F5E5}"/>
    <cellStyle name="SAPBEXHLevel3X 2 3 3 3 3" xfId="47602" xr:uid="{29234090-4076-49A7-B1E4-FCCD6B3A89CE}"/>
    <cellStyle name="SAPBEXHLevel3X 2 3 3 4" xfId="30224" xr:uid="{BAE3DEFE-4FF4-427C-A4F3-3F60DC310BB1}"/>
    <cellStyle name="SAPBEXHLevel3X 2 3 3 5" xfId="39882" xr:uid="{AA82BFF1-251E-45E5-A6EC-4179FBC0B7DF}"/>
    <cellStyle name="SAPBEXHLevel3X 2 3 3 6" xfId="52270" xr:uid="{C7BC01C7-1ACC-42C5-9512-429AA91CB5CA}"/>
    <cellStyle name="SAPBEXHLevel3X 2 3 4" xfId="18642" xr:uid="{23652C40-5B5C-43E4-BB31-E0634AB851F9}"/>
    <cellStyle name="SAPBEXHLevel3X 2 3 4 2" xfId="32274" xr:uid="{B5D66302-197E-40C3-94F7-14CB977379B0}"/>
    <cellStyle name="SAPBEXHLevel3X 2 3 4 3" xfId="41902" xr:uid="{46E611D8-74EC-46AA-8A21-279062026B94}"/>
    <cellStyle name="SAPBEXHLevel3X 2 3 5" xfId="16590" xr:uid="{CED79F34-9DC6-4C45-BC05-6339056C8D2A}"/>
    <cellStyle name="SAPBEXHLevel3X 2 3 5 2" xfId="32174" xr:uid="{132AA550-CA80-42F0-970B-96B81F9C632E}"/>
    <cellStyle name="SAPBEXHLevel3X 2 3 5 3" xfId="41816" xr:uid="{4D537C55-C31C-4A94-841F-35A35130BC90}"/>
    <cellStyle name="SAPBEXHLevel3X 2 3 6" xfId="28214" xr:uid="{C45E22A8-F52C-4229-9E42-C8E2E094F11E}"/>
    <cellStyle name="SAPBEXHLevel3X 2 3 7" xfId="28104" xr:uid="{663CF5A8-5CF5-4654-934E-1E2FEE798241}"/>
    <cellStyle name="SAPBEXHLevel3X 2 3 8" xfId="50274" xr:uid="{83B104DC-12B4-4983-B748-33E870F80943}"/>
    <cellStyle name="SAPBEXHLevel3X 2 4" xfId="10636" xr:uid="{5AF436DB-ABC6-481B-B4B2-1D4B187CD349}"/>
    <cellStyle name="SAPBEXHLevel3X 2 4 2" xfId="13567" xr:uid="{175788DC-FED1-4B4A-9C6B-A31473E90A78}"/>
    <cellStyle name="SAPBEXHLevel3X 2 4 2 2" xfId="15516" xr:uid="{FAA21D5B-4E68-4CD0-8043-C86AA245DEC1}"/>
    <cellStyle name="SAPBEXHLevel3X 2 4 2 2 2" xfId="21435" xr:uid="{2DF44CFC-254E-4C41-B7E6-50492BFFF560}"/>
    <cellStyle name="SAPBEXHLevel3X 2 4 2 2 2 2" xfId="35067" xr:uid="{C2DDEF73-A92E-48FB-AA90-A43BD5996792}"/>
    <cellStyle name="SAPBEXHLevel3X 2 4 2 2 2 3" xfId="44695" xr:uid="{40835718-0A40-4F59-918C-3B9A3759EACE}"/>
    <cellStyle name="SAPBEXHLevel3X 2 4 2 2 3" xfId="25226" xr:uid="{74F11E6D-0C5E-4B2B-A6AE-B2357B6A0363}"/>
    <cellStyle name="SAPBEXHLevel3X 2 4 2 2 3 2" xfId="38858" xr:uid="{1D5C656C-8A08-419B-898F-95A7AA32F870}"/>
    <cellStyle name="SAPBEXHLevel3X 2 4 2 2 3 3" xfId="48486" xr:uid="{E9FFFD5B-5C43-4B09-BE80-8CB1CC36B8EC}"/>
    <cellStyle name="SAPBEXHLevel3X 2 4 2 2 4" xfId="31108" xr:uid="{B33841C8-E801-4142-93DB-69E256405341}"/>
    <cellStyle name="SAPBEXHLevel3X 2 4 2 2 5" xfId="40766" xr:uid="{D9DDD09E-1220-4637-B803-7B91213F3EF4}"/>
    <cellStyle name="SAPBEXHLevel3X 2 4 2 2 6" xfId="53154" xr:uid="{20AF8596-F688-4502-95E7-B07560496DE6}"/>
    <cellStyle name="SAPBEXHLevel3X 2 4 2 3" xfId="19527" xr:uid="{B8D73832-23AD-424D-9C3D-A695B6BC668D}"/>
    <cellStyle name="SAPBEXHLevel3X 2 4 2 3 2" xfId="33159" xr:uid="{46C56614-3CB1-4601-B144-6499E4389FBF}"/>
    <cellStyle name="SAPBEXHLevel3X 2 4 2 3 3" xfId="42787" xr:uid="{A00F1499-B74B-49DA-8E14-A1A31A552CC9}"/>
    <cellStyle name="SAPBEXHLevel3X 2 4 2 4" xfId="23318" xr:uid="{A84F8EDC-E8B7-4340-B3CB-7776D4FE69CF}"/>
    <cellStyle name="SAPBEXHLevel3X 2 4 2 4 2" xfId="36950" xr:uid="{209C53DF-3195-4BA8-8C9F-C2AC55DAF5B5}"/>
    <cellStyle name="SAPBEXHLevel3X 2 4 2 4 3" xfId="46578" xr:uid="{3A6BF35B-CF05-4223-B75B-63CE000242FA}"/>
    <cellStyle name="SAPBEXHLevel3X 2 4 2 5" xfId="29193" xr:uid="{11F71123-8FAB-4494-B44B-C20664699ADD}"/>
    <cellStyle name="SAPBEXHLevel3X 2 4 2 6" xfId="27196" xr:uid="{55E39B56-D8EC-491F-9037-8DBF3B9DC9C1}"/>
    <cellStyle name="SAPBEXHLevel3X 2 4 2 7" xfId="51246" xr:uid="{23F61CF4-7C06-46DE-9DF2-FF763CC8EBF4}"/>
    <cellStyle name="SAPBEXHLevel3X 2 4 3" xfId="14606" xr:uid="{73962D95-9B2B-408B-B084-84B893021C81}"/>
    <cellStyle name="SAPBEXHLevel3X 2 4 3 2" xfId="20525" xr:uid="{A56E1794-BBAA-40E2-8713-F3849E1FEA65}"/>
    <cellStyle name="SAPBEXHLevel3X 2 4 3 2 2" xfId="34157" xr:uid="{C307AB13-A89B-4DD1-BAA7-F44657601AF7}"/>
    <cellStyle name="SAPBEXHLevel3X 2 4 3 2 3" xfId="43785" xr:uid="{290FD025-6990-48C8-8CAE-9DACB3C81CE1}"/>
    <cellStyle name="SAPBEXHLevel3X 2 4 3 3" xfId="24316" xr:uid="{F8F161CB-DEC5-4AE6-8802-C5D2A3F944C4}"/>
    <cellStyle name="SAPBEXHLevel3X 2 4 3 3 2" xfId="37948" xr:uid="{443D522B-A756-41B4-9E7B-A66EBB2C13B7}"/>
    <cellStyle name="SAPBEXHLevel3X 2 4 3 3 3" xfId="47576" xr:uid="{AC9DEDF0-AD7F-40E4-91D8-AAEAE030BBED}"/>
    <cellStyle name="SAPBEXHLevel3X 2 4 3 4" xfId="30198" xr:uid="{183D5AB5-D2AF-44B4-9248-76194FAD86B5}"/>
    <cellStyle name="SAPBEXHLevel3X 2 4 3 5" xfId="39856" xr:uid="{8144088B-DA71-4D95-AEC5-7DDB2F64FCBD}"/>
    <cellStyle name="SAPBEXHLevel3X 2 4 3 6" xfId="52244" xr:uid="{3EEB603F-9420-486E-A184-021299ADC7E0}"/>
    <cellStyle name="SAPBEXHLevel3X 2 4 4" xfId="18617" xr:uid="{6995470F-F960-457F-8217-28C67F628CB8}"/>
    <cellStyle name="SAPBEXHLevel3X 2 4 4 2" xfId="32249" xr:uid="{06E0D3E2-BCFA-4336-9F4E-70A5EBCBA027}"/>
    <cellStyle name="SAPBEXHLevel3X 2 4 4 3" xfId="41877" xr:uid="{60EFEF9F-E2EB-4576-83E6-A531F4C198E3}"/>
    <cellStyle name="SAPBEXHLevel3X 2 4 5" xfId="16616" xr:uid="{B46E41FB-F86F-4F07-A278-542AEBC98EBD}"/>
    <cellStyle name="SAPBEXHLevel3X 2 4 5 2" xfId="32200" xr:uid="{E3A6A960-0CA1-407F-9800-DD01A7D0D7CA}"/>
    <cellStyle name="SAPBEXHLevel3X 2 4 5 3" xfId="41842" xr:uid="{640FEC80-2754-47EF-804F-8933B221A4DB}"/>
    <cellStyle name="SAPBEXHLevel3X 2 4 6" xfId="28188" xr:uid="{9AB097EB-E3A6-4D2C-94D1-DEF405ED777F}"/>
    <cellStyle name="SAPBEXHLevel3X 2 4 7" xfId="28130" xr:uid="{0580CD5A-B73F-4324-BA0D-8762E71878AC}"/>
    <cellStyle name="SAPBEXHLevel3X 2 4 8" xfId="50248" xr:uid="{F8605408-4EAD-4867-88DA-EF790F105F8E}"/>
    <cellStyle name="SAPBEXHLevel3X 2 5" xfId="11527" xr:uid="{33E48DC5-EAF0-4C89-ACD0-E3CC68DB88B4}"/>
    <cellStyle name="SAPBEXHLevel3X 2 5 2" xfId="14421" xr:uid="{500E49CF-9E60-4351-865F-334DA29CD785}"/>
    <cellStyle name="SAPBEXHLevel3X 2 5 2 2" xfId="16370" xr:uid="{6EBC5245-5E4F-4860-B08C-C2AFDF6374B3}"/>
    <cellStyle name="SAPBEXHLevel3X 2 5 2 2 2" xfId="22289" xr:uid="{58F8E266-4C2D-4B67-8F13-A6DD08F5B2AE}"/>
    <cellStyle name="SAPBEXHLevel3X 2 5 2 2 2 2" xfId="35921" xr:uid="{35600653-83AF-471D-910D-2533E887A77E}"/>
    <cellStyle name="SAPBEXHLevel3X 2 5 2 2 2 3" xfId="45549" xr:uid="{C88FB2D3-3C8B-4F47-A2B1-1D3B7E1FB987}"/>
    <cellStyle name="SAPBEXHLevel3X 2 5 2 2 3" xfId="26080" xr:uid="{5E50C984-8C65-4176-ADA0-961003374C1A}"/>
    <cellStyle name="SAPBEXHLevel3X 2 5 2 2 3 2" xfId="39712" xr:uid="{84EF4868-FA25-485D-8E2F-39D2F93AD1B9}"/>
    <cellStyle name="SAPBEXHLevel3X 2 5 2 2 3 3" xfId="49340" xr:uid="{85E8B4AB-E71A-4575-B630-D30342F7C521}"/>
    <cellStyle name="SAPBEXHLevel3X 2 5 2 2 4" xfId="31962" xr:uid="{AFAE37CA-E896-4EF6-A741-854BCE20971C}"/>
    <cellStyle name="SAPBEXHLevel3X 2 5 2 2 5" xfId="41620" xr:uid="{4D0CE7B0-2F71-4A74-BC2D-75C8D7B68BF4}"/>
    <cellStyle name="SAPBEXHLevel3X 2 5 2 2 6" xfId="54008" xr:uid="{E54A25C2-6520-4F8F-89B3-AEB328792B3C}"/>
    <cellStyle name="SAPBEXHLevel3X 2 5 2 3" xfId="20381" xr:uid="{B87DAAD0-3460-4FFD-B3FA-CFE8338D8D60}"/>
    <cellStyle name="SAPBEXHLevel3X 2 5 2 3 2" xfId="34013" xr:uid="{3FDC90EF-0813-4954-A488-9EBE8684E49A}"/>
    <cellStyle name="SAPBEXHLevel3X 2 5 2 3 3" xfId="43641" xr:uid="{8F9F0E87-95A5-4FF7-9E40-D1C80915D1F9}"/>
    <cellStyle name="SAPBEXHLevel3X 2 5 2 4" xfId="24172" xr:uid="{06233C69-7924-47C8-BB6B-A466F6CA212E}"/>
    <cellStyle name="SAPBEXHLevel3X 2 5 2 4 2" xfId="37804" xr:uid="{D667776A-0010-4AD7-8136-F9E1EEF58948}"/>
    <cellStyle name="SAPBEXHLevel3X 2 5 2 4 3" xfId="47432" xr:uid="{883DCA07-2E29-44DB-9C25-B5092D151962}"/>
    <cellStyle name="SAPBEXHLevel3X 2 5 2 5" xfId="30047" xr:uid="{68E16A44-04E8-4CDD-A4FE-6F57255B0936}"/>
    <cellStyle name="SAPBEXHLevel3X 2 5 2 6" xfId="26342" xr:uid="{2C1AC231-5718-40B7-9EC6-11C7228C73B7}"/>
    <cellStyle name="SAPBEXHLevel3X 2 5 2 7" xfId="52100" xr:uid="{825BB985-98F9-4D46-A00A-F278D3A82884}"/>
    <cellStyle name="SAPBEXHLevel3X 2 5 3" xfId="15372" xr:uid="{0F7D4409-89AA-4A94-B6E2-7017B013F1FF}"/>
    <cellStyle name="SAPBEXHLevel3X 2 5 3 2" xfId="21291" xr:uid="{3B3E6151-9ED6-4D2C-A422-7D0D5FBAE7F4}"/>
    <cellStyle name="SAPBEXHLevel3X 2 5 3 2 2" xfId="34923" xr:uid="{D997AAD0-9A5B-4BCE-9C17-2715671AE691}"/>
    <cellStyle name="SAPBEXHLevel3X 2 5 3 2 3" xfId="44551" xr:uid="{E24E7D6A-8B98-4EC2-9C32-6564F0E0B54F}"/>
    <cellStyle name="SAPBEXHLevel3X 2 5 3 3" xfId="25082" xr:uid="{DC520062-01FE-435A-89E0-067CCA0D1F96}"/>
    <cellStyle name="SAPBEXHLevel3X 2 5 3 3 2" xfId="38714" xr:uid="{FA9E672A-482D-4C9E-8CD4-9325CBACE814}"/>
    <cellStyle name="SAPBEXHLevel3X 2 5 3 3 3" xfId="48342" xr:uid="{05A8C98B-365E-4DA3-94D2-057B18275571}"/>
    <cellStyle name="SAPBEXHLevel3X 2 5 3 4" xfId="30964" xr:uid="{9837498C-0116-4FB4-95E3-54822FF78CFA}"/>
    <cellStyle name="SAPBEXHLevel3X 2 5 3 5" xfId="40622" xr:uid="{52582DD0-0921-459A-8ED1-FC52EC2F0DCC}"/>
    <cellStyle name="SAPBEXHLevel3X 2 5 3 6" xfId="53010" xr:uid="{1CE3C971-5835-44C0-9C86-7F0CE18E3A79}"/>
    <cellStyle name="SAPBEXHLevel3X 2 5 4" xfId="19383" xr:uid="{E8BCC287-DF57-46A8-B7AD-571F6D18A5DF}"/>
    <cellStyle name="SAPBEXHLevel3X 2 5 4 2" xfId="33015" xr:uid="{8E7DD21F-2838-4BFF-AB34-C7CAF8F65BCC}"/>
    <cellStyle name="SAPBEXHLevel3X 2 5 4 3" xfId="42643" xr:uid="{5700D830-0BF5-4C0F-A2CC-140FEF1955B0}"/>
    <cellStyle name="SAPBEXHLevel3X 2 5 5" xfId="23174" xr:uid="{5D9E5005-BDB9-4A9B-A966-850CC020C64F}"/>
    <cellStyle name="SAPBEXHLevel3X 2 5 5 2" xfId="36806" xr:uid="{EF220083-6B20-4F16-84DB-43502707615D}"/>
    <cellStyle name="SAPBEXHLevel3X 2 5 5 3" xfId="46434" xr:uid="{3F50C957-6652-4641-A07A-E3762B273AFC}"/>
    <cellStyle name="SAPBEXHLevel3X 2 5 6" xfId="29042" xr:uid="{805585FF-17D5-4C84-8FD5-350648B97E65}"/>
    <cellStyle name="SAPBEXHLevel3X 2 5 7" xfId="27331" xr:uid="{07B5599F-5C08-43DF-936D-8639E2DC99D0}"/>
    <cellStyle name="SAPBEXHLevel3X 2 5 8" xfId="51102" xr:uid="{2EC4201F-4837-4DD2-B1FD-4AED24A739C7}"/>
    <cellStyle name="SAPBEXHLevel3X 2 6" xfId="49934" xr:uid="{09A57614-0EAF-44A9-AE12-0C2E791050B2}"/>
    <cellStyle name="SAPBEXHLevel3X 2 7" xfId="54264" xr:uid="{ABEFCEA1-CFCB-4F58-9C41-064AB6C2ADB7}"/>
    <cellStyle name="SAPBEXHLevel3X 2 8" xfId="54489" xr:uid="{A11646CC-4BCA-4BB4-85EB-60F463756EDC}"/>
    <cellStyle name="SAPBEXHLevel3X 2 9" xfId="54188" xr:uid="{65D92601-9F99-4ADA-9D28-1F16A771A700}"/>
    <cellStyle name="SAPBEXHLevel3X 3" xfId="10873" xr:uid="{075E66BD-630F-4BEE-BCC1-AAB779FB92A0}"/>
    <cellStyle name="SAPBEXHLevel3X 3 10" xfId="22557" xr:uid="{109B2C8B-0B90-4E5D-9433-5ED47451487D}"/>
    <cellStyle name="SAPBEXHLevel3X 3 10 2" xfId="36189" xr:uid="{8BE1DA1C-8A37-46C7-8444-1A53A200D4AF}"/>
    <cellStyle name="SAPBEXHLevel3X 3 10 3" xfId="45817" xr:uid="{78B36F53-85D0-49E0-84FF-FAAF76F9CDC2}"/>
    <cellStyle name="SAPBEXHLevel3X 3 11" xfId="28425" xr:uid="{4621C8AD-CBBC-4C8A-8F04-B0D64B9C222C}"/>
    <cellStyle name="SAPBEXHLevel3X 3 12" xfId="27898" xr:uid="{8D4A0AFE-3A36-4807-B035-067F75253EFA}"/>
    <cellStyle name="SAPBEXHLevel3X 3 13" xfId="50485" xr:uid="{E5C7F665-8AA4-46C2-8803-A11FA1BB3379}"/>
    <cellStyle name="SAPBEXHLevel3X 3 14" xfId="54556" xr:uid="{6D9718CC-7CD1-4764-AF05-2C94D4AA15F0}"/>
    <cellStyle name="SAPBEXHLevel3X 3 15" xfId="54647" xr:uid="{6BBBBCE2-07A2-4598-842D-6C62BE73A874}"/>
    <cellStyle name="SAPBEXHLevel3X 3 16" xfId="54735" xr:uid="{711660AE-DE13-433D-8A78-A6450C6CC805}"/>
    <cellStyle name="SAPBEXHLevel3X 3 17" xfId="54823" xr:uid="{37B09525-63AA-4B76-A0C9-B2A2C31231B6}"/>
    <cellStyle name="SAPBEXHLevel3X 3 18" xfId="54911" xr:uid="{6680A69C-7038-42A1-A349-ED2D4A73F0EB}"/>
    <cellStyle name="SAPBEXHLevel3X 3 19" xfId="54999" xr:uid="{19886F0A-1EA8-49C2-9B46-05634C80ADA6}"/>
    <cellStyle name="SAPBEXHLevel3X 3 2" xfId="10961" xr:uid="{3660AA84-DE75-4244-A9EB-CD8765FE84CF}"/>
    <cellStyle name="SAPBEXHLevel3X 3 2 2" xfId="13892" xr:uid="{6AB2ED51-C494-4C61-8E5D-E5FC993055D7}"/>
    <cellStyle name="SAPBEXHLevel3X 3 2 2 2" xfId="15841" xr:uid="{ADBA3BAD-66B4-4A2C-836B-1B0EDAD8531E}"/>
    <cellStyle name="SAPBEXHLevel3X 3 2 2 2 2" xfId="21760" xr:uid="{B144C8AD-A85A-433D-B1D3-7C22851DDF63}"/>
    <cellStyle name="SAPBEXHLevel3X 3 2 2 2 2 2" xfId="35392" xr:uid="{C3E57F21-2783-41A3-9FF8-0747F40B6147}"/>
    <cellStyle name="SAPBEXHLevel3X 3 2 2 2 2 3" xfId="45020" xr:uid="{0ECC3106-C2A4-4A2F-9ADD-090A789FD4B9}"/>
    <cellStyle name="SAPBEXHLevel3X 3 2 2 2 3" xfId="25551" xr:uid="{E56486FC-0250-46DC-84AC-4B1C121537AE}"/>
    <cellStyle name="SAPBEXHLevel3X 3 2 2 2 3 2" xfId="39183" xr:uid="{40E0A3C7-47E7-495E-B996-1DEF87021D01}"/>
    <cellStyle name="SAPBEXHLevel3X 3 2 2 2 3 3" xfId="48811" xr:uid="{E7959BDF-BA33-4BF7-8768-20E48EE6AC83}"/>
    <cellStyle name="SAPBEXHLevel3X 3 2 2 2 4" xfId="31433" xr:uid="{412CB491-FB31-4C29-B68D-0CF427E90FBE}"/>
    <cellStyle name="SAPBEXHLevel3X 3 2 2 2 5" xfId="41091" xr:uid="{37334396-68C0-4644-AA5B-4015EFC63D59}"/>
    <cellStyle name="SAPBEXHLevel3X 3 2 2 2 6" xfId="53479" xr:uid="{D1BDC5B9-84F7-45EE-8920-9CCBC56360D2}"/>
    <cellStyle name="SAPBEXHLevel3X 3 2 2 3" xfId="19852" xr:uid="{138E4890-A24F-4F73-A1FC-9FF1297BA6A2}"/>
    <cellStyle name="SAPBEXHLevel3X 3 2 2 3 2" xfId="33484" xr:uid="{5F8EFF5B-0C6B-413F-8B33-F94DB5F8C1FA}"/>
    <cellStyle name="SAPBEXHLevel3X 3 2 2 3 3" xfId="43112" xr:uid="{1541649E-352C-4FD0-B540-DE14D1F62D59}"/>
    <cellStyle name="SAPBEXHLevel3X 3 2 2 4" xfId="23643" xr:uid="{8FA550B1-8A35-4533-8EA4-C59FBB55A8AD}"/>
    <cellStyle name="SAPBEXHLevel3X 3 2 2 4 2" xfId="37275" xr:uid="{7CF738E8-A46B-4735-845E-1EE4FABED2E4}"/>
    <cellStyle name="SAPBEXHLevel3X 3 2 2 4 3" xfId="46903" xr:uid="{5601C0D7-8F28-4894-B826-679C5F8D0E4D}"/>
    <cellStyle name="SAPBEXHLevel3X 3 2 2 5" xfId="29518" xr:uid="{251AE6F4-FCDD-4C28-9080-158936476EDC}"/>
    <cellStyle name="SAPBEXHLevel3X 3 2 2 6" xfId="26871" xr:uid="{2C8D50C5-C44C-4C5E-B987-E7149D27C32B}"/>
    <cellStyle name="SAPBEXHLevel3X 3 2 2 7" xfId="51571" xr:uid="{122EEC5C-79EA-4C61-B17C-E9D4ADB31933}"/>
    <cellStyle name="SAPBEXHLevel3X 3 2 3" xfId="14843" xr:uid="{38C39DFA-9CAB-4C48-9A27-62FB8D7B45A3}"/>
    <cellStyle name="SAPBEXHLevel3X 3 2 3 2" xfId="20762" xr:uid="{D33F4982-7C2D-41C4-93A5-113CA4E422C9}"/>
    <cellStyle name="SAPBEXHLevel3X 3 2 3 2 2" xfId="34394" xr:uid="{B6B59BA1-0A86-4CBD-AE62-08ED9966C2B0}"/>
    <cellStyle name="SAPBEXHLevel3X 3 2 3 2 3" xfId="44022" xr:uid="{5DB85256-E01D-4A4B-9E7B-80522174BC05}"/>
    <cellStyle name="SAPBEXHLevel3X 3 2 3 3" xfId="24553" xr:uid="{FD45C201-919F-4A6B-95C4-5BBEF0EE0B71}"/>
    <cellStyle name="SAPBEXHLevel3X 3 2 3 3 2" xfId="38185" xr:uid="{11C07E87-C940-4DEE-86A2-3FE4F3AA1717}"/>
    <cellStyle name="SAPBEXHLevel3X 3 2 3 3 3" xfId="47813" xr:uid="{08CF9DF6-4F3E-4600-8DC7-0A1BE3507EFF}"/>
    <cellStyle name="SAPBEXHLevel3X 3 2 3 4" xfId="30435" xr:uid="{12F2C2EE-AB5E-41AA-85AE-75018D9FE020}"/>
    <cellStyle name="SAPBEXHLevel3X 3 2 3 5" xfId="40093" xr:uid="{350CF13B-DF5F-4F86-A7AC-FFA18C158FDD}"/>
    <cellStyle name="SAPBEXHLevel3X 3 2 3 6" xfId="52481" xr:uid="{23C096E6-0ED3-4071-86E6-C08C79E0075D}"/>
    <cellStyle name="SAPBEXHLevel3X 3 2 4" xfId="18854" xr:uid="{3F6AD46E-5626-48F6-9445-BE4AEC2AC211}"/>
    <cellStyle name="SAPBEXHLevel3X 3 2 4 2" xfId="32486" xr:uid="{B9D870BD-4511-49F6-908B-930D8B730B76}"/>
    <cellStyle name="SAPBEXHLevel3X 3 2 4 3" xfId="42114" xr:uid="{7F899523-CBB2-4E2C-AAEB-F7987BCAFA1D}"/>
    <cellStyle name="SAPBEXHLevel3X 3 2 5" xfId="22645" xr:uid="{F7EA08E7-AB98-452F-B7E0-A11FB0B3E9A4}"/>
    <cellStyle name="SAPBEXHLevel3X 3 2 5 2" xfId="36277" xr:uid="{6D911349-BF3B-4968-8BF5-B42F4153CFE2}"/>
    <cellStyle name="SAPBEXHLevel3X 3 2 5 3" xfId="45905" xr:uid="{53A010DE-5346-4289-AA28-41394699F31A}"/>
    <cellStyle name="SAPBEXHLevel3X 3 2 6" xfId="28513" xr:uid="{EAA8A0E2-B71B-45F7-9D82-434C4F260D9A}"/>
    <cellStyle name="SAPBEXHLevel3X 3 2 7" xfId="27813" xr:uid="{DC93DAFE-FD69-45B5-8BC6-6DF5F4C8A6B5}"/>
    <cellStyle name="SAPBEXHLevel3X 3 2 8" xfId="50573" xr:uid="{76D1C74C-D792-4B3C-8B5F-F880CC406164}"/>
    <cellStyle name="SAPBEXHLevel3X 3 20" xfId="55087" xr:uid="{98DEC0D8-C946-4788-AFB9-08446B2793C1}"/>
    <cellStyle name="SAPBEXHLevel3X 3 21" xfId="55175" xr:uid="{120E919D-5286-4AF0-B165-086D7440B5F6}"/>
    <cellStyle name="SAPBEXHLevel3X 3 22" xfId="55263" xr:uid="{688D201D-B354-4ED5-B95A-2F7401E9C59A}"/>
    <cellStyle name="SAPBEXHLevel3X 3 23" xfId="55351" xr:uid="{BF513139-93D1-4A5B-AE74-79CCE5938EB6}"/>
    <cellStyle name="SAPBEXHLevel3X 3 24" xfId="55439" xr:uid="{9CC8C1A1-4AE3-4F50-9FA7-8BB313817980}"/>
    <cellStyle name="SAPBEXHLevel3X 3 25" xfId="55527" xr:uid="{62000C20-E9B2-4498-8B55-0E0510DAF7A1}"/>
    <cellStyle name="SAPBEXHLevel3X 3 26" xfId="55615" xr:uid="{492F9FBC-ACBC-40A4-9405-970308BB6827}"/>
    <cellStyle name="SAPBEXHLevel3X 3 27" xfId="55703" xr:uid="{0FB22CDE-AB12-420A-A7B1-6650C0140A09}"/>
    <cellStyle name="SAPBEXHLevel3X 3 28" xfId="55791" xr:uid="{6126B5CB-FC77-47C6-BF59-7F1749ECB4D2}"/>
    <cellStyle name="SAPBEXHLevel3X 3 29" xfId="55879" xr:uid="{6FBCD3B9-704C-481C-B1BE-860C00D60F84}"/>
    <cellStyle name="SAPBEXHLevel3X 3 3" xfId="11049" xr:uid="{C05232AC-8EDD-4996-B8DF-B4826005DBDC}"/>
    <cellStyle name="SAPBEXHLevel3X 3 3 2" xfId="13980" xr:uid="{932ADA74-1917-4AD6-94C3-40B1D18CDBD8}"/>
    <cellStyle name="SAPBEXHLevel3X 3 3 2 2" xfId="15929" xr:uid="{AEECA93D-ED95-4C32-9DCA-C825D0F1A64C}"/>
    <cellStyle name="SAPBEXHLevel3X 3 3 2 2 2" xfId="21848" xr:uid="{63FC6E91-C5E7-4F7E-8CB5-78FAE379FD72}"/>
    <cellStyle name="SAPBEXHLevel3X 3 3 2 2 2 2" xfId="35480" xr:uid="{47AB5ACD-30A3-4A44-A79A-FC0454631705}"/>
    <cellStyle name="SAPBEXHLevel3X 3 3 2 2 2 3" xfId="45108" xr:uid="{B2D45856-7713-46B8-A496-25FCCC0C3676}"/>
    <cellStyle name="SAPBEXHLevel3X 3 3 2 2 3" xfId="25639" xr:uid="{BC408B26-E77D-453E-915F-B03FA46769B7}"/>
    <cellStyle name="SAPBEXHLevel3X 3 3 2 2 3 2" xfId="39271" xr:uid="{613A1CEF-9687-47B5-8768-F79EE9289343}"/>
    <cellStyle name="SAPBEXHLevel3X 3 3 2 2 3 3" xfId="48899" xr:uid="{083B0B8B-FDAD-4FF1-AE61-5E17C3BB3563}"/>
    <cellStyle name="SAPBEXHLevel3X 3 3 2 2 4" xfId="31521" xr:uid="{67271DCC-D388-4E2A-9F4F-4DF90FA21587}"/>
    <cellStyle name="SAPBEXHLevel3X 3 3 2 2 5" xfId="41179" xr:uid="{F6575DFF-A63A-4C62-98DC-455A83B59785}"/>
    <cellStyle name="SAPBEXHLevel3X 3 3 2 2 6" xfId="53567" xr:uid="{91C9A567-D21B-440F-A448-AB5402196C51}"/>
    <cellStyle name="SAPBEXHLevel3X 3 3 2 3" xfId="19940" xr:uid="{2AB9D743-703C-477F-B304-1F4531CB7913}"/>
    <cellStyle name="SAPBEXHLevel3X 3 3 2 3 2" xfId="33572" xr:uid="{03C49592-8627-4F7D-B771-0A455599D393}"/>
    <cellStyle name="SAPBEXHLevel3X 3 3 2 3 3" xfId="43200" xr:uid="{F006520D-CCD5-41A1-981A-C87C1CEAF3D8}"/>
    <cellStyle name="SAPBEXHLevel3X 3 3 2 4" xfId="23731" xr:uid="{5936AE1B-F588-40DF-B15B-4719105C308B}"/>
    <cellStyle name="SAPBEXHLevel3X 3 3 2 4 2" xfId="37363" xr:uid="{ECB1CC23-E2B7-46BB-9FA7-060B5A7C30BD}"/>
    <cellStyle name="SAPBEXHLevel3X 3 3 2 4 3" xfId="46991" xr:uid="{6ECD6826-9E3E-45AF-B059-28865F1F0D34}"/>
    <cellStyle name="SAPBEXHLevel3X 3 3 2 5" xfId="29606" xr:uid="{4035075B-5956-4F43-B85E-CDF4B714B857}"/>
    <cellStyle name="SAPBEXHLevel3X 3 3 2 6" xfId="26783" xr:uid="{A747B2AF-71ED-448F-B2D6-981BBF1EB98F}"/>
    <cellStyle name="SAPBEXHLevel3X 3 3 2 7" xfId="51659" xr:uid="{0E447F05-FD63-46C8-8FA1-FDAC9EED4587}"/>
    <cellStyle name="SAPBEXHLevel3X 3 3 3" xfId="14931" xr:uid="{70416E0B-B707-4E3B-A10D-C50B06DB7458}"/>
    <cellStyle name="SAPBEXHLevel3X 3 3 3 2" xfId="20850" xr:uid="{F9D709B0-313A-4294-8110-1D7B4B433F76}"/>
    <cellStyle name="SAPBEXHLevel3X 3 3 3 2 2" xfId="34482" xr:uid="{52B609C3-2168-4DC2-BD8C-A55C0C27DB44}"/>
    <cellStyle name="SAPBEXHLevel3X 3 3 3 2 3" xfId="44110" xr:uid="{CF06A919-E359-42EC-8734-02ADEBF26F4F}"/>
    <cellStyle name="SAPBEXHLevel3X 3 3 3 3" xfId="24641" xr:uid="{E782F0AD-2C6F-42F1-B7CB-3F4E1C3D6D03}"/>
    <cellStyle name="SAPBEXHLevel3X 3 3 3 3 2" xfId="38273" xr:uid="{5135B462-2B14-43B4-827D-1E359F213375}"/>
    <cellStyle name="SAPBEXHLevel3X 3 3 3 3 3" xfId="47901" xr:uid="{AA57438E-A46A-488B-A8E7-829FBD37D641}"/>
    <cellStyle name="SAPBEXHLevel3X 3 3 3 4" xfId="30523" xr:uid="{F71412FA-AA52-4D81-900B-7F8716FC482A}"/>
    <cellStyle name="SAPBEXHLevel3X 3 3 3 5" xfId="40181" xr:uid="{A72DD576-5309-4CDA-A03D-DFCDDE60CB1A}"/>
    <cellStyle name="SAPBEXHLevel3X 3 3 3 6" xfId="52569" xr:uid="{8E85EB46-B736-4A28-9DA1-5E60740C0809}"/>
    <cellStyle name="SAPBEXHLevel3X 3 3 4" xfId="18942" xr:uid="{B1906EC5-BB26-4D01-A5F0-A52C71972B78}"/>
    <cellStyle name="SAPBEXHLevel3X 3 3 4 2" xfId="32574" xr:uid="{91049D4F-8F59-4503-90A3-7981CF3F0FA6}"/>
    <cellStyle name="SAPBEXHLevel3X 3 3 4 3" xfId="42202" xr:uid="{5DBB2893-41A2-48DF-8A00-F397477217B1}"/>
    <cellStyle name="SAPBEXHLevel3X 3 3 5" xfId="22733" xr:uid="{237AC992-3928-45A7-BE42-8A99DB1CBBE5}"/>
    <cellStyle name="SAPBEXHLevel3X 3 3 5 2" xfId="36365" xr:uid="{D7261C0E-0FC9-44FC-83B4-20CD45AD9F68}"/>
    <cellStyle name="SAPBEXHLevel3X 3 3 5 3" xfId="45993" xr:uid="{24239CF5-3126-4293-BF54-4034567DA130}"/>
    <cellStyle name="SAPBEXHLevel3X 3 3 6" xfId="28601" xr:uid="{3D81D903-E7A7-4541-B186-24E76A9AE647}"/>
    <cellStyle name="SAPBEXHLevel3X 3 3 7" xfId="27725" xr:uid="{5853E974-4CB4-41C2-AA91-D1FDA6165442}"/>
    <cellStyle name="SAPBEXHLevel3X 3 3 8" xfId="50661" xr:uid="{EE903D2A-4601-452C-9E68-A6CECDF1EAFF}"/>
    <cellStyle name="SAPBEXHLevel3X 3 30" xfId="55967" xr:uid="{200FF2AA-E29F-4F2C-AC1C-E984CC73D9CF}"/>
    <cellStyle name="SAPBEXHLevel3X 3 31" xfId="56055" xr:uid="{5A55E03A-B896-42DD-BA26-6EDC95121254}"/>
    <cellStyle name="SAPBEXHLevel3X 3 32" xfId="56143" xr:uid="{1F038E32-B3ED-4D24-BA1D-6F1AC13F7A49}"/>
    <cellStyle name="SAPBEXHLevel3X 3 33" xfId="56231" xr:uid="{13ED696D-C1D9-4485-892C-6C18E682D1AD}"/>
    <cellStyle name="SAPBEXHLevel3X 3 4" xfId="11137" xr:uid="{91DDB408-2235-4DDF-8356-14C0F76B0510}"/>
    <cellStyle name="SAPBEXHLevel3X 3 4 2" xfId="14068" xr:uid="{E900A98A-5851-4D68-813D-209FD2CDBF9C}"/>
    <cellStyle name="SAPBEXHLevel3X 3 4 2 2" xfId="16017" xr:uid="{344A71B0-0817-4209-86F6-E3DB9AAB0F23}"/>
    <cellStyle name="SAPBEXHLevel3X 3 4 2 2 2" xfId="21936" xr:uid="{30E82CD5-7EEC-4CE9-98A1-F3BEE02294EF}"/>
    <cellStyle name="SAPBEXHLevel3X 3 4 2 2 2 2" xfId="35568" xr:uid="{88953EBB-6786-493B-AAFF-13CB704A3BA2}"/>
    <cellStyle name="SAPBEXHLevel3X 3 4 2 2 2 3" xfId="45196" xr:uid="{78529724-5E03-4456-8385-D2770AC348AF}"/>
    <cellStyle name="SAPBEXHLevel3X 3 4 2 2 3" xfId="25727" xr:uid="{190E0302-F80B-4606-BA5E-204CEA3B41E9}"/>
    <cellStyle name="SAPBEXHLevel3X 3 4 2 2 3 2" xfId="39359" xr:uid="{9BA1C1FD-78FD-407F-AA14-35DDC70225DA}"/>
    <cellStyle name="SAPBEXHLevel3X 3 4 2 2 3 3" xfId="48987" xr:uid="{79F52866-6315-447E-B791-A4DD6513BBA2}"/>
    <cellStyle name="SAPBEXHLevel3X 3 4 2 2 4" xfId="31609" xr:uid="{043B27A4-CB8C-481A-AC62-CE8F5C314EE1}"/>
    <cellStyle name="SAPBEXHLevel3X 3 4 2 2 5" xfId="41267" xr:uid="{8E66A6AD-E6EA-416D-AE4C-DDC5A3E7E975}"/>
    <cellStyle name="SAPBEXHLevel3X 3 4 2 2 6" xfId="53655" xr:uid="{7EDE3BB3-5797-4290-8FDF-6B73A271E6DD}"/>
    <cellStyle name="SAPBEXHLevel3X 3 4 2 3" xfId="20028" xr:uid="{F63010BB-48E6-45D7-941F-5F0A2438E2D9}"/>
    <cellStyle name="SAPBEXHLevel3X 3 4 2 3 2" xfId="33660" xr:uid="{E4F8319F-5000-4759-B8EF-C547BD7ADA10}"/>
    <cellStyle name="SAPBEXHLevel3X 3 4 2 3 3" xfId="43288" xr:uid="{0F5B2A7D-816D-4F33-B6B4-9F03C33FFE69}"/>
    <cellStyle name="SAPBEXHLevel3X 3 4 2 4" xfId="23819" xr:uid="{267CE3CF-C90E-45CE-B238-30EE01FE2D6B}"/>
    <cellStyle name="SAPBEXHLevel3X 3 4 2 4 2" xfId="37451" xr:uid="{AF675D61-C501-4E54-9695-36E7C9BA2FCF}"/>
    <cellStyle name="SAPBEXHLevel3X 3 4 2 4 3" xfId="47079" xr:uid="{257DA60B-4C01-4A53-9190-C64773193463}"/>
    <cellStyle name="SAPBEXHLevel3X 3 4 2 5" xfId="29694" xr:uid="{B8A4543D-CF95-4F61-8369-BF586412EB30}"/>
    <cellStyle name="SAPBEXHLevel3X 3 4 2 6" xfId="26695" xr:uid="{DACB5E22-DAD1-4068-A993-69051902FBF8}"/>
    <cellStyle name="SAPBEXHLevel3X 3 4 2 7" xfId="51747" xr:uid="{3A7521E6-B2B7-4A70-BDC2-726BD02C7973}"/>
    <cellStyle name="SAPBEXHLevel3X 3 4 3" xfId="15019" xr:uid="{5CC607BC-CBF5-4920-9433-F812E7B9466C}"/>
    <cellStyle name="SAPBEXHLevel3X 3 4 3 2" xfId="20938" xr:uid="{7BBEE32F-73EA-4F8A-BD4F-C22B5CFCD071}"/>
    <cellStyle name="SAPBEXHLevel3X 3 4 3 2 2" xfId="34570" xr:uid="{6FF07925-F916-4F06-AE87-F76D347D4EB4}"/>
    <cellStyle name="SAPBEXHLevel3X 3 4 3 2 3" xfId="44198" xr:uid="{7E53E16B-8E24-45BA-B1D4-F6DE910794F7}"/>
    <cellStyle name="SAPBEXHLevel3X 3 4 3 3" xfId="24729" xr:uid="{010D95A6-1E5E-4F52-9ED4-33ABE961698C}"/>
    <cellStyle name="SAPBEXHLevel3X 3 4 3 3 2" xfId="38361" xr:uid="{D2A4D63B-CE52-408D-9118-38045BD785BB}"/>
    <cellStyle name="SAPBEXHLevel3X 3 4 3 3 3" xfId="47989" xr:uid="{4BE68CD9-FFC6-4FBC-96CB-40AD3422996C}"/>
    <cellStyle name="SAPBEXHLevel3X 3 4 3 4" xfId="30611" xr:uid="{3CD63221-378D-4A32-B676-16D75E6F7FB3}"/>
    <cellStyle name="SAPBEXHLevel3X 3 4 3 5" xfId="40269" xr:uid="{7D17AE52-43AC-4770-B536-67615F8CD146}"/>
    <cellStyle name="SAPBEXHLevel3X 3 4 3 6" xfId="52657" xr:uid="{E463CC6D-A8C4-4287-9252-08F75D95B86A}"/>
    <cellStyle name="SAPBEXHLevel3X 3 4 4" xfId="19030" xr:uid="{E8645F3F-5ECC-435E-BEFB-4AF58E026E65}"/>
    <cellStyle name="SAPBEXHLevel3X 3 4 4 2" xfId="32662" xr:uid="{849F2243-5723-4D95-B2C3-E6E30F058CFA}"/>
    <cellStyle name="SAPBEXHLevel3X 3 4 4 3" xfId="42290" xr:uid="{C19A723E-8634-44C8-BA8E-FFA6EADF9DFB}"/>
    <cellStyle name="SAPBEXHLevel3X 3 4 5" xfId="22821" xr:uid="{D81B0CF9-F1CD-4899-B0B9-A8CD9447255B}"/>
    <cellStyle name="SAPBEXHLevel3X 3 4 5 2" xfId="36453" xr:uid="{F2563E50-E0C9-4612-8B9F-EBB7DB6AA589}"/>
    <cellStyle name="SAPBEXHLevel3X 3 4 5 3" xfId="46081" xr:uid="{1F8D9341-6A4E-4DE8-8BFC-56051E46E1D7}"/>
    <cellStyle name="SAPBEXHLevel3X 3 4 6" xfId="28689" xr:uid="{409DB1F2-75FC-4967-8C4F-D8DE4D2CF5E4}"/>
    <cellStyle name="SAPBEXHLevel3X 3 4 7" xfId="27651" xr:uid="{D27AF20C-5502-4FE9-82D7-3CB291A0922B}"/>
    <cellStyle name="SAPBEXHLevel3X 3 4 8" xfId="50749" xr:uid="{F4B899FC-7550-4668-9908-402A0FF236F6}"/>
    <cellStyle name="SAPBEXHLevel3X 3 5" xfId="11225" xr:uid="{584146FB-DD01-4077-B8D7-7860AEF248BA}"/>
    <cellStyle name="SAPBEXHLevel3X 3 5 2" xfId="14156" xr:uid="{DA239D4E-9433-4230-963C-D18F0992836C}"/>
    <cellStyle name="SAPBEXHLevel3X 3 5 2 2" xfId="16105" xr:uid="{969A6103-187E-4610-8EFC-247263C53497}"/>
    <cellStyle name="SAPBEXHLevel3X 3 5 2 2 2" xfId="22024" xr:uid="{9C3246FA-2C24-429A-9328-C5496DBD4144}"/>
    <cellStyle name="SAPBEXHLevel3X 3 5 2 2 2 2" xfId="35656" xr:uid="{9A441276-085E-4F84-B413-B2A525431688}"/>
    <cellStyle name="SAPBEXHLevel3X 3 5 2 2 2 3" xfId="45284" xr:uid="{DFAB2325-2B3F-4EA5-8099-27481CBE35A9}"/>
    <cellStyle name="SAPBEXHLevel3X 3 5 2 2 3" xfId="25815" xr:uid="{6C34F34A-4993-4666-A440-F2AA56A60FB5}"/>
    <cellStyle name="SAPBEXHLevel3X 3 5 2 2 3 2" xfId="39447" xr:uid="{FBFE1220-ED69-44CC-A554-2E30A79C2420}"/>
    <cellStyle name="SAPBEXHLevel3X 3 5 2 2 3 3" xfId="49075" xr:uid="{E4DAAAAD-ED39-425C-9580-D066452DED42}"/>
    <cellStyle name="SAPBEXHLevel3X 3 5 2 2 4" xfId="31697" xr:uid="{C637988D-17F3-47C2-BD14-3061B6F5C614}"/>
    <cellStyle name="SAPBEXHLevel3X 3 5 2 2 5" xfId="41355" xr:uid="{80A6E38E-A175-4F04-B5ED-D0CFAD1A84E3}"/>
    <cellStyle name="SAPBEXHLevel3X 3 5 2 2 6" xfId="53743" xr:uid="{49A3120D-11D3-41C3-B942-3A9A06A00F02}"/>
    <cellStyle name="SAPBEXHLevel3X 3 5 2 3" xfId="20116" xr:uid="{194BF71B-D9C5-4B2F-8DCB-028EAC580565}"/>
    <cellStyle name="SAPBEXHLevel3X 3 5 2 3 2" xfId="33748" xr:uid="{A47D4B24-0D53-46F8-BD15-ECD389411F93}"/>
    <cellStyle name="SAPBEXHLevel3X 3 5 2 3 3" xfId="43376" xr:uid="{4D7BE89E-62AD-4BC7-9A95-A4319CD39CDE}"/>
    <cellStyle name="SAPBEXHLevel3X 3 5 2 4" xfId="23907" xr:uid="{10DA9251-CC5F-4FB1-A6C3-A8535F54DD9D}"/>
    <cellStyle name="SAPBEXHLevel3X 3 5 2 4 2" xfId="37539" xr:uid="{AD349D14-4175-4675-AA9B-8B682DD7F261}"/>
    <cellStyle name="SAPBEXHLevel3X 3 5 2 4 3" xfId="47167" xr:uid="{6662219C-4BB5-4B1C-90B3-1DD494A674A5}"/>
    <cellStyle name="SAPBEXHLevel3X 3 5 2 5" xfId="29782" xr:uid="{10C3D045-F1D2-4590-867B-B15EC7CDD46E}"/>
    <cellStyle name="SAPBEXHLevel3X 3 5 2 6" xfId="26607" xr:uid="{F6FC8C44-EC4B-40A2-8D55-02CFB5329358}"/>
    <cellStyle name="SAPBEXHLevel3X 3 5 2 7" xfId="51835" xr:uid="{075F2346-A275-4863-8272-7D97C44DD8B5}"/>
    <cellStyle name="SAPBEXHLevel3X 3 5 3" xfId="15107" xr:uid="{8A97D65F-9664-4736-BFD0-B96B1847273E}"/>
    <cellStyle name="SAPBEXHLevel3X 3 5 3 2" xfId="21026" xr:uid="{F9939A07-4140-4BB0-84A2-C0DBE3C0D2B2}"/>
    <cellStyle name="SAPBEXHLevel3X 3 5 3 2 2" xfId="34658" xr:uid="{61AC0A63-B3B7-4308-AA24-7FE0F046B609}"/>
    <cellStyle name="SAPBEXHLevel3X 3 5 3 2 3" xfId="44286" xr:uid="{02C6453E-0AE1-41B4-9A94-C3890A44CBF1}"/>
    <cellStyle name="SAPBEXHLevel3X 3 5 3 3" xfId="24817" xr:uid="{D821137B-4AA3-4AC1-926D-EABF9CE3CAAB}"/>
    <cellStyle name="SAPBEXHLevel3X 3 5 3 3 2" xfId="38449" xr:uid="{2DB5897F-3B7C-44DD-9BF1-1984BFA8BBCA}"/>
    <cellStyle name="SAPBEXHLevel3X 3 5 3 3 3" xfId="48077" xr:uid="{F0E1867C-2E62-4D26-B5F6-DA4358B8BF4A}"/>
    <cellStyle name="SAPBEXHLevel3X 3 5 3 4" xfId="30699" xr:uid="{A7FFA3C5-3090-4FF4-8E61-A5ECDE35F81F}"/>
    <cellStyle name="SAPBEXHLevel3X 3 5 3 5" xfId="40357" xr:uid="{D77AA89A-63AA-4A7B-A337-BC7B414086D3}"/>
    <cellStyle name="SAPBEXHLevel3X 3 5 3 6" xfId="52745" xr:uid="{0A90E428-CBE8-4481-A6D3-7306CE91D5A8}"/>
    <cellStyle name="SAPBEXHLevel3X 3 5 4" xfId="19118" xr:uid="{11CBD37D-F456-4B46-92B8-800B4C5493CB}"/>
    <cellStyle name="SAPBEXHLevel3X 3 5 4 2" xfId="32750" xr:uid="{2928686F-A232-42B7-90EC-81104DA837ED}"/>
    <cellStyle name="SAPBEXHLevel3X 3 5 4 3" xfId="42378" xr:uid="{691863E1-B6F8-43EE-BC57-C41AF7DEDDB5}"/>
    <cellStyle name="SAPBEXHLevel3X 3 5 5" xfId="22909" xr:uid="{33CBB9FF-48B9-4E70-88B6-05F7BCAC5167}"/>
    <cellStyle name="SAPBEXHLevel3X 3 5 5 2" xfId="36541" xr:uid="{DC1B8830-A289-462E-B668-0285C00366D7}"/>
    <cellStyle name="SAPBEXHLevel3X 3 5 5 3" xfId="46169" xr:uid="{C601C42A-B46E-497E-9809-05653156378A}"/>
    <cellStyle name="SAPBEXHLevel3X 3 5 6" xfId="28777" xr:uid="{1F23080E-CDEC-4ABB-ACC0-48607CE042F9}"/>
    <cellStyle name="SAPBEXHLevel3X 3 5 7" xfId="27563" xr:uid="{4E227209-0107-4346-B0E2-072B5556CB53}"/>
    <cellStyle name="SAPBEXHLevel3X 3 5 8" xfId="50837" xr:uid="{2AB77690-8432-4956-BEAB-7EBC4B6FC705}"/>
    <cellStyle name="SAPBEXHLevel3X 3 6" xfId="11313" xr:uid="{3269617B-CAC6-4CBB-8A2E-8625A1DE7B4C}"/>
    <cellStyle name="SAPBEXHLevel3X 3 6 2" xfId="14244" xr:uid="{0F51D209-5062-416F-B832-38A76FCD8536}"/>
    <cellStyle name="SAPBEXHLevel3X 3 6 2 2" xfId="16193" xr:uid="{F2B3EE27-E1B0-442A-9A9A-70B38CB95341}"/>
    <cellStyle name="SAPBEXHLevel3X 3 6 2 2 2" xfId="22112" xr:uid="{D28D4056-E8F4-47E8-9172-2D38E9A302B5}"/>
    <cellStyle name="SAPBEXHLevel3X 3 6 2 2 2 2" xfId="35744" xr:uid="{26967062-2631-4611-9A9F-6D0A3BC6FC33}"/>
    <cellStyle name="SAPBEXHLevel3X 3 6 2 2 2 3" xfId="45372" xr:uid="{0D472627-BBF5-49D1-95D0-00F2DB888B04}"/>
    <cellStyle name="SAPBEXHLevel3X 3 6 2 2 3" xfId="25903" xr:uid="{6F01A0B1-2795-4FDA-87AD-0BC0BE263120}"/>
    <cellStyle name="SAPBEXHLevel3X 3 6 2 2 3 2" xfId="39535" xr:uid="{F49785F7-7898-4930-86B5-85F85AC72700}"/>
    <cellStyle name="SAPBEXHLevel3X 3 6 2 2 3 3" xfId="49163" xr:uid="{83BE645A-BE6E-4A92-A6DD-6F0F80B61D19}"/>
    <cellStyle name="SAPBEXHLevel3X 3 6 2 2 4" xfId="31785" xr:uid="{AD06A8FA-1B1B-415A-A8CD-0A6F9D9C6C83}"/>
    <cellStyle name="SAPBEXHLevel3X 3 6 2 2 5" xfId="41443" xr:uid="{1EF45925-1179-4838-9C8C-C007F35ABB65}"/>
    <cellStyle name="SAPBEXHLevel3X 3 6 2 2 6" xfId="53831" xr:uid="{10D9A676-E295-4BD1-B763-B12CA2D30CB1}"/>
    <cellStyle name="SAPBEXHLevel3X 3 6 2 3" xfId="20204" xr:uid="{FF57BEF3-D755-4641-AFE4-D879D21A826C}"/>
    <cellStyle name="SAPBEXHLevel3X 3 6 2 3 2" xfId="33836" xr:uid="{F537FB42-40A3-4C12-9644-AD0E0A549227}"/>
    <cellStyle name="SAPBEXHLevel3X 3 6 2 3 3" xfId="43464" xr:uid="{154DBEE1-9A50-4167-8C7E-3AA290F56C8C}"/>
    <cellStyle name="SAPBEXHLevel3X 3 6 2 4" xfId="23995" xr:uid="{7FBCC37E-1D59-4EF5-BB72-B0A024675C5D}"/>
    <cellStyle name="SAPBEXHLevel3X 3 6 2 4 2" xfId="37627" xr:uid="{020E76C1-B6AE-4AF5-8B3D-5069E60B6280}"/>
    <cellStyle name="SAPBEXHLevel3X 3 6 2 4 3" xfId="47255" xr:uid="{61FDD87A-9A1D-4FE9-B247-7ED51C9F11CC}"/>
    <cellStyle name="SAPBEXHLevel3X 3 6 2 5" xfId="29870" xr:uid="{07482379-D27A-46A0-B9BD-EA5B54B12A53}"/>
    <cellStyle name="SAPBEXHLevel3X 3 6 2 6" xfId="26519" xr:uid="{59297AC7-1E1F-4E8C-805D-A1B93795B024}"/>
    <cellStyle name="SAPBEXHLevel3X 3 6 2 7" xfId="51923" xr:uid="{6CD0A366-E346-4C6C-B4AB-C66E6871A7DF}"/>
    <cellStyle name="SAPBEXHLevel3X 3 6 3" xfId="15195" xr:uid="{C3F7EF64-4512-4699-81B4-DA7EABAD72FB}"/>
    <cellStyle name="SAPBEXHLevel3X 3 6 3 2" xfId="21114" xr:uid="{DD5B15E2-D444-41E5-9BC9-DC6E31536317}"/>
    <cellStyle name="SAPBEXHLevel3X 3 6 3 2 2" xfId="34746" xr:uid="{82D51C5C-D6EC-4811-8E19-5E7C13338D18}"/>
    <cellStyle name="SAPBEXHLevel3X 3 6 3 2 3" xfId="44374" xr:uid="{A419271F-146A-49EF-B5D2-BFDF774F8A37}"/>
    <cellStyle name="SAPBEXHLevel3X 3 6 3 3" xfId="24905" xr:uid="{EA6681D3-5AC9-4A37-A1A8-FD6FE08BE884}"/>
    <cellStyle name="SAPBEXHLevel3X 3 6 3 3 2" xfId="38537" xr:uid="{897A6F0F-840E-4EAA-9C46-4975AAC518B2}"/>
    <cellStyle name="SAPBEXHLevel3X 3 6 3 3 3" xfId="48165" xr:uid="{720E64F8-CD71-45D6-9346-E2A00F513454}"/>
    <cellStyle name="SAPBEXHLevel3X 3 6 3 4" xfId="30787" xr:uid="{406674FF-39F3-4D90-9C15-6ED4E27FBBD6}"/>
    <cellStyle name="SAPBEXHLevel3X 3 6 3 5" xfId="40445" xr:uid="{05951746-70D7-47A2-A0D3-822037358A1A}"/>
    <cellStyle name="SAPBEXHLevel3X 3 6 3 6" xfId="52833" xr:uid="{97206D63-947F-415B-88C0-1153D4DAA86C}"/>
    <cellStyle name="SAPBEXHLevel3X 3 6 4" xfId="19206" xr:uid="{CA38DEBB-91E9-4E9D-B8B7-D22CE8438B2D}"/>
    <cellStyle name="SAPBEXHLevel3X 3 6 4 2" xfId="32838" xr:uid="{08F8E2B4-F40B-48E1-841E-3B9A61A86506}"/>
    <cellStyle name="SAPBEXHLevel3X 3 6 4 3" xfId="42466" xr:uid="{40BA552A-E104-4341-8D8D-5565D2EDC144}"/>
    <cellStyle name="SAPBEXHLevel3X 3 6 5" xfId="22997" xr:uid="{E22DF2AA-5F6D-4904-A56E-91E57EEBBE33}"/>
    <cellStyle name="SAPBEXHLevel3X 3 6 5 2" xfId="36629" xr:uid="{621E6079-C26C-458C-B2D7-8D4537A56647}"/>
    <cellStyle name="SAPBEXHLevel3X 3 6 5 3" xfId="46257" xr:uid="{5AD8B2B4-B765-4951-B82C-E64BA27B02A4}"/>
    <cellStyle name="SAPBEXHLevel3X 3 6 6" xfId="28865" xr:uid="{2AB07488-501E-47DD-B7B5-948A945914CA}"/>
    <cellStyle name="SAPBEXHLevel3X 3 6 7" xfId="27475" xr:uid="{D5FB5296-30C3-416D-B633-CFB7D2183E46}"/>
    <cellStyle name="SAPBEXHLevel3X 3 6 8" xfId="50925" xr:uid="{4CFA1481-FE4E-4E37-818F-05408750D1F3}"/>
    <cellStyle name="SAPBEXHLevel3X 3 7" xfId="11401" xr:uid="{1F367F28-FE48-466A-B061-AB9A95D9BC01}"/>
    <cellStyle name="SAPBEXHLevel3X 3 7 2" xfId="14332" xr:uid="{253CBBCE-8C65-492E-9E9A-5E2CC5502AC2}"/>
    <cellStyle name="SAPBEXHLevel3X 3 7 2 2" xfId="16281" xr:uid="{1F5D0CC2-1AC2-4D67-98FF-5A69CD1104B7}"/>
    <cellStyle name="SAPBEXHLevel3X 3 7 2 2 2" xfId="22200" xr:uid="{E9F46E42-E770-497F-BF69-4C9B996181D7}"/>
    <cellStyle name="SAPBEXHLevel3X 3 7 2 2 2 2" xfId="35832" xr:uid="{6775C162-9BA0-4B0C-9361-D9DE0D93BAA6}"/>
    <cellStyle name="SAPBEXHLevel3X 3 7 2 2 2 3" xfId="45460" xr:uid="{49952303-3FA6-4862-98AF-4EE22CD3DFC7}"/>
    <cellStyle name="SAPBEXHLevel3X 3 7 2 2 3" xfId="25991" xr:uid="{A5624640-830B-437B-A846-8B7D4375DE54}"/>
    <cellStyle name="SAPBEXHLevel3X 3 7 2 2 3 2" xfId="39623" xr:uid="{03BBEC3F-6A90-45BC-8EAB-8040774967BE}"/>
    <cellStyle name="SAPBEXHLevel3X 3 7 2 2 3 3" xfId="49251" xr:uid="{44839F15-DE9D-4F43-B06B-03D86D264DE1}"/>
    <cellStyle name="SAPBEXHLevel3X 3 7 2 2 4" xfId="31873" xr:uid="{4A836791-FCCA-4C20-8258-7329EFAF6E74}"/>
    <cellStyle name="SAPBEXHLevel3X 3 7 2 2 5" xfId="41531" xr:uid="{DA251457-F482-444C-8DDD-A03CB2CFE80F}"/>
    <cellStyle name="SAPBEXHLevel3X 3 7 2 2 6" xfId="53919" xr:uid="{FB058092-8D0E-4EC8-9728-E17EF9D332D9}"/>
    <cellStyle name="SAPBEXHLevel3X 3 7 2 3" xfId="20292" xr:uid="{B3E0F3E4-000B-4D1D-BC67-EDCC90E798CB}"/>
    <cellStyle name="SAPBEXHLevel3X 3 7 2 3 2" xfId="33924" xr:uid="{F9CFBAA2-EC89-4D77-A24E-DFC315CE24F9}"/>
    <cellStyle name="SAPBEXHLevel3X 3 7 2 3 3" xfId="43552" xr:uid="{1E5E8358-ADE2-4529-BDE3-36465C7BC9DC}"/>
    <cellStyle name="SAPBEXHLevel3X 3 7 2 4" xfId="24083" xr:uid="{9E41DAEC-85BF-4D23-8CC4-214233EB7265}"/>
    <cellStyle name="SAPBEXHLevel3X 3 7 2 4 2" xfId="37715" xr:uid="{36AF4C6F-A8F1-4AEE-958D-E65D6627ADDC}"/>
    <cellStyle name="SAPBEXHLevel3X 3 7 2 4 3" xfId="47343" xr:uid="{164E41D9-3316-44D4-97BA-BE5A6B130AA7}"/>
    <cellStyle name="SAPBEXHLevel3X 3 7 2 5" xfId="29958" xr:uid="{90526D85-0411-471D-8CB7-9C3F98FB21F8}"/>
    <cellStyle name="SAPBEXHLevel3X 3 7 2 6" xfId="26431" xr:uid="{8FB767E1-CBFA-4883-9795-0F77F87C698A}"/>
    <cellStyle name="SAPBEXHLevel3X 3 7 2 7" xfId="52011" xr:uid="{E916DAFB-1B82-43FB-A9D5-6D42D5EFD930}"/>
    <cellStyle name="SAPBEXHLevel3X 3 7 3" xfId="15283" xr:uid="{F466CB70-FF91-4FC6-85BF-3815F740071A}"/>
    <cellStyle name="SAPBEXHLevel3X 3 7 3 2" xfId="21202" xr:uid="{825C8B80-DDDD-4E23-925F-61FC3E52DE6E}"/>
    <cellStyle name="SAPBEXHLevel3X 3 7 3 2 2" xfId="34834" xr:uid="{64DD7E4A-0574-477B-A393-706746AE11FD}"/>
    <cellStyle name="SAPBEXHLevel3X 3 7 3 2 3" xfId="44462" xr:uid="{0D6235AE-C93F-4656-96E2-1CDF2522D955}"/>
    <cellStyle name="SAPBEXHLevel3X 3 7 3 3" xfId="24993" xr:uid="{CCF2F672-3DDA-4A4C-96F0-40EB2CDB955D}"/>
    <cellStyle name="SAPBEXHLevel3X 3 7 3 3 2" xfId="38625" xr:uid="{3E0E6D42-2A0F-4663-971B-A4C69201CD11}"/>
    <cellStyle name="SAPBEXHLevel3X 3 7 3 3 3" xfId="48253" xr:uid="{BCB04184-E9BA-4810-A3F6-8B2CBC1574DE}"/>
    <cellStyle name="SAPBEXHLevel3X 3 7 3 4" xfId="30875" xr:uid="{9E151A0B-2522-428C-92B6-D728028539BF}"/>
    <cellStyle name="SAPBEXHLevel3X 3 7 3 5" xfId="40533" xr:uid="{C1D9DA6F-BC6C-426E-A100-E8DFD95C33F6}"/>
    <cellStyle name="SAPBEXHLevel3X 3 7 3 6" xfId="52921" xr:uid="{7C739A76-CE15-43B1-9502-4BB855F185FA}"/>
    <cellStyle name="SAPBEXHLevel3X 3 7 4" xfId="19294" xr:uid="{6EE5EA41-49A0-4486-A8D8-3EAF84FDF014}"/>
    <cellStyle name="SAPBEXHLevel3X 3 7 4 2" xfId="32926" xr:uid="{8FBB8959-1B50-4D48-9352-8CCFEF80A283}"/>
    <cellStyle name="SAPBEXHLevel3X 3 7 4 3" xfId="42554" xr:uid="{62D5B60F-4791-4A4A-B5BE-4F4507872F47}"/>
    <cellStyle name="SAPBEXHLevel3X 3 7 5" xfId="23085" xr:uid="{27403574-F813-45A8-B5DD-FAE6DCA6D5FE}"/>
    <cellStyle name="SAPBEXHLevel3X 3 7 5 2" xfId="36717" xr:uid="{57DA8A73-A68C-476F-824C-AA7CB1FDB3B9}"/>
    <cellStyle name="SAPBEXHLevel3X 3 7 5 3" xfId="46345" xr:uid="{A0F68705-FC6D-4AE7-B155-972639A13BD2}"/>
    <cellStyle name="SAPBEXHLevel3X 3 7 6" xfId="28953" xr:uid="{9A8700F7-8B9B-4469-BC7F-C906F57DBB57}"/>
    <cellStyle name="SAPBEXHLevel3X 3 7 7" xfId="27387" xr:uid="{7B4E45BB-E7D0-4BB2-AAF4-5A2E946E03EF}"/>
    <cellStyle name="SAPBEXHLevel3X 3 7 8" xfId="51013" xr:uid="{8ECA6929-A4F8-4C6D-8EBB-22FF011A5411}"/>
    <cellStyle name="SAPBEXHLevel3X 3 8" xfId="13509" xr:uid="{4A195FF2-404D-4FAE-93FA-1AA8DCEE6115}"/>
    <cellStyle name="SAPBEXHLevel3X 3 8 2" xfId="14508" xr:uid="{EB04F157-B144-4DC3-AA63-633FB6D0B786}"/>
    <cellStyle name="SAPBEXHLevel3X 3 8 2 2" xfId="16457" xr:uid="{F38ECC37-8448-4F5A-A1C8-A6E55342C1E5}"/>
    <cellStyle name="SAPBEXHLevel3X 3 8 2 2 2" xfId="22376" xr:uid="{12C87E61-352B-45A4-A41C-C0EEEC8FEA65}"/>
    <cellStyle name="SAPBEXHLevel3X 3 8 2 2 2 2" xfId="36008" xr:uid="{FC1ADA3B-CF00-4FF2-B98D-C7707103064E}"/>
    <cellStyle name="SAPBEXHLevel3X 3 8 2 2 2 3" xfId="45636" xr:uid="{22522E66-5D54-4F97-B877-9F87FA1F01EF}"/>
    <cellStyle name="SAPBEXHLevel3X 3 8 2 2 3" xfId="26167" xr:uid="{772CAFB2-3256-46B3-B680-3339BE836B31}"/>
    <cellStyle name="SAPBEXHLevel3X 3 8 2 2 3 2" xfId="39799" xr:uid="{13842E9B-BF3F-4792-944C-DF8D281DE5A3}"/>
    <cellStyle name="SAPBEXHLevel3X 3 8 2 2 3 3" xfId="49427" xr:uid="{3F2B1F35-9EA3-4FA9-9814-9E3609857F04}"/>
    <cellStyle name="SAPBEXHLevel3X 3 8 2 2 4" xfId="32049" xr:uid="{0DDC667A-4BE5-42BD-A60D-63469C67E125}"/>
    <cellStyle name="SAPBEXHLevel3X 3 8 2 2 5" xfId="41707" xr:uid="{94B58B28-D423-44ED-AD8D-62C99D18864F}"/>
    <cellStyle name="SAPBEXHLevel3X 3 8 2 2 6" xfId="54095" xr:uid="{23E34EDE-E3DD-452E-8D1B-958FC049FF0C}"/>
    <cellStyle name="SAPBEXHLevel3X 3 8 2 3" xfId="20468" xr:uid="{13CBFA51-D226-4D00-9E08-F675A4D862CD}"/>
    <cellStyle name="SAPBEXHLevel3X 3 8 2 3 2" xfId="34100" xr:uid="{B67D1CDE-1A47-4351-A9DA-E727BBE5FEFC}"/>
    <cellStyle name="SAPBEXHLevel3X 3 8 2 3 3" xfId="43728" xr:uid="{93FACFAB-14DC-4FB2-9DD3-B9C532AF51E3}"/>
    <cellStyle name="SAPBEXHLevel3X 3 8 2 4" xfId="24259" xr:uid="{D3AA0691-1D7C-41E1-B9FA-B612F9246853}"/>
    <cellStyle name="SAPBEXHLevel3X 3 8 2 4 2" xfId="37891" xr:uid="{23AB2707-5239-4902-A589-4344C30718DC}"/>
    <cellStyle name="SAPBEXHLevel3X 3 8 2 4 3" xfId="47519" xr:uid="{045B3606-14DC-460C-B672-E18605447BAF}"/>
    <cellStyle name="SAPBEXHLevel3X 3 8 2 5" xfId="30134" xr:uid="{4A91E7AC-B8F2-4142-A6B2-A436F6F5F75C}"/>
    <cellStyle name="SAPBEXHLevel3X 3 8 2 6" xfId="26255" xr:uid="{9EF42068-09FF-4490-B640-4641B293565E}"/>
    <cellStyle name="SAPBEXHLevel3X 3 8 2 7" xfId="52187" xr:uid="{E5B04833-F551-463B-B0C6-40AF0FB55E67}"/>
    <cellStyle name="SAPBEXHLevel3X 3 8 3" xfId="15459" xr:uid="{1740CA91-375A-43CE-A1A6-278FF474D29C}"/>
    <cellStyle name="SAPBEXHLevel3X 3 8 3 2" xfId="21378" xr:uid="{20892394-E197-4BBD-A1E3-6E7A585A521F}"/>
    <cellStyle name="SAPBEXHLevel3X 3 8 3 2 2" xfId="35010" xr:uid="{F8A26ADD-1C41-4E0D-873B-73AEFA4DC758}"/>
    <cellStyle name="SAPBEXHLevel3X 3 8 3 2 3" xfId="44638" xr:uid="{9FE2E1A0-ADC8-4084-B480-FD2D85881E52}"/>
    <cellStyle name="SAPBEXHLevel3X 3 8 3 3" xfId="25169" xr:uid="{A97F77A5-4A8B-4E6B-BA57-A6F875FD60D8}"/>
    <cellStyle name="SAPBEXHLevel3X 3 8 3 3 2" xfId="38801" xr:uid="{44CA903F-10B4-4B09-8210-54666C241A42}"/>
    <cellStyle name="SAPBEXHLevel3X 3 8 3 3 3" xfId="48429" xr:uid="{A713A9DF-ACA3-471F-B2C8-16410A771E72}"/>
    <cellStyle name="SAPBEXHLevel3X 3 8 3 4" xfId="31051" xr:uid="{B245E636-E412-4996-B417-DCF91A9719DE}"/>
    <cellStyle name="SAPBEXHLevel3X 3 8 3 5" xfId="40709" xr:uid="{706479B2-C8D2-4BC3-BC9C-71A2965FB054}"/>
    <cellStyle name="SAPBEXHLevel3X 3 8 3 6" xfId="53097" xr:uid="{DBB5D316-6B6E-4FB8-98B9-6FAD22E0B0D0}"/>
    <cellStyle name="SAPBEXHLevel3X 3 8 4" xfId="19470" xr:uid="{50AECCD7-4319-4AD6-AF18-B6B9D8589D06}"/>
    <cellStyle name="SAPBEXHLevel3X 3 8 4 2" xfId="33102" xr:uid="{FB6B42BC-0B0A-4E54-AC74-5FA875A3783E}"/>
    <cellStyle name="SAPBEXHLevel3X 3 8 4 3" xfId="42730" xr:uid="{B86B55FE-9215-48CA-9AB6-FD657B63B3CA}"/>
    <cellStyle name="SAPBEXHLevel3X 3 8 5" xfId="23261" xr:uid="{EAEAAB26-5364-41E6-B53A-07B41C6EB835}"/>
    <cellStyle name="SAPBEXHLevel3X 3 8 5 2" xfId="36893" xr:uid="{AA6952FB-920B-4350-BE1A-076070D26862}"/>
    <cellStyle name="SAPBEXHLevel3X 3 8 5 3" xfId="46521" xr:uid="{CAA10CC5-76BD-4E35-AC3B-F788DCCE4651}"/>
    <cellStyle name="SAPBEXHLevel3X 3 8 6" xfId="29136" xr:uid="{A65F3549-3D91-4696-93A0-72744F195F03}"/>
    <cellStyle name="SAPBEXHLevel3X 3 8 7" xfId="27253" xr:uid="{AE064FAB-6290-4F5B-AF80-7E98BA9F7069}"/>
    <cellStyle name="SAPBEXHLevel3X 3 8 8" xfId="51189" xr:uid="{F19753A4-6A9A-4868-BFCE-13FB846BC340}"/>
    <cellStyle name="SAPBEXHLevel3X 3 9" xfId="13804" xr:uid="{CC02469B-F0FF-45A5-9803-8BFE8EF8A347}"/>
    <cellStyle name="SAPBEXHLevel3X 3 9 2" xfId="15753" xr:uid="{8D35108E-5041-473C-841C-E2FA449AF09A}"/>
    <cellStyle name="SAPBEXHLevel3X 3 9 2 2" xfId="21672" xr:uid="{B058B5D9-94D5-4A1E-8889-13D11A533607}"/>
    <cellStyle name="SAPBEXHLevel3X 3 9 2 2 2" xfId="35304" xr:uid="{1B6D331E-35A5-4C92-8AA8-F9EDD145E52D}"/>
    <cellStyle name="SAPBEXHLevel3X 3 9 2 2 3" xfId="44932" xr:uid="{38C1BCEC-638B-43D7-B202-6B4F0008E17E}"/>
    <cellStyle name="SAPBEXHLevel3X 3 9 2 3" xfId="25463" xr:uid="{4C0B359C-A101-4F3E-A02B-C535407D378A}"/>
    <cellStyle name="SAPBEXHLevel3X 3 9 2 3 2" xfId="39095" xr:uid="{C1738C18-50B9-4061-A2A5-600D6D259D92}"/>
    <cellStyle name="SAPBEXHLevel3X 3 9 2 3 3" xfId="48723" xr:uid="{2EDA4561-765D-4206-8A22-ED2E220C131B}"/>
    <cellStyle name="SAPBEXHLevel3X 3 9 2 4" xfId="31345" xr:uid="{35EE9C07-CF24-4756-AC62-B84FF07FD948}"/>
    <cellStyle name="SAPBEXHLevel3X 3 9 2 5" xfId="41003" xr:uid="{764D08F7-3F0E-49E3-A9BF-F67CB696647C}"/>
    <cellStyle name="SAPBEXHLevel3X 3 9 2 6" xfId="53391" xr:uid="{6A57E40C-1635-4785-AD14-A9B8EBE2F1B3}"/>
    <cellStyle name="SAPBEXHLevel3X 3 9 3" xfId="19764" xr:uid="{B8C343F3-9F2A-4C51-A294-53E6CFD8E990}"/>
    <cellStyle name="SAPBEXHLevel3X 3 9 3 2" xfId="33396" xr:uid="{C36782D0-4085-4DE9-8FF4-06638224EA58}"/>
    <cellStyle name="SAPBEXHLevel3X 3 9 3 3" xfId="43024" xr:uid="{843F4634-6B8C-447F-8506-5D11F10AFF1A}"/>
    <cellStyle name="SAPBEXHLevel3X 3 9 4" xfId="23555" xr:uid="{F73198E7-1239-4669-9D50-B522466568D0}"/>
    <cellStyle name="SAPBEXHLevel3X 3 9 4 2" xfId="37187" xr:uid="{E3612A52-64A0-4748-B782-21C48E882FD9}"/>
    <cellStyle name="SAPBEXHLevel3X 3 9 4 3" xfId="46815" xr:uid="{60F9065B-75B8-463F-8495-3A3484383BB3}"/>
    <cellStyle name="SAPBEXHLevel3X 3 9 5" xfId="29430" xr:uid="{8B856CEA-F2A7-436B-BE3E-D4FEEA2AEB6E}"/>
    <cellStyle name="SAPBEXHLevel3X 3 9 6" xfId="26959" xr:uid="{FEB6B6C1-EBF3-4F01-B2A7-7AAA01F55C2F}"/>
    <cellStyle name="SAPBEXHLevel3X 3 9 7" xfId="51483" xr:uid="{0BF82EE7-7B8A-4F79-9CD5-04B5DCB002C1}"/>
    <cellStyle name="SAPBEXHLevel3X 4" xfId="10641" xr:uid="{FF9B74FA-A047-4F99-99DD-6B6D830F97DE}"/>
    <cellStyle name="SAPBEXHLevel3X 4 2" xfId="13572" xr:uid="{4BFFA345-D533-45B2-B216-6BFCC0E2CDFE}"/>
    <cellStyle name="SAPBEXHLevel3X 4 2 2" xfId="15521" xr:uid="{956676C3-4F21-4DF5-AFAD-06D112901372}"/>
    <cellStyle name="SAPBEXHLevel3X 4 2 2 2" xfId="21440" xr:uid="{C14E9F4D-4711-417C-9497-8BE66A85C91B}"/>
    <cellStyle name="SAPBEXHLevel3X 4 2 2 2 2" xfId="35072" xr:uid="{57F500D3-5850-49E1-B939-5CB8E0AF55C6}"/>
    <cellStyle name="SAPBEXHLevel3X 4 2 2 2 3" xfId="44700" xr:uid="{484712B3-26C5-44CB-8BA7-11A3FFE50A83}"/>
    <cellStyle name="SAPBEXHLevel3X 4 2 2 3" xfId="25231" xr:uid="{FB75337A-8141-40D6-9B1C-AC5154046BA5}"/>
    <cellStyle name="SAPBEXHLevel3X 4 2 2 3 2" xfId="38863" xr:uid="{7FDE69DA-6BA4-49B3-ABB8-95217DA0BD65}"/>
    <cellStyle name="SAPBEXHLevel3X 4 2 2 3 3" xfId="48491" xr:uid="{E562E62F-6FC2-45A1-BCB2-78BF54E20D21}"/>
    <cellStyle name="SAPBEXHLevel3X 4 2 2 4" xfId="31113" xr:uid="{BACF430B-4F7D-4CB4-843C-929267C5B504}"/>
    <cellStyle name="SAPBEXHLevel3X 4 2 2 5" xfId="40771" xr:uid="{CE4C052C-064F-448B-AEA6-3C127594F7AB}"/>
    <cellStyle name="SAPBEXHLevel3X 4 2 2 6" xfId="53159" xr:uid="{E7C0AF66-F72D-4E38-AE81-10A6B89B7894}"/>
    <cellStyle name="SAPBEXHLevel3X 4 2 3" xfId="19532" xr:uid="{8860C27D-C13D-41D8-A3D1-C9F82B60FF52}"/>
    <cellStyle name="SAPBEXHLevel3X 4 2 3 2" xfId="33164" xr:uid="{1F8BC943-1A70-432A-9E93-9043AAA4EFDB}"/>
    <cellStyle name="SAPBEXHLevel3X 4 2 3 3" xfId="42792" xr:uid="{E748BD39-9D50-4A46-A254-94EA385DE0D5}"/>
    <cellStyle name="SAPBEXHLevel3X 4 2 4" xfId="23323" xr:uid="{D0954318-DC73-4997-8E7E-C5B83E1BF036}"/>
    <cellStyle name="SAPBEXHLevel3X 4 2 4 2" xfId="36955" xr:uid="{28CC1420-00C5-4A82-9940-7B75B624303C}"/>
    <cellStyle name="SAPBEXHLevel3X 4 2 4 3" xfId="46583" xr:uid="{69FFF88B-B8EF-4B81-9EF7-5AF4842171F8}"/>
    <cellStyle name="SAPBEXHLevel3X 4 2 5" xfId="29198" xr:uid="{D17C6BBF-4342-475F-95FC-57E856F4EA7B}"/>
    <cellStyle name="SAPBEXHLevel3X 4 2 6" xfId="27191" xr:uid="{B58A3A77-3DD1-4D27-B2ED-479441D0D36B}"/>
    <cellStyle name="SAPBEXHLevel3X 4 2 7" xfId="51251" xr:uid="{D4A9D7E1-13D9-49A0-B076-EFFB639078BF}"/>
    <cellStyle name="SAPBEXHLevel3X 4 3" xfId="14611" xr:uid="{E0B2F212-9603-4003-A767-E8BFACCA3979}"/>
    <cellStyle name="SAPBEXHLevel3X 4 3 2" xfId="20530" xr:uid="{66C22964-58D5-45D9-9973-2895E1A29FF3}"/>
    <cellStyle name="SAPBEXHLevel3X 4 3 2 2" xfId="34162" xr:uid="{D5435808-1D74-4B0F-B4FD-4B30164C7DB4}"/>
    <cellStyle name="SAPBEXHLevel3X 4 3 2 3" xfId="43790" xr:uid="{94AB8ED2-ACB5-4EAE-9522-9CCC65CE9631}"/>
    <cellStyle name="SAPBEXHLevel3X 4 3 3" xfId="24321" xr:uid="{AB3B6A05-278A-43A6-A7A2-4793AE790B8C}"/>
    <cellStyle name="SAPBEXHLevel3X 4 3 3 2" xfId="37953" xr:uid="{771994F5-4137-42F1-98D2-00E506D80FB3}"/>
    <cellStyle name="SAPBEXHLevel3X 4 3 3 3" xfId="47581" xr:uid="{8F69EEEA-7426-4B96-B383-48051AA3FBA2}"/>
    <cellStyle name="SAPBEXHLevel3X 4 3 4" xfId="30203" xr:uid="{24C4E322-70D4-468D-A512-4FA0549AD7BA}"/>
    <cellStyle name="SAPBEXHLevel3X 4 3 5" xfId="39861" xr:uid="{70140CC1-8080-4586-AB0E-62A89AC649A3}"/>
    <cellStyle name="SAPBEXHLevel3X 4 3 6" xfId="52249" xr:uid="{88881DCC-4C45-47E9-978E-E61197596842}"/>
    <cellStyle name="SAPBEXHLevel3X 4 4" xfId="18622" xr:uid="{8E586C1F-DA3A-48EC-B9FE-7697886AC632}"/>
    <cellStyle name="SAPBEXHLevel3X 4 4 2" xfId="32254" xr:uid="{1C4A180E-D401-47F1-B73B-16769ECFD08E}"/>
    <cellStyle name="SAPBEXHLevel3X 4 4 3" xfId="41882" xr:uid="{4619A76A-696C-4A33-A758-0F096CED35D2}"/>
    <cellStyle name="SAPBEXHLevel3X 4 5" xfId="16611" xr:uid="{E8249E70-4F2F-415E-BC6A-097234CAD503}"/>
    <cellStyle name="SAPBEXHLevel3X 4 5 2" xfId="32195" xr:uid="{383DCF98-16FA-4DCA-BC6B-4E1D9914A65C}"/>
    <cellStyle name="SAPBEXHLevel3X 4 5 3" xfId="41837" xr:uid="{7F589C1F-5E01-4594-9CB2-886E600EAA38}"/>
    <cellStyle name="SAPBEXHLevel3X 4 6" xfId="28193" xr:uid="{7B09D8E8-4D34-4690-A9EC-8CA10DCABD03}"/>
    <cellStyle name="SAPBEXHLevel3X 4 7" xfId="28125" xr:uid="{FD29408F-B127-49B8-9520-3CAA5A4BDC91}"/>
    <cellStyle name="SAPBEXHLevel3X 4 8" xfId="50253" xr:uid="{3AAB78A1-2379-4FC8-A3BC-EA71CD9DDB37}"/>
    <cellStyle name="SAPBEXHLevel3X 5" xfId="10785" xr:uid="{F309DF3D-F643-45F8-BFB1-AACC15351DFA}"/>
    <cellStyle name="SAPBEXHLevel3X 5 2" xfId="13716" xr:uid="{11D79F59-D0C9-4C67-8707-F1FD561647A1}"/>
    <cellStyle name="SAPBEXHLevel3X 5 2 2" xfId="15665" xr:uid="{8C43371C-C9DA-4BA5-8051-71BD013737A0}"/>
    <cellStyle name="SAPBEXHLevel3X 5 2 2 2" xfId="21584" xr:uid="{1C816EE9-3506-4591-B6D9-F57C33786790}"/>
    <cellStyle name="SAPBEXHLevel3X 5 2 2 2 2" xfId="35216" xr:uid="{B92C5767-8997-41D9-9E3D-0760A48B8BDB}"/>
    <cellStyle name="SAPBEXHLevel3X 5 2 2 2 3" xfId="44844" xr:uid="{0F264820-5464-4620-9265-146D247CD13F}"/>
    <cellStyle name="SAPBEXHLevel3X 5 2 2 3" xfId="25375" xr:uid="{5A306D58-4657-4AAA-8A42-7547E6BDAD02}"/>
    <cellStyle name="SAPBEXHLevel3X 5 2 2 3 2" xfId="39007" xr:uid="{77B3B267-3987-4F99-9ADF-111801671BEA}"/>
    <cellStyle name="SAPBEXHLevel3X 5 2 2 3 3" xfId="48635" xr:uid="{7A4956E7-1D68-434A-94F4-819DFE2F4376}"/>
    <cellStyle name="SAPBEXHLevel3X 5 2 2 4" xfId="31257" xr:uid="{8CEC4D9B-37DA-4447-94DF-E8986DC865FE}"/>
    <cellStyle name="SAPBEXHLevel3X 5 2 2 5" xfId="40915" xr:uid="{C0DCE543-12BE-4C37-98D6-B88CE86575A0}"/>
    <cellStyle name="SAPBEXHLevel3X 5 2 2 6" xfId="53303" xr:uid="{2398230A-1176-4CF3-ACCD-791372A1609E}"/>
    <cellStyle name="SAPBEXHLevel3X 5 2 3" xfId="19676" xr:uid="{C80E5F66-0820-4706-B509-E347C49934EF}"/>
    <cellStyle name="SAPBEXHLevel3X 5 2 3 2" xfId="33308" xr:uid="{E6D60B76-CF2F-43F5-A290-709C154389E6}"/>
    <cellStyle name="SAPBEXHLevel3X 5 2 3 3" xfId="42936" xr:uid="{B1B47FBD-2C27-4E7B-9A3F-08369A39A87D}"/>
    <cellStyle name="SAPBEXHLevel3X 5 2 4" xfId="23467" xr:uid="{7C59AD4A-82F6-4FFB-B2DA-540882194A8E}"/>
    <cellStyle name="SAPBEXHLevel3X 5 2 4 2" xfId="37099" xr:uid="{7FE4C4A3-1EA0-4AD2-A29D-BBD86185C9AC}"/>
    <cellStyle name="SAPBEXHLevel3X 5 2 4 3" xfId="46727" xr:uid="{82F23107-4BFD-49D9-A045-C3B643B235C8}"/>
    <cellStyle name="SAPBEXHLevel3X 5 2 5" xfId="29342" xr:uid="{82D5B0B1-FE26-454E-820B-BFAC069EA6C2}"/>
    <cellStyle name="SAPBEXHLevel3X 5 2 6" xfId="27047" xr:uid="{6CA2BFE9-D73D-4718-B3DC-29440D3F73D7}"/>
    <cellStyle name="SAPBEXHLevel3X 5 2 7" xfId="51395" xr:uid="{A1ECA263-24AE-46FA-B1A1-C294B0E33DEB}"/>
    <cellStyle name="SAPBEXHLevel3X 5 3" xfId="14755" xr:uid="{280EE063-26B4-4B9D-9F1E-0BB5497324EB}"/>
    <cellStyle name="SAPBEXHLevel3X 5 3 2" xfId="20674" xr:uid="{45A32515-A646-4C16-AFEA-A0D8C58E4619}"/>
    <cellStyle name="SAPBEXHLevel3X 5 3 2 2" xfId="34306" xr:uid="{57FD2722-0587-4110-A621-1499DF8691A3}"/>
    <cellStyle name="SAPBEXHLevel3X 5 3 2 3" xfId="43934" xr:uid="{74A87A28-B483-48A9-A66F-5790B2C97A6C}"/>
    <cellStyle name="SAPBEXHLevel3X 5 3 3" xfId="24465" xr:uid="{0A3991BD-100F-466D-99E8-6EC76ABE93BE}"/>
    <cellStyle name="SAPBEXHLevel3X 5 3 3 2" xfId="38097" xr:uid="{BD067B34-FBB4-4EBB-A0B9-5D65D5C766EA}"/>
    <cellStyle name="SAPBEXHLevel3X 5 3 3 3" xfId="47725" xr:uid="{5F39BC97-263D-4EF8-9CCB-C268A11846EB}"/>
    <cellStyle name="SAPBEXHLevel3X 5 3 4" xfId="30347" xr:uid="{FA74A1EA-7171-40A2-A7AE-B39311EDC9A4}"/>
    <cellStyle name="SAPBEXHLevel3X 5 3 5" xfId="40005" xr:uid="{825C9FD5-BD23-4615-84AF-E3305A1AF07F}"/>
    <cellStyle name="SAPBEXHLevel3X 5 3 6" xfId="52393" xr:uid="{FD32F524-2721-4AB8-9AD6-2BD06FEA5CDE}"/>
    <cellStyle name="SAPBEXHLevel3X 5 4" xfId="18762" xr:uid="{F37EF324-8715-457B-BD75-66C8E0586221}"/>
    <cellStyle name="SAPBEXHLevel3X 5 4 2" xfId="32394" xr:uid="{8DD5DB93-D99D-4AE7-B873-D74AF72B8CF5}"/>
    <cellStyle name="SAPBEXHLevel3X 5 4 3" xfId="42022" xr:uid="{D8586B61-1857-4EE7-9D8B-2723DBC091EB}"/>
    <cellStyle name="SAPBEXHLevel3X 5 5" xfId="22469" xr:uid="{1DEE8703-8863-48A6-9EAB-4CD99C410A92}"/>
    <cellStyle name="SAPBEXHLevel3X 5 5 2" xfId="36101" xr:uid="{69F3CB77-1A64-4208-AFF1-CE2761C7E3EB}"/>
    <cellStyle name="SAPBEXHLevel3X 5 5 3" xfId="45729" xr:uid="{0F2C6F2A-2B83-4319-BF56-FF958DFEA8DC}"/>
    <cellStyle name="SAPBEXHLevel3X 5 6" xfId="28337" xr:uid="{66682628-A6E8-4AB1-AE05-B9C12F1C6E5A}"/>
    <cellStyle name="SAPBEXHLevel3X 5 7" xfId="27984" xr:uid="{3F45F99B-1CDB-4B0C-A5DE-B0983DAF8E50}"/>
    <cellStyle name="SAPBEXHLevel3X 5 8" xfId="50397" xr:uid="{EF358D55-21D0-4C53-8287-DB15C64F69AB}"/>
    <cellStyle name="SAPBEXHLevel3X 6" xfId="11526" xr:uid="{1D4B89F7-CEE3-4704-8D62-1AC62EB7CF7A}"/>
    <cellStyle name="SAPBEXHLevel3X 6 2" xfId="14420" xr:uid="{F25AEB38-C1A6-438A-A7F9-98C7BC222DCA}"/>
    <cellStyle name="SAPBEXHLevel3X 6 2 2" xfId="16369" xr:uid="{123B540A-99AF-41F8-A98A-7D5F613CACAD}"/>
    <cellStyle name="SAPBEXHLevel3X 6 2 2 2" xfId="22288" xr:uid="{D2AC63BC-A0C5-4E6C-B378-B51DCB6A76CE}"/>
    <cellStyle name="SAPBEXHLevel3X 6 2 2 2 2" xfId="35920" xr:uid="{BF53AA07-1034-4236-99B9-EE84A0CEC319}"/>
    <cellStyle name="SAPBEXHLevel3X 6 2 2 2 3" xfId="45548" xr:uid="{1197935F-0AED-4CEA-92F5-0075C517CA64}"/>
    <cellStyle name="SAPBEXHLevel3X 6 2 2 3" xfId="26079" xr:uid="{20AF187D-E7FD-4309-B1C2-310ED9898950}"/>
    <cellStyle name="SAPBEXHLevel3X 6 2 2 3 2" xfId="39711" xr:uid="{07C242C4-8906-4436-8AF1-2CDC1CCB2F6B}"/>
    <cellStyle name="SAPBEXHLevel3X 6 2 2 3 3" xfId="49339" xr:uid="{E90B7D28-2FDC-46F2-8387-E7C7D5C83B59}"/>
    <cellStyle name="SAPBEXHLevel3X 6 2 2 4" xfId="31961" xr:uid="{6525D9D2-9976-4620-AB51-86A4D59CA7F2}"/>
    <cellStyle name="SAPBEXHLevel3X 6 2 2 5" xfId="41619" xr:uid="{9DD591C5-601B-4F65-852D-F197558C0FC7}"/>
    <cellStyle name="SAPBEXHLevel3X 6 2 2 6" xfId="54007" xr:uid="{C2742D61-F710-4F5D-8EA3-8292071B0BE2}"/>
    <cellStyle name="SAPBEXHLevel3X 6 2 3" xfId="20380" xr:uid="{25D23880-637C-41BA-8F81-EBB5D076DEB3}"/>
    <cellStyle name="SAPBEXHLevel3X 6 2 3 2" xfId="34012" xr:uid="{C9234EAB-E577-4F4B-A0BA-B01F2A1A76C0}"/>
    <cellStyle name="SAPBEXHLevel3X 6 2 3 3" xfId="43640" xr:uid="{F6355011-082D-4581-B9F6-53342492AB30}"/>
    <cellStyle name="SAPBEXHLevel3X 6 2 4" xfId="24171" xr:uid="{62AE19FE-1043-4015-B6AE-E1CBF47DB413}"/>
    <cellStyle name="SAPBEXHLevel3X 6 2 4 2" xfId="37803" xr:uid="{E15A589A-BE99-4CC6-BB19-D7446BA674E9}"/>
    <cellStyle name="SAPBEXHLevel3X 6 2 4 3" xfId="47431" xr:uid="{CCE24C3B-E911-43FF-8600-4702EC414F67}"/>
    <cellStyle name="SAPBEXHLevel3X 6 2 5" xfId="30046" xr:uid="{EC65C047-FE53-4B40-BDEE-FC55D70948D4}"/>
    <cellStyle name="SAPBEXHLevel3X 6 2 6" xfId="26343" xr:uid="{EECDCE22-4AEB-4502-AD6A-521DC8C7B0D7}"/>
    <cellStyle name="SAPBEXHLevel3X 6 2 7" xfId="52099" xr:uid="{C809A461-B147-4576-8A4D-F25EC7F5DC7E}"/>
    <cellStyle name="SAPBEXHLevel3X 6 3" xfId="15371" xr:uid="{DCD22D94-ACD0-4F7E-BF63-AD7F0BD5AC0F}"/>
    <cellStyle name="SAPBEXHLevel3X 6 3 2" xfId="21290" xr:uid="{4267ED62-80B7-452D-A2CB-5FEDC07904D7}"/>
    <cellStyle name="SAPBEXHLevel3X 6 3 2 2" xfId="34922" xr:uid="{2BD126DB-B09D-4027-AF70-A73841CCE363}"/>
    <cellStyle name="SAPBEXHLevel3X 6 3 2 3" xfId="44550" xr:uid="{0DA7E123-340E-490F-A689-56095C0080BE}"/>
    <cellStyle name="SAPBEXHLevel3X 6 3 3" xfId="25081" xr:uid="{F7E859E2-91F6-4784-AE8A-F50BE4F00EED}"/>
    <cellStyle name="SAPBEXHLevel3X 6 3 3 2" xfId="38713" xr:uid="{D9E011F2-225D-473B-B7FA-1D164746929B}"/>
    <cellStyle name="SAPBEXHLevel3X 6 3 3 3" xfId="48341" xr:uid="{183A7AF3-2492-4081-8EF6-2320DC453F12}"/>
    <cellStyle name="SAPBEXHLevel3X 6 3 4" xfId="30963" xr:uid="{380D4601-D7F8-46C5-8560-F23A7FF983FE}"/>
    <cellStyle name="SAPBEXHLevel3X 6 3 5" xfId="40621" xr:uid="{1061F80D-0C90-4B1D-833B-4F8C7EE5AFA0}"/>
    <cellStyle name="SAPBEXHLevel3X 6 3 6" xfId="53009" xr:uid="{40F32B0B-E463-457E-AEC8-917F5176215B}"/>
    <cellStyle name="SAPBEXHLevel3X 6 4" xfId="19382" xr:uid="{EAB05723-42D0-4DCD-B3CE-06E43546D6E8}"/>
    <cellStyle name="SAPBEXHLevel3X 6 4 2" xfId="33014" xr:uid="{F31B75CA-AA08-40AF-81CB-36D7B06CCFFF}"/>
    <cellStyle name="SAPBEXHLevel3X 6 4 3" xfId="42642" xr:uid="{A39DE1F3-C1DA-4CD4-A5BE-E0211809A92D}"/>
    <cellStyle name="SAPBEXHLevel3X 6 5" xfId="23173" xr:uid="{6F94A216-1A50-4C48-AAC1-FC3E3CA9FEE9}"/>
    <cellStyle name="SAPBEXHLevel3X 6 5 2" xfId="36805" xr:uid="{68743679-E3F7-4560-9BBD-A8E4353D2ECA}"/>
    <cellStyle name="SAPBEXHLevel3X 6 5 3" xfId="46433" xr:uid="{C3933864-AC11-4D39-A967-EF4490E9A6B3}"/>
    <cellStyle name="SAPBEXHLevel3X 6 6" xfId="29041" xr:uid="{F45F3B7B-F8AD-44DF-95C6-4F6985E25D83}"/>
    <cellStyle name="SAPBEXHLevel3X 6 7" xfId="27332" xr:uid="{32679E61-16D9-422B-AC7B-4A92A0A6FB29}"/>
    <cellStyle name="SAPBEXHLevel3X 6 8" xfId="51101" xr:uid="{4F94F9C2-BDE8-4C88-93F3-19995FFF3ECF}"/>
    <cellStyle name="SAPBEXHLevel3X 7" xfId="50000" xr:uid="{4B3EF318-3A5A-45DB-A17C-A0609A224FA4}"/>
    <cellStyle name="SAPBEXHLevel3X 8" xfId="54263" xr:uid="{FACE42DB-7C1D-4E45-B3B4-A7BA9F90CFA9}"/>
    <cellStyle name="SAPBEXHLevel3X 9" xfId="54412" xr:uid="{0A45A0C3-BC96-49B8-B7E6-3E6760BC0D28}"/>
    <cellStyle name="SAPBEXresData" xfId="6148" xr:uid="{06513408-EBA0-4EFD-9007-3DB524229289}"/>
    <cellStyle name="SAPBEXresData 10" xfId="54152" xr:uid="{27EB66E8-4B15-4FEF-9940-2A9672FA7E87}"/>
    <cellStyle name="SAPBEXresData 2" xfId="6149" xr:uid="{5A9E83C4-956C-4259-BC77-5E250AA252E6}"/>
    <cellStyle name="SAPBEXresData 2 2" xfId="10876" xr:uid="{CBC4D28A-5BCB-42BD-9ACA-C73DA677EABC}"/>
    <cellStyle name="SAPBEXresData 2 2 10" xfId="22560" xr:uid="{7B9E898C-FB7A-4928-8DAC-B216C9560858}"/>
    <cellStyle name="SAPBEXresData 2 2 10 2" xfId="36192" xr:uid="{17397D10-6A89-4DA0-9302-C4551D4823A0}"/>
    <cellStyle name="SAPBEXresData 2 2 10 3" xfId="45820" xr:uid="{53E6D806-8F00-47DE-B285-1290C5B8DC53}"/>
    <cellStyle name="SAPBEXresData 2 2 11" xfId="28428" xr:uid="{06992217-7C83-4FC3-A6C2-E62C5E0E1655}"/>
    <cellStyle name="SAPBEXresData 2 2 12" xfId="27895" xr:uid="{4A9BC953-F73B-4BFE-B16C-4BBD38515C2F}"/>
    <cellStyle name="SAPBEXresData 2 2 13" xfId="50488" xr:uid="{07F4F0F7-42B1-469C-A7BC-00B7FC37989A}"/>
    <cellStyle name="SAPBEXresData 2 2 14" xfId="54559" xr:uid="{96E9E13D-1C2D-4205-8E2D-F3B1507B6D5B}"/>
    <cellStyle name="SAPBEXresData 2 2 15" xfId="54650" xr:uid="{81F4F708-7EAB-44E3-8450-A788BD11A195}"/>
    <cellStyle name="SAPBEXresData 2 2 16" xfId="54738" xr:uid="{971EA9EE-641A-417E-9647-22BF9CC3473A}"/>
    <cellStyle name="SAPBEXresData 2 2 17" xfId="54826" xr:uid="{9B71D041-4464-4468-8A2E-4995E92CA67D}"/>
    <cellStyle name="SAPBEXresData 2 2 18" xfId="54914" xr:uid="{E1F3EB01-7A64-4118-8433-D9DE65DA578B}"/>
    <cellStyle name="SAPBEXresData 2 2 19" xfId="55002" xr:uid="{0A7A6E32-221D-4C1B-91B3-AB1B9879F384}"/>
    <cellStyle name="SAPBEXresData 2 2 2" xfId="10964" xr:uid="{AEA383C4-0D59-4D31-8883-5AC1D9110F8A}"/>
    <cellStyle name="SAPBEXresData 2 2 2 2" xfId="13895" xr:uid="{69AA8BEF-D5B5-42BD-B3F3-C541182A2430}"/>
    <cellStyle name="SAPBEXresData 2 2 2 2 2" xfId="15844" xr:uid="{45FB197F-6D2A-4439-9DCC-B3BC092521E5}"/>
    <cellStyle name="SAPBEXresData 2 2 2 2 2 2" xfId="21763" xr:uid="{8A5A70F1-E0CB-465C-9C54-944BD1C38056}"/>
    <cellStyle name="SAPBEXresData 2 2 2 2 2 2 2" xfId="35395" xr:uid="{54810852-7231-4D97-8314-99515CCBCEF3}"/>
    <cellStyle name="SAPBEXresData 2 2 2 2 2 2 3" xfId="45023" xr:uid="{9CF68CA8-8AFC-4353-88E8-FCF8BF80B1D3}"/>
    <cellStyle name="SAPBEXresData 2 2 2 2 2 3" xfId="25554" xr:uid="{59E867EF-CC75-4CB0-8A16-B82D114FFF85}"/>
    <cellStyle name="SAPBEXresData 2 2 2 2 2 3 2" xfId="39186" xr:uid="{4357B4E7-E879-4398-B519-99C4BFB2A02D}"/>
    <cellStyle name="SAPBEXresData 2 2 2 2 2 3 3" xfId="48814" xr:uid="{7E190BDE-1D58-453E-A620-4C9600BA3534}"/>
    <cellStyle name="SAPBEXresData 2 2 2 2 2 4" xfId="31436" xr:uid="{09DCADC2-CF44-472C-BFC9-3C6C6E9B037C}"/>
    <cellStyle name="SAPBEXresData 2 2 2 2 2 5" xfId="41094" xr:uid="{A2A8422A-4623-4118-BB18-551A074A6A14}"/>
    <cellStyle name="SAPBEXresData 2 2 2 2 2 6" xfId="53482" xr:uid="{23052167-C65F-485B-ADEF-D0A67CA84526}"/>
    <cellStyle name="SAPBEXresData 2 2 2 2 3" xfId="19855" xr:uid="{A58CE081-5677-4857-90D2-DB655572D9E4}"/>
    <cellStyle name="SAPBEXresData 2 2 2 2 3 2" xfId="33487" xr:uid="{34AD419C-8B17-4B7C-B151-A530FEA92CBA}"/>
    <cellStyle name="SAPBEXresData 2 2 2 2 3 3" xfId="43115" xr:uid="{9E5C8706-5250-44B7-9D08-1DDF332B3C2A}"/>
    <cellStyle name="SAPBEXresData 2 2 2 2 4" xfId="23646" xr:uid="{82D7E2EB-3C3F-45FC-AC20-8BC8EF4C5E8C}"/>
    <cellStyle name="SAPBEXresData 2 2 2 2 4 2" xfId="37278" xr:uid="{0515A5F7-CC00-4319-9410-C21623F1E88D}"/>
    <cellStyle name="SAPBEXresData 2 2 2 2 4 3" xfId="46906" xr:uid="{3B987FE4-9D24-40DE-831B-21C18B6119C5}"/>
    <cellStyle name="SAPBEXresData 2 2 2 2 5" xfId="29521" xr:uid="{56B956A5-E87F-46D6-A2C2-DFD3FA974561}"/>
    <cellStyle name="SAPBEXresData 2 2 2 2 6" xfId="26868" xr:uid="{EBA65E77-D365-4FC0-B6C6-1092EE555066}"/>
    <cellStyle name="SAPBEXresData 2 2 2 2 7" xfId="51574" xr:uid="{CE6663A4-2318-4ACE-A51A-B5B45F2F882B}"/>
    <cellStyle name="SAPBEXresData 2 2 2 3" xfId="14846" xr:uid="{185C938C-5EB7-4FF7-B476-4DB94709970C}"/>
    <cellStyle name="SAPBEXresData 2 2 2 3 2" xfId="20765" xr:uid="{F0991048-1F71-429A-A76D-3A60033CA5A6}"/>
    <cellStyle name="SAPBEXresData 2 2 2 3 2 2" xfId="34397" xr:uid="{303514B2-9094-492E-87E1-FF561B3580E5}"/>
    <cellStyle name="SAPBEXresData 2 2 2 3 2 3" xfId="44025" xr:uid="{3D38752E-D719-4C6C-89E8-050F032AABD0}"/>
    <cellStyle name="SAPBEXresData 2 2 2 3 3" xfId="24556" xr:uid="{666AE991-3FA5-430F-91E4-ECAC75C68806}"/>
    <cellStyle name="SAPBEXresData 2 2 2 3 3 2" xfId="38188" xr:uid="{32D533B0-C699-47AD-A5C1-EE72D5B8EEB8}"/>
    <cellStyle name="SAPBEXresData 2 2 2 3 3 3" xfId="47816" xr:uid="{A3A8E339-6A4C-496C-906D-CCCF0F696491}"/>
    <cellStyle name="SAPBEXresData 2 2 2 3 4" xfId="30438" xr:uid="{F619AC76-6347-4C79-8A74-431E0F0BBC5C}"/>
    <cellStyle name="SAPBEXresData 2 2 2 3 5" xfId="40096" xr:uid="{1F335644-7E3A-498B-8795-24EE1ED92BDA}"/>
    <cellStyle name="SAPBEXresData 2 2 2 3 6" xfId="52484" xr:uid="{5C163DB5-08DA-40C5-BCEB-688631B762A3}"/>
    <cellStyle name="SAPBEXresData 2 2 2 4" xfId="18857" xr:uid="{08F4A919-4020-4E85-B6BC-97B54400AEB5}"/>
    <cellStyle name="SAPBEXresData 2 2 2 4 2" xfId="32489" xr:uid="{F7B7EED0-E582-43DD-A3E6-BA27090DFD31}"/>
    <cellStyle name="SAPBEXresData 2 2 2 4 3" xfId="42117" xr:uid="{F30015E5-88D1-42B7-83E8-10275CB54DFE}"/>
    <cellStyle name="SAPBEXresData 2 2 2 5" xfId="22648" xr:uid="{528ED226-8BC6-4781-90E7-A4F80D259834}"/>
    <cellStyle name="SAPBEXresData 2 2 2 5 2" xfId="36280" xr:uid="{9EB86D2C-25D3-4F8B-83E4-3F53DD6E7DD9}"/>
    <cellStyle name="SAPBEXresData 2 2 2 5 3" xfId="45908" xr:uid="{73E6694C-6DD0-4BAD-B30C-908C76837EFA}"/>
    <cellStyle name="SAPBEXresData 2 2 2 6" xfId="28516" xr:uid="{15A9B696-7963-43D5-A760-A53165919EF1}"/>
    <cellStyle name="SAPBEXresData 2 2 2 7" xfId="27810" xr:uid="{C9950443-E7F7-444E-826F-194C2FF63BB1}"/>
    <cellStyle name="SAPBEXresData 2 2 2 8" xfId="50576" xr:uid="{2C4244A4-8135-467D-9DBA-CEDFC6AC5468}"/>
    <cellStyle name="SAPBEXresData 2 2 20" xfId="55090" xr:uid="{6DE3108E-4D45-4DC6-8E25-0BBD95D6BBC0}"/>
    <cellStyle name="SAPBEXresData 2 2 21" xfId="55178" xr:uid="{CCDA7EA9-1D03-4F0A-8F5E-52E9DB2A3710}"/>
    <cellStyle name="SAPBEXresData 2 2 22" xfId="55266" xr:uid="{6DB02605-C92A-4EC2-8794-AB5DA06BB7F5}"/>
    <cellStyle name="SAPBEXresData 2 2 23" xfId="55354" xr:uid="{B7E6ECB3-FBCD-4800-B34C-3FB0005F0FD6}"/>
    <cellStyle name="SAPBEXresData 2 2 24" xfId="55442" xr:uid="{9CEF73FD-0BA3-44FA-8D84-F7C35605AB00}"/>
    <cellStyle name="SAPBEXresData 2 2 25" xfId="55530" xr:uid="{AE872EE0-E231-4279-A9A3-DF5CFC036EE0}"/>
    <cellStyle name="SAPBEXresData 2 2 26" xfId="55618" xr:uid="{AB398988-70E0-450C-A42F-3D23CFE1A9DA}"/>
    <cellStyle name="SAPBEXresData 2 2 27" xfId="55706" xr:uid="{C015608B-41B8-40EA-812F-53A5D569E627}"/>
    <cellStyle name="SAPBEXresData 2 2 28" xfId="55794" xr:uid="{A52FA4B8-6D55-4326-88A4-067344E5B5C1}"/>
    <cellStyle name="SAPBEXresData 2 2 29" xfId="55882" xr:uid="{8B76F6CC-F744-46B1-8947-6CB977CB8DFE}"/>
    <cellStyle name="SAPBEXresData 2 2 3" xfId="11052" xr:uid="{5B64A033-269B-4D9A-8C92-4D5C32B72C26}"/>
    <cellStyle name="SAPBEXresData 2 2 3 2" xfId="13983" xr:uid="{4F8BF625-5712-4913-AFFE-BF2D4A669BC3}"/>
    <cellStyle name="SAPBEXresData 2 2 3 2 2" xfId="15932" xr:uid="{0EED6CBC-0775-484D-AA96-13F2970B9F1E}"/>
    <cellStyle name="SAPBEXresData 2 2 3 2 2 2" xfId="21851" xr:uid="{CC3B273B-22DB-49F4-A7EC-7EDAFD8D5504}"/>
    <cellStyle name="SAPBEXresData 2 2 3 2 2 2 2" xfId="35483" xr:uid="{C9CD6747-2E7E-4287-9E94-F0AB483797AE}"/>
    <cellStyle name="SAPBEXresData 2 2 3 2 2 2 3" xfId="45111" xr:uid="{C08A370C-6B6E-4CD4-B95B-3EEB3B73AAAD}"/>
    <cellStyle name="SAPBEXresData 2 2 3 2 2 3" xfId="25642" xr:uid="{57E3C066-DFCE-45DD-A475-D37309C9FE07}"/>
    <cellStyle name="SAPBEXresData 2 2 3 2 2 3 2" xfId="39274" xr:uid="{E4394DA9-3C78-4802-AEB3-77DA3C4AEC9C}"/>
    <cellStyle name="SAPBEXresData 2 2 3 2 2 3 3" xfId="48902" xr:uid="{FC890D6D-1E6C-403A-8F8F-9A82B92D7041}"/>
    <cellStyle name="SAPBEXresData 2 2 3 2 2 4" xfId="31524" xr:uid="{30B20DDE-277B-435C-93AD-4F4F8EFEDC1C}"/>
    <cellStyle name="SAPBEXresData 2 2 3 2 2 5" xfId="41182" xr:uid="{D8A487E0-1E37-4147-8367-494B4A475263}"/>
    <cellStyle name="SAPBEXresData 2 2 3 2 2 6" xfId="53570" xr:uid="{86975847-593E-4BE9-9EEA-C2469225FD1C}"/>
    <cellStyle name="SAPBEXresData 2 2 3 2 3" xfId="19943" xr:uid="{1B8FD287-64C0-4BB0-9FBB-B5BD3AB00B9B}"/>
    <cellStyle name="SAPBEXresData 2 2 3 2 3 2" xfId="33575" xr:uid="{B138BEEC-8074-484C-A95F-04916DF13628}"/>
    <cellStyle name="SAPBEXresData 2 2 3 2 3 3" xfId="43203" xr:uid="{2CB91AC2-36BB-439C-8DA3-F46105191E1A}"/>
    <cellStyle name="SAPBEXresData 2 2 3 2 4" xfId="23734" xr:uid="{F278BD98-FAB5-4775-BC5C-8A99E735FD1E}"/>
    <cellStyle name="SAPBEXresData 2 2 3 2 4 2" xfId="37366" xr:uid="{D4AAA3FD-39FA-432A-AFFC-6CC475AC23DA}"/>
    <cellStyle name="SAPBEXresData 2 2 3 2 4 3" xfId="46994" xr:uid="{9428B1DD-4B8C-4354-9C03-31CBB06907C7}"/>
    <cellStyle name="SAPBEXresData 2 2 3 2 5" xfId="29609" xr:uid="{5C136515-500E-4DD9-90C2-2F066F60D374}"/>
    <cellStyle name="SAPBEXresData 2 2 3 2 6" xfId="26780" xr:uid="{2519F4FE-5BEA-4D35-BA19-EEA797D6BBC3}"/>
    <cellStyle name="SAPBEXresData 2 2 3 2 7" xfId="51662" xr:uid="{BA48208A-5A1E-463B-8C57-45B65AB04AD2}"/>
    <cellStyle name="SAPBEXresData 2 2 3 3" xfId="14934" xr:uid="{A9208C41-8DE5-4164-892F-D02AD26536AB}"/>
    <cellStyle name="SAPBEXresData 2 2 3 3 2" xfId="20853" xr:uid="{F40C8DFF-B835-4BE1-A79A-DB47ED24CEF1}"/>
    <cellStyle name="SAPBEXresData 2 2 3 3 2 2" xfId="34485" xr:uid="{DF207316-CC2F-4610-8922-3601938A66C0}"/>
    <cellStyle name="SAPBEXresData 2 2 3 3 2 3" xfId="44113" xr:uid="{A3DA41B9-9310-438A-92EB-3D863432DDFD}"/>
    <cellStyle name="SAPBEXresData 2 2 3 3 3" xfId="24644" xr:uid="{C10054BE-7702-4CD6-840B-20DDE7E7E46A}"/>
    <cellStyle name="SAPBEXresData 2 2 3 3 3 2" xfId="38276" xr:uid="{025BEB70-72CD-408F-AAF0-A20240371D5A}"/>
    <cellStyle name="SAPBEXresData 2 2 3 3 3 3" xfId="47904" xr:uid="{1E649B01-0D04-4C5E-960C-4028A35A463B}"/>
    <cellStyle name="SAPBEXresData 2 2 3 3 4" xfId="30526" xr:uid="{3DD4FAE7-F07A-445C-8BCE-B28EB3A831CF}"/>
    <cellStyle name="SAPBEXresData 2 2 3 3 5" xfId="40184" xr:uid="{D6529940-1FD4-44FF-B78F-233DA2744270}"/>
    <cellStyle name="SAPBEXresData 2 2 3 3 6" xfId="52572" xr:uid="{8C7AB072-9C5B-4D2B-B055-1CE9128289F6}"/>
    <cellStyle name="SAPBEXresData 2 2 3 4" xfId="18945" xr:uid="{57D8840C-0B48-495D-BFA3-D3DDD78FF423}"/>
    <cellStyle name="SAPBEXresData 2 2 3 4 2" xfId="32577" xr:uid="{74147DB7-9C49-48FF-8E39-6CC622B0952A}"/>
    <cellStyle name="SAPBEXresData 2 2 3 4 3" xfId="42205" xr:uid="{51C7C692-7C7A-41D3-BA47-D69BBD414F20}"/>
    <cellStyle name="SAPBEXresData 2 2 3 5" xfId="22736" xr:uid="{1E820A52-C416-436D-AC68-9A9343749048}"/>
    <cellStyle name="SAPBEXresData 2 2 3 5 2" xfId="36368" xr:uid="{1EDF1E94-930A-4BBB-A947-A94644C09F96}"/>
    <cellStyle name="SAPBEXresData 2 2 3 5 3" xfId="45996" xr:uid="{E3695FC1-1F1D-4CC6-BBBC-953EFBB8E0A5}"/>
    <cellStyle name="SAPBEXresData 2 2 3 6" xfId="28604" xr:uid="{A6E73229-6BD7-4038-B6DF-8CAB7F350B69}"/>
    <cellStyle name="SAPBEXresData 2 2 3 7" xfId="27722" xr:uid="{BF74389F-D2C1-4684-9D14-161640339F2E}"/>
    <cellStyle name="SAPBEXresData 2 2 3 8" xfId="50664" xr:uid="{F00023AF-CE84-476D-9351-13FE5A1D9DE6}"/>
    <cellStyle name="SAPBEXresData 2 2 30" xfId="55970" xr:uid="{1F4C23BC-C43A-4E8A-807A-2087C8C96D42}"/>
    <cellStyle name="SAPBEXresData 2 2 31" xfId="56058" xr:uid="{99BEACB4-306C-4490-82F9-27EF52AAA1F3}"/>
    <cellStyle name="SAPBEXresData 2 2 32" xfId="56146" xr:uid="{2A469F40-D3D0-4360-8560-CA5D7DC1CC8D}"/>
    <cellStyle name="SAPBEXresData 2 2 33" xfId="56234" xr:uid="{FEB1C94A-85E8-4E8B-990D-5AB4F479DAC4}"/>
    <cellStyle name="SAPBEXresData 2 2 4" xfId="11140" xr:uid="{5F7765B6-C90A-4315-A0B1-5C55EAAF822D}"/>
    <cellStyle name="SAPBEXresData 2 2 4 2" xfId="14071" xr:uid="{B609E24A-723B-4F0D-9B7D-56BBC5FFCF8E}"/>
    <cellStyle name="SAPBEXresData 2 2 4 2 2" xfId="16020" xr:uid="{409F747B-E2DD-45FD-8876-FA46B6419912}"/>
    <cellStyle name="SAPBEXresData 2 2 4 2 2 2" xfId="21939" xr:uid="{5FD61437-09AF-4133-A44D-3B2F534AFAFB}"/>
    <cellStyle name="SAPBEXresData 2 2 4 2 2 2 2" xfId="35571" xr:uid="{1124C747-E91A-41CB-9F31-E5AE39899F61}"/>
    <cellStyle name="SAPBEXresData 2 2 4 2 2 2 3" xfId="45199" xr:uid="{AA8CBFFB-68EB-4041-B9E3-E7258097C17A}"/>
    <cellStyle name="SAPBEXresData 2 2 4 2 2 3" xfId="25730" xr:uid="{DF944B8A-A705-43E9-B935-680288C99EAC}"/>
    <cellStyle name="SAPBEXresData 2 2 4 2 2 3 2" xfId="39362" xr:uid="{E0B83DBF-0BDA-449E-B1EC-D27DAEC0ADC6}"/>
    <cellStyle name="SAPBEXresData 2 2 4 2 2 3 3" xfId="48990" xr:uid="{148F771D-C643-47AB-B0AE-EB0DEC88E068}"/>
    <cellStyle name="SAPBEXresData 2 2 4 2 2 4" xfId="31612" xr:uid="{63C834AA-EA56-4374-B02A-26DF8495C5ED}"/>
    <cellStyle name="SAPBEXresData 2 2 4 2 2 5" xfId="41270" xr:uid="{472439D7-81B0-4BF1-8B2B-5ED118D54552}"/>
    <cellStyle name="SAPBEXresData 2 2 4 2 2 6" xfId="53658" xr:uid="{9FB2164F-E6F9-419F-A0E6-ECAA2886F89E}"/>
    <cellStyle name="SAPBEXresData 2 2 4 2 3" xfId="20031" xr:uid="{348F45FB-5157-41B3-BA94-DE5B6E05BE51}"/>
    <cellStyle name="SAPBEXresData 2 2 4 2 3 2" xfId="33663" xr:uid="{45AFB741-96BA-479B-A5FB-1C300F59C773}"/>
    <cellStyle name="SAPBEXresData 2 2 4 2 3 3" xfId="43291" xr:uid="{AA582E2F-AB6C-4807-9001-46F1681F51E9}"/>
    <cellStyle name="SAPBEXresData 2 2 4 2 4" xfId="23822" xr:uid="{4BA2FC88-4AD0-4297-90A4-FB53C7BD9470}"/>
    <cellStyle name="SAPBEXresData 2 2 4 2 4 2" xfId="37454" xr:uid="{EABA8C68-7341-4ADF-975F-C71DA3CA665E}"/>
    <cellStyle name="SAPBEXresData 2 2 4 2 4 3" xfId="47082" xr:uid="{99A62BA2-2C31-4B3B-B9E2-FA9E068BAC05}"/>
    <cellStyle name="SAPBEXresData 2 2 4 2 5" xfId="29697" xr:uid="{AE953DC0-FE84-49D8-80EF-349CD832C40A}"/>
    <cellStyle name="SAPBEXresData 2 2 4 2 6" xfId="26692" xr:uid="{BEF9B70B-4C82-4D7A-8992-697108FB7F5B}"/>
    <cellStyle name="SAPBEXresData 2 2 4 2 7" xfId="51750" xr:uid="{9C960931-5F28-4AC4-9344-093A5865E052}"/>
    <cellStyle name="SAPBEXresData 2 2 4 3" xfId="15022" xr:uid="{C3650C66-C82C-47CB-A622-685E2A8F1EB0}"/>
    <cellStyle name="SAPBEXresData 2 2 4 3 2" xfId="20941" xr:uid="{F74D378E-4E44-4DBA-A773-7242E6246ED9}"/>
    <cellStyle name="SAPBEXresData 2 2 4 3 2 2" xfId="34573" xr:uid="{B778B04A-DD4B-4A01-897A-A23E112E39A5}"/>
    <cellStyle name="SAPBEXresData 2 2 4 3 2 3" xfId="44201" xr:uid="{1D18F2A4-8DDA-480E-9DA7-DBE0BC064F41}"/>
    <cellStyle name="SAPBEXresData 2 2 4 3 3" xfId="24732" xr:uid="{F0B4EDC6-3BDB-4414-BCFA-161A74772C5F}"/>
    <cellStyle name="SAPBEXresData 2 2 4 3 3 2" xfId="38364" xr:uid="{DD55E6F8-857B-44AC-BDD5-4487320124ED}"/>
    <cellStyle name="SAPBEXresData 2 2 4 3 3 3" xfId="47992" xr:uid="{85825126-0E3B-474B-81FD-B703C5BCE8BB}"/>
    <cellStyle name="SAPBEXresData 2 2 4 3 4" xfId="30614" xr:uid="{61AF870F-AC71-46A4-B087-2941CA9BC351}"/>
    <cellStyle name="SAPBEXresData 2 2 4 3 5" xfId="40272" xr:uid="{29233838-F325-468D-BD91-B6D1DA6517D5}"/>
    <cellStyle name="SAPBEXresData 2 2 4 3 6" xfId="52660" xr:uid="{6B7B8B0E-2EFA-4696-B1B1-AFF82BA7F9BE}"/>
    <cellStyle name="SAPBEXresData 2 2 4 4" xfId="19033" xr:uid="{8C21BA67-DDFB-45FB-9933-39B999C2F1BF}"/>
    <cellStyle name="SAPBEXresData 2 2 4 4 2" xfId="32665" xr:uid="{CC8A7293-1EAE-450B-A32F-C333B2AC8979}"/>
    <cellStyle name="SAPBEXresData 2 2 4 4 3" xfId="42293" xr:uid="{8BB986CA-AF8B-431C-9A84-F888CC0EE0EF}"/>
    <cellStyle name="SAPBEXresData 2 2 4 5" xfId="22824" xr:uid="{2DCD839F-D76D-4A0E-B6B0-ED5134AD2BAA}"/>
    <cellStyle name="SAPBEXresData 2 2 4 5 2" xfId="36456" xr:uid="{A909F06C-52D0-4803-B028-C437C81954E2}"/>
    <cellStyle name="SAPBEXresData 2 2 4 5 3" xfId="46084" xr:uid="{3BF9D179-BAC5-47C4-8A62-DED954EDA29C}"/>
    <cellStyle name="SAPBEXresData 2 2 4 6" xfId="28692" xr:uid="{6889663D-2D17-40B9-8720-8BBEBDA510A8}"/>
    <cellStyle name="SAPBEXresData 2 2 4 7" xfId="27648" xr:uid="{B0DB393E-486D-4BA6-952C-E770A38146B1}"/>
    <cellStyle name="SAPBEXresData 2 2 4 8" xfId="50752" xr:uid="{FF20FC6D-5612-486E-83F6-AED4624272A9}"/>
    <cellStyle name="SAPBEXresData 2 2 5" xfId="11228" xr:uid="{0D2CB56C-2F4E-4A0B-9EF9-2A769994571F}"/>
    <cellStyle name="SAPBEXresData 2 2 5 2" xfId="14159" xr:uid="{0D70E017-0D4D-414E-9583-C122665729C2}"/>
    <cellStyle name="SAPBEXresData 2 2 5 2 2" xfId="16108" xr:uid="{82292973-2A76-4DEC-ABEB-2404E9CC621D}"/>
    <cellStyle name="SAPBEXresData 2 2 5 2 2 2" xfId="22027" xr:uid="{EFEA2D91-3CB6-423B-B303-1703E5E094C2}"/>
    <cellStyle name="SAPBEXresData 2 2 5 2 2 2 2" xfId="35659" xr:uid="{E1877157-5A4E-467F-B8D2-C792CCE14A47}"/>
    <cellStyle name="SAPBEXresData 2 2 5 2 2 2 3" xfId="45287" xr:uid="{BD57B400-0CAA-4661-B699-D1427BCD6550}"/>
    <cellStyle name="SAPBEXresData 2 2 5 2 2 3" xfId="25818" xr:uid="{40E610A8-E021-479B-B9BD-051D596BDED4}"/>
    <cellStyle name="SAPBEXresData 2 2 5 2 2 3 2" xfId="39450" xr:uid="{96413393-3ECC-448E-8375-9A95CB814D52}"/>
    <cellStyle name="SAPBEXresData 2 2 5 2 2 3 3" xfId="49078" xr:uid="{D22EADB7-A544-41E7-9239-EFBD3CB30493}"/>
    <cellStyle name="SAPBEXresData 2 2 5 2 2 4" xfId="31700" xr:uid="{D35E8C92-6094-4A19-AD0D-2C8A6700809C}"/>
    <cellStyle name="SAPBEXresData 2 2 5 2 2 5" xfId="41358" xr:uid="{852AB8CD-321A-4149-BEDF-7EB26D4F458B}"/>
    <cellStyle name="SAPBEXresData 2 2 5 2 2 6" xfId="53746" xr:uid="{ED52BDE1-E8FF-4500-B637-4E71125DE08C}"/>
    <cellStyle name="SAPBEXresData 2 2 5 2 3" xfId="20119" xr:uid="{D017C101-8032-4EC4-A563-D2CFD5D5A298}"/>
    <cellStyle name="SAPBEXresData 2 2 5 2 3 2" xfId="33751" xr:uid="{417818C5-B8EB-4EAF-9C72-B27A8EEE62BE}"/>
    <cellStyle name="SAPBEXresData 2 2 5 2 3 3" xfId="43379" xr:uid="{0B27EB24-E6E4-4510-BD2B-0FA78188450C}"/>
    <cellStyle name="SAPBEXresData 2 2 5 2 4" xfId="23910" xr:uid="{76DF0825-F8C5-4F1F-B55D-6BB6E4A0C06E}"/>
    <cellStyle name="SAPBEXresData 2 2 5 2 4 2" xfId="37542" xr:uid="{F6FF5E0D-7047-4AF2-9C44-B3B27F89F5C9}"/>
    <cellStyle name="SAPBEXresData 2 2 5 2 4 3" xfId="47170" xr:uid="{CBC89996-7827-4EF3-9AB9-C6235B96F774}"/>
    <cellStyle name="SAPBEXresData 2 2 5 2 5" xfId="29785" xr:uid="{7D84848F-07E3-40AD-B958-4EAAED713021}"/>
    <cellStyle name="SAPBEXresData 2 2 5 2 6" xfId="26604" xr:uid="{33443755-30E2-4CB8-95B6-48651D64BC84}"/>
    <cellStyle name="SAPBEXresData 2 2 5 2 7" xfId="51838" xr:uid="{8199A4F9-50A8-48F5-BA7A-F2D5B81B8023}"/>
    <cellStyle name="SAPBEXresData 2 2 5 3" xfId="15110" xr:uid="{2D32B135-57A3-4299-9F8D-7288F6E9038D}"/>
    <cellStyle name="SAPBEXresData 2 2 5 3 2" xfId="21029" xr:uid="{CAD5B639-7B51-44A3-A732-2CC1308BD65C}"/>
    <cellStyle name="SAPBEXresData 2 2 5 3 2 2" xfId="34661" xr:uid="{DBE4E961-6613-46B4-8EA5-F62B2AAC2A81}"/>
    <cellStyle name="SAPBEXresData 2 2 5 3 2 3" xfId="44289" xr:uid="{5F661290-EAD3-4B8C-8B83-46E43A45D14F}"/>
    <cellStyle name="SAPBEXresData 2 2 5 3 3" xfId="24820" xr:uid="{AC23DB4D-09AF-4D5A-84B6-8620C58D19E2}"/>
    <cellStyle name="SAPBEXresData 2 2 5 3 3 2" xfId="38452" xr:uid="{7C09ACBB-A382-452B-B246-93E7EC62716B}"/>
    <cellStyle name="SAPBEXresData 2 2 5 3 3 3" xfId="48080" xr:uid="{26484F4C-AC55-4785-B6EB-C60DBFCEC95F}"/>
    <cellStyle name="SAPBEXresData 2 2 5 3 4" xfId="30702" xr:uid="{92CC6251-6CD3-4B48-9AA7-ACF97E692BA5}"/>
    <cellStyle name="SAPBEXresData 2 2 5 3 5" xfId="40360" xr:uid="{9A6F1793-BFB2-462D-B143-D63677D4A456}"/>
    <cellStyle name="SAPBEXresData 2 2 5 3 6" xfId="52748" xr:uid="{B3B512FE-630B-455F-9EAC-D4A16E4B7946}"/>
    <cellStyle name="SAPBEXresData 2 2 5 4" xfId="19121" xr:uid="{A7A24757-5579-4AB2-BA64-9EE5ADCD2746}"/>
    <cellStyle name="SAPBEXresData 2 2 5 4 2" xfId="32753" xr:uid="{E5F4A03B-47F4-46ED-A7EE-358BCF24FD74}"/>
    <cellStyle name="SAPBEXresData 2 2 5 4 3" xfId="42381" xr:uid="{D11EDCBB-FF4D-4F4A-8A8F-F6152B711F35}"/>
    <cellStyle name="SAPBEXresData 2 2 5 5" xfId="22912" xr:uid="{3C2EFF90-1F58-4652-96FC-6B57A831D674}"/>
    <cellStyle name="SAPBEXresData 2 2 5 5 2" xfId="36544" xr:uid="{A1601070-5016-4066-89F7-C6EC696C47B8}"/>
    <cellStyle name="SAPBEXresData 2 2 5 5 3" xfId="46172" xr:uid="{B5627843-9643-4D80-AF0B-78691EC2CBF4}"/>
    <cellStyle name="SAPBEXresData 2 2 5 6" xfId="28780" xr:uid="{E9DC26CD-FBBA-449C-BA7F-25F6748D8F8E}"/>
    <cellStyle name="SAPBEXresData 2 2 5 7" xfId="27560" xr:uid="{2B64736F-39CA-44C7-A852-94BA99AB9577}"/>
    <cellStyle name="SAPBEXresData 2 2 5 8" xfId="50840" xr:uid="{28F16ECD-53EC-4194-9CE8-137F852F23F7}"/>
    <cellStyle name="SAPBEXresData 2 2 6" xfId="11316" xr:uid="{3C30490C-8794-47CD-99B1-4666CD0BF9AA}"/>
    <cellStyle name="SAPBEXresData 2 2 6 2" xfId="14247" xr:uid="{B166D8F1-8242-4DB4-9289-E4B775BB0FE0}"/>
    <cellStyle name="SAPBEXresData 2 2 6 2 2" xfId="16196" xr:uid="{188EC16F-743F-452A-A248-3E417012E6CA}"/>
    <cellStyle name="SAPBEXresData 2 2 6 2 2 2" xfId="22115" xr:uid="{5973FCED-0623-4067-BB56-A48708755EAE}"/>
    <cellStyle name="SAPBEXresData 2 2 6 2 2 2 2" xfId="35747" xr:uid="{5AAD752E-69D5-4F31-BC5E-9B805544CAC7}"/>
    <cellStyle name="SAPBEXresData 2 2 6 2 2 2 3" xfId="45375" xr:uid="{66929C35-7CA5-43E5-93A7-5E28C3FBA148}"/>
    <cellStyle name="SAPBEXresData 2 2 6 2 2 3" xfId="25906" xr:uid="{18EC9EBC-68BF-43BA-BAD8-B33FEB80DD26}"/>
    <cellStyle name="SAPBEXresData 2 2 6 2 2 3 2" xfId="39538" xr:uid="{5D6D300F-824B-493C-9C65-3AD922837261}"/>
    <cellStyle name="SAPBEXresData 2 2 6 2 2 3 3" xfId="49166" xr:uid="{1B07884A-EEBD-4EB2-AA72-2251A9FC41A3}"/>
    <cellStyle name="SAPBEXresData 2 2 6 2 2 4" xfId="31788" xr:uid="{2870F513-E6A7-433D-88B0-5BC02C0870E7}"/>
    <cellStyle name="SAPBEXresData 2 2 6 2 2 5" xfId="41446" xr:uid="{EB32DBC2-B2B2-4D3F-8159-9746F12C313E}"/>
    <cellStyle name="SAPBEXresData 2 2 6 2 2 6" xfId="53834" xr:uid="{97609B84-6584-4085-A039-DE3EA9C2A4E3}"/>
    <cellStyle name="SAPBEXresData 2 2 6 2 3" xfId="20207" xr:uid="{E9C0C975-65DD-488B-9950-A1AE9FC410F8}"/>
    <cellStyle name="SAPBEXresData 2 2 6 2 3 2" xfId="33839" xr:uid="{AB5A495A-C192-44B6-A327-CDFB3A0F76C0}"/>
    <cellStyle name="SAPBEXresData 2 2 6 2 3 3" xfId="43467" xr:uid="{6C207B6B-8133-4A31-BB3E-CA2C7A8039AB}"/>
    <cellStyle name="SAPBEXresData 2 2 6 2 4" xfId="23998" xr:uid="{74CB1E31-4151-4161-BA9F-531DB2B12FBE}"/>
    <cellStyle name="SAPBEXresData 2 2 6 2 4 2" xfId="37630" xr:uid="{1D41F9EC-1774-45EB-AA2A-E1BD017B423B}"/>
    <cellStyle name="SAPBEXresData 2 2 6 2 4 3" xfId="47258" xr:uid="{73167DC6-397D-4631-8893-25984E4274DC}"/>
    <cellStyle name="SAPBEXresData 2 2 6 2 5" xfId="29873" xr:uid="{5FFDD361-85F8-474F-83BD-7C187D082930}"/>
    <cellStyle name="SAPBEXresData 2 2 6 2 6" xfId="26516" xr:uid="{77ECB90B-F217-44D9-8244-D7234BC68C64}"/>
    <cellStyle name="SAPBEXresData 2 2 6 2 7" xfId="51926" xr:uid="{7785B54F-5867-4CC8-8317-F209B44A4D48}"/>
    <cellStyle name="SAPBEXresData 2 2 6 3" xfId="15198" xr:uid="{8AA7880F-64D5-4ABE-BFE3-E3897B15657D}"/>
    <cellStyle name="SAPBEXresData 2 2 6 3 2" xfId="21117" xr:uid="{ED00FEE8-7A22-441E-A89B-93163EBD3D6C}"/>
    <cellStyle name="SAPBEXresData 2 2 6 3 2 2" xfId="34749" xr:uid="{5F9D7C45-CE95-4AF5-B38D-F86611CB06A3}"/>
    <cellStyle name="SAPBEXresData 2 2 6 3 2 3" xfId="44377" xr:uid="{6532BA3B-3C50-4CD7-8DD6-0BDCE0943822}"/>
    <cellStyle name="SAPBEXresData 2 2 6 3 3" xfId="24908" xr:uid="{0A6A00A4-C0EE-4F82-B492-71B6D2844558}"/>
    <cellStyle name="SAPBEXresData 2 2 6 3 3 2" xfId="38540" xr:uid="{C52EB2CF-04AE-4504-8CFF-3243DF5DE09E}"/>
    <cellStyle name="SAPBEXresData 2 2 6 3 3 3" xfId="48168" xr:uid="{0AD7F81D-AA13-4463-A7A5-76DA58779734}"/>
    <cellStyle name="SAPBEXresData 2 2 6 3 4" xfId="30790" xr:uid="{AD458D53-38EB-48A5-9C63-2FD070C24DFF}"/>
    <cellStyle name="SAPBEXresData 2 2 6 3 5" xfId="40448" xr:uid="{3CD601C6-7D45-4EF3-A3CD-8D265ADBB543}"/>
    <cellStyle name="SAPBEXresData 2 2 6 3 6" xfId="52836" xr:uid="{4E75A6E4-59B5-4DFA-AB89-195C8DF1D3C7}"/>
    <cellStyle name="SAPBEXresData 2 2 6 4" xfId="19209" xr:uid="{12EC2EB0-D9E7-491C-8A06-692108097BEE}"/>
    <cellStyle name="SAPBEXresData 2 2 6 4 2" xfId="32841" xr:uid="{C29D6016-7AEA-4FA7-986B-C1163604E23D}"/>
    <cellStyle name="SAPBEXresData 2 2 6 4 3" xfId="42469" xr:uid="{7A34C279-252D-4D09-83FF-9359CD7F1655}"/>
    <cellStyle name="SAPBEXresData 2 2 6 5" xfId="23000" xr:uid="{96313443-D4C7-47A1-95C2-27194D16BCFB}"/>
    <cellStyle name="SAPBEXresData 2 2 6 5 2" xfId="36632" xr:uid="{9CE03520-3E1E-4222-89F3-E32EFF0BD6A3}"/>
    <cellStyle name="SAPBEXresData 2 2 6 5 3" xfId="46260" xr:uid="{6514831E-9A26-4EF9-A071-EF3DFFC62BBB}"/>
    <cellStyle name="SAPBEXresData 2 2 6 6" xfId="28868" xr:uid="{8A440062-ACE3-446A-9ED1-2659C2AA4F17}"/>
    <cellStyle name="SAPBEXresData 2 2 6 7" xfId="27472" xr:uid="{A5DE204D-57FC-427D-A516-7E68ADF492B7}"/>
    <cellStyle name="SAPBEXresData 2 2 6 8" xfId="50928" xr:uid="{A1795774-4267-476C-92EB-A0746F1B242C}"/>
    <cellStyle name="SAPBEXresData 2 2 7" xfId="11404" xr:uid="{09991AF0-3C61-4189-89BC-2E1127CA1F5F}"/>
    <cellStyle name="SAPBEXresData 2 2 7 2" xfId="14335" xr:uid="{7112DDF8-B777-46A4-A6EB-0D8CA06B74D4}"/>
    <cellStyle name="SAPBEXresData 2 2 7 2 2" xfId="16284" xr:uid="{0642EEF3-1056-41F9-9A03-A6898087EF36}"/>
    <cellStyle name="SAPBEXresData 2 2 7 2 2 2" xfId="22203" xr:uid="{7E7124FC-1ABC-4097-84EB-06D45774DC67}"/>
    <cellStyle name="SAPBEXresData 2 2 7 2 2 2 2" xfId="35835" xr:uid="{2604A236-F43F-4F87-AA1A-44F2BE3C692D}"/>
    <cellStyle name="SAPBEXresData 2 2 7 2 2 2 3" xfId="45463" xr:uid="{9D5F13B6-61A2-40EF-BA25-42CE8F05319A}"/>
    <cellStyle name="SAPBEXresData 2 2 7 2 2 3" xfId="25994" xr:uid="{335F9530-98FB-4A58-8C51-A352A44CCC58}"/>
    <cellStyle name="SAPBEXresData 2 2 7 2 2 3 2" xfId="39626" xr:uid="{CCEF123E-C807-4594-9257-46ED6D989A8A}"/>
    <cellStyle name="SAPBEXresData 2 2 7 2 2 3 3" xfId="49254" xr:uid="{13549DC1-70BC-4110-8CE3-13776CF98CAC}"/>
    <cellStyle name="SAPBEXresData 2 2 7 2 2 4" xfId="31876" xr:uid="{CBC93D42-CE36-47C9-B49A-419597BF61FB}"/>
    <cellStyle name="SAPBEXresData 2 2 7 2 2 5" xfId="41534" xr:uid="{D5221212-BD62-4FE7-AB11-E35DBDD9CB46}"/>
    <cellStyle name="SAPBEXresData 2 2 7 2 2 6" xfId="53922" xr:uid="{78E80C3B-9730-494F-A087-F481E4A06925}"/>
    <cellStyle name="SAPBEXresData 2 2 7 2 3" xfId="20295" xr:uid="{2E9B2CB1-9E8B-4F06-B39B-DF6F50CFE066}"/>
    <cellStyle name="SAPBEXresData 2 2 7 2 3 2" xfId="33927" xr:uid="{876D16F8-41D0-4A1E-95C4-CB2BEF8E16DD}"/>
    <cellStyle name="SAPBEXresData 2 2 7 2 3 3" xfId="43555" xr:uid="{B2279C22-6A89-4E78-905A-8CDA8EB7B3D2}"/>
    <cellStyle name="SAPBEXresData 2 2 7 2 4" xfId="24086" xr:uid="{6055A836-E295-4D69-BCF2-F08CB6CACF97}"/>
    <cellStyle name="SAPBEXresData 2 2 7 2 4 2" xfId="37718" xr:uid="{1856DD8C-85D4-40BA-8091-EA21AB9F05B8}"/>
    <cellStyle name="SAPBEXresData 2 2 7 2 4 3" xfId="47346" xr:uid="{BEDCB977-550D-4537-8907-667712918ECA}"/>
    <cellStyle name="SAPBEXresData 2 2 7 2 5" xfId="29961" xr:uid="{F2EA38F8-018C-44D2-9EA6-FD700C176B36}"/>
    <cellStyle name="SAPBEXresData 2 2 7 2 6" xfId="26428" xr:uid="{8F6D9B80-01B7-4342-A2C4-6183FAA3282B}"/>
    <cellStyle name="SAPBEXresData 2 2 7 2 7" xfId="52014" xr:uid="{21C93743-00D4-46B8-9BBF-9B69096EBE8E}"/>
    <cellStyle name="SAPBEXresData 2 2 7 3" xfId="15286" xr:uid="{D0558969-E09C-4EC2-903A-5071CEBB8447}"/>
    <cellStyle name="SAPBEXresData 2 2 7 3 2" xfId="21205" xr:uid="{20119EBE-06EC-4FB8-BA72-ED5EF93D56AA}"/>
    <cellStyle name="SAPBEXresData 2 2 7 3 2 2" xfId="34837" xr:uid="{D5E43967-2C29-48B6-BED8-572875F6EDDA}"/>
    <cellStyle name="SAPBEXresData 2 2 7 3 2 3" xfId="44465" xr:uid="{8892C3B0-AD17-45A5-93D5-43C84F16C97A}"/>
    <cellStyle name="SAPBEXresData 2 2 7 3 3" xfId="24996" xr:uid="{EE439161-7B51-42FA-A18C-4B1BFBF998F0}"/>
    <cellStyle name="SAPBEXresData 2 2 7 3 3 2" xfId="38628" xr:uid="{B35E7A48-5CDA-4EEE-9278-A7DDCBA4E54F}"/>
    <cellStyle name="SAPBEXresData 2 2 7 3 3 3" xfId="48256" xr:uid="{105DCF2A-815C-423F-A8B1-A9674340A018}"/>
    <cellStyle name="SAPBEXresData 2 2 7 3 4" xfId="30878" xr:uid="{40035B5E-E22C-4A49-A063-0C94CB0CA15C}"/>
    <cellStyle name="SAPBEXresData 2 2 7 3 5" xfId="40536" xr:uid="{95FEE9C8-D46D-489F-AFC2-EA29C6936F98}"/>
    <cellStyle name="SAPBEXresData 2 2 7 3 6" xfId="52924" xr:uid="{93112F0A-29ED-4A67-A648-F644575AA6D2}"/>
    <cellStyle name="SAPBEXresData 2 2 7 4" xfId="19297" xr:uid="{45087204-F6F6-43B8-A6D2-74F6339EE82C}"/>
    <cellStyle name="SAPBEXresData 2 2 7 4 2" xfId="32929" xr:uid="{95BD17D6-B555-4524-BB92-A690E5DF40EF}"/>
    <cellStyle name="SAPBEXresData 2 2 7 4 3" xfId="42557" xr:uid="{4BE39E01-44D0-4288-B48D-055AF776D4B5}"/>
    <cellStyle name="SAPBEXresData 2 2 7 5" xfId="23088" xr:uid="{A083D84D-6120-4E51-B090-3FD075E40B01}"/>
    <cellStyle name="SAPBEXresData 2 2 7 5 2" xfId="36720" xr:uid="{5540EEB0-B9D2-4F5E-BE6E-CCD8EACD8175}"/>
    <cellStyle name="SAPBEXresData 2 2 7 5 3" xfId="46348" xr:uid="{C4B5D077-3347-4F20-955F-F41260F3859A}"/>
    <cellStyle name="SAPBEXresData 2 2 7 6" xfId="28956" xr:uid="{42738A9A-95CD-43A1-893B-479E5B879B9D}"/>
    <cellStyle name="SAPBEXresData 2 2 7 7" xfId="27384" xr:uid="{AEF74B8E-2E03-4E4D-8FD9-43AB28B54629}"/>
    <cellStyle name="SAPBEXresData 2 2 7 8" xfId="51016" xr:uid="{BFDE8C28-2738-43D7-94AB-001CF0C0EE24}"/>
    <cellStyle name="SAPBEXresData 2 2 8" xfId="13512" xr:uid="{652C3675-7F56-4243-90BB-F8E6216CF7CB}"/>
    <cellStyle name="SAPBEXresData 2 2 8 2" xfId="14511" xr:uid="{B3FF9714-D5D6-4945-B334-2D4E69DB5D2F}"/>
    <cellStyle name="SAPBEXresData 2 2 8 2 2" xfId="16460" xr:uid="{3248796B-6010-4832-AFD9-D54C876DF549}"/>
    <cellStyle name="SAPBEXresData 2 2 8 2 2 2" xfId="22379" xr:uid="{F14FDBD7-F3C7-4095-BA2F-3DFD4E753199}"/>
    <cellStyle name="SAPBEXresData 2 2 8 2 2 2 2" xfId="36011" xr:uid="{25B3C4DF-DCC8-4C13-A6EC-B42D5374033B}"/>
    <cellStyle name="SAPBEXresData 2 2 8 2 2 2 3" xfId="45639" xr:uid="{D3C29913-09C8-44EB-BB5E-4DA84C2AF4FB}"/>
    <cellStyle name="SAPBEXresData 2 2 8 2 2 3" xfId="26170" xr:uid="{2014AA42-0E13-40D0-A251-39AD6A087B9B}"/>
    <cellStyle name="SAPBEXresData 2 2 8 2 2 3 2" xfId="39802" xr:uid="{DDC9B884-98AA-495D-9603-28DB1EFFFE34}"/>
    <cellStyle name="SAPBEXresData 2 2 8 2 2 3 3" xfId="49430" xr:uid="{2D7B8257-7E32-4DBB-9A1F-B3CBCD05456B}"/>
    <cellStyle name="SAPBEXresData 2 2 8 2 2 4" xfId="32052" xr:uid="{83F10544-619E-423E-A617-30E2E8A7E53C}"/>
    <cellStyle name="SAPBEXresData 2 2 8 2 2 5" xfId="41710" xr:uid="{B288E5D5-E188-437B-BC64-8F7A6434A714}"/>
    <cellStyle name="SAPBEXresData 2 2 8 2 2 6" xfId="54098" xr:uid="{1CB1B805-DEEA-49F1-8B82-854EE0777978}"/>
    <cellStyle name="SAPBEXresData 2 2 8 2 3" xfId="20471" xr:uid="{0A1193FC-CBBA-4E03-AF50-77A814D91882}"/>
    <cellStyle name="SAPBEXresData 2 2 8 2 3 2" xfId="34103" xr:uid="{01994755-9602-46BF-8DDF-F54AA4D43417}"/>
    <cellStyle name="SAPBEXresData 2 2 8 2 3 3" xfId="43731" xr:uid="{21080EFA-80B0-4410-BF5C-9044EF0900E8}"/>
    <cellStyle name="SAPBEXresData 2 2 8 2 4" xfId="24262" xr:uid="{E3719F82-DBA8-4751-8996-FA7ADB501449}"/>
    <cellStyle name="SAPBEXresData 2 2 8 2 4 2" xfId="37894" xr:uid="{54645555-665F-443A-B086-46041EB6772A}"/>
    <cellStyle name="SAPBEXresData 2 2 8 2 4 3" xfId="47522" xr:uid="{0627603F-D385-4732-8DA7-1AEE242DBD82}"/>
    <cellStyle name="SAPBEXresData 2 2 8 2 5" xfId="30137" xr:uid="{876EEE9B-F041-4F36-9920-EB1486B06AF2}"/>
    <cellStyle name="SAPBEXresData 2 2 8 2 6" xfId="26252" xr:uid="{231E1702-5DF2-416D-AFB1-A3829F95631E}"/>
    <cellStyle name="SAPBEXresData 2 2 8 2 7" xfId="52190" xr:uid="{517C45FA-AA2A-4483-9B61-638C8773AA34}"/>
    <cellStyle name="SAPBEXresData 2 2 8 3" xfId="15462" xr:uid="{B2F68F47-E6C0-41B2-A852-E19EB506694C}"/>
    <cellStyle name="SAPBEXresData 2 2 8 3 2" xfId="21381" xr:uid="{0CB0CB17-541A-4303-8088-740A29BA54D6}"/>
    <cellStyle name="SAPBEXresData 2 2 8 3 2 2" xfId="35013" xr:uid="{9E86A26D-AB83-4979-BB4C-5A9B29193781}"/>
    <cellStyle name="SAPBEXresData 2 2 8 3 2 3" xfId="44641" xr:uid="{5013C8E7-2A2A-482D-8DF4-A97533F8DF01}"/>
    <cellStyle name="SAPBEXresData 2 2 8 3 3" xfId="25172" xr:uid="{2B734630-8982-4840-BC11-95F274889F63}"/>
    <cellStyle name="SAPBEXresData 2 2 8 3 3 2" xfId="38804" xr:uid="{EF1AAD9E-413C-431B-84A4-223837D1575F}"/>
    <cellStyle name="SAPBEXresData 2 2 8 3 3 3" xfId="48432" xr:uid="{760AF827-69B9-4B86-AA39-784DC7EBFFC5}"/>
    <cellStyle name="SAPBEXresData 2 2 8 3 4" xfId="31054" xr:uid="{82205D20-B879-4D2C-9306-3F3145566412}"/>
    <cellStyle name="SAPBEXresData 2 2 8 3 5" xfId="40712" xr:uid="{695AE29C-5630-4922-AEE1-C3A09069CC91}"/>
    <cellStyle name="SAPBEXresData 2 2 8 3 6" xfId="53100" xr:uid="{A98E72E2-7803-4AB9-840A-9F55ECC547F8}"/>
    <cellStyle name="SAPBEXresData 2 2 8 4" xfId="19473" xr:uid="{F063B4C4-DEF0-40F3-9560-1934E41B5A66}"/>
    <cellStyle name="SAPBEXresData 2 2 8 4 2" xfId="33105" xr:uid="{4C448599-F589-419F-95EB-D0D1B57A3FDC}"/>
    <cellStyle name="SAPBEXresData 2 2 8 4 3" xfId="42733" xr:uid="{6321C513-F3A9-4E6C-9346-2FBEC2D0678B}"/>
    <cellStyle name="SAPBEXresData 2 2 8 5" xfId="23264" xr:uid="{1146972F-74AC-4491-9751-A869D77B5289}"/>
    <cellStyle name="SAPBEXresData 2 2 8 5 2" xfId="36896" xr:uid="{779BDB26-4124-4EB1-8623-3D0DF12BD235}"/>
    <cellStyle name="SAPBEXresData 2 2 8 5 3" xfId="46524" xr:uid="{6989FA99-257D-4EC5-9738-285CF5358EDD}"/>
    <cellStyle name="SAPBEXresData 2 2 8 6" xfId="29139" xr:uid="{E4B8CDEA-F9BC-4E28-BD52-BD0E1143358F}"/>
    <cellStyle name="SAPBEXresData 2 2 8 7" xfId="27250" xr:uid="{B3C4945D-7247-4607-AE8A-B856DEB1B54D}"/>
    <cellStyle name="SAPBEXresData 2 2 8 8" xfId="51192" xr:uid="{D022EDED-32E0-48CE-AE46-3A7B69E264F2}"/>
    <cellStyle name="SAPBEXresData 2 2 9" xfId="13807" xr:uid="{B58F5A4A-78A0-4711-B71B-514962539ED5}"/>
    <cellStyle name="SAPBEXresData 2 2 9 2" xfId="15756" xr:uid="{8C759296-381C-4419-A944-4CE45788C075}"/>
    <cellStyle name="SAPBEXresData 2 2 9 2 2" xfId="21675" xr:uid="{5D3422A7-B55E-459C-ACE0-CC4E17F6FFFA}"/>
    <cellStyle name="SAPBEXresData 2 2 9 2 2 2" xfId="35307" xr:uid="{98E32665-733E-40F6-8EA7-86F2C68F68BC}"/>
    <cellStyle name="SAPBEXresData 2 2 9 2 2 3" xfId="44935" xr:uid="{7F75B1BA-05D6-4655-97D6-061BEFBC72D5}"/>
    <cellStyle name="SAPBEXresData 2 2 9 2 3" xfId="25466" xr:uid="{4436F167-D91F-4AF7-8F97-06B26D566C2A}"/>
    <cellStyle name="SAPBEXresData 2 2 9 2 3 2" xfId="39098" xr:uid="{C905389D-DF54-4884-83E8-BE3E35082DFC}"/>
    <cellStyle name="SAPBEXresData 2 2 9 2 3 3" xfId="48726" xr:uid="{4FE380B7-D797-4722-BFAE-B67B93A61F05}"/>
    <cellStyle name="SAPBEXresData 2 2 9 2 4" xfId="31348" xr:uid="{2D1B332B-9DA4-4600-AC3F-1D8571E2F826}"/>
    <cellStyle name="SAPBEXresData 2 2 9 2 5" xfId="41006" xr:uid="{73C6A896-D9F8-43AB-B4D4-C664DAB7D37F}"/>
    <cellStyle name="SAPBEXresData 2 2 9 2 6" xfId="53394" xr:uid="{FF00473B-2B11-4281-9E67-1E3446E76EAB}"/>
    <cellStyle name="SAPBEXresData 2 2 9 3" xfId="19767" xr:uid="{E718F84D-1DF3-4CD7-B383-D5081BE601E8}"/>
    <cellStyle name="SAPBEXresData 2 2 9 3 2" xfId="33399" xr:uid="{257F2E83-16E8-475D-B6A2-9248C8E71E37}"/>
    <cellStyle name="SAPBEXresData 2 2 9 3 3" xfId="43027" xr:uid="{611EE8A9-51D7-4CD8-9CA5-63AB1FFED98A}"/>
    <cellStyle name="SAPBEXresData 2 2 9 4" xfId="23558" xr:uid="{F818D945-5D30-472E-84E1-C5C3804B5FF7}"/>
    <cellStyle name="SAPBEXresData 2 2 9 4 2" xfId="37190" xr:uid="{BEEA0BA2-FCF8-41F4-A4E4-7E37C21854D9}"/>
    <cellStyle name="SAPBEXresData 2 2 9 4 3" xfId="46818" xr:uid="{0261827B-BC8B-4EB9-B6E1-3706266D4C07}"/>
    <cellStyle name="SAPBEXresData 2 2 9 5" xfId="29433" xr:uid="{9D7E4773-1321-4BD8-A254-4F7B4995D0D9}"/>
    <cellStyle name="SAPBEXresData 2 2 9 6" xfId="26956" xr:uid="{EE844F46-F4BC-431A-ABE3-59603CB8D53A}"/>
    <cellStyle name="SAPBEXresData 2 2 9 7" xfId="51486" xr:uid="{3D04B5F0-7EEE-420F-8BFE-8A5846B84DA0}"/>
    <cellStyle name="SAPBEXresData 2 3" xfId="10801" xr:uid="{B4AFD283-AE2A-42B0-938A-064C97344B55}"/>
    <cellStyle name="SAPBEXresData 2 3 2" xfId="13732" xr:uid="{83B0136E-1965-4F08-9723-624E73A7BAC3}"/>
    <cellStyle name="SAPBEXresData 2 3 2 2" xfId="15681" xr:uid="{0F8EFA87-97AD-4E34-AC60-D74DB384BB18}"/>
    <cellStyle name="SAPBEXresData 2 3 2 2 2" xfId="21600" xr:uid="{5E375600-17F8-4F68-9992-54D471C6CEEC}"/>
    <cellStyle name="SAPBEXresData 2 3 2 2 2 2" xfId="35232" xr:uid="{4FB8C535-BB3E-4EF8-80D2-BF8E57CC1FB8}"/>
    <cellStyle name="SAPBEXresData 2 3 2 2 2 3" xfId="44860" xr:uid="{294F3832-5442-4C38-9102-B98D56B1C7DE}"/>
    <cellStyle name="SAPBEXresData 2 3 2 2 3" xfId="25391" xr:uid="{B0C7A8EF-6197-4FB7-A9BB-7FFCF364E092}"/>
    <cellStyle name="SAPBEXresData 2 3 2 2 3 2" xfId="39023" xr:uid="{DD83CB33-3E4D-468C-BC68-56EDCD49BF3E}"/>
    <cellStyle name="SAPBEXresData 2 3 2 2 3 3" xfId="48651" xr:uid="{9CF8B51A-11CE-454A-AD27-A8D02C308CDD}"/>
    <cellStyle name="SAPBEXresData 2 3 2 2 4" xfId="31273" xr:uid="{C6419E44-4EFA-4B35-B20F-8EA78E3D26BC}"/>
    <cellStyle name="SAPBEXresData 2 3 2 2 5" xfId="40931" xr:uid="{A978D3B8-5809-4821-9342-EFC65874C9A8}"/>
    <cellStyle name="SAPBEXresData 2 3 2 2 6" xfId="53319" xr:uid="{6E0C0AD5-0C52-427F-8949-512FA1EB0A8D}"/>
    <cellStyle name="SAPBEXresData 2 3 2 3" xfId="19692" xr:uid="{5072EB5A-57F1-4F27-9F02-8CCF241D6118}"/>
    <cellStyle name="SAPBEXresData 2 3 2 3 2" xfId="33324" xr:uid="{F0CB0629-D274-4E42-9DFF-34C6A560213F}"/>
    <cellStyle name="SAPBEXresData 2 3 2 3 3" xfId="42952" xr:uid="{CF12DC11-8473-4702-ADBC-8B6F3330FE7C}"/>
    <cellStyle name="SAPBEXresData 2 3 2 4" xfId="23483" xr:uid="{88B23D0D-02A9-4FB6-9104-E8F9EA759262}"/>
    <cellStyle name="SAPBEXresData 2 3 2 4 2" xfId="37115" xr:uid="{5FCE3D7E-E381-4A01-ABE4-93B8418782A2}"/>
    <cellStyle name="SAPBEXresData 2 3 2 4 3" xfId="46743" xr:uid="{9BD9B322-70A9-4548-8C9F-BEFB264EF0C5}"/>
    <cellStyle name="SAPBEXresData 2 3 2 5" xfId="29358" xr:uid="{151AFAF2-CCCF-4830-B1FB-D085434FE392}"/>
    <cellStyle name="SAPBEXresData 2 3 2 6" xfId="27031" xr:uid="{6D25D393-BF27-4A20-BD48-0CD3F6F0D7B9}"/>
    <cellStyle name="SAPBEXresData 2 3 2 7" xfId="51411" xr:uid="{AACAC663-9EF8-4D9C-9A6B-B86B4781F5D5}"/>
    <cellStyle name="SAPBEXresData 2 3 3" xfId="14771" xr:uid="{CC0D8E33-AFD6-47FF-BC6C-4EC38386244E}"/>
    <cellStyle name="SAPBEXresData 2 3 3 2" xfId="20690" xr:uid="{F9C20C89-AFC2-497F-BA6E-EB5010428A0D}"/>
    <cellStyle name="SAPBEXresData 2 3 3 2 2" xfId="34322" xr:uid="{9DCF70F1-908B-4987-863B-77D38BC84765}"/>
    <cellStyle name="SAPBEXresData 2 3 3 2 3" xfId="43950" xr:uid="{407827F3-A1D2-4738-B9E8-10831A3F9FB5}"/>
    <cellStyle name="SAPBEXresData 2 3 3 3" xfId="24481" xr:uid="{E4D31D70-FAB4-4795-A02C-23F85929B439}"/>
    <cellStyle name="SAPBEXresData 2 3 3 3 2" xfId="38113" xr:uid="{466B2EDF-8E88-455F-8F3A-40BF225B56E9}"/>
    <cellStyle name="SAPBEXresData 2 3 3 3 3" xfId="47741" xr:uid="{FE24A60C-CC0D-4D90-8B3D-01D5DA0E7353}"/>
    <cellStyle name="SAPBEXresData 2 3 3 4" xfId="30363" xr:uid="{1EDB8063-9C25-450D-BB2B-D431AB996A94}"/>
    <cellStyle name="SAPBEXresData 2 3 3 5" xfId="40021" xr:uid="{641D9143-5088-40DA-B7DF-B2D304B9FB92}"/>
    <cellStyle name="SAPBEXresData 2 3 3 6" xfId="52409" xr:uid="{78A03ECD-3E9F-4DBA-A5B7-99650F62C5B2}"/>
    <cellStyle name="SAPBEXresData 2 3 4" xfId="18778" xr:uid="{144D7DD9-28D4-4E55-B32A-B2B818DE68E5}"/>
    <cellStyle name="SAPBEXresData 2 3 4 2" xfId="32410" xr:uid="{9A0FFABF-16F4-4CED-91C2-8F4069AAB21D}"/>
    <cellStyle name="SAPBEXresData 2 3 4 3" xfId="42038" xr:uid="{DE06A855-FB79-49A4-AFBD-5C2C5FC88157}"/>
    <cellStyle name="SAPBEXresData 2 3 5" xfId="22485" xr:uid="{A000BCC5-BA51-48DC-80E0-3FF9995E3C50}"/>
    <cellStyle name="SAPBEXresData 2 3 5 2" xfId="36117" xr:uid="{26F69906-B6D7-4D00-BE36-ED34117F3323}"/>
    <cellStyle name="SAPBEXresData 2 3 5 3" xfId="45745" xr:uid="{5C64CC4C-6D03-43CE-AE29-2B191A75FB51}"/>
    <cellStyle name="SAPBEXresData 2 3 6" xfId="28353" xr:uid="{67AE929B-3B93-4A15-A019-2789AEDB52BC}"/>
    <cellStyle name="SAPBEXresData 2 3 7" xfId="27968" xr:uid="{9FAB1369-32E7-474E-A8F1-16408BD067F5}"/>
    <cellStyle name="SAPBEXresData 2 3 8" xfId="50413" xr:uid="{EA5E7269-5F8A-43A3-A3FE-95543358A307}"/>
    <cellStyle name="SAPBEXresData 2 4" xfId="10663" xr:uid="{B466CD82-1887-4414-B67D-DC55BA556045}"/>
    <cellStyle name="SAPBEXresData 2 4 2" xfId="13594" xr:uid="{9D19270E-ED20-4EA4-962C-50A6DAC768CC}"/>
    <cellStyle name="SAPBEXresData 2 4 2 2" xfId="15543" xr:uid="{D50B0788-5D3C-4665-9B84-69F5457EBEBD}"/>
    <cellStyle name="SAPBEXresData 2 4 2 2 2" xfId="21462" xr:uid="{73D8C9D8-38BC-41E9-8EEB-D6FF364D1690}"/>
    <cellStyle name="SAPBEXresData 2 4 2 2 2 2" xfId="35094" xr:uid="{213C6D3F-B146-4D08-951D-33B86062F6A1}"/>
    <cellStyle name="SAPBEXresData 2 4 2 2 2 3" xfId="44722" xr:uid="{65F0F88C-D1D6-45F8-A883-913CDE767B11}"/>
    <cellStyle name="SAPBEXresData 2 4 2 2 3" xfId="25253" xr:uid="{2FC93CE6-0563-4355-BC08-8433E6CCC4B7}"/>
    <cellStyle name="SAPBEXresData 2 4 2 2 3 2" xfId="38885" xr:uid="{AFC19749-1EED-48BD-8722-423D586B2318}"/>
    <cellStyle name="SAPBEXresData 2 4 2 2 3 3" xfId="48513" xr:uid="{408CB611-9252-4B86-B400-812926870CEC}"/>
    <cellStyle name="SAPBEXresData 2 4 2 2 4" xfId="31135" xr:uid="{7864C12A-4A90-4048-B0B9-FF10BC928D75}"/>
    <cellStyle name="SAPBEXresData 2 4 2 2 5" xfId="40793" xr:uid="{558F13BE-F08D-4B39-9005-EFA7E6415378}"/>
    <cellStyle name="SAPBEXresData 2 4 2 2 6" xfId="53181" xr:uid="{6F297A39-15E1-413F-BF23-F07F54188782}"/>
    <cellStyle name="SAPBEXresData 2 4 2 3" xfId="19554" xr:uid="{CCA92FDA-8951-438E-A725-5C13CCBB29AB}"/>
    <cellStyle name="SAPBEXresData 2 4 2 3 2" xfId="33186" xr:uid="{04DB1B11-1581-4A4C-ADDA-87B1FA44FF89}"/>
    <cellStyle name="SAPBEXresData 2 4 2 3 3" xfId="42814" xr:uid="{E04B6FFA-440B-4623-9CC7-4EA8085FF2C3}"/>
    <cellStyle name="SAPBEXresData 2 4 2 4" xfId="23345" xr:uid="{89DF6F5D-95BB-43CB-8E3C-7F329977D9B7}"/>
    <cellStyle name="SAPBEXresData 2 4 2 4 2" xfId="36977" xr:uid="{9FD07E45-F62D-4A80-B24C-D648DCBF55EE}"/>
    <cellStyle name="SAPBEXresData 2 4 2 4 3" xfId="46605" xr:uid="{E1C21857-0AC5-44E9-8954-32C14948E25A}"/>
    <cellStyle name="SAPBEXresData 2 4 2 5" xfId="29220" xr:uid="{BCC2571C-92FE-45A0-895A-F4DFB720D50F}"/>
    <cellStyle name="SAPBEXresData 2 4 2 6" xfId="27169" xr:uid="{1DBEE693-8866-44C9-B39A-CC8C38EF875E}"/>
    <cellStyle name="SAPBEXresData 2 4 2 7" xfId="51273" xr:uid="{C229F099-52E4-4196-BFC0-90BE550BF97E}"/>
    <cellStyle name="SAPBEXresData 2 4 3" xfId="14633" xr:uid="{DC20EC21-4DB4-43A5-9AA8-6DF1ED0325DC}"/>
    <cellStyle name="SAPBEXresData 2 4 3 2" xfId="20552" xr:uid="{D8A97219-D148-412F-B427-460CD8D33EA1}"/>
    <cellStyle name="SAPBEXresData 2 4 3 2 2" xfId="34184" xr:uid="{747E3633-5B9C-4B01-9B81-598EC4598FF9}"/>
    <cellStyle name="SAPBEXresData 2 4 3 2 3" xfId="43812" xr:uid="{0DD03F13-1844-476A-BAE6-FDD26F5C4C9B}"/>
    <cellStyle name="SAPBEXresData 2 4 3 3" xfId="24343" xr:uid="{66B50D48-F760-46FE-B7F6-4433C01204AF}"/>
    <cellStyle name="SAPBEXresData 2 4 3 3 2" xfId="37975" xr:uid="{B28EA224-B37B-4C59-8A98-D65D34F92138}"/>
    <cellStyle name="SAPBEXresData 2 4 3 3 3" xfId="47603" xr:uid="{BB7D2A22-ADA6-4679-9028-21F72DCA8AC8}"/>
    <cellStyle name="SAPBEXresData 2 4 3 4" xfId="30225" xr:uid="{28F9C0DA-C427-4BB5-9DA7-E02050520FC8}"/>
    <cellStyle name="SAPBEXresData 2 4 3 5" xfId="39883" xr:uid="{A951AF75-5F50-402C-8DB5-460ECDF8D5C8}"/>
    <cellStyle name="SAPBEXresData 2 4 3 6" xfId="52271" xr:uid="{EF63BD75-A889-4524-9893-6FA3D34D0331}"/>
    <cellStyle name="SAPBEXresData 2 4 4" xfId="18643" xr:uid="{30C4C71F-53E6-4465-B6F0-EC648DDD5973}"/>
    <cellStyle name="SAPBEXresData 2 4 4 2" xfId="32275" xr:uid="{F65E74AF-40D3-4996-B895-1F187A29309A}"/>
    <cellStyle name="SAPBEXresData 2 4 4 3" xfId="41903" xr:uid="{24615B2E-2916-4434-8642-E5F1968E30E8}"/>
    <cellStyle name="SAPBEXresData 2 4 5" xfId="16589" xr:uid="{375875D5-8B77-4274-80F3-755BED879688}"/>
    <cellStyle name="SAPBEXresData 2 4 5 2" xfId="32173" xr:uid="{B4494B77-A1A8-46FC-BE9B-1A05B53E243D}"/>
    <cellStyle name="SAPBEXresData 2 4 5 3" xfId="41815" xr:uid="{EB982FEE-646B-4A33-8282-C06303A6EB94}"/>
    <cellStyle name="SAPBEXresData 2 4 6" xfId="28215" xr:uid="{B0B1CE0D-A4B4-4F3A-8B3F-C561AC39AB9E}"/>
    <cellStyle name="SAPBEXresData 2 4 7" xfId="28103" xr:uid="{3F6DD822-83B9-43CE-A8A0-7489F92FC29B}"/>
    <cellStyle name="SAPBEXresData 2 4 8" xfId="50275" xr:uid="{44DA8EDF-2117-43A6-9CFC-5F51C9E81B20}"/>
    <cellStyle name="SAPBEXresData 2 5" xfId="11529" xr:uid="{B4F54D1E-FE11-4442-9A2D-069C6AB637D0}"/>
    <cellStyle name="SAPBEXresData 2 5 2" xfId="14423" xr:uid="{A90D3483-0584-431B-B815-4E16AA4C2744}"/>
    <cellStyle name="SAPBEXresData 2 5 2 2" xfId="16372" xr:uid="{11D48FA2-0585-4E3E-B3E6-2E21B609BC29}"/>
    <cellStyle name="SAPBEXresData 2 5 2 2 2" xfId="22291" xr:uid="{1589F3D5-7D79-45A7-A902-0D199EEC8204}"/>
    <cellStyle name="SAPBEXresData 2 5 2 2 2 2" xfId="35923" xr:uid="{F1F8A167-77DD-4657-80DC-48D502FC6D95}"/>
    <cellStyle name="SAPBEXresData 2 5 2 2 2 3" xfId="45551" xr:uid="{9DC22547-5512-4C79-9302-0AD67A3385B6}"/>
    <cellStyle name="SAPBEXresData 2 5 2 2 3" xfId="26082" xr:uid="{003A0B62-70E7-44DA-994B-D2F94618E61B}"/>
    <cellStyle name="SAPBEXresData 2 5 2 2 3 2" xfId="39714" xr:uid="{5A91445E-0124-4450-AF7A-1462BE1CA076}"/>
    <cellStyle name="SAPBEXresData 2 5 2 2 3 3" xfId="49342" xr:uid="{A987BFDD-A3FE-42A4-A486-CCEC11EA1826}"/>
    <cellStyle name="SAPBEXresData 2 5 2 2 4" xfId="31964" xr:uid="{AB3D6313-3CB0-45EA-9411-28E4915B3B58}"/>
    <cellStyle name="SAPBEXresData 2 5 2 2 5" xfId="41622" xr:uid="{CFA144CB-0A7D-4612-A1EF-9D06C3439CA6}"/>
    <cellStyle name="SAPBEXresData 2 5 2 2 6" xfId="54010" xr:uid="{0D2402F6-69E2-449C-8966-95FFF9B74A39}"/>
    <cellStyle name="SAPBEXresData 2 5 2 3" xfId="20383" xr:uid="{AE12CCE1-DF5F-4848-9958-DB4C2FAB2DC3}"/>
    <cellStyle name="SAPBEXresData 2 5 2 3 2" xfId="34015" xr:uid="{F102AAC9-A6D4-449E-9E07-8D1EC107C526}"/>
    <cellStyle name="SAPBEXresData 2 5 2 3 3" xfId="43643" xr:uid="{F855B837-2FDE-4D2C-8C79-1643CECD4166}"/>
    <cellStyle name="SAPBEXresData 2 5 2 4" xfId="24174" xr:uid="{37206A6D-FB6D-44E8-B1C8-BB5310A5261B}"/>
    <cellStyle name="SAPBEXresData 2 5 2 4 2" xfId="37806" xr:uid="{9FF9EEB6-9130-4286-8C8F-75894A1C6FC7}"/>
    <cellStyle name="SAPBEXresData 2 5 2 4 3" xfId="47434" xr:uid="{89427DC4-4C53-4E6A-A74D-15470205953A}"/>
    <cellStyle name="SAPBEXresData 2 5 2 5" xfId="30049" xr:uid="{10697622-26FD-47AC-90D8-25ECAB197AFA}"/>
    <cellStyle name="SAPBEXresData 2 5 2 6" xfId="26340" xr:uid="{F5F3F8A4-3B37-41EC-89BE-C2626D720239}"/>
    <cellStyle name="SAPBEXresData 2 5 2 7" xfId="52102" xr:uid="{CC63E3C8-0B98-46F2-9382-9A62F72C8D00}"/>
    <cellStyle name="SAPBEXresData 2 5 3" xfId="15374" xr:uid="{4DC4A297-F44D-42A9-B242-9025E75B4703}"/>
    <cellStyle name="SAPBEXresData 2 5 3 2" xfId="21293" xr:uid="{D127C5A9-A034-4026-9AAF-E3323D39DA39}"/>
    <cellStyle name="SAPBEXresData 2 5 3 2 2" xfId="34925" xr:uid="{0C2FA0B4-4395-45BA-861F-E0FBD45CFA90}"/>
    <cellStyle name="SAPBEXresData 2 5 3 2 3" xfId="44553" xr:uid="{EE01E3A6-5E89-440C-AB63-E5949AD96FBB}"/>
    <cellStyle name="SAPBEXresData 2 5 3 3" xfId="25084" xr:uid="{731A5695-580E-48C1-A69F-0BB23937A251}"/>
    <cellStyle name="SAPBEXresData 2 5 3 3 2" xfId="38716" xr:uid="{1584B3D6-5BF9-4662-B377-BD2BBECD3262}"/>
    <cellStyle name="SAPBEXresData 2 5 3 3 3" xfId="48344" xr:uid="{7CDE57D9-36B6-454E-A4A3-C43EB75F1974}"/>
    <cellStyle name="SAPBEXresData 2 5 3 4" xfId="30966" xr:uid="{7C3001EF-558C-4B54-A9B5-7707D4521450}"/>
    <cellStyle name="SAPBEXresData 2 5 3 5" xfId="40624" xr:uid="{6A0F7EFC-4992-43FD-98B7-67791FEED3B7}"/>
    <cellStyle name="SAPBEXresData 2 5 3 6" xfId="53012" xr:uid="{DBCA8041-F8FE-4D58-B6CD-B7977B394859}"/>
    <cellStyle name="SAPBEXresData 2 5 4" xfId="19385" xr:uid="{79650510-5F83-4106-B910-3FF3DCB29961}"/>
    <cellStyle name="SAPBEXresData 2 5 4 2" xfId="33017" xr:uid="{AAD6085F-79A3-46F2-9CD0-E6595E05EE7D}"/>
    <cellStyle name="SAPBEXresData 2 5 4 3" xfId="42645" xr:uid="{9E3E0EBE-B8B0-4009-9350-26CC9177B352}"/>
    <cellStyle name="SAPBEXresData 2 5 5" xfId="23176" xr:uid="{88296418-A3FD-4592-AEDC-7F71BC695A15}"/>
    <cellStyle name="SAPBEXresData 2 5 5 2" xfId="36808" xr:uid="{82E63979-A732-45B5-B71D-6AEF3F9BB1B6}"/>
    <cellStyle name="SAPBEXresData 2 5 5 3" xfId="46436" xr:uid="{8350E9D8-F356-49DA-84A5-530AE4773214}"/>
    <cellStyle name="SAPBEXresData 2 5 6" xfId="29044" xr:uid="{B8537DAE-C2CF-40E0-842D-9CDF296650A4}"/>
    <cellStyle name="SAPBEXresData 2 5 7" xfId="26209" xr:uid="{0A09DBA6-5A86-46E9-93CD-3AFAA335A783}"/>
    <cellStyle name="SAPBEXresData 2 5 8" xfId="51104" xr:uid="{DB11ADAC-F9A0-4AB1-807D-5A5CB6CE1702}"/>
    <cellStyle name="SAPBEXresData 2 6" xfId="49933" xr:uid="{B2AA8159-29CB-4C19-8A52-470BC640A07A}"/>
    <cellStyle name="SAPBEXresData 2 7" xfId="54266" xr:uid="{F7FA2738-8E60-4EF8-B60B-9FFF4767E3E7}"/>
    <cellStyle name="SAPBEXresData 2 8" xfId="54486" xr:uid="{FDEF570F-0DD9-4D58-9722-15046F8EDDAB}"/>
    <cellStyle name="SAPBEXresData 2 9" xfId="54189" xr:uid="{8E9C4110-B039-4C5A-837E-2D5591520B02}"/>
    <cellStyle name="SAPBEXresData 3" xfId="10875" xr:uid="{44DED85F-88F7-406B-B3A6-5CC3AC04F54F}"/>
    <cellStyle name="SAPBEXresData 3 10" xfId="22559" xr:uid="{9C258D2D-11F7-4AE8-B9BB-277F6F2212B0}"/>
    <cellStyle name="SAPBEXresData 3 10 2" xfId="36191" xr:uid="{454159AD-FA84-438E-87EB-B9A91EA27053}"/>
    <cellStyle name="SAPBEXresData 3 10 3" xfId="45819" xr:uid="{86693746-D76A-483C-B94C-89170475AA83}"/>
    <cellStyle name="SAPBEXresData 3 11" xfId="28427" xr:uid="{02044646-6380-42F8-80FA-70D1272C3992}"/>
    <cellStyle name="SAPBEXresData 3 12" xfId="27896" xr:uid="{E435F368-5F37-48AA-AFE9-A233409884B6}"/>
    <cellStyle name="SAPBEXresData 3 13" xfId="50487" xr:uid="{D6F8BD2A-44E6-4F83-98B2-D0EE1C3CBB5A}"/>
    <cellStyle name="SAPBEXresData 3 14" xfId="54558" xr:uid="{E407119F-0F32-4101-8F5A-BE358E94CBA2}"/>
    <cellStyle name="SAPBEXresData 3 15" xfId="54649" xr:uid="{93B69BD9-149B-4EB1-B1CE-87A775E4E0C3}"/>
    <cellStyle name="SAPBEXresData 3 16" xfId="54737" xr:uid="{5BE2D57E-7B83-4BFB-8594-E74445E42352}"/>
    <cellStyle name="SAPBEXresData 3 17" xfId="54825" xr:uid="{5E375A1D-96D8-49CA-B9E2-6AC1F10984CE}"/>
    <cellStyle name="SAPBEXresData 3 18" xfId="54913" xr:uid="{C8A6669D-AC35-44D0-8333-F3F9EB5EFE88}"/>
    <cellStyle name="SAPBEXresData 3 19" xfId="55001" xr:uid="{BFF15849-6F1F-42D3-A8CF-7695F1198025}"/>
    <cellStyle name="SAPBEXresData 3 2" xfId="10963" xr:uid="{50611BB2-DCA7-4785-A0A4-5D66DC0966DE}"/>
    <cellStyle name="SAPBEXresData 3 2 2" xfId="13894" xr:uid="{A2550B54-4AD8-4162-8093-A2CA9A44FBCF}"/>
    <cellStyle name="SAPBEXresData 3 2 2 2" xfId="15843" xr:uid="{EE391492-9871-4BC7-842C-B07DF0D81386}"/>
    <cellStyle name="SAPBEXresData 3 2 2 2 2" xfId="21762" xr:uid="{6BED705C-B5C3-4D7D-8CDD-D85A4003B92B}"/>
    <cellStyle name="SAPBEXresData 3 2 2 2 2 2" xfId="35394" xr:uid="{E1EC170F-5305-4E19-BE45-5EDAA136E1B3}"/>
    <cellStyle name="SAPBEXresData 3 2 2 2 2 3" xfId="45022" xr:uid="{670A9438-94ED-4509-A490-88BC856300EB}"/>
    <cellStyle name="SAPBEXresData 3 2 2 2 3" xfId="25553" xr:uid="{02BAE7F6-F006-4CCC-BC0C-652C6737D561}"/>
    <cellStyle name="SAPBEXresData 3 2 2 2 3 2" xfId="39185" xr:uid="{5060AB53-B9A1-457D-8E32-D9EFF6C83924}"/>
    <cellStyle name="SAPBEXresData 3 2 2 2 3 3" xfId="48813" xr:uid="{44B6EE30-E196-41A5-9046-81EEFCACDFD0}"/>
    <cellStyle name="SAPBEXresData 3 2 2 2 4" xfId="31435" xr:uid="{3E93763D-4008-496F-983C-793F4E01B6F1}"/>
    <cellStyle name="SAPBEXresData 3 2 2 2 5" xfId="41093" xr:uid="{96D64F31-1AA8-4E06-8E7E-53845F387A11}"/>
    <cellStyle name="SAPBEXresData 3 2 2 2 6" xfId="53481" xr:uid="{F35C6D79-3D9D-4D96-8050-6B45388113FE}"/>
    <cellStyle name="SAPBEXresData 3 2 2 3" xfId="19854" xr:uid="{09A80090-8506-4FC2-A7BF-01F69067A83C}"/>
    <cellStyle name="SAPBEXresData 3 2 2 3 2" xfId="33486" xr:uid="{AF1F4A0B-99B4-4E4E-AC94-ABC1CF1B1E50}"/>
    <cellStyle name="SAPBEXresData 3 2 2 3 3" xfId="43114" xr:uid="{5C486DCD-36FB-4CD6-9116-5C6C33027F53}"/>
    <cellStyle name="SAPBEXresData 3 2 2 4" xfId="23645" xr:uid="{C36B0F30-3FFC-4948-87AE-F2374D1B4829}"/>
    <cellStyle name="SAPBEXresData 3 2 2 4 2" xfId="37277" xr:uid="{1DE9C103-8D11-4AB6-A862-3D7497B2D91F}"/>
    <cellStyle name="SAPBEXresData 3 2 2 4 3" xfId="46905" xr:uid="{7E14CF2C-882B-4715-BA2B-1D4C82687C31}"/>
    <cellStyle name="SAPBEXresData 3 2 2 5" xfId="29520" xr:uid="{14A2C11E-3D44-4183-817D-4ACDF13B9BA3}"/>
    <cellStyle name="SAPBEXresData 3 2 2 6" xfId="26869" xr:uid="{D3151BB8-5DD2-4AAC-8D96-AE5EA5857DDF}"/>
    <cellStyle name="SAPBEXresData 3 2 2 7" xfId="51573" xr:uid="{B616D52D-9E13-42DF-91F7-DC8FF08494BD}"/>
    <cellStyle name="SAPBEXresData 3 2 3" xfId="14845" xr:uid="{9B30C159-8D13-42D4-A898-0E16A47D091B}"/>
    <cellStyle name="SAPBEXresData 3 2 3 2" xfId="20764" xr:uid="{31A57E1D-59A4-4FFC-BC90-5ACC8BFDF599}"/>
    <cellStyle name="SAPBEXresData 3 2 3 2 2" xfId="34396" xr:uid="{046DCDC1-776D-49B7-9E84-87E733B6E680}"/>
    <cellStyle name="SAPBEXresData 3 2 3 2 3" xfId="44024" xr:uid="{C61659E3-D5E9-4153-B7D7-31186EEC36E0}"/>
    <cellStyle name="SAPBEXresData 3 2 3 3" xfId="24555" xr:uid="{12CE80DB-C082-4FE7-B26F-2EED251F94FB}"/>
    <cellStyle name="SAPBEXresData 3 2 3 3 2" xfId="38187" xr:uid="{DDFDFA4E-6032-40CB-B960-224193B5F065}"/>
    <cellStyle name="SAPBEXresData 3 2 3 3 3" xfId="47815" xr:uid="{B2336689-1D80-47DA-A9D8-F64F2644D9A0}"/>
    <cellStyle name="SAPBEXresData 3 2 3 4" xfId="30437" xr:uid="{D445B419-5723-4AD5-9A7F-7A757024DD0A}"/>
    <cellStyle name="SAPBEXresData 3 2 3 5" xfId="40095" xr:uid="{42EBD1FA-39E9-4025-AC17-D1368BDCBAF4}"/>
    <cellStyle name="SAPBEXresData 3 2 3 6" xfId="52483" xr:uid="{8FD4DADE-43E6-4646-9EDE-44E99B1D770B}"/>
    <cellStyle name="SAPBEXresData 3 2 4" xfId="18856" xr:uid="{988D9FD6-1797-4391-8419-9EE1EBB56EDB}"/>
    <cellStyle name="SAPBEXresData 3 2 4 2" xfId="32488" xr:uid="{5280EE92-0342-471D-BD31-7875C8831AC1}"/>
    <cellStyle name="SAPBEXresData 3 2 4 3" xfId="42116" xr:uid="{0673C79F-D0EE-4811-BB54-EE621F09CB3F}"/>
    <cellStyle name="SAPBEXresData 3 2 5" xfId="22647" xr:uid="{60E18ED5-CA01-4BB5-9C43-1483A324EFFE}"/>
    <cellStyle name="SAPBEXresData 3 2 5 2" xfId="36279" xr:uid="{4B28EBC2-1DFC-4606-A2F0-E3F843C0383E}"/>
    <cellStyle name="SAPBEXresData 3 2 5 3" xfId="45907" xr:uid="{6D150C7F-5C4E-4FED-9FCA-7CDEC06DB208}"/>
    <cellStyle name="SAPBEXresData 3 2 6" xfId="28515" xr:uid="{5A3762B1-6CB4-4453-91A0-60100C035767}"/>
    <cellStyle name="SAPBEXresData 3 2 7" xfId="27811" xr:uid="{D581B9C8-E0A3-41A4-BB35-C52432102548}"/>
    <cellStyle name="SAPBEXresData 3 2 8" xfId="50575" xr:uid="{1EB780AE-1D6C-43BD-9549-DC9A5E0B788C}"/>
    <cellStyle name="SAPBEXresData 3 20" xfId="55089" xr:uid="{12655995-B069-433A-A8CD-FD62DB1BF01D}"/>
    <cellStyle name="SAPBEXresData 3 21" xfId="55177" xr:uid="{8062318C-F6DE-4EBB-BC59-D40D28548BF2}"/>
    <cellStyle name="SAPBEXresData 3 22" xfId="55265" xr:uid="{B5DCC9E6-5939-4683-9F1D-13DC368F8C53}"/>
    <cellStyle name="SAPBEXresData 3 23" xfId="55353" xr:uid="{E761E5A2-4549-4958-B9F6-9CB4068B74BF}"/>
    <cellStyle name="SAPBEXresData 3 24" xfId="55441" xr:uid="{AF600C29-F2F0-4C48-BAD1-C41302756843}"/>
    <cellStyle name="SAPBEXresData 3 25" xfId="55529" xr:uid="{E49A1394-4560-4520-B444-B21D2F3C74A9}"/>
    <cellStyle name="SAPBEXresData 3 26" xfId="55617" xr:uid="{DA2D39E0-5AD7-41EB-B110-AFB4BE07077D}"/>
    <cellStyle name="SAPBEXresData 3 27" xfId="55705" xr:uid="{476C885B-FBBE-447C-88A4-514E3A878B3A}"/>
    <cellStyle name="SAPBEXresData 3 28" xfId="55793" xr:uid="{F956E8BA-B342-4164-AC9A-5503F19B9A8E}"/>
    <cellStyle name="SAPBEXresData 3 29" xfId="55881" xr:uid="{F9D073B0-2100-4C31-8DC5-88051A81C2AE}"/>
    <cellStyle name="SAPBEXresData 3 3" xfId="11051" xr:uid="{F315E9DA-8E98-46C2-A5FF-402C729C1CD2}"/>
    <cellStyle name="SAPBEXresData 3 3 2" xfId="13982" xr:uid="{FF573300-33DB-4922-8BCE-ABACA722F83F}"/>
    <cellStyle name="SAPBEXresData 3 3 2 2" xfId="15931" xr:uid="{9E3F05DF-5E13-4C11-8CB2-591BB7077B34}"/>
    <cellStyle name="SAPBEXresData 3 3 2 2 2" xfId="21850" xr:uid="{8E896E3A-2F69-4A02-A7D4-01C94F88DA49}"/>
    <cellStyle name="SAPBEXresData 3 3 2 2 2 2" xfId="35482" xr:uid="{69C1EF2C-1492-4F70-ADE2-4F3C9F2EE1C2}"/>
    <cellStyle name="SAPBEXresData 3 3 2 2 2 3" xfId="45110" xr:uid="{9873C386-B1F4-4559-9794-4A0D46F61325}"/>
    <cellStyle name="SAPBEXresData 3 3 2 2 3" xfId="25641" xr:uid="{B8736E30-4407-4FBB-8035-C849B7F08765}"/>
    <cellStyle name="SAPBEXresData 3 3 2 2 3 2" xfId="39273" xr:uid="{4FE7126C-E955-4EC9-8F5C-969802663C0D}"/>
    <cellStyle name="SAPBEXresData 3 3 2 2 3 3" xfId="48901" xr:uid="{53AF58F9-2871-4F37-B711-FC0A406CF8CF}"/>
    <cellStyle name="SAPBEXresData 3 3 2 2 4" xfId="31523" xr:uid="{4C08971B-C1E9-490A-AB01-C0C51FCBDF55}"/>
    <cellStyle name="SAPBEXresData 3 3 2 2 5" xfId="41181" xr:uid="{74869E00-5E63-491E-A361-E7909EB94295}"/>
    <cellStyle name="SAPBEXresData 3 3 2 2 6" xfId="53569" xr:uid="{CE050239-0B9F-496D-9040-D47A990D6366}"/>
    <cellStyle name="SAPBEXresData 3 3 2 3" xfId="19942" xr:uid="{B62E345A-E032-4F13-9C9D-54027BBDF646}"/>
    <cellStyle name="SAPBEXresData 3 3 2 3 2" xfId="33574" xr:uid="{153EA6C9-5AE7-45AB-878C-D935FF4A5515}"/>
    <cellStyle name="SAPBEXresData 3 3 2 3 3" xfId="43202" xr:uid="{A028DBE7-F82E-43DB-984A-4121656FCC9A}"/>
    <cellStyle name="SAPBEXresData 3 3 2 4" xfId="23733" xr:uid="{1EC0F691-D963-4248-A87B-0AE37D285B51}"/>
    <cellStyle name="SAPBEXresData 3 3 2 4 2" xfId="37365" xr:uid="{F0CE018F-D0CE-4CB7-B98B-9696C3AA3FB4}"/>
    <cellStyle name="SAPBEXresData 3 3 2 4 3" xfId="46993" xr:uid="{E476E312-CC16-4774-A45E-74025028B022}"/>
    <cellStyle name="SAPBEXresData 3 3 2 5" xfId="29608" xr:uid="{32EEB614-C624-4BC1-8E65-47F92DB1BDA1}"/>
    <cellStyle name="SAPBEXresData 3 3 2 6" xfId="26781" xr:uid="{B01B542B-C5D6-45FD-AFB4-4640FF736111}"/>
    <cellStyle name="SAPBEXresData 3 3 2 7" xfId="51661" xr:uid="{9EE30D0E-1FBD-4AF5-945A-814AB6CA2AFB}"/>
    <cellStyle name="SAPBEXresData 3 3 3" xfId="14933" xr:uid="{758A2DF6-C688-485C-895D-D2E7B4C71879}"/>
    <cellStyle name="SAPBEXresData 3 3 3 2" xfId="20852" xr:uid="{4E4E4A4C-CA26-4390-BEE9-63D1559A2FB8}"/>
    <cellStyle name="SAPBEXresData 3 3 3 2 2" xfId="34484" xr:uid="{A05A0294-861E-4054-BA53-AD82B01C3EFE}"/>
    <cellStyle name="SAPBEXresData 3 3 3 2 3" xfId="44112" xr:uid="{74B40795-9322-48D1-8F4B-265F3B578E3E}"/>
    <cellStyle name="SAPBEXresData 3 3 3 3" xfId="24643" xr:uid="{9DC41BCC-BBC1-44DA-9BA3-D1D13D9B928A}"/>
    <cellStyle name="SAPBEXresData 3 3 3 3 2" xfId="38275" xr:uid="{A9765453-09E7-4EE4-9DE0-2E5C03F90CD2}"/>
    <cellStyle name="SAPBEXresData 3 3 3 3 3" xfId="47903" xr:uid="{5A39C349-8BB7-4A8C-9078-8B89A612A93E}"/>
    <cellStyle name="SAPBEXresData 3 3 3 4" xfId="30525" xr:uid="{45CEDCAC-B8F6-441D-ABF6-C13205A38158}"/>
    <cellStyle name="SAPBEXresData 3 3 3 5" xfId="40183" xr:uid="{B812ECFB-BB2D-4014-A1F9-D99F0BB1586E}"/>
    <cellStyle name="SAPBEXresData 3 3 3 6" xfId="52571" xr:uid="{E8BA6219-4149-4C0D-ACB1-687A8464F692}"/>
    <cellStyle name="SAPBEXresData 3 3 4" xfId="18944" xr:uid="{05BCC790-E171-40AF-8C17-E8C8CE09DE1D}"/>
    <cellStyle name="SAPBEXresData 3 3 4 2" xfId="32576" xr:uid="{209AA6FE-DDE9-4668-B2C7-791E7F2B8735}"/>
    <cellStyle name="SAPBEXresData 3 3 4 3" xfId="42204" xr:uid="{B301E3AE-0F31-4D53-9D99-BEC6F6BCA0A4}"/>
    <cellStyle name="SAPBEXresData 3 3 5" xfId="22735" xr:uid="{53B62DCE-5B08-45AB-BE60-A00798ACDB5E}"/>
    <cellStyle name="SAPBEXresData 3 3 5 2" xfId="36367" xr:uid="{FE74A7D0-9D2C-42FE-B65B-1C6A59EE6AA9}"/>
    <cellStyle name="SAPBEXresData 3 3 5 3" xfId="45995" xr:uid="{2D51A0FD-3A27-48AE-8F14-EFC9689221BD}"/>
    <cellStyle name="SAPBEXresData 3 3 6" xfId="28603" xr:uid="{8FEC0F98-9919-4B20-BA20-26790EE07C82}"/>
    <cellStyle name="SAPBEXresData 3 3 7" xfId="27723" xr:uid="{DDECB02E-F613-405C-86F9-4DC7989D83B9}"/>
    <cellStyle name="SAPBEXresData 3 3 8" xfId="50663" xr:uid="{91E12D93-DA56-493F-8F9E-BFDB508B1C53}"/>
    <cellStyle name="SAPBEXresData 3 30" xfId="55969" xr:uid="{74A29323-3C97-4F49-8D88-444CAF109371}"/>
    <cellStyle name="SAPBEXresData 3 31" xfId="56057" xr:uid="{5DE88103-D270-45DC-A60A-B168EAABC3B7}"/>
    <cellStyle name="SAPBEXresData 3 32" xfId="56145" xr:uid="{801866D8-7DEB-408E-8F1D-CC2D9401DF78}"/>
    <cellStyle name="SAPBEXresData 3 33" xfId="56233" xr:uid="{C067F546-50F7-44BC-B22C-F734B78B62BC}"/>
    <cellStyle name="SAPBEXresData 3 4" xfId="11139" xr:uid="{ED268909-C973-4849-A61B-867194A45A57}"/>
    <cellStyle name="SAPBEXresData 3 4 2" xfId="14070" xr:uid="{B4F0578E-EE55-44FD-BE1A-ACA2CA5A8045}"/>
    <cellStyle name="SAPBEXresData 3 4 2 2" xfId="16019" xr:uid="{E0DDEDA8-5D4F-4CE0-96EA-FDDF4344E0DB}"/>
    <cellStyle name="SAPBEXresData 3 4 2 2 2" xfId="21938" xr:uid="{FC91C721-B66D-4CE1-AD58-3F1822A2C6E6}"/>
    <cellStyle name="SAPBEXresData 3 4 2 2 2 2" xfId="35570" xr:uid="{9A39E58B-7D9C-4D11-99AA-2556E47C7DF1}"/>
    <cellStyle name="SAPBEXresData 3 4 2 2 2 3" xfId="45198" xr:uid="{5D61E3A0-895F-456E-9670-61A50056F7E7}"/>
    <cellStyle name="SAPBEXresData 3 4 2 2 3" xfId="25729" xr:uid="{C78932BA-8189-4594-BB9A-7178226D3D14}"/>
    <cellStyle name="SAPBEXresData 3 4 2 2 3 2" xfId="39361" xr:uid="{16E590EA-FDE9-4E64-A03A-C0EE92372E96}"/>
    <cellStyle name="SAPBEXresData 3 4 2 2 3 3" xfId="48989" xr:uid="{642EA6EF-C351-4DE1-A56A-9F8EFC826DD6}"/>
    <cellStyle name="SAPBEXresData 3 4 2 2 4" xfId="31611" xr:uid="{9A2F8665-95CD-4DD4-B5FF-9F6A0FC0DEB0}"/>
    <cellStyle name="SAPBEXresData 3 4 2 2 5" xfId="41269" xr:uid="{AE6E5C66-4668-4128-8943-FEB84FFCD8D7}"/>
    <cellStyle name="SAPBEXresData 3 4 2 2 6" xfId="53657" xr:uid="{BE30408D-928B-4B0B-B9C9-60AE282EBABF}"/>
    <cellStyle name="SAPBEXresData 3 4 2 3" xfId="20030" xr:uid="{B1913C82-EA07-4E5A-842B-AC890358F4B7}"/>
    <cellStyle name="SAPBEXresData 3 4 2 3 2" xfId="33662" xr:uid="{8A166B16-77EE-4C05-B8FC-09F14924B38D}"/>
    <cellStyle name="SAPBEXresData 3 4 2 3 3" xfId="43290" xr:uid="{E0647B96-F6A4-4844-9E99-2020E0FCDA3D}"/>
    <cellStyle name="SAPBEXresData 3 4 2 4" xfId="23821" xr:uid="{ACA9D618-FE71-4F9E-A169-BF23A54106FF}"/>
    <cellStyle name="SAPBEXresData 3 4 2 4 2" xfId="37453" xr:uid="{DA016F5B-E163-46B4-9B49-36D10AD7A93F}"/>
    <cellStyle name="SAPBEXresData 3 4 2 4 3" xfId="47081" xr:uid="{C6A2259E-79D3-433B-B3DE-67C3A7873701}"/>
    <cellStyle name="SAPBEXresData 3 4 2 5" xfId="29696" xr:uid="{B572BE56-144B-4DB9-A7EE-EFACAA2637CE}"/>
    <cellStyle name="SAPBEXresData 3 4 2 6" xfId="26693" xr:uid="{E488F938-A16E-4B21-9DD3-D1C0BDA9D6DC}"/>
    <cellStyle name="SAPBEXresData 3 4 2 7" xfId="51749" xr:uid="{BBA7A444-73A8-4EF4-91B0-40186A7AE94E}"/>
    <cellStyle name="SAPBEXresData 3 4 3" xfId="15021" xr:uid="{17198DBC-53C6-4019-A38D-481471C4C71F}"/>
    <cellStyle name="SAPBEXresData 3 4 3 2" xfId="20940" xr:uid="{BCA15B74-A648-486E-91EF-25A1A5CF63A9}"/>
    <cellStyle name="SAPBEXresData 3 4 3 2 2" xfId="34572" xr:uid="{2AFC9770-6388-4F7D-92DB-B0DAFA34683A}"/>
    <cellStyle name="SAPBEXresData 3 4 3 2 3" xfId="44200" xr:uid="{EC1E4346-32FE-4125-8F33-1E365ED0D4DB}"/>
    <cellStyle name="SAPBEXresData 3 4 3 3" xfId="24731" xr:uid="{B0E86075-8F01-4BD0-A228-499D0C6EFC7F}"/>
    <cellStyle name="SAPBEXresData 3 4 3 3 2" xfId="38363" xr:uid="{6644BF53-7A1E-4C70-8DAA-8BDAD52E4779}"/>
    <cellStyle name="SAPBEXresData 3 4 3 3 3" xfId="47991" xr:uid="{04BD35B5-8D4B-4DF2-80F4-5978BC8130E5}"/>
    <cellStyle name="SAPBEXresData 3 4 3 4" xfId="30613" xr:uid="{5B6A624B-B26B-4052-AD91-BEB5F4A66B8E}"/>
    <cellStyle name="SAPBEXresData 3 4 3 5" xfId="40271" xr:uid="{95A6EA55-8DC9-4CCD-B60E-57C1E2BEE7E9}"/>
    <cellStyle name="SAPBEXresData 3 4 3 6" xfId="52659" xr:uid="{71AA4566-4BCE-4047-BA29-7289FC620F6E}"/>
    <cellStyle name="SAPBEXresData 3 4 4" xfId="19032" xr:uid="{BE954B8D-9234-46BC-A638-241ACF11560F}"/>
    <cellStyle name="SAPBEXresData 3 4 4 2" xfId="32664" xr:uid="{9E5467BD-9AEE-4DC8-9ED4-B78889EDA6D6}"/>
    <cellStyle name="SAPBEXresData 3 4 4 3" xfId="42292" xr:uid="{B92BBE22-4F63-4D1E-83D6-E13AE5ABCBCC}"/>
    <cellStyle name="SAPBEXresData 3 4 5" xfId="22823" xr:uid="{1E2AFF7C-24D7-4F1B-B0B2-6489309F7469}"/>
    <cellStyle name="SAPBEXresData 3 4 5 2" xfId="36455" xr:uid="{876E0F5A-1AA0-4A4F-9608-2D4A6A8A9A6B}"/>
    <cellStyle name="SAPBEXresData 3 4 5 3" xfId="46083" xr:uid="{95DF944F-1C2D-4C96-99D7-E5C4933F554C}"/>
    <cellStyle name="SAPBEXresData 3 4 6" xfId="28691" xr:uid="{470BE42B-A132-4906-84CC-F81514DB7C39}"/>
    <cellStyle name="SAPBEXresData 3 4 7" xfId="27649" xr:uid="{292D7BC2-53D3-4576-ADA5-C5E7FFC2FAFC}"/>
    <cellStyle name="SAPBEXresData 3 4 8" xfId="50751" xr:uid="{938CC9B5-3DB2-45BF-A3AD-D5124644F32F}"/>
    <cellStyle name="SAPBEXresData 3 5" xfId="11227" xr:uid="{FE44B98A-3296-4910-9129-C79AC57D98CE}"/>
    <cellStyle name="SAPBEXresData 3 5 2" xfId="14158" xr:uid="{22AD9932-8FFF-4E12-BB85-F505EE6DF718}"/>
    <cellStyle name="SAPBEXresData 3 5 2 2" xfId="16107" xr:uid="{6BF168EC-F044-45A9-B6A5-7C8551A74F14}"/>
    <cellStyle name="SAPBEXresData 3 5 2 2 2" xfId="22026" xr:uid="{019AAA1D-E035-40F9-B484-3349A1321B1C}"/>
    <cellStyle name="SAPBEXresData 3 5 2 2 2 2" xfId="35658" xr:uid="{D33B6F7C-B4A4-4AAC-A06F-01B2CD1760E6}"/>
    <cellStyle name="SAPBEXresData 3 5 2 2 2 3" xfId="45286" xr:uid="{10BC2DC1-B733-4D27-93EA-95A269FC378E}"/>
    <cellStyle name="SAPBEXresData 3 5 2 2 3" xfId="25817" xr:uid="{CEA9C12B-547B-4659-A6F0-0CCF6BAE75A7}"/>
    <cellStyle name="SAPBEXresData 3 5 2 2 3 2" xfId="39449" xr:uid="{3FF3A00A-DC65-41BD-B2A4-13D6E21ECFDE}"/>
    <cellStyle name="SAPBEXresData 3 5 2 2 3 3" xfId="49077" xr:uid="{27C3B7BE-1EBE-4D6D-91CB-6A088C53825B}"/>
    <cellStyle name="SAPBEXresData 3 5 2 2 4" xfId="31699" xr:uid="{D05E81BE-6D39-4190-AE62-AC3A8C0F7D0D}"/>
    <cellStyle name="SAPBEXresData 3 5 2 2 5" xfId="41357" xr:uid="{B98C577E-CE08-442A-B8B5-F6679B2A65D4}"/>
    <cellStyle name="SAPBEXresData 3 5 2 2 6" xfId="53745" xr:uid="{1F4AA46A-93F3-4B04-BB79-E6B17FEFD8E8}"/>
    <cellStyle name="SAPBEXresData 3 5 2 3" xfId="20118" xr:uid="{13DF4C57-539D-428E-BA76-4F62384376B9}"/>
    <cellStyle name="SAPBEXresData 3 5 2 3 2" xfId="33750" xr:uid="{19977EF6-07B7-4D8D-8DFB-74DCE0F4080D}"/>
    <cellStyle name="SAPBEXresData 3 5 2 3 3" xfId="43378" xr:uid="{9540B8EC-0A26-4415-800B-0928FBA54B96}"/>
    <cellStyle name="SAPBEXresData 3 5 2 4" xfId="23909" xr:uid="{ADDBB916-E87D-4C92-92BF-A5D2BBA7FDB5}"/>
    <cellStyle name="SAPBEXresData 3 5 2 4 2" xfId="37541" xr:uid="{C66EA7D9-6475-4E32-A3A7-1A9D06000DAD}"/>
    <cellStyle name="SAPBEXresData 3 5 2 4 3" xfId="47169" xr:uid="{5359DECE-C53B-4457-81E9-7DF45B79860E}"/>
    <cellStyle name="SAPBEXresData 3 5 2 5" xfId="29784" xr:uid="{29A5713B-0026-44CC-BE6E-1AF1C7890070}"/>
    <cellStyle name="SAPBEXresData 3 5 2 6" xfId="26605" xr:uid="{C24D04C7-F42D-4FB7-803D-8EBE330A55AF}"/>
    <cellStyle name="SAPBEXresData 3 5 2 7" xfId="51837" xr:uid="{AEE0E6B7-7796-4EE3-9E44-C957508DF862}"/>
    <cellStyle name="SAPBEXresData 3 5 3" xfId="15109" xr:uid="{4F5D52E5-9B95-43E2-997B-4DE9E0FC68E0}"/>
    <cellStyle name="SAPBEXresData 3 5 3 2" xfId="21028" xr:uid="{4E31B850-EE7A-4B3F-89C6-CFA8C9B2457E}"/>
    <cellStyle name="SAPBEXresData 3 5 3 2 2" xfId="34660" xr:uid="{A19C1E27-42FD-46A8-8EC9-A508E347C401}"/>
    <cellStyle name="SAPBEXresData 3 5 3 2 3" xfId="44288" xr:uid="{3AC4C175-B050-4AD1-B452-3D8F5288ED2E}"/>
    <cellStyle name="SAPBEXresData 3 5 3 3" xfId="24819" xr:uid="{DDC186B4-50A6-41DB-A2D8-9A674B72A867}"/>
    <cellStyle name="SAPBEXresData 3 5 3 3 2" xfId="38451" xr:uid="{FA0086CF-94F6-42DB-B571-1A8D3EF2D03F}"/>
    <cellStyle name="SAPBEXresData 3 5 3 3 3" xfId="48079" xr:uid="{8CDCD807-95F8-403E-9DDA-D414716DAA27}"/>
    <cellStyle name="SAPBEXresData 3 5 3 4" xfId="30701" xr:uid="{669F3A67-C1F4-4810-852F-A24F923C3E98}"/>
    <cellStyle name="SAPBEXresData 3 5 3 5" xfId="40359" xr:uid="{9E3AF934-E676-48FC-8976-8EE269D78211}"/>
    <cellStyle name="SAPBEXresData 3 5 3 6" xfId="52747" xr:uid="{E50BF707-958E-42F6-94B1-86D7EB1C03D8}"/>
    <cellStyle name="SAPBEXresData 3 5 4" xfId="19120" xr:uid="{BDF7ACCF-47A5-4285-A612-1B6D0B883E8A}"/>
    <cellStyle name="SAPBEXresData 3 5 4 2" xfId="32752" xr:uid="{AC1E0B19-C927-4130-B036-3D4255501DC9}"/>
    <cellStyle name="SAPBEXresData 3 5 4 3" xfId="42380" xr:uid="{1FE18218-D379-44E3-B0DB-4B58AA4AAD9B}"/>
    <cellStyle name="SAPBEXresData 3 5 5" xfId="22911" xr:uid="{32D793ED-32E8-4367-A7E8-48BD04C74B1F}"/>
    <cellStyle name="SAPBEXresData 3 5 5 2" xfId="36543" xr:uid="{3B5FBF7C-D9B8-40CE-8413-017896ED46DD}"/>
    <cellStyle name="SAPBEXresData 3 5 5 3" xfId="46171" xr:uid="{E3C5CD48-FAD9-4513-8DF1-F7436B1B1FE1}"/>
    <cellStyle name="SAPBEXresData 3 5 6" xfId="28779" xr:uid="{08A59CBF-5B40-409B-9614-3E1E9E62AA03}"/>
    <cellStyle name="SAPBEXresData 3 5 7" xfId="27561" xr:uid="{A5473410-58DC-4ADB-AC57-22039765810A}"/>
    <cellStyle name="SAPBEXresData 3 5 8" xfId="50839" xr:uid="{3B3ED8CA-4508-4AFB-ADDE-4CB10B28D5C3}"/>
    <cellStyle name="SAPBEXresData 3 6" xfId="11315" xr:uid="{6E8F6573-B815-4AB4-B5B7-ABF708976699}"/>
    <cellStyle name="SAPBEXresData 3 6 2" xfId="14246" xr:uid="{A27CE974-CD09-43DB-A336-015906E6B023}"/>
    <cellStyle name="SAPBEXresData 3 6 2 2" xfId="16195" xr:uid="{EFE285C9-9CC3-4CAD-9F71-0CA1C03E9A9B}"/>
    <cellStyle name="SAPBEXresData 3 6 2 2 2" xfId="22114" xr:uid="{B0461C7B-B2C4-4674-86A8-3E9E849D4FD8}"/>
    <cellStyle name="SAPBEXresData 3 6 2 2 2 2" xfId="35746" xr:uid="{CC0E899D-E74C-442E-B6FB-D386E6C19963}"/>
    <cellStyle name="SAPBEXresData 3 6 2 2 2 3" xfId="45374" xr:uid="{721E4A74-39EE-4541-B27A-F971B70B2656}"/>
    <cellStyle name="SAPBEXresData 3 6 2 2 3" xfId="25905" xr:uid="{6BEDC928-C662-47B8-8FD7-9EBA0673628A}"/>
    <cellStyle name="SAPBEXresData 3 6 2 2 3 2" xfId="39537" xr:uid="{B56120CE-8D29-41B2-954F-4AD051926ED8}"/>
    <cellStyle name="SAPBEXresData 3 6 2 2 3 3" xfId="49165" xr:uid="{A0C49950-67C6-4594-BC25-35F2AC2FE4C6}"/>
    <cellStyle name="SAPBEXresData 3 6 2 2 4" xfId="31787" xr:uid="{E625864A-54A2-4A28-9584-37916CC45F1C}"/>
    <cellStyle name="SAPBEXresData 3 6 2 2 5" xfId="41445" xr:uid="{25430C7C-C2C5-4411-9314-1A9AE6DF5897}"/>
    <cellStyle name="SAPBEXresData 3 6 2 2 6" xfId="53833" xr:uid="{E871CFE3-7837-40C4-BC60-D66B362C4226}"/>
    <cellStyle name="SAPBEXresData 3 6 2 3" xfId="20206" xr:uid="{E535DF28-CD1C-42BC-B142-BFF0B433CBF9}"/>
    <cellStyle name="SAPBEXresData 3 6 2 3 2" xfId="33838" xr:uid="{E614C79D-6B82-49B9-B709-F4502B89702A}"/>
    <cellStyle name="SAPBEXresData 3 6 2 3 3" xfId="43466" xr:uid="{7B545674-561D-4CA2-9E5D-6C7ECDF56F30}"/>
    <cellStyle name="SAPBEXresData 3 6 2 4" xfId="23997" xr:uid="{246EE54B-0FF2-4F8C-8198-BD2B3F97BDB5}"/>
    <cellStyle name="SAPBEXresData 3 6 2 4 2" xfId="37629" xr:uid="{1C8E9AA3-1A74-40BB-B89A-489816383EF8}"/>
    <cellStyle name="SAPBEXresData 3 6 2 4 3" xfId="47257" xr:uid="{6BF7C933-B39B-4E9C-AC9D-BB253752AB2D}"/>
    <cellStyle name="SAPBEXresData 3 6 2 5" xfId="29872" xr:uid="{16EA64FB-BD2D-4882-ABDD-FB0DC1CA0CA6}"/>
    <cellStyle name="SAPBEXresData 3 6 2 6" xfId="26517" xr:uid="{D361C91B-DC3C-41FC-ABBE-3F4EDAFE71CB}"/>
    <cellStyle name="SAPBEXresData 3 6 2 7" xfId="51925" xr:uid="{6CD84171-83C9-49A2-BCDD-D92ED6FE732B}"/>
    <cellStyle name="SAPBEXresData 3 6 3" xfId="15197" xr:uid="{71391225-8C13-4250-9ECA-DDD4A0B36DFB}"/>
    <cellStyle name="SAPBEXresData 3 6 3 2" xfId="21116" xr:uid="{9DC686B9-7FFD-4863-AE0F-E8CF1C45E2E4}"/>
    <cellStyle name="SAPBEXresData 3 6 3 2 2" xfId="34748" xr:uid="{23E6F195-1A20-41AF-8873-71B34B59034D}"/>
    <cellStyle name="SAPBEXresData 3 6 3 2 3" xfId="44376" xr:uid="{D296810B-5F74-4176-B7B4-3C7DF0533890}"/>
    <cellStyle name="SAPBEXresData 3 6 3 3" xfId="24907" xr:uid="{EBBF4AE2-FDD4-4930-B6E5-FB908FC1BFF2}"/>
    <cellStyle name="SAPBEXresData 3 6 3 3 2" xfId="38539" xr:uid="{3E8D4575-7E6A-45AA-B124-CAD7BE1C4418}"/>
    <cellStyle name="SAPBEXresData 3 6 3 3 3" xfId="48167" xr:uid="{6F34B0A3-BA55-4B1D-BDC2-C6ABAF5FF4D4}"/>
    <cellStyle name="SAPBEXresData 3 6 3 4" xfId="30789" xr:uid="{C3F17EA1-4031-4903-B3CB-C75DEED8099C}"/>
    <cellStyle name="SAPBEXresData 3 6 3 5" xfId="40447" xr:uid="{CB1FF9CF-30A3-4B7D-935A-D51A716AD63A}"/>
    <cellStyle name="SAPBEXresData 3 6 3 6" xfId="52835" xr:uid="{D9CE9DF5-0F49-4810-8661-FF962C411521}"/>
    <cellStyle name="SAPBEXresData 3 6 4" xfId="19208" xr:uid="{26A57729-7B07-4ACC-A2D3-341BA487F87B}"/>
    <cellStyle name="SAPBEXresData 3 6 4 2" xfId="32840" xr:uid="{B1B530DB-78F3-46A4-958F-957B63F6431E}"/>
    <cellStyle name="SAPBEXresData 3 6 4 3" xfId="42468" xr:uid="{9B9EB245-E70B-40D5-BAC6-A9117473AA54}"/>
    <cellStyle name="SAPBEXresData 3 6 5" xfId="22999" xr:uid="{C60C8A83-117E-4C6B-8687-7EBF10C73992}"/>
    <cellStyle name="SAPBEXresData 3 6 5 2" xfId="36631" xr:uid="{E03A85BE-1EC8-4A8A-A053-DF1C607A9684}"/>
    <cellStyle name="SAPBEXresData 3 6 5 3" xfId="46259" xr:uid="{74A8886C-571C-441B-BF72-60CB4E8FDED0}"/>
    <cellStyle name="SAPBEXresData 3 6 6" xfId="28867" xr:uid="{A5011265-BE9A-4660-A957-A0CE13BC56EF}"/>
    <cellStyle name="SAPBEXresData 3 6 7" xfId="27473" xr:uid="{AB8DAE42-2398-405D-B179-0B2898635E26}"/>
    <cellStyle name="SAPBEXresData 3 6 8" xfId="50927" xr:uid="{54C75B11-EA26-498B-BF04-FD2CB67B948D}"/>
    <cellStyle name="SAPBEXresData 3 7" xfId="11403" xr:uid="{F7EC4CA9-4B17-4DD2-9090-30DDA7EEBE8E}"/>
    <cellStyle name="SAPBEXresData 3 7 2" xfId="14334" xr:uid="{EEBCFC2C-F18C-4D71-8379-65C0528ABBDF}"/>
    <cellStyle name="SAPBEXresData 3 7 2 2" xfId="16283" xr:uid="{AAEA9445-0B62-46F1-B3DA-F4F51913A0AF}"/>
    <cellStyle name="SAPBEXresData 3 7 2 2 2" xfId="22202" xr:uid="{D43ED1B2-98CD-4F8A-9E3C-A1966E4DB6C8}"/>
    <cellStyle name="SAPBEXresData 3 7 2 2 2 2" xfId="35834" xr:uid="{D76B0F4F-EBB5-41BA-9942-1147862813CD}"/>
    <cellStyle name="SAPBEXresData 3 7 2 2 2 3" xfId="45462" xr:uid="{ED37D102-61B3-464E-AA21-47A51B0CC8B8}"/>
    <cellStyle name="SAPBEXresData 3 7 2 2 3" xfId="25993" xr:uid="{37FAD3B5-A2AB-455D-96A7-07DA6F71FB62}"/>
    <cellStyle name="SAPBEXresData 3 7 2 2 3 2" xfId="39625" xr:uid="{0E0D48C1-C315-448C-8661-5EE6ACC01E72}"/>
    <cellStyle name="SAPBEXresData 3 7 2 2 3 3" xfId="49253" xr:uid="{364A9CFA-78B1-4B89-8477-DA1E62057981}"/>
    <cellStyle name="SAPBEXresData 3 7 2 2 4" xfId="31875" xr:uid="{E9DAD83D-5E22-4727-9F6F-28ED25BE6C2A}"/>
    <cellStyle name="SAPBEXresData 3 7 2 2 5" xfId="41533" xr:uid="{A002B593-B91F-4A3D-B029-6E30B9E3335A}"/>
    <cellStyle name="SAPBEXresData 3 7 2 2 6" xfId="53921" xr:uid="{21292AFC-981E-4309-8BC9-E84164959CBF}"/>
    <cellStyle name="SAPBEXresData 3 7 2 3" xfId="20294" xr:uid="{B704A5FB-1279-4476-AA9E-B568ACAA8AE0}"/>
    <cellStyle name="SAPBEXresData 3 7 2 3 2" xfId="33926" xr:uid="{CB376930-BE1E-497A-9968-46790FF810E1}"/>
    <cellStyle name="SAPBEXresData 3 7 2 3 3" xfId="43554" xr:uid="{674D12F2-DBB2-42EB-9591-3C5879D49F7D}"/>
    <cellStyle name="SAPBEXresData 3 7 2 4" xfId="24085" xr:uid="{53FCFCE0-142D-4DDE-A35E-3A11871D61E8}"/>
    <cellStyle name="SAPBEXresData 3 7 2 4 2" xfId="37717" xr:uid="{13D64DC1-E8B9-4D8B-9A5F-CEB072DD9668}"/>
    <cellStyle name="SAPBEXresData 3 7 2 4 3" xfId="47345" xr:uid="{C6CDF841-9CC1-44E2-9CC2-2896A52C416E}"/>
    <cellStyle name="SAPBEXresData 3 7 2 5" xfId="29960" xr:uid="{680B0364-038C-4AE7-B83F-81347A053F19}"/>
    <cellStyle name="SAPBEXresData 3 7 2 6" xfId="26429" xr:uid="{6AA04D4B-88CF-4B78-AE80-4A3C1166286E}"/>
    <cellStyle name="SAPBEXresData 3 7 2 7" xfId="52013" xr:uid="{9F6A17E2-E327-46B7-B79A-578D4A88DD9C}"/>
    <cellStyle name="SAPBEXresData 3 7 3" xfId="15285" xr:uid="{7ADF90FA-F108-4D26-B48C-B694CE63AAED}"/>
    <cellStyle name="SAPBEXresData 3 7 3 2" xfId="21204" xr:uid="{0FE5FF69-1DE0-421A-8B4F-C7BBC893740F}"/>
    <cellStyle name="SAPBEXresData 3 7 3 2 2" xfId="34836" xr:uid="{FE23A74F-5377-4176-9D89-05DAB78CE024}"/>
    <cellStyle name="SAPBEXresData 3 7 3 2 3" xfId="44464" xr:uid="{8C3B9065-5E75-4AFE-8E9A-8D7A00A64F17}"/>
    <cellStyle name="SAPBEXresData 3 7 3 3" xfId="24995" xr:uid="{3A3EDC2F-5302-416B-BE31-5CE79526C656}"/>
    <cellStyle name="SAPBEXresData 3 7 3 3 2" xfId="38627" xr:uid="{C7B37E90-3941-42E4-BD92-0D4DF5B0A7A6}"/>
    <cellStyle name="SAPBEXresData 3 7 3 3 3" xfId="48255" xr:uid="{5558386F-8175-4FFE-92B0-07E983544C21}"/>
    <cellStyle name="SAPBEXresData 3 7 3 4" xfId="30877" xr:uid="{A7301434-5CCA-4C06-BFD5-F9BCD415D7D9}"/>
    <cellStyle name="SAPBEXresData 3 7 3 5" xfId="40535" xr:uid="{8EE9EBF1-9F22-49F4-B73F-0E405132E946}"/>
    <cellStyle name="SAPBEXresData 3 7 3 6" xfId="52923" xr:uid="{95CAB6D0-8AF8-42D0-A849-1619CCBA7F2C}"/>
    <cellStyle name="SAPBEXresData 3 7 4" xfId="19296" xr:uid="{6E8AB8CC-7429-4E17-9246-2CB84D52B49F}"/>
    <cellStyle name="SAPBEXresData 3 7 4 2" xfId="32928" xr:uid="{3C9FAEEC-9380-4427-A99C-68D16E0DCCB0}"/>
    <cellStyle name="SAPBEXresData 3 7 4 3" xfId="42556" xr:uid="{4E9D9699-E145-4B64-BCFE-E6DAEAA2EF6E}"/>
    <cellStyle name="SAPBEXresData 3 7 5" xfId="23087" xr:uid="{B43C4D72-70C9-480B-A75E-3213C1C99C92}"/>
    <cellStyle name="SAPBEXresData 3 7 5 2" xfId="36719" xr:uid="{DE2F1FA9-D529-44AD-A57B-E188C42B38FB}"/>
    <cellStyle name="SAPBEXresData 3 7 5 3" xfId="46347" xr:uid="{00042525-6ADA-4925-A6C9-78B096C2CA7A}"/>
    <cellStyle name="SAPBEXresData 3 7 6" xfId="28955" xr:uid="{2622B2A3-3E46-43E8-AD90-72F63D49736E}"/>
    <cellStyle name="SAPBEXresData 3 7 7" xfId="27385" xr:uid="{FE84FC9F-54EB-48C5-B4BD-BC9AC6E149EF}"/>
    <cellStyle name="SAPBEXresData 3 7 8" xfId="51015" xr:uid="{3F7A8BDA-A17A-4E1C-82AE-D6C2AFFA9699}"/>
    <cellStyle name="SAPBEXresData 3 8" xfId="13511" xr:uid="{15E2BD60-F5C6-43E2-BA65-D6EADBC0C105}"/>
    <cellStyle name="SAPBEXresData 3 8 2" xfId="14510" xr:uid="{9A28BF2F-936F-41A3-A400-8B6202BCD66A}"/>
    <cellStyle name="SAPBEXresData 3 8 2 2" xfId="16459" xr:uid="{69D01B7F-196D-4731-9D7E-C6F33C2D528D}"/>
    <cellStyle name="SAPBEXresData 3 8 2 2 2" xfId="22378" xr:uid="{835510B2-777A-4402-9DE8-ADA9CD40BECC}"/>
    <cellStyle name="SAPBEXresData 3 8 2 2 2 2" xfId="36010" xr:uid="{3A97B425-3DA7-4306-857F-7EE9A0210059}"/>
    <cellStyle name="SAPBEXresData 3 8 2 2 2 3" xfId="45638" xr:uid="{F83FC065-5A54-46B7-A7D0-FD28FFEBAE20}"/>
    <cellStyle name="SAPBEXresData 3 8 2 2 3" xfId="26169" xr:uid="{99CCCFCE-C468-4171-A1CB-6341499C85A1}"/>
    <cellStyle name="SAPBEXresData 3 8 2 2 3 2" xfId="39801" xr:uid="{372947A0-559C-4708-8A7D-49C42C683738}"/>
    <cellStyle name="SAPBEXresData 3 8 2 2 3 3" xfId="49429" xr:uid="{F4E9B438-0565-43EB-B74D-D2123DAFABF9}"/>
    <cellStyle name="SAPBEXresData 3 8 2 2 4" xfId="32051" xr:uid="{8765B476-86C9-421E-8D9D-BE4773B863F9}"/>
    <cellStyle name="SAPBEXresData 3 8 2 2 5" xfId="41709" xr:uid="{13C93460-9028-404B-8902-8DF362F65633}"/>
    <cellStyle name="SAPBEXresData 3 8 2 2 6" xfId="54097" xr:uid="{F6F191D8-6BAD-4633-AF8D-71CD6101347B}"/>
    <cellStyle name="SAPBEXresData 3 8 2 3" xfId="20470" xr:uid="{847BC9DD-36DC-45C0-AD91-702B4D3F6E77}"/>
    <cellStyle name="SAPBEXresData 3 8 2 3 2" xfId="34102" xr:uid="{00B279A4-28AE-452E-ABB0-0B89ED1AC8FE}"/>
    <cellStyle name="SAPBEXresData 3 8 2 3 3" xfId="43730" xr:uid="{CAD86877-6FAE-451F-B9CB-CE730142A561}"/>
    <cellStyle name="SAPBEXresData 3 8 2 4" xfId="24261" xr:uid="{97178D9A-D7FE-442A-AB8A-BD811243A5E8}"/>
    <cellStyle name="SAPBEXresData 3 8 2 4 2" xfId="37893" xr:uid="{59888E64-98BF-43B2-803A-4C81BF6B5696}"/>
    <cellStyle name="SAPBEXresData 3 8 2 4 3" xfId="47521" xr:uid="{F32DC96F-0DF7-4008-809C-B39D9E741C0B}"/>
    <cellStyle name="SAPBEXresData 3 8 2 5" xfId="30136" xr:uid="{D042D3D5-A106-4E56-9B54-3A661F93B612}"/>
    <cellStyle name="SAPBEXresData 3 8 2 6" xfId="26253" xr:uid="{EACD2941-599D-4698-82DF-17F5561A0FEE}"/>
    <cellStyle name="SAPBEXresData 3 8 2 7" xfId="52189" xr:uid="{93C9D261-6E9D-459A-BF34-347AB7459150}"/>
    <cellStyle name="SAPBEXresData 3 8 3" xfId="15461" xr:uid="{186E9858-8D67-44BB-A190-B54CB03768AF}"/>
    <cellStyle name="SAPBEXresData 3 8 3 2" xfId="21380" xr:uid="{023DC7DC-399A-4802-8A5D-ABFF69C418CC}"/>
    <cellStyle name="SAPBEXresData 3 8 3 2 2" xfId="35012" xr:uid="{51FF6FFC-8C23-49BE-B0E5-F99AE4682E8A}"/>
    <cellStyle name="SAPBEXresData 3 8 3 2 3" xfId="44640" xr:uid="{7CD5E28B-DCDC-4A90-926B-4E8AF3C49A3F}"/>
    <cellStyle name="SAPBEXresData 3 8 3 3" xfId="25171" xr:uid="{FD9735E1-D48C-40C5-B075-F66CC2AA6341}"/>
    <cellStyle name="SAPBEXresData 3 8 3 3 2" xfId="38803" xr:uid="{F581ABFA-2305-441C-B8DF-8888455C4AF2}"/>
    <cellStyle name="SAPBEXresData 3 8 3 3 3" xfId="48431" xr:uid="{41EE38AB-C298-4903-995E-5BF508DA60F4}"/>
    <cellStyle name="SAPBEXresData 3 8 3 4" xfId="31053" xr:uid="{2B47C1CE-E176-4C5D-B98A-BDEAFE733214}"/>
    <cellStyle name="SAPBEXresData 3 8 3 5" xfId="40711" xr:uid="{CEF5CA80-1118-4D27-88C4-38955D4198F7}"/>
    <cellStyle name="SAPBEXresData 3 8 3 6" xfId="53099" xr:uid="{C3AB566C-8347-4E5F-890F-18B7B3BD9B85}"/>
    <cellStyle name="SAPBEXresData 3 8 4" xfId="19472" xr:uid="{7CCDA52F-92DD-4889-B559-7CB1B18B4426}"/>
    <cellStyle name="SAPBEXresData 3 8 4 2" xfId="33104" xr:uid="{A6FD0FAB-297F-49CD-AF19-2CC9D5707EAD}"/>
    <cellStyle name="SAPBEXresData 3 8 4 3" xfId="42732" xr:uid="{CB10E5AE-C02A-40A6-ADB1-02EA1B45BE9F}"/>
    <cellStyle name="SAPBEXresData 3 8 5" xfId="23263" xr:uid="{8C9B49AA-9CD9-47FD-8619-9C17B1874669}"/>
    <cellStyle name="SAPBEXresData 3 8 5 2" xfId="36895" xr:uid="{C429F569-1475-4E1C-B850-F9D9EC167FC5}"/>
    <cellStyle name="SAPBEXresData 3 8 5 3" xfId="46523" xr:uid="{C7DC36E3-AC17-498E-B6EF-148FD3A1070E}"/>
    <cellStyle name="SAPBEXresData 3 8 6" xfId="29138" xr:uid="{BB31D27E-BBD8-4F09-BAFD-035C2E2DFC07}"/>
    <cellStyle name="SAPBEXresData 3 8 7" xfId="27251" xr:uid="{D165D179-8124-4BF8-AE4E-06470EEFAC5E}"/>
    <cellStyle name="SAPBEXresData 3 8 8" xfId="51191" xr:uid="{3C535447-B617-4EED-A21A-DDE4C53407CE}"/>
    <cellStyle name="SAPBEXresData 3 9" xfId="13806" xr:uid="{14CDABA6-AC38-49E7-87AE-330A61F2CF4A}"/>
    <cellStyle name="SAPBEXresData 3 9 2" xfId="15755" xr:uid="{458D80BE-0426-421E-A954-A8CB316087F3}"/>
    <cellStyle name="SAPBEXresData 3 9 2 2" xfId="21674" xr:uid="{907E57B7-832B-4572-B85C-600D80C4987B}"/>
    <cellStyle name="SAPBEXresData 3 9 2 2 2" xfId="35306" xr:uid="{6FE1BD7E-396B-48EB-88C2-ECAA5CBF6FE3}"/>
    <cellStyle name="SAPBEXresData 3 9 2 2 3" xfId="44934" xr:uid="{0F71E7CC-1783-4FE2-BD2F-2F0771F7B3C5}"/>
    <cellStyle name="SAPBEXresData 3 9 2 3" xfId="25465" xr:uid="{77C47437-A610-4539-B09D-DE014F54F95A}"/>
    <cellStyle name="SAPBEXresData 3 9 2 3 2" xfId="39097" xr:uid="{1F11FE85-7B6B-4B4B-9178-851AE925269F}"/>
    <cellStyle name="SAPBEXresData 3 9 2 3 3" xfId="48725" xr:uid="{D5772788-2582-4E37-A067-09FF247D56E6}"/>
    <cellStyle name="SAPBEXresData 3 9 2 4" xfId="31347" xr:uid="{FA49E478-2BF4-404A-9597-71F2906F3383}"/>
    <cellStyle name="SAPBEXresData 3 9 2 5" xfId="41005" xr:uid="{3E4BA670-1DC5-4873-9589-DA1EDC44B3A0}"/>
    <cellStyle name="SAPBEXresData 3 9 2 6" xfId="53393" xr:uid="{D4F8D413-0C37-4FE3-97F6-67E847EA18A3}"/>
    <cellStyle name="SAPBEXresData 3 9 3" xfId="19766" xr:uid="{FEDC34AF-C73A-4CFD-94ED-5C3AFE4B4EBA}"/>
    <cellStyle name="SAPBEXresData 3 9 3 2" xfId="33398" xr:uid="{C68ECEE7-6AC8-4E37-987B-4F129B3E30FD}"/>
    <cellStyle name="SAPBEXresData 3 9 3 3" xfId="43026" xr:uid="{27DCBB1B-6B52-4073-A4D0-30189699D5E5}"/>
    <cellStyle name="SAPBEXresData 3 9 4" xfId="23557" xr:uid="{83AE12B9-C386-4A66-A729-24A50336195F}"/>
    <cellStyle name="SAPBEXresData 3 9 4 2" xfId="37189" xr:uid="{D5596CC5-553F-4F03-98E2-64E79D785036}"/>
    <cellStyle name="SAPBEXresData 3 9 4 3" xfId="46817" xr:uid="{D936D61D-BB85-4442-890A-7BDC988AF120}"/>
    <cellStyle name="SAPBEXresData 3 9 5" xfId="29432" xr:uid="{FF3384D6-3EAE-463B-83B9-3E1035D0FD12}"/>
    <cellStyle name="SAPBEXresData 3 9 6" xfId="26957" xr:uid="{4F19A35C-9501-4247-B4D0-43D8FEF0CF5B}"/>
    <cellStyle name="SAPBEXresData 3 9 7" xfId="51485" xr:uid="{7DAEFA95-8190-40C6-ADAE-4C0B5D08D7DA}"/>
    <cellStyle name="SAPBEXresData 4" xfId="10674" xr:uid="{10AA3F5D-A5A1-4416-85C3-8DC67B97F829}"/>
    <cellStyle name="SAPBEXresData 4 2" xfId="13605" xr:uid="{91D1C393-6B4F-4588-8DD3-3DCD388FDDB2}"/>
    <cellStyle name="SAPBEXresData 4 2 2" xfId="15554" xr:uid="{3702ABD4-A934-4130-8E61-2F0FD836E8C3}"/>
    <cellStyle name="SAPBEXresData 4 2 2 2" xfId="21473" xr:uid="{8658F750-AB86-4064-89A4-E6B68C05CB3A}"/>
    <cellStyle name="SAPBEXresData 4 2 2 2 2" xfId="35105" xr:uid="{3320BB07-DF8B-49D0-9B47-0858B09C072F}"/>
    <cellStyle name="SAPBEXresData 4 2 2 2 3" xfId="44733" xr:uid="{5AA64704-F303-414A-A1BC-B0D98FC822F8}"/>
    <cellStyle name="SAPBEXresData 4 2 2 3" xfId="25264" xr:uid="{5A7F5707-A926-4318-8551-7717A625B52E}"/>
    <cellStyle name="SAPBEXresData 4 2 2 3 2" xfId="38896" xr:uid="{080A3A66-B12E-481C-B1AD-5ACC8B7BDDA3}"/>
    <cellStyle name="SAPBEXresData 4 2 2 3 3" xfId="48524" xr:uid="{1AC2B7B6-EB0A-493D-98C1-D409B28DD6BC}"/>
    <cellStyle name="SAPBEXresData 4 2 2 4" xfId="31146" xr:uid="{375642D7-89F3-44E8-AFE4-9C03C4DBE515}"/>
    <cellStyle name="SAPBEXresData 4 2 2 5" xfId="40804" xr:uid="{77C7E46A-2275-4998-B21D-90367152B270}"/>
    <cellStyle name="SAPBEXresData 4 2 2 6" xfId="53192" xr:uid="{39A851B0-1A04-407B-9AD6-A55FB155BE04}"/>
    <cellStyle name="SAPBEXresData 4 2 3" xfId="19565" xr:uid="{D40518FD-A457-470E-A111-02C2979D1C8A}"/>
    <cellStyle name="SAPBEXresData 4 2 3 2" xfId="33197" xr:uid="{629661CB-837B-4B61-AEFC-C37747B18F8F}"/>
    <cellStyle name="SAPBEXresData 4 2 3 3" xfId="42825" xr:uid="{8710C5D2-AAA3-444F-BBC6-CD2122B68F83}"/>
    <cellStyle name="SAPBEXresData 4 2 4" xfId="23356" xr:uid="{E6284F9E-45C7-4A5E-800C-C1EBCE68FEC0}"/>
    <cellStyle name="SAPBEXresData 4 2 4 2" xfId="36988" xr:uid="{55749C3C-3377-401A-AD59-309304BF2E2D}"/>
    <cellStyle name="SAPBEXresData 4 2 4 3" xfId="46616" xr:uid="{60DAD7FD-A150-4575-87DC-7DAFA7FE9946}"/>
    <cellStyle name="SAPBEXresData 4 2 5" xfId="29231" xr:uid="{4751B4AD-42BB-4CFB-B559-3DCA768B1738}"/>
    <cellStyle name="SAPBEXresData 4 2 6" xfId="27158" xr:uid="{CBD05257-9648-4511-9D7A-5B4CEF22AAB5}"/>
    <cellStyle name="SAPBEXresData 4 2 7" xfId="51284" xr:uid="{EDB359D8-88BA-4BA9-B433-B9E1B24E21F3}"/>
    <cellStyle name="SAPBEXresData 4 3" xfId="14644" xr:uid="{CDF403D8-AED0-4469-AEA6-D719F5ED438D}"/>
    <cellStyle name="SAPBEXresData 4 3 2" xfId="20563" xr:uid="{90A12E83-AF9E-465F-8C2A-CA630B0E1FB0}"/>
    <cellStyle name="SAPBEXresData 4 3 2 2" xfId="34195" xr:uid="{3063FF5F-5CAC-4B1F-9DEC-6778736FB69E}"/>
    <cellStyle name="SAPBEXresData 4 3 2 3" xfId="43823" xr:uid="{EFB2BDC4-676F-493B-B77C-78AC99660A9D}"/>
    <cellStyle name="SAPBEXresData 4 3 3" xfId="24354" xr:uid="{C996966C-B04C-4EF3-AFE2-F0FEA4E91C84}"/>
    <cellStyle name="SAPBEXresData 4 3 3 2" xfId="37986" xr:uid="{49957900-C6FD-486F-ADBE-6AB65D761CE6}"/>
    <cellStyle name="SAPBEXresData 4 3 3 3" xfId="47614" xr:uid="{894AE28F-E8C2-4ED2-80E8-3ADE71EFE535}"/>
    <cellStyle name="SAPBEXresData 4 3 4" xfId="30236" xr:uid="{87B26A08-80F5-4661-8128-66E17EC5476B}"/>
    <cellStyle name="SAPBEXresData 4 3 5" xfId="39894" xr:uid="{50E5157E-DB55-4B42-81B2-460C43A41EEB}"/>
    <cellStyle name="SAPBEXresData 4 3 6" xfId="52282" xr:uid="{EBEDB221-3ADF-4AA8-9D02-01B6788E71E8}"/>
    <cellStyle name="SAPBEXresData 4 4" xfId="18653" xr:uid="{788813B6-6BA2-4899-A268-6FCB966F2AE9}"/>
    <cellStyle name="SAPBEXresData 4 4 2" xfId="32285" xr:uid="{34DAE81F-A05E-4D16-BDBB-4A8EA8754890}"/>
    <cellStyle name="SAPBEXresData 4 4 3" xfId="41913" xr:uid="{68F59AA1-7307-4A53-A394-C10E69EC7472}"/>
    <cellStyle name="SAPBEXresData 4 5" xfId="16578" xr:uid="{DC28DDB7-DA1D-4E7E-BF84-45861CE1EE29}"/>
    <cellStyle name="SAPBEXresData 4 5 2" xfId="32162" xr:uid="{5EA34E96-5EA3-4633-945F-27007343B2D6}"/>
    <cellStyle name="SAPBEXresData 4 5 3" xfId="41804" xr:uid="{0F4D4871-379A-40AC-846D-A0B825EF14E7}"/>
    <cellStyle name="SAPBEXresData 4 6" xfId="28226" xr:uid="{68B63D49-343B-4616-8B49-E1A35D040B6F}"/>
    <cellStyle name="SAPBEXresData 4 7" xfId="28092" xr:uid="{F23198EC-270C-4C92-BDF5-F904ED8D6202}"/>
    <cellStyle name="SAPBEXresData 4 8" xfId="50286" xr:uid="{9B1290DF-EAE1-4173-87B2-61C40C310987}"/>
    <cellStyle name="SAPBEXresData 5" xfId="10654" xr:uid="{23A10BC3-80C5-4B4D-973D-339B70550948}"/>
    <cellStyle name="SAPBEXresData 5 2" xfId="13585" xr:uid="{FCB03479-0586-40F1-9C43-1B4E484AB6EB}"/>
    <cellStyle name="SAPBEXresData 5 2 2" xfId="15534" xr:uid="{7D4CA13B-64B8-4C55-A800-57DDF6C4ECB5}"/>
    <cellStyle name="SAPBEXresData 5 2 2 2" xfId="21453" xr:uid="{1B2446F1-527C-498F-A56D-8FAE9612A155}"/>
    <cellStyle name="SAPBEXresData 5 2 2 2 2" xfId="35085" xr:uid="{206D9470-72C9-4B06-A2EE-8CC3C80769C2}"/>
    <cellStyle name="SAPBEXresData 5 2 2 2 3" xfId="44713" xr:uid="{C553C6D7-B3ED-437F-AB87-501B5A852F7B}"/>
    <cellStyle name="SAPBEXresData 5 2 2 3" xfId="25244" xr:uid="{43C09D88-55C7-4D4E-8DC9-2F20531B6149}"/>
    <cellStyle name="SAPBEXresData 5 2 2 3 2" xfId="38876" xr:uid="{1E433C68-0A9F-4100-8E8E-3560F2623B04}"/>
    <cellStyle name="SAPBEXresData 5 2 2 3 3" xfId="48504" xr:uid="{C3170681-4B3F-4EE1-B7BD-BA2A7BE599D2}"/>
    <cellStyle name="SAPBEXresData 5 2 2 4" xfId="31126" xr:uid="{FC2E77CF-2649-41CD-83D4-83A66672F192}"/>
    <cellStyle name="SAPBEXresData 5 2 2 5" xfId="40784" xr:uid="{7F7D2D07-0D08-4373-9EFF-A6A5951C77E1}"/>
    <cellStyle name="SAPBEXresData 5 2 2 6" xfId="53172" xr:uid="{EBA48207-7B9D-4C50-8E4C-95E6E3B736AF}"/>
    <cellStyle name="SAPBEXresData 5 2 3" xfId="19545" xr:uid="{F3C03A90-74BB-4482-80A2-CBE94E470100}"/>
    <cellStyle name="SAPBEXresData 5 2 3 2" xfId="33177" xr:uid="{30DE933C-E121-4D54-A0BF-BE74DBDD73AB}"/>
    <cellStyle name="SAPBEXresData 5 2 3 3" xfId="42805" xr:uid="{C4C3CAE9-C3C9-4D80-B7C9-AD5412F6C5F6}"/>
    <cellStyle name="SAPBEXresData 5 2 4" xfId="23336" xr:uid="{A7BC9922-F207-4B5C-9702-4AC67142319D}"/>
    <cellStyle name="SAPBEXresData 5 2 4 2" xfId="36968" xr:uid="{E42BDF44-9FDC-4CC5-8485-F5A44B3154C8}"/>
    <cellStyle name="SAPBEXresData 5 2 4 3" xfId="46596" xr:uid="{9BFBC99D-2399-4763-A751-14FCB8FFD434}"/>
    <cellStyle name="SAPBEXresData 5 2 5" xfId="29211" xr:uid="{EA50E243-C1B8-4407-A20E-FFDAEA1FBCE2}"/>
    <cellStyle name="SAPBEXresData 5 2 6" xfId="27178" xr:uid="{3E7B36AC-F824-496F-8C28-A5C5202FC9F2}"/>
    <cellStyle name="SAPBEXresData 5 2 7" xfId="51264" xr:uid="{D576646E-2AE0-4707-B387-FDC33DC61596}"/>
    <cellStyle name="SAPBEXresData 5 3" xfId="14624" xr:uid="{E7C77BB8-3EC3-4377-836A-A56CBC352B94}"/>
    <cellStyle name="SAPBEXresData 5 3 2" xfId="20543" xr:uid="{1AF9B3C1-2E7E-46A0-AECD-62D46063918A}"/>
    <cellStyle name="SAPBEXresData 5 3 2 2" xfId="34175" xr:uid="{1179B183-A919-47D9-8CE2-136F1F11D291}"/>
    <cellStyle name="SAPBEXresData 5 3 2 3" xfId="43803" xr:uid="{3D7551BC-18D5-43ED-A80D-AD800381FB26}"/>
    <cellStyle name="SAPBEXresData 5 3 3" xfId="24334" xr:uid="{78EA29E1-2590-41C2-A2BC-114AF26DCDC6}"/>
    <cellStyle name="SAPBEXresData 5 3 3 2" xfId="37966" xr:uid="{1D12340B-9903-47D2-876A-B8D64D818F04}"/>
    <cellStyle name="SAPBEXresData 5 3 3 3" xfId="47594" xr:uid="{A9A7979E-E2D7-457B-8448-E9C79F2892DE}"/>
    <cellStyle name="SAPBEXresData 5 3 4" xfId="30216" xr:uid="{4FCFC7D9-328F-41C9-97EB-C28727686EF3}"/>
    <cellStyle name="SAPBEXresData 5 3 5" xfId="39874" xr:uid="{18F14F1E-D296-4F99-9E58-0011CF06E503}"/>
    <cellStyle name="SAPBEXresData 5 3 6" xfId="52262" xr:uid="{ADA96ED3-D950-42AC-8D3E-4CA8969133A0}"/>
    <cellStyle name="SAPBEXresData 5 4" xfId="18634" xr:uid="{0D5D2395-5D6B-4B36-A14E-ADFE7B89C082}"/>
    <cellStyle name="SAPBEXresData 5 4 2" xfId="32266" xr:uid="{E75FDC3D-D89B-40D0-909A-99B40AA113B0}"/>
    <cellStyle name="SAPBEXresData 5 4 3" xfId="41894" xr:uid="{7FC424AE-C8F9-4AF8-B80B-C94B7D0785D0}"/>
    <cellStyle name="SAPBEXresData 5 5" xfId="16598" xr:uid="{4E01B2FB-3557-4E77-B24F-FAEB4FD4354A}"/>
    <cellStyle name="SAPBEXresData 5 5 2" xfId="32182" xr:uid="{B1D8904D-DFBE-4645-A27E-82E5F8BA402E}"/>
    <cellStyle name="SAPBEXresData 5 5 3" xfId="41824" xr:uid="{8B80BCCC-46BD-4024-B58B-7D7E59004BA8}"/>
    <cellStyle name="SAPBEXresData 5 6" xfId="28206" xr:uid="{66C11307-94C7-4C64-B7F7-09FC3D759D40}"/>
    <cellStyle name="SAPBEXresData 5 7" xfId="28112" xr:uid="{63546AF4-991F-4962-BDA1-AD024CAE7E89}"/>
    <cellStyle name="SAPBEXresData 5 8" xfId="50266" xr:uid="{8C893226-C41D-4C30-B8FE-E306DA69216F}"/>
    <cellStyle name="SAPBEXresData 6" xfId="11528" xr:uid="{B1180416-D3A6-4675-BE0E-1261B69BB6CD}"/>
    <cellStyle name="SAPBEXresData 6 2" xfId="14422" xr:uid="{550D7EE8-922D-4616-BF36-8A08489AE099}"/>
    <cellStyle name="SAPBEXresData 6 2 2" xfId="16371" xr:uid="{B421D639-4DE6-4A12-91F2-26CCFFB49757}"/>
    <cellStyle name="SAPBEXresData 6 2 2 2" xfId="22290" xr:uid="{9239436A-174E-4E67-A832-16F0687EF351}"/>
    <cellStyle name="SAPBEXresData 6 2 2 2 2" xfId="35922" xr:uid="{EF2770CA-8673-4AA7-A5AD-BBA2A38A33D3}"/>
    <cellStyle name="SAPBEXresData 6 2 2 2 3" xfId="45550" xr:uid="{949FE804-1A3E-486A-AD8F-61DFCD66519B}"/>
    <cellStyle name="SAPBEXresData 6 2 2 3" xfId="26081" xr:uid="{9DA0CFAA-2015-48B4-96CB-7409831125F7}"/>
    <cellStyle name="SAPBEXresData 6 2 2 3 2" xfId="39713" xr:uid="{B912D5AC-2879-45F8-96FF-D64934270B69}"/>
    <cellStyle name="SAPBEXresData 6 2 2 3 3" xfId="49341" xr:uid="{F0F2B270-0F4A-43B1-94A2-8AFFA6106568}"/>
    <cellStyle name="SAPBEXresData 6 2 2 4" xfId="31963" xr:uid="{D31640F9-9BF3-4A11-AC33-8F140C674C75}"/>
    <cellStyle name="SAPBEXresData 6 2 2 5" xfId="41621" xr:uid="{89ACB2FF-45E3-4963-A30B-14960AA30F5A}"/>
    <cellStyle name="SAPBEXresData 6 2 2 6" xfId="54009" xr:uid="{3BC6F11C-26E1-40B0-B598-797C37D668BF}"/>
    <cellStyle name="SAPBEXresData 6 2 3" xfId="20382" xr:uid="{C5F0F683-FA8A-46C0-B8F5-E3D11EA3EC7A}"/>
    <cellStyle name="SAPBEXresData 6 2 3 2" xfId="34014" xr:uid="{0A37439B-E011-4CA5-A4B4-F97BE9E8EA81}"/>
    <cellStyle name="SAPBEXresData 6 2 3 3" xfId="43642" xr:uid="{BFAE4375-4BE7-4D19-8318-49F45439F6B9}"/>
    <cellStyle name="SAPBEXresData 6 2 4" xfId="24173" xr:uid="{3E0A362C-AF3D-4345-A0D0-845683DA7624}"/>
    <cellStyle name="SAPBEXresData 6 2 4 2" xfId="37805" xr:uid="{67B49B6D-F695-4834-9A1D-606CDFD3592A}"/>
    <cellStyle name="SAPBEXresData 6 2 4 3" xfId="47433" xr:uid="{298A5F0E-3BDA-454A-8AFB-5ADDE5FFE9DB}"/>
    <cellStyle name="SAPBEXresData 6 2 5" xfId="30048" xr:uid="{006888BC-B222-4C4E-90EC-2F81AD740F42}"/>
    <cellStyle name="SAPBEXresData 6 2 6" xfId="26341" xr:uid="{CAEADADE-41BC-46DC-AFF8-0EEDF89531B1}"/>
    <cellStyle name="SAPBEXresData 6 2 7" xfId="52101" xr:uid="{5FCDC5C8-6FBA-49EF-860E-EFF07E299CBC}"/>
    <cellStyle name="SAPBEXresData 6 3" xfId="15373" xr:uid="{E9D853D8-96C9-4F62-B441-19AC7021614D}"/>
    <cellStyle name="SAPBEXresData 6 3 2" xfId="21292" xr:uid="{BDFF3264-5164-41A3-A8A3-6B0B66734FF7}"/>
    <cellStyle name="SAPBEXresData 6 3 2 2" xfId="34924" xr:uid="{E911FE8E-A573-48C2-9777-77332852F8A4}"/>
    <cellStyle name="SAPBEXresData 6 3 2 3" xfId="44552" xr:uid="{DB5C3486-FD48-4790-8B04-5D50ECEDB864}"/>
    <cellStyle name="SAPBEXresData 6 3 3" xfId="25083" xr:uid="{D9D925F2-7594-4C7F-B9A7-90C80051F900}"/>
    <cellStyle name="SAPBEXresData 6 3 3 2" xfId="38715" xr:uid="{F426D793-8F3E-4227-9892-5CE6DC690782}"/>
    <cellStyle name="SAPBEXresData 6 3 3 3" xfId="48343" xr:uid="{23D79C6F-BE47-4072-ABF2-98BCCAEC887B}"/>
    <cellStyle name="SAPBEXresData 6 3 4" xfId="30965" xr:uid="{8F5060B8-506B-45D0-B84E-24653D694925}"/>
    <cellStyle name="SAPBEXresData 6 3 5" xfId="40623" xr:uid="{E4B92DC9-6E4C-4889-ABC4-3A1230A4C4ED}"/>
    <cellStyle name="SAPBEXresData 6 3 6" xfId="53011" xr:uid="{62F36CD4-5E83-414C-9688-415B2FE350B5}"/>
    <cellStyle name="SAPBEXresData 6 4" xfId="19384" xr:uid="{503C4B15-4B56-4516-966B-4A6253ECE2F2}"/>
    <cellStyle name="SAPBEXresData 6 4 2" xfId="33016" xr:uid="{58813EE9-1AE0-4256-BAE4-0CCEE4EE40C9}"/>
    <cellStyle name="SAPBEXresData 6 4 3" xfId="42644" xr:uid="{D900F297-BBA5-4D30-AEE5-FF556525869F}"/>
    <cellStyle name="SAPBEXresData 6 5" xfId="23175" xr:uid="{219F1343-62AA-4312-80FB-685AB8C725E8}"/>
    <cellStyle name="SAPBEXresData 6 5 2" xfId="36807" xr:uid="{9DA37A5F-685A-4885-A491-BB7A75F157E9}"/>
    <cellStyle name="SAPBEXresData 6 5 3" xfId="46435" xr:uid="{FF5BBAE8-8976-4D76-A90F-CE3AE7988F84}"/>
    <cellStyle name="SAPBEXresData 6 6" xfId="29043" xr:uid="{4DEA2729-712C-4206-879C-5402D411CC77}"/>
    <cellStyle name="SAPBEXresData 6 7" xfId="27330" xr:uid="{6E8957DD-93BA-44C5-96AC-E4854DF459E0}"/>
    <cellStyle name="SAPBEXresData 6 8" xfId="51103" xr:uid="{AD6BEEC2-F018-40BB-9973-5EE2BB056F06}"/>
    <cellStyle name="SAPBEXresData 7" xfId="49999" xr:uid="{9117D351-9CFB-4BF1-AD57-8D029B8E123E}"/>
    <cellStyle name="SAPBEXresData 8" xfId="54265" xr:uid="{5C8E97C1-DEB3-4947-94B1-2C4A58B15035}"/>
    <cellStyle name="SAPBEXresData 9" xfId="54474" xr:uid="{23260752-71C3-4106-B394-C88015F65D7C}"/>
    <cellStyle name="SAPBEXresDataEmph" xfId="6150" xr:uid="{8F5725B6-6C59-4D3A-B720-9F96661C73C6}"/>
    <cellStyle name="SAPBEXresDataEmph 10" xfId="54172" xr:uid="{596EA76F-810E-48B7-BE83-26B618525342}"/>
    <cellStyle name="SAPBEXresDataEmph 2" xfId="6151" xr:uid="{7C68094A-3027-4938-AA6B-E8C2C26A93CF}"/>
    <cellStyle name="SAPBEXresDataEmph 2 2" xfId="10878" xr:uid="{A86EE01E-C1EE-4C13-A0F4-98FF269FC76D}"/>
    <cellStyle name="SAPBEXresDataEmph 2 2 10" xfId="22562" xr:uid="{16040992-53A6-4B7F-80A8-E433D3C76DE0}"/>
    <cellStyle name="SAPBEXresDataEmph 2 2 10 2" xfId="36194" xr:uid="{E9637129-0B73-45D4-BA6D-03614B292665}"/>
    <cellStyle name="SAPBEXresDataEmph 2 2 10 3" xfId="45822" xr:uid="{41D610FC-0453-483F-A726-84474FA4C19E}"/>
    <cellStyle name="SAPBEXresDataEmph 2 2 11" xfId="28430" xr:uid="{6F895DA5-B96A-4FB7-8672-97D295D876E8}"/>
    <cellStyle name="SAPBEXresDataEmph 2 2 12" xfId="27893" xr:uid="{DC9DF012-91E6-4E2A-B1F9-4A60157B2E08}"/>
    <cellStyle name="SAPBEXresDataEmph 2 2 13" xfId="50490" xr:uid="{DB2BCFE7-C88B-4811-BEA2-B180B25BC657}"/>
    <cellStyle name="SAPBEXresDataEmph 2 2 14" xfId="54561" xr:uid="{47F98EBE-02FC-4274-8A7E-B378E1C73EDE}"/>
    <cellStyle name="SAPBEXresDataEmph 2 2 15" xfId="54652" xr:uid="{0AADA9F3-1661-4E6D-A8DA-4275B5AE042E}"/>
    <cellStyle name="SAPBEXresDataEmph 2 2 16" xfId="54740" xr:uid="{FC23C47A-B417-4BBF-B57D-9270F3D7E88B}"/>
    <cellStyle name="SAPBEXresDataEmph 2 2 17" xfId="54828" xr:uid="{C75840FD-5977-44C6-B283-64E7D6D1102B}"/>
    <cellStyle name="SAPBEXresDataEmph 2 2 18" xfId="54916" xr:uid="{8DE066F4-BC3D-43ED-9A3C-EF3CF7B7E933}"/>
    <cellStyle name="SAPBEXresDataEmph 2 2 19" xfId="55004" xr:uid="{F2996D5F-60D5-4C5A-B356-7FF5F5E65CF6}"/>
    <cellStyle name="SAPBEXresDataEmph 2 2 2" xfId="10966" xr:uid="{F6ABD9E9-5D5D-4DDD-A6B0-FDBE16CB1D44}"/>
    <cellStyle name="SAPBEXresDataEmph 2 2 2 2" xfId="13897" xr:uid="{C9174B47-5896-4B90-B025-E08E47C67AA7}"/>
    <cellStyle name="SAPBEXresDataEmph 2 2 2 2 2" xfId="15846" xr:uid="{25244D38-16F9-4F6B-9FF3-BAE740C016E9}"/>
    <cellStyle name="SAPBEXresDataEmph 2 2 2 2 2 2" xfId="21765" xr:uid="{8BEA12AB-E602-40BB-9F9D-F682893E18D9}"/>
    <cellStyle name="SAPBEXresDataEmph 2 2 2 2 2 2 2" xfId="35397" xr:uid="{E8488230-F398-4708-9951-DB61ED0FD243}"/>
    <cellStyle name="SAPBEXresDataEmph 2 2 2 2 2 2 3" xfId="45025" xr:uid="{0B6B095B-D641-443C-A7B0-3D48AF327DD3}"/>
    <cellStyle name="SAPBEXresDataEmph 2 2 2 2 2 3" xfId="25556" xr:uid="{C98A4CA0-D367-486C-B676-72111A488F63}"/>
    <cellStyle name="SAPBEXresDataEmph 2 2 2 2 2 3 2" xfId="39188" xr:uid="{EA7B3AAE-F57B-4A5C-BDFB-5BA5A7AED4C5}"/>
    <cellStyle name="SAPBEXresDataEmph 2 2 2 2 2 3 3" xfId="48816" xr:uid="{5E82BAEB-D1C6-47CB-8E72-A18252A21176}"/>
    <cellStyle name="SAPBEXresDataEmph 2 2 2 2 2 4" xfId="31438" xr:uid="{360C27D1-C20B-4E11-B996-A99D45BC5E28}"/>
    <cellStyle name="SAPBEXresDataEmph 2 2 2 2 2 5" xfId="41096" xr:uid="{E22D65E2-4E69-4462-929B-5A78FD08D9CC}"/>
    <cellStyle name="SAPBEXresDataEmph 2 2 2 2 2 6" xfId="53484" xr:uid="{37C23237-5D7C-4102-AFF0-91545E0863FA}"/>
    <cellStyle name="SAPBEXresDataEmph 2 2 2 2 3" xfId="19857" xr:uid="{1DD1738E-285E-48BD-B2DF-9A674E6EDCE2}"/>
    <cellStyle name="SAPBEXresDataEmph 2 2 2 2 3 2" xfId="33489" xr:uid="{18721783-0765-4556-B9B4-270DB5222956}"/>
    <cellStyle name="SAPBEXresDataEmph 2 2 2 2 3 3" xfId="43117" xr:uid="{E79F9BF6-4E99-4910-AC47-CA83AAC163DA}"/>
    <cellStyle name="SAPBEXresDataEmph 2 2 2 2 4" xfId="23648" xr:uid="{2D36C051-5BA8-4A58-AD30-3D969D2A4059}"/>
    <cellStyle name="SAPBEXresDataEmph 2 2 2 2 4 2" xfId="37280" xr:uid="{5783AD78-303F-4D05-BF94-E2F07D940C0E}"/>
    <cellStyle name="SAPBEXresDataEmph 2 2 2 2 4 3" xfId="46908" xr:uid="{1E71537C-F557-40E1-A878-DC9E7EE07710}"/>
    <cellStyle name="SAPBEXresDataEmph 2 2 2 2 5" xfId="29523" xr:uid="{E303F8ED-9519-44E5-9388-C3E7ACDD87FA}"/>
    <cellStyle name="SAPBEXresDataEmph 2 2 2 2 6" xfId="26866" xr:uid="{60578858-156A-44C4-A942-E1040EC21C86}"/>
    <cellStyle name="SAPBEXresDataEmph 2 2 2 2 7" xfId="51576" xr:uid="{1B37363C-CB13-4EF5-A7DF-B724F940D113}"/>
    <cellStyle name="SAPBEXresDataEmph 2 2 2 3" xfId="14848" xr:uid="{A1623825-0D29-4638-9638-9807A9A8C250}"/>
    <cellStyle name="SAPBEXresDataEmph 2 2 2 3 2" xfId="20767" xr:uid="{628789BE-240A-40F7-B7BE-3992DDDC49A8}"/>
    <cellStyle name="SAPBEXresDataEmph 2 2 2 3 2 2" xfId="34399" xr:uid="{1F551141-9DFE-4FD8-81C4-6788955ED5DE}"/>
    <cellStyle name="SAPBEXresDataEmph 2 2 2 3 2 3" xfId="44027" xr:uid="{2DA5D9D6-9988-43B8-B634-D45FF67AF838}"/>
    <cellStyle name="SAPBEXresDataEmph 2 2 2 3 3" xfId="24558" xr:uid="{D5F0BB8A-1A39-4255-88E8-0B0E62D69D38}"/>
    <cellStyle name="SAPBEXresDataEmph 2 2 2 3 3 2" xfId="38190" xr:uid="{0F64E0DD-E743-48B1-A37F-174608799D2F}"/>
    <cellStyle name="SAPBEXresDataEmph 2 2 2 3 3 3" xfId="47818" xr:uid="{169DF4A6-5F92-46FE-BB51-348B0553DA74}"/>
    <cellStyle name="SAPBEXresDataEmph 2 2 2 3 4" xfId="30440" xr:uid="{9B6AB6F0-6026-4E20-BCC9-D6D32ADA20D2}"/>
    <cellStyle name="SAPBEXresDataEmph 2 2 2 3 5" xfId="40098" xr:uid="{93A38645-C9A2-49C7-A874-225CD69D17F5}"/>
    <cellStyle name="SAPBEXresDataEmph 2 2 2 3 6" xfId="52486" xr:uid="{F7B02980-0878-49B4-96F9-25DBFE0B9463}"/>
    <cellStyle name="SAPBEXresDataEmph 2 2 2 4" xfId="18859" xr:uid="{D4DE9D0D-3367-41B4-B340-0AA42808AB5C}"/>
    <cellStyle name="SAPBEXresDataEmph 2 2 2 4 2" xfId="32491" xr:uid="{CAE1771C-DEBB-4894-B6CF-1A794D031098}"/>
    <cellStyle name="SAPBEXresDataEmph 2 2 2 4 3" xfId="42119" xr:uid="{A444EB05-10F0-4FE8-A83C-04F01F6E0640}"/>
    <cellStyle name="SAPBEXresDataEmph 2 2 2 5" xfId="22650" xr:uid="{9419D7D1-1062-4739-BD5F-6F9992BF7CD9}"/>
    <cellStyle name="SAPBEXresDataEmph 2 2 2 5 2" xfId="36282" xr:uid="{9751DE7C-536D-4C54-B531-ADD2D433B866}"/>
    <cellStyle name="SAPBEXresDataEmph 2 2 2 5 3" xfId="45910" xr:uid="{8E7ABD41-5FBC-461B-A40E-2F24E0806CB9}"/>
    <cellStyle name="SAPBEXresDataEmph 2 2 2 6" xfId="28518" xr:uid="{12230F2B-4F00-4B3B-AFB2-862BDF9C7268}"/>
    <cellStyle name="SAPBEXresDataEmph 2 2 2 7" xfId="27808" xr:uid="{5E0E093A-7998-42B6-B6AA-346D02487397}"/>
    <cellStyle name="SAPBEXresDataEmph 2 2 2 8" xfId="50578" xr:uid="{2D3B6C63-FD76-44A3-AFE2-2F9F7F533BC7}"/>
    <cellStyle name="SAPBEXresDataEmph 2 2 20" xfId="55092" xr:uid="{205B63E0-F638-4B75-88DC-BACEED1C1750}"/>
    <cellStyle name="SAPBEXresDataEmph 2 2 21" xfId="55180" xr:uid="{3331181B-20E5-4E16-AC6B-2C4AD79513AD}"/>
    <cellStyle name="SAPBEXresDataEmph 2 2 22" xfId="55268" xr:uid="{BF1F8C11-9E09-4C6E-9980-F480E7C96A74}"/>
    <cellStyle name="SAPBEXresDataEmph 2 2 23" xfId="55356" xr:uid="{EAFC0C74-6B7C-4417-AE0D-14B0FCBE2044}"/>
    <cellStyle name="SAPBEXresDataEmph 2 2 24" xfId="55444" xr:uid="{705DE9C5-4B8F-48FC-B047-2214462D5AFA}"/>
    <cellStyle name="SAPBEXresDataEmph 2 2 25" xfId="55532" xr:uid="{F2CA069E-6B4D-4BD1-9E92-FC818AE72E69}"/>
    <cellStyle name="SAPBEXresDataEmph 2 2 26" xfId="55620" xr:uid="{D9C021E4-3156-4A5E-B99E-2F4E94164618}"/>
    <cellStyle name="SAPBEXresDataEmph 2 2 27" xfId="55708" xr:uid="{555596D8-AB39-48A7-90DC-05BAAF1DD9EE}"/>
    <cellStyle name="SAPBEXresDataEmph 2 2 28" xfId="55796" xr:uid="{9BCE797E-3ED9-41AD-A1A9-866E553139E2}"/>
    <cellStyle name="SAPBEXresDataEmph 2 2 29" xfId="55884" xr:uid="{C72E2BE6-5216-41AE-A3B5-A9BC29D377F9}"/>
    <cellStyle name="SAPBEXresDataEmph 2 2 3" xfId="11054" xr:uid="{8C691E8E-CE49-4868-93F2-3A052E92AD5F}"/>
    <cellStyle name="SAPBEXresDataEmph 2 2 3 2" xfId="13985" xr:uid="{71A28076-462C-4B0B-9420-40649C99D85F}"/>
    <cellStyle name="SAPBEXresDataEmph 2 2 3 2 2" xfId="15934" xr:uid="{30946AD3-A998-49D4-998E-32A459F11AF9}"/>
    <cellStyle name="SAPBEXresDataEmph 2 2 3 2 2 2" xfId="21853" xr:uid="{D6526E4F-1BD6-4FFB-AFCD-B54C0ADBEABC}"/>
    <cellStyle name="SAPBEXresDataEmph 2 2 3 2 2 2 2" xfId="35485" xr:uid="{493B3093-E8B2-4E50-A983-4E7C378919EA}"/>
    <cellStyle name="SAPBEXresDataEmph 2 2 3 2 2 2 3" xfId="45113" xr:uid="{524BB39F-C6FB-43D3-B278-B228F935ED0B}"/>
    <cellStyle name="SAPBEXresDataEmph 2 2 3 2 2 3" xfId="25644" xr:uid="{56A11180-F9EC-447B-B1F6-9A540ECF83BA}"/>
    <cellStyle name="SAPBEXresDataEmph 2 2 3 2 2 3 2" xfId="39276" xr:uid="{07442B66-596F-4AD1-BE4A-CEE3508A172E}"/>
    <cellStyle name="SAPBEXresDataEmph 2 2 3 2 2 3 3" xfId="48904" xr:uid="{3C48E07C-2CAC-4CC0-A635-2B57308A5ABC}"/>
    <cellStyle name="SAPBEXresDataEmph 2 2 3 2 2 4" xfId="31526" xr:uid="{F0B34CDE-FAC5-4085-85D3-3772DB9850D6}"/>
    <cellStyle name="SAPBEXresDataEmph 2 2 3 2 2 5" xfId="41184" xr:uid="{C2D58DBE-F59C-49BC-92CF-017F6DE0461A}"/>
    <cellStyle name="SAPBEXresDataEmph 2 2 3 2 2 6" xfId="53572" xr:uid="{4E66AFA6-8717-4040-9C04-1302E731AA9E}"/>
    <cellStyle name="SAPBEXresDataEmph 2 2 3 2 3" xfId="19945" xr:uid="{F7B404E9-F38A-4544-83BC-6A9CA920AFD3}"/>
    <cellStyle name="SAPBEXresDataEmph 2 2 3 2 3 2" xfId="33577" xr:uid="{2410A373-0534-4856-BBD7-74BE56DC3C97}"/>
    <cellStyle name="SAPBEXresDataEmph 2 2 3 2 3 3" xfId="43205" xr:uid="{43632EB6-AC69-4BF6-BD0D-0B2FAB763286}"/>
    <cellStyle name="SAPBEXresDataEmph 2 2 3 2 4" xfId="23736" xr:uid="{23CE0E0D-C3DE-4D49-AC0A-732CED2644D8}"/>
    <cellStyle name="SAPBEXresDataEmph 2 2 3 2 4 2" xfId="37368" xr:uid="{8DE37305-190C-448F-8EE2-769ADAE770D5}"/>
    <cellStyle name="SAPBEXresDataEmph 2 2 3 2 4 3" xfId="46996" xr:uid="{174AE091-9A25-415D-8586-6E40869F992F}"/>
    <cellStyle name="SAPBEXresDataEmph 2 2 3 2 5" xfId="29611" xr:uid="{2B65D085-CA7B-42CC-84AB-CEB868C88380}"/>
    <cellStyle name="SAPBEXresDataEmph 2 2 3 2 6" xfId="26778" xr:uid="{069A0ABD-205B-46EF-8573-D1DDDDCB897C}"/>
    <cellStyle name="SAPBEXresDataEmph 2 2 3 2 7" xfId="51664" xr:uid="{CA6E4574-6832-4548-9984-56BFA96BD526}"/>
    <cellStyle name="SAPBEXresDataEmph 2 2 3 3" xfId="14936" xr:uid="{5B9CC08B-5280-411F-88DF-592D9FDC0D08}"/>
    <cellStyle name="SAPBEXresDataEmph 2 2 3 3 2" xfId="20855" xr:uid="{9F8D118F-B41D-4DB0-AB0A-532DD76542DD}"/>
    <cellStyle name="SAPBEXresDataEmph 2 2 3 3 2 2" xfId="34487" xr:uid="{BA9F9119-6258-4300-B56F-528E1C5E78D3}"/>
    <cellStyle name="SAPBEXresDataEmph 2 2 3 3 2 3" xfId="44115" xr:uid="{C0810D69-EEBF-4E21-8459-FB2AD40D8A0A}"/>
    <cellStyle name="SAPBEXresDataEmph 2 2 3 3 3" xfId="24646" xr:uid="{921818F9-8599-4F83-A232-C768B8969AD5}"/>
    <cellStyle name="SAPBEXresDataEmph 2 2 3 3 3 2" xfId="38278" xr:uid="{A13A6E7C-6B48-49FE-8931-186918F0F2DF}"/>
    <cellStyle name="SAPBEXresDataEmph 2 2 3 3 3 3" xfId="47906" xr:uid="{0DFA9A34-B202-45A5-A465-A0960F09B674}"/>
    <cellStyle name="SAPBEXresDataEmph 2 2 3 3 4" xfId="30528" xr:uid="{1B8309BA-976B-4DED-888E-5C5B0588FB14}"/>
    <cellStyle name="SAPBEXresDataEmph 2 2 3 3 5" xfId="40186" xr:uid="{29549880-5778-431A-97AA-C50A5B608906}"/>
    <cellStyle name="SAPBEXresDataEmph 2 2 3 3 6" xfId="52574" xr:uid="{4B525AB6-E627-448A-98D3-D05AE1F3003C}"/>
    <cellStyle name="SAPBEXresDataEmph 2 2 3 4" xfId="18947" xr:uid="{EB9B84B3-60AA-4DFE-A969-19A4B1EB0A31}"/>
    <cellStyle name="SAPBEXresDataEmph 2 2 3 4 2" xfId="32579" xr:uid="{286610AD-010F-49C7-8CF4-BF4F10171297}"/>
    <cellStyle name="SAPBEXresDataEmph 2 2 3 4 3" xfId="42207" xr:uid="{A5A99475-FBC7-4073-A96E-B8E0491A6C59}"/>
    <cellStyle name="SAPBEXresDataEmph 2 2 3 5" xfId="22738" xr:uid="{DCFAA752-0571-42E5-B8EE-30D1F137B3F1}"/>
    <cellStyle name="SAPBEXresDataEmph 2 2 3 5 2" xfId="36370" xr:uid="{8CA8D084-9B77-4DD8-ABD2-BF394A5C3A6C}"/>
    <cellStyle name="SAPBEXresDataEmph 2 2 3 5 3" xfId="45998" xr:uid="{0BBCEE9B-728F-4947-BEEB-1EEECC8AAD62}"/>
    <cellStyle name="SAPBEXresDataEmph 2 2 3 6" xfId="28606" xr:uid="{3B4DA90F-6567-4BAA-89EF-7D568B686C20}"/>
    <cellStyle name="SAPBEXresDataEmph 2 2 3 7" xfId="27720" xr:uid="{A50CA3A0-1553-414F-878F-CBFC76265EF0}"/>
    <cellStyle name="SAPBEXresDataEmph 2 2 3 8" xfId="50666" xr:uid="{9B0F728C-4691-4DEC-9A20-AEA5C0BDECA5}"/>
    <cellStyle name="SAPBEXresDataEmph 2 2 30" xfId="55972" xr:uid="{1D847BB9-BA79-435C-A7B8-60EC1C100332}"/>
    <cellStyle name="SAPBEXresDataEmph 2 2 31" xfId="56060" xr:uid="{3814FCEB-E589-4BAB-A0C0-E9FC78C525B3}"/>
    <cellStyle name="SAPBEXresDataEmph 2 2 32" xfId="56148" xr:uid="{1AC669F4-9031-4B7E-B84A-23021658F891}"/>
    <cellStyle name="SAPBEXresDataEmph 2 2 33" xfId="56236" xr:uid="{A4AAFFE4-B612-4FC4-B6EF-FBF140C5F0A7}"/>
    <cellStyle name="SAPBEXresDataEmph 2 2 4" xfId="11142" xr:uid="{C73D738C-3114-40B9-95D4-1DFC26ED54B4}"/>
    <cellStyle name="SAPBEXresDataEmph 2 2 4 2" xfId="14073" xr:uid="{F7124EB7-2260-4111-A998-0739EF1BFE6C}"/>
    <cellStyle name="SAPBEXresDataEmph 2 2 4 2 2" xfId="16022" xr:uid="{92FD842D-5705-4D6C-AEB9-275EE56CF68B}"/>
    <cellStyle name="SAPBEXresDataEmph 2 2 4 2 2 2" xfId="21941" xr:uid="{7D5ACE07-3138-42BE-B7F4-B6E4418A7B98}"/>
    <cellStyle name="SAPBEXresDataEmph 2 2 4 2 2 2 2" xfId="35573" xr:uid="{4EB7A0BF-6881-4508-9E04-5D59C64CC730}"/>
    <cellStyle name="SAPBEXresDataEmph 2 2 4 2 2 2 3" xfId="45201" xr:uid="{AE6F43FA-CB67-44F6-949B-E6BE34EFD971}"/>
    <cellStyle name="SAPBEXresDataEmph 2 2 4 2 2 3" xfId="25732" xr:uid="{DD56B9A1-5484-4F4B-B955-1DEE2222278D}"/>
    <cellStyle name="SAPBEXresDataEmph 2 2 4 2 2 3 2" xfId="39364" xr:uid="{600A57B3-B933-4986-999C-519980065617}"/>
    <cellStyle name="SAPBEXresDataEmph 2 2 4 2 2 3 3" xfId="48992" xr:uid="{A65C4DE3-FF90-4DCE-B8C4-570B7BC276C7}"/>
    <cellStyle name="SAPBEXresDataEmph 2 2 4 2 2 4" xfId="31614" xr:uid="{F9A79955-B4A3-44A6-8F53-611767E2ED0D}"/>
    <cellStyle name="SAPBEXresDataEmph 2 2 4 2 2 5" xfId="41272" xr:uid="{0C0E5908-105A-449F-A4A7-1A834C9DEC5D}"/>
    <cellStyle name="SAPBEXresDataEmph 2 2 4 2 2 6" xfId="53660" xr:uid="{1D75253F-EDF1-43B1-ADF9-1484612EAE07}"/>
    <cellStyle name="SAPBEXresDataEmph 2 2 4 2 3" xfId="20033" xr:uid="{2A94CCE4-6BFE-4532-AE44-4EA0992B8F52}"/>
    <cellStyle name="SAPBEXresDataEmph 2 2 4 2 3 2" xfId="33665" xr:uid="{4A9FF8A9-74D9-4068-94E4-183E3F922488}"/>
    <cellStyle name="SAPBEXresDataEmph 2 2 4 2 3 3" xfId="43293" xr:uid="{8A01E0D9-DAD0-4661-821E-F8F07075BBEF}"/>
    <cellStyle name="SAPBEXresDataEmph 2 2 4 2 4" xfId="23824" xr:uid="{9FA0B6C2-0AFB-4909-AE79-8E136C6247C3}"/>
    <cellStyle name="SAPBEXresDataEmph 2 2 4 2 4 2" xfId="37456" xr:uid="{D357C7A8-636A-49A1-8F1E-6238B2B21453}"/>
    <cellStyle name="SAPBEXresDataEmph 2 2 4 2 4 3" xfId="47084" xr:uid="{D31C319B-3231-4A23-AD81-7BB05E41DAE6}"/>
    <cellStyle name="SAPBEXresDataEmph 2 2 4 2 5" xfId="29699" xr:uid="{051F4C96-228B-4637-9C2B-C584260A3013}"/>
    <cellStyle name="SAPBEXresDataEmph 2 2 4 2 6" xfId="26690" xr:uid="{56C14598-5758-4316-AE11-584213F97D89}"/>
    <cellStyle name="SAPBEXresDataEmph 2 2 4 2 7" xfId="51752" xr:uid="{08F66E1F-A3EC-4884-8687-860508423312}"/>
    <cellStyle name="SAPBEXresDataEmph 2 2 4 3" xfId="15024" xr:uid="{43DEDECB-4BC3-499B-B9DA-07D17ED306E0}"/>
    <cellStyle name="SAPBEXresDataEmph 2 2 4 3 2" xfId="20943" xr:uid="{61D228D6-F65B-4F2C-916A-8257D4F64130}"/>
    <cellStyle name="SAPBEXresDataEmph 2 2 4 3 2 2" xfId="34575" xr:uid="{22C7BE04-557B-4640-B879-8A05793D65ED}"/>
    <cellStyle name="SAPBEXresDataEmph 2 2 4 3 2 3" xfId="44203" xr:uid="{56F159B7-F576-43C7-B46B-0558741825DB}"/>
    <cellStyle name="SAPBEXresDataEmph 2 2 4 3 3" xfId="24734" xr:uid="{19A356A3-C923-496E-BCC3-0692AD9F7EC9}"/>
    <cellStyle name="SAPBEXresDataEmph 2 2 4 3 3 2" xfId="38366" xr:uid="{4BA3C543-7652-4A08-8826-3B5C9A67CF77}"/>
    <cellStyle name="SAPBEXresDataEmph 2 2 4 3 3 3" xfId="47994" xr:uid="{A4DEBD5C-F1EE-4AD2-A7E5-CCDDA52B5A65}"/>
    <cellStyle name="SAPBEXresDataEmph 2 2 4 3 4" xfId="30616" xr:uid="{0EC4EB63-254A-47BD-9ACF-F2EAFE3BDC46}"/>
    <cellStyle name="SAPBEXresDataEmph 2 2 4 3 5" xfId="40274" xr:uid="{6E3FBAD1-24E3-4097-A200-71B6CFFB9875}"/>
    <cellStyle name="SAPBEXresDataEmph 2 2 4 3 6" xfId="52662" xr:uid="{50C32690-1066-452F-88F5-D99CB86DC3FA}"/>
    <cellStyle name="SAPBEXresDataEmph 2 2 4 4" xfId="19035" xr:uid="{20DC8AD6-F108-4780-BD2D-BF76E179870C}"/>
    <cellStyle name="SAPBEXresDataEmph 2 2 4 4 2" xfId="32667" xr:uid="{67F2931A-544B-4D79-8C62-F1EB0471370D}"/>
    <cellStyle name="SAPBEXresDataEmph 2 2 4 4 3" xfId="42295" xr:uid="{E1D037E8-E9DD-4A34-BC97-E471AB0347B4}"/>
    <cellStyle name="SAPBEXresDataEmph 2 2 4 5" xfId="22826" xr:uid="{DD6FCDD9-93C7-4EA5-87AD-DABCE79B2D4A}"/>
    <cellStyle name="SAPBEXresDataEmph 2 2 4 5 2" xfId="36458" xr:uid="{5F7AF0AC-774A-4633-8E9A-6A6230B0A945}"/>
    <cellStyle name="SAPBEXresDataEmph 2 2 4 5 3" xfId="46086" xr:uid="{5D3B877A-8739-4AAC-B1A2-3611106921CA}"/>
    <cellStyle name="SAPBEXresDataEmph 2 2 4 6" xfId="28694" xr:uid="{515A053E-FF58-4B21-B4E5-DD1F221DB3A5}"/>
    <cellStyle name="SAPBEXresDataEmph 2 2 4 7" xfId="27646" xr:uid="{E7BAF39E-0E4C-4C00-B164-C1998ABF148A}"/>
    <cellStyle name="SAPBEXresDataEmph 2 2 4 8" xfId="50754" xr:uid="{7BA5E416-2B15-4944-B6CD-2FC3E4FB1321}"/>
    <cellStyle name="SAPBEXresDataEmph 2 2 5" xfId="11230" xr:uid="{193EF6B5-47A6-453F-B6E1-71CDEEED9A6C}"/>
    <cellStyle name="SAPBEXresDataEmph 2 2 5 2" xfId="14161" xr:uid="{2A4F356C-5E49-4AE4-B177-038DC6761AE9}"/>
    <cellStyle name="SAPBEXresDataEmph 2 2 5 2 2" xfId="16110" xr:uid="{69BD996E-83EA-41F6-9FEB-C0A31517E219}"/>
    <cellStyle name="SAPBEXresDataEmph 2 2 5 2 2 2" xfId="22029" xr:uid="{448EF2B7-BDB2-462F-9550-3BAFB78F65A3}"/>
    <cellStyle name="SAPBEXresDataEmph 2 2 5 2 2 2 2" xfId="35661" xr:uid="{E000D81F-314A-49D9-84E8-896393251F00}"/>
    <cellStyle name="SAPBEXresDataEmph 2 2 5 2 2 2 3" xfId="45289" xr:uid="{A9D41EE9-B2F7-4091-AEE9-C33BFE7F6ADF}"/>
    <cellStyle name="SAPBEXresDataEmph 2 2 5 2 2 3" xfId="25820" xr:uid="{A14535D2-ED0F-4B5A-86C2-E0B4F8177C99}"/>
    <cellStyle name="SAPBEXresDataEmph 2 2 5 2 2 3 2" xfId="39452" xr:uid="{6F7F1F49-AFE0-4ED7-848D-26CF1792024B}"/>
    <cellStyle name="SAPBEXresDataEmph 2 2 5 2 2 3 3" xfId="49080" xr:uid="{6FD27D60-E2DC-42E4-9858-ECB843F183BE}"/>
    <cellStyle name="SAPBEXresDataEmph 2 2 5 2 2 4" xfId="31702" xr:uid="{33D6205F-2038-40AC-A70B-33F78B380A79}"/>
    <cellStyle name="SAPBEXresDataEmph 2 2 5 2 2 5" xfId="41360" xr:uid="{ED636FAA-90FF-4773-A4C6-B548B69D9507}"/>
    <cellStyle name="SAPBEXresDataEmph 2 2 5 2 2 6" xfId="53748" xr:uid="{860D04E4-F4BF-45F4-818B-2177DECC28AA}"/>
    <cellStyle name="SAPBEXresDataEmph 2 2 5 2 3" xfId="20121" xr:uid="{3EDC7CAD-3C75-4C99-B189-06AEA48B192C}"/>
    <cellStyle name="SAPBEXresDataEmph 2 2 5 2 3 2" xfId="33753" xr:uid="{56B93FD2-EF73-47A1-9100-8ECFE5077870}"/>
    <cellStyle name="SAPBEXresDataEmph 2 2 5 2 3 3" xfId="43381" xr:uid="{3C4A29F8-1217-4307-BA50-D9146E116B22}"/>
    <cellStyle name="SAPBEXresDataEmph 2 2 5 2 4" xfId="23912" xr:uid="{6638B5E6-A065-477D-A8BA-CE8B44604C70}"/>
    <cellStyle name="SAPBEXresDataEmph 2 2 5 2 4 2" xfId="37544" xr:uid="{E253D706-5E55-420A-BA32-1CE1BF184919}"/>
    <cellStyle name="SAPBEXresDataEmph 2 2 5 2 4 3" xfId="47172" xr:uid="{E20781E7-7DD2-45D6-B511-A82CEDC479E5}"/>
    <cellStyle name="SAPBEXresDataEmph 2 2 5 2 5" xfId="29787" xr:uid="{CBF6ADCD-D4C0-4849-ABD9-86B5A6EC4AB4}"/>
    <cellStyle name="SAPBEXresDataEmph 2 2 5 2 6" xfId="26602" xr:uid="{6707B27B-C1F3-4B2B-8CB4-26FC16285A12}"/>
    <cellStyle name="SAPBEXresDataEmph 2 2 5 2 7" xfId="51840" xr:uid="{DDCBA2C5-E9C6-4A14-B289-7403FC99CD77}"/>
    <cellStyle name="SAPBEXresDataEmph 2 2 5 3" xfId="15112" xr:uid="{329FD108-3C38-472C-B41D-1B9BFC3D9226}"/>
    <cellStyle name="SAPBEXresDataEmph 2 2 5 3 2" xfId="21031" xr:uid="{9F2FE8A7-5AFB-4D3A-8AA7-8CD8C5D20B95}"/>
    <cellStyle name="SAPBEXresDataEmph 2 2 5 3 2 2" xfId="34663" xr:uid="{34155354-1470-4652-958D-D1C2E4E23996}"/>
    <cellStyle name="SAPBEXresDataEmph 2 2 5 3 2 3" xfId="44291" xr:uid="{7238713C-C54E-4513-A998-1F9408FD95B9}"/>
    <cellStyle name="SAPBEXresDataEmph 2 2 5 3 3" xfId="24822" xr:uid="{8C924915-8D62-462D-9F8F-234FD789014B}"/>
    <cellStyle name="SAPBEXresDataEmph 2 2 5 3 3 2" xfId="38454" xr:uid="{AEA4EA1E-D712-48FC-A359-D071510882F8}"/>
    <cellStyle name="SAPBEXresDataEmph 2 2 5 3 3 3" xfId="48082" xr:uid="{ECCD3824-9EF1-41B4-9D26-B0DD4E621BAC}"/>
    <cellStyle name="SAPBEXresDataEmph 2 2 5 3 4" xfId="30704" xr:uid="{E765ECD4-6417-4593-B07A-77A3CD8616AA}"/>
    <cellStyle name="SAPBEXresDataEmph 2 2 5 3 5" xfId="40362" xr:uid="{906086F4-B7E6-4AEF-BD0C-7DB1608C50B2}"/>
    <cellStyle name="SAPBEXresDataEmph 2 2 5 3 6" xfId="52750" xr:uid="{DE7BC742-F3AB-41FB-BD6D-EEFC99B66D7D}"/>
    <cellStyle name="SAPBEXresDataEmph 2 2 5 4" xfId="19123" xr:uid="{B79AD60A-251F-4617-8AD0-2700F6A28C91}"/>
    <cellStyle name="SAPBEXresDataEmph 2 2 5 4 2" xfId="32755" xr:uid="{2B14A62C-364D-4424-A1C3-333F83CBCC10}"/>
    <cellStyle name="SAPBEXresDataEmph 2 2 5 4 3" xfId="42383" xr:uid="{31E14190-0F03-4A27-8ADC-D9DDB576B538}"/>
    <cellStyle name="SAPBEXresDataEmph 2 2 5 5" xfId="22914" xr:uid="{1ED6BF14-BA9B-4FF1-B354-D676BF90FA78}"/>
    <cellStyle name="SAPBEXresDataEmph 2 2 5 5 2" xfId="36546" xr:uid="{579AE9E6-D71D-48C8-BC4A-4B821272228F}"/>
    <cellStyle name="SAPBEXresDataEmph 2 2 5 5 3" xfId="46174" xr:uid="{0B2A0BE6-DFAA-46C6-B245-FFDD20C18B5F}"/>
    <cellStyle name="SAPBEXresDataEmph 2 2 5 6" xfId="28782" xr:uid="{A5E52BFF-5040-452D-9534-6F1441035893}"/>
    <cellStyle name="SAPBEXresDataEmph 2 2 5 7" xfId="27558" xr:uid="{E206799D-B6CD-4804-A1F6-CEC9AF3552FF}"/>
    <cellStyle name="SAPBEXresDataEmph 2 2 5 8" xfId="50842" xr:uid="{D02A2B2F-8108-4D4B-91EA-63C51DD8DC83}"/>
    <cellStyle name="SAPBEXresDataEmph 2 2 6" xfId="11318" xr:uid="{27D0A3AE-4661-4BA8-A494-3B086A93C726}"/>
    <cellStyle name="SAPBEXresDataEmph 2 2 6 2" xfId="14249" xr:uid="{F3FACA74-CD12-4092-B41A-552F74B8BC22}"/>
    <cellStyle name="SAPBEXresDataEmph 2 2 6 2 2" xfId="16198" xr:uid="{FD090EB0-A9C5-4333-9ECF-D02E516B7A77}"/>
    <cellStyle name="SAPBEXresDataEmph 2 2 6 2 2 2" xfId="22117" xr:uid="{6909D409-8FBD-4E9F-AC09-B889A9F8A64E}"/>
    <cellStyle name="SAPBEXresDataEmph 2 2 6 2 2 2 2" xfId="35749" xr:uid="{6CE0E49E-4062-4F6D-AC61-84C33245FFB9}"/>
    <cellStyle name="SAPBEXresDataEmph 2 2 6 2 2 2 3" xfId="45377" xr:uid="{6603E274-5DDA-434A-8951-3376B3854768}"/>
    <cellStyle name="SAPBEXresDataEmph 2 2 6 2 2 3" xfId="25908" xr:uid="{C4FE431C-E068-4B64-9BDD-34F4AD60FDA4}"/>
    <cellStyle name="SAPBEXresDataEmph 2 2 6 2 2 3 2" xfId="39540" xr:uid="{004779E1-21D7-415E-A374-A58215831232}"/>
    <cellStyle name="SAPBEXresDataEmph 2 2 6 2 2 3 3" xfId="49168" xr:uid="{9ABBE0E6-415B-4304-88D4-FBD8755FECA9}"/>
    <cellStyle name="SAPBEXresDataEmph 2 2 6 2 2 4" xfId="31790" xr:uid="{BBE1A661-0400-4E45-83F3-62146237281A}"/>
    <cellStyle name="SAPBEXresDataEmph 2 2 6 2 2 5" xfId="41448" xr:uid="{357AA5C3-30E0-4937-AEDF-14A0A3A2BCFF}"/>
    <cellStyle name="SAPBEXresDataEmph 2 2 6 2 2 6" xfId="53836" xr:uid="{2657F5A0-80CE-4C87-90A9-41A39ED8F46C}"/>
    <cellStyle name="SAPBEXresDataEmph 2 2 6 2 3" xfId="20209" xr:uid="{17AB6AC0-1414-4A4E-804E-C828B05B35E3}"/>
    <cellStyle name="SAPBEXresDataEmph 2 2 6 2 3 2" xfId="33841" xr:uid="{14187CD1-1A86-43A3-AC8E-B250BEB629BF}"/>
    <cellStyle name="SAPBEXresDataEmph 2 2 6 2 3 3" xfId="43469" xr:uid="{271C0880-5B7C-4806-8B2C-E4CE5192397A}"/>
    <cellStyle name="SAPBEXresDataEmph 2 2 6 2 4" xfId="24000" xr:uid="{2C6420C7-F977-432C-B1EE-802F52E588EF}"/>
    <cellStyle name="SAPBEXresDataEmph 2 2 6 2 4 2" xfId="37632" xr:uid="{538FCF5A-BCE1-4AC4-B048-258A3F55E2D3}"/>
    <cellStyle name="SAPBEXresDataEmph 2 2 6 2 4 3" xfId="47260" xr:uid="{B844DBB8-B58C-4969-B2DC-4395F0F5700B}"/>
    <cellStyle name="SAPBEXresDataEmph 2 2 6 2 5" xfId="29875" xr:uid="{6E9AE74A-6D26-4AD5-8FDA-C23B473156A9}"/>
    <cellStyle name="SAPBEXresDataEmph 2 2 6 2 6" xfId="26514" xr:uid="{B86DDF5B-8B0C-4F8C-A614-451F2A660D75}"/>
    <cellStyle name="SAPBEXresDataEmph 2 2 6 2 7" xfId="51928" xr:uid="{DF2A92DA-2B15-4B47-868D-6EDDD26E2A32}"/>
    <cellStyle name="SAPBEXresDataEmph 2 2 6 3" xfId="15200" xr:uid="{22D4C0CD-9AE1-42B0-8C4C-3F271F372D7F}"/>
    <cellStyle name="SAPBEXresDataEmph 2 2 6 3 2" xfId="21119" xr:uid="{564C0408-3493-4DA0-81DF-ED1B6BA67C18}"/>
    <cellStyle name="SAPBEXresDataEmph 2 2 6 3 2 2" xfId="34751" xr:uid="{3E45264D-79C0-4FF5-B59D-71320A140BA6}"/>
    <cellStyle name="SAPBEXresDataEmph 2 2 6 3 2 3" xfId="44379" xr:uid="{0E43CE51-5C73-4E18-BA2E-0D83D913FAF8}"/>
    <cellStyle name="SAPBEXresDataEmph 2 2 6 3 3" xfId="24910" xr:uid="{68023D50-A94B-48E6-94EF-9ACF5AE192EE}"/>
    <cellStyle name="SAPBEXresDataEmph 2 2 6 3 3 2" xfId="38542" xr:uid="{2F9CFDB5-7967-495C-9683-2F15499E0E7F}"/>
    <cellStyle name="SAPBEXresDataEmph 2 2 6 3 3 3" xfId="48170" xr:uid="{3012EBF7-B295-45AF-85E2-C94E47FF861D}"/>
    <cellStyle name="SAPBEXresDataEmph 2 2 6 3 4" xfId="30792" xr:uid="{D1742EB5-3F20-41FA-88F7-961971633ABE}"/>
    <cellStyle name="SAPBEXresDataEmph 2 2 6 3 5" xfId="40450" xr:uid="{99C4DBD5-0D39-4256-9B92-D37014FE7E38}"/>
    <cellStyle name="SAPBEXresDataEmph 2 2 6 3 6" xfId="52838" xr:uid="{C85221FE-9D8F-44B5-9E7E-36D92F4CDA7A}"/>
    <cellStyle name="SAPBEXresDataEmph 2 2 6 4" xfId="19211" xr:uid="{72E9E22D-42D3-4049-8A5A-2DC5C0D47383}"/>
    <cellStyle name="SAPBEXresDataEmph 2 2 6 4 2" xfId="32843" xr:uid="{09D03D76-46E5-4B92-B9E0-6BBCCEF05178}"/>
    <cellStyle name="SAPBEXresDataEmph 2 2 6 4 3" xfId="42471" xr:uid="{5E17048A-5037-43A8-9A4F-90C13779BFD0}"/>
    <cellStyle name="SAPBEXresDataEmph 2 2 6 5" xfId="23002" xr:uid="{2BCDADFD-E782-4F4C-935F-664444306495}"/>
    <cellStyle name="SAPBEXresDataEmph 2 2 6 5 2" xfId="36634" xr:uid="{1A4C9FF5-7475-46DA-9CC8-E4D20C8D5E99}"/>
    <cellStyle name="SAPBEXresDataEmph 2 2 6 5 3" xfId="46262" xr:uid="{A4424412-383A-4005-82BA-18D280223646}"/>
    <cellStyle name="SAPBEXresDataEmph 2 2 6 6" xfId="28870" xr:uid="{4AFBB034-31F9-493D-A963-F6EA35CEC085}"/>
    <cellStyle name="SAPBEXresDataEmph 2 2 6 7" xfId="27470" xr:uid="{3680F41C-747D-435E-B3D4-F984994B7C38}"/>
    <cellStyle name="SAPBEXresDataEmph 2 2 6 8" xfId="50930" xr:uid="{8D1018CE-2C14-4EA4-AB22-05BFA54549D0}"/>
    <cellStyle name="SAPBEXresDataEmph 2 2 7" xfId="11406" xr:uid="{A0EA9A12-8C05-41BB-85FF-AF9811E8D1D0}"/>
    <cellStyle name="SAPBEXresDataEmph 2 2 7 2" xfId="14337" xr:uid="{BBA831DB-1F96-49B4-B788-358E862011B0}"/>
    <cellStyle name="SAPBEXresDataEmph 2 2 7 2 2" xfId="16286" xr:uid="{ED4C5228-9950-4F66-9727-64B4F36FE9A0}"/>
    <cellStyle name="SAPBEXresDataEmph 2 2 7 2 2 2" xfId="22205" xr:uid="{EF4A04E5-5596-44C1-B3F5-1E8C3AD0F237}"/>
    <cellStyle name="SAPBEXresDataEmph 2 2 7 2 2 2 2" xfId="35837" xr:uid="{F46517C1-E85B-4E30-866A-E343789F6DC7}"/>
    <cellStyle name="SAPBEXresDataEmph 2 2 7 2 2 2 3" xfId="45465" xr:uid="{B01DC5E6-EB1A-46B9-A994-47D50AA339EF}"/>
    <cellStyle name="SAPBEXresDataEmph 2 2 7 2 2 3" xfId="25996" xr:uid="{411D7AF3-A73D-45D8-9266-0FC4F13CDCE7}"/>
    <cellStyle name="SAPBEXresDataEmph 2 2 7 2 2 3 2" xfId="39628" xr:uid="{F65E7D19-CAB2-42A1-8025-EB9352CC774E}"/>
    <cellStyle name="SAPBEXresDataEmph 2 2 7 2 2 3 3" xfId="49256" xr:uid="{40514427-9E67-4BF0-AADE-F59A7DB97141}"/>
    <cellStyle name="SAPBEXresDataEmph 2 2 7 2 2 4" xfId="31878" xr:uid="{9DFDC568-BFB7-4BBD-A9E2-D9AB2FA9C8D0}"/>
    <cellStyle name="SAPBEXresDataEmph 2 2 7 2 2 5" xfId="41536" xr:uid="{0F4DCD6C-D2BC-497B-8330-402765CB8FD5}"/>
    <cellStyle name="SAPBEXresDataEmph 2 2 7 2 2 6" xfId="53924" xr:uid="{AF29CED2-1042-46EC-9883-EC65A27AD3BC}"/>
    <cellStyle name="SAPBEXresDataEmph 2 2 7 2 3" xfId="20297" xr:uid="{53416250-E873-4E60-A759-97893D3FCBC3}"/>
    <cellStyle name="SAPBEXresDataEmph 2 2 7 2 3 2" xfId="33929" xr:uid="{FC50452B-5465-4CE6-B434-124F93C49367}"/>
    <cellStyle name="SAPBEXresDataEmph 2 2 7 2 3 3" xfId="43557" xr:uid="{57C9BAB3-D23B-4375-93CF-78387A375919}"/>
    <cellStyle name="SAPBEXresDataEmph 2 2 7 2 4" xfId="24088" xr:uid="{24369215-F1BA-42E4-BBB9-82A7008294FB}"/>
    <cellStyle name="SAPBEXresDataEmph 2 2 7 2 4 2" xfId="37720" xr:uid="{76BE9707-13BB-47A3-9CE9-34043EF7ED63}"/>
    <cellStyle name="SAPBEXresDataEmph 2 2 7 2 4 3" xfId="47348" xr:uid="{87BAF31D-6C46-4610-92D8-9B1EEC5C6BEB}"/>
    <cellStyle name="SAPBEXresDataEmph 2 2 7 2 5" xfId="29963" xr:uid="{650505C0-96F0-45EE-AB50-5ACD28F892F3}"/>
    <cellStyle name="SAPBEXresDataEmph 2 2 7 2 6" xfId="26426" xr:uid="{D1996331-9808-445C-B95C-D75BA6C19D94}"/>
    <cellStyle name="SAPBEXresDataEmph 2 2 7 2 7" xfId="52016" xr:uid="{1DF3F1FC-7B4A-4DCC-AC4E-41C5DB0E0C75}"/>
    <cellStyle name="SAPBEXresDataEmph 2 2 7 3" xfId="15288" xr:uid="{63C7D86A-85BE-4F1D-BEB7-A8EF05FC4468}"/>
    <cellStyle name="SAPBEXresDataEmph 2 2 7 3 2" xfId="21207" xr:uid="{B23F9900-F831-4FF4-A191-3AF3F8FD37E8}"/>
    <cellStyle name="SAPBEXresDataEmph 2 2 7 3 2 2" xfId="34839" xr:uid="{87F2E262-B4D4-4E70-BBDA-2DAB1C44B0B8}"/>
    <cellStyle name="SAPBEXresDataEmph 2 2 7 3 2 3" xfId="44467" xr:uid="{F2179950-945B-4D06-9071-F64D4F9C72F2}"/>
    <cellStyle name="SAPBEXresDataEmph 2 2 7 3 3" xfId="24998" xr:uid="{03F1E365-F0B4-49CB-9F4A-E8E09796CB49}"/>
    <cellStyle name="SAPBEXresDataEmph 2 2 7 3 3 2" xfId="38630" xr:uid="{5B3019A3-6D6C-47FF-8CD0-6A4770D78803}"/>
    <cellStyle name="SAPBEXresDataEmph 2 2 7 3 3 3" xfId="48258" xr:uid="{B6B6EF62-6A76-4ABD-A0DA-FB5752B6DD87}"/>
    <cellStyle name="SAPBEXresDataEmph 2 2 7 3 4" xfId="30880" xr:uid="{A9FD2153-97E8-4E95-A49A-29C2C4917ACB}"/>
    <cellStyle name="SAPBEXresDataEmph 2 2 7 3 5" xfId="40538" xr:uid="{F56BFAC2-D7D2-4BCC-A6D3-572DA9526CE7}"/>
    <cellStyle name="SAPBEXresDataEmph 2 2 7 3 6" xfId="52926" xr:uid="{B6DD84B6-9582-482E-8946-4A00A97C72E3}"/>
    <cellStyle name="SAPBEXresDataEmph 2 2 7 4" xfId="19299" xr:uid="{035632FB-D2CC-42A3-B947-96C784951EE9}"/>
    <cellStyle name="SAPBEXresDataEmph 2 2 7 4 2" xfId="32931" xr:uid="{F0FEEAC9-F5A3-4706-923A-39873D72AC17}"/>
    <cellStyle name="SAPBEXresDataEmph 2 2 7 4 3" xfId="42559" xr:uid="{E731ACAA-FEC5-41BA-86B5-01C0E15118E6}"/>
    <cellStyle name="SAPBEXresDataEmph 2 2 7 5" xfId="23090" xr:uid="{D12868AC-1DDA-44F5-AAAC-F39AE46DB705}"/>
    <cellStyle name="SAPBEXresDataEmph 2 2 7 5 2" xfId="36722" xr:uid="{29D3EC7E-9DF3-453C-9660-F68C2F767B48}"/>
    <cellStyle name="SAPBEXresDataEmph 2 2 7 5 3" xfId="46350" xr:uid="{F54167E4-23B3-4702-8960-0599F34CC716}"/>
    <cellStyle name="SAPBEXresDataEmph 2 2 7 6" xfId="28958" xr:uid="{EFC484E4-3AE5-4D40-B377-22C0539D8BA0}"/>
    <cellStyle name="SAPBEXresDataEmph 2 2 7 7" xfId="27382" xr:uid="{29BFBE83-8EB4-440D-94D2-BABE10158DDF}"/>
    <cellStyle name="SAPBEXresDataEmph 2 2 7 8" xfId="51018" xr:uid="{92460901-A617-4E97-9985-0BFCC845D9CF}"/>
    <cellStyle name="SAPBEXresDataEmph 2 2 8" xfId="13514" xr:uid="{C515A2F9-6B25-4F6B-A7EE-26A96E5306AF}"/>
    <cellStyle name="SAPBEXresDataEmph 2 2 8 2" xfId="14513" xr:uid="{4218851F-68AB-4FA7-A809-DBD95D1F9234}"/>
    <cellStyle name="SAPBEXresDataEmph 2 2 8 2 2" xfId="16462" xr:uid="{A1D1BEBD-7928-4F2A-B516-2FC610432D1F}"/>
    <cellStyle name="SAPBEXresDataEmph 2 2 8 2 2 2" xfId="22381" xr:uid="{08653F44-D357-4474-B687-7901177367A6}"/>
    <cellStyle name="SAPBEXresDataEmph 2 2 8 2 2 2 2" xfId="36013" xr:uid="{119CF4E9-6E46-436B-8256-712A078C4697}"/>
    <cellStyle name="SAPBEXresDataEmph 2 2 8 2 2 2 3" xfId="45641" xr:uid="{1539CD31-358A-4717-A1CA-EC6AEA214916}"/>
    <cellStyle name="SAPBEXresDataEmph 2 2 8 2 2 3" xfId="26172" xr:uid="{44C933A4-B8F1-4714-B401-2005968BD55F}"/>
    <cellStyle name="SAPBEXresDataEmph 2 2 8 2 2 3 2" xfId="39804" xr:uid="{C49A8082-2E1D-49C9-9B5E-2EF20D1A4763}"/>
    <cellStyle name="SAPBEXresDataEmph 2 2 8 2 2 3 3" xfId="49432" xr:uid="{04CFC68E-41B4-46D1-A5A4-11338F723564}"/>
    <cellStyle name="SAPBEXresDataEmph 2 2 8 2 2 4" xfId="32054" xr:uid="{47694DF1-0C5D-4378-B7B6-56A79F73F380}"/>
    <cellStyle name="SAPBEXresDataEmph 2 2 8 2 2 5" xfId="41712" xr:uid="{2CD4E12A-2325-4F8A-97A2-AAB9E030AA89}"/>
    <cellStyle name="SAPBEXresDataEmph 2 2 8 2 2 6" xfId="54100" xr:uid="{A17A03A8-E2E4-400D-8B6B-9F099AF18125}"/>
    <cellStyle name="SAPBEXresDataEmph 2 2 8 2 3" xfId="20473" xr:uid="{025BCAAA-AE29-4E7C-8A7C-509F5779640A}"/>
    <cellStyle name="SAPBEXresDataEmph 2 2 8 2 3 2" xfId="34105" xr:uid="{461E8D3A-43F1-4AA0-BCF5-F346873F59B1}"/>
    <cellStyle name="SAPBEXresDataEmph 2 2 8 2 3 3" xfId="43733" xr:uid="{71510FA4-6E68-49AF-A8C4-BFE4E25F6750}"/>
    <cellStyle name="SAPBEXresDataEmph 2 2 8 2 4" xfId="24264" xr:uid="{2844BF16-923C-4E49-9373-8B6D785E22F0}"/>
    <cellStyle name="SAPBEXresDataEmph 2 2 8 2 4 2" xfId="37896" xr:uid="{72C3F71F-A1D0-46F8-B82B-6386D16F5684}"/>
    <cellStyle name="SAPBEXresDataEmph 2 2 8 2 4 3" xfId="47524" xr:uid="{A4BC71A9-EA39-442F-98D4-E6612E9C7558}"/>
    <cellStyle name="SAPBEXresDataEmph 2 2 8 2 5" xfId="30139" xr:uid="{59129CAC-6D70-420A-99F3-0E255A321F42}"/>
    <cellStyle name="SAPBEXresDataEmph 2 2 8 2 6" xfId="26250" xr:uid="{139AAC93-F6D7-40F7-91E6-68D71C52AD93}"/>
    <cellStyle name="SAPBEXresDataEmph 2 2 8 2 7" xfId="52192" xr:uid="{69C1F908-80A6-4C25-A611-EFC424EA1864}"/>
    <cellStyle name="SAPBEXresDataEmph 2 2 8 3" xfId="15464" xr:uid="{2DBDF45D-DE41-4E9F-889E-5872E88CBEE2}"/>
    <cellStyle name="SAPBEXresDataEmph 2 2 8 3 2" xfId="21383" xr:uid="{6CE0841E-7D2E-4CDF-B03E-A6F22FE9FDE7}"/>
    <cellStyle name="SAPBEXresDataEmph 2 2 8 3 2 2" xfId="35015" xr:uid="{A077F0F7-B10F-4494-86A5-A48D499E2613}"/>
    <cellStyle name="SAPBEXresDataEmph 2 2 8 3 2 3" xfId="44643" xr:uid="{1C05F1F8-AF8E-4429-8A24-F1CBF1F155F0}"/>
    <cellStyle name="SAPBEXresDataEmph 2 2 8 3 3" xfId="25174" xr:uid="{A4DB18DD-AB4A-40DF-905B-1D2F59E6EEAF}"/>
    <cellStyle name="SAPBEXresDataEmph 2 2 8 3 3 2" xfId="38806" xr:uid="{2C3D92D3-1A8C-4DBD-A24B-DD052170C9C2}"/>
    <cellStyle name="SAPBEXresDataEmph 2 2 8 3 3 3" xfId="48434" xr:uid="{79930C63-B7D1-45CB-A824-D33006AEFB29}"/>
    <cellStyle name="SAPBEXresDataEmph 2 2 8 3 4" xfId="31056" xr:uid="{72105334-46E9-43D9-8717-4F24908BCCDF}"/>
    <cellStyle name="SAPBEXresDataEmph 2 2 8 3 5" xfId="40714" xr:uid="{31FFF143-7105-40D3-9ECD-66183480BCD3}"/>
    <cellStyle name="SAPBEXresDataEmph 2 2 8 3 6" xfId="53102" xr:uid="{CE4BD5C7-0658-4ADA-85AA-8BF3B1E7A672}"/>
    <cellStyle name="SAPBEXresDataEmph 2 2 8 4" xfId="19475" xr:uid="{71846FD9-FBF4-4449-8669-F85B4FFBEE48}"/>
    <cellStyle name="SAPBEXresDataEmph 2 2 8 4 2" xfId="33107" xr:uid="{5B0D68BC-18D5-4F9C-8107-1B7290BA5019}"/>
    <cellStyle name="SAPBEXresDataEmph 2 2 8 4 3" xfId="42735" xr:uid="{EF606BFB-10C0-4A2E-9645-C85B25D919EF}"/>
    <cellStyle name="SAPBEXresDataEmph 2 2 8 5" xfId="23266" xr:uid="{5005D42C-FCBD-4C8D-91E5-F6E0AAC99E90}"/>
    <cellStyle name="SAPBEXresDataEmph 2 2 8 5 2" xfId="36898" xr:uid="{7B0B3879-C90B-42AD-9B93-F65326AB7056}"/>
    <cellStyle name="SAPBEXresDataEmph 2 2 8 5 3" xfId="46526" xr:uid="{9836DA99-72AD-47C2-A894-5A1E3A31047E}"/>
    <cellStyle name="SAPBEXresDataEmph 2 2 8 6" xfId="29141" xr:uid="{2367EA6D-4BAD-4670-9F95-943B870B24D8}"/>
    <cellStyle name="SAPBEXresDataEmph 2 2 8 7" xfId="27248" xr:uid="{853DC224-F2F3-449D-ABA2-B263342A0B49}"/>
    <cellStyle name="SAPBEXresDataEmph 2 2 8 8" xfId="51194" xr:uid="{31337523-4D86-42ED-ABDA-3560DDFF49BE}"/>
    <cellStyle name="SAPBEXresDataEmph 2 2 9" xfId="13809" xr:uid="{5AE8B648-F120-460C-B3C0-3269D92C7EAC}"/>
    <cellStyle name="SAPBEXresDataEmph 2 2 9 2" xfId="15758" xr:uid="{E949412A-C401-43A0-8AD5-185B92A55CE5}"/>
    <cellStyle name="SAPBEXresDataEmph 2 2 9 2 2" xfId="21677" xr:uid="{B114C6A6-5EBA-4686-965D-148386CCE4C2}"/>
    <cellStyle name="SAPBEXresDataEmph 2 2 9 2 2 2" xfId="35309" xr:uid="{FEC4E750-932C-4D62-B969-10D487E27912}"/>
    <cellStyle name="SAPBEXresDataEmph 2 2 9 2 2 3" xfId="44937" xr:uid="{3C5D288D-7790-4B7C-A32B-BAB175199962}"/>
    <cellStyle name="SAPBEXresDataEmph 2 2 9 2 3" xfId="25468" xr:uid="{A05BEE22-C978-4DC0-8B5D-EA3DA94BF075}"/>
    <cellStyle name="SAPBEXresDataEmph 2 2 9 2 3 2" xfId="39100" xr:uid="{20D2E37F-FBE1-4F21-952B-7D5B0143E17C}"/>
    <cellStyle name="SAPBEXresDataEmph 2 2 9 2 3 3" xfId="48728" xr:uid="{EC55D51B-89ED-44A7-9E0C-3815CBBA1480}"/>
    <cellStyle name="SAPBEXresDataEmph 2 2 9 2 4" xfId="31350" xr:uid="{C2D89761-8338-466D-A63C-C08B18E37E93}"/>
    <cellStyle name="SAPBEXresDataEmph 2 2 9 2 5" xfId="41008" xr:uid="{C9811154-9D25-4FE3-BC76-80D3A13B4B37}"/>
    <cellStyle name="SAPBEXresDataEmph 2 2 9 2 6" xfId="53396" xr:uid="{E700D888-32F6-4D56-ABAC-81FD103C34EF}"/>
    <cellStyle name="SAPBEXresDataEmph 2 2 9 3" xfId="19769" xr:uid="{65202DE3-1AC1-4F0C-8A90-AB619EC8DC44}"/>
    <cellStyle name="SAPBEXresDataEmph 2 2 9 3 2" xfId="33401" xr:uid="{B1A2A74A-15BF-48B9-B564-8064D843A1FA}"/>
    <cellStyle name="SAPBEXresDataEmph 2 2 9 3 3" xfId="43029" xr:uid="{50FDCEA8-E7DA-4874-9B75-9D02FCEC3E37}"/>
    <cellStyle name="SAPBEXresDataEmph 2 2 9 4" xfId="23560" xr:uid="{E81C84CA-1D9B-456D-BB00-9BE8BF82F7BE}"/>
    <cellStyle name="SAPBEXresDataEmph 2 2 9 4 2" xfId="37192" xr:uid="{6E1D8495-3350-4A6B-AD8A-53D624C8DD3E}"/>
    <cellStyle name="SAPBEXresDataEmph 2 2 9 4 3" xfId="46820" xr:uid="{6F784031-4A74-4C0D-BCC6-F24A17F7ABA8}"/>
    <cellStyle name="SAPBEXresDataEmph 2 2 9 5" xfId="29435" xr:uid="{4A31F7F1-0BD7-44C9-BD1B-942652BF83FC}"/>
    <cellStyle name="SAPBEXresDataEmph 2 2 9 6" xfId="26954" xr:uid="{5E375C57-ACEC-4D93-8CFE-A205B365993E}"/>
    <cellStyle name="SAPBEXresDataEmph 2 2 9 7" xfId="51488" xr:uid="{325B316F-7408-4C7F-A667-EF53ADC9E410}"/>
    <cellStyle name="SAPBEXresDataEmph 2 3" xfId="10740" xr:uid="{1A7B6B0E-6578-4F77-8FE2-0F1F0886B3A9}"/>
    <cellStyle name="SAPBEXresDataEmph 2 3 2" xfId="13671" xr:uid="{54567946-796C-4265-80A6-399FB1554D2F}"/>
    <cellStyle name="SAPBEXresDataEmph 2 3 2 2" xfId="15620" xr:uid="{14131447-9401-41D2-BBAC-B5D6DE0FDED6}"/>
    <cellStyle name="SAPBEXresDataEmph 2 3 2 2 2" xfId="21539" xr:uid="{0AA10E75-28FF-42C6-9981-FFB718F847EE}"/>
    <cellStyle name="SAPBEXresDataEmph 2 3 2 2 2 2" xfId="35171" xr:uid="{9A07ABC0-5628-45FB-B216-15F4BCEEDBFE}"/>
    <cellStyle name="SAPBEXresDataEmph 2 3 2 2 2 3" xfId="44799" xr:uid="{60C613C7-0E01-404C-A10E-D4CC9EAAF022}"/>
    <cellStyle name="SAPBEXresDataEmph 2 3 2 2 3" xfId="25330" xr:uid="{F08D1CC5-9A07-4FF6-A6AA-027C330E3BE4}"/>
    <cellStyle name="SAPBEXresDataEmph 2 3 2 2 3 2" xfId="38962" xr:uid="{12373A5E-DAA2-4B40-8918-E2A812C6BF4A}"/>
    <cellStyle name="SAPBEXresDataEmph 2 3 2 2 3 3" xfId="48590" xr:uid="{D5ADEEE3-79FD-4599-8D5C-AD8CB52EFD2F}"/>
    <cellStyle name="SAPBEXresDataEmph 2 3 2 2 4" xfId="31212" xr:uid="{A1A218FB-1711-4A5E-8584-DD22A0459D22}"/>
    <cellStyle name="SAPBEXresDataEmph 2 3 2 2 5" xfId="40870" xr:uid="{D4F5D7B0-4FD5-43D0-812E-88834E2C0A9E}"/>
    <cellStyle name="SAPBEXresDataEmph 2 3 2 2 6" xfId="53258" xr:uid="{8CEC7893-F56E-4804-B518-18FB31C0B07C}"/>
    <cellStyle name="SAPBEXresDataEmph 2 3 2 3" xfId="19631" xr:uid="{1E23AFCB-AE20-4B7C-B978-D2F8021E702F}"/>
    <cellStyle name="SAPBEXresDataEmph 2 3 2 3 2" xfId="33263" xr:uid="{1D93C955-620F-4AA2-A56B-377D5A851192}"/>
    <cellStyle name="SAPBEXresDataEmph 2 3 2 3 3" xfId="42891" xr:uid="{235B767C-A0C7-4BE9-BBBD-AB2F370DDE31}"/>
    <cellStyle name="SAPBEXresDataEmph 2 3 2 4" xfId="23422" xr:uid="{AE4A6CC4-ACE2-4D75-B61A-2E6FEF2E9790}"/>
    <cellStyle name="SAPBEXresDataEmph 2 3 2 4 2" xfId="37054" xr:uid="{7CFB0C6E-C2FC-4E1F-8600-10CA98C3B0EC}"/>
    <cellStyle name="SAPBEXresDataEmph 2 3 2 4 3" xfId="46682" xr:uid="{C03DD5C4-83C0-4A84-AA47-9E157D5C706E}"/>
    <cellStyle name="SAPBEXresDataEmph 2 3 2 5" xfId="29297" xr:uid="{3EEEA736-D3F4-4FBD-9201-9D068CE1229B}"/>
    <cellStyle name="SAPBEXresDataEmph 2 3 2 6" xfId="27092" xr:uid="{60C9E8EC-3A52-42EF-9D80-A207AFB43CD3}"/>
    <cellStyle name="SAPBEXresDataEmph 2 3 2 7" xfId="51350" xr:uid="{CA144BBD-83A6-428A-9B4E-503C2FF79F90}"/>
    <cellStyle name="SAPBEXresDataEmph 2 3 3" xfId="14710" xr:uid="{789ACB9F-07F5-44CE-8C80-42F824BAEAFC}"/>
    <cellStyle name="SAPBEXresDataEmph 2 3 3 2" xfId="20629" xr:uid="{B8DD1164-677A-4B56-B704-A26635AA1C75}"/>
    <cellStyle name="SAPBEXresDataEmph 2 3 3 2 2" xfId="34261" xr:uid="{5F45E50B-30D2-44C9-BF75-DA24D382F5A2}"/>
    <cellStyle name="SAPBEXresDataEmph 2 3 3 2 3" xfId="43889" xr:uid="{6F1B27CA-B95B-44AF-B1CC-656C33643D98}"/>
    <cellStyle name="SAPBEXresDataEmph 2 3 3 3" xfId="24420" xr:uid="{E7CE8944-FA8C-4EA5-8A17-9640BD5FCF8A}"/>
    <cellStyle name="SAPBEXresDataEmph 2 3 3 3 2" xfId="38052" xr:uid="{DF25800B-C0E7-4921-9729-E2E05C85C829}"/>
    <cellStyle name="SAPBEXresDataEmph 2 3 3 3 3" xfId="47680" xr:uid="{0F256C99-5D7B-4AA4-808C-E7385648D82B}"/>
    <cellStyle name="SAPBEXresDataEmph 2 3 3 4" xfId="30302" xr:uid="{3255E89E-8455-4CBA-8C21-46109464B6F3}"/>
    <cellStyle name="SAPBEXresDataEmph 2 3 3 5" xfId="39960" xr:uid="{CDB0BC79-AA30-4945-A2A9-FCEA45A362BB}"/>
    <cellStyle name="SAPBEXresDataEmph 2 3 3 6" xfId="52348" xr:uid="{4214E11B-F4CC-4401-BF43-28B7045429A1}"/>
    <cellStyle name="SAPBEXresDataEmph 2 3 4" xfId="18719" xr:uid="{A43D8582-8F54-4119-A35E-7989E7A61342}"/>
    <cellStyle name="SAPBEXresDataEmph 2 3 4 2" xfId="32351" xr:uid="{81E2183C-0280-4E46-BE62-8580573863BF}"/>
    <cellStyle name="SAPBEXresDataEmph 2 3 4 3" xfId="41979" xr:uid="{462C6D43-093C-4732-B4F3-9EC1BD3806ED}"/>
    <cellStyle name="SAPBEXresDataEmph 2 3 5" xfId="22424" xr:uid="{F9F73514-37A4-4412-AD51-D2DD7787BEC7}"/>
    <cellStyle name="SAPBEXresDataEmph 2 3 5 2" xfId="36056" xr:uid="{AB9E79DB-2F9A-4E41-9517-62F03F8E076C}"/>
    <cellStyle name="SAPBEXresDataEmph 2 3 5 3" xfId="45684" xr:uid="{8F88A05A-F9BB-4B9F-8596-F838EEB70071}"/>
    <cellStyle name="SAPBEXresDataEmph 2 3 6" xfId="28292" xr:uid="{AD1162B4-FE43-48FA-81FA-D1C6158D6BA0}"/>
    <cellStyle name="SAPBEXresDataEmph 2 3 7" xfId="28028" xr:uid="{36C14063-2BED-4DC4-8CFC-F427405B1602}"/>
    <cellStyle name="SAPBEXresDataEmph 2 3 8" xfId="50352" xr:uid="{B343804F-A3D1-4D9A-A0E6-3E88FEF74212}"/>
    <cellStyle name="SAPBEXresDataEmph 2 4" xfId="10618" xr:uid="{9174F909-ECFA-4A2D-92EA-D9421309F66B}"/>
    <cellStyle name="SAPBEXresDataEmph 2 4 2" xfId="13550" xr:uid="{516ABC2E-CDC5-47B3-B844-A06617BF2C42}"/>
    <cellStyle name="SAPBEXresDataEmph 2 4 2 2" xfId="15499" xr:uid="{564A7CC8-ED54-4952-9475-C492F2A3CE83}"/>
    <cellStyle name="SAPBEXresDataEmph 2 4 2 2 2" xfId="21418" xr:uid="{68805B37-8392-4FFF-9678-DBD3A4E14D45}"/>
    <cellStyle name="SAPBEXresDataEmph 2 4 2 2 2 2" xfId="35050" xr:uid="{98FADC9B-313C-4F1A-A696-A42B37C46CF6}"/>
    <cellStyle name="SAPBEXresDataEmph 2 4 2 2 2 3" xfId="44678" xr:uid="{6359930B-D0AD-44DF-9A48-1B29F1F96107}"/>
    <cellStyle name="SAPBEXresDataEmph 2 4 2 2 3" xfId="25209" xr:uid="{6516BECC-467A-43D8-9960-F673F2B43641}"/>
    <cellStyle name="SAPBEXresDataEmph 2 4 2 2 3 2" xfId="38841" xr:uid="{FDD1AD58-B314-4023-A955-4608FC34650B}"/>
    <cellStyle name="SAPBEXresDataEmph 2 4 2 2 3 3" xfId="48469" xr:uid="{E7A62D4D-58BD-428D-9011-AD4E950A3392}"/>
    <cellStyle name="SAPBEXresDataEmph 2 4 2 2 4" xfId="31091" xr:uid="{B8A9DBBC-0413-4499-ACDD-5EE253BB3E15}"/>
    <cellStyle name="SAPBEXresDataEmph 2 4 2 2 5" xfId="40749" xr:uid="{091FEB99-6D73-46B8-8CC9-DA9C08A90A1B}"/>
    <cellStyle name="SAPBEXresDataEmph 2 4 2 2 6" xfId="53137" xr:uid="{29137398-0D4D-4E9A-BB2B-46280FF628B0}"/>
    <cellStyle name="SAPBEXresDataEmph 2 4 2 3" xfId="19510" xr:uid="{9F7130A4-0486-4986-B99E-50760F4B6549}"/>
    <cellStyle name="SAPBEXresDataEmph 2 4 2 3 2" xfId="33142" xr:uid="{66E38256-D172-474E-9180-D16EAF4E2B99}"/>
    <cellStyle name="SAPBEXresDataEmph 2 4 2 3 3" xfId="42770" xr:uid="{2C39137E-D454-4589-A9DE-85E6A0760AB9}"/>
    <cellStyle name="SAPBEXresDataEmph 2 4 2 4" xfId="23301" xr:uid="{42751482-6EDD-4CD1-9162-5538357A35CC}"/>
    <cellStyle name="SAPBEXresDataEmph 2 4 2 4 2" xfId="36933" xr:uid="{728AC3A9-EBA0-47B9-A2BF-7A1C50DDB477}"/>
    <cellStyle name="SAPBEXresDataEmph 2 4 2 4 3" xfId="46561" xr:uid="{B0701775-58E9-49C8-8E41-14C6C4F6794E}"/>
    <cellStyle name="SAPBEXresDataEmph 2 4 2 5" xfId="29176" xr:uid="{3DA4E85E-2FC7-4F39-87B3-1290E6A43529}"/>
    <cellStyle name="SAPBEXresDataEmph 2 4 2 6" xfId="27213" xr:uid="{D37F035E-4F03-4016-A4B0-C9A71C9C7A24}"/>
    <cellStyle name="SAPBEXresDataEmph 2 4 2 7" xfId="51229" xr:uid="{15310811-6B79-4D3C-BD8E-3F76C491AE8D}"/>
    <cellStyle name="SAPBEXresDataEmph 2 4 3" xfId="14589" xr:uid="{ED1505B0-26A3-4950-9DC0-9BDB60A7040D}"/>
    <cellStyle name="SAPBEXresDataEmph 2 4 3 2" xfId="20508" xr:uid="{32F33A35-5532-4F33-85FD-FD82719AFC7C}"/>
    <cellStyle name="SAPBEXresDataEmph 2 4 3 2 2" xfId="34140" xr:uid="{A4663ABC-61D5-45A8-9E10-7108CE7E0C1B}"/>
    <cellStyle name="SAPBEXresDataEmph 2 4 3 2 3" xfId="43768" xr:uid="{3D249C3F-1430-4AE0-A911-262ADD1EA736}"/>
    <cellStyle name="SAPBEXresDataEmph 2 4 3 3" xfId="24299" xr:uid="{535727A6-995C-4C02-BAEE-17749692B579}"/>
    <cellStyle name="SAPBEXresDataEmph 2 4 3 3 2" xfId="37931" xr:uid="{AB51F54B-ACBB-4659-B480-3C0A0A215CD3}"/>
    <cellStyle name="SAPBEXresDataEmph 2 4 3 3 3" xfId="47559" xr:uid="{3CB0A64F-43E2-4087-A182-97B00B869FE0}"/>
    <cellStyle name="SAPBEXresDataEmph 2 4 3 4" xfId="30181" xr:uid="{7D10080D-24CA-4817-9D63-2A84EC8A991F}"/>
    <cellStyle name="SAPBEXresDataEmph 2 4 3 5" xfId="39839" xr:uid="{8A35378A-64B7-4065-B583-993844BD39C8}"/>
    <cellStyle name="SAPBEXresDataEmph 2 4 3 6" xfId="52227" xr:uid="{1C199508-F24C-4EC8-9AA9-838C54B02819}"/>
    <cellStyle name="SAPBEXresDataEmph 2 4 4" xfId="18600" xr:uid="{03F6AF9F-2D22-4F78-8512-8D254EC9D090}"/>
    <cellStyle name="SAPBEXresDataEmph 2 4 4 2" xfId="32232" xr:uid="{0AAE320C-01B3-4400-8661-8E429E5060FD}"/>
    <cellStyle name="SAPBEXresDataEmph 2 4 4 3" xfId="41860" xr:uid="{17DA0D36-F254-4CDD-84D2-07E292F31F2B}"/>
    <cellStyle name="SAPBEXresDataEmph 2 4 5" xfId="16633" xr:uid="{465573B9-E8B8-4A7D-ACD1-B6137AA2DA9D}"/>
    <cellStyle name="SAPBEXresDataEmph 2 4 5 2" xfId="32217" xr:uid="{5A0CA704-35E1-4596-9A24-93625A622948}"/>
    <cellStyle name="SAPBEXresDataEmph 2 4 5 3" xfId="41859" xr:uid="{E43C4B58-2BF9-4B01-A09A-2CD3553958C0}"/>
    <cellStyle name="SAPBEXresDataEmph 2 4 6" xfId="28171" xr:uid="{BF9E986D-1721-4964-879A-D238DF97D4F8}"/>
    <cellStyle name="SAPBEXresDataEmph 2 4 7" xfId="28146" xr:uid="{51FC78E1-4185-407B-8CB8-9EAD36378EC8}"/>
    <cellStyle name="SAPBEXresDataEmph 2 4 8" xfId="50231" xr:uid="{C083C38B-8A4D-4D4B-9A0B-70DC93B15CF5}"/>
    <cellStyle name="SAPBEXresDataEmph 2 5" xfId="11531" xr:uid="{4F3E26E7-D730-48CA-92D0-342320EF407C}"/>
    <cellStyle name="SAPBEXresDataEmph 2 5 2" xfId="14425" xr:uid="{261E30B5-74AA-4F21-95C7-3AD4C6A777EC}"/>
    <cellStyle name="SAPBEXresDataEmph 2 5 2 2" xfId="16374" xr:uid="{590DB900-73E6-4DE7-928C-B38BDE6A30E9}"/>
    <cellStyle name="SAPBEXresDataEmph 2 5 2 2 2" xfId="22293" xr:uid="{BFCB978B-97DD-4EB7-B2A7-DD633B943CCC}"/>
    <cellStyle name="SAPBEXresDataEmph 2 5 2 2 2 2" xfId="35925" xr:uid="{435930EC-82A2-4FBC-9557-785E1FAEE5AC}"/>
    <cellStyle name="SAPBEXresDataEmph 2 5 2 2 2 3" xfId="45553" xr:uid="{F07DADF4-C44D-47BB-8788-093C04C4CEEC}"/>
    <cellStyle name="SAPBEXresDataEmph 2 5 2 2 3" xfId="26084" xr:uid="{0E4BDAC4-16A6-4EAA-B1C1-0D12218B83B1}"/>
    <cellStyle name="SAPBEXresDataEmph 2 5 2 2 3 2" xfId="39716" xr:uid="{6EC7222B-6C02-4595-B84F-367EA3E85D00}"/>
    <cellStyle name="SAPBEXresDataEmph 2 5 2 2 3 3" xfId="49344" xr:uid="{EA01A87F-A560-478D-BFC4-0C259F6313E0}"/>
    <cellStyle name="SAPBEXresDataEmph 2 5 2 2 4" xfId="31966" xr:uid="{2CBACAA0-AFCA-4E23-901F-2B64A3FED5C1}"/>
    <cellStyle name="SAPBEXresDataEmph 2 5 2 2 5" xfId="41624" xr:uid="{7720216B-B0E2-459B-B710-CF387091F06D}"/>
    <cellStyle name="SAPBEXresDataEmph 2 5 2 2 6" xfId="54012" xr:uid="{E6FD54F8-00BA-492E-ACE0-F491C611D781}"/>
    <cellStyle name="SAPBEXresDataEmph 2 5 2 3" xfId="20385" xr:uid="{29461C1D-F974-4A07-9640-AE8AADBFD6C4}"/>
    <cellStyle name="SAPBEXresDataEmph 2 5 2 3 2" xfId="34017" xr:uid="{185E57BA-22D2-437A-BE50-CA2F411B983F}"/>
    <cellStyle name="SAPBEXresDataEmph 2 5 2 3 3" xfId="43645" xr:uid="{E0B6516C-EB84-4024-9B6C-1A87DC63EDEE}"/>
    <cellStyle name="SAPBEXresDataEmph 2 5 2 4" xfId="24176" xr:uid="{92FB7467-F5E1-441F-B5BA-17B3FD992AFB}"/>
    <cellStyle name="SAPBEXresDataEmph 2 5 2 4 2" xfId="37808" xr:uid="{AE09F642-B08C-4751-993D-A0C63987EE11}"/>
    <cellStyle name="SAPBEXresDataEmph 2 5 2 4 3" xfId="47436" xr:uid="{18C4266C-6F83-421D-903D-4B6EF37AD108}"/>
    <cellStyle name="SAPBEXresDataEmph 2 5 2 5" xfId="30051" xr:uid="{3E8AD222-55AE-4824-B45E-5EA30C914718}"/>
    <cellStyle name="SAPBEXresDataEmph 2 5 2 6" xfId="26338" xr:uid="{A8DA18F0-45C8-4F2E-9280-129D7A241DFF}"/>
    <cellStyle name="SAPBEXresDataEmph 2 5 2 7" xfId="52104" xr:uid="{023B6B90-1F77-44DC-87CC-2D727F272EF0}"/>
    <cellStyle name="SAPBEXresDataEmph 2 5 3" xfId="15376" xr:uid="{F5C8210F-A113-40FA-BA63-F5D962EC129D}"/>
    <cellStyle name="SAPBEXresDataEmph 2 5 3 2" xfId="21295" xr:uid="{55797529-2C7E-446F-9964-B1AC62B1A876}"/>
    <cellStyle name="SAPBEXresDataEmph 2 5 3 2 2" xfId="34927" xr:uid="{F060B747-2A38-4275-AFF8-9470EEE9365C}"/>
    <cellStyle name="SAPBEXresDataEmph 2 5 3 2 3" xfId="44555" xr:uid="{383EBD64-620C-4977-BD81-B08CF1B62CBD}"/>
    <cellStyle name="SAPBEXresDataEmph 2 5 3 3" xfId="25086" xr:uid="{29A6CB4C-C75B-4E4F-978D-9D55517E5919}"/>
    <cellStyle name="SAPBEXresDataEmph 2 5 3 3 2" xfId="38718" xr:uid="{7725ABB3-D0B1-438E-8201-1613EAA27865}"/>
    <cellStyle name="SAPBEXresDataEmph 2 5 3 3 3" xfId="48346" xr:uid="{6851EB19-FA11-497C-9E46-87E0C539F029}"/>
    <cellStyle name="SAPBEXresDataEmph 2 5 3 4" xfId="30968" xr:uid="{BCB861CF-448F-4BF2-A246-B5812341A47B}"/>
    <cellStyle name="SAPBEXresDataEmph 2 5 3 5" xfId="40626" xr:uid="{BBAF120A-1515-442E-B9FF-0A1D5B0DCB2C}"/>
    <cellStyle name="SAPBEXresDataEmph 2 5 3 6" xfId="53014" xr:uid="{D98B2346-AA03-4A6B-B917-975189446B64}"/>
    <cellStyle name="SAPBEXresDataEmph 2 5 4" xfId="19387" xr:uid="{22544536-973C-4FCF-9D58-D9EE8E679230}"/>
    <cellStyle name="SAPBEXresDataEmph 2 5 4 2" xfId="33019" xr:uid="{C6428A5B-FF09-4957-B9B3-8095441FF81B}"/>
    <cellStyle name="SAPBEXresDataEmph 2 5 4 3" xfId="42647" xr:uid="{373078CC-C7A3-4C22-90D2-BA9E55442453}"/>
    <cellStyle name="SAPBEXresDataEmph 2 5 5" xfId="23178" xr:uid="{2F80EA39-467F-4FAC-AFF1-C035607A0656}"/>
    <cellStyle name="SAPBEXresDataEmph 2 5 5 2" xfId="36810" xr:uid="{A06B367E-0C90-4DFB-BD8A-C822A9A27635}"/>
    <cellStyle name="SAPBEXresDataEmph 2 5 5 3" xfId="46438" xr:uid="{84D0F704-85D0-408F-B306-234C01881C93}"/>
    <cellStyle name="SAPBEXresDataEmph 2 5 6" xfId="29046" xr:uid="{25C4C2C8-CC6D-4AF7-ABC2-9EBAFA98345A}"/>
    <cellStyle name="SAPBEXresDataEmph 2 5 7" xfId="27328" xr:uid="{E527BC48-4369-4DA0-ABE3-609C99C54B8A}"/>
    <cellStyle name="SAPBEXresDataEmph 2 5 8" xfId="51106" xr:uid="{96AD92C5-AF9F-49A0-AFBC-C7316ECC41C4}"/>
    <cellStyle name="SAPBEXresDataEmph 2 6" xfId="49995" xr:uid="{DE6005CF-095A-48DE-B0E6-0FB266E0754E}"/>
    <cellStyle name="SAPBEXresDataEmph 2 7" xfId="54268" xr:uid="{0FF59B38-FCFA-4288-81BD-5F2EE5CA66B4}"/>
    <cellStyle name="SAPBEXresDataEmph 2 8" xfId="54437" xr:uid="{679048DB-7A2D-4608-AD4A-FC50192AC1CD}"/>
    <cellStyle name="SAPBEXresDataEmph 2 9" xfId="54347" xr:uid="{A133AFF4-290F-4511-8F05-456669720C8B}"/>
    <cellStyle name="SAPBEXresDataEmph 3" xfId="10877" xr:uid="{46DD4E85-CA42-49D0-A69C-A4B5947A0079}"/>
    <cellStyle name="SAPBEXresDataEmph 3 10" xfId="22561" xr:uid="{8BAC9074-9805-4D50-B273-A9DCA5111EEB}"/>
    <cellStyle name="SAPBEXresDataEmph 3 10 2" xfId="36193" xr:uid="{450C5D33-A3F8-4E8D-AF94-018F594504A4}"/>
    <cellStyle name="SAPBEXresDataEmph 3 10 3" xfId="45821" xr:uid="{B6B08809-A55F-40DE-A70D-368D98139630}"/>
    <cellStyle name="SAPBEXresDataEmph 3 11" xfId="28429" xr:uid="{E73E79BE-FFE9-4076-800A-57507F025658}"/>
    <cellStyle name="SAPBEXresDataEmph 3 12" xfId="27894" xr:uid="{379B2E12-3266-450E-8F6D-94C1EF7278B0}"/>
    <cellStyle name="SAPBEXresDataEmph 3 13" xfId="50489" xr:uid="{232FBADC-68D5-4659-B7EA-FB8871025B8E}"/>
    <cellStyle name="SAPBEXresDataEmph 3 14" xfId="54560" xr:uid="{9C9185B2-D25D-4492-8B7F-5150B9AE97CE}"/>
    <cellStyle name="SAPBEXresDataEmph 3 15" xfId="54651" xr:uid="{6D8E5446-B8DF-4F86-9885-F047C3BB2739}"/>
    <cellStyle name="SAPBEXresDataEmph 3 16" xfId="54739" xr:uid="{A04F02BE-5185-4B13-A5F4-3F070ADF5652}"/>
    <cellStyle name="SAPBEXresDataEmph 3 17" xfId="54827" xr:uid="{81224B31-7FF2-4536-972C-2BCF98684E10}"/>
    <cellStyle name="SAPBEXresDataEmph 3 18" xfId="54915" xr:uid="{974F7E98-7322-4CE1-B3FF-D23645A85A59}"/>
    <cellStyle name="SAPBEXresDataEmph 3 19" xfId="55003" xr:uid="{F6A6C39A-75E3-49E2-B3A2-346EEF3D4496}"/>
    <cellStyle name="SAPBEXresDataEmph 3 2" xfId="10965" xr:uid="{F11A4026-1C60-4CEC-8218-A1BB86C15A31}"/>
    <cellStyle name="SAPBEXresDataEmph 3 2 2" xfId="13896" xr:uid="{1262023B-20AC-4AB2-AD3D-EF1C8D85D245}"/>
    <cellStyle name="SAPBEXresDataEmph 3 2 2 2" xfId="15845" xr:uid="{9B2154AA-026E-4A80-A0EF-EBBF4350A343}"/>
    <cellStyle name="SAPBEXresDataEmph 3 2 2 2 2" xfId="21764" xr:uid="{2BFF61EF-BF40-4DA4-A68E-E13C770158C8}"/>
    <cellStyle name="SAPBEXresDataEmph 3 2 2 2 2 2" xfId="35396" xr:uid="{8BFAD32F-A2CB-4970-BD31-5D011829107D}"/>
    <cellStyle name="SAPBEXresDataEmph 3 2 2 2 2 3" xfId="45024" xr:uid="{8E6C2F49-4B39-48C3-AEE3-22266C8564BC}"/>
    <cellStyle name="SAPBEXresDataEmph 3 2 2 2 3" xfId="25555" xr:uid="{8F1CCA61-B06A-4C2B-9670-A97BF44ACD03}"/>
    <cellStyle name="SAPBEXresDataEmph 3 2 2 2 3 2" xfId="39187" xr:uid="{E72BFBD4-80F2-4412-9A7C-F1AC233B6B32}"/>
    <cellStyle name="SAPBEXresDataEmph 3 2 2 2 3 3" xfId="48815" xr:uid="{FAB92FC7-A5C1-47F0-88CB-88CA5DA6D594}"/>
    <cellStyle name="SAPBEXresDataEmph 3 2 2 2 4" xfId="31437" xr:uid="{96C31B03-C316-4226-8413-614775AD1E0F}"/>
    <cellStyle name="SAPBEXresDataEmph 3 2 2 2 5" xfId="41095" xr:uid="{AC44DDAD-E692-4D59-B127-C008944DBFDF}"/>
    <cellStyle name="SAPBEXresDataEmph 3 2 2 2 6" xfId="53483" xr:uid="{E1C797C7-9BFE-4E64-8006-525951BEBDE1}"/>
    <cellStyle name="SAPBEXresDataEmph 3 2 2 3" xfId="19856" xr:uid="{E2F0F30A-DDA5-4FF7-B161-0CCF853F89C9}"/>
    <cellStyle name="SAPBEXresDataEmph 3 2 2 3 2" xfId="33488" xr:uid="{DB330D0F-9A6A-4A79-9995-2D204DE8229D}"/>
    <cellStyle name="SAPBEXresDataEmph 3 2 2 3 3" xfId="43116" xr:uid="{FEB224C4-6434-4641-B41F-CD5B3335E150}"/>
    <cellStyle name="SAPBEXresDataEmph 3 2 2 4" xfId="23647" xr:uid="{E55D2514-A126-4C00-9A82-CC7E6EBC36D4}"/>
    <cellStyle name="SAPBEXresDataEmph 3 2 2 4 2" xfId="37279" xr:uid="{ECADB786-D453-4EFD-9AD9-1E45725C2540}"/>
    <cellStyle name="SAPBEXresDataEmph 3 2 2 4 3" xfId="46907" xr:uid="{86A7A48D-18C9-49BE-990F-D888331BE914}"/>
    <cellStyle name="SAPBEXresDataEmph 3 2 2 5" xfId="29522" xr:uid="{1701C53E-CB78-43E1-A494-0247DA4FA19F}"/>
    <cellStyle name="SAPBEXresDataEmph 3 2 2 6" xfId="26867" xr:uid="{DDAE52F8-7F8A-4B9C-B0DD-DFA7063B8AAA}"/>
    <cellStyle name="SAPBEXresDataEmph 3 2 2 7" xfId="51575" xr:uid="{A2C6C752-6A8E-4629-B478-5CEC2689C167}"/>
    <cellStyle name="SAPBEXresDataEmph 3 2 3" xfId="14847" xr:uid="{7127974F-B850-4FAA-9AFB-5EB66895FFE1}"/>
    <cellStyle name="SAPBEXresDataEmph 3 2 3 2" xfId="20766" xr:uid="{A7358E14-983D-4B03-8696-D8078C08E90B}"/>
    <cellStyle name="SAPBEXresDataEmph 3 2 3 2 2" xfId="34398" xr:uid="{40E72277-B7A0-4CFF-9A4C-6C5ADF0F09FE}"/>
    <cellStyle name="SAPBEXresDataEmph 3 2 3 2 3" xfId="44026" xr:uid="{AD6B5233-EDBD-4A5D-A7E1-DC9F1751A88A}"/>
    <cellStyle name="SAPBEXresDataEmph 3 2 3 3" xfId="24557" xr:uid="{9419200D-DCEC-4791-A8E6-1075E95D5B56}"/>
    <cellStyle name="SAPBEXresDataEmph 3 2 3 3 2" xfId="38189" xr:uid="{642FFEAA-7F07-4F4C-BDE6-09B56BDA0F10}"/>
    <cellStyle name="SAPBEXresDataEmph 3 2 3 3 3" xfId="47817" xr:uid="{977405DF-3FAF-4AEA-8427-C0312827741C}"/>
    <cellStyle name="SAPBEXresDataEmph 3 2 3 4" xfId="30439" xr:uid="{D50DC835-8502-405C-BB0C-7E9C1C27116A}"/>
    <cellStyle name="SAPBEXresDataEmph 3 2 3 5" xfId="40097" xr:uid="{F8250032-C494-4824-8D7F-1B864A743327}"/>
    <cellStyle name="SAPBEXresDataEmph 3 2 3 6" xfId="52485" xr:uid="{E0F43AA5-7C59-4580-8901-272C1CF50D37}"/>
    <cellStyle name="SAPBEXresDataEmph 3 2 4" xfId="18858" xr:uid="{650D42D6-3BAE-4BA0-B292-810A0AFE24E7}"/>
    <cellStyle name="SAPBEXresDataEmph 3 2 4 2" xfId="32490" xr:uid="{E700EB54-8686-4C65-92C9-155B68CE8449}"/>
    <cellStyle name="SAPBEXresDataEmph 3 2 4 3" xfId="42118" xr:uid="{A01CFF7B-D1AC-4808-B795-4290A7C2F63B}"/>
    <cellStyle name="SAPBEXresDataEmph 3 2 5" xfId="22649" xr:uid="{B342B3F2-2CF3-47EF-B8A1-5A31BA15FFDD}"/>
    <cellStyle name="SAPBEXresDataEmph 3 2 5 2" xfId="36281" xr:uid="{21B74A33-CC8B-4118-BBD0-48B794E16524}"/>
    <cellStyle name="SAPBEXresDataEmph 3 2 5 3" xfId="45909" xr:uid="{E6C1D10D-D8C4-4F96-A709-EC7E6F95A0CD}"/>
    <cellStyle name="SAPBEXresDataEmph 3 2 6" xfId="28517" xr:uid="{D3D6D64A-5BE4-4E8B-9CEA-2FCCC4B104A8}"/>
    <cellStyle name="SAPBEXresDataEmph 3 2 7" xfId="27809" xr:uid="{1B2457EB-BDBE-46E6-AE08-B4E263B237A0}"/>
    <cellStyle name="SAPBEXresDataEmph 3 2 8" xfId="50577" xr:uid="{43F93B46-4BD3-4E73-AE4F-B73F2EFD79F7}"/>
    <cellStyle name="SAPBEXresDataEmph 3 20" xfId="55091" xr:uid="{E4BA857E-9DE5-4DA8-8A31-509A6206A98A}"/>
    <cellStyle name="SAPBEXresDataEmph 3 21" xfId="55179" xr:uid="{6AC51E96-05EA-42E2-B3A6-8C068FFB3572}"/>
    <cellStyle name="SAPBEXresDataEmph 3 22" xfId="55267" xr:uid="{347B5AF8-DA46-47E6-B5BF-D8E8255EA3B3}"/>
    <cellStyle name="SAPBEXresDataEmph 3 23" xfId="55355" xr:uid="{5AE6C9B6-10EC-4EA2-AEE6-FB7881F3E066}"/>
    <cellStyle name="SAPBEXresDataEmph 3 24" xfId="55443" xr:uid="{0D44049B-5A75-45AF-9561-B1BC097B57C5}"/>
    <cellStyle name="SAPBEXresDataEmph 3 25" xfId="55531" xr:uid="{C2320B8B-9BE0-465B-8A85-D8F3EB387E55}"/>
    <cellStyle name="SAPBEXresDataEmph 3 26" xfId="55619" xr:uid="{9D79DFAA-6DF0-44ED-A1ED-B1A108B04A63}"/>
    <cellStyle name="SAPBEXresDataEmph 3 27" xfId="55707" xr:uid="{AE411FD9-D1DE-4C95-9D67-16D81E28D803}"/>
    <cellStyle name="SAPBEXresDataEmph 3 28" xfId="55795" xr:uid="{D3A846F5-8160-4F3E-A1DE-127AADC50E18}"/>
    <cellStyle name="SAPBEXresDataEmph 3 29" xfId="55883" xr:uid="{40E43612-6E28-4572-A662-16B217FC8821}"/>
    <cellStyle name="SAPBEXresDataEmph 3 3" xfId="11053" xr:uid="{7678CBC7-1E38-41DB-911F-C50F19A49EAA}"/>
    <cellStyle name="SAPBEXresDataEmph 3 3 2" xfId="13984" xr:uid="{A854157C-653F-4C67-A9E8-98B1AD237ABD}"/>
    <cellStyle name="SAPBEXresDataEmph 3 3 2 2" xfId="15933" xr:uid="{29094900-126F-458C-8F96-6BA3CDFAC56A}"/>
    <cellStyle name="SAPBEXresDataEmph 3 3 2 2 2" xfId="21852" xr:uid="{F7767C06-6E62-4500-8892-1056141AA4AC}"/>
    <cellStyle name="SAPBEXresDataEmph 3 3 2 2 2 2" xfId="35484" xr:uid="{2AED0377-3222-4567-86DE-58B7951D50CF}"/>
    <cellStyle name="SAPBEXresDataEmph 3 3 2 2 2 3" xfId="45112" xr:uid="{7C2662E1-415D-40C9-883E-34A53E9C1EA5}"/>
    <cellStyle name="SAPBEXresDataEmph 3 3 2 2 3" xfId="25643" xr:uid="{F5CACD3E-E0B9-4C05-9B9F-5516A5A5F5F1}"/>
    <cellStyle name="SAPBEXresDataEmph 3 3 2 2 3 2" xfId="39275" xr:uid="{D7E35328-2337-41FE-9560-C69F3580644F}"/>
    <cellStyle name="SAPBEXresDataEmph 3 3 2 2 3 3" xfId="48903" xr:uid="{5D62C099-0F91-42D4-B8D6-2C0192D27C2C}"/>
    <cellStyle name="SAPBEXresDataEmph 3 3 2 2 4" xfId="31525" xr:uid="{1F2ADDEF-FE5C-4BAF-9E31-946DA4C815E3}"/>
    <cellStyle name="SAPBEXresDataEmph 3 3 2 2 5" xfId="41183" xr:uid="{85EFA708-7D82-4D9A-A11F-92C8E4B00FBF}"/>
    <cellStyle name="SAPBEXresDataEmph 3 3 2 2 6" xfId="53571" xr:uid="{F016067E-676E-4EEE-AA68-F86D50FFA1FF}"/>
    <cellStyle name="SAPBEXresDataEmph 3 3 2 3" xfId="19944" xr:uid="{39AA112A-63B1-4796-A9FC-27D44241D6C5}"/>
    <cellStyle name="SAPBEXresDataEmph 3 3 2 3 2" xfId="33576" xr:uid="{79F2C4B1-01B3-4600-9CCD-EFC3DBCB1851}"/>
    <cellStyle name="SAPBEXresDataEmph 3 3 2 3 3" xfId="43204" xr:uid="{860D63B8-8D78-4A11-AD3D-A8155D141C91}"/>
    <cellStyle name="SAPBEXresDataEmph 3 3 2 4" xfId="23735" xr:uid="{22E439C5-D861-4FBC-BE86-CD5AAD2E49DF}"/>
    <cellStyle name="SAPBEXresDataEmph 3 3 2 4 2" xfId="37367" xr:uid="{4071BAA3-D491-48C8-9FB4-D29462C7DC6E}"/>
    <cellStyle name="SAPBEXresDataEmph 3 3 2 4 3" xfId="46995" xr:uid="{B23984E9-59A4-4DFA-B106-A99068521C2A}"/>
    <cellStyle name="SAPBEXresDataEmph 3 3 2 5" xfId="29610" xr:uid="{31E2249B-B8A2-4EBC-A40E-2527F76AF343}"/>
    <cellStyle name="SAPBEXresDataEmph 3 3 2 6" xfId="26779" xr:uid="{9DE7E30A-1B4D-479A-8E5C-86ECC9D0FB6D}"/>
    <cellStyle name="SAPBEXresDataEmph 3 3 2 7" xfId="51663" xr:uid="{35611797-4C6F-40BA-A05C-738B3A09426F}"/>
    <cellStyle name="SAPBEXresDataEmph 3 3 3" xfId="14935" xr:uid="{1433B219-76DD-4B5C-B91D-39C4347CCC8D}"/>
    <cellStyle name="SAPBEXresDataEmph 3 3 3 2" xfId="20854" xr:uid="{E4CA44EF-D847-4487-8C0C-B160BAD7829E}"/>
    <cellStyle name="SAPBEXresDataEmph 3 3 3 2 2" xfId="34486" xr:uid="{950B4181-09C3-4E98-80BC-9FFED9BB3B2B}"/>
    <cellStyle name="SAPBEXresDataEmph 3 3 3 2 3" xfId="44114" xr:uid="{23302474-D083-4F01-8485-E46A04C6C51C}"/>
    <cellStyle name="SAPBEXresDataEmph 3 3 3 3" xfId="24645" xr:uid="{9E8D64D3-D768-4E65-B09A-AC60959E3D79}"/>
    <cellStyle name="SAPBEXresDataEmph 3 3 3 3 2" xfId="38277" xr:uid="{D6784489-E078-4B61-A444-069263482DD8}"/>
    <cellStyle name="SAPBEXresDataEmph 3 3 3 3 3" xfId="47905" xr:uid="{8B57F048-D30E-402B-886B-CCD8A952B01F}"/>
    <cellStyle name="SAPBEXresDataEmph 3 3 3 4" xfId="30527" xr:uid="{7D308960-54FC-41B6-A351-35AB58B949F1}"/>
    <cellStyle name="SAPBEXresDataEmph 3 3 3 5" xfId="40185" xr:uid="{6B95AE79-5B36-4B43-8D00-3C417AD25E34}"/>
    <cellStyle name="SAPBEXresDataEmph 3 3 3 6" xfId="52573" xr:uid="{F122996A-D88A-4952-8037-E1111F1A8E81}"/>
    <cellStyle name="SAPBEXresDataEmph 3 3 4" xfId="18946" xr:uid="{A17ADD33-7D1B-4933-B724-CAF1B8B86A50}"/>
    <cellStyle name="SAPBEXresDataEmph 3 3 4 2" xfId="32578" xr:uid="{6DB1DF3C-74BE-43F8-8A05-753F1C4F057A}"/>
    <cellStyle name="SAPBEXresDataEmph 3 3 4 3" xfId="42206" xr:uid="{8B0883AD-BE96-4434-8460-4210C746B22E}"/>
    <cellStyle name="SAPBEXresDataEmph 3 3 5" xfId="22737" xr:uid="{BC6B2249-A31F-47DE-BD1C-B70A7638E98A}"/>
    <cellStyle name="SAPBEXresDataEmph 3 3 5 2" xfId="36369" xr:uid="{BD65EF2E-E4D6-4482-905A-C32CA398645F}"/>
    <cellStyle name="SAPBEXresDataEmph 3 3 5 3" xfId="45997" xr:uid="{8C0AFAA4-1A73-4454-BA19-3012BE5F3935}"/>
    <cellStyle name="SAPBEXresDataEmph 3 3 6" xfId="28605" xr:uid="{BEF8A27C-A922-4665-A0E2-09057715C3EB}"/>
    <cellStyle name="SAPBEXresDataEmph 3 3 7" xfId="27721" xr:uid="{FBE2A05C-A172-4542-A750-8AE5768BF89D}"/>
    <cellStyle name="SAPBEXresDataEmph 3 3 8" xfId="50665" xr:uid="{5861C243-8B34-4162-8CDA-DF6482A68170}"/>
    <cellStyle name="SAPBEXresDataEmph 3 30" xfId="55971" xr:uid="{9692272D-8D4F-469D-8C02-955FC8E77264}"/>
    <cellStyle name="SAPBEXresDataEmph 3 31" xfId="56059" xr:uid="{6CAAA977-8973-43EE-A3B4-1D556959E05E}"/>
    <cellStyle name="SAPBEXresDataEmph 3 32" xfId="56147" xr:uid="{0D9AC9BD-ECCC-4CCA-9030-93B8C2315A1A}"/>
    <cellStyle name="SAPBEXresDataEmph 3 33" xfId="56235" xr:uid="{9F0312D9-841D-4E03-9C09-BA943F36F083}"/>
    <cellStyle name="SAPBEXresDataEmph 3 4" xfId="11141" xr:uid="{9EED86D1-58E4-44E5-AC18-F3516A388894}"/>
    <cellStyle name="SAPBEXresDataEmph 3 4 2" xfId="14072" xr:uid="{3A1D2B07-97AA-44F6-B6D2-56A656BCC343}"/>
    <cellStyle name="SAPBEXresDataEmph 3 4 2 2" xfId="16021" xr:uid="{3629B7F1-0D85-4702-BC22-A10E3F455DBD}"/>
    <cellStyle name="SAPBEXresDataEmph 3 4 2 2 2" xfId="21940" xr:uid="{A31219AE-6B6C-4AC6-9518-2059B51A8949}"/>
    <cellStyle name="SAPBEXresDataEmph 3 4 2 2 2 2" xfId="35572" xr:uid="{DA32FA22-DF14-40FF-9870-D8F113BADD32}"/>
    <cellStyle name="SAPBEXresDataEmph 3 4 2 2 2 3" xfId="45200" xr:uid="{5BF4F68E-EEF0-413A-9D47-353BA75F3212}"/>
    <cellStyle name="SAPBEXresDataEmph 3 4 2 2 3" xfId="25731" xr:uid="{B697AA92-81BE-42DD-88A8-CFF174D9C36B}"/>
    <cellStyle name="SAPBEXresDataEmph 3 4 2 2 3 2" xfId="39363" xr:uid="{EC2B2803-2F76-42B6-9476-751A7CD94B11}"/>
    <cellStyle name="SAPBEXresDataEmph 3 4 2 2 3 3" xfId="48991" xr:uid="{18941C2A-B1C2-41D3-B0F1-DBCC4BEC24E2}"/>
    <cellStyle name="SAPBEXresDataEmph 3 4 2 2 4" xfId="31613" xr:uid="{35CEAF02-C4FF-4AA0-B788-B9B63B967100}"/>
    <cellStyle name="SAPBEXresDataEmph 3 4 2 2 5" xfId="41271" xr:uid="{24F95B58-6DF4-43C7-9B60-B26625C42DA5}"/>
    <cellStyle name="SAPBEXresDataEmph 3 4 2 2 6" xfId="53659" xr:uid="{18433345-1D4D-4A42-8F34-54E407812CE8}"/>
    <cellStyle name="SAPBEXresDataEmph 3 4 2 3" xfId="20032" xr:uid="{399D482C-677D-4330-9000-34E9D3F08612}"/>
    <cellStyle name="SAPBEXresDataEmph 3 4 2 3 2" xfId="33664" xr:uid="{C3F1BFEB-9A9B-4ADE-BF7F-EBB1CE256BCE}"/>
    <cellStyle name="SAPBEXresDataEmph 3 4 2 3 3" xfId="43292" xr:uid="{BFDE7A6C-6A36-421A-8D21-238819BD5357}"/>
    <cellStyle name="SAPBEXresDataEmph 3 4 2 4" xfId="23823" xr:uid="{9C8748EA-7EED-4D71-BDF4-17B9FDBC216C}"/>
    <cellStyle name="SAPBEXresDataEmph 3 4 2 4 2" xfId="37455" xr:uid="{0473DAB5-F1CB-46A0-BD7E-083584E28BFD}"/>
    <cellStyle name="SAPBEXresDataEmph 3 4 2 4 3" xfId="47083" xr:uid="{A3EA7781-94AD-4AAA-BAB1-83C7B73296ED}"/>
    <cellStyle name="SAPBEXresDataEmph 3 4 2 5" xfId="29698" xr:uid="{89D6A2BF-40A9-4FA8-BBEA-898DC6A9D829}"/>
    <cellStyle name="SAPBEXresDataEmph 3 4 2 6" xfId="26691" xr:uid="{0E85A409-952C-467B-93D2-2E89A9A43FFA}"/>
    <cellStyle name="SAPBEXresDataEmph 3 4 2 7" xfId="51751" xr:uid="{BD80A213-0D9C-4158-A354-7E1F61AEE550}"/>
    <cellStyle name="SAPBEXresDataEmph 3 4 3" xfId="15023" xr:uid="{974B6CFB-27D9-4D66-9C4A-FF22D5520463}"/>
    <cellStyle name="SAPBEXresDataEmph 3 4 3 2" xfId="20942" xr:uid="{39D817A4-FAB1-46D3-BA1C-8043062B5C37}"/>
    <cellStyle name="SAPBEXresDataEmph 3 4 3 2 2" xfId="34574" xr:uid="{7A23F607-39DF-4BD1-AD0B-6D71FDBA0F4A}"/>
    <cellStyle name="SAPBEXresDataEmph 3 4 3 2 3" xfId="44202" xr:uid="{BE00D434-D84A-48FA-95F6-C081C38C07C8}"/>
    <cellStyle name="SAPBEXresDataEmph 3 4 3 3" xfId="24733" xr:uid="{5C3B1CB8-5986-4125-A252-E12DE1904D3A}"/>
    <cellStyle name="SAPBEXresDataEmph 3 4 3 3 2" xfId="38365" xr:uid="{58CAD001-E91A-4F5C-B5FA-671E5945E006}"/>
    <cellStyle name="SAPBEXresDataEmph 3 4 3 3 3" xfId="47993" xr:uid="{F0821E55-6F54-47BD-B30F-BD358A68F0EB}"/>
    <cellStyle name="SAPBEXresDataEmph 3 4 3 4" xfId="30615" xr:uid="{8705FFD5-6F2F-410F-91CD-CC07E723B314}"/>
    <cellStyle name="SAPBEXresDataEmph 3 4 3 5" xfId="40273" xr:uid="{473D785D-CB10-43D4-A06C-F46D9A801D3A}"/>
    <cellStyle name="SAPBEXresDataEmph 3 4 3 6" xfId="52661" xr:uid="{183D5565-4091-456B-8EA4-252AD0ECC6A1}"/>
    <cellStyle name="SAPBEXresDataEmph 3 4 4" xfId="19034" xr:uid="{B275AF94-6DDF-4A02-A279-B6B565071EA7}"/>
    <cellStyle name="SAPBEXresDataEmph 3 4 4 2" xfId="32666" xr:uid="{0DF24F52-2D98-45FD-9BA6-DC7711907DC5}"/>
    <cellStyle name="SAPBEXresDataEmph 3 4 4 3" xfId="42294" xr:uid="{16A2EE25-704C-4639-8C07-84C1562B2319}"/>
    <cellStyle name="SAPBEXresDataEmph 3 4 5" xfId="22825" xr:uid="{1E139BEE-C3CE-47F5-BB88-D0A3E761CEA8}"/>
    <cellStyle name="SAPBEXresDataEmph 3 4 5 2" xfId="36457" xr:uid="{2CD8B70A-01D0-443C-9E26-807156571E4D}"/>
    <cellStyle name="SAPBEXresDataEmph 3 4 5 3" xfId="46085" xr:uid="{30D3BEAE-62E4-494D-B7C5-AAAEC61C2157}"/>
    <cellStyle name="SAPBEXresDataEmph 3 4 6" xfId="28693" xr:uid="{9C3CFCA9-38DA-44D2-BEC0-7F5BAD9BC9D3}"/>
    <cellStyle name="SAPBEXresDataEmph 3 4 7" xfId="27647" xr:uid="{3BBAECEE-5486-4F65-B8FC-D07E46BC624F}"/>
    <cellStyle name="SAPBEXresDataEmph 3 4 8" xfId="50753" xr:uid="{DFCD899C-58BF-4F9A-A750-572249C7DE11}"/>
    <cellStyle name="SAPBEXresDataEmph 3 5" xfId="11229" xr:uid="{86F81966-9DE6-4AFF-95B8-67EF17FC6BF8}"/>
    <cellStyle name="SAPBEXresDataEmph 3 5 2" xfId="14160" xr:uid="{34B6E3D3-E82F-4036-9757-7C1FA33EE245}"/>
    <cellStyle name="SAPBEXresDataEmph 3 5 2 2" xfId="16109" xr:uid="{C9BAF33D-2840-48EE-B4E1-12E320731A88}"/>
    <cellStyle name="SAPBEXresDataEmph 3 5 2 2 2" xfId="22028" xr:uid="{ED551DD9-F07D-40AB-BD11-34EBB373A0ED}"/>
    <cellStyle name="SAPBEXresDataEmph 3 5 2 2 2 2" xfId="35660" xr:uid="{0BE475B1-674F-4630-BB2B-685AC340F3D5}"/>
    <cellStyle name="SAPBEXresDataEmph 3 5 2 2 2 3" xfId="45288" xr:uid="{416A9718-308C-463A-BBC4-3D3E14EB73F3}"/>
    <cellStyle name="SAPBEXresDataEmph 3 5 2 2 3" xfId="25819" xr:uid="{5D9A4399-02B8-4CFF-93AF-2251469FE269}"/>
    <cellStyle name="SAPBEXresDataEmph 3 5 2 2 3 2" xfId="39451" xr:uid="{60163F34-0F47-49AA-91E4-C7C6AA2A640B}"/>
    <cellStyle name="SAPBEXresDataEmph 3 5 2 2 3 3" xfId="49079" xr:uid="{B3825B9F-EAF9-4FC1-A1C8-3B99CD6E15C7}"/>
    <cellStyle name="SAPBEXresDataEmph 3 5 2 2 4" xfId="31701" xr:uid="{262EF244-361C-48AE-9BE7-AC00316E3019}"/>
    <cellStyle name="SAPBEXresDataEmph 3 5 2 2 5" xfId="41359" xr:uid="{8137573D-781E-40DA-8829-E12F41FCE369}"/>
    <cellStyle name="SAPBEXresDataEmph 3 5 2 2 6" xfId="53747" xr:uid="{C07D0941-5896-4C9D-8338-FF2F07D9C7F7}"/>
    <cellStyle name="SAPBEXresDataEmph 3 5 2 3" xfId="20120" xr:uid="{2D51BC0D-86D7-4023-A8A3-24DF03F46350}"/>
    <cellStyle name="SAPBEXresDataEmph 3 5 2 3 2" xfId="33752" xr:uid="{7A221E09-C118-4B7B-86A1-8C039D0115EE}"/>
    <cellStyle name="SAPBEXresDataEmph 3 5 2 3 3" xfId="43380" xr:uid="{6D1A3FCA-1F80-4934-9EE7-F4A9FF99E25B}"/>
    <cellStyle name="SAPBEXresDataEmph 3 5 2 4" xfId="23911" xr:uid="{1F62C0EA-B0F4-4255-A99A-C17E401A110C}"/>
    <cellStyle name="SAPBEXresDataEmph 3 5 2 4 2" xfId="37543" xr:uid="{F5FA3597-31B2-47B4-BA02-E7B1B5DF40B2}"/>
    <cellStyle name="SAPBEXresDataEmph 3 5 2 4 3" xfId="47171" xr:uid="{0E5B7B4B-BADA-44F6-941E-515DB592F193}"/>
    <cellStyle name="SAPBEXresDataEmph 3 5 2 5" xfId="29786" xr:uid="{6076DFFF-EE60-49EC-A290-F4A55275EBEA}"/>
    <cellStyle name="SAPBEXresDataEmph 3 5 2 6" xfId="26603" xr:uid="{E97A1831-542D-4137-A44F-1348414AB795}"/>
    <cellStyle name="SAPBEXresDataEmph 3 5 2 7" xfId="51839" xr:uid="{C3D62100-EE2C-422D-AFD2-9EEB927A42C5}"/>
    <cellStyle name="SAPBEXresDataEmph 3 5 3" xfId="15111" xr:uid="{3128B7C2-3B22-4AA0-9995-15BA2A856D88}"/>
    <cellStyle name="SAPBEXresDataEmph 3 5 3 2" xfId="21030" xr:uid="{AFC0C6F3-DC79-4849-BD8F-51CCCAC001EB}"/>
    <cellStyle name="SAPBEXresDataEmph 3 5 3 2 2" xfId="34662" xr:uid="{35F603B7-0F0E-439F-B4D1-143C474FC3BC}"/>
    <cellStyle name="SAPBEXresDataEmph 3 5 3 2 3" xfId="44290" xr:uid="{1F4E4D5E-E291-42D4-9FA7-F785B7000C78}"/>
    <cellStyle name="SAPBEXresDataEmph 3 5 3 3" xfId="24821" xr:uid="{FC2C9E74-9DC8-4DC0-9746-0B2E541459B3}"/>
    <cellStyle name="SAPBEXresDataEmph 3 5 3 3 2" xfId="38453" xr:uid="{56264D1C-83C6-42F7-ACF8-65ECE72C8B2E}"/>
    <cellStyle name="SAPBEXresDataEmph 3 5 3 3 3" xfId="48081" xr:uid="{9C210CFD-45E9-4FF9-8322-AB6FCE7CD888}"/>
    <cellStyle name="SAPBEXresDataEmph 3 5 3 4" xfId="30703" xr:uid="{460BB70E-187F-418A-AF72-BD0BD15F31CF}"/>
    <cellStyle name="SAPBEXresDataEmph 3 5 3 5" xfId="40361" xr:uid="{B89A48A2-B7C9-45BD-A561-BD9338F47CC3}"/>
    <cellStyle name="SAPBEXresDataEmph 3 5 3 6" xfId="52749" xr:uid="{47D62409-21FB-4B97-A4AC-8C003738569C}"/>
    <cellStyle name="SAPBEXresDataEmph 3 5 4" xfId="19122" xr:uid="{062F4402-DD2A-402E-9A80-41C852AABC44}"/>
    <cellStyle name="SAPBEXresDataEmph 3 5 4 2" xfId="32754" xr:uid="{33B506AC-BEC5-4478-A8D9-10332E55DE2E}"/>
    <cellStyle name="SAPBEXresDataEmph 3 5 4 3" xfId="42382" xr:uid="{E5AB6CDF-D899-491F-8E31-4E0E96B472D6}"/>
    <cellStyle name="SAPBEXresDataEmph 3 5 5" xfId="22913" xr:uid="{5DD85910-97A8-4231-AE4A-40AEE5C5273E}"/>
    <cellStyle name="SAPBEXresDataEmph 3 5 5 2" xfId="36545" xr:uid="{E4B854F8-94A3-4D7F-BC44-7F10D2FE1A29}"/>
    <cellStyle name="SAPBEXresDataEmph 3 5 5 3" xfId="46173" xr:uid="{E7F1E714-1E71-4B48-A9F2-9105BF28BD3D}"/>
    <cellStyle name="SAPBEXresDataEmph 3 5 6" xfId="28781" xr:uid="{067DDAEA-E84F-4F25-90F7-98303A89D35A}"/>
    <cellStyle name="SAPBEXresDataEmph 3 5 7" xfId="27559" xr:uid="{F6A0B9CA-66C3-4B80-8FD9-933544E167BC}"/>
    <cellStyle name="SAPBEXresDataEmph 3 5 8" xfId="50841" xr:uid="{5CDF460A-E463-44D2-8DE0-5F5C9596C72F}"/>
    <cellStyle name="SAPBEXresDataEmph 3 6" xfId="11317" xr:uid="{56E8D94B-9C19-427D-B7D9-8BF938B2DAD2}"/>
    <cellStyle name="SAPBEXresDataEmph 3 6 2" xfId="14248" xr:uid="{E53FA256-7356-4F67-B88E-263CAF905E88}"/>
    <cellStyle name="SAPBEXresDataEmph 3 6 2 2" xfId="16197" xr:uid="{A81C07C2-2075-4F47-81C0-8ACBE1F702EC}"/>
    <cellStyle name="SAPBEXresDataEmph 3 6 2 2 2" xfId="22116" xr:uid="{243A83BC-1D16-4BF8-8881-99700A777AE9}"/>
    <cellStyle name="SAPBEXresDataEmph 3 6 2 2 2 2" xfId="35748" xr:uid="{0FC8E4D7-D3E6-41C3-8BA5-AA49429A55E8}"/>
    <cellStyle name="SAPBEXresDataEmph 3 6 2 2 2 3" xfId="45376" xr:uid="{BA7DF178-15FD-4991-B6A1-1797E41F2D0F}"/>
    <cellStyle name="SAPBEXresDataEmph 3 6 2 2 3" xfId="25907" xr:uid="{82822EB2-E868-4B33-BC8C-506EB843CF1C}"/>
    <cellStyle name="SAPBEXresDataEmph 3 6 2 2 3 2" xfId="39539" xr:uid="{241C161C-D196-4C86-95DA-651043A65C03}"/>
    <cellStyle name="SAPBEXresDataEmph 3 6 2 2 3 3" xfId="49167" xr:uid="{BD6F59D1-889E-4B51-BF9A-2CC4A128D0B4}"/>
    <cellStyle name="SAPBEXresDataEmph 3 6 2 2 4" xfId="31789" xr:uid="{EB8C74B6-68DC-4724-9D45-B71597B2593A}"/>
    <cellStyle name="SAPBEXresDataEmph 3 6 2 2 5" xfId="41447" xr:uid="{E478A98B-AFAC-45C1-B7EC-AE37D273F270}"/>
    <cellStyle name="SAPBEXresDataEmph 3 6 2 2 6" xfId="53835" xr:uid="{C127A121-1643-4725-90D2-277933AC1227}"/>
    <cellStyle name="SAPBEXresDataEmph 3 6 2 3" xfId="20208" xr:uid="{D33BEBDB-8AD6-476D-BCEC-32C0CED83A09}"/>
    <cellStyle name="SAPBEXresDataEmph 3 6 2 3 2" xfId="33840" xr:uid="{36743265-8623-48E3-AD57-3B7256E62D1F}"/>
    <cellStyle name="SAPBEXresDataEmph 3 6 2 3 3" xfId="43468" xr:uid="{02E11B89-A8E2-41F5-AEA1-5D0449D80682}"/>
    <cellStyle name="SAPBEXresDataEmph 3 6 2 4" xfId="23999" xr:uid="{BD139B72-53B9-46E0-BC4C-79C135238480}"/>
    <cellStyle name="SAPBEXresDataEmph 3 6 2 4 2" xfId="37631" xr:uid="{A97141D2-E1F8-4648-93B3-523001C85A41}"/>
    <cellStyle name="SAPBEXresDataEmph 3 6 2 4 3" xfId="47259" xr:uid="{BB20F84C-B019-4109-89C5-8D70F51C90FB}"/>
    <cellStyle name="SAPBEXresDataEmph 3 6 2 5" xfId="29874" xr:uid="{01DADED9-53F5-432B-ABFE-A525A741F35B}"/>
    <cellStyle name="SAPBEXresDataEmph 3 6 2 6" xfId="26515" xr:uid="{C21D5BD2-4B82-4E3A-996A-71DAD318A6AB}"/>
    <cellStyle name="SAPBEXresDataEmph 3 6 2 7" xfId="51927" xr:uid="{D98F2016-CAEF-4160-A445-67984054CC42}"/>
    <cellStyle name="SAPBEXresDataEmph 3 6 3" xfId="15199" xr:uid="{443A7B29-A19B-493E-957F-278D057B5669}"/>
    <cellStyle name="SAPBEXresDataEmph 3 6 3 2" xfId="21118" xr:uid="{5CB39883-B7A6-4F33-B35F-605D1ACECDBB}"/>
    <cellStyle name="SAPBEXresDataEmph 3 6 3 2 2" xfId="34750" xr:uid="{85849A0D-180B-40BC-B241-BA68AF717B70}"/>
    <cellStyle name="SAPBEXresDataEmph 3 6 3 2 3" xfId="44378" xr:uid="{5721B7A4-3715-4F6C-B830-D5535FB45559}"/>
    <cellStyle name="SAPBEXresDataEmph 3 6 3 3" xfId="24909" xr:uid="{F378B0BF-597D-4521-8158-A967F020291E}"/>
    <cellStyle name="SAPBEXresDataEmph 3 6 3 3 2" xfId="38541" xr:uid="{BA71AF3F-7154-44D1-BE7A-09FB0A0E2DA1}"/>
    <cellStyle name="SAPBEXresDataEmph 3 6 3 3 3" xfId="48169" xr:uid="{6C175E95-984B-4410-8AAD-241E92CBC340}"/>
    <cellStyle name="SAPBEXresDataEmph 3 6 3 4" xfId="30791" xr:uid="{29DE48FC-5945-4E5F-9745-0F68B1781174}"/>
    <cellStyle name="SAPBEXresDataEmph 3 6 3 5" xfId="40449" xr:uid="{49BA86EE-D8F7-4B1F-B749-F655754DAEBE}"/>
    <cellStyle name="SAPBEXresDataEmph 3 6 3 6" xfId="52837" xr:uid="{B5D2AE45-2E86-455A-8EEB-BE9720BB55A7}"/>
    <cellStyle name="SAPBEXresDataEmph 3 6 4" xfId="19210" xr:uid="{B9CFCBA0-2B99-4293-B37A-02B0D203E612}"/>
    <cellStyle name="SAPBEXresDataEmph 3 6 4 2" xfId="32842" xr:uid="{8AA83F41-C498-4C9C-8F5B-41ABDF33F818}"/>
    <cellStyle name="SAPBEXresDataEmph 3 6 4 3" xfId="42470" xr:uid="{97BAD289-E449-4779-B4E4-AE2BF9F55C64}"/>
    <cellStyle name="SAPBEXresDataEmph 3 6 5" xfId="23001" xr:uid="{B8D870DD-E619-42F9-8A75-D22430AB3D50}"/>
    <cellStyle name="SAPBEXresDataEmph 3 6 5 2" xfId="36633" xr:uid="{18E39AAB-248C-4441-84CC-766D24C96956}"/>
    <cellStyle name="SAPBEXresDataEmph 3 6 5 3" xfId="46261" xr:uid="{9D325D7C-6BA1-45BA-8EA1-AF5946D3FCC9}"/>
    <cellStyle name="SAPBEXresDataEmph 3 6 6" xfId="28869" xr:uid="{E89B0419-C5D8-42ED-9BB7-B8C8B627E250}"/>
    <cellStyle name="SAPBEXresDataEmph 3 6 7" xfId="27471" xr:uid="{7CF23FC7-41E9-4090-BCF1-15404A7B3437}"/>
    <cellStyle name="SAPBEXresDataEmph 3 6 8" xfId="50929" xr:uid="{B8FDB8DA-63FE-4B38-B90A-F5D9CDEB67DB}"/>
    <cellStyle name="SAPBEXresDataEmph 3 7" xfId="11405" xr:uid="{BB65B1C7-25E5-4DAF-A945-D548BEBD25BE}"/>
    <cellStyle name="SAPBEXresDataEmph 3 7 2" xfId="14336" xr:uid="{2B1DB3F2-FEED-4D50-B51F-5332AB46C7B3}"/>
    <cellStyle name="SAPBEXresDataEmph 3 7 2 2" xfId="16285" xr:uid="{9CDBF11D-57DF-4587-B78F-5E008C3DAC5F}"/>
    <cellStyle name="SAPBEXresDataEmph 3 7 2 2 2" xfId="22204" xr:uid="{1B901961-44F0-4AFA-A470-6A9B047B41CC}"/>
    <cellStyle name="SAPBEXresDataEmph 3 7 2 2 2 2" xfId="35836" xr:uid="{44D6AAE8-D582-472F-B4FB-A44984AA23BA}"/>
    <cellStyle name="SAPBEXresDataEmph 3 7 2 2 2 3" xfId="45464" xr:uid="{4DBB8333-BAD9-4C4A-B2B5-FF1E6C83572E}"/>
    <cellStyle name="SAPBEXresDataEmph 3 7 2 2 3" xfId="25995" xr:uid="{41EA84B3-D613-4E57-8BA7-A3BD3BF84695}"/>
    <cellStyle name="SAPBEXresDataEmph 3 7 2 2 3 2" xfId="39627" xr:uid="{2BFF5BEA-4CF5-455E-9BA8-C52AFC0F1430}"/>
    <cellStyle name="SAPBEXresDataEmph 3 7 2 2 3 3" xfId="49255" xr:uid="{C615A47C-A2EF-4760-A4DA-FC0DC663E6D1}"/>
    <cellStyle name="SAPBEXresDataEmph 3 7 2 2 4" xfId="31877" xr:uid="{4BF94BF8-018F-493E-8F88-CFFB0EDB0CD7}"/>
    <cellStyle name="SAPBEXresDataEmph 3 7 2 2 5" xfId="41535" xr:uid="{68550D33-161A-41EE-8E76-04D6A31D0470}"/>
    <cellStyle name="SAPBEXresDataEmph 3 7 2 2 6" xfId="53923" xr:uid="{988F1090-15C5-47AD-ADDB-4967A9CA4781}"/>
    <cellStyle name="SAPBEXresDataEmph 3 7 2 3" xfId="20296" xr:uid="{88F3B11C-CA85-438A-B816-426BD9A122C4}"/>
    <cellStyle name="SAPBEXresDataEmph 3 7 2 3 2" xfId="33928" xr:uid="{9F7C3B89-F4AC-45C1-BF64-ABF301592C85}"/>
    <cellStyle name="SAPBEXresDataEmph 3 7 2 3 3" xfId="43556" xr:uid="{CE28A6B4-EB7D-44E1-8B3F-A48992FE6641}"/>
    <cellStyle name="SAPBEXresDataEmph 3 7 2 4" xfId="24087" xr:uid="{D660BDDF-4A39-4AEF-9B34-16B830CD3DE5}"/>
    <cellStyle name="SAPBEXresDataEmph 3 7 2 4 2" xfId="37719" xr:uid="{E33ACEC1-5D92-409A-97FC-260CD74D0F27}"/>
    <cellStyle name="SAPBEXresDataEmph 3 7 2 4 3" xfId="47347" xr:uid="{3DDB15A5-1835-4B4D-B477-73D17BF2CEDB}"/>
    <cellStyle name="SAPBEXresDataEmph 3 7 2 5" xfId="29962" xr:uid="{E3EFC15B-1929-4BDA-978E-29AC2FA92F5B}"/>
    <cellStyle name="SAPBEXresDataEmph 3 7 2 6" xfId="26427" xr:uid="{F59922B7-379E-440C-AC45-6F616DB3794D}"/>
    <cellStyle name="SAPBEXresDataEmph 3 7 2 7" xfId="52015" xr:uid="{820FF302-13B9-4A04-A2A1-BBEE57F86989}"/>
    <cellStyle name="SAPBEXresDataEmph 3 7 3" xfId="15287" xr:uid="{409DB6E6-E21D-4E0C-BFCF-395CC20DC42D}"/>
    <cellStyle name="SAPBEXresDataEmph 3 7 3 2" xfId="21206" xr:uid="{B53717E7-2C79-4C07-9089-304E46CA6CD9}"/>
    <cellStyle name="SAPBEXresDataEmph 3 7 3 2 2" xfId="34838" xr:uid="{69363F54-DEE2-4CA8-BB75-64E20F319509}"/>
    <cellStyle name="SAPBEXresDataEmph 3 7 3 2 3" xfId="44466" xr:uid="{5692CD6C-C945-424F-8417-FFE4842EB6A1}"/>
    <cellStyle name="SAPBEXresDataEmph 3 7 3 3" xfId="24997" xr:uid="{9BEF2852-F387-40B8-9CFC-9934310C7C86}"/>
    <cellStyle name="SAPBEXresDataEmph 3 7 3 3 2" xfId="38629" xr:uid="{091A496F-49BD-449E-A6E7-DFF75D22B459}"/>
    <cellStyle name="SAPBEXresDataEmph 3 7 3 3 3" xfId="48257" xr:uid="{4314404C-11CF-4C5F-9CFB-01589E77AB81}"/>
    <cellStyle name="SAPBEXresDataEmph 3 7 3 4" xfId="30879" xr:uid="{F4E9F849-C7C8-4344-87A5-3AEDE70C71D2}"/>
    <cellStyle name="SAPBEXresDataEmph 3 7 3 5" xfId="40537" xr:uid="{3E87F726-7D1F-4302-B845-FD3C001232BE}"/>
    <cellStyle name="SAPBEXresDataEmph 3 7 3 6" xfId="52925" xr:uid="{3111CF00-BE07-4B83-9129-C6B2DB5635BB}"/>
    <cellStyle name="SAPBEXresDataEmph 3 7 4" xfId="19298" xr:uid="{DEB7362B-468B-4175-A124-6F4137ECB574}"/>
    <cellStyle name="SAPBEXresDataEmph 3 7 4 2" xfId="32930" xr:uid="{0F008302-42E9-4359-A589-A2530F995918}"/>
    <cellStyle name="SAPBEXresDataEmph 3 7 4 3" xfId="42558" xr:uid="{DAA1E66B-8533-4AC6-A754-006674741813}"/>
    <cellStyle name="SAPBEXresDataEmph 3 7 5" xfId="23089" xr:uid="{AFB00BEA-9AD5-4710-9317-9EA1DE34CB3E}"/>
    <cellStyle name="SAPBEXresDataEmph 3 7 5 2" xfId="36721" xr:uid="{1FAA915B-4BCA-42FC-93CE-3862D67CC717}"/>
    <cellStyle name="SAPBEXresDataEmph 3 7 5 3" xfId="46349" xr:uid="{A9C538CA-D48A-4FC9-87D8-B649D93FCCB5}"/>
    <cellStyle name="SAPBEXresDataEmph 3 7 6" xfId="28957" xr:uid="{8082F424-13D9-46F1-ADD4-E2F5C537B6F8}"/>
    <cellStyle name="SAPBEXresDataEmph 3 7 7" xfId="27383" xr:uid="{657638FE-6098-407A-B339-9E34631D2159}"/>
    <cellStyle name="SAPBEXresDataEmph 3 7 8" xfId="51017" xr:uid="{3947FFB6-676A-43FF-BDA3-D80ED39E7547}"/>
    <cellStyle name="SAPBEXresDataEmph 3 8" xfId="13513" xr:uid="{EBB8A097-8640-487F-BE9A-89E13CB912D5}"/>
    <cellStyle name="SAPBEXresDataEmph 3 8 2" xfId="14512" xr:uid="{ED620385-755E-4063-A106-CBB35B223165}"/>
    <cellStyle name="SAPBEXresDataEmph 3 8 2 2" xfId="16461" xr:uid="{25C5D7AC-54E0-4AFD-A2C8-0D68F2F22E21}"/>
    <cellStyle name="SAPBEXresDataEmph 3 8 2 2 2" xfId="22380" xr:uid="{E603B3AB-6C13-4E73-8C85-0C421248095C}"/>
    <cellStyle name="SAPBEXresDataEmph 3 8 2 2 2 2" xfId="36012" xr:uid="{5B668CF9-963A-4C6A-A720-A489C8B51346}"/>
    <cellStyle name="SAPBEXresDataEmph 3 8 2 2 2 3" xfId="45640" xr:uid="{C0F024A8-C84C-4A51-BC40-0D8398900FEC}"/>
    <cellStyle name="SAPBEXresDataEmph 3 8 2 2 3" xfId="26171" xr:uid="{9482A4C2-6A16-47D4-ACE1-92F46D0D27BC}"/>
    <cellStyle name="SAPBEXresDataEmph 3 8 2 2 3 2" xfId="39803" xr:uid="{739D1EF4-0B2F-47EA-A3FA-B9FB7A223686}"/>
    <cellStyle name="SAPBEXresDataEmph 3 8 2 2 3 3" xfId="49431" xr:uid="{E20C97B3-7459-4846-B2C8-4DDFC39A55AC}"/>
    <cellStyle name="SAPBEXresDataEmph 3 8 2 2 4" xfId="32053" xr:uid="{E703A42D-2A16-4DF6-8A2F-DF6A0AB12B13}"/>
    <cellStyle name="SAPBEXresDataEmph 3 8 2 2 5" xfId="41711" xr:uid="{F515D80F-B584-4660-8A6C-DB8C49FC61A8}"/>
    <cellStyle name="SAPBEXresDataEmph 3 8 2 2 6" xfId="54099" xr:uid="{99103168-EB2F-437D-BF22-63E4B3072426}"/>
    <cellStyle name="SAPBEXresDataEmph 3 8 2 3" xfId="20472" xr:uid="{19AA8473-2EB7-4F1A-95A5-221785FC911D}"/>
    <cellStyle name="SAPBEXresDataEmph 3 8 2 3 2" xfId="34104" xr:uid="{C38B9B0F-3B77-418B-8ED3-72D9C505A54F}"/>
    <cellStyle name="SAPBEXresDataEmph 3 8 2 3 3" xfId="43732" xr:uid="{14BADE25-1C5F-449F-93A4-65EC244BFC0D}"/>
    <cellStyle name="SAPBEXresDataEmph 3 8 2 4" xfId="24263" xr:uid="{009BB4CE-27C8-460C-AB7A-CA0CE9622FD3}"/>
    <cellStyle name="SAPBEXresDataEmph 3 8 2 4 2" xfId="37895" xr:uid="{F26D34E1-9162-463F-A6A0-A82AFADCFC6C}"/>
    <cellStyle name="SAPBEXresDataEmph 3 8 2 4 3" xfId="47523" xr:uid="{2A1E200C-9D7E-4681-B986-52295CB7DCD6}"/>
    <cellStyle name="SAPBEXresDataEmph 3 8 2 5" xfId="30138" xr:uid="{1F426A9B-E78F-4870-A09C-2126ED5A6F00}"/>
    <cellStyle name="SAPBEXresDataEmph 3 8 2 6" xfId="26251" xr:uid="{C4B72CAF-95EA-4BA3-B750-AFBD5AACB9C7}"/>
    <cellStyle name="SAPBEXresDataEmph 3 8 2 7" xfId="52191" xr:uid="{B5D19C39-2C71-409B-9BEF-81625AD915F4}"/>
    <cellStyle name="SAPBEXresDataEmph 3 8 3" xfId="15463" xr:uid="{3041E61E-B75E-4461-9C7F-8CE79AA7AD63}"/>
    <cellStyle name="SAPBEXresDataEmph 3 8 3 2" xfId="21382" xr:uid="{236FF97A-0051-468B-8B6A-FF6993304D61}"/>
    <cellStyle name="SAPBEXresDataEmph 3 8 3 2 2" xfId="35014" xr:uid="{1E225037-5147-431B-AD60-9AAF6AA537F3}"/>
    <cellStyle name="SAPBEXresDataEmph 3 8 3 2 3" xfId="44642" xr:uid="{F4E5A277-5C23-4FAB-8B2C-E91A64855C60}"/>
    <cellStyle name="SAPBEXresDataEmph 3 8 3 3" xfId="25173" xr:uid="{CA954A85-1CFF-471D-8249-36467C0C2B97}"/>
    <cellStyle name="SAPBEXresDataEmph 3 8 3 3 2" xfId="38805" xr:uid="{370E8835-BB5C-4D79-8E51-5836F06AFB9C}"/>
    <cellStyle name="SAPBEXresDataEmph 3 8 3 3 3" xfId="48433" xr:uid="{0D2B61B5-146B-40C5-910A-D57A5621AABD}"/>
    <cellStyle name="SAPBEXresDataEmph 3 8 3 4" xfId="31055" xr:uid="{A6F91218-EB6C-4293-A559-429F5E7E6374}"/>
    <cellStyle name="SAPBEXresDataEmph 3 8 3 5" xfId="40713" xr:uid="{D874302E-5245-488D-A688-7B637B7A2B59}"/>
    <cellStyle name="SAPBEXresDataEmph 3 8 3 6" xfId="53101" xr:uid="{DF8788B4-7962-4DE0-B14C-E838A64A5A49}"/>
    <cellStyle name="SAPBEXresDataEmph 3 8 4" xfId="19474" xr:uid="{7500AC3E-B01C-4E0F-A725-5D3DFECAAA70}"/>
    <cellStyle name="SAPBEXresDataEmph 3 8 4 2" xfId="33106" xr:uid="{EB51B50D-D117-418A-A5BB-420CF3169FAD}"/>
    <cellStyle name="SAPBEXresDataEmph 3 8 4 3" xfId="42734" xr:uid="{5D6D1DBE-3063-4EEC-9956-A133F1B70613}"/>
    <cellStyle name="SAPBEXresDataEmph 3 8 5" xfId="23265" xr:uid="{0707E59B-8D61-4177-825F-B10DFE32A71E}"/>
    <cellStyle name="SAPBEXresDataEmph 3 8 5 2" xfId="36897" xr:uid="{3AE6DABF-DADE-4637-A93F-A41CBF9BA159}"/>
    <cellStyle name="SAPBEXresDataEmph 3 8 5 3" xfId="46525" xr:uid="{C3041630-C2DF-4F39-8E30-8A3F242C45A3}"/>
    <cellStyle name="SAPBEXresDataEmph 3 8 6" xfId="29140" xr:uid="{E2B11B04-2E4D-4859-907E-AF0A01FBABAD}"/>
    <cellStyle name="SAPBEXresDataEmph 3 8 7" xfId="27249" xr:uid="{C6174906-6DF1-469C-84B3-254922696C3D}"/>
    <cellStyle name="SAPBEXresDataEmph 3 8 8" xfId="51193" xr:uid="{7C24D1D2-2329-49C8-9322-5E8056ED7C78}"/>
    <cellStyle name="SAPBEXresDataEmph 3 9" xfId="13808" xr:uid="{B0C3E5CE-3A98-49B5-93A5-690878D08530}"/>
    <cellStyle name="SAPBEXresDataEmph 3 9 2" xfId="15757" xr:uid="{CAF94C36-2C63-4E9B-8BC6-DD513BAB9FDE}"/>
    <cellStyle name="SAPBEXresDataEmph 3 9 2 2" xfId="21676" xr:uid="{EB9109A8-684B-4E2F-9012-B8E3D919DA13}"/>
    <cellStyle name="SAPBEXresDataEmph 3 9 2 2 2" xfId="35308" xr:uid="{49EB724E-D4B2-454A-95C8-36CB7EC41140}"/>
    <cellStyle name="SAPBEXresDataEmph 3 9 2 2 3" xfId="44936" xr:uid="{315B9166-F4B6-48B8-B5C5-7FAF69D42B8E}"/>
    <cellStyle name="SAPBEXresDataEmph 3 9 2 3" xfId="25467" xr:uid="{1668DF0F-15CC-401D-810F-80F6A38E6E79}"/>
    <cellStyle name="SAPBEXresDataEmph 3 9 2 3 2" xfId="39099" xr:uid="{FCAFE9B2-F56D-4E0A-A8F8-1AAE9C054837}"/>
    <cellStyle name="SAPBEXresDataEmph 3 9 2 3 3" xfId="48727" xr:uid="{C46F0992-AA3A-4C86-93DE-DD2ECE778DAE}"/>
    <cellStyle name="SAPBEXresDataEmph 3 9 2 4" xfId="31349" xr:uid="{700397BE-5316-4A74-B804-7EB04F8FE8B9}"/>
    <cellStyle name="SAPBEXresDataEmph 3 9 2 5" xfId="41007" xr:uid="{357C35F0-6BF4-4454-90DD-D7343F752DDE}"/>
    <cellStyle name="SAPBEXresDataEmph 3 9 2 6" xfId="53395" xr:uid="{189256F8-F975-4D68-9611-7AB79EBA212C}"/>
    <cellStyle name="SAPBEXresDataEmph 3 9 3" xfId="19768" xr:uid="{FEDEE3E8-A872-47E0-87A0-44256160610E}"/>
    <cellStyle name="SAPBEXresDataEmph 3 9 3 2" xfId="33400" xr:uid="{753E2BD0-F328-42A6-BEA0-5FB6479BEB49}"/>
    <cellStyle name="SAPBEXresDataEmph 3 9 3 3" xfId="43028" xr:uid="{95EF06CA-5386-4D94-81E1-2A6AC6D369F5}"/>
    <cellStyle name="SAPBEXresDataEmph 3 9 4" xfId="23559" xr:uid="{756E539D-6476-4EB9-BD43-DC71A4C66A85}"/>
    <cellStyle name="SAPBEXresDataEmph 3 9 4 2" xfId="37191" xr:uid="{0FDBB901-D2B2-4B73-97A4-AFBA1B6C0078}"/>
    <cellStyle name="SAPBEXresDataEmph 3 9 4 3" xfId="46819" xr:uid="{1402951D-691A-42A2-9A60-EE87A5F66835}"/>
    <cellStyle name="SAPBEXresDataEmph 3 9 5" xfId="29434" xr:uid="{15B4B37A-3E2A-4D8F-88DF-356179828307}"/>
    <cellStyle name="SAPBEXresDataEmph 3 9 6" xfId="26955" xr:uid="{B164F047-2301-4133-88AC-FAD5C201E3E4}"/>
    <cellStyle name="SAPBEXresDataEmph 3 9 7" xfId="51487" xr:uid="{71B25833-6EA0-402E-B282-5E6CAED5EBFF}"/>
    <cellStyle name="SAPBEXresDataEmph 4" xfId="10735" xr:uid="{1B32235B-3DC1-41D9-A548-69CED7AADA30}"/>
    <cellStyle name="SAPBEXresDataEmph 4 2" xfId="13666" xr:uid="{D206BB8B-E997-4E5C-8F3A-74A35F289950}"/>
    <cellStyle name="SAPBEXresDataEmph 4 2 2" xfId="15615" xr:uid="{1F1651A9-CB07-4C87-9906-711CE5050285}"/>
    <cellStyle name="SAPBEXresDataEmph 4 2 2 2" xfId="21534" xr:uid="{F48D3263-EE10-4213-8A70-C676956E4D0F}"/>
    <cellStyle name="SAPBEXresDataEmph 4 2 2 2 2" xfId="35166" xr:uid="{762082B7-6889-4F52-B004-5319FD4A516E}"/>
    <cellStyle name="SAPBEXresDataEmph 4 2 2 2 3" xfId="44794" xr:uid="{3BE7A7C5-8078-4311-8DBE-9B89D4E60327}"/>
    <cellStyle name="SAPBEXresDataEmph 4 2 2 3" xfId="25325" xr:uid="{8B7EB850-71C9-4F67-B346-8BCE8823C50D}"/>
    <cellStyle name="SAPBEXresDataEmph 4 2 2 3 2" xfId="38957" xr:uid="{936492B3-DB39-44DF-B580-438EA1293BFA}"/>
    <cellStyle name="SAPBEXresDataEmph 4 2 2 3 3" xfId="48585" xr:uid="{F767BC28-D73A-4A2D-BFB2-CC35CDDA8820}"/>
    <cellStyle name="SAPBEXresDataEmph 4 2 2 4" xfId="31207" xr:uid="{416A704E-7CED-41A4-AC9E-BE55FA3433A6}"/>
    <cellStyle name="SAPBEXresDataEmph 4 2 2 5" xfId="40865" xr:uid="{DED4CC91-3F66-4B74-A427-B54B62DCCF11}"/>
    <cellStyle name="SAPBEXresDataEmph 4 2 2 6" xfId="53253" xr:uid="{563546C9-3717-41E1-B684-8DD40D085FD5}"/>
    <cellStyle name="SAPBEXresDataEmph 4 2 3" xfId="19626" xr:uid="{0E10C30B-7B2B-46E1-8D1D-CC2CFA8611C5}"/>
    <cellStyle name="SAPBEXresDataEmph 4 2 3 2" xfId="33258" xr:uid="{D79CF7FB-699C-4E2E-970C-A2FCD7A6900A}"/>
    <cellStyle name="SAPBEXresDataEmph 4 2 3 3" xfId="42886" xr:uid="{E0D1EEF2-F52C-457F-9A43-C5696B4EE306}"/>
    <cellStyle name="SAPBEXresDataEmph 4 2 4" xfId="23417" xr:uid="{378E2E71-B43A-43B1-B323-BED7749CA92D}"/>
    <cellStyle name="SAPBEXresDataEmph 4 2 4 2" xfId="37049" xr:uid="{029F8AEC-C7C1-42C7-A921-E742EC0FAB17}"/>
    <cellStyle name="SAPBEXresDataEmph 4 2 4 3" xfId="46677" xr:uid="{3069EC74-4AFE-4E58-BB0B-4CB0F557D08E}"/>
    <cellStyle name="SAPBEXresDataEmph 4 2 5" xfId="29292" xr:uid="{51E115A1-AA95-424E-89AE-3DB4F11F1524}"/>
    <cellStyle name="SAPBEXresDataEmph 4 2 6" xfId="27097" xr:uid="{A088735F-1068-4DF4-84D0-6BFE22E86476}"/>
    <cellStyle name="SAPBEXresDataEmph 4 2 7" xfId="51345" xr:uid="{A1026EDA-BE93-4583-BBD1-E09DB210797E}"/>
    <cellStyle name="SAPBEXresDataEmph 4 3" xfId="14705" xr:uid="{A134B3E1-74E6-49F6-9338-FE1A1F80282E}"/>
    <cellStyle name="SAPBEXresDataEmph 4 3 2" xfId="20624" xr:uid="{D8F50113-A0E4-4879-917F-CEDBC0FA8F0D}"/>
    <cellStyle name="SAPBEXresDataEmph 4 3 2 2" xfId="34256" xr:uid="{3FCA5DCD-C16E-42C5-A270-4678683599D1}"/>
    <cellStyle name="SAPBEXresDataEmph 4 3 2 3" xfId="43884" xr:uid="{91A1EDCA-E579-437C-9187-D0C553D59C02}"/>
    <cellStyle name="SAPBEXresDataEmph 4 3 3" xfId="24415" xr:uid="{D85B358C-0470-4311-98FF-532112D1D5BC}"/>
    <cellStyle name="SAPBEXresDataEmph 4 3 3 2" xfId="38047" xr:uid="{CE2A2212-678B-4303-8ED0-8606743DE07A}"/>
    <cellStyle name="SAPBEXresDataEmph 4 3 3 3" xfId="47675" xr:uid="{A7BF1FAD-E266-439F-B04C-512C4CA90DF9}"/>
    <cellStyle name="SAPBEXresDataEmph 4 3 4" xfId="30297" xr:uid="{ABF8E105-84F8-4BFA-A126-CDC9C413297C}"/>
    <cellStyle name="SAPBEXresDataEmph 4 3 5" xfId="39955" xr:uid="{A3A606F0-1823-415B-8899-42BB393C96B2}"/>
    <cellStyle name="SAPBEXresDataEmph 4 3 6" xfId="52343" xr:uid="{D75B9114-5174-4E16-9C50-BE01761464E4}"/>
    <cellStyle name="SAPBEXresDataEmph 4 4" xfId="18714" xr:uid="{732617BD-BA8D-4631-8BB7-8AA4DDE96F69}"/>
    <cellStyle name="SAPBEXresDataEmph 4 4 2" xfId="32346" xr:uid="{69B5F164-5D6C-464B-8FC7-38E92266452D}"/>
    <cellStyle name="SAPBEXresDataEmph 4 4 3" xfId="41974" xr:uid="{BC284C01-2965-41EA-ADF7-E3FF6206A29B}"/>
    <cellStyle name="SAPBEXresDataEmph 4 5" xfId="22419" xr:uid="{8FB94371-5386-4413-8A8F-BF0CC1C614CC}"/>
    <cellStyle name="SAPBEXresDataEmph 4 5 2" xfId="36051" xr:uid="{230B48AA-8872-4E06-AC8A-84FAE84EAB74}"/>
    <cellStyle name="SAPBEXresDataEmph 4 5 3" xfId="45679" xr:uid="{897F42A1-7163-4BB9-8350-CAB7FE6CD233}"/>
    <cellStyle name="SAPBEXresDataEmph 4 6" xfId="28287" xr:uid="{D0DC5BAA-1C31-4D24-BB83-95D1EBE4EF03}"/>
    <cellStyle name="SAPBEXresDataEmph 4 7" xfId="28033" xr:uid="{4ACD757C-39FF-4148-921B-4229147A730F}"/>
    <cellStyle name="SAPBEXresDataEmph 4 8" xfId="50347" xr:uid="{7B2305A8-E9B8-4D74-954D-BFB50419724C}"/>
    <cellStyle name="SAPBEXresDataEmph 5" xfId="10665" xr:uid="{49F2D8E3-0A03-44B8-A8DC-00C652851E54}"/>
    <cellStyle name="SAPBEXresDataEmph 5 2" xfId="13596" xr:uid="{44225F5A-2B31-40EF-8138-530D9D23F8CD}"/>
    <cellStyle name="SAPBEXresDataEmph 5 2 2" xfId="15545" xr:uid="{F8C4CE4F-D3BD-4051-9E5F-F5D34B246842}"/>
    <cellStyle name="SAPBEXresDataEmph 5 2 2 2" xfId="21464" xr:uid="{913BF798-A2DC-4AAF-B2A4-1716E03D4BB6}"/>
    <cellStyle name="SAPBEXresDataEmph 5 2 2 2 2" xfId="35096" xr:uid="{908F74DF-BF6D-4E73-B9CB-70B43D8D387B}"/>
    <cellStyle name="SAPBEXresDataEmph 5 2 2 2 3" xfId="44724" xr:uid="{0EBF0C4A-F345-4A35-AD66-7ED6DB44FECA}"/>
    <cellStyle name="SAPBEXresDataEmph 5 2 2 3" xfId="25255" xr:uid="{20213D26-5331-4B0A-81A2-E5D9D3DF3B87}"/>
    <cellStyle name="SAPBEXresDataEmph 5 2 2 3 2" xfId="38887" xr:uid="{311EA8CA-A82A-40B9-8511-C93B503FFDB7}"/>
    <cellStyle name="SAPBEXresDataEmph 5 2 2 3 3" xfId="48515" xr:uid="{F9F572F4-3A54-4D17-9776-E4F97784C709}"/>
    <cellStyle name="SAPBEXresDataEmph 5 2 2 4" xfId="31137" xr:uid="{58F023D8-076E-4111-B318-8190B8780275}"/>
    <cellStyle name="SAPBEXresDataEmph 5 2 2 5" xfId="40795" xr:uid="{B38AC90F-54EE-4B26-9692-49AD554007EC}"/>
    <cellStyle name="SAPBEXresDataEmph 5 2 2 6" xfId="53183" xr:uid="{966EB8F1-3D65-4353-B9EE-B316A62FB47E}"/>
    <cellStyle name="SAPBEXresDataEmph 5 2 3" xfId="19556" xr:uid="{3EA9DCD2-644A-4A5C-9203-6FDD77930425}"/>
    <cellStyle name="SAPBEXresDataEmph 5 2 3 2" xfId="33188" xr:uid="{832E1AD5-59C4-42F4-B6AE-AA811985E1A2}"/>
    <cellStyle name="SAPBEXresDataEmph 5 2 3 3" xfId="42816" xr:uid="{791A840A-2DB2-48D7-9933-FD77CC009845}"/>
    <cellStyle name="SAPBEXresDataEmph 5 2 4" xfId="23347" xr:uid="{45D0C99A-D43D-4D38-B48A-61C68D41F1D1}"/>
    <cellStyle name="SAPBEXresDataEmph 5 2 4 2" xfId="36979" xr:uid="{9BB443CA-C89D-4B6A-AADF-D998B5DFE19E}"/>
    <cellStyle name="SAPBEXresDataEmph 5 2 4 3" xfId="46607" xr:uid="{CFE4495F-2860-4D0F-81B7-F8838DAAF15E}"/>
    <cellStyle name="SAPBEXresDataEmph 5 2 5" xfId="29222" xr:uid="{EA9BCC29-E4FE-4FA4-9CC7-1733E266F10B}"/>
    <cellStyle name="SAPBEXresDataEmph 5 2 6" xfId="27167" xr:uid="{2F6F995C-E4EA-4804-8460-08BA6E9E5E32}"/>
    <cellStyle name="SAPBEXresDataEmph 5 2 7" xfId="51275" xr:uid="{655DC72B-01CB-4B52-AB99-2AA7099A56AA}"/>
    <cellStyle name="SAPBEXresDataEmph 5 3" xfId="14635" xr:uid="{37F6BD48-4471-4ECF-951C-E22E2C786BDB}"/>
    <cellStyle name="SAPBEXresDataEmph 5 3 2" xfId="20554" xr:uid="{693DCBE1-A93E-4153-BE14-1A803864EE3B}"/>
    <cellStyle name="SAPBEXresDataEmph 5 3 2 2" xfId="34186" xr:uid="{7FA5833A-72CD-43C6-9321-94449A117FE7}"/>
    <cellStyle name="SAPBEXresDataEmph 5 3 2 3" xfId="43814" xr:uid="{7EF3EA58-AEF1-4C87-8139-B5EB43556801}"/>
    <cellStyle name="SAPBEXresDataEmph 5 3 3" xfId="24345" xr:uid="{1F29088B-ABDE-4E33-8EC5-44E314E856DB}"/>
    <cellStyle name="SAPBEXresDataEmph 5 3 3 2" xfId="37977" xr:uid="{9921C0E5-A57A-4D6C-9DE3-5A141C17210B}"/>
    <cellStyle name="SAPBEXresDataEmph 5 3 3 3" xfId="47605" xr:uid="{4F315396-EE08-45F0-8E04-E660241036F9}"/>
    <cellStyle name="SAPBEXresDataEmph 5 3 4" xfId="30227" xr:uid="{D561985B-D65A-4F44-B19D-DDEF308969BD}"/>
    <cellStyle name="SAPBEXresDataEmph 5 3 5" xfId="39885" xr:uid="{9D6DF713-1094-4177-9770-47DFB88C0D24}"/>
    <cellStyle name="SAPBEXresDataEmph 5 3 6" xfId="52273" xr:uid="{0CF578FF-7ABE-4B4D-9EBD-7AFEE7274E25}"/>
    <cellStyle name="SAPBEXresDataEmph 5 4" xfId="18644" xr:uid="{5D5449F5-90A1-4378-B8CE-47605A38426E}"/>
    <cellStyle name="SAPBEXresDataEmph 5 4 2" xfId="32276" xr:uid="{E26FF931-A635-4BD8-A7C6-150FCD224270}"/>
    <cellStyle name="SAPBEXresDataEmph 5 4 3" xfId="41904" xr:uid="{6AAA32FC-55C6-4D8E-8854-560866154FC3}"/>
    <cellStyle name="SAPBEXresDataEmph 5 5" xfId="16587" xr:uid="{24E3EDE6-4AB8-4164-A755-38146E098AD1}"/>
    <cellStyle name="SAPBEXresDataEmph 5 5 2" xfId="32171" xr:uid="{0C891128-5708-42E6-896F-4F5103FAA8C8}"/>
    <cellStyle name="SAPBEXresDataEmph 5 5 3" xfId="41813" xr:uid="{48E3F217-F686-4E0A-AD02-3248F9C100D6}"/>
    <cellStyle name="SAPBEXresDataEmph 5 6" xfId="28217" xr:uid="{C574BEAB-6AEB-4153-8DCB-5B1DD62BE26A}"/>
    <cellStyle name="SAPBEXresDataEmph 5 7" xfId="28101" xr:uid="{ACD12232-38FD-4DE1-B7E4-D10469331419}"/>
    <cellStyle name="SAPBEXresDataEmph 5 8" xfId="50277" xr:uid="{2A09B8A6-1878-42C9-973C-3FA3EEE39E96}"/>
    <cellStyle name="SAPBEXresDataEmph 6" xfId="11530" xr:uid="{5891BAEC-28D6-402D-BC30-03BAAAE16F18}"/>
    <cellStyle name="SAPBEXresDataEmph 6 2" xfId="14424" xr:uid="{141DAA7B-335A-4EFA-9363-31FF72997926}"/>
    <cellStyle name="SAPBEXresDataEmph 6 2 2" xfId="16373" xr:uid="{2F28393A-3D31-4BE2-9E64-F4BD0C251AA2}"/>
    <cellStyle name="SAPBEXresDataEmph 6 2 2 2" xfId="22292" xr:uid="{8F3EC237-C66C-4521-9489-63802B1B53DE}"/>
    <cellStyle name="SAPBEXresDataEmph 6 2 2 2 2" xfId="35924" xr:uid="{F33884E0-C44F-4726-B2DF-52D6075E1453}"/>
    <cellStyle name="SAPBEXresDataEmph 6 2 2 2 3" xfId="45552" xr:uid="{EEF49FC5-CC55-4005-BECD-8EF245EC042A}"/>
    <cellStyle name="SAPBEXresDataEmph 6 2 2 3" xfId="26083" xr:uid="{55E92EA8-8EEF-4BBE-8595-E43476A1932A}"/>
    <cellStyle name="SAPBEXresDataEmph 6 2 2 3 2" xfId="39715" xr:uid="{FE5CD106-E7BB-4DC5-8C68-236E89FF65E6}"/>
    <cellStyle name="SAPBEXresDataEmph 6 2 2 3 3" xfId="49343" xr:uid="{AED07452-2E43-435F-9906-CF008CEB4349}"/>
    <cellStyle name="SAPBEXresDataEmph 6 2 2 4" xfId="31965" xr:uid="{C19BBE2F-7584-48DE-9ABD-86EC2E078312}"/>
    <cellStyle name="SAPBEXresDataEmph 6 2 2 5" xfId="41623" xr:uid="{6A93B932-980C-4A86-83A0-4AEA7EC2384F}"/>
    <cellStyle name="SAPBEXresDataEmph 6 2 2 6" xfId="54011" xr:uid="{168C1785-9248-48BD-AE63-91A963BDB105}"/>
    <cellStyle name="SAPBEXresDataEmph 6 2 3" xfId="20384" xr:uid="{54BFC657-B2C3-4DC8-B020-A113D4CD67EA}"/>
    <cellStyle name="SAPBEXresDataEmph 6 2 3 2" xfId="34016" xr:uid="{0C1018AA-EB3B-40BD-A4A4-23C7CAA39974}"/>
    <cellStyle name="SAPBEXresDataEmph 6 2 3 3" xfId="43644" xr:uid="{2D659D04-16A8-44E0-B014-B0853D3BEFF5}"/>
    <cellStyle name="SAPBEXresDataEmph 6 2 4" xfId="24175" xr:uid="{33BB5DFA-1B66-4920-80F9-56B2B1DD03DA}"/>
    <cellStyle name="SAPBEXresDataEmph 6 2 4 2" xfId="37807" xr:uid="{AB6BAED4-29A9-40C6-A5E1-0D5BBC7453DA}"/>
    <cellStyle name="SAPBEXresDataEmph 6 2 4 3" xfId="47435" xr:uid="{1AA1B87A-8841-4EAE-BAB5-3DC77917EAC3}"/>
    <cellStyle name="SAPBEXresDataEmph 6 2 5" xfId="30050" xr:uid="{10A6C719-4544-455B-9597-EDC736BECC26}"/>
    <cellStyle name="SAPBEXresDataEmph 6 2 6" xfId="26339" xr:uid="{9585BE8F-A576-41B0-8D18-483AF370D082}"/>
    <cellStyle name="SAPBEXresDataEmph 6 2 7" xfId="52103" xr:uid="{28638AF7-B5D9-4F8F-83EF-BE313332226D}"/>
    <cellStyle name="SAPBEXresDataEmph 6 3" xfId="15375" xr:uid="{69EDFD88-5824-41A8-A78C-3379CB69E893}"/>
    <cellStyle name="SAPBEXresDataEmph 6 3 2" xfId="21294" xr:uid="{D94AFCA2-EF9C-4755-A156-6129D64DF122}"/>
    <cellStyle name="SAPBEXresDataEmph 6 3 2 2" xfId="34926" xr:uid="{AD41BF22-8E0E-4E1A-8CCA-20761E14507C}"/>
    <cellStyle name="SAPBEXresDataEmph 6 3 2 3" xfId="44554" xr:uid="{588510F4-FA02-46DF-9D82-C7FEACEA4E68}"/>
    <cellStyle name="SAPBEXresDataEmph 6 3 3" xfId="25085" xr:uid="{4600A6C2-F73F-4D87-B91A-975C5F32ECCE}"/>
    <cellStyle name="SAPBEXresDataEmph 6 3 3 2" xfId="38717" xr:uid="{64D86168-0AE3-4776-B525-E48349725B87}"/>
    <cellStyle name="SAPBEXresDataEmph 6 3 3 3" xfId="48345" xr:uid="{3D8A05CE-17F2-4D01-A2F4-AA4463D84048}"/>
    <cellStyle name="SAPBEXresDataEmph 6 3 4" xfId="30967" xr:uid="{8342FF9D-CFB7-414D-9D8B-D47B50564C51}"/>
    <cellStyle name="SAPBEXresDataEmph 6 3 5" xfId="40625" xr:uid="{939E0C82-7D40-4099-B7F6-F81DEBAE0158}"/>
    <cellStyle name="SAPBEXresDataEmph 6 3 6" xfId="53013" xr:uid="{BCD2C1FE-6D17-4A2A-90A2-6881D579505B}"/>
    <cellStyle name="SAPBEXresDataEmph 6 4" xfId="19386" xr:uid="{33831A22-DD84-4F55-90FB-413BF12DCF69}"/>
    <cellStyle name="SAPBEXresDataEmph 6 4 2" xfId="33018" xr:uid="{0C5D33C1-38B1-4E3B-8950-59687B77BFA8}"/>
    <cellStyle name="SAPBEXresDataEmph 6 4 3" xfId="42646" xr:uid="{2DB292AA-743B-4F17-B6C7-D1762BF6CB44}"/>
    <cellStyle name="SAPBEXresDataEmph 6 5" xfId="23177" xr:uid="{3B090BD2-57B3-4B7D-9279-0E0116BC632B}"/>
    <cellStyle name="SAPBEXresDataEmph 6 5 2" xfId="36809" xr:uid="{0C777AEC-A6B2-4251-AC8C-E1F1CE1DA9C2}"/>
    <cellStyle name="SAPBEXresDataEmph 6 5 3" xfId="46437" xr:uid="{8EF3BBD7-151A-4878-B3AB-4385F8BE67E2}"/>
    <cellStyle name="SAPBEXresDataEmph 6 6" xfId="29045" xr:uid="{839C977C-F706-47A3-BBEA-3B343C3499A6}"/>
    <cellStyle name="SAPBEXresDataEmph 6 7" xfId="26208" xr:uid="{049971E7-13BB-4765-A89C-B566A2C68D38}"/>
    <cellStyle name="SAPBEXresDataEmph 6 8" xfId="51105" xr:uid="{FB0B0710-2E56-43E6-A55A-6E2D554E512A}"/>
    <cellStyle name="SAPBEXresDataEmph 7" xfId="49932" xr:uid="{B0310D51-9854-4D2F-92CC-F22BFFF5D87D}"/>
    <cellStyle name="SAPBEXresDataEmph 8" xfId="54267" xr:uid="{C3363D8C-2181-4326-A91D-A45F74DFF755}"/>
    <cellStyle name="SAPBEXresDataEmph 9" xfId="54423" xr:uid="{96B447E3-B5F8-432C-9D4B-1FD54CC78296}"/>
    <cellStyle name="SAPBEXresItem" xfId="6152" xr:uid="{92B1E9E0-3C80-4D1A-BFA5-A8ECE9F0A9FF}"/>
    <cellStyle name="SAPBEXresItem 10" xfId="54332" xr:uid="{F63E2FD6-3FF4-4087-8D64-6BFAC826E0E0}"/>
    <cellStyle name="SAPBEXresItem 2" xfId="6153" xr:uid="{266E7A95-C9AB-485F-B262-446C97969E6B}"/>
    <cellStyle name="SAPBEXresItem 2 2" xfId="10880" xr:uid="{DC86F9A3-784D-4060-AC59-B6D878F2DD6F}"/>
    <cellStyle name="SAPBEXresItem 2 2 10" xfId="22564" xr:uid="{AD408740-00A4-4A53-962C-959312759327}"/>
    <cellStyle name="SAPBEXresItem 2 2 10 2" xfId="36196" xr:uid="{6021B6CC-6D6A-4B21-8DE6-E5E97ECA87A6}"/>
    <cellStyle name="SAPBEXresItem 2 2 10 3" xfId="45824" xr:uid="{B5952465-9A3C-4DF7-9465-304220E63E42}"/>
    <cellStyle name="SAPBEXresItem 2 2 11" xfId="28432" xr:uid="{71A52A35-1778-4833-B993-1C76C336A20F}"/>
    <cellStyle name="SAPBEXresItem 2 2 12" xfId="27891" xr:uid="{0D8B8299-B173-4462-8188-6971C52E18B0}"/>
    <cellStyle name="SAPBEXresItem 2 2 13" xfId="50492" xr:uid="{FEB2472F-3BA1-4E9F-80DD-853976627921}"/>
    <cellStyle name="SAPBEXresItem 2 2 14" xfId="54563" xr:uid="{70A07551-2AA8-4F7A-947A-9E9C0CC740A0}"/>
    <cellStyle name="SAPBEXresItem 2 2 15" xfId="54654" xr:uid="{70865049-A252-4D3D-BE8D-1ADEDF91D868}"/>
    <cellStyle name="SAPBEXresItem 2 2 16" xfId="54742" xr:uid="{5C63E860-F064-4F19-9996-1C133BC9609A}"/>
    <cellStyle name="SAPBEXresItem 2 2 17" xfId="54830" xr:uid="{2C192A43-71F0-459A-B004-633D8AEF9A2E}"/>
    <cellStyle name="SAPBEXresItem 2 2 18" xfId="54918" xr:uid="{434219CC-CB2D-4B89-B51F-79B23B8A62D4}"/>
    <cellStyle name="SAPBEXresItem 2 2 19" xfId="55006" xr:uid="{D283FC67-BA66-4C7A-82D3-C597BEE14A8C}"/>
    <cellStyle name="SAPBEXresItem 2 2 2" xfId="10968" xr:uid="{AF94615B-2940-422B-91A0-76DE88AFB858}"/>
    <cellStyle name="SAPBEXresItem 2 2 2 2" xfId="13899" xr:uid="{D90EE609-17FF-422E-8D18-713DA6E0F784}"/>
    <cellStyle name="SAPBEXresItem 2 2 2 2 2" xfId="15848" xr:uid="{BEDE7AE9-34C7-478D-8B72-3AAD8FD4091D}"/>
    <cellStyle name="SAPBEXresItem 2 2 2 2 2 2" xfId="21767" xr:uid="{464B07F2-1FEC-4855-8F62-46D62A3CD183}"/>
    <cellStyle name="SAPBEXresItem 2 2 2 2 2 2 2" xfId="35399" xr:uid="{657EC916-72FE-4FF5-8A3D-C3FF14D33580}"/>
    <cellStyle name="SAPBEXresItem 2 2 2 2 2 2 3" xfId="45027" xr:uid="{B0F3A216-838C-4A83-831F-2A5FEB07E61A}"/>
    <cellStyle name="SAPBEXresItem 2 2 2 2 2 3" xfId="25558" xr:uid="{7A11096D-2C68-439B-8045-463C9AF37060}"/>
    <cellStyle name="SAPBEXresItem 2 2 2 2 2 3 2" xfId="39190" xr:uid="{2C4F5703-A1ED-405B-972D-B653E140CE98}"/>
    <cellStyle name="SAPBEXresItem 2 2 2 2 2 3 3" xfId="48818" xr:uid="{B95C6B5F-94EB-4872-AD75-A9B4AA5AE07B}"/>
    <cellStyle name="SAPBEXresItem 2 2 2 2 2 4" xfId="31440" xr:uid="{46B7C4C4-3EFE-4131-92F9-E45C1D3DABD0}"/>
    <cellStyle name="SAPBEXresItem 2 2 2 2 2 5" xfId="41098" xr:uid="{7B75684B-7ABB-42D7-8421-A7B39A6A0825}"/>
    <cellStyle name="SAPBEXresItem 2 2 2 2 2 6" xfId="53486" xr:uid="{EBF82BBA-8822-49FB-BAA4-FA72B07D1701}"/>
    <cellStyle name="SAPBEXresItem 2 2 2 2 3" xfId="19859" xr:uid="{3D6712C3-904B-4882-8967-6DDD99780DFC}"/>
    <cellStyle name="SAPBEXresItem 2 2 2 2 3 2" xfId="33491" xr:uid="{30925865-F4C5-4511-B93A-FB7BC17E47B7}"/>
    <cellStyle name="SAPBEXresItem 2 2 2 2 3 3" xfId="43119" xr:uid="{6ED0B3D5-442B-4342-80FF-27A3E71DDBA6}"/>
    <cellStyle name="SAPBEXresItem 2 2 2 2 4" xfId="23650" xr:uid="{D1C9DE1B-060B-46D1-BC5C-C3FB6DFDA6F4}"/>
    <cellStyle name="SAPBEXresItem 2 2 2 2 4 2" xfId="37282" xr:uid="{E88A6838-59F6-4BE5-80BA-8F27858981A7}"/>
    <cellStyle name="SAPBEXresItem 2 2 2 2 4 3" xfId="46910" xr:uid="{A266EB48-8C9C-4F2E-B1D8-17A121D9F883}"/>
    <cellStyle name="SAPBEXresItem 2 2 2 2 5" xfId="29525" xr:uid="{A39A30E1-6829-48CF-AE77-ED91A46E6DAD}"/>
    <cellStyle name="SAPBEXresItem 2 2 2 2 6" xfId="26864" xr:uid="{02EC2872-370F-4142-905D-D5496E087929}"/>
    <cellStyle name="SAPBEXresItem 2 2 2 2 7" xfId="51578" xr:uid="{8E56A90C-630A-47B7-8081-DD1B90F61AD4}"/>
    <cellStyle name="SAPBEXresItem 2 2 2 3" xfId="14850" xr:uid="{7EB5CF64-B065-4825-889A-BD898EDCC524}"/>
    <cellStyle name="SAPBEXresItem 2 2 2 3 2" xfId="20769" xr:uid="{CEA35721-DCAE-4058-89B8-E76245591040}"/>
    <cellStyle name="SAPBEXresItem 2 2 2 3 2 2" xfId="34401" xr:uid="{6E6AE5F3-DFF6-4D86-8356-3CD65D20BC61}"/>
    <cellStyle name="SAPBEXresItem 2 2 2 3 2 3" xfId="44029" xr:uid="{991B5B9F-C08E-4C05-B227-7F7FF542DAF8}"/>
    <cellStyle name="SAPBEXresItem 2 2 2 3 3" xfId="24560" xr:uid="{C38869EC-6A9D-4C64-AF50-4062F112E454}"/>
    <cellStyle name="SAPBEXresItem 2 2 2 3 3 2" xfId="38192" xr:uid="{9E168359-DAFB-4425-89F0-7BE0E69E35E8}"/>
    <cellStyle name="SAPBEXresItem 2 2 2 3 3 3" xfId="47820" xr:uid="{7C91D0A5-0C4D-4D9C-A2E2-2B3C4C7BF9FD}"/>
    <cellStyle name="SAPBEXresItem 2 2 2 3 4" xfId="30442" xr:uid="{27F4259F-9897-4B9B-963D-5EAF938D9A3C}"/>
    <cellStyle name="SAPBEXresItem 2 2 2 3 5" xfId="40100" xr:uid="{F6745426-0587-46E1-8F79-9DE1F4BCE7F2}"/>
    <cellStyle name="SAPBEXresItem 2 2 2 3 6" xfId="52488" xr:uid="{9C4574EE-935C-45A7-AD38-F70B25560116}"/>
    <cellStyle name="SAPBEXresItem 2 2 2 4" xfId="18861" xr:uid="{0A236F8B-89AF-4A6D-8394-E261FD63CADC}"/>
    <cellStyle name="SAPBEXresItem 2 2 2 4 2" xfId="32493" xr:uid="{54773B64-323F-4398-8BB7-39D6A4269210}"/>
    <cellStyle name="SAPBEXresItem 2 2 2 4 3" xfId="42121" xr:uid="{D675D28C-993E-413D-91D3-16103EF439F0}"/>
    <cellStyle name="SAPBEXresItem 2 2 2 5" xfId="22652" xr:uid="{EEBC4F1D-BFC6-4AD9-B914-036C7CEAA260}"/>
    <cellStyle name="SAPBEXresItem 2 2 2 5 2" xfId="36284" xr:uid="{2AC187C4-E645-44F6-A151-32AD3513468C}"/>
    <cellStyle name="SAPBEXresItem 2 2 2 5 3" xfId="45912" xr:uid="{10644B4C-EF92-4757-838C-65C35C926E93}"/>
    <cellStyle name="SAPBEXresItem 2 2 2 6" xfId="28520" xr:uid="{611E7ABC-6516-425B-9C10-AB7D04E81541}"/>
    <cellStyle name="SAPBEXresItem 2 2 2 7" xfId="27806" xr:uid="{F5473263-2150-472E-A07A-0DCC21F82FD7}"/>
    <cellStyle name="SAPBEXresItem 2 2 2 8" xfId="50580" xr:uid="{60768584-BD01-4017-B621-0C37944A9653}"/>
    <cellStyle name="SAPBEXresItem 2 2 20" xfId="55094" xr:uid="{C74B2F25-EE70-4A12-B317-8E4B443EAE88}"/>
    <cellStyle name="SAPBEXresItem 2 2 21" xfId="55182" xr:uid="{E151DB8D-137B-4004-9B19-B1A920956DE4}"/>
    <cellStyle name="SAPBEXresItem 2 2 22" xfId="55270" xr:uid="{6CC60D21-37A9-4160-BBE9-4C244DBF93C6}"/>
    <cellStyle name="SAPBEXresItem 2 2 23" xfId="55358" xr:uid="{0E983DBC-31F1-4EB3-A657-D10EC68D90E6}"/>
    <cellStyle name="SAPBEXresItem 2 2 24" xfId="55446" xr:uid="{2E79D098-4AAE-424F-9463-7489AD8CC99D}"/>
    <cellStyle name="SAPBEXresItem 2 2 25" xfId="55534" xr:uid="{05D37724-7490-4632-AD44-BFFC18845144}"/>
    <cellStyle name="SAPBEXresItem 2 2 26" xfId="55622" xr:uid="{7BB759FB-98AB-4854-A296-EC9B87DA810D}"/>
    <cellStyle name="SAPBEXresItem 2 2 27" xfId="55710" xr:uid="{3A429241-0D5D-44CB-872C-6E08B3645314}"/>
    <cellStyle name="SAPBEXresItem 2 2 28" xfId="55798" xr:uid="{D47B2788-C542-42AD-AF27-82E664DDC6B6}"/>
    <cellStyle name="SAPBEXresItem 2 2 29" xfId="55886" xr:uid="{8559A074-8E5F-4C11-A97A-95280FD74B45}"/>
    <cellStyle name="SAPBEXresItem 2 2 3" xfId="11056" xr:uid="{76D8B74F-32E3-47C8-94BC-C7B887105045}"/>
    <cellStyle name="SAPBEXresItem 2 2 3 2" xfId="13987" xr:uid="{361D3180-8CB7-4B97-B1E9-A0D955C3F090}"/>
    <cellStyle name="SAPBEXresItem 2 2 3 2 2" xfId="15936" xr:uid="{55CBEB93-89A5-4832-9A25-02E5830C9FCE}"/>
    <cellStyle name="SAPBEXresItem 2 2 3 2 2 2" xfId="21855" xr:uid="{C59660B0-E9D3-4782-9EF0-F9BB411F9502}"/>
    <cellStyle name="SAPBEXresItem 2 2 3 2 2 2 2" xfId="35487" xr:uid="{0C7E7990-7AB4-44C4-A3B8-F8B7CB84AF3A}"/>
    <cellStyle name="SAPBEXresItem 2 2 3 2 2 2 3" xfId="45115" xr:uid="{1807A5D3-DD8A-47AE-A582-EED4EE1B5E83}"/>
    <cellStyle name="SAPBEXresItem 2 2 3 2 2 3" xfId="25646" xr:uid="{F58EF4F4-A0A3-4074-8F26-D5A98B7AC47C}"/>
    <cellStyle name="SAPBEXresItem 2 2 3 2 2 3 2" xfId="39278" xr:uid="{11CAA07B-3000-4D16-8A23-99B9E698CDBC}"/>
    <cellStyle name="SAPBEXresItem 2 2 3 2 2 3 3" xfId="48906" xr:uid="{11F40B7F-E79B-4732-A080-026B22962D9D}"/>
    <cellStyle name="SAPBEXresItem 2 2 3 2 2 4" xfId="31528" xr:uid="{C6B1F4E5-96F2-49A1-9449-74CC2076BF36}"/>
    <cellStyle name="SAPBEXresItem 2 2 3 2 2 5" xfId="41186" xr:uid="{14999470-5CC6-4298-BBAE-9F249817E260}"/>
    <cellStyle name="SAPBEXresItem 2 2 3 2 2 6" xfId="53574" xr:uid="{84ACADE3-314C-4E54-85F6-2D64C4478F01}"/>
    <cellStyle name="SAPBEXresItem 2 2 3 2 3" xfId="19947" xr:uid="{2BBAC5C4-82C3-475C-9727-03F2D68FAB7F}"/>
    <cellStyle name="SAPBEXresItem 2 2 3 2 3 2" xfId="33579" xr:uid="{E1FA1F49-FB4C-4434-A84B-5ED4051C6996}"/>
    <cellStyle name="SAPBEXresItem 2 2 3 2 3 3" xfId="43207" xr:uid="{4A539084-5B59-42BF-BDF9-AE8C19354DBE}"/>
    <cellStyle name="SAPBEXresItem 2 2 3 2 4" xfId="23738" xr:uid="{99C0B98E-493D-4E1E-BA15-F19880FD82F4}"/>
    <cellStyle name="SAPBEXresItem 2 2 3 2 4 2" xfId="37370" xr:uid="{F0FCD32C-7DFE-462B-951E-763AED91C5E0}"/>
    <cellStyle name="SAPBEXresItem 2 2 3 2 4 3" xfId="46998" xr:uid="{CAFBF33B-4597-4E0F-A673-E6E36E05768A}"/>
    <cellStyle name="SAPBEXresItem 2 2 3 2 5" xfId="29613" xr:uid="{45F03251-A298-43DA-8F51-F17B2486D265}"/>
    <cellStyle name="SAPBEXresItem 2 2 3 2 6" xfId="26776" xr:uid="{CC465F90-7EA1-4F46-BED6-06C19C9D2CBA}"/>
    <cellStyle name="SAPBEXresItem 2 2 3 2 7" xfId="51666" xr:uid="{59F7A76A-8276-414B-AEBE-13DA6D23BBAD}"/>
    <cellStyle name="SAPBEXresItem 2 2 3 3" xfId="14938" xr:uid="{F0C97C4C-40D8-459D-8363-D9292C65D589}"/>
    <cellStyle name="SAPBEXresItem 2 2 3 3 2" xfId="20857" xr:uid="{D1284D87-B51B-46BA-8E4B-8F9B8FFD55DC}"/>
    <cellStyle name="SAPBEXresItem 2 2 3 3 2 2" xfId="34489" xr:uid="{F7CFABF4-7B6D-4629-B4AC-1F6DC810CF3D}"/>
    <cellStyle name="SAPBEXresItem 2 2 3 3 2 3" xfId="44117" xr:uid="{B8A7EED6-4377-406B-A736-C19A10195C50}"/>
    <cellStyle name="SAPBEXresItem 2 2 3 3 3" xfId="24648" xr:uid="{0B52A382-0598-462F-AD3F-91F06E40A8B3}"/>
    <cellStyle name="SAPBEXresItem 2 2 3 3 3 2" xfId="38280" xr:uid="{DBF8A956-FE77-496B-BC19-815119AFABF6}"/>
    <cellStyle name="SAPBEXresItem 2 2 3 3 3 3" xfId="47908" xr:uid="{2CCB2E04-912B-4BB8-9BBA-CED92B4D95AA}"/>
    <cellStyle name="SAPBEXresItem 2 2 3 3 4" xfId="30530" xr:uid="{3B3C398D-CAB4-4087-85E1-B2CBA6F9FF97}"/>
    <cellStyle name="SAPBEXresItem 2 2 3 3 5" xfId="40188" xr:uid="{880E4B58-2790-496B-8C41-C1CDBC91E9A9}"/>
    <cellStyle name="SAPBEXresItem 2 2 3 3 6" xfId="52576" xr:uid="{50C9D19D-53BB-4A06-B910-8FF3E78CB77D}"/>
    <cellStyle name="SAPBEXresItem 2 2 3 4" xfId="18949" xr:uid="{132EF77F-D90F-432C-9795-8A388F9954B8}"/>
    <cellStyle name="SAPBEXresItem 2 2 3 4 2" xfId="32581" xr:uid="{1E6A0739-702F-4261-853D-EA1BB744D3A3}"/>
    <cellStyle name="SAPBEXresItem 2 2 3 4 3" xfId="42209" xr:uid="{8B3C9345-300B-4096-8F52-72D60C9B6BF8}"/>
    <cellStyle name="SAPBEXresItem 2 2 3 5" xfId="22740" xr:uid="{654AF077-6715-43F0-A081-AD5B521ECCBA}"/>
    <cellStyle name="SAPBEXresItem 2 2 3 5 2" xfId="36372" xr:uid="{94A41A00-21C2-4370-B57B-DE76D0E87229}"/>
    <cellStyle name="SAPBEXresItem 2 2 3 5 3" xfId="46000" xr:uid="{9CECC169-BD17-493E-BEDF-2F4DD2B5C8F2}"/>
    <cellStyle name="SAPBEXresItem 2 2 3 6" xfId="28608" xr:uid="{13A2C17F-772F-4744-A916-E43ACFA1F3D6}"/>
    <cellStyle name="SAPBEXresItem 2 2 3 7" xfId="27718" xr:uid="{48B4A10A-4805-4E38-B209-6F64A6D08795}"/>
    <cellStyle name="SAPBEXresItem 2 2 3 8" xfId="50668" xr:uid="{DB588FA8-FA76-4693-80FA-0AF06E448180}"/>
    <cellStyle name="SAPBEXresItem 2 2 30" xfId="55974" xr:uid="{7B600B1F-6690-4DF1-AADD-671B568384FC}"/>
    <cellStyle name="SAPBEXresItem 2 2 31" xfId="56062" xr:uid="{C33F1B3C-0732-4396-A3A1-29E6BBE9FB80}"/>
    <cellStyle name="SAPBEXresItem 2 2 32" xfId="56150" xr:uid="{373F36F6-38E5-4E3E-AB8E-AAD4F5F24CF3}"/>
    <cellStyle name="SAPBEXresItem 2 2 33" xfId="56238" xr:uid="{319C4ED5-F557-44B9-B893-23C1EDF06182}"/>
    <cellStyle name="SAPBEXresItem 2 2 4" xfId="11144" xr:uid="{4AB75DF8-F85D-4CBC-BBF4-94EDE53C67D8}"/>
    <cellStyle name="SAPBEXresItem 2 2 4 2" xfId="14075" xr:uid="{6A977263-271D-485C-9225-BBDE411B5E03}"/>
    <cellStyle name="SAPBEXresItem 2 2 4 2 2" xfId="16024" xr:uid="{6360563C-CBB9-4A69-8DFB-FA0B571D70D2}"/>
    <cellStyle name="SAPBEXresItem 2 2 4 2 2 2" xfId="21943" xr:uid="{BCE4E8C2-06AF-46F5-87B7-FE9328A876CD}"/>
    <cellStyle name="SAPBEXresItem 2 2 4 2 2 2 2" xfId="35575" xr:uid="{E87526BE-1BB9-4E71-9963-BC1342FA49D3}"/>
    <cellStyle name="SAPBEXresItem 2 2 4 2 2 2 3" xfId="45203" xr:uid="{8A045F28-E3B5-463A-AF8A-3657DA56B47D}"/>
    <cellStyle name="SAPBEXresItem 2 2 4 2 2 3" xfId="25734" xr:uid="{121B6AB1-071E-44CF-A40C-55541F35F377}"/>
    <cellStyle name="SAPBEXresItem 2 2 4 2 2 3 2" xfId="39366" xr:uid="{E01AC5B8-98CD-446F-9B7C-6BC9810D5D34}"/>
    <cellStyle name="SAPBEXresItem 2 2 4 2 2 3 3" xfId="48994" xr:uid="{98C56F3E-DEF8-4325-899C-958026B1A5F3}"/>
    <cellStyle name="SAPBEXresItem 2 2 4 2 2 4" xfId="31616" xr:uid="{E5B75210-5560-4B9D-9EF7-EEE6EA34BF9A}"/>
    <cellStyle name="SAPBEXresItem 2 2 4 2 2 5" xfId="41274" xr:uid="{35E5F559-BD22-4B38-88DA-9DDC2C5F7BCB}"/>
    <cellStyle name="SAPBEXresItem 2 2 4 2 2 6" xfId="53662" xr:uid="{910C662C-76E3-459F-9CB7-1E8C66D6FC90}"/>
    <cellStyle name="SAPBEXresItem 2 2 4 2 3" xfId="20035" xr:uid="{A64522D2-0148-4B0B-ADA6-C4B5DC05F9E7}"/>
    <cellStyle name="SAPBEXresItem 2 2 4 2 3 2" xfId="33667" xr:uid="{FE43BD35-DBC8-4292-AE1D-456D66E5CE64}"/>
    <cellStyle name="SAPBEXresItem 2 2 4 2 3 3" xfId="43295" xr:uid="{3B77A1D7-10F9-41E1-8250-6EAEE2B348CC}"/>
    <cellStyle name="SAPBEXresItem 2 2 4 2 4" xfId="23826" xr:uid="{6BE9C9A6-5577-4D4D-B103-5219C24B828D}"/>
    <cellStyle name="SAPBEXresItem 2 2 4 2 4 2" xfId="37458" xr:uid="{194993DD-C5DF-4C95-8EB7-AAF4E4324061}"/>
    <cellStyle name="SAPBEXresItem 2 2 4 2 4 3" xfId="47086" xr:uid="{88561729-3676-474E-B0F3-CE7BA324CFDA}"/>
    <cellStyle name="SAPBEXresItem 2 2 4 2 5" xfId="29701" xr:uid="{F944AEB5-A5C6-44F1-B0A1-9B01EC55B74A}"/>
    <cellStyle name="SAPBEXresItem 2 2 4 2 6" xfId="26688" xr:uid="{BAFE5B13-F6D4-4AB3-A99D-BD50EF21E8A5}"/>
    <cellStyle name="SAPBEXresItem 2 2 4 2 7" xfId="51754" xr:uid="{91FCF987-FD57-41F9-8733-43684E9B72F7}"/>
    <cellStyle name="SAPBEXresItem 2 2 4 3" xfId="15026" xr:uid="{B8C67781-5AE1-4BE1-9C0A-214BBA140663}"/>
    <cellStyle name="SAPBEXresItem 2 2 4 3 2" xfId="20945" xr:uid="{3ECA73D1-4090-4009-89A7-578B2C1560EB}"/>
    <cellStyle name="SAPBEXresItem 2 2 4 3 2 2" xfId="34577" xr:uid="{D4C19636-E5B1-4898-B90F-6C97F71E36BD}"/>
    <cellStyle name="SAPBEXresItem 2 2 4 3 2 3" xfId="44205" xr:uid="{2CD5CF16-F234-411D-9D5A-E8C0D3BD234E}"/>
    <cellStyle name="SAPBEXresItem 2 2 4 3 3" xfId="24736" xr:uid="{32BBBE88-BFA0-4A8F-9587-DD1BED62031D}"/>
    <cellStyle name="SAPBEXresItem 2 2 4 3 3 2" xfId="38368" xr:uid="{9815CD2B-E118-4AEB-B865-5AC04E84D5A6}"/>
    <cellStyle name="SAPBEXresItem 2 2 4 3 3 3" xfId="47996" xr:uid="{D74282F1-D9AA-4599-89E4-65C31C4089A4}"/>
    <cellStyle name="SAPBEXresItem 2 2 4 3 4" xfId="30618" xr:uid="{2AD69D1A-C913-420F-B304-2A7EC3DB4EFE}"/>
    <cellStyle name="SAPBEXresItem 2 2 4 3 5" xfId="40276" xr:uid="{8F087AA7-F307-4771-B439-E89E98449D97}"/>
    <cellStyle name="SAPBEXresItem 2 2 4 3 6" xfId="52664" xr:uid="{74C27C12-E60B-4B4A-85F3-EAF7633BD730}"/>
    <cellStyle name="SAPBEXresItem 2 2 4 4" xfId="19037" xr:uid="{FF49EB55-8698-420F-BD49-C5CCCCAB20B5}"/>
    <cellStyle name="SAPBEXresItem 2 2 4 4 2" xfId="32669" xr:uid="{BF13E841-41A6-47C8-AFB3-FD9795F8A7FB}"/>
    <cellStyle name="SAPBEXresItem 2 2 4 4 3" xfId="42297" xr:uid="{06591B04-6F6F-4C3D-AA12-A7E12E2C91BC}"/>
    <cellStyle name="SAPBEXresItem 2 2 4 5" xfId="22828" xr:uid="{E7D6FB54-E975-4087-BF14-811BB0881837}"/>
    <cellStyle name="SAPBEXresItem 2 2 4 5 2" xfId="36460" xr:uid="{1A6CA13E-E360-40D3-8D0C-1BB16902A578}"/>
    <cellStyle name="SAPBEXresItem 2 2 4 5 3" xfId="46088" xr:uid="{BB8387C2-7F7B-44B0-927D-8B1EB6A0C41E}"/>
    <cellStyle name="SAPBEXresItem 2 2 4 6" xfId="28696" xr:uid="{E6544383-4615-40E0-86AA-045802246304}"/>
    <cellStyle name="SAPBEXresItem 2 2 4 7" xfId="27644" xr:uid="{840999CD-0B58-4D12-9479-D37F901F8F6E}"/>
    <cellStyle name="SAPBEXresItem 2 2 4 8" xfId="50756" xr:uid="{67B421CA-45C5-4499-945E-A7CDF29DC88B}"/>
    <cellStyle name="SAPBEXresItem 2 2 5" xfId="11232" xr:uid="{15AB1367-0151-4A40-8028-23C48F7388DC}"/>
    <cellStyle name="SAPBEXresItem 2 2 5 2" xfId="14163" xr:uid="{11BF1F78-B6D7-404F-A931-55EFF68D5601}"/>
    <cellStyle name="SAPBEXresItem 2 2 5 2 2" xfId="16112" xr:uid="{5BAEBA97-84FC-4903-B0D9-2F4F5F03452C}"/>
    <cellStyle name="SAPBEXresItem 2 2 5 2 2 2" xfId="22031" xr:uid="{2F7F6727-C38D-4446-9B73-D227AE4ACF37}"/>
    <cellStyle name="SAPBEXresItem 2 2 5 2 2 2 2" xfId="35663" xr:uid="{6857BD64-48C3-4C0D-8543-6C9B093BEA81}"/>
    <cellStyle name="SAPBEXresItem 2 2 5 2 2 2 3" xfId="45291" xr:uid="{073BEDEB-AA7D-43D7-AB60-78FC9D6954F3}"/>
    <cellStyle name="SAPBEXresItem 2 2 5 2 2 3" xfId="25822" xr:uid="{2828C9FA-5796-499D-9215-B702563DF25E}"/>
    <cellStyle name="SAPBEXresItem 2 2 5 2 2 3 2" xfId="39454" xr:uid="{0D287299-74C8-4D3A-AA5C-BEF58F8683A1}"/>
    <cellStyle name="SAPBEXresItem 2 2 5 2 2 3 3" xfId="49082" xr:uid="{C3F90F9E-0167-4661-A21B-3ED61B6CAFBD}"/>
    <cellStyle name="SAPBEXresItem 2 2 5 2 2 4" xfId="31704" xr:uid="{742F40B7-534E-4279-BCF3-ADA723E883F0}"/>
    <cellStyle name="SAPBEXresItem 2 2 5 2 2 5" xfId="41362" xr:uid="{8D38C6AA-3D86-4C10-A829-5721188E5871}"/>
    <cellStyle name="SAPBEXresItem 2 2 5 2 2 6" xfId="53750" xr:uid="{7A683BE6-DD84-46DA-B222-724E41E1CBC6}"/>
    <cellStyle name="SAPBEXresItem 2 2 5 2 3" xfId="20123" xr:uid="{70C37D1E-3D3E-4E06-8661-D172EBAB0E52}"/>
    <cellStyle name="SAPBEXresItem 2 2 5 2 3 2" xfId="33755" xr:uid="{DE2C95EE-CF3A-4562-BA90-2CD975B4E0FB}"/>
    <cellStyle name="SAPBEXresItem 2 2 5 2 3 3" xfId="43383" xr:uid="{1ECD4A61-0125-4696-B2F7-513FB9E62C67}"/>
    <cellStyle name="SAPBEXresItem 2 2 5 2 4" xfId="23914" xr:uid="{1A81E653-1EA7-4267-A24B-DD051025CDCF}"/>
    <cellStyle name="SAPBEXresItem 2 2 5 2 4 2" xfId="37546" xr:uid="{9DC6E01C-726A-4B59-A3D1-8507666F398D}"/>
    <cellStyle name="SAPBEXresItem 2 2 5 2 4 3" xfId="47174" xr:uid="{C7E46701-8FC2-4C14-BEA1-0B82388DCB13}"/>
    <cellStyle name="SAPBEXresItem 2 2 5 2 5" xfId="29789" xr:uid="{6944DFB5-F20E-4C22-9E2E-1FC8623A8D2D}"/>
    <cellStyle name="SAPBEXresItem 2 2 5 2 6" xfId="26600" xr:uid="{3A8DB512-7010-46C0-811F-B5873250B751}"/>
    <cellStyle name="SAPBEXresItem 2 2 5 2 7" xfId="51842" xr:uid="{C2F6CA87-0CFD-407B-8DC0-23D64683A1AF}"/>
    <cellStyle name="SAPBEXresItem 2 2 5 3" xfId="15114" xr:uid="{25A76E1C-2DDF-43CE-BEA7-C68F8E4F3F31}"/>
    <cellStyle name="SAPBEXresItem 2 2 5 3 2" xfId="21033" xr:uid="{55B135DE-5F22-4463-8F7A-451D6EF007B8}"/>
    <cellStyle name="SAPBEXresItem 2 2 5 3 2 2" xfId="34665" xr:uid="{6EB611B0-13E6-43BC-9271-6CB3B9752EFA}"/>
    <cellStyle name="SAPBEXresItem 2 2 5 3 2 3" xfId="44293" xr:uid="{8C45DA68-F37E-4BDE-8C33-A91464D91A21}"/>
    <cellStyle name="SAPBEXresItem 2 2 5 3 3" xfId="24824" xr:uid="{B8811371-AB31-4A9A-9E42-967CA6F46503}"/>
    <cellStyle name="SAPBEXresItem 2 2 5 3 3 2" xfId="38456" xr:uid="{12094260-421D-42B2-8085-9C69A8684C8C}"/>
    <cellStyle name="SAPBEXresItem 2 2 5 3 3 3" xfId="48084" xr:uid="{2501DA34-CD5B-44BF-819F-1D4D5FC1EE43}"/>
    <cellStyle name="SAPBEXresItem 2 2 5 3 4" xfId="30706" xr:uid="{6F2C2BDB-8FDC-456F-8B6F-11AF410FD673}"/>
    <cellStyle name="SAPBEXresItem 2 2 5 3 5" xfId="40364" xr:uid="{8C73405C-1FC3-4932-9566-3610BCCD195D}"/>
    <cellStyle name="SAPBEXresItem 2 2 5 3 6" xfId="52752" xr:uid="{90B2CC54-C60D-43BA-9F57-2EC83226A61D}"/>
    <cellStyle name="SAPBEXresItem 2 2 5 4" xfId="19125" xr:uid="{915F02B0-CEB6-4A0A-8B2F-9DEB9542D6E5}"/>
    <cellStyle name="SAPBEXresItem 2 2 5 4 2" xfId="32757" xr:uid="{66C3783F-9D23-4E76-B233-3D6C14F69B69}"/>
    <cellStyle name="SAPBEXresItem 2 2 5 4 3" xfId="42385" xr:uid="{0C46E8D1-26BB-4A31-98F5-8DEFA067B26A}"/>
    <cellStyle name="SAPBEXresItem 2 2 5 5" xfId="22916" xr:uid="{121E6A2B-B523-4CEC-B9A2-280FFCB00005}"/>
    <cellStyle name="SAPBEXresItem 2 2 5 5 2" xfId="36548" xr:uid="{8B51EF8F-0A6D-4711-955C-D48C22289143}"/>
    <cellStyle name="SAPBEXresItem 2 2 5 5 3" xfId="46176" xr:uid="{D4935418-98DF-4750-945C-F97E467F5070}"/>
    <cellStyle name="SAPBEXresItem 2 2 5 6" xfId="28784" xr:uid="{D56454B7-FFD4-49B0-995C-071C08C17252}"/>
    <cellStyle name="SAPBEXresItem 2 2 5 7" xfId="27556" xr:uid="{6BBC6BB6-D0F0-4E37-8089-0D97558AC5DB}"/>
    <cellStyle name="SAPBEXresItem 2 2 5 8" xfId="50844" xr:uid="{20351B19-C280-4D2C-A493-1D0DEDB09D83}"/>
    <cellStyle name="SAPBEXresItem 2 2 6" xfId="11320" xr:uid="{9CD75617-604D-4061-8921-ECAC1FEA2D0C}"/>
    <cellStyle name="SAPBEXresItem 2 2 6 2" xfId="14251" xr:uid="{E1D78302-866A-44CC-99AD-34B0DA5DB289}"/>
    <cellStyle name="SAPBEXresItem 2 2 6 2 2" xfId="16200" xr:uid="{417CA7AD-E497-491F-A3D6-CEA727312902}"/>
    <cellStyle name="SAPBEXresItem 2 2 6 2 2 2" xfId="22119" xr:uid="{F88457FA-ECA3-474A-919B-B348F802514A}"/>
    <cellStyle name="SAPBEXresItem 2 2 6 2 2 2 2" xfId="35751" xr:uid="{AE5130E7-F263-4D1B-AD4F-AFEA1DAD4E62}"/>
    <cellStyle name="SAPBEXresItem 2 2 6 2 2 2 3" xfId="45379" xr:uid="{0762B590-C034-49CE-8693-D14EAFD80B03}"/>
    <cellStyle name="SAPBEXresItem 2 2 6 2 2 3" xfId="25910" xr:uid="{E882D74B-EBF1-45F4-82D9-9133C4111E66}"/>
    <cellStyle name="SAPBEXresItem 2 2 6 2 2 3 2" xfId="39542" xr:uid="{2F9DA21C-A564-4462-81B4-B891274F576E}"/>
    <cellStyle name="SAPBEXresItem 2 2 6 2 2 3 3" xfId="49170" xr:uid="{E9F436A9-570E-47E7-BADB-2FF3DC1548CE}"/>
    <cellStyle name="SAPBEXresItem 2 2 6 2 2 4" xfId="31792" xr:uid="{DF35B4AF-0468-4875-8D1E-C56FF06FA4E6}"/>
    <cellStyle name="SAPBEXresItem 2 2 6 2 2 5" xfId="41450" xr:uid="{53677BDB-DD8C-47F6-82CE-5BAB5384CA14}"/>
    <cellStyle name="SAPBEXresItem 2 2 6 2 2 6" xfId="53838" xr:uid="{6C65BA6C-F466-4829-897F-FE24CE87D094}"/>
    <cellStyle name="SAPBEXresItem 2 2 6 2 3" xfId="20211" xr:uid="{00E73F3E-B6F1-40D1-B5F4-BB05279A554A}"/>
    <cellStyle name="SAPBEXresItem 2 2 6 2 3 2" xfId="33843" xr:uid="{A7DB08CB-9BB7-47B2-B23F-045CC0FCB83F}"/>
    <cellStyle name="SAPBEXresItem 2 2 6 2 3 3" xfId="43471" xr:uid="{F816E7D7-AE03-4D84-A31F-E54B15D12332}"/>
    <cellStyle name="SAPBEXresItem 2 2 6 2 4" xfId="24002" xr:uid="{7A8C2FF4-D379-46E7-B1F1-73B8C9DC5D29}"/>
    <cellStyle name="SAPBEXresItem 2 2 6 2 4 2" xfId="37634" xr:uid="{B523EA89-3373-4467-B8B2-E3C5B6B493B1}"/>
    <cellStyle name="SAPBEXresItem 2 2 6 2 4 3" xfId="47262" xr:uid="{F41CCB28-0DB6-43F2-BC59-22FEA29999C7}"/>
    <cellStyle name="SAPBEXresItem 2 2 6 2 5" xfId="29877" xr:uid="{B8DFFD66-32E6-4DAF-85E6-F11549C13FE6}"/>
    <cellStyle name="SAPBEXresItem 2 2 6 2 6" xfId="26512" xr:uid="{42E1208F-A1AD-40A1-BF22-51A0A1965FB5}"/>
    <cellStyle name="SAPBEXresItem 2 2 6 2 7" xfId="51930" xr:uid="{52F0DCDD-3BC1-401E-A6E8-2409E9AD9863}"/>
    <cellStyle name="SAPBEXresItem 2 2 6 3" xfId="15202" xr:uid="{0F6DAE9A-0154-4733-A9C5-9D93C16FFE98}"/>
    <cellStyle name="SAPBEXresItem 2 2 6 3 2" xfId="21121" xr:uid="{2D6B61C8-6A8B-4297-8A8F-B736D3C653D2}"/>
    <cellStyle name="SAPBEXresItem 2 2 6 3 2 2" xfId="34753" xr:uid="{02B159A4-CF11-48F9-972E-C90F19AD4982}"/>
    <cellStyle name="SAPBEXresItem 2 2 6 3 2 3" xfId="44381" xr:uid="{36A31031-E7D8-4E4E-A727-7ED20B3BF040}"/>
    <cellStyle name="SAPBEXresItem 2 2 6 3 3" xfId="24912" xr:uid="{1ACD6B82-6237-4245-ABC4-60708A991069}"/>
    <cellStyle name="SAPBEXresItem 2 2 6 3 3 2" xfId="38544" xr:uid="{AAADE55D-722D-48C3-95A6-86076EEF4660}"/>
    <cellStyle name="SAPBEXresItem 2 2 6 3 3 3" xfId="48172" xr:uid="{E3C017C2-96B9-4CCC-AE9B-ED8953EA3E43}"/>
    <cellStyle name="SAPBEXresItem 2 2 6 3 4" xfId="30794" xr:uid="{88A772CE-4479-4B68-90F2-42B758395945}"/>
    <cellStyle name="SAPBEXresItem 2 2 6 3 5" xfId="40452" xr:uid="{352B9AB9-1FFF-4D34-B523-00ED9333A7DE}"/>
    <cellStyle name="SAPBEXresItem 2 2 6 3 6" xfId="52840" xr:uid="{37372820-1275-497A-ADB2-2E1E5E349436}"/>
    <cellStyle name="SAPBEXresItem 2 2 6 4" xfId="19213" xr:uid="{EA20878A-B1E6-4D30-BDD9-42F1A9D5CE03}"/>
    <cellStyle name="SAPBEXresItem 2 2 6 4 2" xfId="32845" xr:uid="{46AD7CBE-0C0C-4FEB-BD17-ECAD19940597}"/>
    <cellStyle name="SAPBEXresItem 2 2 6 4 3" xfId="42473" xr:uid="{97F71C42-0995-43ED-9C6B-04210A027529}"/>
    <cellStyle name="SAPBEXresItem 2 2 6 5" xfId="23004" xr:uid="{45C41B76-A13E-4AAF-A764-AB877B91149B}"/>
    <cellStyle name="SAPBEXresItem 2 2 6 5 2" xfId="36636" xr:uid="{23D31B9F-4985-4031-9302-01035B4D17C6}"/>
    <cellStyle name="SAPBEXresItem 2 2 6 5 3" xfId="46264" xr:uid="{2778488B-44EC-4978-9B5F-F990F0DA4A0C}"/>
    <cellStyle name="SAPBEXresItem 2 2 6 6" xfId="28872" xr:uid="{93F54A42-8A26-4653-A886-577D0EC8239E}"/>
    <cellStyle name="SAPBEXresItem 2 2 6 7" xfId="27468" xr:uid="{85853DD1-A071-4459-9C74-34C342607CD1}"/>
    <cellStyle name="SAPBEXresItem 2 2 6 8" xfId="50932" xr:uid="{87D7E38B-3725-4A71-8241-309085D00A2A}"/>
    <cellStyle name="SAPBEXresItem 2 2 7" xfId="11408" xr:uid="{A098A0A8-E4B6-4DD0-B1B0-3695515F9BCE}"/>
    <cellStyle name="SAPBEXresItem 2 2 7 2" xfId="14339" xr:uid="{12BF8B16-0E99-42FA-B053-70249B9B1015}"/>
    <cellStyle name="SAPBEXresItem 2 2 7 2 2" xfId="16288" xr:uid="{E2FE1ECA-B1DE-4185-899B-809D8022838F}"/>
    <cellStyle name="SAPBEXresItem 2 2 7 2 2 2" xfId="22207" xr:uid="{B43524D7-8FA5-49EF-B086-A4355444894E}"/>
    <cellStyle name="SAPBEXresItem 2 2 7 2 2 2 2" xfId="35839" xr:uid="{4B2294B3-5BFE-46FE-AB9F-78640389B34F}"/>
    <cellStyle name="SAPBEXresItem 2 2 7 2 2 2 3" xfId="45467" xr:uid="{C79714C0-2795-44E3-AFE0-DF7288105D67}"/>
    <cellStyle name="SAPBEXresItem 2 2 7 2 2 3" xfId="25998" xr:uid="{E3AA3807-1537-4E84-9408-EB44FA915437}"/>
    <cellStyle name="SAPBEXresItem 2 2 7 2 2 3 2" xfId="39630" xr:uid="{30D2429C-2FAE-456F-93C7-43EC31BD495C}"/>
    <cellStyle name="SAPBEXresItem 2 2 7 2 2 3 3" xfId="49258" xr:uid="{729C68FA-1893-4F00-BFF6-82821018B8FA}"/>
    <cellStyle name="SAPBEXresItem 2 2 7 2 2 4" xfId="31880" xr:uid="{B4746287-8DDE-46CC-B224-C24211109F54}"/>
    <cellStyle name="SAPBEXresItem 2 2 7 2 2 5" xfId="41538" xr:uid="{AB1E06AE-B5BB-4A50-8485-44048D02AC68}"/>
    <cellStyle name="SAPBEXresItem 2 2 7 2 2 6" xfId="53926" xr:uid="{5B674FAF-C111-4780-881D-C41815FC2AC4}"/>
    <cellStyle name="SAPBEXresItem 2 2 7 2 3" xfId="20299" xr:uid="{786049F6-87A5-413A-BC88-5EDFF1F673A3}"/>
    <cellStyle name="SAPBEXresItem 2 2 7 2 3 2" xfId="33931" xr:uid="{7F767F8C-6827-448A-AA8B-52CB57C13341}"/>
    <cellStyle name="SAPBEXresItem 2 2 7 2 3 3" xfId="43559" xr:uid="{3775F9B3-FD28-415D-97AE-6EC00F6CE1DD}"/>
    <cellStyle name="SAPBEXresItem 2 2 7 2 4" xfId="24090" xr:uid="{7FEE8FAF-71E6-43A5-B88D-43BF70A0095C}"/>
    <cellStyle name="SAPBEXresItem 2 2 7 2 4 2" xfId="37722" xr:uid="{D91DBE7E-EE2E-4EDB-8F04-63F0878B7FB5}"/>
    <cellStyle name="SAPBEXresItem 2 2 7 2 4 3" xfId="47350" xr:uid="{3BAC1420-3CA8-4FBA-806B-2C27B9A7FDDA}"/>
    <cellStyle name="SAPBEXresItem 2 2 7 2 5" xfId="29965" xr:uid="{F76F5862-3F42-4D3B-84C1-797CA8095063}"/>
    <cellStyle name="SAPBEXresItem 2 2 7 2 6" xfId="26424" xr:uid="{A06A7481-85CE-4E32-BBF1-7092CD14FE79}"/>
    <cellStyle name="SAPBEXresItem 2 2 7 2 7" xfId="52018" xr:uid="{AF6C2F10-73BC-427C-8CE3-44FE615DC3F0}"/>
    <cellStyle name="SAPBEXresItem 2 2 7 3" xfId="15290" xr:uid="{028F1EC0-752F-49CB-B9A9-C608CA0E49AB}"/>
    <cellStyle name="SAPBEXresItem 2 2 7 3 2" xfId="21209" xr:uid="{092E57DF-4DDB-4D72-BA68-2A713F67BCAC}"/>
    <cellStyle name="SAPBEXresItem 2 2 7 3 2 2" xfId="34841" xr:uid="{CE4D688A-4964-45AE-BC6A-01CAC442CC64}"/>
    <cellStyle name="SAPBEXresItem 2 2 7 3 2 3" xfId="44469" xr:uid="{EFA42B83-DB1D-4745-BBA9-5D4AFEEE52D8}"/>
    <cellStyle name="SAPBEXresItem 2 2 7 3 3" xfId="25000" xr:uid="{07D7F6FE-CBB6-403B-894F-BB0A86BC9B91}"/>
    <cellStyle name="SAPBEXresItem 2 2 7 3 3 2" xfId="38632" xr:uid="{C712A023-29D1-4A26-B87B-EF1202F0A5DA}"/>
    <cellStyle name="SAPBEXresItem 2 2 7 3 3 3" xfId="48260" xr:uid="{9F9D975A-56B1-4F5A-852C-A3DB87A08B55}"/>
    <cellStyle name="SAPBEXresItem 2 2 7 3 4" xfId="30882" xr:uid="{B6112544-D920-48A7-AECE-3B082620BB5F}"/>
    <cellStyle name="SAPBEXresItem 2 2 7 3 5" xfId="40540" xr:uid="{1ADBC7CA-D1BC-4C5F-872D-01C702F0742C}"/>
    <cellStyle name="SAPBEXresItem 2 2 7 3 6" xfId="52928" xr:uid="{539D6B24-43AE-426E-AE5E-A04CEF13CA9C}"/>
    <cellStyle name="SAPBEXresItem 2 2 7 4" xfId="19301" xr:uid="{9B5B8824-CCAD-4334-8EC2-A0806F4E4FAE}"/>
    <cellStyle name="SAPBEXresItem 2 2 7 4 2" xfId="32933" xr:uid="{A252603A-E71B-48B0-BB07-D25249E71681}"/>
    <cellStyle name="SAPBEXresItem 2 2 7 4 3" xfId="42561" xr:uid="{7148B611-BB1F-42EA-90F3-20A65C7AE351}"/>
    <cellStyle name="SAPBEXresItem 2 2 7 5" xfId="23092" xr:uid="{00CA09CE-6581-4E9F-A105-4585530B0753}"/>
    <cellStyle name="SAPBEXresItem 2 2 7 5 2" xfId="36724" xr:uid="{8FD4CBB8-37E6-4729-B272-75BB42F0267C}"/>
    <cellStyle name="SAPBEXresItem 2 2 7 5 3" xfId="46352" xr:uid="{98CC27AE-E75C-429E-B38D-676B92582641}"/>
    <cellStyle name="SAPBEXresItem 2 2 7 6" xfId="28960" xr:uid="{A3D3B399-AA2F-4E5D-9E5F-D474D14CFB4B}"/>
    <cellStyle name="SAPBEXresItem 2 2 7 7" xfId="27380" xr:uid="{F4A268B6-332E-4028-A67F-6737EF10F510}"/>
    <cellStyle name="SAPBEXresItem 2 2 7 8" xfId="51020" xr:uid="{B8E6CE17-E13C-4CFC-89F4-7E50E6005A88}"/>
    <cellStyle name="SAPBEXresItem 2 2 8" xfId="13516" xr:uid="{AE2A180D-57FE-4F7F-A797-271C197E2AD3}"/>
    <cellStyle name="SAPBEXresItem 2 2 8 2" xfId="14515" xr:uid="{20E759F2-A8D2-4A62-AA6D-E7D171BE3BAC}"/>
    <cellStyle name="SAPBEXresItem 2 2 8 2 2" xfId="16464" xr:uid="{8AA00A4C-741C-4FBF-BA73-B0B7E2FF1E0A}"/>
    <cellStyle name="SAPBEXresItem 2 2 8 2 2 2" xfId="22383" xr:uid="{6917BAB3-7196-4BE5-823F-27060DB09E2E}"/>
    <cellStyle name="SAPBEXresItem 2 2 8 2 2 2 2" xfId="36015" xr:uid="{C4543323-E04E-4516-B8D4-3A31CEE29E66}"/>
    <cellStyle name="SAPBEXresItem 2 2 8 2 2 2 3" xfId="45643" xr:uid="{767D42BF-3412-4308-AB35-C0279889533E}"/>
    <cellStyle name="SAPBEXresItem 2 2 8 2 2 3" xfId="26174" xr:uid="{460ECCE9-456E-4584-921A-90FD5759866F}"/>
    <cellStyle name="SAPBEXresItem 2 2 8 2 2 3 2" xfId="39806" xr:uid="{353DBB9A-5B53-4189-AA51-D2428EAA6D7F}"/>
    <cellStyle name="SAPBEXresItem 2 2 8 2 2 3 3" xfId="49434" xr:uid="{50C3605A-7975-4F1F-9D23-CBDB130A44B9}"/>
    <cellStyle name="SAPBEXresItem 2 2 8 2 2 4" xfId="32056" xr:uid="{B2DDA09D-7C6B-4BD2-B917-10DBF0782182}"/>
    <cellStyle name="SAPBEXresItem 2 2 8 2 2 5" xfId="41714" xr:uid="{771D123C-BA47-4E87-AB97-09DDC88C6DFE}"/>
    <cellStyle name="SAPBEXresItem 2 2 8 2 2 6" xfId="54102" xr:uid="{9654CA13-9BBF-436A-A809-1A8CE04A5E64}"/>
    <cellStyle name="SAPBEXresItem 2 2 8 2 3" xfId="20475" xr:uid="{794E5DEE-8BEB-439F-96B4-42DAD75B52A8}"/>
    <cellStyle name="SAPBEXresItem 2 2 8 2 3 2" xfId="34107" xr:uid="{BB1A01DF-CE47-4A47-B592-A97924CAD21D}"/>
    <cellStyle name="SAPBEXresItem 2 2 8 2 3 3" xfId="43735" xr:uid="{CAC252A1-731E-4C59-A9CF-2672C4758CEC}"/>
    <cellStyle name="SAPBEXresItem 2 2 8 2 4" xfId="24266" xr:uid="{EC83D904-FA8E-43C5-93BA-D1D91842A6F1}"/>
    <cellStyle name="SAPBEXresItem 2 2 8 2 4 2" xfId="37898" xr:uid="{79042B20-D96F-47E7-841C-709E379E4E2D}"/>
    <cellStyle name="SAPBEXresItem 2 2 8 2 4 3" xfId="47526" xr:uid="{1C07E7C2-28D5-4FA8-BA78-7528B967A4D8}"/>
    <cellStyle name="SAPBEXresItem 2 2 8 2 5" xfId="30141" xr:uid="{387EB875-37EE-44E9-BE4D-2D9550BB3A00}"/>
    <cellStyle name="SAPBEXresItem 2 2 8 2 6" xfId="26248" xr:uid="{BAE72AA2-42A7-41AC-82CB-75C923D30495}"/>
    <cellStyle name="SAPBEXresItem 2 2 8 2 7" xfId="52194" xr:uid="{5E88312A-F845-474F-9630-C69B77950C51}"/>
    <cellStyle name="SAPBEXresItem 2 2 8 3" xfId="15466" xr:uid="{EA9322D1-0A2E-46F6-AFB5-1A76153926A8}"/>
    <cellStyle name="SAPBEXresItem 2 2 8 3 2" xfId="21385" xr:uid="{FFFC523C-8367-4E01-A439-EF340F6C5597}"/>
    <cellStyle name="SAPBEXresItem 2 2 8 3 2 2" xfId="35017" xr:uid="{DF1D2684-333B-410F-8A5D-556E9D3F4B89}"/>
    <cellStyle name="SAPBEXresItem 2 2 8 3 2 3" xfId="44645" xr:uid="{18C06CDC-409C-4DB7-AF6D-9E04C7311FF0}"/>
    <cellStyle name="SAPBEXresItem 2 2 8 3 3" xfId="25176" xr:uid="{1A72A52F-CC76-4DBB-AE5D-37E5C951A672}"/>
    <cellStyle name="SAPBEXresItem 2 2 8 3 3 2" xfId="38808" xr:uid="{172990C8-47D9-4326-BA05-879DCE9A88C2}"/>
    <cellStyle name="SAPBEXresItem 2 2 8 3 3 3" xfId="48436" xr:uid="{5B8F4A66-3C66-4B51-8C04-26CE495064F1}"/>
    <cellStyle name="SAPBEXresItem 2 2 8 3 4" xfId="31058" xr:uid="{F34881EE-C024-4C2F-93F8-C7773F1886C9}"/>
    <cellStyle name="SAPBEXresItem 2 2 8 3 5" xfId="40716" xr:uid="{1AFD43F9-83A4-4E39-ABFF-44BDA9455DDC}"/>
    <cellStyle name="SAPBEXresItem 2 2 8 3 6" xfId="53104" xr:uid="{9DFD0FBC-4EB6-45B5-A7CA-9B7BF1B1CFF6}"/>
    <cellStyle name="SAPBEXresItem 2 2 8 4" xfId="19477" xr:uid="{FC6406CD-0544-4A10-A5D6-BA550D9B5A2E}"/>
    <cellStyle name="SAPBEXresItem 2 2 8 4 2" xfId="33109" xr:uid="{ABE993A8-59FA-48AC-9515-05DFCFEFDFB6}"/>
    <cellStyle name="SAPBEXresItem 2 2 8 4 3" xfId="42737" xr:uid="{3E93A516-643A-4C2B-BB6E-5E98B7719EDC}"/>
    <cellStyle name="SAPBEXresItem 2 2 8 5" xfId="23268" xr:uid="{F3918A87-663F-4AB6-B403-98D8FC23C07F}"/>
    <cellStyle name="SAPBEXresItem 2 2 8 5 2" xfId="36900" xr:uid="{531B8A66-B476-47EB-9689-F9EF39418B11}"/>
    <cellStyle name="SAPBEXresItem 2 2 8 5 3" xfId="46528" xr:uid="{424408E6-96D7-452F-B02C-A193DB4F6AD0}"/>
    <cellStyle name="SAPBEXresItem 2 2 8 6" xfId="29143" xr:uid="{F7C02975-DEE2-4833-926C-695B30801A3C}"/>
    <cellStyle name="SAPBEXresItem 2 2 8 7" xfId="27246" xr:uid="{848F3B60-FC10-48F4-B47E-3EFF61DF27C4}"/>
    <cellStyle name="SAPBEXresItem 2 2 8 8" xfId="51196" xr:uid="{34ABA05D-64BE-46B4-94DC-5592CB6BC214}"/>
    <cellStyle name="SAPBEXresItem 2 2 9" xfId="13811" xr:uid="{A24A12DA-A2E0-4B46-8A03-9B7CAFE71E82}"/>
    <cellStyle name="SAPBEXresItem 2 2 9 2" xfId="15760" xr:uid="{D6EE69BF-C82D-4DF1-B1CA-C987606DDAC0}"/>
    <cellStyle name="SAPBEXresItem 2 2 9 2 2" xfId="21679" xr:uid="{91031C6D-64A5-4241-8078-4B7DCE047AAC}"/>
    <cellStyle name="SAPBEXresItem 2 2 9 2 2 2" xfId="35311" xr:uid="{84FBA38C-E191-4DCB-AD6C-2FAE31AE75D5}"/>
    <cellStyle name="SAPBEXresItem 2 2 9 2 2 3" xfId="44939" xr:uid="{3094AE13-AC1B-421A-B607-8816A9C8CE6E}"/>
    <cellStyle name="SAPBEXresItem 2 2 9 2 3" xfId="25470" xr:uid="{A2381809-4BE6-41C2-AAA3-3CB47B01D041}"/>
    <cellStyle name="SAPBEXresItem 2 2 9 2 3 2" xfId="39102" xr:uid="{5A6BE34A-47CB-486D-AB40-7408EFAF0C71}"/>
    <cellStyle name="SAPBEXresItem 2 2 9 2 3 3" xfId="48730" xr:uid="{7218C541-EDD2-4D99-A0B2-D8B0AE70666E}"/>
    <cellStyle name="SAPBEXresItem 2 2 9 2 4" xfId="31352" xr:uid="{649976D5-4900-4D46-90A1-AE73AA8C4DC5}"/>
    <cellStyle name="SAPBEXresItem 2 2 9 2 5" xfId="41010" xr:uid="{7A05FF5C-DED4-44F5-BD77-5FF8CA26A7AB}"/>
    <cellStyle name="SAPBEXresItem 2 2 9 2 6" xfId="53398" xr:uid="{6E9BAD00-397D-495D-94C7-87DD2DB4A050}"/>
    <cellStyle name="SAPBEXresItem 2 2 9 3" xfId="19771" xr:uid="{48885A7E-6609-492E-9FF7-FF4A83423E99}"/>
    <cellStyle name="SAPBEXresItem 2 2 9 3 2" xfId="33403" xr:uid="{C9ECF0F7-B5BB-4E32-A417-E71A1A6479A5}"/>
    <cellStyle name="SAPBEXresItem 2 2 9 3 3" xfId="43031" xr:uid="{01D36A30-70D3-4EFB-9D46-7F87C861A8BA}"/>
    <cellStyle name="SAPBEXresItem 2 2 9 4" xfId="23562" xr:uid="{0026BDB7-CCAA-427A-8BD7-CA9676800CAC}"/>
    <cellStyle name="SAPBEXresItem 2 2 9 4 2" xfId="37194" xr:uid="{35895992-ED4E-476D-8423-6600192A5683}"/>
    <cellStyle name="SAPBEXresItem 2 2 9 4 3" xfId="46822" xr:uid="{F4E06ED3-D895-4D4A-9FD2-3EBC52B2DDE4}"/>
    <cellStyle name="SAPBEXresItem 2 2 9 5" xfId="29437" xr:uid="{410382E8-CC4C-4879-96B1-E58CA457D446}"/>
    <cellStyle name="SAPBEXresItem 2 2 9 6" xfId="26952" xr:uid="{D9A5981E-DA1E-4971-B8E0-EBCC7662233E}"/>
    <cellStyle name="SAPBEXresItem 2 2 9 7" xfId="51490" xr:uid="{8B381AE5-D950-4E88-B944-C6161480846F}"/>
    <cellStyle name="SAPBEXresItem 2 3" xfId="10707" xr:uid="{752373F5-0FAD-4481-9351-721E06E03065}"/>
    <cellStyle name="SAPBEXresItem 2 3 2" xfId="13638" xr:uid="{635229A9-48ED-45F5-A394-5466003AE130}"/>
    <cellStyle name="SAPBEXresItem 2 3 2 2" xfId="15587" xr:uid="{0CBDF11B-D7E7-42BF-9C31-C0AFBDCB1F87}"/>
    <cellStyle name="SAPBEXresItem 2 3 2 2 2" xfId="21506" xr:uid="{2F25C2F4-0C72-4BD7-8CB7-71510551D433}"/>
    <cellStyle name="SAPBEXresItem 2 3 2 2 2 2" xfId="35138" xr:uid="{BECBEC2F-0E3E-421E-9C61-55CEF107A298}"/>
    <cellStyle name="SAPBEXresItem 2 3 2 2 2 3" xfId="44766" xr:uid="{877DB9E2-E4FA-49F5-A032-B91B71EE0224}"/>
    <cellStyle name="SAPBEXresItem 2 3 2 2 3" xfId="25297" xr:uid="{65489440-FBC3-4299-81B3-25DE66757F90}"/>
    <cellStyle name="SAPBEXresItem 2 3 2 2 3 2" xfId="38929" xr:uid="{A9DD3DDD-2475-434A-9DB2-E1FB0ACDE97C}"/>
    <cellStyle name="SAPBEXresItem 2 3 2 2 3 3" xfId="48557" xr:uid="{5E6A82C4-83A0-4F33-B855-308C3B91C69E}"/>
    <cellStyle name="SAPBEXresItem 2 3 2 2 4" xfId="31179" xr:uid="{E3C319D5-3010-4B6D-93C7-C7F968A80146}"/>
    <cellStyle name="SAPBEXresItem 2 3 2 2 5" xfId="40837" xr:uid="{3FC9166F-2285-4205-A66A-0997DCDEBD75}"/>
    <cellStyle name="SAPBEXresItem 2 3 2 2 6" xfId="53225" xr:uid="{02ACF865-BDC0-4653-BC2A-81D5EA01BDEB}"/>
    <cellStyle name="SAPBEXresItem 2 3 2 3" xfId="19598" xr:uid="{DA8A3AFD-957F-46C1-B3EA-A24EDB8EFFD3}"/>
    <cellStyle name="SAPBEXresItem 2 3 2 3 2" xfId="33230" xr:uid="{3292DC2C-7798-443F-85ED-26399BF55E31}"/>
    <cellStyle name="SAPBEXresItem 2 3 2 3 3" xfId="42858" xr:uid="{965EBF2A-9860-49C7-BEFE-04931D41DB95}"/>
    <cellStyle name="SAPBEXresItem 2 3 2 4" xfId="23389" xr:uid="{4AA8FCB7-1EEA-45E4-974A-BF947962F608}"/>
    <cellStyle name="SAPBEXresItem 2 3 2 4 2" xfId="37021" xr:uid="{9EECFD85-78C0-4BAC-91BF-3F0CADAFE320}"/>
    <cellStyle name="SAPBEXresItem 2 3 2 4 3" xfId="46649" xr:uid="{1731FDD1-A6B4-4C2E-8120-20B6C09DCEF9}"/>
    <cellStyle name="SAPBEXresItem 2 3 2 5" xfId="29264" xr:uid="{48A5F477-33F1-4937-9C52-5F35ED4CDB86}"/>
    <cellStyle name="SAPBEXresItem 2 3 2 6" xfId="27125" xr:uid="{4FDD3018-492E-4F01-930B-8FE595BA2BA2}"/>
    <cellStyle name="SAPBEXresItem 2 3 2 7" xfId="51317" xr:uid="{E30DFAF6-E5B6-4928-9F5C-2F3640BF1EAC}"/>
    <cellStyle name="SAPBEXresItem 2 3 3" xfId="14677" xr:uid="{ABDD2D4A-59D8-44DB-A701-6B0FE21FBA53}"/>
    <cellStyle name="SAPBEXresItem 2 3 3 2" xfId="20596" xr:uid="{48452CF4-AA58-4875-AD5E-F2EEDA64627E}"/>
    <cellStyle name="SAPBEXresItem 2 3 3 2 2" xfId="34228" xr:uid="{AE9A44A4-ECC8-443E-B575-E5BFFB5856EE}"/>
    <cellStyle name="SAPBEXresItem 2 3 3 2 3" xfId="43856" xr:uid="{D2262B19-261B-4A9B-9F9B-6BE29B018EDF}"/>
    <cellStyle name="SAPBEXresItem 2 3 3 3" xfId="24387" xr:uid="{59606515-056A-4D9C-9246-6619A81419B6}"/>
    <cellStyle name="SAPBEXresItem 2 3 3 3 2" xfId="38019" xr:uid="{8BE37A84-DF55-4885-A68F-07F67CDD6DBF}"/>
    <cellStyle name="SAPBEXresItem 2 3 3 3 3" xfId="47647" xr:uid="{D2412C50-6ADE-4C3C-A4D3-7769C59930E4}"/>
    <cellStyle name="SAPBEXresItem 2 3 3 4" xfId="30269" xr:uid="{C540E174-2D62-4451-8BA8-67C8E9EADF15}"/>
    <cellStyle name="SAPBEXresItem 2 3 3 5" xfId="39927" xr:uid="{7EAECDCD-9FCD-423B-AFB8-3EFD26A9034C}"/>
    <cellStyle name="SAPBEXresItem 2 3 3 6" xfId="52315" xr:uid="{85D3BD0F-D779-44B4-A477-7FFEEE78811E}"/>
    <cellStyle name="SAPBEXresItem 2 3 4" xfId="18686" xr:uid="{7F325E0D-E8BF-44DF-B0EB-E6720930609B}"/>
    <cellStyle name="SAPBEXresItem 2 3 4 2" xfId="32318" xr:uid="{1C11C3C7-A5E1-41C2-A4B1-914A462C0546}"/>
    <cellStyle name="SAPBEXresItem 2 3 4 3" xfId="41946" xr:uid="{E7C0A50D-9452-4EAE-A58C-09A12FE2744A}"/>
    <cellStyle name="SAPBEXresItem 2 3 5" xfId="16545" xr:uid="{536FB8A5-E44B-4715-A185-83A00221D5D1}"/>
    <cellStyle name="SAPBEXresItem 2 3 5 2" xfId="32129" xr:uid="{0AE0A15C-0045-4B1B-9C1E-37A137747AEA}"/>
    <cellStyle name="SAPBEXresItem 2 3 5 3" xfId="41771" xr:uid="{363CD66B-6D94-4E36-852E-3BC27F680FAB}"/>
    <cellStyle name="SAPBEXresItem 2 3 6" xfId="28259" xr:uid="{115058D8-17F5-4C8B-BCBE-85DD6D65ADE8}"/>
    <cellStyle name="SAPBEXresItem 2 3 7" xfId="28060" xr:uid="{42F6C7FE-704D-4512-B436-C0F45492AFBD}"/>
    <cellStyle name="SAPBEXresItem 2 3 8" xfId="50319" xr:uid="{7BA1E5EC-A41B-4B2F-B917-F11998553974}"/>
    <cellStyle name="SAPBEXresItem 2 4" xfId="10681" xr:uid="{1BF59F8C-FEBE-4754-A5BE-A44958302F34}"/>
    <cellStyle name="SAPBEXresItem 2 4 2" xfId="13612" xr:uid="{157FBA28-3DD5-4564-AA1D-6B626604C18D}"/>
    <cellStyle name="SAPBEXresItem 2 4 2 2" xfId="15561" xr:uid="{98D82418-15ED-4B5B-BE51-47A44309249F}"/>
    <cellStyle name="SAPBEXresItem 2 4 2 2 2" xfId="21480" xr:uid="{47342B05-FABB-40A0-B47C-7778FD4E6AB4}"/>
    <cellStyle name="SAPBEXresItem 2 4 2 2 2 2" xfId="35112" xr:uid="{AAEEBAC2-D5B6-4821-B0B7-48800BD72049}"/>
    <cellStyle name="SAPBEXresItem 2 4 2 2 2 3" xfId="44740" xr:uid="{433711B0-97AB-4A15-A0F9-88CB8C9DCCDC}"/>
    <cellStyle name="SAPBEXresItem 2 4 2 2 3" xfId="25271" xr:uid="{1AEF2959-32B2-4220-BEAE-EFC3CEE60021}"/>
    <cellStyle name="SAPBEXresItem 2 4 2 2 3 2" xfId="38903" xr:uid="{192AE5B3-A62C-4034-8E35-6B08956D4505}"/>
    <cellStyle name="SAPBEXresItem 2 4 2 2 3 3" xfId="48531" xr:uid="{2C60BA11-BA50-463F-A4EA-ACFB98A5367A}"/>
    <cellStyle name="SAPBEXresItem 2 4 2 2 4" xfId="31153" xr:uid="{07A5BC83-81CD-475C-95C1-7978F770B393}"/>
    <cellStyle name="SAPBEXresItem 2 4 2 2 5" xfId="40811" xr:uid="{A6F95F20-0819-4F70-BB13-6DFD1859038A}"/>
    <cellStyle name="SAPBEXresItem 2 4 2 2 6" xfId="53199" xr:uid="{327D7420-E427-4CB9-8F35-457D4DEB977E}"/>
    <cellStyle name="SAPBEXresItem 2 4 2 3" xfId="19572" xr:uid="{318CFF3D-643D-43CD-A927-08E67E10F8C5}"/>
    <cellStyle name="SAPBEXresItem 2 4 2 3 2" xfId="33204" xr:uid="{7B4F2E65-90C9-444F-90D7-E34E983C7BB3}"/>
    <cellStyle name="SAPBEXresItem 2 4 2 3 3" xfId="42832" xr:uid="{35FED3F3-4B53-4A2A-ABBD-A4ABF1C18862}"/>
    <cellStyle name="SAPBEXresItem 2 4 2 4" xfId="23363" xr:uid="{6CA866B8-2665-46E5-AF7E-B34E23387E29}"/>
    <cellStyle name="SAPBEXresItem 2 4 2 4 2" xfId="36995" xr:uid="{C9EE067C-06EB-4188-AFF1-8F6CCAC8BD09}"/>
    <cellStyle name="SAPBEXresItem 2 4 2 4 3" xfId="46623" xr:uid="{59BEE328-51CC-4DE6-96FB-A22998F14C99}"/>
    <cellStyle name="SAPBEXresItem 2 4 2 5" xfId="29238" xr:uid="{B485DAFC-B8D6-48A3-8082-64C292985F53}"/>
    <cellStyle name="SAPBEXresItem 2 4 2 6" xfId="27151" xr:uid="{99769BC2-0B2F-4F08-B87A-740DDB1B3BC2}"/>
    <cellStyle name="SAPBEXresItem 2 4 2 7" xfId="51291" xr:uid="{D57B7153-A11B-48E9-8481-74A203DD0A16}"/>
    <cellStyle name="SAPBEXresItem 2 4 3" xfId="14651" xr:uid="{25FCDF63-E8DD-48CD-B0C1-4F7907B95BC9}"/>
    <cellStyle name="SAPBEXresItem 2 4 3 2" xfId="20570" xr:uid="{4F215BCC-EBA8-4B92-A99E-62C844DDB9D3}"/>
    <cellStyle name="SAPBEXresItem 2 4 3 2 2" xfId="34202" xr:uid="{7030084A-00D9-4FBA-9A8E-B54133F00529}"/>
    <cellStyle name="SAPBEXresItem 2 4 3 2 3" xfId="43830" xr:uid="{FD153A0B-59CD-4273-AF9F-7EB68CD41E24}"/>
    <cellStyle name="SAPBEXresItem 2 4 3 3" xfId="24361" xr:uid="{956F6C35-917F-43C4-AE11-8D990A3C7C7F}"/>
    <cellStyle name="SAPBEXresItem 2 4 3 3 2" xfId="37993" xr:uid="{3BE74C9D-EE74-40AB-85C9-3C5CC5C40F53}"/>
    <cellStyle name="SAPBEXresItem 2 4 3 3 3" xfId="47621" xr:uid="{84F43159-3A29-4547-97D4-E2D807C991A1}"/>
    <cellStyle name="SAPBEXresItem 2 4 3 4" xfId="30243" xr:uid="{193AF3F2-BFA5-4D2B-B8C6-632778AB0736}"/>
    <cellStyle name="SAPBEXresItem 2 4 3 5" xfId="39901" xr:uid="{DEBA1DF2-9600-4C40-BA4F-5CBE673036C9}"/>
    <cellStyle name="SAPBEXresItem 2 4 3 6" xfId="52289" xr:uid="{D63D7EE4-D828-448A-A4E7-F2FE4F0DA11E}"/>
    <cellStyle name="SAPBEXresItem 2 4 4" xfId="18660" xr:uid="{1361D0E4-F4FD-47A2-980E-AD0211A91EF4}"/>
    <cellStyle name="SAPBEXresItem 2 4 4 2" xfId="32292" xr:uid="{064E78D6-0D71-4130-8237-BA0AF41E6534}"/>
    <cellStyle name="SAPBEXresItem 2 4 4 3" xfId="41920" xr:uid="{DA6B52EF-3042-4D81-B877-F8B509509266}"/>
    <cellStyle name="SAPBEXresItem 2 4 5" xfId="16571" xr:uid="{1EF363CF-79A3-4B5B-A147-95E77E3E7684}"/>
    <cellStyle name="SAPBEXresItem 2 4 5 2" xfId="32155" xr:uid="{A1B4024A-8EDD-4A7C-B1F6-7528F8C7CC0C}"/>
    <cellStyle name="SAPBEXresItem 2 4 5 3" xfId="41797" xr:uid="{A265F460-E998-4457-9A68-26962355525C}"/>
    <cellStyle name="SAPBEXresItem 2 4 6" xfId="28233" xr:uid="{14EBCEA0-7790-4A42-AC1F-7318D2464B62}"/>
    <cellStyle name="SAPBEXresItem 2 4 7" xfId="28086" xr:uid="{37FF8530-E629-4978-959C-08F63339D3C8}"/>
    <cellStyle name="SAPBEXresItem 2 4 8" xfId="50293" xr:uid="{4A77E205-0075-44BD-AA3C-68BC7C753B79}"/>
    <cellStyle name="SAPBEXresItem 2 5" xfId="11533" xr:uid="{36CF40EC-99F3-4456-ABD8-B61806390A6D}"/>
    <cellStyle name="SAPBEXresItem 2 5 2" xfId="14427" xr:uid="{3395A718-04C2-4ACE-858E-332FEB8164E8}"/>
    <cellStyle name="SAPBEXresItem 2 5 2 2" xfId="16376" xr:uid="{05863E8C-438C-4BF9-A079-C3BA2B91187C}"/>
    <cellStyle name="SAPBEXresItem 2 5 2 2 2" xfId="22295" xr:uid="{5ED990B6-DA61-4F10-A596-5E7BBD651583}"/>
    <cellStyle name="SAPBEXresItem 2 5 2 2 2 2" xfId="35927" xr:uid="{48DBF603-42A3-4B1B-B857-BBE1E0607157}"/>
    <cellStyle name="SAPBEXresItem 2 5 2 2 2 3" xfId="45555" xr:uid="{34C587B8-000E-472D-89E4-DA8F6897BD6B}"/>
    <cellStyle name="SAPBEXresItem 2 5 2 2 3" xfId="26086" xr:uid="{AAE5F500-C9E2-498C-8BC7-7680FD73BB5D}"/>
    <cellStyle name="SAPBEXresItem 2 5 2 2 3 2" xfId="39718" xr:uid="{6DD7B6F8-E218-4B70-A623-30A744C65931}"/>
    <cellStyle name="SAPBEXresItem 2 5 2 2 3 3" xfId="49346" xr:uid="{6A543E4A-C0F7-42C3-A23E-89969365B41E}"/>
    <cellStyle name="SAPBEXresItem 2 5 2 2 4" xfId="31968" xr:uid="{C9EA38DC-76C7-460B-BA59-FC3AD975BD37}"/>
    <cellStyle name="SAPBEXresItem 2 5 2 2 5" xfId="41626" xr:uid="{6717158C-C341-4434-BC96-67FF0C26ADB9}"/>
    <cellStyle name="SAPBEXresItem 2 5 2 2 6" xfId="54014" xr:uid="{C0FE8A26-CFA1-4DB8-A020-7EE45912D39E}"/>
    <cellStyle name="SAPBEXresItem 2 5 2 3" xfId="20387" xr:uid="{BBDBC1A0-6712-4FD7-97B8-A304D6862AD8}"/>
    <cellStyle name="SAPBEXresItem 2 5 2 3 2" xfId="34019" xr:uid="{DE3AFFB4-CD79-4583-9D2C-BAF2F2872BF1}"/>
    <cellStyle name="SAPBEXresItem 2 5 2 3 3" xfId="43647" xr:uid="{035FEE98-0D18-4599-9C5F-6776056E6FEF}"/>
    <cellStyle name="SAPBEXresItem 2 5 2 4" xfId="24178" xr:uid="{748EE14E-6BB8-4464-A1A9-2A888BAE7D3D}"/>
    <cellStyle name="SAPBEXresItem 2 5 2 4 2" xfId="37810" xr:uid="{00953EFE-6414-4990-93C8-AFA73563ED2A}"/>
    <cellStyle name="SAPBEXresItem 2 5 2 4 3" xfId="47438" xr:uid="{156AC821-F058-4E86-A15C-16C97B90CD35}"/>
    <cellStyle name="SAPBEXresItem 2 5 2 5" xfId="30053" xr:uid="{F691E493-276F-4FA0-84A9-E2072C31E3A5}"/>
    <cellStyle name="SAPBEXresItem 2 5 2 6" xfId="26336" xr:uid="{3FF03DE4-0558-4F93-AF89-376F3A557A0E}"/>
    <cellStyle name="SAPBEXresItem 2 5 2 7" xfId="52106" xr:uid="{16CED7C0-9484-4081-A7F2-1C28A836859E}"/>
    <cellStyle name="SAPBEXresItem 2 5 3" xfId="15378" xr:uid="{F93816FC-7003-48A6-B4DC-E5BC68F64E3A}"/>
    <cellStyle name="SAPBEXresItem 2 5 3 2" xfId="21297" xr:uid="{8048A50B-9046-4802-8B39-DCB1C5094326}"/>
    <cellStyle name="SAPBEXresItem 2 5 3 2 2" xfId="34929" xr:uid="{410CF45B-3AE7-4F15-8DE1-6A21841A2290}"/>
    <cellStyle name="SAPBEXresItem 2 5 3 2 3" xfId="44557" xr:uid="{C7A48A7C-9D51-45BD-821E-09C4A016C100}"/>
    <cellStyle name="SAPBEXresItem 2 5 3 3" xfId="25088" xr:uid="{30824BF2-604C-428D-98F4-C735E375E1B8}"/>
    <cellStyle name="SAPBEXresItem 2 5 3 3 2" xfId="38720" xr:uid="{B57B7878-2733-4365-9E84-C88B5CE38CAF}"/>
    <cellStyle name="SAPBEXresItem 2 5 3 3 3" xfId="48348" xr:uid="{13C8FA9B-F04F-43EA-AE2C-A31DEF730854}"/>
    <cellStyle name="SAPBEXresItem 2 5 3 4" xfId="30970" xr:uid="{F7FD5CE2-3BB7-4FAE-BE62-A05233135530}"/>
    <cellStyle name="SAPBEXresItem 2 5 3 5" xfId="40628" xr:uid="{817CF408-F217-465C-93F5-5D51AC94E653}"/>
    <cellStyle name="SAPBEXresItem 2 5 3 6" xfId="53016" xr:uid="{29EF1B76-F1E8-4BE2-93E2-7116D877FA53}"/>
    <cellStyle name="SAPBEXresItem 2 5 4" xfId="19389" xr:uid="{94C059A2-C77B-4A52-A006-07897E87E02B}"/>
    <cellStyle name="SAPBEXresItem 2 5 4 2" xfId="33021" xr:uid="{AFF5290C-419A-42B2-B4D9-27487822254C}"/>
    <cellStyle name="SAPBEXresItem 2 5 4 3" xfId="42649" xr:uid="{1DA47D4E-5A48-4A80-A3D9-7FFB796AF922}"/>
    <cellStyle name="SAPBEXresItem 2 5 5" xfId="23180" xr:uid="{A81AC3EF-443E-402D-BE00-3EF19C0CF284}"/>
    <cellStyle name="SAPBEXresItem 2 5 5 2" xfId="36812" xr:uid="{B4B5AACC-F272-47EF-A6C0-ECF447C0C6F9}"/>
    <cellStyle name="SAPBEXresItem 2 5 5 3" xfId="46440" xr:uid="{2E518787-2A1D-4E09-AF86-946610E077DF}"/>
    <cellStyle name="SAPBEXresItem 2 5 6" xfId="29048" xr:uid="{E5492A50-7D47-4A54-9C51-89345F3C510F}"/>
    <cellStyle name="SAPBEXresItem 2 5 7" xfId="27326" xr:uid="{4503791F-8AB2-49DD-B8B5-150F20749E5E}"/>
    <cellStyle name="SAPBEXresItem 2 5 8" xfId="51108" xr:uid="{FC51E7B7-2731-49C4-ABF4-D6CE049F95B9}"/>
    <cellStyle name="SAPBEXresItem 2 6" xfId="49961" xr:uid="{0AB3174C-AA3A-4CFF-BE67-6CB9E9787CEC}"/>
    <cellStyle name="SAPBEXresItem 2 7" xfId="54270" xr:uid="{32E6C68B-310F-4417-9311-6CE0355FB232}"/>
    <cellStyle name="SAPBEXresItem 2 8" xfId="54466" xr:uid="{0FFF9001-549D-4ECB-B037-2FDC4FBE41CF}"/>
    <cellStyle name="SAPBEXresItem 2 9" xfId="54457" xr:uid="{1254166C-EB19-43C9-8567-741451E90948}"/>
    <cellStyle name="SAPBEXresItem 3" xfId="10879" xr:uid="{83C47415-B21D-4697-9A37-008E8CE7DEFA}"/>
    <cellStyle name="SAPBEXresItem 3 10" xfId="22563" xr:uid="{E40335BF-BC10-415F-969B-D7B08EE78E71}"/>
    <cellStyle name="SAPBEXresItem 3 10 2" xfId="36195" xr:uid="{D1EB360E-0561-47D4-BF96-064AA25FFCBB}"/>
    <cellStyle name="SAPBEXresItem 3 10 3" xfId="45823" xr:uid="{3D6363C8-0345-4435-8776-4DFF8ED312D0}"/>
    <cellStyle name="SAPBEXresItem 3 11" xfId="28431" xr:uid="{454604AD-6A1C-49BC-9537-FE92A660047F}"/>
    <cellStyle name="SAPBEXresItem 3 12" xfId="27892" xr:uid="{B9F59B06-B12E-4A0B-8E63-4E774B6F7D0A}"/>
    <cellStyle name="SAPBEXresItem 3 13" xfId="50491" xr:uid="{6DB24B46-3411-4CE9-9E0F-A7294F03FE58}"/>
    <cellStyle name="SAPBEXresItem 3 14" xfId="54562" xr:uid="{4413540E-60F0-4038-91FD-4D517D79CE0A}"/>
    <cellStyle name="SAPBEXresItem 3 15" xfId="54653" xr:uid="{75EC6183-1F4C-4639-B141-46A9583FF49B}"/>
    <cellStyle name="SAPBEXresItem 3 16" xfId="54741" xr:uid="{C9D0CCA9-E09C-4EFD-ADF4-629B9B39E818}"/>
    <cellStyle name="SAPBEXresItem 3 17" xfId="54829" xr:uid="{75A78D2C-E660-4416-84D9-A679258092E2}"/>
    <cellStyle name="SAPBEXresItem 3 18" xfId="54917" xr:uid="{BF873706-2B76-4FB2-94FA-C5636E83C9D8}"/>
    <cellStyle name="SAPBEXresItem 3 19" xfId="55005" xr:uid="{D5AFD642-9F58-4234-94D7-B77935D7E504}"/>
    <cellStyle name="SAPBEXresItem 3 2" xfId="10967" xr:uid="{AA26E70B-C845-45C6-BB9E-63635E2ED628}"/>
    <cellStyle name="SAPBEXresItem 3 2 2" xfId="13898" xr:uid="{71C04E1C-A02C-4FF1-9CD1-D6ABCDB29187}"/>
    <cellStyle name="SAPBEXresItem 3 2 2 2" xfId="15847" xr:uid="{C59DC0D9-C9CD-45D3-A055-3DEF09F6BB26}"/>
    <cellStyle name="SAPBEXresItem 3 2 2 2 2" xfId="21766" xr:uid="{119FF887-8831-4589-A855-4929AAAA82B7}"/>
    <cellStyle name="SAPBEXresItem 3 2 2 2 2 2" xfId="35398" xr:uid="{8B322367-4EAA-43EE-92D9-810E7196B85E}"/>
    <cellStyle name="SAPBEXresItem 3 2 2 2 2 3" xfId="45026" xr:uid="{D52D7997-F2E7-473B-A0C3-1EFABE761981}"/>
    <cellStyle name="SAPBEXresItem 3 2 2 2 3" xfId="25557" xr:uid="{58BC8201-1E41-40C3-BF51-BD4B54836FB6}"/>
    <cellStyle name="SAPBEXresItem 3 2 2 2 3 2" xfId="39189" xr:uid="{C7B07F33-0201-4FDD-B387-792A07B46537}"/>
    <cellStyle name="SAPBEXresItem 3 2 2 2 3 3" xfId="48817" xr:uid="{6C404A34-95FE-4254-BBC6-DE96C9347851}"/>
    <cellStyle name="SAPBEXresItem 3 2 2 2 4" xfId="31439" xr:uid="{45AC832F-0CAD-4E8B-B63E-36E678C322B9}"/>
    <cellStyle name="SAPBEXresItem 3 2 2 2 5" xfId="41097" xr:uid="{C8235B2C-4361-4412-9F13-F8BFABE5D6C4}"/>
    <cellStyle name="SAPBEXresItem 3 2 2 2 6" xfId="53485" xr:uid="{54050826-F10E-4F35-83B4-AEC227C85596}"/>
    <cellStyle name="SAPBEXresItem 3 2 2 3" xfId="19858" xr:uid="{53D3FC09-EF1B-47C8-AAD1-B738C3C08C12}"/>
    <cellStyle name="SAPBEXresItem 3 2 2 3 2" xfId="33490" xr:uid="{426B63F6-FD35-4F3B-9503-F05EB321CCA3}"/>
    <cellStyle name="SAPBEXresItem 3 2 2 3 3" xfId="43118" xr:uid="{147463D2-0697-4647-AE00-36DC108D092E}"/>
    <cellStyle name="SAPBEXresItem 3 2 2 4" xfId="23649" xr:uid="{8E15B16C-E40A-4D10-B602-7A0286A69504}"/>
    <cellStyle name="SAPBEXresItem 3 2 2 4 2" xfId="37281" xr:uid="{5CAC94A0-31B3-45CD-AC69-20EAD14154C1}"/>
    <cellStyle name="SAPBEXresItem 3 2 2 4 3" xfId="46909" xr:uid="{F9587667-EFDB-434A-97BB-B4B42B6E918B}"/>
    <cellStyle name="SAPBEXresItem 3 2 2 5" xfId="29524" xr:uid="{EA5B5B7D-699C-4455-A3B4-C96C6F32CCDF}"/>
    <cellStyle name="SAPBEXresItem 3 2 2 6" xfId="26865" xr:uid="{0453FC52-FE83-4FE4-B29F-DCE6DA469D92}"/>
    <cellStyle name="SAPBEXresItem 3 2 2 7" xfId="51577" xr:uid="{D88AE103-DB21-436B-8BE8-0A523C139A62}"/>
    <cellStyle name="SAPBEXresItem 3 2 3" xfId="14849" xr:uid="{9B98A4E6-2D66-47CD-B996-6A6B9E3A3F00}"/>
    <cellStyle name="SAPBEXresItem 3 2 3 2" xfId="20768" xr:uid="{3A8B401C-DC32-4837-904A-33C92628A23A}"/>
    <cellStyle name="SAPBEXresItem 3 2 3 2 2" xfId="34400" xr:uid="{DE99AA9F-BE7F-40AE-BA90-E80BB1A79A88}"/>
    <cellStyle name="SAPBEXresItem 3 2 3 2 3" xfId="44028" xr:uid="{8D05E7BA-7E0F-4DEC-8946-C92A57D72159}"/>
    <cellStyle name="SAPBEXresItem 3 2 3 3" xfId="24559" xr:uid="{1EBA2A96-ECB6-4152-90FB-621BEB1C943D}"/>
    <cellStyle name="SAPBEXresItem 3 2 3 3 2" xfId="38191" xr:uid="{5B8B3454-60C2-4A39-B4C2-10B112AF9B14}"/>
    <cellStyle name="SAPBEXresItem 3 2 3 3 3" xfId="47819" xr:uid="{69B01275-5B17-4638-87C0-DE3CFC18EFBD}"/>
    <cellStyle name="SAPBEXresItem 3 2 3 4" xfId="30441" xr:uid="{EE6FB0F7-38FE-48BE-9DC0-C02462CFD060}"/>
    <cellStyle name="SAPBEXresItem 3 2 3 5" xfId="40099" xr:uid="{DD1A70B6-07EA-4649-9A5D-56860431AED9}"/>
    <cellStyle name="SAPBEXresItem 3 2 3 6" xfId="52487" xr:uid="{973BEFD4-6ADF-43E3-ACE5-A49B2F33B79E}"/>
    <cellStyle name="SAPBEXresItem 3 2 4" xfId="18860" xr:uid="{C221C5B5-5F62-41C2-9BB8-17C88741D123}"/>
    <cellStyle name="SAPBEXresItem 3 2 4 2" xfId="32492" xr:uid="{D21ED286-14AB-42C5-A6D4-5C280889EFCB}"/>
    <cellStyle name="SAPBEXresItem 3 2 4 3" xfId="42120" xr:uid="{D6EC9E61-51DC-4135-87CC-4251FBDB1976}"/>
    <cellStyle name="SAPBEXresItem 3 2 5" xfId="22651" xr:uid="{9F21F76D-519E-44DA-82DF-3999AB1D22CC}"/>
    <cellStyle name="SAPBEXresItem 3 2 5 2" xfId="36283" xr:uid="{304A6A4C-397B-487C-A98F-0545135E845E}"/>
    <cellStyle name="SAPBEXresItem 3 2 5 3" xfId="45911" xr:uid="{2A02CEEF-166C-4DA7-A225-0308B431D94A}"/>
    <cellStyle name="SAPBEXresItem 3 2 6" xfId="28519" xr:uid="{E9E27A6E-65A8-4098-9180-E02637E9C960}"/>
    <cellStyle name="SAPBEXresItem 3 2 7" xfId="27807" xr:uid="{FE90C10E-9BC0-4B8A-A511-CE31E1A6BFAD}"/>
    <cellStyle name="SAPBEXresItem 3 2 8" xfId="50579" xr:uid="{4BEED6FA-5354-4670-A57D-0A2505D3969F}"/>
    <cellStyle name="SAPBEXresItem 3 20" xfId="55093" xr:uid="{6EAC3CA1-4BD3-431C-ADEB-0AA5FDF7DB99}"/>
    <cellStyle name="SAPBEXresItem 3 21" xfId="55181" xr:uid="{7E5C947A-A8D9-4DDF-A20E-F5A946F5EE3D}"/>
    <cellStyle name="SAPBEXresItem 3 22" xfId="55269" xr:uid="{1E155E90-A059-4CBE-B484-31410FE200C2}"/>
    <cellStyle name="SAPBEXresItem 3 23" xfId="55357" xr:uid="{F0C8EBBF-FFBD-4DD9-9976-F2384B4FA82B}"/>
    <cellStyle name="SAPBEXresItem 3 24" xfId="55445" xr:uid="{8890DB9E-527B-41C9-BEDA-8F44BB80A498}"/>
    <cellStyle name="SAPBEXresItem 3 25" xfId="55533" xr:uid="{523A7B9E-8840-4F19-9597-8CF319C0296D}"/>
    <cellStyle name="SAPBEXresItem 3 26" xfId="55621" xr:uid="{C7F85530-1F4A-4AE0-BC6D-2740CF775A35}"/>
    <cellStyle name="SAPBEXresItem 3 27" xfId="55709" xr:uid="{95089C18-6C7F-4D97-A7C8-B56F0B3217C2}"/>
    <cellStyle name="SAPBEXresItem 3 28" xfId="55797" xr:uid="{592CB570-8DB6-4B19-8F66-C1E40244F480}"/>
    <cellStyle name="SAPBEXresItem 3 29" xfId="55885" xr:uid="{141F6A49-892E-4CB2-BC75-F0D61ADC8671}"/>
    <cellStyle name="SAPBEXresItem 3 3" xfId="11055" xr:uid="{1B427606-96DF-43F5-9AD3-90966F70ED3C}"/>
    <cellStyle name="SAPBEXresItem 3 3 2" xfId="13986" xr:uid="{B74878C9-6EB1-4462-9C29-5D0C02628D0A}"/>
    <cellStyle name="SAPBEXresItem 3 3 2 2" xfId="15935" xr:uid="{6EDBFDEC-6831-4C45-BAE2-AB40C157A3E3}"/>
    <cellStyle name="SAPBEXresItem 3 3 2 2 2" xfId="21854" xr:uid="{CC70CF55-6513-4A80-A1DB-0D50FC460815}"/>
    <cellStyle name="SAPBEXresItem 3 3 2 2 2 2" xfId="35486" xr:uid="{DFC2E274-9D97-4EA7-8753-90073FA3589B}"/>
    <cellStyle name="SAPBEXresItem 3 3 2 2 2 3" xfId="45114" xr:uid="{B748B211-217B-4776-855C-525A60715749}"/>
    <cellStyle name="SAPBEXresItem 3 3 2 2 3" xfId="25645" xr:uid="{99E0326A-7A6B-4B03-822B-F3AC02A38C86}"/>
    <cellStyle name="SAPBEXresItem 3 3 2 2 3 2" xfId="39277" xr:uid="{DD93C721-A2CC-4E7B-8B63-5A3B533CD004}"/>
    <cellStyle name="SAPBEXresItem 3 3 2 2 3 3" xfId="48905" xr:uid="{D9561587-A80F-4ECE-9B3A-25A3FBB9EC5A}"/>
    <cellStyle name="SAPBEXresItem 3 3 2 2 4" xfId="31527" xr:uid="{F2DC182C-A319-4F1B-A24F-7C6A35504A9C}"/>
    <cellStyle name="SAPBEXresItem 3 3 2 2 5" xfId="41185" xr:uid="{06CFD4A5-A927-4F38-9D63-0765F9992057}"/>
    <cellStyle name="SAPBEXresItem 3 3 2 2 6" xfId="53573" xr:uid="{83D55296-D189-4690-8EF3-0E2A84D2D9CD}"/>
    <cellStyle name="SAPBEXresItem 3 3 2 3" xfId="19946" xr:uid="{0DF2E38D-AACC-4F3C-8187-0A453E4E6A1D}"/>
    <cellStyle name="SAPBEXresItem 3 3 2 3 2" xfId="33578" xr:uid="{777A9C65-F78E-44C0-9CBF-BCCCCBCBA517}"/>
    <cellStyle name="SAPBEXresItem 3 3 2 3 3" xfId="43206" xr:uid="{91DE7860-4A1A-4B6C-87C2-E44E247B0C0D}"/>
    <cellStyle name="SAPBEXresItem 3 3 2 4" xfId="23737" xr:uid="{EBD19D47-4DE9-48A6-93D0-6F556ACE0575}"/>
    <cellStyle name="SAPBEXresItem 3 3 2 4 2" xfId="37369" xr:uid="{7A84A2AA-E2D5-4A22-B492-F679EF12E3F5}"/>
    <cellStyle name="SAPBEXresItem 3 3 2 4 3" xfId="46997" xr:uid="{2C8A9C8E-C31A-4B5B-9310-92A0413DD36D}"/>
    <cellStyle name="SAPBEXresItem 3 3 2 5" xfId="29612" xr:uid="{EB0BE7E5-82E6-41E5-ACEB-D9BE91A09F01}"/>
    <cellStyle name="SAPBEXresItem 3 3 2 6" xfId="26777" xr:uid="{49E332B6-CEE0-4850-BFF4-AA538560C739}"/>
    <cellStyle name="SAPBEXresItem 3 3 2 7" xfId="51665" xr:uid="{6E393054-ED25-4C33-A72F-D574F75919DE}"/>
    <cellStyle name="SAPBEXresItem 3 3 3" xfId="14937" xr:uid="{57D61647-32A8-4BAE-8B9C-08E5B9304410}"/>
    <cellStyle name="SAPBEXresItem 3 3 3 2" xfId="20856" xr:uid="{3E085FF3-1EC8-4F7B-8A35-AE53265E0E18}"/>
    <cellStyle name="SAPBEXresItem 3 3 3 2 2" xfId="34488" xr:uid="{68A56801-9928-4582-8E76-FF811ADF82F9}"/>
    <cellStyle name="SAPBEXresItem 3 3 3 2 3" xfId="44116" xr:uid="{7A350F7D-4CA1-4372-813B-D2066C50D105}"/>
    <cellStyle name="SAPBEXresItem 3 3 3 3" xfId="24647" xr:uid="{606F8C70-6864-43CC-B3A3-01ACBA3F1139}"/>
    <cellStyle name="SAPBEXresItem 3 3 3 3 2" xfId="38279" xr:uid="{A510DE06-A1FF-48C2-970F-8F2DFE25977E}"/>
    <cellStyle name="SAPBEXresItem 3 3 3 3 3" xfId="47907" xr:uid="{90C1D62B-51AE-4942-9771-A9CC390335A9}"/>
    <cellStyle name="SAPBEXresItem 3 3 3 4" xfId="30529" xr:uid="{4DFA4690-011E-40E1-B8CA-E6E81CB71A49}"/>
    <cellStyle name="SAPBEXresItem 3 3 3 5" xfId="40187" xr:uid="{C4E0E8C1-C6DD-4382-8BAE-00C5AE32BD95}"/>
    <cellStyle name="SAPBEXresItem 3 3 3 6" xfId="52575" xr:uid="{9364BAD4-6B8E-4575-AB8E-DA0E07B4325A}"/>
    <cellStyle name="SAPBEXresItem 3 3 4" xfId="18948" xr:uid="{15979766-DB34-4E18-AD28-0AE293BF4B95}"/>
    <cellStyle name="SAPBEXresItem 3 3 4 2" xfId="32580" xr:uid="{BC6D6A95-2B4A-4878-BAA2-561F89561519}"/>
    <cellStyle name="SAPBEXresItem 3 3 4 3" xfId="42208" xr:uid="{933019FB-C5CB-442D-9F12-5AD8BF5D5736}"/>
    <cellStyle name="SAPBEXresItem 3 3 5" xfId="22739" xr:uid="{315AC94C-F5F9-4453-B25D-4360ECC40BF5}"/>
    <cellStyle name="SAPBEXresItem 3 3 5 2" xfId="36371" xr:uid="{04179D75-E232-4DBE-80B3-8DF5C810370F}"/>
    <cellStyle name="SAPBEXresItem 3 3 5 3" xfId="45999" xr:uid="{6C36B193-5F73-4BFC-AC09-BF159C5536FA}"/>
    <cellStyle name="SAPBEXresItem 3 3 6" xfId="28607" xr:uid="{F430867C-1EE1-4492-9A88-40F0C9BC73BF}"/>
    <cellStyle name="SAPBEXresItem 3 3 7" xfId="27719" xr:uid="{78958E5F-CAE1-4170-8921-5C6ED760A1E4}"/>
    <cellStyle name="SAPBEXresItem 3 3 8" xfId="50667" xr:uid="{734C9EA1-CA4D-4DA9-8DB1-47EDFF7E3C0A}"/>
    <cellStyle name="SAPBEXresItem 3 30" xfId="55973" xr:uid="{FD97E97B-B872-40B5-A852-C4DA6CF6F2EF}"/>
    <cellStyle name="SAPBEXresItem 3 31" xfId="56061" xr:uid="{C5CE2112-AEC6-4B0D-AE47-58A7FB22C0F6}"/>
    <cellStyle name="SAPBEXresItem 3 32" xfId="56149" xr:uid="{9E1C8C82-C2CE-4436-A9C8-2D06771C64D1}"/>
    <cellStyle name="SAPBEXresItem 3 33" xfId="56237" xr:uid="{4355F9A6-EE80-4421-933F-A8ABA675D07E}"/>
    <cellStyle name="SAPBEXresItem 3 4" xfId="11143" xr:uid="{1B9B57D4-DAF8-423C-AD12-197EC251AA84}"/>
    <cellStyle name="SAPBEXresItem 3 4 2" xfId="14074" xr:uid="{9CB05ED4-E91C-45C2-8BB4-D5ACFC7D5D1F}"/>
    <cellStyle name="SAPBEXresItem 3 4 2 2" xfId="16023" xr:uid="{187C4F72-DDAE-4C54-8BB5-54961B62BFD3}"/>
    <cellStyle name="SAPBEXresItem 3 4 2 2 2" xfId="21942" xr:uid="{E94949BD-5D7F-4A52-9F4D-DB32414BAC61}"/>
    <cellStyle name="SAPBEXresItem 3 4 2 2 2 2" xfId="35574" xr:uid="{37F3E50E-E8A9-4C0F-8493-4F9811AE3ECB}"/>
    <cellStyle name="SAPBEXresItem 3 4 2 2 2 3" xfId="45202" xr:uid="{DB602A34-23AB-43BF-8BB3-EF9DFC7B6F78}"/>
    <cellStyle name="SAPBEXresItem 3 4 2 2 3" xfId="25733" xr:uid="{FD85B8F2-DB21-4420-A6E0-E13C07A156C1}"/>
    <cellStyle name="SAPBEXresItem 3 4 2 2 3 2" xfId="39365" xr:uid="{505E2CA9-FD22-44B1-A7A4-086653ED1DE2}"/>
    <cellStyle name="SAPBEXresItem 3 4 2 2 3 3" xfId="48993" xr:uid="{3EDCA2EF-FFF1-47C4-A787-5451965E10A3}"/>
    <cellStyle name="SAPBEXresItem 3 4 2 2 4" xfId="31615" xr:uid="{76AF7991-A0E0-4DA5-B941-F58F1015B125}"/>
    <cellStyle name="SAPBEXresItem 3 4 2 2 5" xfId="41273" xr:uid="{7C080C65-41B0-45BC-8007-6B12DEBA5FCA}"/>
    <cellStyle name="SAPBEXresItem 3 4 2 2 6" xfId="53661" xr:uid="{A060A796-1DD5-4371-B8DA-3E9BE05B3435}"/>
    <cellStyle name="SAPBEXresItem 3 4 2 3" xfId="20034" xr:uid="{F0281A15-7B66-401F-889A-8B814F841D09}"/>
    <cellStyle name="SAPBEXresItem 3 4 2 3 2" xfId="33666" xr:uid="{4095A198-7592-4623-8175-436E3CBDB1D7}"/>
    <cellStyle name="SAPBEXresItem 3 4 2 3 3" xfId="43294" xr:uid="{D8F8722A-D91C-4219-A04B-2937EC11E642}"/>
    <cellStyle name="SAPBEXresItem 3 4 2 4" xfId="23825" xr:uid="{7BE192D9-76B3-4D7B-B25C-411694FBCF41}"/>
    <cellStyle name="SAPBEXresItem 3 4 2 4 2" xfId="37457" xr:uid="{26CBA77E-B40A-405A-93B9-844E08CA7EB3}"/>
    <cellStyle name="SAPBEXresItem 3 4 2 4 3" xfId="47085" xr:uid="{BFA320A6-4CEC-4D2A-9C9C-D4835ED5103B}"/>
    <cellStyle name="SAPBEXresItem 3 4 2 5" xfId="29700" xr:uid="{7C2F2C35-E650-4784-B196-5C2BBA10D7AF}"/>
    <cellStyle name="SAPBEXresItem 3 4 2 6" xfId="26689" xr:uid="{CB95736F-7096-484C-852D-E9F920F927F5}"/>
    <cellStyle name="SAPBEXresItem 3 4 2 7" xfId="51753" xr:uid="{E37B78AB-41DE-452C-9E70-23F7DC68E19C}"/>
    <cellStyle name="SAPBEXresItem 3 4 3" xfId="15025" xr:uid="{24847277-4ECC-4D21-9968-AA099B9AA9B8}"/>
    <cellStyle name="SAPBEXresItem 3 4 3 2" xfId="20944" xr:uid="{EF51463E-728E-4C99-812C-5F797C57B5C3}"/>
    <cellStyle name="SAPBEXresItem 3 4 3 2 2" xfId="34576" xr:uid="{6F15F777-461C-4B42-8B2D-E220B694598C}"/>
    <cellStyle name="SAPBEXresItem 3 4 3 2 3" xfId="44204" xr:uid="{7B1A9A9B-704E-4BA0-AFC3-637C6B7D5AEE}"/>
    <cellStyle name="SAPBEXresItem 3 4 3 3" xfId="24735" xr:uid="{CD4D1FA9-5BA8-4354-B566-19B8D7596B0E}"/>
    <cellStyle name="SAPBEXresItem 3 4 3 3 2" xfId="38367" xr:uid="{5F52FE0C-4B89-44F0-8FF2-97BC4A20140C}"/>
    <cellStyle name="SAPBEXresItem 3 4 3 3 3" xfId="47995" xr:uid="{0B0CB9F7-5607-4857-9D7D-9C487C081BF3}"/>
    <cellStyle name="SAPBEXresItem 3 4 3 4" xfId="30617" xr:uid="{714E58A9-3CF3-4E37-9EF9-BDD765A97D30}"/>
    <cellStyle name="SAPBEXresItem 3 4 3 5" xfId="40275" xr:uid="{7BEC5FBC-C9E7-4D6A-A9EF-D7D228EFCC15}"/>
    <cellStyle name="SAPBEXresItem 3 4 3 6" xfId="52663" xr:uid="{596756A2-75B7-473B-A842-114B6E5F5F3E}"/>
    <cellStyle name="SAPBEXresItem 3 4 4" xfId="19036" xr:uid="{FE9332BA-7ACF-4DCB-B32E-3D88E1206615}"/>
    <cellStyle name="SAPBEXresItem 3 4 4 2" xfId="32668" xr:uid="{E384ECD4-4B1F-45FB-A2AE-E2D1AC115AE7}"/>
    <cellStyle name="SAPBEXresItem 3 4 4 3" xfId="42296" xr:uid="{5F63F35F-3134-4847-9F8F-33780920D2D7}"/>
    <cellStyle name="SAPBEXresItem 3 4 5" xfId="22827" xr:uid="{66031110-93E7-4334-A2DD-AC62CF3C45F5}"/>
    <cellStyle name="SAPBEXresItem 3 4 5 2" xfId="36459" xr:uid="{0C53C769-BB7F-4440-B3B0-17DE0F828A7F}"/>
    <cellStyle name="SAPBEXresItem 3 4 5 3" xfId="46087" xr:uid="{8AABC010-08C8-4380-B45A-68CC02CF9D33}"/>
    <cellStyle name="SAPBEXresItem 3 4 6" xfId="28695" xr:uid="{C5782766-7696-45AF-A8F0-348BE8D11DCC}"/>
    <cellStyle name="SAPBEXresItem 3 4 7" xfId="27645" xr:uid="{9A8F3156-2D4C-49A8-AB42-8345F3F7FBC2}"/>
    <cellStyle name="SAPBEXresItem 3 4 8" xfId="50755" xr:uid="{8048BB0F-3876-45C0-A28B-967C60924806}"/>
    <cellStyle name="SAPBEXresItem 3 5" xfId="11231" xr:uid="{E9C1D577-11B3-41EF-A45B-36B6418E8A77}"/>
    <cellStyle name="SAPBEXresItem 3 5 2" xfId="14162" xr:uid="{C5572758-9E2A-4F3E-94B0-46301E1AA8ED}"/>
    <cellStyle name="SAPBEXresItem 3 5 2 2" xfId="16111" xr:uid="{B8D66427-3332-4888-AB00-CFEA15EEA591}"/>
    <cellStyle name="SAPBEXresItem 3 5 2 2 2" xfId="22030" xr:uid="{08881C81-A089-4146-9071-18A8E666F6B7}"/>
    <cellStyle name="SAPBEXresItem 3 5 2 2 2 2" xfId="35662" xr:uid="{60479FAA-36C8-4097-8FEC-DD4D6CC26ED1}"/>
    <cellStyle name="SAPBEXresItem 3 5 2 2 2 3" xfId="45290" xr:uid="{8A5B4A4D-DEF0-4C11-B68F-DB80B4A7F73C}"/>
    <cellStyle name="SAPBEXresItem 3 5 2 2 3" xfId="25821" xr:uid="{3A208269-6B09-4E75-AF9A-A67FEC2F8D51}"/>
    <cellStyle name="SAPBEXresItem 3 5 2 2 3 2" xfId="39453" xr:uid="{A336A446-7ADB-4EDE-9FEA-3309AD55C77D}"/>
    <cellStyle name="SAPBEXresItem 3 5 2 2 3 3" xfId="49081" xr:uid="{B2A7855E-9349-4B6F-8A0C-2564B0D59233}"/>
    <cellStyle name="SAPBEXresItem 3 5 2 2 4" xfId="31703" xr:uid="{B0A850AA-9752-4389-95D0-5A66A02B6584}"/>
    <cellStyle name="SAPBEXresItem 3 5 2 2 5" xfId="41361" xr:uid="{0BBB992C-351B-4E1B-B017-B1F7960F8191}"/>
    <cellStyle name="SAPBEXresItem 3 5 2 2 6" xfId="53749" xr:uid="{47FDD413-459A-4A41-A738-0516D073054C}"/>
    <cellStyle name="SAPBEXresItem 3 5 2 3" xfId="20122" xr:uid="{5E6AD7C7-E976-4E7C-B3AD-CC511C7EE658}"/>
    <cellStyle name="SAPBEXresItem 3 5 2 3 2" xfId="33754" xr:uid="{17C118C1-E5C9-4A61-B050-8AE86DB87688}"/>
    <cellStyle name="SAPBEXresItem 3 5 2 3 3" xfId="43382" xr:uid="{EC46C3F4-10F7-4C09-B1BA-A6E28A3E155A}"/>
    <cellStyle name="SAPBEXresItem 3 5 2 4" xfId="23913" xr:uid="{F5B6236A-CC69-490F-9D34-B93CBCEBDFB5}"/>
    <cellStyle name="SAPBEXresItem 3 5 2 4 2" xfId="37545" xr:uid="{21C63952-695E-418A-979A-0ADDDF871089}"/>
    <cellStyle name="SAPBEXresItem 3 5 2 4 3" xfId="47173" xr:uid="{8F0050A8-0A94-49EC-8655-CE0E39853AFD}"/>
    <cellStyle name="SAPBEXresItem 3 5 2 5" xfId="29788" xr:uid="{D4EE6400-3FFB-42E8-9F40-8C545E6182A5}"/>
    <cellStyle name="SAPBEXresItem 3 5 2 6" xfId="26601" xr:uid="{8E7ED7F4-72A2-465A-8C73-4CED9AF7B2E3}"/>
    <cellStyle name="SAPBEXresItem 3 5 2 7" xfId="51841" xr:uid="{D53655B9-B4DC-4926-9150-C78C5CBBE317}"/>
    <cellStyle name="SAPBEXresItem 3 5 3" xfId="15113" xr:uid="{405ABA69-59FE-4DB2-9D6D-93C5FB8DCE1F}"/>
    <cellStyle name="SAPBEXresItem 3 5 3 2" xfId="21032" xr:uid="{27D3CF13-AEA4-410A-A6A2-F5973457C888}"/>
    <cellStyle name="SAPBEXresItem 3 5 3 2 2" xfId="34664" xr:uid="{916AE9C7-0B41-449E-A516-5F2336A72F24}"/>
    <cellStyle name="SAPBEXresItem 3 5 3 2 3" xfId="44292" xr:uid="{6BC6C544-A829-4DA9-AE90-1439A05C9FB1}"/>
    <cellStyle name="SAPBEXresItem 3 5 3 3" xfId="24823" xr:uid="{E7BC9805-B448-4DBB-85CD-3CC0B75DC733}"/>
    <cellStyle name="SAPBEXresItem 3 5 3 3 2" xfId="38455" xr:uid="{FAAADDF6-B897-440A-B1CA-A6C096B0C5AC}"/>
    <cellStyle name="SAPBEXresItem 3 5 3 3 3" xfId="48083" xr:uid="{09F39922-D8C1-40E1-84B3-C827E4190FDF}"/>
    <cellStyle name="SAPBEXresItem 3 5 3 4" xfId="30705" xr:uid="{6AA70B53-0A5C-4E8D-94C1-EB0398585ABC}"/>
    <cellStyle name="SAPBEXresItem 3 5 3 5" xfId="40363" xr:uid="{76D43329-0CC9-4798-928C-F88CFE4D00A7}"/>
    <cellStyle name="SAPBEXresItem 3 5 3 6" xfId="52751" xr:uid="{2B243A81-A63F-4A8B-8C29-AAE5D28E96A5}"/>
    <cellStyle name="SAPBEXresItem 3 5 4" xfId="19124" xr:uid="{9378DBF1-FF17-4842-B06B-8CEF43342BAD}"/>
    <cellStyle name="SAPBEXresItem 3 5 4 2" xfId="32756" xr:uid="{0B267983-B2CC-4EC7-A41C-0DBE3833DAE2}"/>
    <cellStyle name="SAPBEXresItem 3 5 4 3" xfId="42384" xr:uid="{7DA53285-31B8-4C18-93C8-24D99F48948F}"/>
    <cellStyle name="SAPBEXresItem 3 5 5" xfId="22915" xr:uid="{11F5E3F6-C7EB-47A9-B6C6-C325C59BB001}"/>
    <cellStyle name="SAPBEXresItem 3 5 5 2" xfId="36547" xr:uid="{49B2C079-9055-4393-99CB-4436FA717EF9}"/>
    <cellStyle name="SAPBEXresItem 3 5 5 3" xfId="46175" xr:uid="{CCDF495F-A300-4574-8129-E5EAD7C716AB}"/>
    <cellStyle name="SAPBEXresItem 3 5 6" xfId="28783" xr:uid="{488B6725-9BF8-497E-AFA9-68026B4BC37B}"/>
    <cellStyle name="SAPBEXresItem 3 5 7" xfId="27557" xr:uid="{82603067-CAC1-423F-B57A-9D500C3D8CB2}"/>
    <cellStyle name="SAPBEXresItem 3 5 8" xfId="50843" xr:uid="{93673A9E-A7A6-41B7-863E-C641F2B80F72}"/>
    <cellStyle name="SAPBEXresItem 3 6" xfId="11319" xr:uid="{BFE92626-8413-4E34-93D9-4372EB6D5A12}"/>
    <cellStyle name="SAPBEXresItem 3 6 2" xfId="14250" xr:uid="{36277019-DF6A-45B1-892B-47298E96EB3A}"/>
    <cellStyle name="SAPBEXresItem 3 6 2 2" xfId="16199" xr:uid="{D4244672-3E25-490A-8C24-9C4AB42CCBF5}"/>
    <cellStyle name="SAPBEXresItem 3 6 2 2 2" xfId="22118" xr:uid="{476BCF76-D597-4F76-B6F2-845F5D8ED3C7}"/>
    <cellStyle name="SAPBEXresItem 3 6 2 2 2 2" xfId="35750" xr:uid="{15892772-B743-48CE-B16C-2E98B9621CFC}"/>
    <cellStyle name="SAPBEXresItem 3 6 2 2 2 3" xfId="45378" xr:uid="{E37D317B-6DF0-46DC-83A6-B2C328C6EBF0}"/>
    <cellStyle name="SAPBEXresItem 3 6 2 2 3" xfId="25909" xr:uid="{A79CBFF0-9219-4C36-8C05-0CE11F819439}"/>
    <cellStyle name="SAPBEXresItem 3 6 2 2 3 2" xfId="39541" xr:uid="{7727A938-B8D2-4E40-8E43-9D25BBD33F87}"/>
    <cellStyle name="SAPBEXresItem 3 6 2 2 3 3" xfId="49169" xr:uid="{B72F72DA-3E84-4374-92C5-6E2F848231E8}"/>
    <cellStyle name="SAPBEXresItem 3 6 2 2 4" xfId="31791" xr:uid="{2985741C-CC2E-48E5-B421-32B9D78514C2}"/>
    <cellStyle name="SAPBEXresItem 3 6 2 2 5" xfId="41449" xr:uid="{D2690F24-A767-4344-958E-2F16FA2643E1}"/>
    <cellStyle name="SAPBEXresItem 3 6 2 2 6" xfId="53837" xr:uid="{B6CCC5EF-900B-4E90-A84D-2A6E586A6BC9}"/>
    <cellStyle name="SAPBEXresItem 3 6 2 3" xfId="20210" xr:uid="{FE151E42-491A-44D4-874B-C9378D216D16}"/>
    <cellStyle name="SAPBEXresItem 3 6 2 3 2" xfId="33842" xr:uid="{9739AA73-06F7-4480-9BC5-18028135664D}"/>
    <cellStyle name="SAPBEXresItem 3 6 2 3 3" xfId="43470" xr:uid="{A05051EB-55CD-4005-A49B-F198F127B87F}"/>
    <cellStyle name="SAPBEXresItem 3 6 2 4" xfId="24001" xr:uid="{65D3D1F0-67EA-4FE9-B3CC-6DB00A0CCC0F}"/>
    <cellStyle name="SAPBEXresItem 3 6 2 4 2" xfId="37633" xr:uid="{93FA23D3-BFEE-45C4-BCBD-2F92E268F6A3}"/>
    <cellStyle name="SAPBEXresItem 3 6 2 4 3" xfId="47261" xr:uid="{7D1F0045-C2E3-4504-B62D-71DE16D28011}"/>
    <cellStyle name="SAPBEXresItem 3 6 2 5" xfId="29876" xr:uid="{99468C3E-E9AB-4578-88FB-A5CC0F178B75}"/>
    <cellStyle name="SAPBEXresItem 3 6 2 6" xfId="26513" xr:uid="{3295A148-D298-4EC6-9468-3A69B69328F5}"/>
    <cellStyle name="SAPBEXresItem 3 6 2 7" xfId="51929" xr:uid="{2A1F919B-99FC-465F-B473-17F5E219E5D8}"/>
    <cellStyle name="SAPBEXresItem 3 6 3" xfId="15201" xr:uid="{9350FFA8-C35C-4958-9D01-0F762E09C6B1}"/>
    <cellStyle name="SAPBEXresItem 3 6 3 2" xfId="21120" xr:uid="{82842C47-5A6F-4619-8F81-125706A6A6C9}"/>
    <cellStyle name="SAPBEXresItem 3 6 3 2 2" xfId="34752" xr:uid="{79484720-50B5-4080-8DFD-3B64EEE3BE45}"/>
    <cellStyle name="SAPBEXresItem 3 6 3 2 3" xfId="44380" xr:uid="{A53D613C-3507-4F60-8947-7AFFF48A4043}"/>
    <cellStyle name="SAPBEXresItem 3 6 3 3" xfId="24911" xr:uid="{BEDCD380-27E7-4EDA-9B97-39831BB093E6}"/>
    <cellStyle name="SAPBEXresItem 3 6 3 3 2" xfId="38543" xr:uid="{44C09F1D-72E8-4556-9FEB-A3A3BDBF7B75}"/>
    <cellStyle name="SAPBEXresItem 3 6 3 3 3" xfId="48171" xr:uid="{93F4067C-30C8-45B7-B677-69823FF6CD80}"/>
    <cellStyle name="SAPBEXresItem 3 6 3 4" xfId="30793" xr:uid="{62B0BE3F-E8B6-47D2-B65F-118947FB61D3}"/>
    <cellStyle name="SAPBEXresItem 3 6 3 5" xfId="40451" xr:uid="{4F061A98-4DD8-41D1-9AB5-D263A7D37320}"/>
    <cellStyle name="SAPBEXresItem 3 6 3 6" xfId="52839" xr:uid="{F472E12C-CA58-4C27-B7A4-DD17472A0429}"/>
    <cellStyle name="SAPBEXresItem 3 6 4" xfId="19212" xr:uid="{F94C2721-99E5-41D0-90ED-96FCF8D4BC51}"/>
    <cellStyle name="SAPBEXresItem 3 6 4 2" xfId="32844" xr:uid="{762333B4-AE6A-4EB7-B875-009301581BDA}"/>
    <cellStyle name="SAPBEXresItem 3 6 4 3" xfId="42472" xr:uid="{A337BE3E-4DB9-4377-B43C-DE6DADFA5694}"/>
    <cellStyle name="SAPBEXresItem 3 6 5" xfId="23003" xr:uid="{7E9D570E-93C6-4D50-8064-5C5382E642A5}"/>
    <cellStyle name="SAPBEXresItem 3 6 5 2" xfId="36635" xr:uid="{40A330AA-6F79-4E52-91D5-BC1278F0C901}"/>
    <cellStyle name="SAPBEXresItem 3 6 5 3" xfId="46263" xr:uid="{0DE75B6D-88B7-4273-B62C-4C1ED71B8326}"/>
    <cellStyle name="SAPBEXresItem 3 6 6" xfId="28871" xr:uid="{01212AA1-9C22-43C1-B86E-6B045DEDB87F}"/>
    <cellStyle name="SAPBEXresItem 3 6 7" xfId="27469" xr:uid="{665B896B-AB18-452D-A2A9-4711D188436E}"/>
    <cellStyle name="SAPBEXresItem 3 6 8" xfId="50931" xr:uid="{BBC21E54-F388-4511-829F-973E3DF5E950}"/>
    <cellStyle name="SAPBEXresItem 3 7" xfId="11407" xr:uid="{4ADEC321-A9C0-4650-BB73-3D59238FA01E}"/>
    <cellStyle name="SAPBEXresItem 3 7 2" xfId="14338" xr:uid="{14F8D0C2-FF51-423C-9E10-CAE40DF9504A}"/>
    <cellStyle name="SAPBEXresItem 3 7 2 2" xfId="16287" xr:uid="{5963F6F4-A99B-41BC-9F99-D81E8C06FBC7}"/>
    <cellStyle name="SAPBEXresItem 3 7 2 2 2" xfId="22206" xr:uid="{892F39B8-DAD9-4893-AA65-7276B1CD4D5D}"/>
    <cellStyle name="SAPBEXresItem 3 7 2 2 2 2" xfId="35838" xr:uid="{C87FAB3F-00A6-4604-B0C0-FCA090AA7FBF}"/>
    <cellStyle name="SAPBEXresItem 3 7 2 2 2 3" xfId="45466" xr:uid="{7ADC52B3-B60F-47EC-9D5E-0C39DD95D3B2}"/>
    <cellStyle name="SAPBEXresItem 3 7 2 2 3" xfId="25997" xr:uid="{F60BF59E-803B-4BED-9939-C7925F3040EC}"/>
    <cellStyle name="SAPBEXresItem 3 7 2 2 3 2" xfId="39629" xr:uid="{F327BC15-10AF-4018-A359-18487C58DB0A}"/>
    <cellStyle name="SAPBEXresItem 3 7 2 2 3 3" xfId="49257" xr:uid="{355A2DCF-7D7A-4710-B89F-6058B3A43D02}"/>
    <cellStyle name="SAPBEXresItem 3 7 2 2 4" xfId="31879" xr:uid="{9F2EAD89-0E09-4BDE-A26D-2E166BF03A22}"/>
    <cellStyle name="SAPBEXresItem 3 7 2 2 5" xfId="41537" xr:uid="{52B6604D-FB76-4529-B4EF-667E8302E661}"/>
    <cellStyle name="SAPBEXresItem 3 7 2 2 6" xfId="53925" xr:uid="{675FE0EE-A318-4A4B-BBCA-74149B7BDA55}"/>
    <cellStyle name="SAPBEXresItem 3 7 2 3" xfId="20298" xr:uid="{202BEE18-B7B7-492A-8E3B-666D4D97E0AB}"/>
    <cellStyle name="SAPBEXresItem 3 7 2 3 2" xfId="33930" xr:uid="{D43E130F-5317-4F01-B170-BEFDE4D261C0}"/>
    <cellStyle name="SAPBEXresItem 3 7 2 3 3" xfId="43558" xr:uid="{B1EA4BF6-86A1-4C17-A611-F1F92718AF1D}"/>
    <cellStyle name="SAPBEXresItem 3 7 2 4" xfId="24089" xr:uid="{52AC81BE-EC66-494B-8264-7486B1371C6A}"/>
    <cellStyle name="SAPBEXresItem 3 7 2 4 2" xfId="37721" xr:uid="{534492C6-C3D4-40BC-8968-2538FD12A225}"/>
    <cellStyle name="SAPBEXresItem 3 7 2 4 3" xfId="47349" xr:uid="{383956C1-04E5-4091-A4F9-DBEF32E4CC20}"/>
    <cellStyle name="SAPBEXresItem 3 7 2 5" xfId="29964" xr:uid="{4FF2488A-0AC1-4BDF-B66B-547E13DC8E20}"/>
    <cellStyle name="SAPBEXresItem 3 7 2 6" xfId="26425" xr:uid="{FA4C268C-F9D5-4F0A-9A39-846D6B34854C}"/>
    <cellStyle name="SAPBEXresItem 3 7 2 7" xfId="52017" xr:uid="{0DE6C792-3BA5-4D45-A92B-26EDBE94A50E}"/>
    <cellStyle name="SAPBEXresItem 3 7 3" xfId="15289" xr:uid="{6DCDF242-6C2F-4F24-B930-ACF6B15B4763}"/>
    <cellStyle name="SAPBEXresItem 3 7 3 2" xfId="21208" xr:uid="{768E2A6E-5434-4CF1-A7AF-07F090D5C83A}"/>
    <cellStyle name="SAPBEXresItem 3 7 3 2 2" xfId="34840" xr:uid="{4B27FD3C-540D-4D85-8EA0-3B4B58E3CE72}"/>
    <cellStyle name="SAPBEXresItem 3 7 3 2 3" xfId="44468" xr:uid="{F1C3899A-3331-4AB5-A131-DE7FA61A6C39}"/>
    <cellStyle name="SAPBEXresItem 3 7 3 3" xfId="24999" xr:uid="{EA04FEC2-53CF-43E5-B1D2-262553A95F05}"/>
    <cellStyle name="SAPBEXresItem 3 7 3 3 2" xfId="38631" xr:uid="{271A0E2A-7BDF-4C9C-A9D7-6AA8B956A94E}"/>
    <cellStyle name="SAPBEXresItem 3 7 3 3 3" xfId="48259" xr:uid="{3E93A722-8AFF-4ACE-AC46-EE80ABDE4233}"/>
    <cellStyle name="SAPBEXresItem 3 7 3 4" xfId="30881" xr:uid="{756A001A-8908-4415-BA08-5D9B16C4CC31}"/>
    <cellStyle name="SAPBEXresItem 3 7 3 5" xfId="40539" xr:uid="{FF23BFAA-B1FC-4B34-9D5D-95DC240C1607}"/>
    <cellStyle name="SAPBEXresItem 3 7 3 6" xfId="52927" xr:uid="{6F951C16-16A1-42A6-941B-2BF15C5E0A92}"/>
    <cellStyle name="SAPBEXresItem 3 7 4" xfId="19300" xr:uid="{5E0A7AAE-106A-4338-9BE3-095DF79850E6}"/>
    <cellStyle name="SAPBEXresItem 3 7 4 2" xfId="32932" xr:uid="{1F9F7CC8-F478-451C-8E2A-8CE3A52B48F5}"/>
    <cellStyle name="SAPBEXresItem 3 7 4 3" xfId="42560" xr:uid="{CF287FC3-63D5-4DA0-B5F9-78B7122DC881}"/>
    <cellStyle name="SAPBEXresItem 3 7 5" xfId="23091" xr:uid="{AC40F5AD-B230-43C9-AB31-E6C3F6261F20}"/>
    <cellStyle name="SAPBEXresItem 3 7 5 2" xfId="36723" xr:uid="{4DED2671-594F-4C85-A6E6-6F5E5F209733}"/>
    <cellStyle name="SAPBEXresItem 3 7 5 3" xfId="46351" xr:uid="{8AC7224B-D6D4-4D11-ADFF-BFE5EA452ED8}"/>
    <cellStyle name="SAPBEXresItem 3 7 6" xfId="28959" xr:uid="{EE6F7179-B011-4DAA-A8AA-4F435FFDBDF9}"/>
    <cellStyle name="SAPBEXresItem 3 7 7" xfId="27381" xr:uid="{E94D6219-0F2E-4560-A6E6-8D16F4FE4F98}"/>
    <cellStyle name="SAPBEXresItem 3 7 8" xfId="51019" xr:uid="{65D35285-D6D7-4744-B0CF-8258EE862337}"/>
    <cellStyle name="SAPBEXresItem 3 8" xfId="13515" xr:uid="{CFDA70D2-809C-4780-AB00-BE74139E56CB}"/>
    <cellStyle name="SAPBEXresItem 3 8 2" xfId="14514" xr:uid="{670E6C88-40C6-487F-B80A-686E23D6F1D7}"/>
    <cellStyle name="SAPBEXresItem 3 8 2 2" xfId="16463" xr:uid="{23137A13-B1A3-4960-9FF1-5E1358D773AC}"/>
    <cellStyle name="SAPBEXresItem 3 8 2 2 2" xfId="22382" xr:uid="{C2ACBC0A-A18B-4DE5-8DA2-AA5A4DC77101}"/>
    <cellStyle name="SAPBEXresItem 3 8 2 2 2 2" xfId="36014" xr:uid="{7744B0C9-0613-4212-99F7-BF99B8F12896}"/>
    <cellStyle name="SAPBEXresItem 3 8 2 2 2 3" xfId="45642" xr:uid="{6488EEC1-0229-4809-834C-47CA46246B2B}"/>
    <cellStyle name="SAPBEXresItem 3 8 2 2 3" xfId="26173" xr:uid="{F3874484-DDAF-447D-ADC6-9634C7215D95}"/>
    <cellStyle name="SAPBEXresItem 3 8 2 2 3 2" xfId="39805" xr:uid="{C8D4DCBA-8582-4C65-B649-96E7C2D24F13}"/>
    <cellStyle name="SAPBEXresItem 3 8 2 2 3 3" xfId="49433" xr:uid="{B7FC0931-E9BE-4B8E-951A-328C640D310F}"/>
    <cellStyle name="SAPBEXresItem 3 8 2 2 4" xfId="32055" xr:uid="{CCA9DCDF-0033-4FD3-B5C9-A803B8B9C2A3}"/>
    <cellStyle name="SAPBEXresItem 3 8 2 2 5" xfId="41713" xr:uid="{283D45A1-6729-46CA-B490-18067B1F09F8}"/>
    <cellStyle name="SAPBEXresItem 3 8 2 2 6" xfId="54101" xr:uid="{B531F904-35FE-433D-A580-B2F201B143DC}"/>
    <cellStyle name="SAPBEXresItem 3 8 2 3" xfId="20474" xr:uid="{CE038878-AB7C-4B45-A284-EF9CE4AABBB0}"/>
    <cellStyle name="SAPBEXresItem 3 8 2 3 2" xfId="34106" xr:uid="{FB558BAF-A3FE-4AD5-AC31-0C72931CD9D6}"/>
    <cellStyle name="SAPBEXresItem 3 8 2 3 3" xfId="43734" xr:uid="{A5248899-D5B9-4C4B-92EA-25B989D873AB}"/>
    <cellStyle name="SAPBEXresItem 3 8 2 4" xfId="24265" xr:uid="{AEFAC791-71BD-48FB-8D0D-D839A0F5E2E0}"/>
    <cellStyle name="SAPBEXresItem 3 8 2 4 2" xfId="37897" xr:uid="{A7EF2328-7756-448C-8AE7-0247D8537A49}"/>
    <cellStyle name="SAPBEXresItem 3 8 2 4 3" xfId="47525" xr:uid="{25D1F541-9210-4B9B-BC9E-7CE1D9F9405D}"/>
    <cellStyle name="SAPBEXresItem 3 8 2 5" xfId="30140" xr:uid="{915E9260-DE66-4820-AA24-0DC69981BDD4}"/>
    <cellStyle name="SAPBEXresItem 3 8 2 6" xfId="26249" xr:uid="{95DF012E-A93E-42C1-BB1B-880E5A3DE6E7}"/>
    <cellStyle name="SAPBEXresItem 3 8 2 7" xfId="52193" xr:uid="{04C6BEED-3563-4D69-BC2C-8892755053DC}"/>
    <cellStyle name="SAPBEXresItem 3 8 3" xfId="15465" xr:uid="{505D03FD-9DCF-4243-8DC8-A5DBE40CDA3B}"/>
    <cellStyle name="SAPBEXresItem 3 8 3 2" xfId="21384" xr:uid="{1A1196D7-8D2E-4891-95E3-1E28EF4A6AC2}"/>
    <cellStyle name="SAPBEXresItem 3 8 3 2 2" xfId="35016" xr:uid="{E478ADD3-9BF4-4467-B11B-4DFA272094C4}"/>
    <cellStyle name="SAPBEXresItem 3 8 3 2 3" xfId="44644" xr:uid="{9932EDB0-A9EC-432F-98F4-7F5543E0F1F0}"/>
    <cellStyle name="SAPBEXresItem 3 8 3 3" xfId="25175" xr:uid="{7A07CF49-551F-45CC-ACF5-670DBB625A72}"/>
    <cellStyle name="SAPBEXresItem 3 8 3 3 2" xfId="38807" xr:uid="{8F6E8137-7B8A-4A5D-B28B-4EDC72898E1B}"/>
    <cellStyle name="SAPBEXresItem 3 8 3 3 3" xfId="48435" xr:uid="{657CFF26-224A-493C-98AD-D63DD2580AA1}"/>
    <cellStyle name="SAPBEXresItem 3 8 3 4" xfId="31057" xr:uid="{0E0FEA2A-2F8D-4193-B373-0BF672FB6967}"/>
    <cellStyle name="SAPBEXresItem 3 8 3 5" xfId="40715" xr:uid="{FF3E0CAA-EC84-4281-BD38-17B9C310857E}"/>
    <cellStyle name="SAPBEXresItem 3 8 3 6" xfId="53103" xr:uid="{F621CDD7-CD3F-4E2A-B157-AFE652620463}"/>
    <cellStyle name="SAPBEXresItem 3 8 4" xfId="19476" xr:uid="{6753642B-29D5-4200-8C9B-8DDD3A3F5394}"/>
    <cellStyle name="SAPBEXresItem 3 8 4 2" xfId="33108" xr:uid="{3A746859-89A1-4E75-B46E-7C27A6554036}"/>
    <cellStyle name="SAPBEXresItem 3 8 4 3" xfId="42736" xr:uid="{0B9BDB0C-6ED8-4CD1-8488-7D8EAFEE0280}"/>
    <cellStyle name="SAPBEXresItem 3 8 5" xfId="23267" xr:uid="{DD4ED5D6-FA3D-46D5-97E0-CD8FF9920986}"/>
    <cellStyle name="SAPBEXresItem 3 8 5 2" xfId="36899" xr:uid="{AD8062BA-04A2-4BC2-BA76-B7A3544E0A83}"/>
    <cellStyle name="SAPBEXresItem 3 8 5 3" xfId="46527" xr:uid="{CA99793A-76A6-4F78-97DC-ABA2E84AC504}"/>
    <cellStyle name="SAPBEXresItem 3 8 6" xfId="29142" xr:uid="{27957CD0-3B19-4745-A7F0-C212A7305CBE}"/>
    <cellStyle name="SAPBEXresItem 3 8 7" xfId="27247" xr:uid="{980617A2-0CCE-4043-9AB7-5E489B1D442A}"/>
    <cellStyle name="SAPBEXresItem 3 8 8" xfId="51195" xr:uid="{AAADDCFF-D820-4C0F-8BC5-546E4E68EA4A}"/>
    <cellStyle name="SAPBEXresItem 3 9" xfId="13810" xr:uid="{C8659B45-7F15-4F89-B278-4FCAAC2DEEF4}"/>
    <cellStyle name="SAPBEXresItem 3 9 2" xfId="15759" xr:uid="{EE5905F7-FBDB-4808-BE82-ECC95B124EBD}"/>
    <cellStyle name="SAPBEXresItem 3 9 2 2" xfId="21678" xr:uid="{48486221-16D8-46F3-9869-A7C8C5241711}"/>
    <cellStyle name="SAPBEXresItem 3 9 2 2 2" xfId="35310" xr:uid="{5B5159B4-D587-4CD4-B0AB-945CECDBD6B1}"/>
    <cellStyle name="SAPBEXresItem 3 9 2 2 3" xfId="44938" xr:uid="{EAE0B181-648F-4BB7-A729-BBE3E312B139}"/>
    <cellStyle name="SAPBEXresItem 3 9 2 3" xfId="25469" xr:uid="{48198A46-6BD2-4643-93BD-A91DF87029ED}"/>
    <cellStyle name="SAPBEXresItem 3 9 2 3 2" xfId="39101" xr:uid="{694B252E-E8C8-436C-A36F-52897B4722BD}"/>
    <cellStyle name="SAPBEXresItem 3 9 2 3 3" xfId="48729" xr:uid="{03E37431-1CCE-4C5E-A1AC-9DCFF57AC549}"/>
    <cellStyle name="SAPBEXresItem 3 9 2 4" xfId="31351" xr:uid="{A80516AA-6B9D-49F0-B87B-1A5887333011}"/>
    <cellStyle name="SAPBEXresItem 3 9 2 5" xfId="41009" xr:uid="{30411DD0-6E06-4DE9-9686-5FA2182A36E7}"/>
    <cellStyle name="SAPBEXresItem 3 9 2 6" xfId="53397" xr:uid="{1B280582-E449-4004-86BB-6D538E98C0FD}"/>
    <cellStyle name="SAPBEXresItem 3 9 3" xfId="19770" xr:uid="{D7E486C0-0D6D-466A-A6EC-CC1C1ABADFA5}"/>
    <cellStyle name="SAPBEXresItem 3 9 3 2" xfId="33402" xr:uid="{B8A90627-281C-4750-B42D-540067BBE5A2}"/>
    <cellStyle name="SAPBEXresItem 3 9 3 3" xfId="43030" xr:uid="{FF11F048-39BA-4B78-B7F4-B95AB9F24493}"/>
    <cellStyle name="SAPBEXresItem 3 9 4" xfId="23561" xr:uid="{9702BC35-FDC8-42F5-9F24-130F33DF21A4}"/>
    <cellStyle name="SAPBEXresItem 3 9 4 2" xfId="37193" xr:uid="{3F581BD6-2DE9-49AC-A35F-679D79E299D3}"/>
    <cellStyle name="SAPBEXresItem 3 9 4 3" xfId="46821" xr:uid="{3CB58786-A28C-4D28-A743-58ADEE278C1D}"/>
    <cellStyle name="SAPBEXresItem 3 9 5" xfId="29436" xr:uid="{133C00BE-338D-40F5-9E44-A80C031FC235}"/>
    <cellStyle name="SAPBEXresItem 3 9 6" xfId="26953" xr:uid="{51A32BAA-8980-40EA-819F-AA4F52CEB5F3}"/>
    <cellStyle name="SAPBEXresItem 3 9 7" xfId="51489" xr:uid="{6A6AA8A3-DA53-4947-9E17-43D5D4A63E13}"/>
    <cellStyle name="SAPBEXresItem 4" xfId="10726" xr:uid="{A557C346-7ABC-41FF-B9DD-64A8E5D0D4C9}"/>
    <cellStyle name="SAPBEXresItem 4 2" xfId="13657" xr:uid="{6055EBA1-CE18-48BE-A3D0-7973D73CCEA8}"/>
    <cellStyle name="SAPBEXresItem 4 2 2" xfId="15606" xr:uid="{1476A0BB-3941-4586-91B2-9854E92655CE}"/>
    <cellStyle name="SAPBEXresItem 4 2 2 2" xfId="21525" xr:uid="{FC61933A-26B1-4CC7-9C5C-C6770045DC34}"/>
    <cellStyle name="SAPBEXresItem 4 2 2 2 2" xfId="35157" xr:uid="{E2FEA4B0-9D66-4C82-9CC9-DE2F6EFD5CC4}"/>
    <cellStyle name="SAPBEXresItem 4 2 2 2 3" xfId="44785" xr:uid="{25BCF366-F29D-4BF2-A8AF-DE1CF384344C}"/>
    <cellStyle name="SAPBEXresItem 4 2 2 3" xfId="25316" xr:uid="{295980D5-861F-4BD6-8F7D-A8F61003A9F2}"/>
    <cellStyle name="SAPBEXresItem 4 2 2 3 2" xfId="38948" xr:uid="{418032A7-7C94-4620-8CEF-5991BE6AB0A9}"/>
    <cellStyle name="SAPBEXresItem 4 2 2 3 3" xfId="48576" xr:uid="{E5FBB909-9663-4B12-B3B7-9BE35E517354}"/>
    <cellStyle name="SAPBEXresItem 4 2 2 4" xfId="31198" xr:uid="{98A1822C-51C4-4404-B9DF-51C869F64A2E}"/>
    <cellStyle name="SAPBEXresItem 4 2 2 5" xfId="40856" xr:uid="{7BBEF51F-CA71-4418-9613-B1931F196F47}"/>
    <cellStyle name="SAPBEXresItem 4 2 2 6" xfId="53244" xr:uid="{3C90D8B4-D1DB-4430-8819-355E91534D0F}"/>
    <cellStyle name="SAPBEXresItem 4 2 3" xfId="19617" xr:uid="{89F16A3E-23E7-4FA9-B892-479E2DDEAE07}"/>
    <cellStyle name="SAPBEXresItem 4 2 3 2" xfId="33249" xr:uid="{EAFA334D-3972-479C-A21A-DF1739587DDD}"/>
    <cellStyle name="SAPBEXresItem 4 2 3 3" xfId="42877" xr:uid="{10DCCBE7-674D-4671-94CA-8908FB58ACF7}"/>
    <cellStyle name="SAPBEXresItem 4 2 4" xfId="23408" xr:uid="{8052BCD4-2A72-473C-B970-50C22BFD1280}"/>
    <cellStyle name="SAPBEXresItem 4 2 4 2" xfId="37040" xr:uid="{0645B59A-24F0-4055-8669-08C5DC460A8A}"/>
    <cellStyle name="SAPBEXresItem 4 2 4 3" xfId="46668" xr:uid="{4BE45BF6-85E1-4D4B-A528-2319DF944290}"/>
    <cellStyle name="SAPBEXresItem 4 2 5" xfId="29283" xr:uid="{922322DF-4781-4A7E-B98C-801CE769239F}"/>
    <cellStyle name="SAPBEXresItem 4 2 6" xfId="27106" xr:uid="{0925E885-4261-4ABA-9530-57EB6CD0758D}"/>
    <cellStyle name="SAPBEXresItem 4 2 7" xfId="51336" xr:uid="{12B2BD7E-BDAC-4C41-B1DB-4CE69F1F9D23}"/>
    <cellStyle name="SAPBEXresItem 4 3" xfId="14696" xr:uid="{5297E499-ADE9-4DDD-BB2C-50BDA2DB1590}"/>
    <cellStyle name="SAPBEXresItem 4 3 2" xfId="20615" xr:uid="{92F7F87A-8C15-4623-AB27-3056658C66ED}"/>
    <cellStyle name="SAPBEXresItem 4 3 2 2" xfId="34247" xr:uid="{10C1EF39-AB9D-40AE-9DD1-A4F043486A76}"/>
    <cellStyle name="SAPBEXresItem 4 3 2 3" xfId="43875" xr:uid="{B93B8536-23A9-4304-9285-E5653B620113}"/>
    <cellStyle name="SAPBEXresItem 4 3 3" xfId="24406" xr:uid="{AD5C3917-D1CD-4F12-9D53-DC39CC2D20A5}"/>
    <cellStyle name="SAPBEXresItem 4 3 3 2" xfId="38038" xr:uid="{7D3C7088-9989-4E0B-B26C-7FB96804841D}"/>
    <cellStyle name="SAPBEXresItem 4 3 3 3" xfId="47666" xr:uid="{C2A793D2-E3CD-48E0-9580-389ED2C126B9}"/>
    <cellStyle name="SAPBEXresItem 4 3 4" xfId="30288" xr:uid="{EB6861E0-0557-4308-9943-17CB80E2E5E5}"/>
    <cellStyle name="SAPBEXresItem 4 3 5" xfId="39946" xr:uid="{BA5A3438-FC0B-4676-A97F-81F5C37B992C}"/>
    <cellStyle name="SAPBEXresItem 4 3 6" xfId="52334" xr:uid="{171AAFEF-9A0F-45FB-A286-BB4068F4B4FF}"/>
    <cellStyle name="SAPBEXresItem 4 4" xfId="18705" xr:uid="{CCA406FD-18AC-4512-9E84-6A3AD0A89269}"/>
    <cellStyle name="SAPBEXresItem 4 4 2" xfId="32337" xr:uid="{76DA864F-7997-4796-A837-85684CAE2D93}"/>
    <cellStyle name="SAPBEXresItem 4 4 3" xfId="41965" xr:uid="{25E5A7E1-0FFF-486F-8664-F7B148184A83}"/>
    <cellStyle name="SAPBEXresItem 4 5" xfId="16526" xr:uid="{525E438D-C3A3-4B4C-B462-BE20A1CE5FA8}"/>
    <cellStyle name="SAPBEXresItem 4 5 2" xfId="32110" xr:uid="{2B6BE08C-188B-42D8-9ADF-72B4273B36E6}"/>
    <cellStyle name="SAPBEXresItem 4 5 3" xfId="41752" xr:uid="{D3828B7C-41B4-430B-8ABF-34EC8FAD6B11}"/>
    <cellStyle name="SAPBEXresItem 4 6" xfId="28278" xr:uid="{497EC75A-59CB-41F4-A873-ACBE0473DA37}"/>
    <cellStyle name="SAPBEXresItem 4 7" xfId="28042" xr:uid="{EB4ED37D-5F65-44AF-B6A9-F61106C4647F}"/>
    <cellStyle name="SAPBEXresItem 4 8" xfId="50338" xr:uid="{ED39CF4E-94D2-4F7B-BE57-B8B00FA33CFC}"/>
    <cellStyle name="SAPBEXresItem 5" xfId="10706" xr:uid="{7583DFFA-E267-4BBA-9D33-1AA0C0DC8679}"/>
    <cellStyle name="SAPBEXresItem 5 2" xfId="13637" xr:uid="{8FE612F3-9C38-40CA-9043-9AD918572B25}"/>
    <cellStyle name="SAPBEXresItem 5 2 2" xfId="15586" xr:uid="{CB386DDB-C9FA-4EEE-9AA4-A1C9A4A0F260}"/>
    <cellStyle name="SAPBEXresItem 5 2 2 2" xfId="21505" xr:uid="{778231F4-5DCA-40A3-9FED-0DEAE94749BF}"/>
    <cellStyle name="SAPBEXresItem 5 2 2 2 2" xfId="35137" xr:uid="{8508976F-6962-4EE6-929A-6C9E166932A1}"/>
    <cellStyle name="SAPBEXresItem 5 2 2 2 3" xfId="44765" xr:uid="{EEDCBF75-940A-4C0F-847F-181786A150ED}"/>
    <cellStyle name="SAPBEXresItem 5 2 2 3" xfId="25296" xr:uid="{3D084CEF-C8AD-4E80-8BEC-7DB64BA19704}"/>
    <cellStyle name="SAPBEXresItem 5 2 2 3 2" xfId="38928" xr:uid="{B08E433B-CA60-4310-8A48-FB5B4E2DAC22}"/>
    <cellStyle name="SAPBEXresItem 5 2 2 3 3" xfId="48556" xr:uid="{16F3379F-9FBD-47EF-9F85-D98112A9E19A}"/>
    <cellStyle name="SAPBEXresItem 5 2 2 4" xfId="31178" xr:uid="{9A213B19-CFA7-44C3-BDE4-97BAEC33AC8B}"/>
    <cellStyle name="SAPBEXresItem 5 2 2 5" xfId="40836" xr:uid="{02676C5F-7F25-4237-8529-C9AD3269BD51}"/>
    <cellStyle name="SAPBEXresItem 5 2 2 6" xfId="53224" xr:uid="{85F05ABD-8235-4CF3-9B19-16A82801B41F}"/>
    <cellStyle name="SAPBEXresItem 5 2 3" xfId="19597" xr:uid="{9438BACB-EAE0-4C69-8227-305172F20899}"/>
    <cellStyle name="SAPBEXresItem 5 2 3 2" xfId="33229" xr:uid="{B5791D7F-5DEB-47B9-B13E-2D05DF586D81}"/>
    <cellStyle name="SAPBEXresItem 5 2 3 3" xfId="42857" xr:uid="{ACCA57FA-6E11-4DCF-B569-B5FE2D76CA3D}"/>
    <cellStyle name="SAPBEXresItem 5 2 4" xfId="23388" xr:uid="{993FA19D-CD1E-4DE5-8CD4-FF67AB4C561A}"/>
    <cellStyle name="SAPBEXresItem 5 2 4 2" xfId="37020" xr:uid="{49701C6A-C48E-4A6B-A902-662673293D85}"/>
    <cellStyle name="SAPBEXresItem 5 2 4 3" xfId="46648" xr:uid="{E02B1DC8-5A28-4F56-A39D-029A9F45627F}"/>
    <cellStyle name="SAPBEXresItem 5 2 5" xfId="29263" xr:uid="{0EAB9D1A-A168-4430-82C2-C0A60530AA1C}"/>
    <cellStyle name="SAPBEXresItem 5 2 6" xfId="27126" xr:uid="{E1E57DD9-CA41-4A7D-84CB-E677F2B3BE83}"/>
    <cellStyle name="SAPBEXresItem 5 2 7" xfId="51316" xr:uid="{2896B0E0-443E-45A5-AD95-2AB8F828D179}"/>
    <cellStyle name="SAPBEXresItem 5 3" xfId="14676" xr:uid="{25A3D0EF-3808-49CF-A82D-EFDAE21F8472}"/>
    <cellStyle name="SAPBEXresItem 5 3 2" xfId="20595" xr:uid="{624409F4-7EF1-4DE1-9F38-93760EE2EBC4}"/>
    <cellStyle name="SAPBEXresItem 5 3 2 2" xfId="34227" xr:uid="{76EC5698-62BA-4EFA-AF4F-707F38C7A73A}"/>
    <cellStyle name="SAPBEXresItem 5 3 2 3" xfId="43855" xr:uid="{30D29B06-70B1-4902-A7BD-319E9C7D1741}"/>
    <cellStyle name="SAPBEXresItem 5 3 3" xfId="24386" xr:uid="{D2CD6881-E816-4F4A-B620-701243B797EB}"/>
    <cellStyle name="SAPBEXresItem 5 3 3 2" xfId="38018" xr:uid="{518A3DED-28E1-4B40-8D6D-EE15D5C17CAB}"/>
    <cellStyle name="SAPBEXresItem 5 3 3 3" xfId="47646" xr:uid="{3CBAE891-68C9-4749-9D43-79C9B942FF4B}"/>
    <cellStyle name="SAPBEXresItem 5 3 4" xfId="30268" xr:uid="{06493654-AF08-4B19-8943-AE4E7E3F8BD5}"/>
    <cellStyle name="SAPBEXresItem 5 3 5" xfId="39926" xr:uid="{9220B224-969F-4B9F-8224-3FDC6CDC5A4E}"/>
    <cellStyle name="SAPBEXresItem 5 3 6" xfId="52314" xr:uid="{93B140A7-0D56-4EB2-956D-23CD9A08B701}"/>
    <cellStyle name="SAPBEXresItem 5 4" xfId="18685" xr:uid="{2A2937FE-04B7-4ECB-BB6C-1F14EFFEADCA}"/>
    <cellStyle name="SAPBEXresItem 5 4 2" xfId="32317" xr:uid="{0A798ECA-AEA3-4D87-B1DE-EF341BA778FC}"/>
    <cellStyle name="SAPBEXresItem 5 4 3" xfId="41945" xr:uid="{04FCA061-A1C1-4D75-AB39-691B391F6142}"/>
    <cellStyle name="SAPBEXresItem 5 5" xfId="16546" xr:uid="{B48D3DCA-8DA0-411E-AE37-927C8246F317}"/>
    <cellStyle name="SAPBEXresItem 5 5 2" xfId="32130" xr:uid="{2BBF3AA8-23F3-4173-8980-3DE5308B6E6F}"/>
    <cellStyle name="SAPBEXresItem 5 5 3" xfId="41772" xr:uid="{F7BEA0EF-30DC-4848-BD06-9F7598D9B7E1}"/>
    <cellStyle name="SAPBEXresItem 5 6" xfId="28258" xr:uid="{DE5982FB-92BB-4B3E-8130-6FB20107E3E8}"/>
    <cellStyle name="SAPBEXresItem 5 7" xfId="28061" xr:uid="{F22ED7DD-F298-4712-A99C-AFDB5EAD1E09}"/>
    <cellStyle name="SAPBEXresItem 5 8" xfId="50318" xr:uid="{78271D37-CDE7-41F8-9F1D-5A499504F728}"/>
    <cellStyle name="SAPBEXresItem 6" xfId="11532" xr:uid="{AB880311-738B-4490-931E-E2A8D52509F5}"/>
    <cellStyle name="SAPBEXresItem 6 2" xfId="14426" xr:uid="{CACCC728-3B5F-4BC5-A363-78327A684A93}"/>
    <cellStyle name="SAPBEXresItem 6 2 2" xfId="16375" xr:uid="{DCDA4387-4828-49CD-9341-8AB9C02D61E4}"/>
    <cellStyle name="SAPBEXresItem 6 2 2 2" xfId="22294" xr:uid="{C488A7A3-6F33-42D9-BF43-3AF4FB7A4464}"/>
    <cellStyle name="SAPBEXresItem 6 2 2 2 2" xfId="35926" xr:uid="{9FA8805A-50C6-4C65-9EAA-13F46878227A}"/>
    <cellStyle name="SAPBEXresItem 6 2 2 2 3" xfId="45554" xr:uid="{82BB0DC2-8455-43F9-B9FC-C5D8C718EBE5}"/>
    <cellStyle name="SAPBEXresItem 6 2 2 3" xfId="26085" xr:uid="{C100F0C7-8FAA-4CD9-B1DE-5578F725ACE7}"/>
    <cellStyle name="SAPBEXresItem 6 2 2 3 2" xfId="39717" xr:uid="{8D2D4AAF-1913-4CCC-9B40-B70D0B7C392D}"/>
    <cellStyle name="SAPBEXresItem 6 2 2 3 3" xfId="49345" xr:uid="{6B887A09-9E3D-46DA-A919-E7C8B2B21D5D}"/>
    <cellStyle name="SAPBEXresItem 6 2 2 4" xfId="31967" xr:uid="{5212F8DE-ED1D-4522-9F08-4D85E9FFCBE1}"/>
    <cellStyle name="SAPBEXresItem 6 2 2 5" xfId="41625" xr:uid="{4EF0B38A-9AEC-440E-A5AF-5B1AB4759315}"/>
    <cellStyle name="SAPBEXresItem 6 2 2 6" xfId="54013" xr:uid="{FB06639C-1EB3-4866-924B-95CF79468737}"/>
    <cellStyle name="SAPBEXresItem 6 2 3" xfId="20386" xr:uid="{284546B5-82A5-475C-B387-9A05231BA441}"/>
    <cellStyle name="SAPBEXresItem 6 2 3 2" xfId="34018" xr:uid="{BF28C2EF-63EE-4866-A3AE-DA2CCC3200EA}"/>
    <cellStyle name="SAPBEXresItem 6 2 3 3" xfId="43646" xr:uid="{D80D82CC-A323-44D1-9230-0B6E7A96A8D7}"/>
    <cellStyle name="SAPBEXresItem 6 2 4" xfId="24177" xr:uid="{DDCF5682-94EA-4532-B101-A2386DB8FED0}"/>
    <cellStyle name="SAPBEXresItem 6 2 4 2" xfId="37809" xr:uid="{03DEF54A-B59C-430C-8343-DFE90BAF1868}"/>
    <cellStyle name="SAPBEXresItem 6 2 4 3" xfId="47437" xr:uid="{05DF2B14-C847-409D-A796-6DA232C0F3D3}"/>
    <cellStyle name="SAPBEXresItem 6 2 5" xfId="30052" xr:uid="{09D190E8-79F6-499F-8DF9-725DC51A0E0F}"/>
    <cellStyle name="SAPBEXresItem 6 2 6" xfId="26337" xr:uid="{72C90FC0-4298-4317-90BF-111CBD3367EF}"/>
    <cellStyle name="SAPBEXresItem 6 2 7" xfId="52105" xr:uid="{F69B99E0-82A9-42DC-AC41-E830CE370779}"/>
    <cellStyle name="SAPBEXresItem 6 3" xfId="15377" xr:uid="{59F051C6-3838-44B1-9476-332A1D0E86AB}"/>
    <cellStyle name="SAPBEXresItem 6 3 2" xfId="21296" xr:uid="{686A1A82-80ED-4BB5-937E-0880E58DEDB9}"/>
    <cellStyle name="SAPBEXresItem 6 3 2 2" xfId="34928" xr:uid="{B8B053E8-7795-498D-BE0C-63BEEB21C573}"/>
    <cellStyle name="SAPBEXresItem 6 3 2 3" xfId="44556" xr:uid="{24B14EA3-64EB-4066-8E14-2A50A2233785}"/>
    <cellStyle name="SAPBEXresItem 6 3 3" xfId="25087" xr:uid="{F68831DA-DBAD-4315-8F6F-996A1F1680AE}"/>
    <cellStyle name="SAPBEXresItem 6 3 3 2" xfId="38719" xr:uid="{BA8065C9-B92C-467A-A5B6-EAD8D2C035BC}"/>
    <cellStyle name="SAPBEXresItem 6 3 3 3" xfId="48347" xr:uid="{CC77704E-8EF5-4F3D-9A68-9FE6AD3BF6F1}"/>
    <cellStyle name="SAPBEXresItem 6 3 4" xfId="30969" xr:uid="{5A3A840F-D9D2-4434-9856-2FC428CA1ED5}"/>
    <cellStyle name="SAPBEXresItem 6 3 5" xfId="40627" xr:uid="{9EDBEDBD-40BF-49C1-AD12-FBBCBA1CD16D}"/>
    <cellStyle name="SAPBEXresItem 6 3 6" xfId="53015" xr:uid="{D785F4BA-E738-42D6-BC8C-3768C5FDA5C5}"/>
    <cellStyle name="SAPBEXresItem 6 4" xfId="19388" xr:uid="{B4662D14-23B2-4220-BB32-2CEBACE58FE2}"/>
    <cellStyle name="SAPBEXresItem 6 4 2" xfId="33020" xr:uid="{7F35D78B-0454-43C7-B3BE-BDA98FCD74B4}"/>
    <cellStyle name="SAPBEXresItem 6 4 3" xfId="42648" xr:uid="{0D23EBFA-483E-487E-84D0-493767BD1B09}"/>
    <cellStyle name="SAPBEXresItem 6 5" xfId="23179" xr:uid="{18431CD8-3999-45CC-AAB6-5D70C510E08F}"/>
    <cellStyle name="SAPBEXresItem 6 5 2" xfId="36811" xr:uid="{D898A345-ABF6-4EA9-9A2E-364D788D47A6}"/>
    <cellStyle name="SAPBEXresItem 6 5 3" xfId="46439" xr:uid="{03F9499B-82F2-4CFD-85E9-369AA75B87B4}"/>
    <cellStyle name="SAPBEXresItem 6 6" xfId="29047" xr:uid="{C9CCCCA4-964A-4720-9CD5-126A62572B11}"/>
    <cellStyle name="SAPBEXresItem 6 7" xfId="27327" xr:uid="{74DAABBC-1174-4BE7-B440-8BCB31E51B5F}"/>
    <cellStyle name="SAPBEXresItem 6 8" xfId="51107" xr:uid="{360039F6-E5A6-41FC-BC42-01556E4B0C0F}"/>
    <cellStyle name="SAPBEXresItem 7" xfId="49997" xr:uid="{C6C8331E-B709-4B39-BA97-AC549257C04D}"/>
    <cellStyle name="SAPBEXresItem 8" xfId="54269" xr:uid="{F422507F-87AF-4138-B790-DD0B52470175}"/>
    <cellStyle name="SAPBEXresItem 9" xfId="54492" xr:uid="{2946F504-811D-4F05-B697-82519ACB99A0}"/>
    <cellStyle name="SAPBEXresItemX" xfId="6154" xr:uid="{EFE6A1A8-584B-4252-A959-0B5C7935C244}"/>
    <cellStyle name="SAPBEXresItemX 10" xfId="54210" xr:uid="{52D798E0-3E55-4BF2-9155-363ACF8C1533}"/>
    <cellStyle name="SAPBEXresItemX 2" xfId="6155" xr:uid="{9D56614B-CE02-4B0A-9732-6AD3DFD98AF0}"/>
    <cellStyle name="SAPBEXresItemX 2 2" xfId="10882" xr:uid="{D7F7E4A4-641B-4DDC-810A-520707C66056}"/>
    <cellStyle name="SAPBEXresItemX 2 2 10" xfId="22566" xr:uid="{BE5F797F-EDD0-4E13-9675-8EB4942EC49F}"/>
    <cellStyle name="SAPBEXresItemX 2 2 10 2" xfId="36198" xr:uid="{56372FC4-EFFA-465F-89FA-0EA3B3F1E4F3}"/>
    <cellStyle name="SAPBEXresItemX 2 2 10 3" xfId="45826" xr:uid="{B5C2CFA1-3444-4373-9486-295EE960A5E8}"/>
    <cellStyle name="SAPBEXresItemX 2 2 11" xfId="28434" xr:uid="{7080FED3-9084-4513-A9B2-9F181DBD2702}"/>
    <cellStyle name="SAPBEXresItemX 2 2 12" xfId="27889" xr:uid="{65A92254-A94D-414E-B2DF-7A2771A35014}"/>
    <cellStyle name="SAPBEXresItemX 2 2 13" xfId="50494" xr:uid="{82B40927-2CE4-411A-8D2E-38CB8CE3F82D}"/>
    <cellStyle name="SAPBEXresItemX 2 2 14" xfId="54565" xr:uid="{8B62354F-1440-44F6-ADCB-F97E916615E6}"/>
    <cellStyle name="SAPBEXresItemX 2 2 15" xfId="54656" xr:uid="{4598367D-862F-4D2B-A8F8-36D511111521}"/>
    <cellStyle name="SAPBEXresItemX 2 2 16" xfId="54744" xr:uid="{32A378EA-114B-4640-A005-01233B25EB54}"/>
    <cellStyle name="SAPBEXresItemX 2 2 17" xfId="54832" xr:uid="{C2D95A6A-C9C2-4F2A-B179-CFDE71B31BDB}"/>
    <cellStyle name="SAPBEXresItemX 2 2 18" xfId="54920" xr:uid="{C835B60E-FEC7-47A2-A0D3-D25B813AD841}"/>
    <cellStyle name="SAPBEXresItemX 2 2 19" xfId="55008" xr:uid="{7542FB66-6061-427A-A0BC-57BDB00F168E}"/>
    <cellStyle name="SAPBEXresItemX 2 2 2" xfId="10970" xr:uid="{2ADC3104-AE10-4E6B-9CC9-AEE3379C5CFB}"/>
    <cellStyle name="SAPBEXresItemX 2 2 2 2" xfId="13901" xr:uid="{CC2220C4-DF5B-411D-AC0F-E896A992FFE8}"/>
    <cellStyle name="SAPBEXresItemX 2 2 2 2 2" xfId="15850" xr:uid="{A95744B8-A6BA-41A4-9CDA-02D7EB412B7F}"/>
    <cellStyle name="SAPBEXresItemX 2 2 2 2 2 2" xfId="21769" xr:uid="{BFBB620F-23E0-4936-A256-68DB65A03BBE}"/>
    <cellStyle name="SAPBEXresItemX 2 2 2 2 2 2 2" xfId="35401" xr:uid="{01A9BE84-96BF-43B6-A744-A43C3989A03D}"/>
    <cellStyle name="SAPBEXresItemX 2 2 2 2 2 2 3" xfId="45029" xr:uid="{27413F48-6B79-4AF3-B528-B75A7712CE08}"/>
    <cellStyle name="SAPBEXresItemX 2 2 2 2 2 3" xfId="25560" xr:uid="{D5D3FFF9-36FD-467E-A518-A805F50366D7}"/>
    <cellStyle name="SAPBEXresItemX 2 2 2 2 2 3 2" xfId="39192" xr:uid="{3038A337-0822-426C-A937-262A50223F0E}"/>
    <cellStyle name="SAPBEXresItemX 2 2 2 2 2 3 3" xfId="48820" xr:uid="{437188AC-D20C-4789-8841-0E0572F1070D}"/>
    <cellStyle name="SAPBEXresItemX 2 2 2 2 2 4" xfId="31442" xr:uid="{280F5B1D-AE56-4E6F-A9ED-C773A49F6A88}"/>
    <cellStyle name="SAPBEXresItemX 2 2 2 2 2 5" xfId="41100" xr:uid="{6050D71B-C46D-4AF8-94EC-5C959E441487}"/>
    <cellStyle name="SAPBEXresItemX 2 2 2 2 2 6" xfId="53488" xr:uid="{1ACA5D06-3B6C-40A9-AB84-0117C05A8867}"/>
    <cellStyle name="SAPBEXresItemX 2 2 2 2 3" xfId="19861" xr:uid="{7DDBCA0E-A8F2-48F5-8E99-7FBBDA5DC8EA}"/>
    <cellStyle name="SAPBEXresItemX 2 2 2 2 3 2" xfId="33493" xr:uid="{FFBF3128-2526-453F-AA06-634E12BFF43A}"/>
    <cellStyle name="SAPBEXresItemX 2 2 2 2 3 3" xfId="43121" xr:uid="{4A1EF44D-457E-42D8-AA79-FF5DC867498A}"/>
    <cellStyle name="SAPBEXresItemX 2 2 2 2 4" xfId="23652" xr:uid="{9C52EC18-BF83-4D6D-90DB-E398F0388B88}"/>
    <cellStyle name="SAPBEXresItemX 2 2 2 2 4 2" xfId="37284" xr:uid="{418A296C-1320-4079-9B06-8735A08528A6}"/>
    <cellStyle name="SAPBEXresItemX 2 2 2 2 4 3" xfId="46912" xr:uid="{F07F6621-EE61-4A74-812A-1A41AD34F4FC}"/>
    <cellStyle name="SAPBEXresItemX 2 2 2 2 5" xfId="29527" xr:uid="{904BBFF7-9B22-47B1-BF54-238D8B1F5DE3}"/>
    <cellStyle name="SAPBEXresItemX 2 2 2 2 6" xfId="26862" xr:uid="{854B5384-5CBE-4BE0-9A51-E780BBF050A3}"/>
    <cellStyle name="SAPBEXresItemX 2 2 2 2 7" xfId="51580" xr:uid="{9E463585-C39B-41E0-A4CF-5CA90CF3A73F}"/>
    <cellStyle name="SAPBEXresItemX 2 2 2 3" xfId="14852" xr:uid="{F65B1281-D290-40F6-ABFB-1EC5C64EF840}"/>
    <cellStyle name="SAPBEXresItemX 2 2 2 3 2" xfId="20771" xr:uid="{20681B82-BEAD-4B9E-807C-86F6F636FE41}"/>
    <cellStyle name="SAPBEXresItemX 2 2 2 3 2 2" xfId="34403" xr:uid="{4D0D010D-661A-41EC-916E-F7B60D36EF59}"/>
    <cellStyle name="SAPBEXresItemX 2 2 2 3 2 3" xfId="44031" xr:uid="{293842C7-008C-4F3D-BE9A-DA981A251598}"/>
    <cellStyle name="SAPBEXresItemX 2 2 2 3 3" xfId="24562" xr:uid="{C79A3048-B479-46DD-AFAD-57AD7ADA23A8}"/>
    <cellStyle name="SAPBEXresItemX 2 2 2 3 3 2" xfId="38194" xr:uid="{226DE6C1-74E3-48FF-A435-D917C401BE4F}"/>
    <cellStyle name="SAPBEXresItemX 2 2 2 3 3 3" xfId="47822" xr:uid="{7A303C7A-32D5-4B57-98DC-1454EE95E520}"/>
    <cellStyle name="SAPBEXresItemX 2 2 2 3 4" xfId="30444" xr:uid="{FC331224-4834-451C-B2ED-47D764F05675}"/>
    <cellStyle name="SAPBEXresItemX 2 2 2 3 5" xfId="40102" xr:uid="{4140DC04-4A3E-4973-B906-FB180DCB8659}"/>
    <cellStyle name="SAPBEXresItemX 2 2 2 3 6" xfId="52490" xr:uid="{37CB3BAB-734C-4DE7-A918-4E3717ED16A1}"/>
    <cellStyle name="SAPBEXresItemX 2 2 2 4" xfId="18863" xr:uid="{EFBEFD41-3B60-4171-A4D0-DE89D1B3D384}"/>
    <cellStyle name="SAPBEXresItemX 2 2 2 4 2" xfId="32495" xr:uid="{B8309AC5-0355-4906-B01B-C6EE5E902125}"/>
    <cellStyle name="SAPBEXresItemX 2 2 2 4 3" xfId="42123" xr:uid="{1371D6FC-DE89-44C2-A31B-BB9264D81C6F}"/>
    <cellStyle name="SAPBEXresItemX 2 2 2 5" xfId="22654" xr:uid="{45A0A70C-28DC-41A5-B18F-9F6EA1C85FA8}"/>
    <cellStyle name="SAPBEXresItemX 2 2 2 5 2" xfId="36286" xr:uid="{486B382A-4895-4B95-9FC3-740EC472B20C}"/>
    <cellStyle name="SAPBEXresItemX 2 2 2 5 3" xfId="45914" xr:uid="{94C06672-F00B-4396-A4D3-8033D37EB68B}"/>
    <cellStyle name="SAPBEXresItemX 2 2 2 6" xfId="28522" xr:uid="{426E546D-E1BB-45FA-8FDD-5D2A23EAE185}"/>
    <cellStyle name="SAPBEXresItemX 2 2 2 7" xfId="27804" xr:uid="{FFB161B3-26D8-4E10-9C1F-4B501F47673F}"/>
    <cellStyle name="SAPBEXresItemX 2 2 2 8" xfId="50582" xr:uid="{DF9D0325-9C3B-4504-A5B0-C7E5CE8C4CA4}"/>
    <cellStyle name="SAPBEXresItemX 2 2 20" xfId="55096" xr:uid="{52EDB17D-4045-4A83-84FB-A16E8169E0F1}"/>
    <cellStyle name="SAPBEXresItemX 2 2 21" xfId="55184" xr:uid="{58E12806-F115-4D34-B30B-A01FA436E432}"/>
    <cellStyle name="SAPBEXresItemX 2 2 22" xfId="55272" xr:uid="{BD033FDE-ABE3-4B9F-BFDD-9B8C75145E41}"/>
    <cellStyle name="SAPBEXresItemX 2 2 23" xfId="55360" xr:uid="{17490D1B-F697-4289-8E90-76B24320FA75}"/>
    <cellStyle name="SAPBEXresItemX 2 2 24" xfId="55448" xr:uid="{F5098FD3-9CFA-44AE-A8BE-A6C6D50ED5F4}"/>
    <cellStyle name="SAPBEXresItemX 2 2 25" xfId="55536" xr:uid="{C7A43E43-CD47-47D7-9A0F-1F32E8076841}"/>
    <cellStyle name="SAPBEXresItemX 2 2 26" xfId="55624" xr:uid="{6CAF70F4-0D57-458A-9B36-007FC560F6F4}"/>
    <cellStyle name="SAPBEXresItemX 2 2 27" xfId="55712" xr:uid="{B812E708-142C-45DF-B71D-4F91635EF3E5}"/>
    <cellStyle name="SAPBEXresItemX 2 2 28" xfId="55800" xr:uid="{88931FCE-AB02-47AB-A790-66CB039DEA17}"/>
    <cellStyle name="SAPBEXresItemX 2 2 29" xfId="55888" xr:uid="{2143C81E-67AF-4488-9F33-0DCD6003A6AF}"/>
    <cellStyle name="SAPBEXresItemX 2 2 3" xfId="11058" xr:uid="{1B8FD591-DB85-40A6-B834-C3A60DF73FD6}"/>
    <cellStyle name="SAPBEXresItemX 2 2 3 2" xfId="13989" xr:uid="{EB66F6AA-7ED8-4656-99A7-C7506A73C1D7}"/>
    <cellStyle name="SAPBEXresItemX 2 2 3 2 2" xfId="15938" xr:uid="{F00D8F7D-7035-4F35-8135-DB39CADF0512}"/>
    <cellStyle name="SAPBEXresItemX 2 2 3 2 2 2" xfId="21857" xr:uid="{F426054F-6D2F-4AFE-9F09-F1073B1FD58D}"/>
    <cellStyle name="SAPBEXresItemX 2 2 3 2 2 2 2" xfId="35489" xr:uid="{C5ABAE19-1993-4152-8900-B263B98385D5}"/>
    <cellStyle name="SAPBEXresItemX 2 2 3 2 2 2 3" xfId="45117" xr:uid="{97C46BE8-8733-46A2-8638-C07096883F58}"/>
    <cellStyle name="SAPBEXresItemX 2 2 3 2 2 3" xfId="25648" xr:uid="{2F04B625-2B16-4D77-A1F8-474A06471AB8}"/>
    <cellStyle name="SAPBEXresItemX 2 2 3 2 2 3 2" xfId="39280" xr:uid="{4FB2E310-C4EB-4A36-BC82-C15E10205623}"/>
    <cellStyle name="SAPBEXresItemX 2 2 3 2 2 3 3" xfId="48908" xr:uid="{4E876227-55A5-469A-B6FE-ED3C14BCA004}"/>
    <cellStyle name="SAPBEXresItemX 2 2 3 2 2 4" xfId="31530" xr:uid="{DAC05F53-4034-4318-82AD-7757F330B6EC}"/>
    <cellStyle name="SAPBEXresItemX 2 2 3 2 2 5" xfId="41188" xr:uid="{D8EACA65-DB83-4B2F-89C5-FD47C06965AF}"/>
    <cellStyle name="SAPBEXresItemX 2 2 3 2 2 6" xfId="53576" xr:uid="{F6FEEF35-97D5-4B7A-ADA3-93FF37F70FCF}"/>
    <cellStyle name="SAPBEXresItemX 2 2 3 2 3" xfId="19949" xr:uid="{904DF9AC-8575-4977-B36E-30768BDD25C4}"/>
    <cellStyle name="SAPBEXresItemX 2 2 3 2 3 2" xfId="33581" xr:uid="{DDA0B5A4-4623-4928-B72E-4D222C30E043}"/>
    <cellStyle name="SAPBEXresItemX 2 2 3 2 3 3" xfId="43209" xr:uid="{5F1FE2E7-893C-4E8F-8CCC-5301BE8A60A2}"/>
    <cellStyle name="SAPBEXresItemX 2 2 3 2 4" xfId="23740" xr:uid="{84B0DE29-4FB5-4D11-9486-B184B38A92EF}"/>
    <cellStyle name="SAPBEXresItemX 2 2 3 2 4 2" xfId="37372" xr:uid="{2B3FDEB8-EDA1-4B13-B27B-7950122A2BAA}"/>
    <cellStyle name="SAPBEXresItemX 2 2 3 2 4 3" xfId="47000" xr:uid="{AAFCDE31-0DCD-4604-89B0-591374BB7642}"/>
    <cellStyle name="SAPBEXresItemX 2 2 3 2 5" xfId="29615" xr:uid="{DC867B66-1F15-4168-AC33-743DDE0F6CC8}"/>
    <cellStyle name="SAPBEXresItemX 2 2 3 2 6" xfId="26774" xr:uid="{77182832-48B0-44CC-969C-09FD8D9EF37E}"/>
    <cellStyle name="SAPBEXresItemX 2 2 3 2 7" xfId="51668" xr:uid="{58A08DF8-E08F-4818-ABF9-4AB0BC01EFE8}"/>
    <cellStyle name="SAPBEXresItemX 2 2 3 3" xfId="14940" xr:uid="{C82CC442-7958-4F15-99EB-A685AE8C58FD}"/>
    <cellStyle name="SAPBEXresItemX 2 2 3 3 2" xfId="20859" xr:uid="{0BF3285D-67E9-4208-BD03-C6121A7E4C24}"/>
    <cellStyle name="SAPBEXresItemX 2 2 3 3 2 2" xfId="34491" xr:uid="{743E0621-32DA-4DFF-94F1-F99882B9C946}"/>
    <cellStyle name="SAPBEXresItemX 2 2 3 3 2 3" xfId="44119" xr:uid="{F6C66673-C40A-44C9-BCFB-87F19FF979C5}"/>
    <cellStyle name="SAPBEXresItemX 2 2 3 3 3" xfId="24650" xr:uid="{97A3499F-A55C-44B3-AC92-F75B549E55A1}"/>
    <cellStyle name="SAPBEXresItemX 2 2 3 3 3 2" xfId="38282" xr:uid="{995919F4-9421-44CC-849D-7DF0B68058D9}"/>
    <cellStyle name="SAPBEXresItemX 2 2 3 3 3 3" xfId="47910" xr:uid="{E526CA4B-0DD5-4457-AB48-7236FA554C5D}"/>
    <cellStyle name="SAPBEXresItemX 2 2 3 3 4" xfId="30532" xr:uid="{EF590C21-6835-4654-BFFD-F13249EC876F}"/>
    <cellStyle name="SAPBEXresItemX 2 2 3 3 5" xfId="40190" xr:uid="{02711DDC-9398-497E-B695-F552C88B9A6B}"/>
    <cellStyle name="SAPBEXresItemX 2 2 3 3 6" xfId="52578" xr:uid="{665E10CC-2C56-4A05-913F-6030DE8EE7AE}"/>
    <cellStyle name="SAPBEXresItemX 2 2 3 4" xfId="18951" xr:uid="{D37E2C71-7B9E-4A9A-8C89-F69AC0C1C93D}"/>
    <cellStyle name="SAPBEXresItemX 2 2 3 4 2" xfId="32583" xr:uid="{62FEDF6F-DF86-42C5-8543-8C4D24E6E5C9}"/>
    <cellStyle name="SAPBEXresItemX 2 2 3 4 3" xfId="42211" xr:uid="{3B19E0F7-25FA-4DAE-951E-DA2158C13A80}"/>
    <cellStyle name="SAPBEXresItemX 2 2 3 5" xfId="22742" xr:uid="{2F338686-FA8D-4EDE-98E2-19746408FC88}"/>
    <cellStyle name="SAPBEXresItemX 2 2 3 5 2" xfId="36374" xr:uid="{BF2EC367-D57B-4A85-A9A6-F393456DED68}"/>
    <cellStyle name="SAPBEXresItemX 2 2 3 5 3" xfId="46002" xr:uid="{2547F9C2-94A4-4627-9CA3-2FD7DFDC926C}"/>
    <cellStyle name="SAPBEXresItemX 2 2 3 6" xfId="28610" xr:uid="{5E7E3B14-3371-491F-BEE8-CBC8F2AB1079}"/>
    <cellStyle name="SAPBEXresItemX 2 2 3 7" xfId="27716" xr:uid="{A0E12E74-4225-4801-8792-1FEE04A31CCD}"/>
    <cellStyle name="SAPBEXresItemX 2 2 3 8" xfId="50670" xr:uid="{D54262CF-901C-47F4-929B-FD9C7D828B7C}"/>
    <cellStyle name="SAPBEXresItemX 2 2 30" xfId="55976" xr:uid="{3CDB6836-5230-44B4-B2CA-65A9A5E6C620}"/>
    <cellStyle name="SAPBEXresItemX 2 2 31" xfId="56064" xr:uid="{94978634-64DD-4465-B8A9-91F89C8228B7}"/>
    <cellStyle name="SAPBEXresItemX 2 2 32" xfId="56152" xr:uid="{FA4CA8DB-57F9-4AE5-9670-1E7CA6FFB808}"/>
    <cellStyle name="SAPBEXresItemX 2 2 33" xfId="56240" xr:uid="{FADCBB92-A9F5-4D7E-887E-A9406B3BC613}"/>
    <cellStyle name="SAPBEXresItemX 2 2 4" xfId="11146" xr:uid="{FBC4C522-3217-45B9-A377-639CFA4F77FE}"/>
    <cellStyle name="SAPBEXresItemX 2 2 4 2" xfId="14077" xr:uid="{504C8838-9C80-4D6D-B083-D4E72566F5A8}"/>
    <cellStyle name="SAPBEXresItemX 2 2 4 2 2" xfId="16026" xr:uid="{00182F47-4F86-42CD-8F66-6D16806AAC62}"/>
    <cellStyle name="SAPBEXresItemX 2 2 4 2 2 2" xfId="21945" xr:uid="{4A7580F0-E713-4561-819D-2C7B711D177B}"/>
    <cellStyle name="SAPBEXresItemX 2 2 4 2 2 2 2" xfId="35577" xr:uid="{D90A054B-4085-49FA-9C89-20802C698C6E}"/>
    <cellStyle name="SAPBEXresItemX 2 2 4 2 2 2 3" xfId="45205" xr:uid="{CA1DC043-A066-44D4-8F9A-24BFF0E86A9B}"/>
    <cellStyle name="SAPBEXresItemX 2 2 4 2 2 3" xfId="25736" xr:uid="{A71A126B-6866-4802-A079-57802EC17A39}"/>
    <cellStyle name="SAPBEXresItemX 2 2 4 2 2 3 2" xfId="39368" xr:uid="{9391EA2C-EFC5-40FD-A5C6-40F0E8FF90CB}"/>
    <cellStyle name="SAPBEXresItemX 2 2 4 2 2 3 3" xfId="48996" xr:uid="{1393C587-80DE-43E7-8E6D-4BDB961E1740}"/>
    <cellStyle name="SAPBEXresItemX 2 2 4 2 2 4" xfId="31618" xr:uid="{081F870B-0088-4851-B564-85BF2CF99A3C}"/>
    <cellStyle name="SAPBEXresItemX 2 2 4 2 2 5" xfId="41276" xr:uid="{6608D4A9-3E20-4B29-B109-5847E54ACB20}"/>
    <cellStyle name="SAPBEXresItemX 2 2 4 2 2 6" xfId="53664" xr:uid="{38653FF8-CB26-4E0B-9EE0-38C32095A1C4}"/>
    <cellStyle name="SAPBEXresItemX 2 2 4 2 3" xfId="20037" xr:uid="{AD8FFF5C-6F48-4A58-8FCE-C66B923FA27E}"/>
    <cellStyle name="SAPBEXresItemX 2 2 4 2 3 2" xfId="33669" xr:uid="{E446F840-CE44-4135-BC02-0BC626D25D26}"/>
    <cellStyle name="SAPBEXresItemX 2 2 4 2 3 3" xfId="43297" xr:uid="{4409093E-097F-4F81-B301-592507A49790}"/>
    <cellStyle name="SAPBEXresItemX 2 2 4 2 4" xfId="23828" xr:uid="{09657DE9-65D5-4F7E-9441-6755C29EE113}"/>
    <cellStyle name="SAPBEXresItemX 2 2 4 2 4 2" xfId="37460" xr:uid="{CBB7D9E2-7A2F-4F7E-96CE-D6655DA6B837}"/>
    <cellStyle name="SAPBEXresItemX 2 2 4 2 4 3" xfId="47088" xr:uid="{7AF8230B-A07F-45B1-9EFD-00A37620CFF3}"/>
    <cellStyle name="SAPBEXresItemX 2 2 4 2 5" xfId="29703" xr:uid="{B8C7F42C-5C8C-4D58-B9D4-15FB48401647}"/>
    <cellStyle name="SAPBEXresItemX 2 2 4 2 6" xfId="26686" xr:uid="{93A45517-70C1-401C-95CA-9670B62CD5F8}"/>
    <cellStyle name="SAPBEXresItemX 2 2 4 2 7" xfId="51756" xr:uid="{8C20BFE8-6158-4736-8E83-E8CD4E7F9207}"/>
    <cellStyle name="SAPBEXresItemX 2 2 4 3" xfId="15028" xr:uid="{DFD1D6D6-408A-432E-BA3B-F1549495951F}"/>
    <cellStyle name="SAPBEXresItemX 2 2 4 3 2" xfId="20947" xr:uid="{0F8BB493-9014-4503-9784-00AB093848DE}"/>
    <cellStyle name="SAPBEXresItemX 2 2 4 3 2 2" xfId="34579" xr:uid="{B3BA281C-B11D-4AD1-A6A7-7473E53B93E9}"/>
    <cellStyle name="SAPBEXresItemX 2 2 4 3 2 3" xfId="44207" xr:uid="{FA00BF42-9EFF-4BEF-8C11-752EF6F2F03C}"/>
    <cellStyle name="SAPBEXresItemX 2 2 4 3 3" xfId="24738" xr:uid="{8938564B-6E39-4639-A2D4-DF2BED2F05F0}"/>
    <cellStyle name="SAPBEXresItemX 2 2 4 3 3 2" xfId="38370" xr:uid="{21CC5D01-0881-4894-B7C4-AC3064ADA658}"/>
    <cellStyle name="SAPBEXresItemX 2 2 4 3 3 3" xfId="47998" xr:uid="{4DB793B7-B0B3-4023-BD89-47AD3F6D6491}"/>
    <cellStyle name="SAPBEXresItemX 2 2 4 3 4" xfId="30620" xr:uid="{A76FFD18-4453-4645-96C2-43ECEA57CB01}"/>
    <cellStyle name="SAPBEXresItemX 2 2 4 3 5" xfId="40278" xr:uid="{F8F84173-80D5-4959-8DB5-F2DB12D6D2DE}"/>
    <cellStyle name="SAPBEXresItemX 2 2 4 3 6" xfId="52666" xr:uid="{AAA92F11-6B63-4BD1-9376-9AD7356F7B30}"/>
    <cellStyle name="SAPBEXresItemX 2 2 4 4" xfId="19039" xr:uid="{1E93B7BA-3AD5-4B36-8849-2EFF8AF76F4C}"/>
    <cellStyle name="SAPBEXresItemX 2 2 4 4 2" xfId="32671" xr:uid="{947F8A65-C87D-49E8-8BBD-57B2976797AB}"/>
    <cellStyle name="SAPBEXresItemX 2 2 4 4 3" xfId="42299" xr:uid="{8FEAF862-6FFA-4280-B3CE-84D7CF6630E8}"/>
    <cellStyle name="SAPBEXresItemX 2 2 4 5" xfId="22830" xr:uid="{59FA64C1-C2E1-4277-BA86-99192886509E}"/>
    <cellStyle name="SAPBEXresItemX 2 2 4 5 2" xfId="36462" xr:uid="{B4E7E08E-5999-4679-B194-CD00C1FECAA8}"/>
    <cellStyle name="SAPBEXresItemX 2 2 4 5 3" xfId="46090" xr:uid="{C56458E3-5BF4-4D88-BBCC-62B6086723E3}"/>
    <cellStyle name="SAPBEXresItemX 2 2 4 6" xfId="28698" xr:uid="{C20955B5-34B0-4C5C-89F4-900C8E16DB80}"/>
    <cellStyle name="SAPBEXresItemX 2 2 4 7" xfId="27642" xr:uid="{09C57238-F755-4F8F-86CE-BBC582AB3977}"/>
    <cellStyle name="SAPBEXresItemX 2 2 4 8" xfId="50758" xr:uid="{5A6C0CF7-6CC9-4DFD-BE2C-151E7E247A08}"/>
    <cellStyle name="SAPBEXresItemX 2 2 5" xfId="11234" xr:uid="{6EE8C81B-4FC8-4C9A-AC33-B94DDCDD8776}"/>
    <cellStyle name="SAPBEXresItemX 2 2 5 2" xfId="14165" xr:uid="{92FEE722-31D8-430A-88CF-7955C00D24F0}"/>
    <cellStyle name="SAPBEXresItemX 2 2 5 2 2" xfId="16114" xr:uid="{5008C9C5-8F6F-49FB-9828-3519CC1872FE}"/>
    <cellStyle name="SAPBEXresItemX 2 2 5 2 2 2" xfId="22033" xr:uid="{012F7270-5BBF-493D-A700-8B99973D4DBF}"/>
    <cellStyle name="SAPBEXresItemX 2 2 5 2 2 2 2" xfId="35665" xr:uid="{731E1560-1830-47D7-AFA9-27DD911BD22E}"/>
    <cellStyle name="SAPBEXresItemX 2 2 5 2 2 2 3" xfId="45293" xr:uid="{07A7917D-DB90-4543-A165-85D1F04F912F}"/>
    <cellStyle name="SAPBEXresItemX 2 2 5 2 2 3" xfId="25824" xr:uid="{091AD866-098F-402C-82A0-51C600D5D322}"/>
    <cellStyle name="SAPBEXresItemX 2 2 5 2 2 3 2" xfId="39456" xr:uid="{305BFC26-959E-4334-AAEF-92236AF14543}"/>
    <cellStyle name="SAPBEXresItemX 2 2 5 2 2 3 3" xfId="49084" xr:uid="{94E86633-E06E-4EB6-98D2-E23F410FDFCF}"/>
    <cellStyle name="SAPBEXresItemX 2 2 5 2 2 4" xfId="31706" xr:uid="{4FC9C301-E881-4C50-AFCC-B7EF691F8A71}"/>
    <cellStyle name="SAPBEXresItemX 2 2 5 2 2 5" xfId="41364" xr:uid="{0EB79384-B3F0-4F48-8B02-A47C9086A09B}"/>
    <cellStyle name="SAPBEXresItemX 2 2 5 2 2 6" xfId="53752" xr:uid="{D131F626-4FC3-4800-BD74-DB3F0DAF0C1B}"/>
    <cellStyle name="SAPBEXresItemX 2 2 5 2 3" xfId="20125" xr:uid="{6DEF4BB1-D757-474D-AEA8-33B12D7FC14C}"/>
    <cellStyle name="SAPBEXresItemX 2 2 5 2 3 2" xfId="33757" xr:uid="{3DA48058-C2A2-4CC3-8746-74345572A0BD}"/>
    <cellStyle name="SAPBEXresItemX 2 2 5 2 3 3" xfId="43385" xr:uid="{A803C95B-A421-4FBC-BDEB-E526FBF1CC96}"/>
    <cellStyle name="SAPBEXresItemX 2 2 5 2 4" xfId="23916" xr:uid="{43400145-0E14-4F44-98E6-25DA9A2816B7}"/>
    <cellStyle name="SAPBEXresItemX 2 2 5 2 4 2" xfId="37548" xr:uid="{5BCF92B4-79A6-4D80-ABE9-3A0D3E7D54CC}"/>
    <cellStyle name="SAPBEXresItemX 2 2 5 2 4 3" xfId="47176" xr:uid="{E16AB8C9-6E27-4196-A65B-E686B554A011}"/>
    <cellStyle name="SAPBEXresItemX 2 2 5 2 5" xfId="29791" xr:uid="{5A077E07-FA3D-44B0-8EAD-C99DF4D4EE1C}"/>
    <cellStyle name="SAPBEXresItemX 2 2 5 2 6" xfId="26598" xr:uid="{2F64D5D6-76D0-46BB-82FD-6209A282F3FA}"/>
    <cellStyle name="SAPBEXresItemX 2 2 5 2 7" xfId="51844" xr:uid="{FECA4100-FE48-4268-BC30-FD73AB131DDF}"/>
    <cellStyle name="SAPBEXresItemX 2 2 5 3" xfId="15116" xr:uid="{A58A77A4-ACEC-476B-949A-0D6C67C2A691}"/>
    <cellStyle name="SAPBEXresItemX 2 2 5 3 2" xfId="21035" xr:uid="{8AC72AD1-E6D4-40D9-9A2A-509567AFFA64}"/>
    <cellStyle name="SAPBEXresItemX 2 2 5 3 2 2" xfId="34667" xr:uid="{B3F5CC51-0771-4D95-958E-0C8E21341B75}"/>
    <cellStyle name="SAPBEXresItemX 2 2 5 3 2 3" xfId="44295" xr:uid="{7D7328B1-BF22-4D0E-A0B8-CD941605DA94}"/>
    <cellStyle name="SAPBEXresItemX 2 2 5 3 3" xfId="24826" xr:uid="{4EB0B71F-5618-44F6-AF6B-504B8AFB369E}"/>
    <cellStyle name="SAPBEXresItemX 2 2 5 3 3 2" xfId="38458" xr:uid="{41E2B4DB-4B60-4833-B6C1-54DDF143E024}"/>
    <cellStyle name="SAPBEXresItemX 2 2 5 3 3 3" xfId="48086" xr:uid="{A86B4C38-5FAA-465B-A0D5-B0124229C7BE}"/>
    <cellStyle name="SAPBEXresItemX 2 2 5 3 4" xfId="30708" xr:uid="{9BB91294-56FD-4139-AE3E-C5A244F9C3D8}"/>
    <cellStyle name="SAPBEXresItemX 2 2 5 3 5" xfId="40366" xr:uid="{664FC5F5-F557-49E0-B17B-A6F723D25000}"/>
    <cellStyle name="SAPBEXresItemX 2 2 5 3 6" xfId="52754" xr:uid="{04B6ABDA-0AF5-41FE-BDE5-C2248F3F0424}"/>
    <cellStyle name="SAPBEXresItemX 2 2 5 4" xfId="19127" xr:uid="{5BDC38E4-FF36-4AA3-B0D2-3DB2A395BDA7}"/>
    <cellStyle name="SAPBEXresItemX 2 2 5 4 2" xfId="32759" xr:uid="{30336886-FC61-4EF9-B353-EF6E74A71F42}"/>
    <cellStyle name="SAPBEXresItemX 2 2 5 4 3" xfId="42387" xr:uid="{73C4B698-F8DD-4ECE-AB39-737893FC629A}"/>
    <cellStyle name="SAPBEXresItemX 2 2 5 5" xfId="22918" xr:uid="{03DF7959-C3E2-449F-AFD9-66AFCD95DC2A}"/>
    <cellStyle name="SAPBEXresItemX 2 2 5 5 2" xfId="36550" xr:uid="{09D06CB1-DB4B-434A-A13D-D165C23739D2}"/>
    <cellStyle name="SAPBEXresItemX 2 2 5 5 3" xfId="46178" xr:uid="{44C8D47C-2096-43AC-954F-92F52B5BFD87}"/>
    <cellStyle name="SAPBEXresItemX 2 2 5 6" xfId="28786" xr:uid="{E80F25CA-49B8-41FB-8B7A-A9FB9576309A}"/>
    <cellStyle name="SAPBEXresItemX 2 2 5 7" xfId="27554" xr:uid="{483FF6C7-55BD-4633-B6AD-432CFAF03AA2}"/>
    <cellStyle name="SAPBEXresItemX 2 2 5 8" xfId="50846" xr:uid="{D782EFAC-AC4F-4C30-8C7E-83C285653631}"/>
    <cellStyle name="SAPBEXresItemX 2 2 6" xfId="11322" xr:uid="{18B078B2-E919-48CA-9FC1-0B2FAC11FB7B}"/>
    <cellStyle name="SAPBEXresItemX 2 2 6 2" xfId="14253" xr:uid="{84B74A5E-94D8-426C-8E24-718844D0BFD8}"/>
    <cellStyle name="SAPBEXresItemX 2 2 6 2 2" xfId="16202" xr:uid="{EC40C029-D67A-422C-AE84-B6355B615FEA}"/>
    <cellStyle name="SAPBEXresItemX 2 2 6 2 2 2" xfId="22121" xr:uid="{58D18787-7DA0-40B7-90AB-B44FFCF2CBB3}"/>
    <cellStyle name="SAPBEXresItemX 2 2 6 2 2 2 2" xfId="35753" xr:uid="{DFB469EE-FF4C-4AD7-8A9F-EB58D75982F1}"/>
    <cellStyle name="SAPBEXresItemX 2 2 6 2 2 2 3" xfId="45381" xr:uid="{3FBBEE5E-207D-41E1-83FC-868030A5E9A1}"/>
    <cellStyle name="SAPBEXresItemX 2 2 6 2 2 3" xfId="25912" xr:uid="{2653658E-1C1C-48C7-9FCC-E067698DE61A}"/>
    <cellStyle name="SAPBEXresItemX 2 2 6 2 2 3 2" xfId="39544" xr:uid="{7AA75CB5-3B9D-4005-BC37-E42277A390C4}"/>
    <cellStyle name="SAPBEXresItemX 2 2 6 2 2 3 3" xfId="49172" xr:uid="{01B81672-6AF9-483F-AA52-F4E2C2BD7C73}"/>
    <cellStyle name="SAPBEXresItemX 2 2 6 2 2 4" xfId="31794" xr:uid="{60D1BBEF-B163-428B-B3E0-2E1A881B00F1}"/>
    <cellStyle name="SAPBEXresItemX 2 2 6 2 2 5" xfId="41452" xr:uid="{B9664F26-04C1-49C2-9AED-13B5CEAC0FA7}"/>
    <cellStyle name="SAPBEXresItemX 2 2 6 2 2 6" xfId="53840" xr:uid="{B7639917-5D72-4DC4-8564-C843FAC8C6CF}"/>
    <cellStyle name="SAPBEXresItemX 2 2 6 2 3" xfId="20213" xr:uid="{FB378227-8BE4-4FAA-BE17-DBFC2B9BAF73}"/>
    <cellStyle name="SAPBEXresItemX 2 2 6 2 3 2" xfId="33845" xr:uid="{6525F0CD-F2D6-414E-ADCA-15BF59E7B68B}"/>
    <cellStyle name="SAPBEXresItemX 2 2 6 2 3 3" xfId="43473" xr:uid="{897EFF2A-CE10-449C-ABAD-517CFBCEF3ED}"/>
    <cellStyle name="SAPBEXresItemX 2 2 6 2 4" xfId="24004" xr:uid="{E6BC2DF5-7FBB-47C6-B3E7-40D8D980F0CC}"/>
    <cellStyle name="SAPBEXresItemX 2 2 6 2 4 2" xfId="37636" xr:uid="{E213F714-49E3-49E4-8DCA-F6B1B76FEE35}"/>
    <cellStyle name="SAPBEXresItemX 2 2 6 2 4 3" xfId="47264" xr:uid="{EB4116E2-B3C2-4A43-9E25-D656E6AAF574}"/>
    <cellStyle name="SAPBEXresItemX 2 2 6 2 5" xfId="29879" xr:uid="{DE3D93F7-34C6-43CC-B82D-AFCB398535A2}"/>
    <cellStyle name="SAPBEXresItemX 2 2 6 2 6" xfId="26510" xr:uid="{F846AEE6-391A-4CC9-AAA1-C2E13AE5D711}"/>
    <cellStyle name="SAPBEXresItemX 2 2 6 2 7" xfId="51932" xr:uid="{5EC82603-301B-46E6-85DB-AAB9426216BB}"/>
    <cellStyle name="SAPBEXresItemX 2 2 6 3" xfId="15204" xr:uid="{CA764A14-F3DC-448C-8415-1D0AE919CE4B}"/>
    <cellStyle name="SAPBEXresItemX 2 2 6 3 2" xfId="21123" xr:uid="{7B736D6F-180F-4D71-901C-99A0DF78FC49}"/>
    <cellStyle name="SAPBEXresItemX 2 2 6 3 2 2" xfId="34755" xr:uid="{8F98DF78-09F7-4485-AD98-C66C459574B4}"/>
    <cellStyle name="SAPBEXresItemX 2 2 6 3 2 3" xfId="44383" xr:uid="{3F71F2B7-57F0-4394-B803-DC389B79AE6D}"/>
    <cellStyle name="SAPBEXresItemX 2 2 6 3 3" xfId="24914" xr:uid="{44A681A2-A559-4C48-9664-51E74D9FA7D8}"/>
    <cellStyle name="SAPBEXresItemX 2 2 6 3 3 2" xfId="38546" xr:uid="{311C1AE3-870A-43E0-B2AA-BF251156A3F9}"/>
    <cellStyle name="SAPBEXresItemX 2 2 6 3 3 3" xfId="48174" xr:uid="{8CC9A621-6A8E-40EA-BFE1-C784294243CA}"/>
    <cellStyle name="SAPBEXresItemX 2 2 6 3 4" xfId="30796" xr:uid="{9E47DABF-21CB-4001-8342-2964C15EEB71}"/>
    <cellStyle name="SAPBEXresItemX 2 2 6 3 5" xfId="40454" xr:uid="{7EF6612B-45A6-4C33-84B1-728505D6CE94}"/>
    <cellStyle name="SAPBEXresItemX 2 2 6 3 6" xfId="52842" xr:uid="{004385E8-7807-4416-B091-764663FF9588}"/>
    <cellStyle name="SAPBEXresItemX 2 2 6 4" xfId="19215" xr:uid="{F0200EC3-E506-4B31-97B0-F884A6445E2E}"/>
    <cellStyle name="SAPBEXresItemX 2 2 6 4 2" xfId="32847" xr:uid="{EC12B730-A07F-4B3D-829F-B2F91C27C116}"/>
    <cellStyle name="SAPBEXresItemX 2 2 6 4 3" xfId="42475" xr:uid="{4772A9FE-561F-4B8C-AC94-51060EB9BC2B}"/>
    <cellStyle name="SAPBEXresItemX 2 2 6 5" xfId="23006" xr:uid="{B9DC5994-1DAD-4DE7-9433-6A346C0961FF}"/>
    <cellStyle name="SAPBEXresItemX 2 2 6 5 2" xfId="36638" xr:uid="{18DD00F6-A60F-4BB2-91F1-1AE521F4E600}"/>
    <cellStyle name="SAPBEXresItemX 2 2 6 5 3" xfId="46266" xr:uid="{D75A3DDB-BBD0-4C92-B006-5890CB72027F}"/>
    <cellStyle name="SAPBEXresItemX 2 2 6 6" xfId="28874" xr:uid="{43E298EA-3948-4E52-A85E-15FBF4EFE2AE}"/>
    <cellStyle name="SAPBEXresItemX 2 2 6 7" xfId="27466" xr:uid="{0781AC80-7178-4C51-B70F-2AA4E2C01886}"/>
    <cellStyle name="SAPBEXresItemX 2 2 6 8" xfId="50934" xr:uid="{846B6E95-B499-4B67-8691-B7A166E22B4A}"/>
    <cellStyle name="SAPBEXresItemX 2 2 7" xfId="11410" xr:uid="{A385B1B2-884F-4F40-90FB-D10A6711698B}"/>
    <cellStyle name="SAPBEXresItemX 2 2 7 2" xfId="14341" xr:uid="{09B2B575-A463-4151-ABB8-48C9123D7832}"/>
    <cellStyle name="SAPBEXresItemX 2 2 7 2 2" xfId="16290" xr:uid="{FA8A97AF-C25C-4F1C-91D8-9371340B619B}"/>
    <cellStyle name="SAPBEXresItemX 2 2 7 2 2 2" xfId="22209" xr:uid="{50186D7F-99A3-4845-A98E-DD72B9696919}"/>
    <cellStyle name="SAPBEXresItemX 2 2 7 2 2 2 2" xfId="35841" xr:uid="{2B2FC6DE-2A4B-494D-A364-1070A1EBEA56}"/>
    <cellStyle name="SAPBEXresItemX 2 2 7 2 2 2 3" xfId="45469" xr:uid="{78701F3E-2656-4939-A2FE-18D9F5772BBE}"/>
    <cellStyle name="SAPBEXresItemX 2 2 7 2 2 3" xfId="26000" xr:uid="{55BD1E1B-7250-4F98-BA05-244625F51EE4}"/>
    <cellStyle name="SAPBEXresItemX 2 2 7 2 2 3 2" xfId="39632" xr:uid="{C5EB63C8-7AC7-4B94-A20F-4257E82D0A8A}"/>
    <cellStyle name="SAPBEXresItemX 2 2 7 2 2 3 3" xfId="49260" xr:uid="{4E6AC178-9DC8-490F-B2B8-C023DA6CE3A4}"/>
    <cellStyle name="SAPBEXresItemX 2 2 7 2 2 4" xfId="31882" xr:uid="{E4BF0D2F-7397-44BC-9281-E44B5F295AFE}"/>
    <cellStyle name="SAPBEXresItemX 2 2 7 2 2 5" xfId="41540" xr:uid="{8F13BF69-5ECA-41AA-939D-504863910086}"/>
    <cellStyle name="SAPBEXresItemX 2 2 7 2 2 6" xfId="53928" xr:uid="{BC35D89C-E762-4AEF-8C19-B93FD517106F}"/>
    <cellStyle name="SAPBEXresItemX 2 2 7 2 3" xfId="20301" xr:uid="{F7D50293-D4BE-45D0-A23B-172C264D8C93}"/>
    <cellStyle name="SAPBEXresItemX 2 2 7 2 3 2" xfId="33933" xr:uid="{D6838AA3-67D5-44E6-8E59-89F5382C76A4}"/>
    <cellStyle name="SAPBEXresItemX 2 2 7 2 3 3" xfId="43561" xr:uid="{2A124939-2D9D-4705-8E40-EA6A4BBC2AD7}"/>
    <cellStyle name="SAPBEXresItemX 2 2 7 2 4" xfId="24092" xr:uid="{ECB8E896-6A54-4BFC-8636-2BEC87E93D9E}"/>
    <cellStyle name="SAPBEXresItemX 2 2 7 2 4 2" xfId="37724" xr:uid="{B34387E3-A499-4D9B-ABF0-492C0CB2C4BB}"/>
    <cellStyle name="SAPBEXresItemX 2 2 7 2 4 3" xfId="47352" xr:uid="{8ABEC62D-82D6-42A8-BFD9-3822BC7AA51B}"/>
    <cellStyle name="SAPBEXresItemX 2 2 7 2 5" xfId="29967" xr:uid="{ED0150FF-6AB9-4A98-8C8A-68A517920C99}"/>
    <cellStyle name="SAPBEXresItemX 2 2 7 2 6" xfId="26422" xr:uid="{41812CC3-AD96-40FB-939A-02BFA50E75C5}"/>
    <cellStyle name="SAPBEXresItemX 2 2 7 2 7" xfId="52020" xr:uid="{83987F3B-555B-4F8F-8599-8FBA82D82C30}"/>
    <cellStyle name="SAPBEXresItemX 2 2 7 3" xfId="15292" xr:uid="{7C87DD78-27C6-4D0E-9FF3-A3A7422FAE67}"/>
    <cellStyle name="SAPBEXresItemX 2 2 7 3 2" xfId="21211" xr:uid="{9DFBD5FD-D16C-449C-A1D5-4B2AED2A3D86}"/>
    <cellStyle name="SAPBEXresItemX 2 2 7 3 2 2" xfId="34843" xr:uid="{96FE67D1-2B4D-4047-9275-3BD8BE26E991}"/>
    <cellStyle name="SAPBEXresItemX 2 2 7 3 2 3" xfId="44471" xr:uid="{BC41110F-CCBE-4DAA-A432-EF4766D29436}"/>
    <cellStyle name="SAPBEXresItemX 2 2 7 3 3" xfId="25002" xr:uid="{E4FF9DD2-CAFD-4738-9923-2EBCBDD9A9C0}"/>
    <cellStyle name="SAPBEXresItemX 2 2 7 3 3 2" xfId="38634" xr:uid="{E286B1A9-522F-4F12-91DE-ABE0765826A3}"/>
    <cellStyle name="SAPBEXresItemX 2 2 7 3 3 3" xfId="48262" xr:uid="{DE571CEE-9A41-43D8-BDDD-F62F2E1E7410}"/>
    <cellStyle name="SAPBEXresItemX 2 2 7 3 4" xfId="30884" xr:uid="{B997C145-D1A3-4B96-98CB-C8889E11A677}"/>
    <cellStyle name="SAPBEXresItemX 2 2 7 3 5" xfId="40542" xr:uid="{B6104FEF-50F5-45EA-BAEE-2FE7F416AEDE}"/>
    <cellStyle name="SAPBEXresItemX 2 2 7 3 6" xfId="52930" xr:uid="{915CA38F-F227-49A2-9890-2D3EFC8320B6}"/>
    <cellStyle name="SAPBEXresItemX 2 2 7 4" xfId="19303" xr:uid="{6398E400-D834-48A3-B48B-7210BE8E251E}"/>
    <cellStyle name="SAPBEXresItemX 2 2 7 4 2" xfId="32935" xr:uid="{42FBA4A4-6268-4C3E-B311-19B2876F7A68}"/>
    <cellStyle name="SAPBEXresItemX 2 2 7 4 3" xfId="42563" xr:uid="{79053DDD-C209-43B7-B54F-97337C2B7067}"/>
    <cellStyle name="SAPBEXresItemX 2 2 7 5" xfId="23094" xr:uid="{394C883B-CB58-4A0E-A0E4-C0105C49D68A}"/>
    <cellStyle name="SAPBEXresItemX 2 2 7 5 2" xfId="36726" xr:uid="{1387520E-0DDA-4EF5-B2CF-882DA4E8CAF4}"/>
    <cellStyle name="SAPBEXresItemX 2 2 7 5 3" xfId="46354" xr:uid="{A1C442B6-6FB6-4135-8223-4DA1B3BCE835}"/>
    <cellStyle name="SAPBEXresItemX 2 2 7 6" xfId="28962" xr:uid="{F5F9A2F8-6F98-4A92-A787-0A7BA2429228}"/>
    <cellStyle name="SAPBEXresItemX 2 2 7 7" xfId="27378" xr:uid="{AACC9E87-5AEC-4947-8B2B-C8F498B1B68B}"/>
    <cellStyle name="SAPBEXresItemX 2 2 7 8" xfId="51022" xr:uid="{EAA0C680-14C9-4681-A0FE-5CDDDDE49184}"/>
    <cellStyle name="SAPBEXresItemX 2 2 8" xfId="13518" xr:uid="{58D2B505-4A9D-4F1D-B09F-434F54095330}"/>
    <cellStyle name="SAPBEXresItemX 2 2 8 2" xfId="14517" xr:uid="{058D7E96-C6D5-4467-A05A-329A2211668A}"/>
    <cellStyle name="SAPBEXresItemX 2 2 8 2 2" xfId="16466" xr:uid="{F9503758-5E42-421B-B5BA-86192BE493B7}"/>
    <cellStyle name="SAPBEXresItemX 2 2 8 2 2 2" xfId="22385" xr:uid="{7983BFD7-144D-4385-8D73-5E19DC7A4F8C}"/>
    <cellStyle name="SAPBEXresItemX 2 2 8 2 2 2 2" xfId="36017" xr:uid="{DF5488E7-89D1-4FBE-8706-4DD6050DD72D}"/>
    <cellStyle name="SAPBEXresItemX 2 2 8 2 2 2 3" xfId="45645" xr:uid="{BA7A19F3-4015-4027-8EB9-D05FFAA27E21}"/>
    <cellStyle name="SAPBEXresItemX 2 2 8 2 2 3" xfId="26176" xr:uid="{8F61B44F-6E96-45C1-8693-6618A4BEE708}"/>
    <cellStyle name="SAPBEXresItemX 2 2 8 2 2 3 2" xfId="39808" xr:uid="{FA7D1C28-2F61-4409-8FD2-85B386181855}"/>
    <cellStyle name="SAPBEXresItemX 2 2 8 2 2 3 3" xfId="49436" xr:uid="{884B7F54-FE35-489B-8F3E-CBF1148BAA38}"/>
    <cellStyle name="SAPBEXresItemX 2 2 8 2 2 4" xfId="32058" xr:uid="{385A2777-2D5E-48DD-8D88-E5152BA3783E}"/>
    <cellStyle name="SAPBEXresItemX 2 2 8 2 2 5" xfId="41716" xr:uid="{882969A1-43E1-49EE-BA86-17FB6F7625F6}"/>
    <cellStyle name="SAPBEXresItemX 2 2 8 2 2 6" xfId="54104" xr:uid="{B1B4A541-7FCC-4506-83B8-D26FED522781}"/>
    <cellStyle name="SAPBEXresItemX 2 2 8 2 3" xfId="20477" xr:uid="{31773F6C-C3EF-4CBB-8CA7-DD14F319494A}"/>
    <cellStyle name="SAPBEXresItemX 2 2 8 2 3 2" xfId="34109" xr:uid="{EE54567A-3DDC-4884-AE89-15F0F5D1F1F1}"/>
    <cellStyle name="SAPBEXresItemX 2 2 8 2 3 3" xfId="43737" xr:uid="{9E996451-838B-4786-B803-93AB3331983D}"/>
    <cellStyle name="SAPBEXresItemX 2 2 8 2 4" xfId="24268" xr:uid="{36902734-94FB-4E23-8039-E605C286C211}"/>
    <cellStyle name="SAPBEXresItemX 2 2 8 2 4 2" xfId="37900" xr:uid="{C9EEDF32-1A34-4DD2-9CD4-929A784EB05C}"/>
    <cellStyle name="SAPBEXresItemX 2 2 8 2 4 3" xfId="47528" xr:uid="{27338048-78C1-4555-AB15-6E2D592C89A5}"/>
    <cellStyle name="SAPBEXresItemX 2 2 8 2 5" xfId="30143" xr:uid="{AAAFE999-30EE-4383-B087-C1C6F1C1DA92}"/>
    <cellStyle name="SAPBEXresItemX 2 2 8 2 6" xfId="26246" xr:uid="{1450F238-A96F-4BBD-88A4-34CCD57BAE63}"/>
    <cellStyle name="SAPBEXresItemX 2 2 8 2 7" xfId="52196" xr:uid="{45CF82A7-985B-4168-B2BB-F1F2C9902D2B}"/>
    <cellStyle name="SAPBEXresItemX 2 2 8 3" xfId="15468" xr:uid="{0A62A218-1CC1-42E4-8E4E-5BBA4075D516}"/>
    <cellStyle name="SAPBEXresItemX 2 2 8 3 2" xfId="21387" xr:uid="{2AC0A1AA-52F0-4EB3-A6D5-494B597F56D5}"/>
    <cellStyle name="SAPBEXresItemX 2 2 8 3 2 2" xfId="35019" xr:uid="{7DB6FB5D-41DC-46DF-9F49-39A6DDE3CE60}"/>
    <cellStyle name="SAPBEXresItemX 2 2 8 3 2 3" xfId="44647" xr:uid="{E136E691-3981-4E7C-A271-767D67B730D0}"/>
    <cellStyle name="SAPBEXresItemX 2 2 8 3 3" xfId="25178" xr:uid="{692BD592-55AC-4733-BB1B-3C74F7711830}"/>
    <cellStyle name="SAPBEXresItemX 2 2 8 3 3 2" xfId="38810" xr:uid="{6F97F9E1-0AA5-4536-866B-DABE918C764B}"/>
    <cellStyle name="SAPBEXresItemX 2 2 8 3 3 3" xfId="48438" xr:uid="{A61B501A-7D9B-4D0F-8F82-3A52C78A592C}"/>
    <cellStyle name="SAPBEXresItemX 2 2 8 3 4" xfId="31060" xr:uid="{6BFE91B4-21A7-41AD-BC26-B97A8BC431E9}"/>
    <cellStyle name="SAPBEXresItemX 2 2 8 3 5" xfId="40718" xr:uid="{28AAA9E8-D948-4F48-B379-6D35723B5F6B}"/>
    <cellStyle name="SAPBEXresItemX 2 2 8 3 6" xfId="53106" xr:uid="{5C4FB8E2-1005-4820-8240-752D6908A09D}"/>
    <cellStyle name="SAPBEXresItemX 2 2 8 4" xfId="19479" xr:uid="{9C3679CB-7C03-4A30-930A-03A54777BAC7}"/>
    <cellStyle name="SAPBEXresItemX 2 2 8 4 2" xfId="33111" xr:uid="{BACD1871-8498-4119-B0A1-ADD4396F05B5}"/>
    <cellStyle name="SAPBEXresItemX 2 2 8 4 3" xfId="42739" xr:uid="{B3D74F4B-9899-4075-BACC-06616C55C134}"/>
    <cellStyle name="SAPBEXresItemX 2 2 8 5" xfId="23270" xr:uid="{9E92AEC6-E24E-4CCE-AF13-9EA0C9A3011E}"/>
    <cellStyle name="SAPBEXresItemX 2 2 8 5 2" xfId="36902" xr:uid="{0A0A9EB4-477A-4149-AF4B-A1C291AA5422}"/>
    <cellStyle name="SAPBEXresItemX 2 2 8 5 3" xfId="46530" xr:uid="{7CCD76B1-6241-4A50-BDBC-97FFE487744D}"/>
    <cellStyle name="SAPBEXresItemX 2 2 8 6" xfId="29145" xr:uid="{AE802766-ED75-44D6-852F-8CD6BC7AB573}"/>
    <cellStyle name="SAPBEXresItemX 2 2 8 7" xfId="27244" xr:uid="{55E70F33-32F7-4306-8D46-C3D06A9F074D}"/>
    <cellStyle name="SAPBEXresItemX 2 2 8 8" xfId="51198" xr:uid="{627047E6-371A-4389-97DF-35612B65ACA9}"/>
    <cellStyle name="SAPBEXresItemX 2 2 9" xfId="13813" xr:uid="{2E0489B9-427B-40A2-B4A8-948D7D04ABE2}"/>
    <cellStyle name="SAPBEXresItemX 2 2 9 2" xfId="15762" xr:uid="{BDC21E73-BA03-4398-A414-A0FF9482CB4A}"/>
    <cellStyle name="SAPBEXresItemX 2 2 9 2 2" xfId="21681" xr:uid="{1E22F555-7659-49EE-B6D1-75096B8EC34E}"/>
    <cellStyle name="SAPBEXresItemX 2 2 9 2 2 2" xfId="35313" xr:uid="{C692F9B4-FDEC-4833-A46A-F0873022DE27}"/>
    <cellStyle name="SAPBEXresItemX 2 2 9 2 2 3" xfId="44941" xr:uid="{2523A082-0CF4-4612-9735-2F9DBAA2C73B}"/>
    <cellStyle name="SAPBEXresItemX 2 2 9 2 3" xfId="25472" xr:uid="{9BAB34E3-3FAA-4B66-9806-107BBC8ED93C}"/>
    <cellStyle name="SAPBEXresItemX 2 2 9 2 3 2" xfId="39104" xr:uid="{2F727E09-D4F5-4EEF-9A06-BFA2F48B20CB}"/>
    <cellStyle name="SAPBEXresItemX 2 2 9 2 3 3" xfId="48732" xr:uid="{39214BCC-A178-4ABE-ACDC-838B039E4AC4}"/>
    <cellStyle name="SAPBEXresItemX 2 2 9 2 4" xfId="31354" xr:uid="{729961D6-4922-4230-8A12-FC226F23FD6E}"/>
    <cellStyle name="SAPBEXresItemX 2 2 9 2 5" xfId="41012" xr:uid="{4916B4D6-C60E-437D-ABF6-FEAD0A3960F5}"/>
    <cellStyle name="SAPBEXresItemX 2 2 9 2 6" xfId="53400" xr:uid="{3552611B-958D-4C83-A6D1-EBED59BBBC14}"/>
    <cellStyle name="SAPBEXresItemX 2 2 9 3" xfId="19773" xr:uid="{EA4D8407-ABCD-409E-A0AE-58B21C4F09DC}"/>
    <cellStyle name="SAPBEXresItemX 2 2 9 3 2" xfId="33405" xr:uid="{250BBA9E-D688-4067-A0AF-518F4A5FEDB2}"/>
    <cellStyle name="SAPBEXresItemX 2 2 9 3 3" xfId="43033" xr:uid="{8959A0F1-8164-44FC-BF5B-69E5F41177E0}"/>
    <cellStyle name="SAPBEXresItemX 2 2 9 4" xfId="23564" xr:uid="{BD0DD76C-4B6C-4406-9EA9-A840E4CCC41B}"/>
    <cellStyle name="SAPBEXresItemX 2 2 9 4 2" xfId="37196" xr:uid="{F6016F95-1DC0-43DC-B81C-F1ECF9BCCD73}"/>
    <cellStyle name="SAPBEXresItemX 2 2 9 4 3" xfId="46824" xr:uid="{B009CD85-681D-4BA6-934B-B533C9C94D08}"/>
    <cellStyle name="SAPBEXresItemX 2 2 9 5" xfId="29439" xr:uid="{39CE4DE2-9C9E-48FC-A226-7452BC313629}"/>
    <cellStyle name="SAPBEXresItemX 2 2 9 6" xfId="26950" xr:uid="{70177036-66EC-4078-B3D3-179B73F8911D}"/>
    <cellStyle name="SAPBEXresItemX 2 2 9 7" xfId="51492" xr:uid="{2B47BF28-73B4-4FDA-8F55-76D5A0263633}"/>
    <cellStyle name="SAPBEXresItemX 2 3" xfId="10817" xr:uid="{C20BD97A-17A0-464D-A082-BE4D2D81F33B}"/>
    <cellStyle name="SAPBEXresItemX 2 3 2" xfId="13748" xr:uid="{9FCDE986-D54B-416B-9787-FCCACDFED8F1}"/>
    <cellStyle name="SAPBEXresItemX 2 3 2 2" xfId="15697" xr:uid="{977FF616-ADDE-45AE-919A-62ED7D5CCF9F}"/>
    <cellStyle name="SAPBEXresItemX 2 3 2 2 2" xfId="21616" xr:uid="{6A6F39D1-9AF6-4AEC-8660-877ABC6D5F69}"/>
    <cellStyle name="SAPBEXresItemX 2 3 2 2 2 2" xfId="35248" xr:uid="{CA09ED45-EAA6-40EB-996F-6F197D49301E}"/>
    <cellStyle name="SAPBEXresItemX 2 3 2 2 2 3" xfId="44876" xr:uid="{C33EFD27-82A5-4A87-85A9-F13114214555}"/>
    <cellStyle name="SAPBEXresItemX 2 3 2 2 3" xfId="25407" xr:uid="{B1766FF9-53F6-4A23-8C60-0B84AB52A133}"/>
    <cellStyle name="SAPBEXresItemX 2 3 2 2 3 2" xfId="39039" xr:uid="{35ED54CE-66C0-43F1-A132-B020869AFD37}"/>
    <cellStyle name="SAPBEXresItemX 2 3 2 2 3 3" xfId="48667" xr:uid="{3665CF67-AB32-465A-AC71-6074D2474042}"/>
    <cellStyle name="SAPBEXresItemX 2 3 2 2 4" xfId="31289" xr:uid="{B58205B0-95BD-48F2-BCFE-2EC1D7DCA86C}"/>
    <cellStyle name="SAPBEXresItemX 2 3 2 2 5" xfId="40947" xr:uid="{D4AB25B0-D7F1-473E-82A7-02A11891C2FF}"/>
    <cellStyle name="SAPBEXresItemX 2 3 2 2 6" xfId="53335" xr:uid="{169E056C-CEA4-4014-BED8-9176A11AD08B}"/>
    <cellStyle name="SAPBEXresItemX 2 3 2 3" xfId="19708" xr:uid="{8C28A9E6-4026-4686-9690-ACC82D0E7CF3}"/>
    <cellStyle name="SAPBEXresItemX 2 3 2 3 2" xfId="33340" xr:uid="{13D58B7D-BD6B-40B6-B0AE-8E6366B7DFB7}"/>
    <cellStyle name="SAPBEXresItemX 2 3 2 3 3" xfId="42968" xr:uid="{0663051F-34CE-4BA6-AB01-D2B8F6F29DE7}"/>
    <cellStyle name="SAPBEXresItemX 2 3 2 4" xfId="23499" xr:uid="{CFC31507-D4BA-4BC0-9FCA-6F9E4C511F42}"/>
    <cellStyle name="SAPBEXresItemX 2 3 2 4 2" xfId="37131" xr:uid="{5AB4462A-5F16-45CF-BE5D-3FC00284373F}"/>
    <cellStyle name="SAPBEXresItemX 2 3 2 4 3" xfId="46759" xr:uid="{2CFCC058-3F5C-4C0E-85A0-93FCA504B006}"/>
    <cellStyle name="SAPBEXresItemX 2 3 2 5" xfId="29374" xr:uid="{2E92E856-C966-4815-9A0E-8B00A8870981}"/>
    <cellStyle name="SAPBEXresItemX 2 3 2 6" xfId="27015" xr:uid="{4C53A28E-1263-4440-9AE3-8894837628DA}"/>
    <cellStyle name="SAPBEXresItemX 2 3 2 7" xfId="51427" xr:uid="{F87066C9-EB55-4D21-B6E5-06BFF5DB6F60}"/>
    <cellStyle name="SAPBEXresItemX 2 3 3" xfId="14787" xr:uid="{90D20736-7614-420F-AC07-0FEB217B99CB}"/>
    <cellStyle name="SAPBEXresItemX 2 3 3 2" xfId="20706" xr:uid="{49AE73F9-6092-462F-9347-7F200ABE84E0}"/>
    <cellStyle name="SAPBEXresItemX 2 3 3 2 2" xfId="34338" xr:uid="{CCA85796-B126-499A-8B1B-447DBBDB9C08}"/>
    <cellStyle name="SAPBEXresItemX 2 3 3 2 3" xfId="43966" xr:uid="{F86E2BBF-F905-4719-8D34-A61D9CDD86DB}"/>
    <cellStyle name="SAPBEXresItemX 2 3 3 3" xfId="24497" xr:uid="{FE6286D3-0706-4154-AED2-6DB7E6D79031}"/>
    <cellStyle name="SAPBEXresItemX 2 3 3 3 2" xfId="38129" xr:uid="{98255F25-9EF2-4403-93C6-1EA5C3BACD18}"/>
    <cellStyle name="SAPBEXresItemX 2 3 3 3 3" xfId="47757" xr:uid="{161FB95A-277C-42C3-8FC5-989784FBA218}"/>
    <cellStyle name="SAPBEXresItemX 2 3 3 4" xfId="30379" xr:uid="{C51E6770-5422-41CF-AE9B-B88638012D35}"/>
    <cellStyle name="SAPBEXresItemX 2 3 3 5" xfId="40037" xr:uid="{23BD5175-05A6-4CBE-AF64-F28A3F8B2269}"/>
    <cellStyle name="SAPBEXresItemX 2 3 3 6" xfId="52425" xr:uid="{1F9081F1-09D1-4AC8-8166-1C526D1F009B}"/>
    <cellStyle name="SAPBEXresItemX 2 3 4" xfId="18794" xr:uid="{9BE4AD9D-5261-462F-8CBC-9458093A7749}"/>
    <cellStyle name="SAPBEXresItemX 2 3 4 2" xfId="32426" xr:uid="{317B3AF5-F293-4A55-9981-85C01ED6D00F}"/>
    <cellStyle name="SAPBEXresItemX 2 3 4 3" xfId="42054" xr:uid="{B3B32519-F491-4B82-AD10-93197D1D4D91}"/>
    <cellStyle name="SAPBEXresItemX 2 3 5" xfId="22501" xr:uid="{D64FF46D-A735-4795-A02D-C3EAEF9D3628}"/>
    <cellStyle name="SAPBEXresItemX 2 3 5 2" xfId="36133" xr:uid="{EF6F0969-3701-41D3-9987-5B7B70A94163}"/>
    <cellStyle name="SAPBEXresItemX 2 3 5 3" xfId="45761" xr:uid="{B5920632-46C4-49D1-BFB9-AF1EA74051A9}"/>
    <cellStyle name="SAPBEXresItemX 2 3 6" xfId="28369" xr:uid="{945FACB2-DF2C-4103-B0E1-4EE2881441A7}"/>
    <cellStyle name="SAPBEXresItemX 2 3 7" xfId="27952" xr:uid="{973172E4-6DF1-4FDC-A30E-7A15AA1F742C}"/>
    <cellStyle name="SAPBEXresItemX 2 3 8" xfId="50429" xr:uid="{89B3203E-6D2B-48B9-96F8-426BB3373DB2}"/>
    <cellStyle name="SAPBEXresItemX 2 4" xfId="10705" xr:uid="{92B26062-5555-42D3-A148-D35ADC35807F}"/>
    <cellStyle name="SAPBEXresItemX 2 4 2" xfId="13636" xr:uid="{F1E0875B-CA40-440C-BA8A-2B3A0C26928C}"/>
    <cellStyle name="SAPBEXresItemX 2 4 2 2" xfId="15585" xr:uid="{2DD7EC53-B07C-45B7-8C58-19940AA358AD}"/>
    <cellStyle name="SAPBEXresItemX 2 4 2 2 2" xfId="21504" xr:uid="{0EB4FE47-B78F-4489-9961-F5A88B361CD8}"/>
    <cellStyle name="SAPBEXresItemX 2 4 2 2 2 2" xfId="35136" xr:uid="{2818B77F-A684-4523-A08A-E8A717F4964E}"/>
    <cellStyle name="SAPBEXresItemX 2 4 2 2 2 3" xfId="44764" xr:uid="{03A937B6-458D-4F51-B646-7305CB47C177}"/>
    <cellStyle name="SAPBEXresItemX 2 4 2 2 3" xfId="25295" xr:uid="{41E8E4E0-2BE1-4965-B0C4-5D2994C0F55F}"/>
    <cellStyle name="SAPBEXresItemX 2 4 2 2 3 2" xfId="38927" xr:uid="{641C39B7-D18C-4533-81A2-C47C82D7E14A}"/>
    <cellStyle name="SAPBEXresItemX 2 4 2 2 3 3" xfId="48555" xr:uid="{E1CBF989-DFF4-439E-89F5-2DE08BDA60A7}"/>
    <cellStyle name="SAPBEXresItemX 2 4 2 2 4" xfId="31177" xr:uid="{95B9B88E-60A3-426C-903B-C21819F54C2C}"/>
    <cellStyle name="SAPBEXresItemX 2 4 2 2 5" xfId="40835" xr:uid="{E3688A90-8348-436F-BF24-45515CBE4088}"/>
    <cellStyle name="SAPBEXresItemX 2 4 2 2 6" xfId="53223" xr:uid="{060923A9-9AAD-43D4-88A2-150D53D8BBA9}"/>
    <cellStyle name="SAPBEXresItemX 2 4 2 3" xfId="19596" xr:uid="{D6340412-FA90-4412-B911-84F9EC9CF80C}"/>
    <cellStyle name="SAPBEXresItemX 2 4 2 3 2" xfId="33228" xr:uid="{31414DA2-ED29-40D9-A6D8-A61861436BAD}"/>
    <cellStyle name="SAPBEXresItemX 2 4 2 3 3" xfId="42856" xr:uid="{865026A3-8671-4C8A-9064-30BDADD5BD33}"/>
    <cellStyle name="SAPBEXresItemX 2 4 2 4" xfId="23387" xr:uid="{B430AA22-F239-44E1-A681-1EDE67296D2A}"/>
    <cellStyle name="SAPBEXresItemX 2 4 2 4 2" xfId="37019" xr:uid="{313D39F1-CFC8-4103-A02A-5155E2AB6E1D}"/>
    <cellStyle name="SAPBEXresItemX 2 4 2 4 3" xfId="46647" xr:uid="{90E5A605-6640-4F0A-8AA8-7914A04247CA}"/>
    <cellStyle name="SAPBEXresItemX 2 4 2 5" xfId="29262" xr:uid="{F1857469-5FAB-4303-9B7A-F23237521C0C}"/>
    <cellStyle name="SAPBEXresItemX 2 4 2 6" xfId="27127" xr:uid="{83ED49B4-C17E-4E8C-B03C-479E43815A1E}"/>
    <cellStyle name="SAPBEXresItemX 2 4 2 7" xfId="51315" xr:uid="{38BB212C-A5BD-41B9-A3BF-9E997BBE3836}"/>
    <cellStyle name="SAPBEXresItemX 2 4 3" xfId="14675" xr:uid="{BD4FBFCF-C544-45E9-A471-324CB83BE883}"/>
    <cellStyle name="SAPBEXresItemX 2 4 3 2" xfId="20594" xr:uid="{56F87629-74C5-4804-AD16-FA37D57FB39A}"/>
    <cellStyle name="SAPBEXresItemX 2 4 3 2 2" xfId="34226" xr:uid="{728A5606-806D-49CC-B308-50ED421E7DF6}"/>
    <cellStyle name="SAPBEXresItemX 2 4 3 2 3" xfId="43854" xr:uid="{A9FEE159-BC02-40DB-95ED-A0BA9701443B}"/>
    <cellStyle name="SAPBEXresItemX 2 4 3 3" xfId="24385" xr:uid="{A5D11780-5788-4ED1-B8FA-B2725785CB36}"/>
    <cellStyle name="SAPBEXresItemX 2 4 3 3 2" xfId="38017" xr:uid="{EC0D2C74-83C8-4392-ACBE-C08FE0DA7E7F}"/>
    <cellStyle name="SAPBEXresItemX 2 4 3 3 3" xfId="47645" xr:uid="{041BCDC1-7769-4A06-BFE1-165B17C0427C}"/>
    <cellStyle name="SAPBEXresItemX 2 4 3 4" xfId="30267" xr:uid="{37FF3DE8-77A6-4A38-959B-475C318D8C00}"/>
    <cellStyle name="SAPBEXresItemX 2 4 3 5" xfId="39925" xr:uid="{DF9B6C4C-EC7E-4EC4-BD38-659986F45FD9}"/>
    <cellStyle name="SAPBEXresItemX 2 4 3 6" xfId="52313" xr:uid="{59D6B5C5-763C-45E0-8E9D-B96EF21FF750}"/>
    <cellStyle name="SAPBEXresItemX 2 4 4" xfId="18684" xr:uid="{2C996BFE-AC4D-4D2C-A321-F3B973640EE1}"/>
    <cellStyle name="SAPBEXresItemX 2 4 4 2" xfId="32316" xr:uid="{6D0544B0-4007-4394-90EA-151D5B19031C}"/>
    <cellStyle name="SAPBEXresItemX 2 4 4 3" xfId="41944" xr:uid="{9FA94BAB-EE59-4A4A-BAC3-6EF6F457DADC}"/>
    <cellStyle name="SAPBEXresItemX 2 4 5" xfId="16547" xr:uid="{8859DE4A-097D-47C7-A6F2-325551C23051}"/>
    <cellStyle name="SAPBEXresItemX 2 4 5 2" xfId="32131" xr:uid="{35831B66-C1C9-41D1-9105-CE27DBB94E42}"/>
    <cellStyle name="SAPBEXresItemX 2 4 5 3" xfId="41773" xr:uid="{2F60EE82-F358-4D39-B3F2-5ABA903B159A}"/>
    <cellStyle name="SAPBEXresItemX 2 4 6" xfId="28257" xr:uid="{419BF111-692E-4E76-BB63-61BC9CC46087}"/>
    <cellStyle name="SAPBEXresItemX 2 4 7" xfId="28062" xr:uid="{3D588934-97D3-4BCE-970F-31BDEAEB7DBE}"/>
    <cellStyle name="SAPBEXresItemX 2 4 8" xfId="50317" xr:uid="{95E42FF1-3759-4071-8B46-3267317A521E}"/>
    <cellStyle name="SAPBEXresItemX 2 5" xfId="11535" xr:uid="{474065EC-46BA-4675-A9D4-943CFA817F77}"/>
    <cellStyle name="SAPBEXresItemX 2 5 2" xfId="14429" xr:uid="{157B3551-C85D-4B87-9D7D-BC550AE4F639}"/>
    <cellStyle name="SAPBEXresItemX 2 5 2 2" xfId="16378" xr:uid="{93E4E493-DEC2-4A82-BF3A-CF2881BEA95B}"/>
    <cellStyle name="SAPBEXresItemX 2 5 2 2 2" xfId="22297" xr:uid="{1D0CDE74-2B0B-4117-9939-F0C35B469CB9}"/>
    <cellStyle name="SAPBEXresItemX 2 5 2 2 2 2" xfId="35929" xr:uid="{D2FC6514-176B-462A-87EE-8DC216EBA922}"/>
    <cellStyle name="SAPBEXresItemX 2 5 2 2 2 3" xfId="45557" xr:uid="{37FF67CF-1D4E-4ED8-97AA-1921174E45C0}"/>
    <cellStyle name="SAPBEXresItemX 2 5 2 2 3" xfId="26088" xr:uid="{CA2F0CEB-2899-4D0D-8691-934813AB6BDF}"/>
    <cellStyle name="SAPBEXresItemX 2 5 2 2 3 2" xfId="39720" xr:uid="{8E26331F-03F9-48A1-9436-2AD22A4123A3}"/>
    <cellStyle name="SAPBEXresItemX 2 5 2 2 3 3" xfId="49348" xr:uid="{A6EB08E5-F38F-45C1-AD4E-2AAB2C9C1804}"/>
    <cellStyle name="SAPBEXresItemX 2 5 2 2 4" xfId="31970" xr:uid="{F513AF17-33A3-4180-A5CC-16F62EC093FB}"/>
    <cellStyle name="SAPBEXresItemX 2 5 2 2 5" xfId="41628" xr:uid="{D287896C-0CC1-4ACE-BEDA-3B548B40BE38}"/>
    <cellStyle name="SAPBEXresItemX 2 5 2 2 6" xfId="54016" xr:uid="{0C58A5F2-DE64-42D0-8BA8-C1D4E1E418B9}"/>
    <cellStyle name="SAPBEXresItemX 2 5 2 3" xfId="20389" xr:uid="{DB84C14E-BFC2-4A4B-9586-9D928750656B}"/>
    <cellStyle name="SAPBEXresItemX 2 5 2 3 2" xfId="34021" xr:uid="{C615420F-F960-4352-81BC-6346C91DEA5D}"/>
    <cellStyle name="SAPBEXresItemX 2 5 2 3 3" xfId="43649" xr:uid="{02D18EF7-0104-48BA-9D22-CECCAEF95476}"/>
    <cellStyle name="SAPBEXresItemX 2 5 2 4" xfId="24180" xr:uid="{05A39747-2DCB-4BF3-901D-F25B0E4A84A7}"/>
    <cellStyle name="SAPBEXresItemX 2 5 2 4 2" xfId="37812" xr:uid="{0A2B0275-5A84-4BF6-9DA7-397EFAAAD2FC}"/>
    <cellStyle name="SAPBEXresItemX 2 5 2 4 3" xfId="47440" xr:uid="{80C16A84-E62B-4819-9C8B-E2FE729CF85F}"/>
    <cellStyle name="SAPBEXresItemX 2 5 2 5" xfId="30055" xr:uid="{ACE3884D-0184-419E-95E9-A0F64CBFF979}"/>
    <cellStyle name="SAPBEXresItemX 2 5 2 6" xfId="26334" xr:uid="{B7D49A24-8A3A-455F-999C-A364402E7E66}"/>
    <cellStyle name="SAPBEXresItemX 2 5 2 7" xfId="52108" xr:uid="{DDA7FAD4-1E37-499B-B609-8A25FFCFA4AE}"/>
    <cellStyle name="SAPBEXresItemX 2 5 3" xfId="15380" xr:uid="{1A427661-B9A9-4BF0-911F-857B2215705F}"/>
    <cellStyle name="SAPBEXresItemX 2 5 3 2" xfId="21299" xr:uid="{850332CA-CDC9-437D-ACD1-FC3C3C45EB13}"/>
    <cellStyle name="SAPBEXresItemX 2 5 3 2 2" xfId="34931" xr:uid="{33AF3599-E143-4EA5-97C1-2329EBEC7CDC}"/>
    <cellStyle name="SAPBEXresItemX 2 5 3 2 3" xfId="44559" xr:uid="{5A915A92-B75A-4B4D-99D5-B72358173181}"/>
    <cellStyle name="SAPBEXresItemX 2 5 3 3" xfId="25090" xr:uid="{1FEA539E-2307-4AB1-A6AE-9A88F817469F}"/>
    <cellStyle name="SAPBEXresItemX 2 5 3 3 2" xfId="38722" xr:uid="{095E78A7-7316-4EAE-AF38-C19BC90943C4}"/>
    <cellStyle name="SAPBEXresItemX 2 5 3 3 3" xfId="48350" xr:uid="{158810F5-A003-4042-AD85-93E19AB99DC0}"/>
    <cellStyle name="SAPBEXresItemX 2 5 3 4" xfId="30972" xr:uid="{92C265F2-1234-46BD-8547-102B6578E898}"/>
    <cellStyle name="SAPBEXresItemX 2 5 3 5" xfId="40630" xr:uid="{0DBD2796-CE9B-4043-8779-852C33FC5631}"/>
    <cellStyle name="SAPBEXresItemX 2 5 3 6" xfId="53018" xr:uid="{6C22127E-5EFC-4CC6-8BFE-1499A4D8B8BA}"/>
    <cellStyle name="SAPBEXresItemX 2 5 4" xfId="19391" xr:uid="{94223228-BEC8-4E80-89A1-0C4B118EAA4D}"/>
    <cellStyle name="SAPBEXresItemX 2 5 4 2" xfId="33023" xr:uid="{1990B11C-0113-4224-9282-CB081410B879}"/>
    <cellStyle name="SAPBEXresItemX 2 5 4 3" xfId="42651" xr:uid="{FFD6E05B-D3C0-407C-9719-104373B64683}"/>
    <cellStyle name="SAPBEXresItemX 2 5 5" xfId="23182" xr:uid="{BFEE6C95-7B84-442F-9EC2-4CAA09AAFC7A}"/>
    <cellStyle name="SAPBEXresItemX 2 5 5 2" xfId="36814" xr:uid="{24C1C694-7388-43A3-A55A-8448F6094BE9}"/>
    <cellStyle name="SAPBEXresItemX 2 5 5 3" xfId="46442" xr:uid="{BC02FC06-0A74-4F8E-AED0-74DDB76A19FA}"/>
    <cellStyle name="SAPBEXresItemX 2 5 6" xfId="29050" xr:uid="{7E51B031-C4D8-4224-A192-1EAE7E283F99}"/>
    <cellStyle name="SAPBEXresItemX 2 5 7" xfId="32229" xr:uid="{07EBBBC4-5C60-4FCD-B8D5-C0491CEBE14D}"/>
    <cellStyle name="SAPBEXresItemX 2 5 8" xfId="51110" xr:uid="{B2F7BBFA-723E-45DB-81B9-F9B49016FB8B}"/>
    <cellStyle name="SAPBEXresItemX 2 6" xfId="49931" xr:uid="{272DEFC6-45A5-4159-9719-AB7A14E151CC}"/>
    <cellStyle name="SAPBEXresItemX 2 7" xfId="54272" xr:uid="{7EFFE160-C459-41C3-8A60-A606F980E816}"/>
    <cellStyle name="SAPBEXresItemX 2 8" xfId="54390" xr:uid="{FE7905EA-A5A5-483A-B4E4-916E5F8A9EA5}"/>
    <cellStyle name="SAPBEXresItemX 2 9" xfId="54300" xr:uid="{D6A66C57-3713-4C01-9A4E-E9991ECED784}"/>
    <cellStyle name="SAPBEXresItemX 3" xfId="10881" xr:uid="{5D6B22E1-8EE6-420E-8E7F-AA20C8CB3773}"/>
    <cellStyle name="SAPBEXresItemX 3 10" xfId="22565" xr:uid="{985E08C8-DB01-4FD0-B7B5-342664BF2923}"/>
    <cellStyle name="SAPBEXresItemX 3 10 2" xfId="36197" xr:uid="{71B49770-B188-4A2D-9766-DACD70C36FCC}"/>
    <cellStyle name="SAPBEXresItemX 3 10 3" xfId="45825" xr:uid="{4AFCACBB-44E5-4B7B-9C1D-7E4D69C816F2}"/>
    <cellStyle name="SAPBEXresItemX 3 11" xfId="28433" xr:uid="{744010C0-806F-48B0-A8D2-DFD521192F12}"/>
    <cellStyle name="SAPBEXresItemX 3 12" xfId="27890" xr:uid="{128867FA-5702-44C8-A4EF-BDF9287F1939}"/>
    <cellStyle name="SAPBEXresItemX 3 13" xfId="50493" xr:uid="{C11FB0BC-2C16-472F-BFB4-0F95E45F26BA}"/>
    <cellStyle name="SAPBEXresItemX 3 14" xfId="54564" xr:uid="{DBD6C884-6347-4886-8118-D576B25F9EC9}"/>
    <cellStyle name="SAPBEXresItemX 3 15" xfId="54655" xr:uid="{C10591BD-4669-4D63-B029-CAF676C5119C}"/>
    <cellStyle name="SAPBEXresItemX 3 16" xfId="54743" xr:uid="{771EB719-B86B-41DB-9B25-80E05F7E20F2}"/>
    <cellStyle name="SAPBEXresItemX 3 17" xfId="54831" xr:uid="{9F3002C8-B3F8-45DE-84ED-AE3CD893BB56}"/>
    <cellStyle name="SAPBEXresItemX 3 18" xfId="54919" xr:uid="{4FF78FBF-FAB4-4572-B59A-FCA1A629A383}"/>
    <cellStyle name="SAPBEXresItemX 3 19" xfId="55007" xr:uid="{D6AAC276-501A-4644-A67D-A9959EB0C027}"/>
    <cellStyle name="SAPBEXresItemX 3 2" xfId="10969" xr:uid="{0EE402C9-FC9F-49AA-AC0F-32496ACC91D4}"/>
    <cellStyle name="SAPBEXresItemX 3 2 2" xfId="13900" xr:uid="{3C9009E9-1795-4268-8238-340FF224AD9B}"/>
    <cellStyle name="SAPBEXresItemX 3 2 2 2" xfId="15849" xr:uid="{34017B84-65AA-4A1D-B1DC-F7F65194FA4C}"/>
    <cellStyle name="SAPBEXresItemX 3 2 2 2 2" xfId="21768" xr:uid="{0D145B78-E810-48F0-B29E-AEBEC46328DF}"/>
    <cellStyle name="SAPBEXresItemX 3 2 2 2 2 2" xfId="35400" xr:uid="{729D326F-4C35-42D1-8A83-7D61DB2E1E1B}"/>
    <cellStyle name="SAPBEXresItemX 3 2 2 2 2 3" xfId="45028" xr:uid="{A64D075C-5693-4422-ABF1-69B0149B33B0}"/>
    <cellStyle name="SAPBEXresItemX 3 2 2 2 3" xfId="25559" xr:uid="{5C8F541F-AAC0-4673-B152-5DFB5497FC05}"/>
    <cellStyle name="SAPBEXresItemX 3 2 2 2 3 2" xfId="39191" xr:uid="{D1557D30-0E31-4F39-9C01-557E519DC723}"/>
    <cellStyle name="SAPBEXresItemX 3 2 2 2 3 3" xfId="48819" xr:uid="{B4600F0E-07D1-4347-8542-B51E6306FBEC}"/>
    <cellStyle name="SAPBEXresItemX 3 2 2 2 4" xfId="31441" xr:uid="{FD60607D-6F6C-4260-BDB4-3963F07290C7}"/>
    <cellStyle name="SAPBEXresItemX 3 2 2 2 5" xfId="41099" xr:uid="{A545D839-9CE9-438C-BFD6-36555F14EECC}"/>
    <cellStyle name="SAPBEXresItemX 3 2 2 2 6" xfId="53487" xr:uid="{639381EE-2852-473B-AD72-C786E7CBCA36}"/>
    <cellStyle name="SAPBEXresItemX 3 2 2 3" xfId="19860" xr:uid="{AA01CF12-E9DC-463D-AC10-A0BA339341A9}"/>
    <cellStyle name="SAPBEXresItemX 3 2 2 3 2" xfId="33492" xr:uid="{CA98F1C7-9098-436D-B8F7-12879C290902}"/>
    <cellStyle name="SAPBEXresItemX 3 2 2 3 3" xfId="43120" xr:uid="{22BC6C4F-B472-4878-B98C-F841659E784E}"/>
    <cellStyle name="SAPBEXresItemX 3 2 2 4" xfId="23651" xr:uid="{A9B188C7-8C10-40A9-90B7-C8AB3C5BAD4B}"/>
    <cellStyle name="SAPBEXresItemX 3 2 2 4 2" xfId="37283" xr:uid="{C90AC471-104A-4757-A037-04D5AC49B8D1}"/>
    <cellStyle name="SAPBEXresItemX 3 2 2 4 3" xfId="46911" xr:uid="{F9B32769-A786-4551-A810-FB047B05BA5B}"/>
    <cellStyle name="SAPBEXresItemX 3 2 2 5" xfId="29526" xr:uid="{58E11176-6FAD-4E65-B20F-7EDDA10A5B9F}"/>
    <cellStyle name="SAPBEXresItemX 3 2 2 6" xfId="26863" xr:uid="{109609E2-DB4D-4806-896A-49A7E41E4562}"/>
    <cellStyle name="SAPBEXresItemX 3 2 2 7" xfId="51579" xr:uid="{9945931D-B739-4C9D-8999-2447199CA79E}"/>
    <cellStyle name="SAPBEXresItemX 3 2 3" xfId="14851" xr:uid="{D9827ACC-B311-4975-B93A-70E5950010F8}"/>
    <cellStyle name="SAPBEXresItemX 3 2 3 2" xfId="20770" xr:uid="{CFF40377-6612-4060-A4CE-13F87F36E636}"/>
    <cellStyle name="SAPBEXresItemX 3 2 3 2 2" xfId="34402" xr:uid="{C1F12077-40B0-4507-806F-1EB36E30F28C}"/>
    <cellStyle name="SAPBEXresItemX 3 2 3 2 3" xfId="44030" xr:uid="{A8B0644B-E619-43DD-B96E-5CA90FE39827}"/>
    <cellStyle name="SAPBEXresItemX 3 2 3 3" xfId="24561" xr:uid="{7BEFB6CE-AB97-4FE4-A0B6-083E714BA60C}"/>
    <cellStyle name="SAPBEXresItemX 3 2 3 3 2" xfId="38193" xr:uid="{29EB1B2F-DC6B-4880-A4CA-C12EDF2A47BB}"/>
    <cellStyle name="SAPBEXresItemX 3 2 3 3 3" xfId="47821" xr:uid="{F6645072-4803-43FD-97F8-62E4F14B5140}"/>
    <cellStyle name="SAPBEXresItemX 3 2 3 4" xfId="30443" xr:uid="{82FFB492-BD14-4E3D-974A-C0612F7673E2}"/>
    <cellStyle name="SAPBEXresItemX 3 2 3 5" xfId="40101" xr:uid="{E7CA26E3-5655-4DA3-8398-7B5B797D4ECE}"/>
    <cellStyle name="SAPBEXresItemX 3 2 3 6" xfId="52489" xr:uid="{FD35E1A7-F3DC-4912-B6D6-B5F2CE12F200}"/>
    <cellStyle name="SAPBEXresItemX 3 2 4" xfId="18862" xr:uid="{904301CD-C9CB-4CDE-8B10-112752FC7ED7}"/>
    <cellStyle name="SAPBEXresItemX 3 2 4 2" xfId="32494" xr:uid="{6CD2F13A-1AEB-4BAC-A39B-404220554FEA}"/>
    <cellStyle name="SAPBEXresItemX 3 2 4 3" xfId="42122" xr:uid="{62BD6219-D577-4B2D-90EF-7A414A38DE9C}"/>
    <cellStyle name="SAPBEXresItemX 3 2 5" xfId="22653" xr:uid="{2B8E5540-9C1E-4A77-8F29-D964359438E0}"/>
    <cellStyle name="SAPBEXresItemX 3 2 5 2" xfId="36285" xr:uid="{C8FC53D8-4BCD-4259-883D-82AF4978D3C6}"/>
    <cellStyle name="SAPBEXresItemX 3 2 5 3" xfId="45913" xr:uid="{A5432567-97B3-4B3B-A914-FAE45ADAD251}"/>
    <cellStyle name="SAPBEXresItemX 3 2 6" xfId="28521" xr:uid="{E40B5921-8D41-4CA5-80D2-B5542679F56D}"/>
    <cellStyle name="SAPBEXresItemX 3 2 7" xfId="27805" xr:uid="{AFBA66F6-9DE0-4370-864C-60B34B6B8D97}"/>
    <cellStyle name="SAPBEXresItemX 3 2 8" xfId="50581" xr:uid="{69628BA2-484A-4A19-9B33-FED454A7B857}"/>
    <cellStyle name="SAPBEXresItemX 3 20" xfId="55095" xr:uid="{6219470A-682F-4B73-962C-C208501A0A96}"/>
    <cellStyle name="SAPBEXresItemX 3 21" xfId="55183" xr:uid="{4A5A4D47-C122-4F2D-BB56-FC28F86018DD}"/>
    <cellStyle name="SAPBEXresItemX 3 22" xfId="55271" xr:uid="{155A51FB-9C16-4837-85BB-087BCD4A2E6D}"/>
    <cellStyle name="SAPBEXresItemX 3 23" xfId="55359" xr:uid="{A79D82B7-6786-4154-8465-6CF2AF30521D}"/>
    <cellStyle name="SAPBEXresItemX 3 24" xfId="55447" xr:uid="{86977833-4DBD-48D8-BD55-CE8D6D31857D}"/>
    <cellStyle name="SAPBEXresItemX 3 25" xfId="55535" xr:uid="{33F3CD0E-8E01-4AA0-AC5E-9F054F319EF2}"/>
    <cellStyle name="SAPBEXresItemX 3 26" xfId="55623" xr:uid="{B6EC3663-0301-4E17-A84F-1723040B40E6}"/>
    <cellStyle name="SAPBEXresItemX 3 27" xfId="55711" xr:uid="{3553E28A-75AC-4AAD-AB9B-852CAB5DC50A}"/>
    <cellStyle name="SAPBEXresItemX 3 28" xfId="55799" xr:uid="{15691A7C-8D9A-4C4B-943E-6951E5D23126}"/>
    <cellStyle name="SAPBEXresItemX 3 29" xfId="55887" xr:uid="{037E65C9-1A9F-4170-B989-8D2967488394}"/>
    <cellStyle name="SAPBEXresItemX 3 3" xfId="11057" xr:uid="{6D69BC4A-9FFB-4EAC-BB52-034D44D168E8}"/>
    <cellStyle name="SAPBEXresItemX 3 3 2" xfId="13988" xr:uid="{70838C2B-F020-4EBB-B0ED-9B1B16675658}"/>
    <cellStyle name="SAPBEXresItemX 3 3 2 2" xfId="15937" xr:uid="{496F9A95-771F-4521-9958-7D88A80F15A8}"/>
    <cellStyle name="SAPBEXresItemX 3 3 2 2 2" xfId="21856" xr:uid="{2F65D802-A613-4393-A3E0-92A47EE9A3DA}"/>
    <cellStyle name="SAPBEXresItemX 3 3 2 2 2 2" xfId="35488" xr:uid="{F1D7B10D-67B5-4AF9-A50C-82DBC0B7FCB4}"/>
    <cellStyle name="SAPBEXresItemX 3 3 2 2 2 3" xfId="45116" xr:uid="{B357CF82-1E81-478F-8924-E75B60342FE7}"/>
    <cellStyle name="SAPBEXresItemX 3 3 2 2 3" xfId="25647" xr:uid="{3E1F7EDB-1378-40B4-A613-21FB74BED966}"/>
    <cellStyle name="SAPBEXresItemX 3 3 2 2 3 2" xfId="39279" xr:uid="{C7D00312-B252-4DED-B55B-1F06F8653E6C}"/>
    <cellStyle name="SAPBEXresItemX 3 3 2 2 3 3" xfId="48907" xr:uid="{505DAF9D-44EB-4B72-89AC-AC7666053A0B}"/>
    <cellStyle name="SAPBEXresItemX 3 3 2 2 4" xfId="31529" xr:uid="{53EF436E-F3EA-4CB7-B4DF-46143F7ADB08}"/>
    <cellStyle name="SAPBEXresItemX 3 3 2 2 5" xfId="41187" xr:uid="{20515DBA-6256-4E0A-8756-489C254E30C1}"/>
    <cellStyle name="SAPBEXresItemX 3 3 2 2 6" xfId="53575" xr:uid="{4805A4D0-97CA-4246-AFCD-DE1191021DFF}"/>
    <cellStyle name="SAPBEXresItemX 3 3 2 3" xfId="19948" xr:uid="{B348D372-15A3-4D2C-91AC-8750055F9658}"/>
    <cellStyle name="SAPBEXresItemX 3 3 2 3 2" xfId="33580" xr:uid="{0D1F4B9F-D890-4852-9947-C1A3600C2FC7}"/>
    <cellStyle name="SAPBEXresItemX 3 3 2 3 3" xfId="43208" xr:uid="{9040BE57-A5E3-4AE2-B519-9BD66FCAF91B}"/>
    <cellStyle name="SAPBEXresItemX 3 3 2 4" xfId="23739" xr:uid="{B38A7174-BDF7-43FA-A69A-9E7885739E99}"/>
    <cellStyle name="SAPBEXresItemX 3 3 2 4 2" xfId="37371" xr:uid="{158BDE03-E5A1-42FD-88B7-A368D4E09DA3}"/>
    <cellStyle name="SAPBEXresItemX 3 3 2 4 3" xfId="46999" xr:uid="{10E57E0B-A50A-499C-832E-EF9816DCDB0B}"/>
    <cellStyle name="SAPBEXresItemX 3 3 2 5" xfId="29614" xr:uid="{B149C8AB-C822-4348-8C8B-0135DC70BDE2}"/>
    <cellStyle name="SAPBEXresItemX 3 3 2 6" xfId="26775" xr:uid="{D07207C1-17C4-4E0F-AABA-C30FC9889CF3}"/>
    <cellStyle name="SAPBEXresItemX 3 3 2 7" xfId="51667" xr:uid="{F9433B4B-AE8A-47CF-B128-956543E99462}"/>
    <cellStyle name="SAPBEXresItemX 3 3 3" xfId="14939" xr:uid="{E5AB0799-AF91-42B2-8809-19BC01CCBE19}"/>
    <cellStyle name="SAPBEXresItemX 3 3 3 2" xfId="20858" xr:uid="{D47DCDFD-96FB-4CDA-8A23-ADFBE5371134}"/>
    <cellStyle name="SAPBEXresItemX 3 3 3 2 2" xfId="34490" xr:uid="{2A988A49-FF2A-44A6-AE83-0EFFF18773CB}"/>
    <cellStyle name="SAPBEXresItemX 3 3 3 2 3" xfId="44118" xr:uid="{E68C72D5-4AEF-4BD3-8BAD-14D24C0175A9}"/>
    <cellStyle name="SAPBEXresItemX 3 3 3 3" xfId="24649" xr:uid="{80A15368-14FD-4DB2-8831-653FFB01DC94}"/>
    <cellStyle name="SAPBEXresItemX 3 3 3 3 2" xfId="38281" xr:uid="{3274C2C6-4787-49DD-B096-4A58DAE39226}"/>
    <cellStyle name="SAPBEXresItemX 3 3 3 3 3" xfId="47909" xr:uid="{CC8D33DA-1AC8-44D8-B6E8-1A1F3068EEF8}"/>
    <cellStyle name="SAPBEXresItemX 3 3 3 4" xfId="30531" xr:uid="{E030742A-1979-40EE-914F-6F6F1DAAB422}"/>
    <cellStyle name="SAPBEXresItemX 3 3 3 5" xfId="40189" xr:uid="{8A716992-A712-4685-916D-CD2D660C5B02}"/>
    <cellStyle name="SAPBEXresItemX 3 3 3 6" xfId="52577" xr:uid="{6D48DAF3-5DFA-4B57-A896-AD96E934117C}"/>
    <cellStyle name="SAPBEXresItemX 3 3 4" xfId="18950" xr:uid="{48D0083E-EE6F-4554-92A2-3DD931FA3873}"/>
    <cellStyle name="SAPBEXresItemX 3 3 4 2" xfId="32582" xr:uid="{BD7B5BB9-7D4C-41A9-91A6-91CFB184D16F}"/>
    <cellStyle name="SAPBEXresItemX 3 3 4 3" xfId="42210" xr:uid="{C3775EE3-C999-48AD-AABE-D3DFC5265DCB}"/>
    <cellStyle name="SAPBEXresItemX 3 3 5" xfId="22741" xr:uid="{2C6CC1DC-A43D-4B30-8C02-C0031A4E2C77}"/>
    <cellStyle name="SAPBEXresItemX 3 3 5 2" xfId="36373" xr:uid="{B19A944F-D36F-4BB2-92F6-E206A8CE30C5}"/>
    <cellStyle name="SAPBEXresItemX 3 3 5 3" xfId="46001" xr:uid="{4EFA2AFA-F1BA-4BA4-85A3-401A2F67F428}"/>
    <cellStyle name="SAPBEXresItemX 3 3 6" xfId="28609" xr:uid="{87A6AF61-A2E0-4297-B551-DCD915FFB79C}"/>
    <cellStyle name="SAPBEXresItemX 3 3 7" xfId="27717" xr:uid="{D867629B-06DC-4D54-AA13-94FCDB5EB84E}"/>
    <cellStyle name="SAPBEXresItemX 3 3 8" xfId="50669" xr:uid="{7035AC68-4F47-4BC1-B1B7-400653773F7C}"/>
    <cellStyle name="SAPBEXresItemX 3 30" xfId="55975" xr:uid="{B078226A-A47A-4D22-A523-F7FC6A7AF6EF}"/>
    <cellStyle name="SAPBEXresItemX 3 31" xfId="56063" xr:uid="{D9E77F13-3DD6-4713-8880-6600C80723D4}"/>
    <cellStyle name="SAPBEXresItemX 3 32" xfId="56151" xr:uid="{498525BB-B144-4307-BE8A-3391EFD046C1}"/>
    <cellStyle name="SAPBEXresItemX 3 33" xfId="56239" xr:uid="{169B62BB-0DD5-4422-80A1-FDD1B114443F}"/>
    <cellStyle name="SAPBEXresItemX 3 4" xfId="11145" xr:uid="{86753F7B-CCDD-4059-82D9-D968520FB8E2}"/>
    <cellStyle name="SAPBEXresItemX 3 4 2" xfId="14076" xr:uid="{C2914974-4789-4EAF-966E-9AEF27F94E69}"/>
    <cellStyle name="SAPBEXresItemX 3 4 2 2" xfId="16025" xr:uid="{4BD1DC92-0788-4C51-AF6C-C55C9CD84FFC}"/>
    <cellStyle name="SAPBEXresItemX 3 4 2 2 2" xfId="21944" xr:uid="{B980E44F-1A76-4548-B626-CB7DC98EBDD5}"/>
    <cellStyle name="SAPBEXresItemX 3 4 2 2 2 2" xfId="35576" xr:uid="{E0380C5E-ADD4-411B-83C1-45E6502C32B7}"/>
    <cellStyle name="SAPBEXresItemX 3 4 2 2 2 3" xfId="45204" xr:uid="{C40BFFA3-AD60-40D7-9F65-9CE50DA949CE}"/>
    <cellStyle name="SAPBEXresItemX 3 4 2 2 3" xfId="25735" xr:uid="{AB8E53AF-B8A6-4951-B65D-22C4FB2F3EE8}"/>
    <cellStyle name="SAPBEXresItemX 3 4 2 2 3 2" xfId="39367" xr:uid="{EFF33AE3-9110-4F91-9A72-864235582BDC}"/>
    <cellStyle name="SAPBEXresItemX 3 4 2 2 3 3" xfId="48995" xr:uid="{6C444262-53B7-411B-91BC-DEE9AA0C239F}"/>
    <cellStyle name="SAPBEXresItemX 3 4 2 2 4" xfId="31617" xr:uid="{E597B8F6-C3B8-4EA3-BCF9-AF4C5236750F}"/>
    <cellStyle name="SAPBEXresItemX 3 4 2 2 5" xfId="41275" xr:uid="{E9CF59E2-475D-4123-8629-891FEC1342DB}"/>
    <cellStyle name="SAPBEXresItemX 3 4 2 2 6" xfId="53663" xr:uid="{7D101BCA-6B2D-471B-963B-3E5714EFE934}"/>
    <cellStyle name="SAPBEXresItemX 3 4 2 3" xfId="20036" xr:uid="{05850033-4BF8-49CF-BA0D-7257ED86C48B}"/>
    <cellStyle name="SAPBEXresItemX 3 4 2 3 2" xfId="33668" xr:uid="{27F99F84-0F72-4751-A9D2-E8E3E90B16B1}"/>
    <cellStyle name="SAPBEXresItemX 3 4 2 3 3" xfId="43296" xr:uid="{794152CB-9B6B-4C12-A154-24BAACCD10A6}"/>
    <cellStyle name="SAPBEXresItemX 3 4 2 4" xfId="23827" xr:uid="{70DED68C-0F03-492A-B200-D2088A05B05C}"/>
    <cellStyle name="SAPBEXresItemX 3 4 2 4 2" xfId="37459" xr:uid="{28C55C7C-9E8B-4973-985E-0976B0274D93}"/>
    <cellStyle name="SAPBEXresItemX 3 4 2 4 3" xfId="47087" xr:uid="{AB95EF63-A77E-4151-BB12-5BD65FE9FED9}"/>
    <cellStyle name="SAPBEXresItemX 3 4 2 5" xfId="29702" xr:uid="{F42AB840-D56E-4028-B643-4E4842122753}"/>
    <cellStyle name="SAPBEXresItemX 3 4 2 6" xfId="26687" xr:uid="{28A9D396-127D-4880-B013-9F42BFB1B096}"/>
    <cellStyle name="SAPBEXresItemX 3 4 2 7" xfId="51755" xr:uid="{79365741-CBB8-450F-B54D-09203BB6FC91}"/>
    <cellStyle name="SAPBEXresItemX 3 4 3" xfId="15027" xr:uid="{D256124C-29F6-46DF-80EA-45A182092172}"/>
    <cellStyle name="SAPBEXresItemX 3 4 3 2" xfId="20946" xr:uid="{02DF1128-2B9A-414B-AF2C-48DA6E6032A2}"/>
    <cellStyle name="SAPBEXresItemX 3 4 3 2 2" xfId="34578" xr:uid="{BA3FDBCA-7FBB-4EC2-BBF3-4199AFD4D995}"/>
    <cellStyle name="SAPBEXresItemX 3 4 3 2 3" xfId="44206" xr:uid="{1EEE681B-2641-4112-84ED-46F1FD6051CA}"/>
    <cellStyle name="SAPBEXresItemX 3 4 3 3" xfId="24737" xr:uid="{8E90FA58-40A4-4416-B3EE-10642E40AFB3}"/>
    <cellStyle name="SAPBEXresItemX 3 4 3 3 2" xfId="38369" xr:uid="{4DC2EDD9-0DE0-46CC-8047-CA036BB2F84B}"/>
    <cellStyle name="SAPBEXresItemX 3 4 3 3 3" xfId="47997" xr:uid="{40E3AAD2-23FF-44E4-8D6B-688D6164A1E2}"/>
    <cellStyle name="SAPBEXresItemX 3 4 3 4" xfId="30619" xr:uid="{4A604EED-AC53-4501-A2E3-92CCFA58582B}"/>
    <cellStyle name="SAPBEXresItemX 3 4 3 5" xfId="40277" xr:uid="{0BD297FA-1ACC-4444-B32A-C92F11D5819D}"/>
    <cellStyle name="SAPBEXresItemX 3 4 3 6" xfId="52665" xr:uid="{D602A5EC-DB64-4814-8D9C-5DCB4B5F8269}"/>
    <cellStyle name="SAPBEXresItemX 3 4 4" xfId="19038" xr:uid="{4694604C-D109-44E3-99FB-790C0156FA21}"/>
    <cellStyle name="SAPBEXresItemX 3 4 4 2" xfId="32670" xr:uid="{75861EBF-3950-4E44-94BA-CB412B519C27}"/>
    <cellStyle name="SAPBEXresItemX 3 4 4 3" xfId="42298" xr:uid="{044F99EC-8884-411D-BA65-E358F46FF72F}"/>
    <cellStyle name="SAPBEXresItemX 3 4 5" xfId="22829" xr:uid="{D1407EF6-9D8E-4AE4-94BE-B1FCB17D4BE8}"/>
    <cellStyle name="SAPBEXresItemX 3 4 5 2" xfId="36461" xr:uid="{0B97FE24-6657-4575-8C92-CBB93033BBDF}"/>
    <cellStyle name="SAPBEXresItemX 3 4 5 3" xfId="46089" xr:uid="{1F30D0D3-FD5C-43C8-8E93-8757044812A7}"/>
    <cellStyle name="SAPBEXresItemX 3 4 6" xfId="28697" xr:uid="{36D34C40-BB16-4DCA-B5E1-EF78A7E68E2A}"/>
    <cellStyle name="SAPBEXresItemX 3 4 7" xfId="27643" xr:uid="{F3A71EAE-9154-4A5A-B03C-437110E3395C}"/>
    <cellStyle name="SAPBEXresItemX 3 4 8" xfId="50757" xr:uid="{1A3A4B05-BC82-4940-88A9-9C84B1BEA986}"/>
    <cellStyle name="SAPBEXresItemX 3 5" xfId="11233" xr:uid="{B4A45F13-9497-47D1-BAE6-CF263EEFCF49}"/>
    <cellStyle name="SAPBEXresItemX 3 5 2" xfId="14164" xr:uid="{EEE95667-91A8-48DC-958C-FD0BED8E8AD4}"/>
    <cellStyle name="SAPBEXresItemX 3 5 2 2" xfId="16113" xr:uid="{9FC6CD44-8CCF-4445-BF58-E5D3508C6CA4}"/>
    <cellStyle name="SAPBEXresItemX 3 5 2 2 2" xfId="22032" xr:uid="{5E43439A-05F0-4211-932C-8B9AC1F662A0}"/>
    <cellStyle name="SAPBEXresItemX 3 5 2 2 2 2" xfId="35664" xr:uid="{3CDAF0B8-C494-4721-A75E-2A2E3A214A88}"/>
    <cellStyle name="SAPBEXresItemX 3 5 2 2 2 3" xfId="45292" xr:uid="{B6A959FC-5E7B-4C18-AA75-C4A28E7987E5}"/>
    <cellStyle name="SAPBEXresItemX 3 5 2 2 3" xfId="25823" xr:uid="{A2575506-F9CC-4A62-B027-FFBB2B0139F8}"/>
    <cellStyle name="SAPBEXresItemX 3 5 2 2 3 2" xfId="39455" xr:uid="{31688080-AF04-4F6A-B5F1-AC09DA3597B6}"/>
    <cellStyle name="SAPBEXresItemX 3 5 2 2 3 3" xfId="49083" xr:uid="{20B4B892-C41A-428D-97FA-D451DDDCADD4}"/>
    <cellStyle name="SAPBEXresItemX 3 5 2 2 4" xfId="31705" xr:uid="{67DC0007-F0A3-46C6-9B7D-ABC79CEAA966}"/>
    <cellStyle name="SAPBEXresItemX 3 5 2 2 5" xfId="41363" xr:uid="{E140AE3C-595A-4AEF-A6FC-E8CF24338483}"/>
    <cellStyle name="SAPBEXresItemX 3 5 2 2 6" xfId="53751" xr:uid="{60C7C8AD-3DFC-4572-B07E-8DE750B31019}"/>
    <cellStyle name="SAPBEXresItemX 3 5 2 3" xfId="20124" xr:uid="{3AB4F82F-F67F-4D40-BAD2-23E5EA586FD3}"/>
    <cellStyle name="SAPBEXresItemX 3 5 2 3 2" xfId="33756" xr:uid="{5EBDE0B9-6396-4B4A-BE79-737B796C6B98}"/>
    <cellStyle name="SAPBEXresItemX 3 5 2 3 3" xfId="43384" xr:uid="{ECBFA1C9-D02C-441A-AE69-021961031D79}"/>
    <cellStyle name="SAPBEXresItemX 3 5 2 4" xfId="23915" xr:uid="{1FF6878E-44E8-4282-A216-3023C5E14296}"/>
    <cellStyle name="SAPBEXresItemX 3 5 2 4 2" xfId="37547" xr:uid="{72AAD05C-7E08-4E5F-9A64-C83C28A703C0}"/>
    <cellStyle name="SAPBEXresItemX 3 5 2 4 3" xfId="47175" xr:uid="{3360EED0-C9DD-4EB7-A980-3CDB8E962650}"/>
    <cellStyle name="SAPBEXresItemX 3 5 2 5" xfId="29790" xr:uid="{93A68BAD-1E28-49D2-9ABA-617ED9F85DBB}"/>
    <cellStyle name="SAPBEXresItemX 3 5 2 6" xfId="26599" xr:uid="{7592E1B6-1153-49F6-AE9F-7E410E61940D}"/>
    <cellStyle name="SAPBEXresItemX 3 5 2 7" xfId="51843" xr:uid="{C61113C1-A821-439C-BF12-DA85C1CB6F38}"/>
    <cellStyle name="SAPBEXresItemX 3 5 3" xfId="15115" xr:uid="{2B16F7F6-F0DC-40DB-8114-D2A510C1E402}"/>
    <cellStyle name="SAPBEXresItemX 3 5 3 2" xfId="21034" xr:uid="{88C20190-889D-441F-886B-4D463A9BCC31}"/>
    <cellStyle name="SAPBEXresItemX 3 5 3 2 2" xfId="34666" xr:uid="{38F8A94A-50D7-42DC-A436-D64782C49B9F}"/>
    <cellStyle name="SAPBEXresItemX 3 5 3 2 3" xfId="44294" xr:uid="{51181B48-20B2-45D0-A450-D7F6E4A59637}"/>
    <cellStyle name="SAPBEXresItemX 3 5 3 3" xfId="24825" xr:uid="{58954412-BE87-47A8-BAB0-EC273B8C0A2F}"/>
    <cellStyle name="SAPBEXresItemX 3 5 3 3 2" xfId="38457" xr:uid="{FD707C6D-EB41-4F71-BED5-9757DE3192EF}"/>
    <cellStyle name="SAPBEXresItemX 3 5 3 3 3" xfId="48085" xr:uid="{4EFB4C3F-B845-4351-BC1A-85FEA3A0939E}"/>
    <cellStyle name="SAPBEXresItemX 3 5 3 4" xfId="30707" xr:uid="{9A2D18CB-71F6-4307-8D50-61EBF27EDE0B}"/>
    <cellStyle name="SAPBEXresItemX 3 5 3 5" xfId="40365" xr:uid="{4072A141-5F29-43F1-B760-F4EBA0292F4A}"/>
    <cellStyle name="SAPBEXresItemX 3 5 3 6" xfId="52753" xr:uid="{DD214AE5-D28C-4E70-B85B-C924F556AE3B}"/>
    <cellStyle name="SAPBEXresItemX 3 5 4" xfId="19126" xr:uid="{DD79903A-305B-4A58-85AD-C8834F9594BA}"/>
    <cellStyle name="SAPBEXresItemX 3 5 4 2" xfId="32758" xr:uid="{8B2B1626-57F9-4C11-A243-3A52D13D7817}"/>
    <cellStyle name="SAPBEXresItemX 3 5 4 3" xfId="42386" xr:uid="{5EA1697C-7F91-452E-86D9-4AEA96CCB8F2}"/>
    <cellStyle name="SAPBEXresItemX 3 5 5" xfId="22917" xr:uid="{6FEB68B0-930F-421A-9B30-DB2782F962D1}"/>
    <cellStyle name="SAPBEXresItemX 3 5 5 2" xfId="36549" xr:uid="{F6FD5CE8-D00F-4597-BFEA-A6A95B937CB5}"/>
    <cellStyle name="SAPBEXresItemX 3 5 5 3" xfId="46177" xr:uid="{3383A16C-C7A5-4E5F-A694-A9CDAC3D6EFE}"/>
    <cellStyle name="SAPBEXresItemX 3 5 6" xfId="28785" xr:uid="{D98AF6EA-2337-4905-80A7-0DB1F6381AF5}"/>
    <cellStyle name="SAPBEXresItemX 3 5 7" xfId="27555" xr:uid="{DB29AAC5-596A-4165-83D9-DD90377946A5}"/>
    <cellStyle name="SAPBEXresItemX 3 5 8" xfId="50845" xr:uid="{E120CC0C-CE3F-4015-A8D4-35A219BA6324}"/>
    <cellStyle name="SAPBEXresItemX 3 6" xfId="11321" xr:uid="{62DF828F-378D-4632-9D94-6D5BFE104088}"/>
    <cellStyle name="SAPBEXresItemX 3 6 2" xfId="14252" xr:uid="{3C1884D3-C594-4E2A-AD38-695C59C7BFFC}"/>
    <cellStyle name="SAPBEXresItemX 3 6 2 2" xfId="16201" xr:uid="{BEE49898-16D8-47EB-BDD0-F440AE8D5B15}"/>
    <cellStyle name="SAPBEXresItemX 3 6 2 2 2" xfId="22120" xr:uid="{3BD996F6-F7A4-4C02-A7E2-55382A3363AF}"/>
    <cellStyle name="SAPBEXresItemX 3 6 2 2 2 2" xfId="35752" xr:uid="{40111A3C-ADF0-43CF-8DDE-5A00A58BE70D}"/>
    <cellStyle name="SAPBEXresItemX 3 6 2 2 2 3" xfId="45380" xr:uid="{B2024AFC-BBE7-42A7-AAD9-E5848CB55A8A}"/>
    <cellStyle name="SAPBEXresItemX 3 6 2 2 3" xfId="25911" xr:uid="{EC53916B-9303-4EDA-ACE7-2EE74C99229A}"/>
    <cellStyle name="SAPBEXresItemX 3 6 2 2 3 2" xfId="39543" xr:uid="{1F943641-DD5B-41E2-A8EF-7F82E6B15413}"/>
    <cellStyle name="SAPBEXresItemX 3 6 2 2 3 3" xfId="49171" xr:uid="{2A157971-C1EE-4F47-A17D-98168ACA91C8}"/>
    <cellStyle name="SAPBEXresItemX 3 6 2 2 4" xfId="31793" xr:uid="{FA9BA279-8A66-4617-9B6E-801467C1E42D}"/>
    <cellStyle name="SAPBEXresItemX 3 6 2 2 5" xfId="41451" xr:uid="{A188261D-E7FA-4AD7-8D1A-DD27D2B9C53B}"/>
    <cellStyle name="SAPBEXresItemX 3 6 2 2 6" xfId="53839" xr:uid="{DA3CC97C-0A43-4525-94AE-DA4EDD4FFB23}"/>
    <cellStyle name="SAPBEXresItemX 3 6 2 3" xfId="20212" xr:uid="{01B94852-24EC-4CBB-A35E-C2B4A79D9F33}"/>
    <cellStyle name="SAPBEXresItemX 3 6 2 3 2" xfId="33844" xr:uid="{52F42AB1-0560-4A7D-8822-1043FD70C534}"/>
    <cellStyle name="SAPBEXresItemX 3 6 2 3 3" xfId="43472" xr:uid="{8C21FE29-53BB-45CF-9360-0E6A190B2B0C}"/>
    <cellStyle name="SAPBEXresItemX 3 6 2 4" xfId="24003" xr:uid="{93197ADC-7984-406A-A1FF-6460A9A764B8}"/>
    <cellStyle name="SAPBEXresItemX 3 6 2 4 2" xfId="37635" xr:uid="{15F047E1-4971-4985-A955-49F7B0F3F579}"/>
    <cellStyle name="SAPBEXresItemX 3 6 2 4 3" xfId="47263" xr:uid="{790B8386-A452-4711-A3A0-FD5F04CD1B49}"/>
    <cellStyle name="SAPBEXresItemX 3 6 2 5" xfId="29878" xr:uid="{13FB536E-11A8-42EA-84D8-035BA1177898}"/>
    <cellStyle name="SAPBEXresItemX 3 6 2 6" xfId="26511" xr:uid="{DFE30A44-FD8C-4731-B41A-684D4FA8766D}"/>
    <cellStyle name="SAPBEXresItemX 3 6 2 7" xfId="51931" xr:uid="{D7CE3330-BE64-471F-8174-10D37165A704}"/>
    <cellStyle name="SAPBEXresItemX 3 6 3" xfId="15203" xr:uid="{D1D48604-3990-4420-86B3-AE8FA95E4255}"/>
    <cellStyle name="SAPBEXresItemX 3 6 3 2" xfId="21122" xr:uid="{B79D784C-7023-4A9B-890B-218E27D81E53}"/>
    <cellStyle name="SAPBEXresItemX 3 6 3 2 2" xfId="34754" xr:uid="{F79AE42B-B75F-4C6E-AC84-F3AEF0F9082C}"/>
    <cellStyle name="SAPBEXresItemX 3 6 3 2 3" xfId="44382" xr:uid="{4AF67FEF-92B8-4688-8231-1BF05ED8F2D4}"/>
    <cellStyle name="SAPBEXresItemX 3 6 3 3" xfId="24913" xr:uid="{FAE50137-7127-43B7-8662-A43D8236DEF1}"/>
    <cellStyle name="SAPBEXresItemX 3 6 3 3 2" xfId="38545" xr:uid="{605E57C0-B81B-475C-AC63-FCE703EC214E}"/>
    <cellStyle name="SAPBEXresItemX 3 6 3 3 3" xfId="48173" xr:uid="{38CDF92B-34F8-45D7-BB08-71A961776DB1}"/>
    <cellStyle name="SAPBEXresItemX 3 6 3 4" xfId="30795" xr:uid="{6AFE863B-4BBB-4ECC-8C56-514A206D63DB}"/>
    <cellStyle name="SAPBEXresItemX 3 6 3 5" xfId="40453" xr:uid="{D1761C8C-6192-4161-A8E9-B7482B00B026}"/>
    <cellStyle name="SAPBEXresItemX 3 6 3 6" xfId="52841" xr:uid="{B621A370-A3A6-4DA6-9A61-F8FD406413A2}"/>
    <cellStyle name="SAPBEXresItemX 3 6 4" xfId="19214" xr:uid="{DEEF7FAD-1079-46F5-9468-32176D0A5BBB}"/>
    <cellStyle name="SAPBEXresItemX 3 6 4 2" xfId="32846" xr:uid="{DCDDC7A5-13CE-4A6F-B3C3-40B46DB053D5}"/>
    <cellStyle name="SAPBEXresItemX 3 6 4 3" xfId="42474" xr:uid="{906A4FD9-4000-4044-A6F4-3C4774BA82C6}"/>
    <cellStyle name="SAPBEXresItemX 3 6 5" xfId="23005" xr:uid="{044E3639-8349-4FCA-8EDB-EF988979E80A}"/>
    <cellStyle name="SAPBEXresItemX 3 6 5 2" xfId="36637" xr:uid="{8D93B0E7-474B-4DC4-815A-D2C8F6875912}"/>
    <cellStyle name="SAPBEXresItemX 3 6 5 3" xfId="46265" xr:uid="{B99B2939-2AC2-424F-8296-09562E6C64B8}"/>
    <cellStyle name="SAPBEXresItemX 3 6 6" xfId="28873" xr:uid="{D7E46C1F-29DE-43AF-98E0-BA0D06CD5B3E}"/>
    <cellStyle name="SAPBEXresItemX 3 6 7" xfId="27467" xr:uid="{C20F6ACC-B770-41FC-B225-F067CCFD10BC}"/>
    <cellStyle name="SAPBEXresItemX 3 6 8" xfId="50933" xr:uid="{2FBD030A-35B5-490B-A5E7-98807A8E9F67}"/>
    <cellStyle name="SAPBEXresItemX 3 7" xfId="11409" xr:uid="{A3DECECD-ED40-4ABC-BC5D-A979774B96F3}"/>
    <cellStyle name="SAPBEXresItemX 3 7 2" xfId="14340" xr:uid="{7DFE1989-C750-4A75-A04C-1A1A3CEDE840}"/>
    <cellStyle name="SAPBEXresItemX 3 7 2 2" xfId="16289" xr:uid="{B6C6FB87-C4CA-4DDA-8D5A-80040BA3C0DE}"/>
    <cellStyle name="SAPBEXresItemX 3 7 2 2 2" xfId="22208" xr:uid="{822A51AD-D737-47EA-863E-8E69AE55DAB5}"/>
    <cellStyle name="SAPBEXresItemX 3 7 2 2 2 2" xfId="35840" xr:uid="{6616E7A2-7971-4950-82D6-D7BCB8147B9B}"/>
    <cellStyle name="SAPBEXresItemX 3 7 2 2 2 3" xfId="45468" xr:uid="{C91419B4-17CB-4C9A-9A8D-E28A29E20D7A}"/>
    <cellStyle name="SAPBEXresItemX 3 7 2 2 3" xfId="25999" xr:uid="{47191481-C56D-443F-AA98-E8B67839504A}"/>
    <cellStyle name="SAPBEXresItemX 3 7 2 2 3 2" xfId="39631" xr:uid="{D33E26F6-1C17-4582-B25F-50ABEC0F868C}"/>
    <cellStyle name="SAPBEXresItemX 3 7 2 2 3 3" xfId="49259" xr:uid="{5F1CF455-6E61-44B2-888D-3934880CF68F}"/>
    <cellStyle name="SAPBEXresItemX 3 7 2 2 4" xfId="31881" xr:uid="{48DBA132-0985-4DFD-9EED-717AC48950A8}"/>
    <cellStyle name="SAPBEXresItemX 3 7 2 2 5" xfId="41539" xr:uid="{C6E0FC10-02D9-414D-9821-EB57EB8A8ED0}"/>
    <cellStyle name="SAPBEXresItemX 3 7 2 2 6" xfId="53927" xr:uid="{C235F57C-385E-4C6B-892F-649FEF8381A7}"/>
    <cellStyle name="SAPBEXresItemX 3 7 2 3" xfId="20300" xr:uid="{77E4C0ED-A781-4D54-9862-A23B262E13EE}"/>
    <cellStyle name="SAPBEXresItemX 3 7 2 3 2" xfId="33932" xr:uid="{A775E4F8-6286-4F4E-B65F-71D37D4CDFA2}"/>
    <cellStyle name="SAPBEXresItemX 3 7 2 3 3" xfId="43560" xr:uid="{3E79C12B-E209-4A79-8D03-B01F6C4337E3}"/>
    <cellStyle name="SAPBEXresItemX 3 7 2 4" xfId="24091" xr:uid="{21C93185-01AB-429D-8175-04912E4619E1}"/>
    <cellStyle name="SAPBEXresItemX 3 7 2 4 2" xfId="37723" xr:uid="{A6A3D163-FB04-409B-A8F5-53A6B6236DE1}"/>
    <cellStyle name="SAPBEXresItemX 3 7 2 4 3" xfId="47351" xr:uid="{798028D3-A2B0-4E7E-9713-9716E350BF80}"/>
    <cellStyle name="SAPBEXresItemX 3 7 2 5" xfId="29966" xr:uid="{F02D3696-E5F8-43FA-B1F7-3574346440D1}"/>
    <cellStyle name="SAPBEXresItemX 3 7 2 6" xfId="26423" xr:uid="{CE8D6207-D2A7-4D61-A954-FDCF7CF3ED3D}"/>
    <cellStyle name="SAPBEXresItemX 3 7 2 7" xfId="52019" xr:uid="{0D5BEBDD-AB01-4F67-BD56-372787D24042}"/>
    <cellStyle name="SAPBEXresItemX 3 7 3" xfId="15291" xr:uid="{0B22BD6E-0E0D-4668-9AF4-1CE81D4F7045}"/>
    <cellStyle name="SAPBEXresItemX 3 7 3 2" xfId="21210" xr:uid="{40438C82-CD3D-466F-9857-117FF630D725}"/>
    <cellStyle name="SAPBEXresItemX 3 7 3 2 2" xfId="34842" xr:uid="{8B34A11E-C5DB-4DF9-B0C4-2EF770741B01}"/>
    <cellStyle name="SAPBEXresItemX 3 7 3 2 3" xfId="44470" xr:uid="{4FC764E4-3836-4A2A-9FB0-F84884D21D8B}"/>
    <cellStyle name="SAPBEXresItemX 3 7 3 3" xfId="25001" xr:uid="{5897FA06-B531-401E-A2BF-A8C501C621BD}"/>
    <cellStyle name="SAPBEXresItemX 3 7 3 3 2" xfId="38633" xr:uid="{CEA02005-4948-4AF5-88A9-263EDB947EA5}"/>
    <cellStyle name="SAPBEXresItemX 3 7 3 3 3" xfId="48261" xr:uid="{5802B1D0-2EA2-4733-9850-EE3EB7677DD0}"/>
    <cellStyle name="SAPBEXresItemX 3 7 3 4" xfId="30883" xr:uid="{CC05CB47-3222-4079-BA94-BCF130AA4702}"/>
    <cellStyle name="SAPBEXresItemX 3 7 3 5" xfId="40541" xr:uid="{8257A8ED-0FB7-4C04-A598-545CEA573CCC}"/>
    <cellStyle name="SAPBEXresItemX 3 7 3 6" xfId="52929" xr:uid="{9F4A4907-D492-468F-A3E4-82D83CEABE45}"/>
    <cellStyle name="SAPBEXresItemX 3 7 4" xfId="19302" xr:uid="{239FBFC7-88A6-48D3-B3DF-140D7CA7D58B}"/>
    <cellStyle name="SAPBEXresItemX 3 7 4 2" xfId="32934" xr:uid="{D13B44A0-A2C1-41AC-845E-21044B6EE9F6}"/>
    <cellStyle name="SAPBEXresItemX 3 7 4 3" xfId="42562" xr:uid="{B83A81D9-4884-403B-AD02-43B4D828AD5E}"/>
    <cellStyle name="SAPBEXresItemX 3 7 5" xfId="23093" xr:uid="{FA730AB8-D96E-4E3C-951E-C114A91E4EFB}"/>
    <cellStyle name="SAPBEXresItemX 3 7 5 2" xfId="36725" xr:uid="{65B1868F-377B-4160-93CD-9879D63F622F}"/>
    <cellStyle name="SAPBEXresItemX 3 7 5 3" xfId="46353" xr:uid="{DAB21F0C-5087-4733-9D53-60CAD33FF985}"/>
    <cellStyle name="SAPBEXresItemX 3 7 6" xfId="28961" xr:uid="{296201BE-797C-4E3F-9FC6-EFB7AB49AC43}"/>
    <cellStyle name="SAPBEXresItemX 3 7 7" xfId="27379" xr:uid="{8AF1FE35-885B-4FDC-AF8F-15923E484B9E}"/>
    <cellStyle name="SAPBEXresItemX 3 7 8" xfId="51021" xr:uid="{233BE599-2818-4B20-B83A-725FA9DA570C}"/>
    <cellStyle name="SAPBEXresItemX 3 8" xfId="13517" xr:uid="{65A56C80-A882-4C7C-B278-0C0C74B4EA17}"/>
    <cellStyle name="SAPBEXresItemX 3 8 2" xfId="14516" xr:uid="{6569A25B-7ED9-4424-AC88-CBCC33A4BDED}"/>
    <cellStyle name="SAPBEXresItemX 3 8 2 2" xfId="16465" xr:uid="{AC8EF2D8-3B0B-40DC-9D10-DD614B155FDA}"/>
    <cellStyle name="SAPBEXresItemX 3 8 2 2 2" xfId="22384" xr:uid="{4175F672-F8F2-4685-8575-52EAC5BAB610}"/>
    <cellStyle name="SAPBEXresItemX 3 8 2 2 2 2" xfId="36016" xr:uid="{61CAE830-0C23-40D7-A89C-00768EA65BD5}"/>
    <cellStyle name="SAPBEXresItemX 3 8 2 2 2 3" xfId="45644" xr:uid="{0E05BEDD-34F8-442A-9EA5-38F94A3B67E2}"/>
    <cellStyle name="SAPBEXresItemX 3 8 2 2 3" xfId="26175" xr:uid="{886B8650-C13E-4423-9369-E8A8363CADB6}"/>
    <cellStyle name="SAPBEXresItemX 3 8 2 2 3 2" xfId="39807" xr:uid="{BD507446-72CD-4306-A37D-E1D94F7267FB}"/>
    <cellStyle name="SAPBEXresItemX 3 8 2 2 3 3" xfId="49435" xr:uid="{AD156654-22FD-4BBB-98FB-C610790A9B29}"/>
    <cellStyle name="SAPBEXresItemX 3 8 2 2 4" xfId="32057" xr:uid="{CE441E40-B76A-4466-BDC1-F4931A65072B}"/>
    <cellStyle name="SAPBEXresItemX 3 8 2 2 5" xfId="41715" xr:uid="{7501E835-F43D-402B-8D47-246CDC61F92D}"/>
    <cellStyle name="SAPBEXresItemX 3 8 2 2 6" xfId="54103" xr:uid="{C9015E2B-3E7E-4C79-B62E-9110CECA544E}"/>
    <cellStyle name="SAPBEXresItemX 3 8 2 3" xfId="20476" xr:uid="{FDFAF59D-5929-44DD-AA90-7B89477C25EE}"/>
    <cellStyle name="SAPBEXresItemX 3 8 2 3 2" xfId="34108" xr:uid="{17D4A757-03CD-4CEB-BB58-122FFB3EBAC0}"/>
    <cellStyle name="SAPBEXresItemX 3 8 2 3 3" xfId="43736" xr:uid="{1B598199-C1F4-4F6B-9698-2E99AFD65073}"/>
    <cellStyle name="SAPBEXresItemX 3 8 2 4" xfId="24267" xr:uid="{FEA32641-9288-4897-9DFD-73746E5CABA9}"/>
    <cellStyle name="SAPBEXresItemX 3 8 2 4 2" xfId="37899" xr:uid="{57635C73-C7C0-4946-93CD-6170E75DBDB1}"/>
    <cellStyle name="SAPBEXresItemX 3 8 2 4 3" xfId="47527" xr:uid="{F2AD7C1F-9E1B-4959-97E4-5FDAA188E71E}"/>
    <cellStyle name="SAPBEXresItemX 3 8 2 5" xfId="30142" xr:uid="{2E9E241F-46AE-43C8-AB6F-958842050385}"/>
    <cellStyle name="SAPBEXresItemX 3 8 2 6" xfId="26247" xr:uid="{D7330E96-E232-4D93-8716-CCD21A1495EC}"/>
    <cellStyle name="SAPBEXresItemX 3 8 2 7" xfId="52195" xr:uid="{A93D768E-0A37-4A0F-BAB3-F04EAC7C1029}"/>
    <cellStyle name="SAPBEXresItemX 3 8 3" xfId="15467" xr:uid="{77A81A1E-635C-4FBD-9454-831B94A5B794}"/>
    <cellStyle name="SAPBEXresItemX 3 8 3 2" xfId="21386" xr:uid="{5177DD2E-A7AE-43B9-8681-79B2C7740407}"/>
    <cellStyle name="SAPBEXresItemX 3 8 3 2 2" xfId="35018" xr:uid="{E0CBC12E-29AA-4E57-9B87-5E0FF936CAA0}"/>
    <cellStyle name="SAPBEXresItemX 3 8 3 2 3" xfId="44646" xr:uid="{7DD6DC93-57B5-4B90-897E-BA2CBB92448B}"/>
    <cellStyle name="SAPBEXresItemX 3 8 3 3" xfId="25177" xr:uid="{9C5524C1-D467-4E24-9F94-289BBB13E87E}"/>
    <cellStyle name="SAPBEXresItemX 3 8 3 3 2" xfId="38809" xr:uid="{D26626F8-DDDA-4F94-BD99-AEBD16BF7FC7}"/>
    <cellStyle name="SAPBEXresItemX 3 8 3 3 3" xfId="48437" xr:uid="{8330951E-DC4E-4B05-8A84-818F57E05B5D}"/>
    <cellStyle name="SAPBEXresItemX 3 8 3 4" xfId="31059" xr:uid="{15CF6DFC-863F-4DE6-8955-08C2D17D5972}"/>
    <cellStyle name="SAPBEXresItemX 3 8 3 5" xfId="40717" xr:uid="{7450AC8F-6E85-49AA-B8FD-31B5E861FAC5}"/>
    <cellStyle name="SAPBEXresItemX 3 8 3 6" xfId="53105" xr:uid="{77B5D2FE-E44A-44C0-A24F-F2ED8A31769C}"/>
    <cellStyle name="SAPBEXresItemX 3 8 4" xfId="19478" xr:uid="{4A64A324-3547-48E4-AD88-5F2193B6DE55}"/>
    <cellStyle name="SAPBEXresItemX 3 8 4 2" xfId="33110" xr:uid="{362D48EF-C014-4CFE-8AD7-1C1FB08152CA}"/>
    <cellStyle name="SAPBEXresItemX 3 8 4 3" xfId="42738" xr:uid="{34CCE957-DC6C-483C-BFCE-5118112A289F}"/>
    <cellStyle name="SAPBEXresItemX 3 8 5" xfId="23269" xr:uid="{22A88F21-D880-45D1-9774-EC805825EC43}"/>
    <cellStyle name="SAPBEXresItemX 3 8 5 2" xfId="36901" xr:uid="{C1423348-B939-493F-80DA-F54F61E461AD}"/>
    <cellStyle name="SAPBEXresItemX 3 8 5 3" xfId="46529" xr:uid="{41FD0FFB-899B-44EF-9FD0-A9D74AD7421E}"/>
    <cellStyle name="SAPBEXresItemX 3 8 6" xfId="29144" xr:uid="{E149A522-F1A4-4454-B972-CAAC1AC8890E}"/>
    <cellStyle name="SAPBEXresItemX 3 8 7" xfId="27245" xr:uid="{E686987A-96A5-42F5-9230-940486221899}"/>
    <cellStyle name="SAPBEXresItemX 3 8 8" xfId="51197" xr:uid="{A06079D9-AC40-451B-A2AD-4496F415943E}"/>
    <cellStyle name="SAPBEXresItemX 3 9" xfId="13812" xr:uid="{20104CB4-98E2-4310-8165-8110F40084A0}"/>
    <cellStyle name="SAPBEXresItemX 3 9 2" xfId="15761" xr:uid="{AB9036E0-BF75-436A-84B8-726E40E42ABA}"/>
    <cellStyle name="SAPBEXresItemX 3 9 2 2" xfId="21680" xr:uid="{45E9485C-E709-4FE0-8FB2-757E006B4623}"/>
    <cellStyle name="SAPBEXresItemX 3 9 2 2 2" xfId="35312" xr:uid="{A6D1BE90-872A-4708-BCF3-53F5391BE797}"/>
    <cellStyle name="SAPBEXresItemX 3 9 2 2 3" xfId="44940" xr:uid="{45065C51-2827-40B6-A9F1-C4B6DB146D0F}"/>
    <cellStyle name="SAPBEXresItemX 3 9 2 3" xfId="25471" xr:uid="{56325611-CC8E-4095-9A2F-2DDE8EA484AE}"/>
    <cellStyle name="SAPBEXresItemX 3 9 2 3 2" xfId="39103" xr:uid="{D94B2444-1B62-41BB-9FE9-5B851D66B551}"/>
    <cellStyle name="SAPBEXresItemX 3 9 2 3 3" xfId="48731" xr:uid="{5994C757-B415-4CA3-BDA4-8B4391C74FD4}"/>
    <cellStyle name="SAPBEXresItemX 3 9 2 4" xfId="31353" xr:uid="{7CB02B09-CB4E-4C82-A08F-59A1558DC5AA}"/>
    <cellStyle name="SAPBEXresItemX 3 9 2 5" xfId="41011" xr:uid="{97779D1A-D69A-4591-82D4-09075DCB1FED}"/>
    <cellStyle name="SAPBEXresItemX 3 9 2 6" xfId="53399" xr:uid="{312432C5-0793-48B1-B852-5783F3CB22E6}"/>
    <cellStyle name="SAPBEXresItemX 3 9 3" xfId="19772" xr:uid="{CB741054-624C-48A2-8D1C-B56E6C04F32E}"/>
    <cellStyle name="SAPBEXresItemX 3 9 3 2" xfId="33404" xr:uid="{608F1084-E93B-4828-9EA9-418704917825}"/>
    <cellStyle name="SAPBEXresItemX 3 9 3 3" xfId="43032" xr:uid="{B58E9A8A-F6DC-445E-8ECC-628B65800A0B}"/>
    <cellStyle name="SAPBEXresItemX 3 9 4" xfId="23563" xr:uid="{0637ACA1-48B1-43AA-B11D-E3555225EE10}"/>
    <cellStyle name="SAPBEXresItemX 3 9 4 2" xfId="37195" xr:uid="{32EA9B4F-DAF6-446F-A755-2AB6607BD270}"/>
    <cellStyle name="SAPBEXresItemX 3 9 4 3" xfId="46823" xr:uid="{2056ECC1-1062-45B0-B9F1-D56A80178B3D}"/>
    <cellStyle name="SAPBEXresItemX 3 9 5" xfId="29438" xr:uid="{4648AAFF-EA1F-4609-8A27-B8F94E6B3EC2}"/>
    <cellStyle name="SAPBEXresItemX 3 9 6" xfId="26951" xr:uid="{AA82D732-9F15-48DD-872D-A5E744AB6A16}"/>
    <cellStyle name="SAPBEXresItemX 3 9 7" xfId="51491" xr:uid="{289B80D9-135B-4065-9A2B-963B2874715B}"/>
    <cellStyle name="SAPBEXresItemX 4" xfId="10750" xr:uid="{24F7361E-68F1-4D50-ACCA-6354CAF332A8}"/>
    <cellStyle name="SAPBEXresItemX 4 2" xfId="13681" xr:uid="{A3A57BF6-A133-43A1-A8F5-D50373E0D4F1}"/>
    <cellStyle name="SAPBEXresItemX 4 2 2" xfId="15630" xr:uid="{9FF32AE7-343F-4A88-8CC3-1D85763F5350}"/>
    <cellStyle name="SAPBEXresItemX 4 2 2 2" xfId="21549" xr:uid="{89C83551-A003-47F8-A545-9495AB63380E}"/>
    <cellStyle name="SAPBEXresItemX 4 2 2 2 2" xfId="35181" xr:uid="{934506DB-3C08-41CF-9D8F-A6DDDF849ACD}"/>
    <cellStyle name="SAPBEXresItemX 4 2 2 2 3" xfId="44809" xr:uid="{1C6678FB-BFA3-466F-ADBB-12A0F5A641F6}"/>
    <cellStyle name="SAPBEXresItemX 4 2 2 3" xfId="25340" xr:uid="{FAC2BF4E-84AA-499A-9B3C-955243FA3F7D}"/>
    <cellStyle name="SAPBEXresItemX 4 2 2 3 2" xfId="38972" xr:uid="{0F86448C-8698-4C9D-80F0-DA01B085D9A3}"/>
    <cellStyle name="SAPBEXresItemX 4 2 2 3 3" xfId="48600" xr:uid="{13340474-A028-4BEB-BA26-BD7E205932C9}"/>
    <cellStyle name="SAPBEXresItemX 4 2 2 4" xfId="31222" xr:uid="{F31F9D4A-2D2B-4D5C-969F-B190E1B89505}"/>
    <cellStyle name="SAPBEXresItemX 4 2 2 5" xfId="40880" xr:uid="{1850698B-2A83-47E8-95C0-2E4CA410A7ED}"/>
    <cellStyle name="SAPBEXresItemX 4 2 2 6" xfId="53268" xr:uid="{A305EFFB-662A-4029-954D-C81CFF914FF5}"/>
    <cellStyle name="SAPBEXresItemX 4 2 3" xfId="19641" xr:uid="{CD75EFAA-A65A-404D-BAA9-FCDEBDA897C3}"/>
    <cellStyle name="SAPBEXresItemX 4 2 3 2" xfId="33273" xr:uid="{30B46C93-EE24-49DA-A6A8-2CA5E2C20800}"/>
    <cellStyle name="SAPBEXresItemX 4 2 3 3" xfId="42901" xr:uid="{158248C6-80F5-4BDF-85F0-E1EAC23401A7}"/>
    <cellStyle name="SAPBEXresItemX 4 2 4" xfId="23432" xr:uid="{6CDF084D-2D7C-4033-9B3B-346F29DFD561}"/>
    <cellStyle name="SAPBEXresItemX 4 2 4 2" xfId="37064" xr:uid="{D3B48AE0-02F1-4A7E-BC3E-660F35AD828A}"/>
    <cellStyle name="SAPBEXresItemX 4 2 4 3" xfId="46692" xr:uid="{A9D941D8-4ACD-4A6C-B218-29FD3B1BC457}"/>
    <cellStyle name="SAPBEXresItemX 4 2 5" xfId="29307" xr:uid="{FCB11AFD-FE9E-4151-84EE-42248BA5B536}"/>
    <cellStyle name="SAPBEXresItemX 4 2 6" xfId="27082" xr:uid="{29855656-5EB1-49F3-B67B-90F2F3E43DF9}"/>
    <cellStyle name="SAPBEXresItemX 4 2 7" xfId="51360" xr:uid="{58B10746-40F9-425B-878D-F536BE63E11C}"/>
    <cellStyle name="SAPBEXresItemX 4 3" xfId="14720" xr:uid="{609F8098-EAFE-40D3-A6BA-5486CDFF8520}"/>
    <cellStyle name="SAPBEXresItemX 4 3 2" xfId="20639" xr:uid="{DA89B562-0B31-421B-9E66-FD9C565551A3}"/>
    <cellStyle name="SAPBEXresItemX 4 3 2 2" xfId="34271" xr:uid="{9825B092-807F-4F73-8AFC-D8DCD1ADCBBC}"/>
    <cellStyle name="SAPBEXresItemX 4 3 2 3" xfId="43899" xr:uid="{028775DD-17F6-4FAE-A46B-4A33BE56C378}"/>
    <cellStyle name="SAPBEXresItemX 4 3 3" xfId="24430" xr:uid="{F78B6B86-F403-4FA7-8C81-804D2855E587}"/>
    <cellStyle name="SAPBEXresItemX 4 3 3 2" xfId="38062" xr:uid="{4BD11AB1-F669-4FA6-9A46-FE6F50AA82D8}"/>
    <cellStyle name="SAPBEXresItemX 4 3 3 3" xfId="47690" xr:uid="{DC22AA91-CA96-4880-B322-C2AEC19B3E4E}"/>
    <cellStyle name="SAPBEXresItemX 4 3 4" xfId="30312" xr:uid="{8A9A3B22-AE24-4B40-AF81-46FA5E49F494}"/>
    <cellStyle name="SAPBEXresItemX 4 3 5" xfId="39970" xr:uid="{6B47DCA8-4710-4721-8D3F-CFA7DE20AFEB}"/>
    <cellStyle name="SAPBEXresItemX 4 3 6" xfId="52358" xr:uid="{DDAEB719-82F5-409D-B1B5-D05E9AF80C70}"/>
    <cellStyle name="SAPBEXresItemX 4 4" xfId="18729" xr:uid="{C6590859-6D9D-4C4D-9D52-960A5403EA91}"/>
    <cellStyle name="SAPBEXresItemX 4 4 2" xfId="32361" xr:uid="{636A52FB-4F19-41B8-AC2D-6CEFF0F175A0}"/>
    <cellStyle name="SAPBEXresItemX 4 4 3" xfId="41989" xr:uid="{A0FA9559-11A6-4C64-B8AC-EC95BD87D974}"/>
    <cellStyle name="SAPBEXresItemX 4 5" xfId="22434" xr:uid="{7D4FB5C4-6AFE-468C-8C3B-6F577F947B57}"/>
    <cellStyle name="SAPBEXresItemX 4 5 2" xfId="36066" xr:uid="{3048C6C6-FF28-4A0F-93A9-59A0A194A832}"/>
    <cellStyle name="SAPBEXresItemX 4 5 3" xfId="45694" xr:uid="{41B1B24D-C5AC-425A-8E5F-E52EAB9DD319}"/>
    <cellStyle name="SAPBEXresItemX 4 6" xfId="28302" xr:uid="{EA65858F-12A8-4CDA-92D8-1DC182A2F714}"/>
    <cellStyle name="SAPBEXresItemX 4 7" xfId="28018" xr:uid="{4D55CCF1-3EAB-4B67-B067-FF3DF0456A2E}"/>
    <cellStyle name="SAPBEXresItemX 4 8" xfId="50362" xr:uid="{E67AEA8E-BF18-4F32-B16C-D560E16D83DC}"/>
    <cellStyle name="SAPBEXresItemX 5" xfId="10708" xr:uid="{61780DA6-37C6-4D7A-8617-68B099C39535}"/>
    <cellStyle name="SAPBEXresItemX 5 2" xfId="13639" xr:uid="{38B0577C-8937-44C8-BBA3-4AD3F5C23016}"/>
    <cellStyle name="SAPBEXresItemX 5 2 2" xfId="15588" xr:uid="{DE35003C-C832-40E0-8460-9FD3EFAFF032}"/>
    <cellStyle name="SAPBEXresItemX 5 2 2 2" xfId="21507" xr:uid="{885B44D3-6AEC-4FE9-8938-C84F298CEB87}"/>
    <cellStyle name="SAPBEXresItemX 5 2 2 2 2" xfId="35139" xr:uid="{7EEDA27D-6D13-4A5C-BF53-A82D6E9ADCB9}"/>
    <cellStyle name="SAPBEXresItemX 5 2 2 2 3" xfId="44767" xr:uid="{9F488724-EAC9-4C9D-A5E8-7B4B4B58BCB0}"/>
    <cellStyle name="SAPBEXresItemX 5 2 2 3" xfId="25298" xr:uid="{C43C0FCA-B62A-430E-B49E-BE0BCA12281B}"/>
    <cellStyle name="SAPBEXresItemX 5 2 2 3 2" xfId="38930" xr:uid="{86894379-A003-4FAC-A411-BDB2343CCAD3}"/>
    <cellStyle name="SAPBEXresItemX 5 2 2 3 3" xfId="48558" xr:uid="{BB259D86-04CB-4EFD-962F-BFA0841C88D8}"/>
    <cellStyle name="SAPBEXresItemX 5 2 2 4" xfId="31180" xr:uid="{B9634960-DAC3-4F51-9792-252049E95149}"/>
    <cellStyle name="SAPBEXresItemX 5 2 2 5" xfId="40838" xr:uid="{098CCA7B-0F31-4814-916F-71E099074F24}"/>
    <cellStyle name="SAPBEXresItemX 5 2 2 6" xfId="53226" xr:uid="{148ADCB2-B1C7-40C1-96E7-8177A47E15E4}"/>
    <cellStyle name="SAPBEXresItemX 5 2 3" xfId="19599" xr:uid="{1F27E03A-8DB8-4158-AC1B-84E279D7CACA}"/>
    <cellStyle name="SAPBEXresItemX 5 2 3 2" xfId="33231" xr:uid="{7FF537B9-8EFD-4C68-977D-61D1FD99A19D}"/>
    <cellStyle name="SAPBEXresItemX 5 2 3 3" xfId="42859" xr:uid="{F07CC550-76E1-4B7B-A9CA-5D700F28F0FB}"/>
    <cellStyle name="SAPBEXresItemX 5 2 4" xfId="23390" xr:uid="{3D6087B2-67CA-4325-AFBB-E8B8A5E208E5}"/>
    <cellStyle name="SAPBEXresItemX 5 2 4 2" xfId="37022" xr:uid="{1381E442-B5CB-41D5-94D3-EB32FB4CD061}"/>
    <cellStyle name="SAPBEXresItemX 5 2 4 3" xfId="46650" xr:uid="{9C49384C-EA92-420E-8F1C-30AFA7406D78}"/>
    <cellStyle name="SAPBEXresItemX 5 2 5" xfId="29265" xr:uid="{B1533C60-FD30-4B1C-AA56-20D8FE3CB394}"/>
    <cellStyle name="SAPBEXresItemX 5 2 6" xfId="27124" xr:uid="{4175047C-FEC1-4F4F-89A4-F0E7B664B060}"/>
    <cellStyle name="SAPBEXresItemX 5 2 7" xfId="51318" xr:uid="{86D2501F-13F9-435F-9DAA-13562AF4CE52}"/>
    <cellStyle name="SAPBEXresItemX 5 3" xfId="14678" xr:uid="{EDB86DDF-DC2B-44EC-9524-79B0FA1E7116}"/>
    <cellStyle name="SAPBEXresItemX 5 3 2" xfId="20597" xr:uid="{8B8D7734-1926-4D7D-A93F-09151AE4EA3C}"/>
    <cellStyle name="SAPBEXresItemX 5 3 2 2" xfId="34229" xr:uid="{4692A59E-80F3-4966-879D-430EE9D2D375}"/>
    <cellStyle name="SAPBEXresItemX 5 3 2 3" xfId="43857" xr:uid="{AFCBCD12-AF50-4F7B-A9D3-B0889276257C}"/>
    <cellStyle name="SAPBEXresItemX 5 3 3" xfId="24388" xr:uid="{AC7BAC68-FF09-49AA-94E1-1BA7F1923C11}"/>
    <cellStyle name="SAPBEXresItemX 5 3 3 2" xfId="38020" xr:uid="{14F1F01A-E742-4283-81AA-5A738B193D58}"/>
    <cellStyle name="SAPBEXresItemX 5 3 3 3" xfId="47648" xr:uid="{63F91167-14E1-4E10-B261-C8C178CC8865}"/>
    <cellStyle name="SAPBEXresItemX 5 3 4" xfId="30270" xr:uid="{6D23D1FA-018C-46EC-897B-9048521766AB}"/>
    <cellStyle name="SAPBEXresItemX 5 3 5" xfId="39928" xr:uid="{9672DCAE-6F5A-4F22-984E-9CEF7D4F58B8}"/>
    <cellStyle name="SAPBEXresItemX 5 3 6" xfId="52316" xr:uid="{1DEA9882-6AFF-4E3B-A643-DAF0C79D1A58}"/>
    <cellStyle name="SAPBEXresItemX 5 4" xfId="18687" xr:uid="{2442294F-D4DF-4B22-8E04-78703134A877}"/>
    <cellStyle name="SAPBEXresItemX 5 4 2" xfId="32319" xr:uid="{46E4952D-9D87-4662-9D8E-4CBBA0F4EE10}"/>
    <cellStyle name="SAPBEXresItemX 5 4 3" xfId="41947" xr:uid="{3CE64501-BCE2-4F9D-9027-759805725EA9}"/>
    <cellStyle name="SAPBEXresItemX 5 5" xfId="16544" xr:uid="{D6D1E7AC-CD9D-4AF3-B786-DF462E57DF4A}"/>
    <cellStyle name="SAPBEXresItemX 5 5 2" xfId="32128" xr:uid="{99D6A809-0BFA-4FE2-9607-28BF8D71B384}"/>
    <cellStyle name="SAPBEXresItemX 5 5 3" xfId="41770" xr:uid="{04F53498-1E24-4873-840D-F686E09136E2}"/>
    <cellStyle name="SAPBEXresItemX 5 6" xfId="28260" xr:uid="{576A3907-9DF6-4627-B0AB-41239A32BFE9}"/>
    <cellStyle name="SAPBEXresItemX 5 7" xfId="28059" xr:uid="{75DCDF7A-3DBF-4090-B3C9-72DE56CC1182}"/>
    <cellStyle name="SAPBEXresItemX 5 8" xfId="50320" xr:uid="{FD4CAB6B-9A71-4F5B-AD2B-2DCEE98FB545}"/>
    <cellStyle name="SAPBEXresItemX 6" xfId="11534" xr:uid="{D92FD2FA-A0A0-4757-8885-FCBFBB51026E}"/>
    <cellStyle name="SAPBEXresItemX 6 2" xfId="14428" xr:uid="{40413118-83E9-4981-920D-6E7C1F4AA5ED}"/>
    <cellStyle name="SAPBEXresItemX 6 2 2" xfId="16377" xr:uid="{84A4CDFF-F911-4EAB-8D1A-463964BB273D}"/>
    <cellStyle name="SAPBEXresItemX 6 2 2 2" xfId="22296" xr:uid="{B1C38522-8677-4E13-BA98-40B27CF1078F}"/>
    <cellStyle name="SAPBEXresItemX 6 2 2 2 2" xfId="35928" xr:uid="{5536FE85-9B2E-40B2-B00E-C0EEC14045DD}"/>
    <cellStyle name="SAPBEXresItemX 6 2 2 2 3" xfId="45556" xr:uid="{C8D5597C-752F-4AF7-AA56-A51D8B891545}"/>
    <cellStyle name="SAPBEXresItemX 6 2 2 3" xfId="26087" xr:uid="{48C3E486-9914-472F-A0EA-A78521761992}"/>
    <cellStyle name="SAPBEXresItemX 6 2 2 3 2" xfId="39719" xr:uid="{98EF76D8-4688-441D-B489-B279EA855A8D}"/>
    <cellStyle name="SAPBEXresItemX 6 2 2 3 3" xfId="49347" xr:uid="{0B63953E-1C18-499B-9375-B022706E070F}"/>
    <cellStyle name="SAPBEXresItemX 6 2 2 4" xfId="31969" xr:uid="{AE564707-A402-4687-AF9B-66E1404148F5}"/>
    <cellStyle name="SAPBEXresItemX 6 2 2 5" xfId="41627" xr:uid="{E2A50D25-44DF-4C74-A8FE-18FC4C2F0D47}"/>
    <cellStyle name="SAPBEXresItemX 6 2 2 6" xfId="54015" xr:uid="{BB56BDF1-C364-4926-89E3-204364E61D4C}"/>
    <cellStyle name="SAPBEXresItemX 6 2 3" xfId="20388" xr:uid="{C3C8C5CE-0D92-4F79-95DB-FF08056D0A13}"/>
    <cellStyle name="SAPBEXresItemX 6 2 3 2" xfId="34020" xr:uid="{DBC81CC9-E37F-4E29-AF3C-704B2067CC8C}"/>
    <cellStyle name="SAPBEXresItemX 6 2 3 3" xfId="43648" xr:uid="{9BFFEB2A-3CB8-4C7C-8632-33F1CEFE19AA}"/>
    <cellStyle name="SAPBEXresItemX 6 2 4" xfId="24179" xr:uid="{25007C2D-8E8D-4E86-8D82-E31FD0BCB2D2}"/>
    <cellStyle name="SAPBEXresItemX 6 2 4 2" xfId="37811" xr:uid="{E6EDD3D3-479D-4E2C-B0C4-A1C58447FF36}"/>
    <cellStyle name="SAPBEXresItemX 6 2 4 3" xfId="47439" xr:uid="{96E22C6D-C58A-4F9E-AB69-697979D36270}"/>
    <cellStyle name="SAPBEXresItemX 6 2 5" xfId="30054" xr:uid="{8AC57CC5-985B-47F2-AF0A-B4796C244F3B}"/>
    <cellStyle name="SAPBEXresItemX 6 2 6" xfId="26335" xr:uid="{75362123-2206-4160-8998-E794E8A773F2}"/>
    <cellStyle name="SAPBEXresItemX 6 2 7" xfId="52107" xr:uid="{1402BCA7-F7ED-476B-AE36-A8064773DD55}"/>
    <cellStyle name="SAPBEXresItemX 6 3" xfId="15379" xr:uid="{9D7BB5EE-E39C-4CF5-8B44-0CDF91998825}"/>
    <cellStyle name="SAPBEXresItemX 6 3 2" xfId="21298" xr:uid="{D057259D-88A9-41B6-B8EE-0F68DCC90601}"/>
    <cellStyle name="SAPBEXresItemX 6 3 2 2" xfId="34930" xr:uid="{AA5D737B-7399-48C8-A2B0-CA7EC93460F5}"/>
    <cellStyle name="SAPBEXresItemX 6 3 2 3" xfId="44558" xr:uid="{6FDF4A32-D71F-4A3F-AE43-D0E9941AC541}"/>
    <cellStyle name="SAPBEXresItemX 6 3 3" xfId="25089" xr:uid="{6EA6680B-8EEC-4DAA-99B3-6EA617B103D0}"/>
    <cellStyle name="SAPBEXresItemX 6 3 3 2" xfId="38721" xr:uid="{006684F0-CA41-4A60-9D6D-2544072E5776}"/>
    <cellStyle name="SAPBEXresItemX 6 3 3 3" xfId="48349" xr:uid="{258200FB-E396-451B-AF8E-4136710EC5F4}"/>
    <cellStyle name="SAPBEXresItemX 6 3 4" xfId="30971" xr:uid="{15D3EF70-D9F5-4998-8E1F-DA4691C696DB}"/>
    <cellStyle name="SAPBEXresItemX 6 3 5" xfId="40629" xr:uid="{17749D4D-31E1-48D9-A995-35D7443B2353}"/>
    <cellStyle name="SAPBEXresItemX 6 3 6" xfId="53017" xr:uid="{337B694F-F8B5-4A91-ADF9-626742174D5B}"/>
    <cellStyle name="SAPBEXresItemX 6 4" xfId="19390" xr:uid="{E342D683-E1EA-4DCC-B67C-AF9F3AF2BA2D}"/>
    <cellStyle name="SAPBEXresItemX 6 4 2" xfId="33022" xr:uid="{F965EC66-9883-4CCC-B04E-445DA0A4B9DE}"/>
    <cellStyle name="SAPBEXresItemX 6 4 3" xfId="42650" xr:uid="{1AB7ABA2-0D74-4FDB-A75C-AD5DC75C01C5}"/>
    <cellStyle name="SAPBEXresItemX 6 5" xfId="23181" xr:uid="{68D68D19-FF87-4481-A7A5-90610B2BED96}"/>
    <cellStyle name="SAPBEXresItemX 6 5 2" xfId="36813" xr:uid="{9AAC0C1C-A633-42E6-B25D-D54423E1062F}"/>
    <cellStyle name="SAPBEXresItemX 6 5 3" xfId="46441" xr:uid="{07A8DC9C-72F4-46B3-8BFF-8002D1E7AB87}"/>
    <cellStyle name="SAPBEXresItemX 6 6" xfId="29049" xr:uid="{E14713CE-7202-4F0D-B175-079CECE5253D}"/>
    <cellStyle name="SAPBEXresItemX 6 7" xfId="27325" xr:uid="{D34AE946-ED46-4F63-AA12-16DC99BE2BD7}"/>
    <cellStyle name="SAPBEXresItemX 6 8" xfId="51109" xr:uid="{D179508E-7156-4769-8337-0C19A6268EB6}"/>
    <cellStyle name="SAPBEXresItemX 7" xfId="49996" xr:uid="{2FB2D934-746D-4F2E-B94C-F5138AAAD234}"/>
    <cellStyle name="SAPBEXresItemX 8" xfId="54271" xr:uid="{29323762-1EE3-47B1-9A96-8ED97A1DE274}"/>
    <cellStyle name="SAPBEXresItemX 9" xfId="54377" xr:uid="{A7054333-BD58-48A2-A077-E0A58647221F}"/>
    <cellStyle name="SAPBEXstdData" xfId="404" xr:uid="{2B85A687-D87E-48BD-A4B6-B6CAACAA8B5B}"/>
    <cellStyle name="SAPBEXstdData 10" xfId="54497" xr:uid="{53EB8C91-39F4-4AA6-AB81-0A9A669EBE49}"/>
    <cellStyle name="SAPBEXstdData 11" xfId="54138" xr:uid="{6248D21A-DC7C-439B-A522-CF3F195FEB3E}"/>
    <cellStyle name="SAPBEXstdData 12" xfId="57103" xr:uid="{23C17E4C-0DD2-44C9-ADBB-F720F585F14A}"/>
    <cellStyle name="SAPBEXstdData 2" xfId="405" xr:uid="{B42D9C1C-E1E2-40DF-A9BB-06613B6D43F9}"/>
    <cellStyle name="SAPBEXstdData 2 10" xfId="54487" xr:uid="{9F2F4C73-3E04-4D9E-8462-237A52C9C451}"/>
    <cellStyle name="SAPBEXstdData 2 11" xfId="54166" xr:uid="{119017C1-6098-4BD3-A7FE-20180578D8F6}"/>
    <cellStyle name="SAPBEXstdData 2 12" xfId="56277" xr:uid="{8D227FEA-0350-4DCC-BAA1-CA04DB8EE52C}"/>
    <cellStyle name="SAPBEXstdData 2 13" xfId="57055" xr:uid="{7BB7399C-395B-4002-8765-94B387954213}"/>
    <cellStyle name="SAPBEXstdData 2 14" xfId="57050" xr:uid="{BFE4EB75-9B34-48F5-A8C9-6351A776296E}"/>
    <cellStyle name="SAPBEXstdData 2 15" xfId="6156" xr:uid="{2DCB4A7E-AD25-4343-A825-0E99F9338AA9}"/>
    <cellStyle name="SAPBEXstdData 2 2" xfId="6157" xr:uid="{97562928-E98D-444C-B769-1BA0CB0C6187}"/>
    <cellStyle name="SAPBEXstdData 2 2 2" xfId="10885" xr:uid="{411AD5A4-8304-472E-9BE1-7A25A55186C9}"/>
    <cellStyle name="SAPBEXstdData 2 2 2 10" xfId="22569" xr:uid="{E9F9E0A5-7ED0-4BD1-85E8-0A7346E79B76}"/>
    <cellStyle name="SAPBEXstdData 2 2 2 10 2" xfId="36201" xr:uid="{D6B606C1-664F-4C15-BDD3-A21EF6BF3365}"/>
    <cellStyle name="SAPBEXstdData 2 2 2 10 3" xfId="45829" xr:uid="{E21487A5-B863-432B-9F8F-43B36839C835}"/>
    <cellStyle name="SAPBEXstdData 2 2 2 11" xfId="28437" xr:uid="{86442BD5-4B2A-4748-BB34-D8C959AA75C2}"/>
    <cellStyle name="SAPBEXstdData 2 2 2 12" xfId="27886" xr:uid="{D1F36272-BA5D-4C91-A9A0-1B494B9A5300}"/>
    <cellStyle name="SAPBEXstdData 2 2 2 13" xfId="50497" xr:uid="{84CB1BC4-BFD2-48AE-806A-D640FEEA5F60}"/>
    <cellStyle name="SAPBEXstdData 2 2 2 14" xfId="54568" xr:uid="{0AA01A23-2D05-40F9-917D-E1D3456B0DE2}"/>
    <cellStyle name="SAPBEXstdData 2 2 2 15" xfId="54659" xr:uid="{5E4B73DB-D487-473B-9882-6693E9F1550C}"/>
    <cellStyle name="SAPBEXstdData 2 2 2 16" xfId="54747" xr:uid="{C16FF19C-0CF2-43BD-A3F2-D0B43126529F}"/>
    <cellStyle name="SAPBEXstdData 2 2 2 17" xfId="54835" xr:uid="{CDE7204C-B251-43A7-9DCE-2F689648E77D}"/>
    <cellStyle name="SAPBEXstdData 2 2 2 18" xfId="54923" xr:uid="{9C0FCB14-1D85-42BE-8A29-A71E206ADABE}"/>
    <cellStyle name="SAPBEXstdData 2 2 2 19" xfId="55011" xr:uid="{1A74026C-39E9-47D8-A6AE-641AF410CFAF}"/>
    <cellStyle name="SAPBEXstdData 2 2 2 2" xfId="10973" xr:uid="{867E85EA-08BA-4B7A-B198-8B8CFD79B056}"/>
    <cellStyle name="SAPBEXstdData 2 2 2 2 2" xfId="13904" xr:uid="{B3DC7B15-971C-4ECC-9B73-4B07C1BCCF74}"/>
    <cellStyle name="SAPBEXstdData 2 2 2 2 2 2" xfId="15853" xr:uid="{B02742D3-A1A2-41F7-BD32-491D0C482B62}"/>
    <cellStyle name="SAPBEXstdData 2 2 2 2 2 2 2" xfId="21772" xr:uid="{D1CCEBD4-9BA6-49B9-A76D-E2B47879DF0A}"/>
    <cellStyle name="SAPBEXstdData 2 2 2 2 2 2 2 2" xfId="35404" xr:uid="{2FF9E3EE-79A9-427C-8C71-4BF415CD23AB}"/>
    <cellStyle name="SAPBEXstdData 2 2 2 2 2 2 2 3" xfId="45032" xr:uid="{66C92D61-874D-4DBC-9A19-24809DBC3991}"/>
    <cellStyle name="SAPBEXstdData 2 2 2 2 2 2 3" xfId="25563" xr:uid="{98136C16-E3F4-4612-B459-8D31AA117F2B}"/>
    <cellStyle name="SAPBEXstdData 2 2 2 2 2 2 3 2" xfId="39195" xr:uid="{1937561D-0591-4602-91C6-F50FCDE0581B}"/>
    <cellStyle name="SAPBEXstdData 2 2 2 2 2 2 3 3" xfId="48823" xr:uid="{46D608ED-1EC8-4628-BF84-4A395325DA9C}"/>
    <cellStyle name="SAPBEXstdData 2 2 2 2 2 2 4" xfId="31445" xr:uid="{DFCD8482-2A70-414C-BAB4-F90340F8C84E}"/>
    <cellStyle name="SAPBEXstdData 2 2 2 2 2 2 5" xfId="41103" xr:uid="{BC890238-80C3-4815-B181-C4A37A00E452}"/>
    <cellStyle name="SAPBEXstdData 2 2 2 2 2 2 6" xfId="53491" xr:uid="{979E1D06-F632-4C72-A255-ED3B9DA8ADA1}"/>
    <cellStyle name="SAPBEXstdData 2 2 2 2 2 3" xfId="19864" xr:uid="{A7843368-05DC-48C6-8875-F97C9BC18E72}"/>
    <cellStyle name="SAPBEXstdData 2 2 2 2 2 3 2" xfId="33496" xr:uid="{822D78DF-DEEC-473C-B984-16C1DF08FE70}"/>
    <cellStyle name="SAPBEXstdData 2 2 2 2 2 3 3" xfId="43124" xr:uid="{78738F9B-440E-41B6-9B14-FAD9A484E975}"/>
    <cellStyle name="SAPBEXstdData 2 2 2 2 2 4" xfId="23655" xr:uid="{0FD7C819-45E8-42DB-94D8-1AD52382790C}"/>
    <cellStyle name="SAPBEXstdData 2 2 2 2 2 4 2" xfId="37287" xr:uid="{4ECCB7D4-1E6F-4489-B48C-46CA452CA4B2}"/>
    <cellStyle name="SAPBEXstdData 2 2 2 2 2 4 3" xfId="46915" xr:uid="{980D4044-192F-40C8-B7A8-59353309EA70}"/>
    <cellStyle name="SAPBEXstdData 2 2 2 2 2 5" xfId="29530" xr:uid="{D5635C5D-0240-4006-B74E-17E2A6B5B333}"/>
    <cellStyle name="SAPBEXstdData 2 2 2 2 2 6" xfId="26859" xr:uid="{AD5EFDD1-D6BF-41D8-83F5-6774F3CF5F37}"/>
    <cellStyle name="SAPBEXstdData 2 2 2 2 2 7" xfId="51583" xr:uid="{33EA643F-9B60-494F-94A8-4A3A2B51F399}"/>
    <cellStyle name="SAPBEXstdData 2 2 2 2 3" xfId="14855" xr:uid="{AD3D645E-0438-445E-AFCC-82A86CD1AEB8}"/>
    <cellStyle name="SAPBEXstdData 2 2 2 2 3 2" xfId="20774" xr:uid="{4AF8241E-A199-4490-84AF-AB59BC72B981}"/>
    <cellStyle name="SAPBEXstdData 2 2 2 2 3 2 2" xfId="34406" xr:uid="{06AEE83C-276D-4D8A-BFE2-CE07BACE073A}"/>
    <cellStyle name="SAPBEXstdData 2 2 2 2 3 2 3" xfId="44034" xr:uid="{E145914E-8764-4239-AB5E-A03B8BC1E8CD}"/>
    <cellStyle name="SAPBEXstdData 2 2 2 2 3 3" xfId="24565" xr:uid="{D897A91D-63B5-46CB-A46B-4AB05C2DCA22}"/>
    <cellStyle name="SAPBEXstdData 2 2 2 2 3 3 2" xfId="38197" xr:uid="{46721023-8834-4041-A90D-D0031231D675}"/>
    <cellStyle name="SAPBEXstdData 2 2 2 2 3 3 3" xfId="47825" xr:uid="{E4911CE0-FAAC-4F3D-B445-7B1C081D32C2}"/>
    <cellStyle name="SAPBEXstdData 2 2 2 2 3 4" xfId="30447" xr:uid="{21CB4797-EB3C-45F6-9E56-2B3ADC144469}"/>
    <cellStyle name="SAPBEXstdData 2 2 2 2 3 5" xfId="40105" xr:uid="{CB43C090-7344-4700-980E-A1100013E426}"/>
    <cellStyle name="SAPBEXstdData 2 2 2 2 3 6" xfId="52493" xr:uid="{8BD12DB6-366E-4C9A-8DD9-2274346338E3}"/>
    <cellStyle name="SAPBEXstdData 2 2 2 2 4" xfId="18866" xr:uid="{14C21234-2DA2-4CB1-9B2C-FE359AEE156B}"/>
    <cellStyle name="SAPBEXstdData 2 2 2 2 4 2" xfId="32498" xr:uid="{64C41F44-A868-487C-84F9-0E22D9ABAA6F}"/>
    <cellStyle name="SAPBEXstdData 2 2 2 2 4 3" xfId="42126" xr:uid="{FE6E0E47-B319-45F8-A51B-F60F9EC46C7B}"/>
    <cellStyle name="SAPBEXstdData 2 2 2 2 5" xfId="22657" xr:uid="{370126B0-A4D6-46B1-AFCF-F10CBC080E2F}"/>
    <cellStyle name="SAPBEXstdData 2 2 2 2 5 2" xfId="36289" xr:uid="{34EBCB0E-B285-4515-BB5D-44F27F2578B2}"/>
    <cellStyle name="SAPBEXstdData 2 2 2 2 5 3" xfId="45917" xr:uid="{CCE81CD5-438F-487F-A5E2-BD625B158CE9}"/>
    <cellStyle name="SAPBEXstdData 2 2 2 2 6" xfId="28525" xr:uid="{5D3B22B4-3726-40BF-BBCA-C5AE11462E0F}"/>
    <cellStyle name="SAPBEXstdData 2 2 2 2 7" xfId="27801" xr:uid="{E0D7A5E0-D17A-4B06-B57E-C350213D0157}"/>
    <cellStyle name="SAPBEXstdData 2 2 2 2 8" xfId="50585" xr:uid="{4FBFC5BF-6BC6-4C7A-8995-9B97114C85C4}"/>
    <cellStyle name="SAPBEXstdData 2 2 2 20" xfId="55099" xr:uid="{45052DC4-EE9B-4630-B953-1FEC61CF076A}"/>
    <cellStyle name="SAPBEXstdData 2 2 2 21" xfId="55187" xr:uid="{2A29DDF0-2BB6-42ED-B1D7-CE6BFE8A69AC}"/>
    <cellStyle name="SAPBEXstdData 2 2 2 22" xfId="55275" xr:uid="{DB208DC4-DD69-4448-AB36-7A122BBFB6A7}"/>
    <cellStyle name="SAPBEXstdData 2 2 2 23" xfId="55363" xr:uid="{9FBC5381-EB36-481E-9200-BD9E9F37C179}"/>
    <cellStyle name="SAPBEXstdData 2 2 2 24" xfId="55451" xr:uid="{A8F34B96-2663-46AD-986E-75A259F16A6A}"/>
    <cellStyle name="SAPBEXstdData 2 2 2 25" xfId="55539" xr:uid="{8F5B8C10-F00A-4FF4-9043-FF45FB58B6A1}"/>
    <cellStyle name="SAPBEXstdData 2 2 2 26" xfId="55627" xr:uid="{65E1F86A-40B5-4DFC-A767-84263BE7FC50}"/>
    <cellStyle name="SAPBEXstdData 2 2 2 27" xfId="55715" xr:uid="{89DAFF25-2D73-487E-AB45-9E5B66E68D30}"/>
    <cellStyle name="SAPBEXstdData 2 2 2 28" xfId="55803" xr:uid="{7452712C-C4EF-4700-B7B9-7286F71DCC29}"/>
    <cellStyle name="SAPBEXstdData 2 2 2 29" xfId="55891" xr:uid="{03A685AA-5530-4E35-9FB2-350170A043A3}"/>
    <cellStyle name="SAPBEXstdData 2 2 2 3" xfId="11061" xr:uid="{FECC7C0E-B626-479F-A0DB-A7F544C83779}"/>
    <cellStyle name="SAPBEXstdData 2 2 2 3 2" xfId="13992" xr:uid="{6029554A-1081-4197-AC61-55F44F00A28F}"/>
    <cellStyle name="SAPBEXstdData 2 2 2 3 2 2" xfId="15941" xr:uid="{1D8F146C-29C9-4D8F-8257-2E6696F55D67}"/>
    <cellStyle name="SAPBEXstdData 2 2 2 3 2 2 2" xfId="21860" xr:uid="{A28DC8DA-E839-4D89-8B8D-9BF23CE93B00}"/>
    <cellStyle name="SAPBEXstdData 2 2 2 3 2 2 2 2" xfId="35492" xr:uid="{8AE7A2B5-3298-44DE-8384-B6C987B7543B}"/>
    <cellStyle name="SAPBEXstdData 2 2 2 3 2 2 2 3" xfId="45120" xr:uid="{D7FDDD5B-3271-4F3B-AC6E-14DBA8842D1D}"/>
    <cellStyle name="SAPBEXstdData 2 2 2 3 2 2 3" xfId="25651" xr:uid="{94F42CA6-6FD5-49CF-940A-7B3AF4B07793}"/>
    <cellStyle name="SAPBEXstdData 2 2 2 3 2 2 3 2" xfId="39283" xr:uid="{CD074C93-4069-4ABA-90EB-CF8DDC0C906E}"/>
    <cellStyle name="SAPBEXstdData 2 2 2 3 2 2 3 3" xfId="48911" xr:uid="{0020784C-1B55-4B03-B8D5-CD7CE0671B47}"/>
    <cellStyle name="SAPBEXstdData 2 2 2 3 2 2 4" xfId="31533" xr:uid="{20B3A03B-5C67-42C9-8E2E-E639E56C26E7}"/>
    <cellStyle name="SAPBEXstdData 2 2 2 3 2 2 5" xfId="41191" xr:uid="{C5C8374C-AF61-4771-9627-2BFDDFB4F731}"/>
    <cellStyle name="SAPBEXstdData 2 2 2 3 2 2 6" xfId="53579" xr:uid="{015AE927-1382-4AEB-8A69-6749F593B1BD}"/>
    <cellStyle name="SAPBEXstdData 2 2 2 3 2 3" xfId="19952" xr:uid="{094FA8A0-3B6B-4B2B-B1A0-58AFE1B9DEB2}"/>
    <cellStyle name="SAPBEXstdData 2 2 2 3 2 3 2" xfId="33584" xr:uid="{1D7E5601-766D-43B9-8916-1F4609EA3FAC}"/>
    <cellStyle name="SAPBEXstdData 2 2 2 3 2 3 3" xfId="43212" xr:uid="{AF2B5BBC-1CEA-42F5-9EE1-5FA9536A70F9}"/>
    <cellStyle name="SAPBEXstdData 2 2 2 3 2 4" xfId="23743" xr:uid="{2BFB8C50-A731-4261-8779-2A76E32793B4}"/>
    <cellStyle name="SAPBEXstdData 2 2 2 3 2 4 2" xfId="37375" xr:uid="{149F5137-921D-4D1E-85FC-34276CD7EF28}"/>
    <cellStyle name="SAPBEXstdData 2 2 2 3 2 4 3" xfId="47003" xr:uid="{55FE2CFD-7D72-471E-96DD-0C959FD0C907}"/>
    <cellStyle name="SAPBEXstdData 2 2 2 3 2 5" xfId="29618" xr:uid="{2436DD91-65AB-4906-9680-9F6749AAF529}"/>
    <cellStyle name="SAPBEXstdData 2 2 2 3 2 6" xfId="26771" xr:uid="{F9822B3E-2474-4A9F-B194-C96400144162}"/>
    <cellStyle name="SAPBEXstdData 2 2 2 3 2 7" xfId="51671" xr:uid="{68969C6A-F426-4416-8650-049B097CADCD}"/>
    <cellStyle name="SAPBEXstdData 2 2 2 3 3" xfId="14943" xr:uid="{A1242EF8-FA69-46D3-A92A-890F72E6A25C}"/>
    <cellStyle name="SAPBEXstdData 2 2 2 3 3 2" xfId="20862" xr:uid="{4A9FFA0E-960A-43EF-9CE9-9C3C0627A9D0}"/>
    <cellStyle name="SAPBEXstdData 2 2 2 3 3 2 2" xfId="34494" xr:uid="{00E4C85B-3BD4-49C6-9045-E93253B56071}"/>
    <cellStyle name="SAPBEXstdData 2 2 2 3 3 2 3" xfId="44122" xr:uid="{49E06EAE-5107-4269-815A-96D115AF85E1}"/>
    <cellStyle name="SAPBEXstdData 2 2 2 3 3 3" xfId="24653" xr:uid="{434B8840-1A3C-4863-BFD0-2CB2BB82AEE0}"/>
    <cellStyle name="SAPBEXstdData 2 2 2 3 3 3 2" xfId="38285" xr:uid="{42D35463-9FFD-454F-92F9-C28B6BCA27C2}"/>
    <cellStyle name="SAPBEXstdData 2 2 2 3 3 3 3" xfId="47913" xr:uid="{A2FA64B2-B261-4A95-9ED1-8946045FFED5}"/>
    <cellStyle name="SAPBEXstdData 2 2 2 3 3 4" xfId="30535" xr:uid="{7206790D-9242-4A3E-BA01-E2F4A338EFE1}"/>
    <cellStyle name="SAPBEXstdData 2 2 2 3 3 5" xfId="40193" xr:uid="{162DA83E-E6A3-4411-9875-1249F51A8892}"/>
    <cellStyle name="SAPBEXstdData 2 2 2 3 3 6" xfId="52581" xr:uid="{198BA2DC-C0DD-4FBA-B760-0F8F4093C06F}"/>
    <cellStyle name="SAPBEXstdData 2 2 2 3 4" xfId="18954" xr:uid="{B1333751-0828-4D35-92B8-BF24561A4ACF}"/>
    <cellStyle name="SAPBEXstdData 2 2 2 3 4 2" xfId="32586" xr:uid="{1AE366AE-97A6-456F-A170-D871C913A313}"/>
    <cellStyle name="SAPBEXstdData 2 2 2 3 4 3" xfId="42214" xr:uid="{18434F93-979A-46CC-84EB-2E5B4EDD6066}"/>
    <cellStyle name="SAPBEXstdData 2 2 2 3 5" xfId="22745" xr:uid="{45672E57-37EB-4AEE-BD0A-C8527461058E}"/>
    <cellStyle name="SAPBEXstdData 2 2 2 3 5 2" xfId="36377" xr:uid="{EF3858C2-0DF8-4618-8DA2-6556DF8FEC14}"/>
    <cellStyle name="SAPBEXstdData 2 2 2 3 5 3" xfId="46005" xr:uid="{3708213C-358B-435E-B5B0-AA13EFCB0912}"/>
    <cellStyle name="SAPBEXstdData 2 2 2 3 6" xfId="28613" xr:uid="{BB6CD7AB-B23D-48F4-B567-1F772A4E99FD}"/>
    <cellStyle name="SAPBEXstdData 2 2 2 3 7" xfId="32096" xr:uid="{EF090C87-9906-4251-92FA-2BDAC30E139C}"/>
    <cellStyle name="SAPBEXstdData 2 2 2 3 8" xfId="50673" xr:uid="{B05CD03C-3C59-4DD4-8AB5-AA5B2CD9E636}"/>
    <cellStyle name="SAPBEXstdData 2 2 2 30" xfId="55979" xr:uid="{8D3F0AE5-B1A8-470D-9D36-CAF0594EC7A1}"/>
    <cellStyle name="SAPBEXstdData 2 2 2 31" xfId="56067" xr:uid="{E2E4D155-2ED3-47E9-B755-B497D5E82000}"/>
    <cellStyle name="SAPBEXstdData 2 2 2 32" xfId="56155" xr:uid="{F62A699E-9751-4E72-93BF-4CFC44D33C87}"/>
    <cellStyle name="SAPBEXstdData 2 2 2 33" xfId="56243" xr:uid="{AC485DF0-8C87-4916-8D8E-AB0A92609A10}"/>
    <cellStyle name="SAPBEXstdData 2 2 2 4" xfId="11149" xr:uid="{1CE0465E-AE9E-4AA2-85C2-C93DEDD4FB0D}"/>
    <cellStyle name="SAPBEXstdData 2 2 2 4 2" xfId="14080" xr:uid="{67F23109-871F-480D-90EF-994758BD1B88}"/>
    <cellStyle name="SAPBEXstdData 2 2 2 4 2 2" xfId="16029" xr:uid="{6D4B258D-F34F-4632-AC98-E4DB7FB6719D}"/>
    <cellStyle name="SAPBEXstdData 2 2 2 4 2 2 2" xfId="21948" xr:uid="{6A4FC22A-A2CF-448E-9A88-68C1276C77F4}"/>
    <cellStyle name="SAPBEXstdData 2 2 2 4 2 2 2 2" xfId="35580" xr:uid="{9993FB4C-F510-4F29-ADCD-61533E3348C4}"/>
    <cellStyle name="SAPBEXstdData 2 2 2 4 2 2 2 3" xfId="45208" xr:uid="{B6A4E9E3-A304-4650-B71E-F2B6EE654A0D}"/>
    <cellStyle name="SAPBEXstdData 2 2 2 4 2 2 3" xfId="25739" xr:uid="{D3D65581-B4AF-481D-AD64-12A25A8E3147}"/>
    <cellStyle name="SAPBEXstdData 2 2 2 4 2 2 3 2" xfId="39371" xr:uid="{D698BF25-C1DF-4F2B-A184-F1FFD3168C3D}"/>
    <cellStyle name="SAPBEXstdData 2 2 2 4 2 2 3 3" xfId="48999" xr:uid="{8AA73B1B-11CB-4768-90C2-605DC41F9916}"/>
    <cellStyle name="SAPBEXstdData 2 2 2 4 2 2 4" xfId="31621" xr:uid="{77BBBC04-D7B1-4FF4-A02C-36BDA2215729}"/>
    <cellStyle name="SAPBEXstdData 2 2 2 4 2 2 5" xfId="41279" xr:uid="{6A99E342-E4DB-4E48-9CCE-F0F992EC1D9D}"/>
    <cellStyle name="SAPBEXstdData 2 2 2 4 2 2 6" xfId="53667" xr:uid="{FB927320-27A3-4021-B230-101D22583481}"/>
    <cellStyle name="SAPBEXstdData 2 2 2 4 2 3" xfId="20040" xr:uid="{B6017294-062A-4335-BA2D-35F51C4017EF}"/>
    <cellStyle name="SAPBEXstdData 2 2 2 4 2 3 2" xfId="33672" xr:uid="{9D167A23-0750-4F53-9483-27E2A748ABF5}"/>
    <cellStyle name="SAPBEXstdData 2 2 2 4 2 3 3" xfId="43300" xr:uid="{141E1230-9F0E-42C8-997E-65221A796BE2}"/>
    <cellStyle name="SAPBEXstdData 2 2 2 4 2 4" xfId="23831" xr:uid="{FE12E19E-32DD-4305-86E8-18F894B1AA45}"/>
    <cellStyle name="SAPBEXstdData 2 2 2 4 2 4 2" xfId="37463" xr:uid="{A49FB906-7B88-4FD0-B710-5F3412B0FE5E}"/>
    <cellStyle name="SAPBEXstdData 2 2 2 4 2 4 3" xfId="47091" xr:uid="{2C026932-80BC-498F-88C3-9D215DC851C6}"/>
    <cellStyle name="SAPBEXstdData 2 2 2 4 2 5" xfId="29706" xr:uid="{81EF28D9-4FDE-465D-8B6F-52C9498701B8}"/>
    <cellStyle name="SAPBEXstdData 2 2 2 4 2 6" xfId="26683" xr:uid="{49A00A89-B2F8-40FA-9688-C8C191D45AB7}"/>
    <cellStyle name="SAPBEXstdData 2 2 2 4 2 7" xfId="51759" xr:uid="{2602CDBA-172D-4A6A-8879-4C7DF90242B1}"/>
    <cellStyle name="SAPBEXstdData 2 2 2 4 3" xfId="15031" xr:uid="{1A02AF86-2923-4E26-8961-5B68FFD411EE}"/>
    <cellStyle name="SAPBEXstdData 2 2 2 4 3 2" xfId="20950" xr:uid="{4AAB21BC-615C-4D3B-96E7-698BD7BF3502}"/>
    <cellStyle name="SAPBEXstdData 2 2 2 4 3 2 2" xfId="34582" xr:uid="{127A537A-CFE2-4B2E-9A7C-533BD78D7F07}"/>
    <cellStyle name="SAPBEXstdData 2 2 2 4 3 2 3" xfId="44210" xr:uid="{F6A364EC-3393-4846-A3B5-363BEE1FB3B0}"/>
    <cellStyle name="SAPBEXstdData 2 2 2 4 3 3" xfId="24741" xr:uid="{7D0E929F-150A-440F-8D47-E647A0991704}"/>
    <cellStyle name="SAPBEXstdData 2 2 2 4 3 3 2" xfId="38373" xr:uid="{A1133641-4DA1-40CC-ACA7-C85A743A2632}"/>
    <cellStyle name="SAPBEXstdData 2 2 2 4 3 3 3" xfId="48001" xr:uid="{9EE4E461-AA07-4F74-87F8-03183F2BFF3B}"/>
    <cellStyle name="SAPBEXstdData 2 2 2 4 3 4" xfId="30623" xr:uid="{3102D4F3-A323-474C-8333-F55C21BCDD3C}"/>
    <cellStyle name="SAPBEXstdData 2 2 2 4 3 5" xfId="40281" xr:uid="{977C391C-A000-45B8-BB86-DA44A24B02F4}"/>
    <cellStyle name="SAPBEXstdData 2 2 2 4 3 6" xfId="52669" xr:uid="{E5BC303A-560C-45FC-AA44-448AACD3D46F}"/>
    <cellStyle name="SAPBEXstdData 2 2 2 4 4" xfId="19042" xr:uid="{ED964A64-0A52-478F-932A-115C6E1E61D0}"/>
    <cellStyle name="SAPBEXstdData 2 2 2 4 4 2" xfId="32674" xr:uid="{0EC8BF76-2339-46C5-BFD0-7CF347E192B2}"/>
    <cellStyle name="SAPBEXstdData 2 2 2 4 4 3" xfId="42302" xr:uid="{C9F13F36-26E6-4D5A-BB5F-11CA4D7718D6}"/>
    <cellStyle name="SAPBEXstdData 2 2 2 4 5" xfId="22833" xr:uid="{99A48D19-EB71-4E4A-A779-6AD563525190}"/>
    <cellStyle name="SAPBEXstdData 2 2 2 4 5 2" xfId="36465" xr:uid="{A688D63F-7201-42A7-B25B-A2DCABE3D76B}"/>
    <cellStyle name="SAPBEXstdData 2 2 2 4 5 3" xfId="46093" xr:uid="{06717B10-C407-40CA-A408-67FA65D58AA2}"/>
    <cellStyle name="SAPBEXstdData 2 2 2 4 6" xfId="28701" xr:uid="{114446E9-608A-46DD-B512-30B866F3CE84}"/>
    <cellStyle name="SAPBEXstdData 2 2 2 4 7" xfId="27639" xr:uid="{676094B9-59F4-4539-8B72-634DD8E0B87E}"/>
    <cellStyle name="SAPBEXstdData 2 2 2 4 8" xfId="50761" xr:uid="{61930F32-3C17-45FB-8A25-E591E8BC5EB5}"/>
    <cellStyle name="SAPBEXstdData 2 2 2 5" xfId="11237" xr:uid="{93A6F0AC-EC9D-4B13-825B-950CEA70253C}"/>
    <cellStyle name="SAPBEXstdData 2 2 2 5 2" xfId="14168" xr:uid="{E5FC0AAE-7049-4DE3-8BB7-037AC18A951B}"/>
    <cellStyle name="SAPBEXstdData 2 2 2 5 2 2" xfId="16117" xr:uid="{E1FE9018-1500-489C-B396-F0C60AA013CB}"/>
    <cellStyle name="SAPBEXstdData 2 2 2 5 2 2 2" xfId="22036" xr:uid="{7B0B3775-F86F-431D-921E-5EF144DCE843}"/>
    <cellStyle name="SAPBEXstdData 2 2 2 5 2 2 2 2" xfId="35668" xr:uid="{EE381CF2-1243-4839-86E0-0C97DFC24B84}"/>
    <cellStyle name="SAPBEXstdData 2 2 2 5 2 2 2 3" xfId="45296" xr:uid="{9C5BB528-204C-4A04-88DF-9513604CFE9E}"/>
    <cellStyle name="SAPBEXstdData 2 2 2 5 2 2 3" xfId="25827" xr:uid="{D6319618-DDD8-45A4-9B0F-884AF3FFCA83}"/>
    <cellStyle name="SAPBEXstdData 2 2 2 5 2 2 3 2" xfId="39459" xr:uid="{C1D2D525-684C-4FE7-88F5-DE3FB9966702}"/>
    <cellStyle name="SAPBEXstdData 2 2 2 5 2 2 3 3" xfId="49087" xr:uid="{91B8FA5B-A5F3-4DAC-A832-90F014A1483E}"/>
    <cellStyle name="SAPBEXstdData 2 2 2 5 2 2 4" xfId="31709" xr:uid="{CAF2BF67-2F0C-411D-8484-1B27D59C8719}"/>
    <cellStyle name="SAPBEXstdData 2 2 2 5 2 2 5" xfId="41367" xr:uid="{7764E953-D488-48C8-9FE2-F3A265EE085F}"/>
    <cellStyle name="SAPBEXstdData 2 2 2 5 2 2 6" xfId="53755" xr:uid="{8A5762B1-A411-4078-A090-DCA7DF832353}"/>
    <cellStyle name="SAPBEXstdData 2 2 2 5 2 3" xfId="20128" xr:uid="{FC1188C3-DCFD-4830-8E6F-665D98D6AB5F}"/>
    <cellStyle name="SAPBEXstdData 2 2 2 5 2 3 2" xfId="33760" xr:uid="{8CEB782B-2B67-4F67-8CBB-F27CD8C9F953}"/>
    <cellStyle name="SAPBEXstdData 2 2 2 5 2 3 3" xfId="43388" xr:uid="{703A3F8D-D003-4F2A-ACAC-983CA31BA384}"/>
    <cellStyle name="SAPBEXstdData 2 2 2 5 2 4" xfId="23919" xr:uid="{EA02A4CA-BCC3-4431-BB16-009467BA9BCE}"/>
    <cellStyle name="SAPBEXstdData 2 2 2 5 2 4 2" xfId="37551" xr:uid="{D62616DE-874B-442B-A684-3115CE5712B6}"/>
    <cellStyle name="SAPBEXstdData 2 2 2 5 2 4 3" xfId="47179" xr:uid="{3B607BEB-10D1-48F5-B8A2-3B28CCDEE790}"/>
    <cellStyle name="SAPBEXstdData 2 2 2 5 2 5" xfId="29794" xr:uid="{42ADA1C4-CB34-4E41-85E1-A6B72B71E1A0}"/>
    <cellStyle name="SAPBEXstdData 2 2 2 5 2 6" xfId="26595" xr:uid="{7345AD23-9B1B-42AE-8C80-FFE8E5832943}"/>
    <cellStyle name="SAPBEXstdData 2 2 2 5 2 7" xfId="51847" xr:uid="{4892284C-CC7D-4380-A02E-70132FC9C87C}"/>
    <cellStyle name="SAPBEXstdData 2 2 2 5 3" xfId="15119" xr:uid="{2AC8FE80-5EA0-4D8F-BD2C-C0682BE4F4B6}"/>
    <cellStyle name="SAPBEXstdData 2 2 2 5 3 2" xfId="21038" xr:uid="{2B55693B-F26E-4DB5-9A92-D2A1B9F2CDB4}"/>
    <cellStyle name="SAPBEXstdData 2 2 2 5 3 2 2" xfId="34670" xr:uid="{46D812EC-8B60-4CD4-9690-8C812B9D2D48}"/>
    <cellStyle name="SAPBEXstdData 2 2 2 5 3 2 3" xfId="44298" xr:uid="{B961E38B-8B65-4A7A-8962-3A45B6AC7D03}"/>
    <cellStyle name="SAPBEXstdData 2 2 2 5 3 3" xfId="24829" xr:uid="{47C552ED-0446-4D6C-B6F9-A7C30EC20163}"/>
    <cellStyle name="SAPBEXstdData 2 2 2 5 3 3 2" xfId="38461" xr:uid="{4A097E88-6EA8-40C2-9387-617339D44ED5}"/>
    <cellStyle name="SAPBEXstdData 2 2 2 5 3 3 3" xfId="48089" xr:uid="{9E29C1E7-035A-4FB1-B461-0AF2605F97AE}"/>
    <cellStyle name="SAPBEXstdData 2 2 2 5 3 4" xfId="30711" xr:uid="{B1D94388-C874-4C8F-AE5C-1017FDDBACE2}"/>
    <cellStyle name="SAPBEXstdData 2 2 2 5 3 5" xfId="40369" xr:uid="{A990B188-2BD9-42EA-8885-3B9CF6B228AF}"/>
    <cellStyle name="SAPBEXstdData 2 2 2 5 3 6" xfId="52757" xr:uid="{146F4E4D-8339-4B5D-A58E-62931345CC4D}"/>
    <cellStyle name="SAPBEXstdData 2 2 2 5 4" xfId="19130" xr:uid="{1DFCC248-E19B-43EE-A390-7B28BB8C0EF5}"/>
    <cellStyle name="SAPBEXstdData 2 2 2 5 4 2" xfId="32762" xr:uid="{CDBFE0AF-9370-40B1-A133-FDBC2489E78A}"/>
    <cellStyle name="SAPBEXstdData 2 2 2 5 4 3" xfId="42390" xr:uid="{04D0B556-EF24-4C40-BD35-63469D42647F}"/>
    <cellStyle name="SAPBEXstdData 2 2 2 5 5" xfId="22921" xr:uid="{01526B3B-5B46-4D8A-8933-1E597D0F1617}"/>
    <cellStyle name="SAPBEXstdData 2 2 2 5 5 2" xfId="36553" xr:uid="{8B411397-2E19-4F68-831E-2493EC32E6B5}"/>
    <cellStyle name="SAPBEXstdData 2 2 2 5 5 3" xfId="46181" xr:uid="{D082E83F-19E0-4CDD-A1ED-24AD141277BD}"/>
    <cellStyle name="SAPBEXstdData 2 2 2 5 6" xfId="28789" xr:uid="{A3906A5B-8926-4691-AE41-3E77EBBB10CD}"/>
    <cellStyle name="SAPBEXstdData 2 2 2 5 7" xfId="27551" xr:uid="{FB9449A2-A388-4846-899F-014E10424DBB}"/>
    <cellStyle name="SAPBEXstdData 2 2 2 5 8" xfId="50849" xr:uid="{087171BB-E7C2-4BAE-AFD7-B5B448B1303C}"/>
    <cellStyle name="SAPBEXstdData 2 2 2 6" xfId="11325" xr:uid="{8396DE3A-B256-4536-81A7-16C4CB51A935}"/>
    <cellStyle name="SAPBEXstdData 2 2 2 6 2" xfId="14256" xr:uid="{894A60DC-EB51-43BB-994B-1074BA00B84D}"/>
    <cellStyle name="SAPBEXstdData 2 2 2 6 2 2" xfId="16205" xr:uid="{E8BF699F-5902-4A38-B3F0-6F1C5FD9F3F7}"/>
    <cellStyle name="SAPBEXstdData 2 2 2 6 2 2 2" xfId="22124" xr:uid="{526E2BBE-0AE0-4BC1-A08D-97FD596B3050}"/>
    <cellStyle name="SAPBEXstdData 2 2 2 6 2 2 2 2" xfId="35756" xr:uid="{A5DED261-94A2-4930-82D7-E8320E6CD701}"/>
    <cellStyle name="SAPBEXstdData 2 2 2 6 2 2 2 3" xfId="45384" xr:uid="{B5BAC1AE-7490-46DA-A055-734AA38EFF55}"/>
    <cellStyle name="SAPBEXstdData 2 2 2 6 2 2 3" xfId="25915" xr:uid="{F8E54621-367E-4F12-A17D-385556215982}"/>
    <cellStyle name="SAPBEXstdData 2 2 2 6 2 2 3 2" xfId="39547" xr:uid="{892EA9BF-6408-472C-BAA8-8956C7A24CD3}"/>
    <cellStyle name="SAPBEXstdData 2 2 2 6 2 2 3 3" xfId="49175" xr:uid="{61B746A8-E4DA-4602-90A2-D71F1F98BC2F}"/>
    <cellStyle name="SAPBEXstdData 2 2 2 6 2 2 4" xfId="31797" xr:uid="{F496B928-0FC2-4408-A599-60AE9B355EB9}"/>
    <cellStyle name="SAPBEXstdData 2 2 2 6 2 2 5" xfId="41455" xr:uid="{A2D315F0-3C31-4D20-A538-11763913ADE4}"/>
    <cellStyle name="SAPBEXstdData 2 2 2 6 2 2 6" xfId="53843" xr:uid="{A72CFD97-F595-497D-8E18-C94BE4F72F7B}"/>
    <cellStyle name="SAPBEXstdData 2 2 2 6 2 3" xfId="20216" xr:uid="{9A9C0DA4-A6BD-4C91-BB7D-CC9D9D7C4614}"/>
    <cellStyle name="SAPBEXstdData 2 2 2 6 2 3 2" xfId="33848" xr:uid="{E156D777-7DE0-45DE-9145-183A367984FF}"/>
    <cellStyle name="SAPBEXstdData 2 2 2 6 2 3 3" xfId="43476" xr:uid="{74B0369E-0474-486A-8E20-44B78E0F1691}"/>
    <cellStyle name="SAPBEXstdData 2 2 2 6 2 4" xfId="24007" xr:uid="{5E3EF426-2ADE-45DB-9B46-F894FD310105}"/>
    <cellStyle name="SAPBEXstdData 2 2 2 6 2 4 2" xfId="37639" xr:uid="{5D9BB2FF-16B6-4768-AC88-C5398DDCA0F6}"/>
    <cellStyle name="SAPBEXstdData 2 2 2 6 2 4 3" xfId="47267" xr:uid="{F515A164-88F8-4953-AE79-F1C3159A0241}"/>
    <cellStyle name="SAPBEXstdData 2 2 2 6 2 5" xfId="29882" xr:uid="{38DFE7F5-D598-43D2-87BA-EECF495EFC5E}"/>
    <cellStyle name="SAPBEXstdData 2 2 2 6 2 6" xfId="26507" xr:uid="{2A02B585-13D8-40AB-AD56-E94F752F6A35}"/>
    <cellStyle name="SAPBEXstdData 2 2 2 6 2 7" xfId="51935" xr:uid="{0C05813E-A5B5-4530-96C4-F6377E84A062}"/>
    <cellStyle name="SAPBEXstdData 2 2 2 6 3" xfId="15207" xr:uid="{37BD0EE7-3757-4379-A30C-EAD92FD2D92B}"/>
    <cellStyle name="SAPBEXstdData 2 2 2 6 3 2" xfId="21126" xr:uid="{B1C73472-00AC-4E2F-9184-9102F7EF9AE4}"/>
    <cellStyle name="SAPBEXstdData 2 2 2 6 3 2 2" xfId="34758" xr:uid="{FD908A92-B06A-47B6-9C4D-95CE1B273ACD}"/>
    <cellStyle name="SAPBEXstdData 2 2 2 6 3 2 3" xfId="44386" xr:uid="{7DF9F0D2-8724-44EF-BD95-3AE54B39F4DA}"/>
    <cellStyle name="SAPBEXstdData 2 2 2 6 3 3" xfId="24917" xr:uid="{F262582A-50EB-463F-8749-9EAEE0078017}"/>
    <cellStyle name="SAPBEXstdData 2 2 2 6 3 3 2" xfId="38549" xr:uid="{7FC5E67E-243A-4745-9E0F-983B79547259}"/>
    <cellStyle name="SAPBEXstdData 2 2 2 6 3 3 3" xfId="48177" xr:uid="{FAF61308-0693-46D8-859D-F080C69EBA3F}"/>
    <cellStyle name="SAPBEXstdData 2 2 2 6 3 4" xfId="30799" xr:uid="{FEF140C3-FA14-4392-B34E-024A31D1826E}"/>
    <cellStyle name="SAPBEXstdData 2 2 2 6 3 5" xfId="40457" xr:uid="{9F23811B-93CB-41BA-9D4A-620CB0132F7E}"/>
    <cellStyle name="SAPBEXstdData 2 2 2 6 3 6" xfId="52845" xr:uid="{F20E958A-C801-43D8-AEB2-9DD8455F587A}"/>
    <cellStyle name="SAPBEXstdData 2 2 2 6 4" xfId="19218" xr:uid="{007DBEE5-46E0-4879-974B-EB785237225F}"/>
    <cellStyle name="SAPBEXstdData 2 2 2 6 4 2" xfId="32850" xr:uid="{C12D1CF1-FB7E-4AA2-89EC-81D3B637E4BC}"/>
    <cellStyle name="SAPBEXstdData 2 2 2 6 4 3" xfId="42478" xr:uid="{EDA39DCF-70FA-4491-9DE1-69A853FE8DAA}"/>
    <cellStyle name="SAPBEXstdData 2 2 2 6 5" xfId="23009" xr:uid="{C92A63E2-BE80-4B7A-885C-3D37BFD45A36}"/>
    <cellStyle name="SAPBEXstdData 2 2 2 6 5 2" xfId="36641" xr:uid="{B697A6BF-7B37-4480-935D-3A89F618CE72}"/>
    <cellStyle name="SAPBEXstdData 2 2 2 6 5 3" xfId="46269" xr:uid="{A5634303-8E74-47DA-883F-1484EE164D2E}"/>
    <cellStyle name="SAPBEXstdData 2 2 2 6 6" xfId="28877" xr:uid="{92E5CE8B-B9A3-4983-A67B-63B8BEB2DFF7}"/>
    <cellStyle name="SAPBEXstdData 2 2 2 6 7" xfId="27463" xr:uid="{A166EC53-C3BF-4915-89C4-7742CE3FB011}"/>
    <cellStyle name="SAPBEXstdData 2 2 2 6 8" xfId="50937" xr:uid="{8037BEAD-37C9-4E93-8D90-1DC9D155C98D}"/>
    <cellStyle name="SAPBEXstdData 2 2 2 7" xfId="11413" xr:uid="{54360A9A-671B-4D8B-9E10-9EB0AE882BB8}"/>
    <cellStyle name="SAPBEXstdData 2 2 2 7 2" xfId="14344" xr:uid="{9AB58DD3-A0C7-428E-B179-5659A861FD1F}"/>
    <cellStyle name="SAPBEXstdData 2 2 2 7 2 2" xfId="16293" xr:uid="{CC4940B5-C691-46C3-8D0F-51783ECB01DA}"/>
    <cellStyle name="SAPBEXstdData 2 2 2 7 2 2 2" xfId="22212" xr:uid="{72345B23-C3A9-4838-A301-0B50423C96E3}"/>
    <cellStyle name="SAPBEXstdData 2 2 2 7 2 2 2 2" xfId="35844" xr:uid="{02CA24D7-2176-4D5A-9844-A4F0DA820A6A}"/>
    <cellStyle name="SAPBEXstdData 2 2 2 7 2 2 2 3" xfId="45472" xr:uid="{F34FA2F8-A8E2-4964-BE3F-EE4A6C21CCA1}"/>
    <cellStyle name="SAPBEXstdData 2 2 2 7 2 2 3" xfId="26003" xr:uid="{FAF371A7-A87F-4121-BC42-7DA00793C431}"/>
    <cellStyle name="SAPBEXstdData 2 2 2 7 2 2 3 2" xfId="39635" xr:uid="{2306C35F-84CA-48D5-9B19-F4B2723E4D16}"/>
    <cellStyle name="SAPBEXstdData 2 2 2 7 2 2 3 3" xfId="49263" xr:uid="{13D8B69D-034D-4287-9D30-8226BFB867AE}"/>
    <cellStyle name="SAPBEXstdData 2 2 2 7 2 2 4" xfId="31885" xr:uid="{B5DC1B60-0187-4D5E-BF5F-837D7FFF57FF}"/>
    <cellStyle name="SAPBEXstdData 2 2 2 7 2 2 5" xfId="41543" xr:uid="{51A6DE72-9D11-472C-AA41-B5C2E0883CBC}"/>
    <cellStyle name="SAPBEXstdData 2 2 2 7 2 2 6" xfId="53931" xr:uid="{F66D5262-A604-4E43-99B0-177F9D1A4023}"/>
    <cellStyle name="SAPBEXstdData 2 2 2 7 2 3" xfId="20304" xr:uid="{B3292BC3-358F-4DE2-88E0-2400C94648CB}"/>
    <cellStyle name="SAPBEXstdData 2 2 2 7 2 3 2" xfId="33936" xr:uid="{1C452810-B239-4F62-B993-34AC23806A3A}"/>
    <cellStyle name="SAPBEXstdData 2 2 2 7 2 3 3" xfId="43564" xr:uid="{9E37D5DF-1671-49A0-AA07-271B97F41662}"/>
    <cellStyle name="SAPBEXstdData 2 2 2 7 2 4" xfId="24095" xr:uid="{CBB16A65-6E06-4F15-B8C3-F88954D849B0}"/>
    <cellStyle name="SAPBEXstdData 2 2 2 7 2 4 2" xfId="37727" xr:uid="{7CC79177-1BFF-469C-B73D-90F266D10695}"/>
    <cellStyle name="SAPBEXstdData 2 2 2 7 2 4 3" xfId="47355" xr:uid="{36F3B57B-1B71-4D31-A2B1-34DC3EEAB857}"/>
    <cellStyle name="SAPBEXstdData 2 2 2 7 2 5" xfId="29970" xr:uid="{A58EA167-F60B-4245-AA57-7EAEA921C459}"/>
    <cellStyle name="SAPBEXstdData 2 2 2 7 2 6" xfId="26419" xr:uid="{4A631798-BEE9-4ABB-8C66-94E822CECAF1}"/>
    <cellStyle name="SAPBEXstdData 2 2 2 7 2 7" xfId="52023" xr:uid="{9A0605EA-84C4-46BC-8F64-9051CC97345E}"/>
    <cellStyle name="SAPBEXstdData 2 2 2 7 3" xfId="15295" xr:uid="{223B5DD5-EAC2-43CD-92FA-D4C7143D4BB5}"/>
    <cellStyle name="SAPBEXstdData 2 2 2 7 3 2" xfId="21214" xr:uid="{ED0740CE-4902-4EEA-82C7-FCD3C4AD6BFC}"/>
    <cellStyle name="SAPBEXstdData 2 2 2 7 3 2 2" xfId="34846" xr:uid="{0D4EE6B4-C9FD-4080-903E-2B9AFAF2404E}"/>
    <cellStyle name="SAPBEXstdData 2 2 2 7 3 2 3" xfId="44474" xr:uid="{3D266F68-2AD8-428A-8C8D-635CBE0619CC}"/>
    <cellStyle name="SAPBEXstdData 2 2 2 7 3 3" xfId="25005" xr:uid="{376AEC71-D164-4131-AA9D-64698EAFAFD7}"/>
    <cellStyle name="SAPBEXstdData 2 2 2 7 3 3 2" xfId="38637" xr:uid="{5A8E5A94-956C-43A6-9E3D-3566A66F648B}"/>
    <cellStyle name="SAPBEXstdData 2 2 2 7 3 3 3" xfId="48265" xr:uid="{908EDE9D-DD07-4B2C-B3B0-3708774EF6C1}"/>
    <cellStyle name="SAPBEXstdData 2 2 2 7 3 4" xfId="30887" xr:uid="{FD942B69-3DCF-42E7-B190-EC43CAB0D00A}"/>
    <cellStyle name="SAPBEXstdData 2 2 2 7 3 5" xfId="40545" xr:uid="{4FB90FE5-B344-4593-A792-C96325B8848F}"/>
    <cellStyle name="SAPBEXstdData 2 2 2 7 3 6" xfId="52933" xr:uid="{B6AC8A9D-42B6-455C-8104-F0053F24F800}"/>
    <cellStyle name="SAPBEXstdData 2 2 2 7 4" xfId="19306" xr:uid="{9CBC366B-ACDA-48C8-B1A8-02B98AF4768C}"/>
    <cellStyle name="SAPBEXstdData 2 2 2 7 4 2" xfId="32938" xr:uid="{DFEDF861-0192-45DE-B5E7-0F7E168904B9}"/>
    <cellStyle name="SAPBEXstdData 2 2 2 7 4 3" xfId="42566" xr:uid="{2C9F344C-F361-4979-A2B2-CC40CA8AA7CF}"/>
    <cellStyle name="SAPBEXstdData 2 2 2 7 5" xfId="23097" xr:uid="{0E0C3D2C-A2E5-4057-84F0-6D6C098EF94D}"/>
    <cellStyle name="SAPBEXstdData 2 2 2 7 5 2" xfId="36729" xr:uid="{78EFEEE8-543B-460A-8CF7-D0A287C16BFC}"/>
    <cellStyle name="SAPBEXstdData 2 2 2 7 5 3" xfId="46357" xr:uid="{6CAD0CC8-0C71-4D01-999E-19555E1A419E}"/>
    <cellStyle name="SAPBEXstdData 2 2 2 7 6" xfId="28965" xr:uid="{CFA292D6-862F-4316-89ED-C301C736F319}"/>
    <cellStyle name="SAPBEXstdData 2 2 2 7 7" xfId="27375" xr:uid="{6F7E731C-7FC1-4028-B443-463B43535C08}"/>
    <cellStyle name="SAPBEXstdData 2 2 2 7 8" xfId="51025" xr:uid="{919C8844-4B01-4CD0-8442-59786FDC9F47}"/>
    <cellStyle name="SAPBEXstdData 2 2 2 8" xfId="13521" xr:uid="{402B2E29-4A5A-4CDB-A5D7-54A88172E3F6}"/>
    <cellStyle name="SAPBEXstdData 2 2 2 8 2" xfId="14520" xr:uid="{037CF4C4-DDA7-43DB-B967-4EEA10265274}"/>
    <cellStyle name="SAPBEXstdData 2 2 2 8 2 2" xfId="16469" xr:uid="{A9D4A9FD-88E5-485F-AC94-2F31E9E5A42B}"/>
    <cellStyle name="SAPBEXstdData 2 2 2 8 2 2 2" xfId="22388" xr:uid="{3BDE4197-BA5B-4150-8538-3241A82FD8A7}"/>
    <cellStyle name="SAPBEXstdData 2 2 2 8 2 2 2 2" xfId="36020" xr:uid="{63C17843-0CFA-4A9E-BE03-859DDEAA0F87}"/>
    <cellStyle name="SAPBEXstdData 2 2 2 8 2 2 2 3" xfId="45648" xr:uid="{261586A4-77D0-4AC4-AAB8-0BB717723180}"/>
    <cellStyle name="SAPBEXstdData 2 2 2 8 2 2 3" xfId="26179" xr:uid="{F847CD8C-EF9C-485E-B1C4-60A9E9F869D7}"/>
    <cellStyle name="SAPBEXstdData 2 2 2 8 2 2 3 2" xfId="39811" xr:uid="{389D87DD-7DAC-4A7E-A195-2548B6F654CF}"/>
    <cellStyle name="SAPBEXstdData 2 2 2 8 2 2 3 3" xfId="49439" xr:uid="{AAF2F080-0CB9-4A0F-A3AB-EC57EE0060ED}"/>
    <cellStyle name="SAPBEXstdData 2 2 2 8 2 2 4" xfId="32061" xr:uid="{17C7215D-7776-4427-9227-02858CAA8405}"/>
    <cellStyle name="SAPBEXstdData 2 2 2 8 2 2 5" xfId="41719" xr:uid="{7CE53E19-3F52-423B-A7AD-CA7632AD42AB}"/>
    <cellStyle name="SAPBEXstdData 2 2 2 8 2 2 6" xfId="54107" xr:uid="{C39FC877-858C-494C-BD7F-46B0A9DDA792}"/>
    <cellStyle name="SAPBEXstdData 2 2 2 8 2 3" xfId="20480" xr:uid="{F3B574AA-0EC2-4F5E-BBF6-EA697D0293AA}"/>
    <cellStyle name="SAPBEXstdData 2 2 2 8 2 3 2" xfId="34112" xr:uid="{5F981F73-F39B-4748-9941-D6D103820791}"/>
    <cellStyle name="SAPBEXstdData 2 2 2 8 2 3 3" xfId="43740" xr:uid="{7083FEDC-433B-474D-B96A-704D2B72E979}"/>
    <cellStyle name="SAPBEXstdData 2 2 2 8 2 4" xfId="24271" xr:uid="{7B2C5EB2-66F5-4844-8B1B-5C8A799FC3A5}"/>
    <cellStyle name="SAPBEXstdData 2 2 2 8 2 4 2" xfId="37903" xr:uid="{D69F03ED-103C-438C-94C3-BFB352D92976}"/>
    <cellStyle name="SAPBEXstdData 2 2 2 8 2 4 3" xfId="47531" xr:uid="{CA475F33-0ED6-437C-BD75-FA045B3AA573}"/>
    <cellStyle name="SAPBEXstdData 2 2 2 8 2 5" xfId="30146" xr:uid="{146F45F1-F185-4B28-B03B-F094ED270697}"/>
    <cellStyle name="SAPBEXstdData 2 2 2 8 2 6" xfId="26243" xr:uid="{DA51F958-ECFD-476A-8179-827CAF93A81A}"/>
    <cellStyle name="SAPBEXstdData 2 2 2 8 2 7" xfId="52199" xr:uid="{CC4B9B71-AC23-4438-8CFC-7E95B0F3AD07}"/>
    <cellStyle name="SAPBEXstdData 2 2 2 8 3" xfId="15471" xr:uid="{4ADD324E-4B1A-4C35-B436-14BDB92EA8E3}"/>
    <cellStyle name="SAPBEXstdData 2 2 2 8 3 2" xfId="21390" xr:uid="{0D360E62-293F-48C1-B4B2-54DFF79CCBEC}"/>
    <cellStyle name="SAPBEXstdData 2 2 2 8 3 2 2" xfId="35022" xr:uid="{3C6C8244-7AEB-4D8E-98C3-2BCBF6924809}"/>
    <cellStyle name="SAPBEXstdData 2 2 2 8 3 2 3" xfId="44650" xr:uid="{7684F3C7-C840-46B8-8E55-7437B200264B}"/>
    <cellStyle name="SAPBEXstdData 2 2 2 8 3 3" xfId="25181" xr:uid="{0D3AFFC7-4274-4F60-8D95-405B83326BC4}"/>
    <cellStyle name="SAPBEXstdData 2 2 2 8 3 3 2" xfId="38813" xr:uid="{76F60736-915C-4256-92CF-61B72F0756D5}"/>
    <cellStyle name="SAPBEXstdData 2 2 2 8 3 3 3" xfId="48441" xr:uid="{58F54E0A-B803-4BBC-84B9-22A7FA1649E7}"/>
    <cellStyle name="SAPBEXstdData 2 2 2 8 3 4" xfId="31063" xr:uid="{32CC228D-07EC-4D56-9E98-F794580E7B6B}"/>
    <cellStyle name="SAPBEXstdData 2 2 2 8 3 5" xfId="40721" xr:uid="{963C1226-0B23-4E85-B497-59571605037A}"/>
    <cellStyle name="SAPBEXstdData 2 2 2 8 3 6" xfId="53109" xr:uid="{69117E9F-BE22-4D0E-ABF3-34549E33CBE1}"/>
    <cellStyle name="SAPBEXstdData 2 2 2 8 4" xfId="19482" xr:uid="{4315F64A-49AA-4FD2-8220-D565A2E7C310}"/>
    <cellStyle name="SAPBEXstdData 2 2 2 8 4 2" xfId="33114" xr:uid="{92683709-5B65-41DD-AA8C-4E4DA775FC3B}"/>
    <cellStyle name="SAPBEXstdData 2 2 2 8 4 3" xfId="42742" xr:uid="{26596765-FF5C-43D6-BB18-A569606FF93A}"/>
    <cellStyle name="SAPBEXstdData 2 2 2 8 5" xfId="23273" xr:uid="{A577D978-464E-48BD-9016-DD8C4D87DF52}"/>
    <cellStyle name="SAPBEXstdData 2 2 2 8 5 2" xfId="36905" xr:uid="{18BFA3B1-D046-4726-96E3-7CA1DDC813DB}"/>
    <cellStyle name="SAPBEXstdData 2 2 2 8 5 3" xfId="46533" xr:uid="{9FBC3CBB-4CBA-4549-B1CB-9EC9DCEBA202}"/>
    <cellStyle name="SAPBEXstdData 2 2 2 8 6" xfId="29148" xr:uid="{304350EC-24AF-4144-BFF9-D6357AEA92D1}"/>
    <cellStyle name="SAPBEXstdData 2 2 2 8 7" xfId="27241" xr:uid="{44CB4F30-0FC8-4FE3-9E7E-703C1AE14807}"/>
    <cellStyle name="SAPBEXstdData 2 2 2 8 8" xfId="51201" xr:uid="{F72B8023-ED58-444B-BBB6-0E54F8099471}"/>
    <cellStyle name="SAPBEXstdData 2 2 2 9" xfId="13816" xr:uid="{E2F2811F-E29A-4D15-BD50-3E1993CE7B81}"/>
    <cellStyle name="SAPBEXstdData 2 2 2 9 2" xfId="15765" xr:uid="{71F2AEA4-CB2F-467A-9B27-3A2C54D9EA5F}"/>
    <cellStyle name="SAPBEXstdData 2 2 2 9 2 2" xfId="21684" xr:uid="{FB7DC940-B41D-479A-A400-38D40A7485E8}"/>
    <cellStyle name="SAPBEXstdData 2 2 2 9 2 2 2" xfId="35316" xr:uid="{A3D9E9E0-03D5-4686-A01F-E3379DDE3344}"/>
    <cellStyle name="SAPBEXstdData 2 2 2 9 2 2 3" xfId="44944" xr:uid="{49C8FD12-9F39-4651-B5A1-CB1A32FACEA8}"/>
    <cellStyle name="SAPBEXstdData 2 2 2 9 2 3" xfId="25475" xr:uid="{FC28591B-1E86-42EB-B42E-B44A37AA5990}"/>
    <cellStyle name="SAPBEXstdData 2 2 2 9 2 3 2" xfId="39107" xr:uid="{0577C0FB-C489-49CC-BBF8-BB35D00A30B7}"/>
    <cellStyle name="SAPBEXstdData 2 2 2 9 2 3 3" xfId="48735" xr:uid="{8644A06E-3623-4285-806D-A127364B69E5}"/>
    <cellStyle name="SAPBEXstdData 2 2 2 9 2 4" xfId="31357" xr:uid="{BD81E763-0B73-45B1-BE44-4DBC70BCF9E4}"/>
    <cellStyle name="SAPBEXstdData 2 2 2 9 2 5" xfId="41015" xr:uid="{B3A17EE0-57AE-409E-921D-D62CAFE9FF80}"/>
    <cellStyle name="SAPBEXstdData 2 2 2 9 2 6" xfId="53403" xr:uid="{CC1EAAF4-DDCB-4E5D-B42A-3E2E137BA66C}"/>
    <cellStyle name="SAPBEXstdData 2 2 2 9 3" xfId="19776" xr:uid="{F7F5197A-FA4D-40F1-9ADE-D31233A2EB37}"/>
    <cellStyle name="SAPBEXstdData 2 2 2 9 3 2" xfId="33408" xr:uid="{7D9CB1B9-BEC4-413E-94BA-3686CB7ED101}"/>
    <cellStyle name="SAPBEXstdData 2 2 2 9 3 3" xfId="43036" xr:uid="{AD080660-24D4-4B1D-90EF-10B64E4E3E41}"/>
    <cellStyle name="SAPBEXstdData 2 2 2 9 4" xfId="23567" xr:uid="{A4AD9246-C51C-40C2-B303-CFA6D25E5585}"/>
    <cellStyle name="SAPBEXstdData 2 2 2 9 4 2" xfId="37199" xr:uid="{1F395D18-51BA-418B-9E7A-D870E6E3645E}"/>
    <cellStyle name="SAPBEXstdData 2 2 2 9 4 3" xfId="46827" xr:uid="{F9B431A6-2571-4A85-8A56-51A5DC5B4D5D}"/>
    <cellStyle name="SAPBEXstdData 2 2 2 9 5" xfId="29442" xr:uid="{530E77C7-8956-43CC-80EB-2F850E8BA49B}"/>
    <cellStyle name="SAPBEXstdData 2 2 2 9 6" xfId="26947" xr:uid="{1DA14A78-A0C8-4B15-A4C1-8C2A609B9944}"/>
    <cellStyle name="SAPBEXstdData 2 2 2 9 7" xfId="51495" xr:uid="{DC8947FE-8E1D-4B08-AC4E-965A33FD77ED}"/>
    <cellStyle name="SAPBEXstdData 2 2 3" xfId="10699" xr:uid="{E50ED8C0-96B9-403F-952B-316127293CEB}"/>
    <cellStyle name="SAPBEXstdData 2 2 3 2" xfId="13630" xr:uid="{4B667B3D-7FEB-4AA9-ADFC-44E651E4B189}"/>
    <cellStyle name="SAPBEXstdData 2 2 3 2 2" xfId="15579" xr:uid="{65C1090F-9DB7-420E-A1C7-2036A85AFB98}"/>
    <cellStyle name="SAPBEXstdData 2 2 3 2 2 2" xfId="21498" xr:uid="{2E7145A7-433A-4C87-81E8-184277488D39}"/>
    <cellStyle name="SAPBEXstdData 2 2 3 2 2 2 2" xfId="35130" xr:uid="{F4FBE64C-14FD-47A8-ABE0-162CE2A2777E}"/>
    <cellStyle name="SAPBEXstdData 2 2 3 2 2 2 3" xfId="44758" xr:uid="{79750AAE-730B-4125-B206-742E8ED98E5E}"/>
    <cellStyle name="SAPBEXstdData 2 2 3 2 2 3" xfId="25289" xr:uid="{70422FA9-451E-49F7-B28D-57EA11CCD85B}"/>
    <cellStyle name="SAPBEXstdData 2 2 3 2 2 3 2" xfId="38921" xr:uid="{6779C00A-182D-4FB4-82FD-BDB6E0EE7085}"/>
    <cellStyle name="SAPBEXstdData 2 2 3 2 2 3 3" xfId="48549" xr:uid="{BAFF544F-DE84-40B7-B562-1F48A6AE19C2}"/>
    <cellStyle name="SAPBEXstdData 2 2 3 2 2 4" xfId="31171" xr:uid="{049FA1F4-CEDD-48C3-A2EE-CF4D0A58AF7C}"/>
    <cellStyle name="SAPBEXstdData 2 2 3 2 2 5" xfId="40829" xr:uid="{841D810F-48FE-433D-A04D-F52E70D676C8}"/>
    <cellStyle name="SAPBEXstdData 2 2 3 2 2 6" xfId="53217" xr:uid="{5B5059CC-FF61-46F7-BF14-E98466B2B7E6}"/>
    <cellStyle name="SAPBEXstdData 2 2 3 2 3" xfId="19590" xr:uid="{6F41EFF5-844E-4225-946C-C599D1FC3791}"/>
    <cellStyle name="SAPBEXstdData 2 2 3 2 3 2" xfId="33222" xr:uid="{141962BC-E2CD-49E3-B67D-4AB8B6ED36F4}"/>
    <cellStyle name="SAPBEXstdData 2 2 3 2 3 3" xfId="42850" xr:uid="{A1558FA8-C6AF-42D6-A3E1-01A8B5246950}"/>
    <cellStyle name="SAPBEXstdData 2 2 3 2 4" xfId="23381" xr:uid="{B5604E59-637C-4690-9B2A-B113954CCD21}"/>
    <cellStyle name="SAPBEXstdData 2 2 3 2 4 2" xfId="37013" xr:uid="{53B3FE2F-060D-402E-9F17-7E7AD6933E2C}"/>
    <cellStyle name="SAPBEXstdData 2 2 3 2 4 3" xfId="46641" xr:uid="{CAB4260E-F3E7-4542-80DB-CE98FC55AFB9}"/>
    <cellStyle name="SAPBEXstdData 2 2 3 2 5" xfId="29256" xr:uid="{5FF1D44C-1F6C-4A00-9EC8-36CF5F486543}"/>
    <cellStyle name="SAPBEXstdData 2 2 3 2 6" xfId="27133" xr:uid="{0BFA7FFC-B300-4CB0-9CDC-B38381634C35}"/>
    <cellStyle name="SAPBEXstdData 2 2 3 2 7" xfId="51309" xr:uid="{75E2A810-7282-4282-A590-DF6F6EAB40F9}"/>
    <cellStyle name="SAPBEXstdData 2 2 3 3" xfId="14669" xr:uid="{8AA315AC-BEFF-42F8-A17D-7BCBECBC46B2}"/>
    <cellStyle name="SAPBEXstdData 2 2 3 3 2" xfId="20588" xr:uid="{0E07CA58-00B9-4F3D-85FC-285D28D0A44C}"/>
    <cellStyle name="SAPBEXstdData 2 2 3 3 2 2" xfId="34220" xr:uid="{EB2C2D9A-5AE6-4974-B8D7-71DD59201BF4}"/>
    <cellStyle name="SAPBEXstdData 2 2 3 3 2 3" xfId="43848" xr:uid="{375AB2B2-7C86-441C-AD05-7BBC43E2439F}"/>
    <cellStyle name="SAPBEXstdData 2 2 3 3 3" xfId="24379" xr:uid="{1C0BE4A6-3FFA-4D15-B464-8CADFEADE9BA}"/>
    <cellStyle name="SAPBEXstdData 2 2 3 3 3 2" xfId="38011" xr:uid="{5AEF87FC-3257-4BA6-B13E-BF8170573FF5}"/>
    <cellStyle name="SAPBEXstdData 2 2 3 3 3 3" xfId="47639" xr:uid="{14E43BA3-AE05-4757-A1F4-A395BEBF748F}"/>
    <cellStyle name="SAPBEXstdData 2 2 3 3 4" xfId="30261" xr:uid="{1C17304D-4ABE-4499-A2CC-2694E66C1820}"/>
    <cellStyle name="SAPBEXstdData 2 2 3 3 5" xfId="39919" xr:uid="{E4AD8AFC-2CD1-4F4D-A85B-BF1D092F6DB0}"/>
    <cellStyle name="SAPBEXstdData 2 2 3 3 6" xfId="52307" xr:uid="{76E79582-575D-43B9-8FC7-FBA2A0A6833A}"/>
    <cellStyle name="SAPBEXstdData 2 2 3 4" xfId="18678" xr:uid="{B6D8E311-15D0-421B-921D-ACB9B904CDDA}"/>
    <cellStyle name="SAPBEXstdData 2 2 3 4 2" xfId="32310" xr:uid="{30043209-5F17-4D02-ACA4-21F8C51B2716}"/>
    <cellStyle name="SAPBEXstdData 2 2 3 4 3" xfId="41938" xr:uid="{BB683AFD-885E-461D-94D1-11E37F2CA83B}"/>
    <cellStyle name="SAPBEXstdData 2 2 3 5" xfId="16553" xr:uid="{453EAAB0-9B17-42FA-B4E3-E7EE0FA5722E}"/>
    <cellStyle name="SAPBEXstdData 2 2 3 5 2" xfId="32137" xr:uid="{0B4C6FA5-A462-4D7B-BDBC-71B57C5D8C09}"/>
    <cellStyle name="SAPBEXstdData 2 2 3 5 3" xfId="41779" xr:uid="{216F5CD5-46A3-4CE5-B429-2E3A06A39522}"/>
    <cellStyle name="SAPBEXstdData 2 2 3 6" xfId="28251" xr:uid="{10B7F80C-DD36-4423-9621-FF889533EA9B}"/>
    <cellStyle name="SAPBEXstdData 2 2 3 7" xfId="28068" xr:uid="{10E4A7FC-8168-4DB4-B93B-448D772B1F3D}"/>
    <cellStyle name="SAPBEXstdData 2 2 3 8" xfId="50311" xr:uid="{DDB01590-A41D-4099-A4E6-973D45E4549E}"/>
    <cellStyle name="SAPBEXstdData 2 2 4" xfId="10741" xr:uid="{E64D58E8-8934-4444-B131-621E1BA3ACB4}"/>
    <cellStyle name="SAPBEXstdData 2 2 4 2" xfId="13672" xr:uid="{8C7FDDA9-04CF-4E7D-BCB2-890C13B30B3D}"/>
    <cellStyle name="SAPBEXstdData 2 2 4 2 2" xfId="15621" xr:uid="{4FCF8EE7-C1E1-4DEB-97E2-6B19D864E38C}"/>
    <cellStyle name="SAPBEXstdData 2 2 4 2 2 2" xfId="21540" xr:uid="{2B575790-08BD-475E-8702-D5541A7547BB}"/>
    <cellStyle name="SAPBEXstdData 2 2 4 2 2 2 2" xfId="35172" xr:uid="{FFC76AD3-4A36-437B-9DBD-81FDC54DD002}"/>
    <cellStyle name="SAPBEXstdData 2 2 4 2 2 2 3" xfId="44800" xr:uid="{B0C411F8-5D62-4695-A87C-A72B8DBACE0A}"/>
    <cellStyle name="SAPBEXstdData 2 2 4 2 2 3" xfId="25331" xr:uid="{9FD42386-97D0-4EEE-926B-65DB2B00845B}"/>
    <cellStyle name="SAPBEXstdData 2 2 4 2 2 3 2" xfId="38963" xr:uid="{9BF8AD61-509F-42CB-A6FE-D8B814CEAE65}"/>
    <cellStyle name="SAPBEXstdData 2 2 4 2 2 3 3" xfId="48591" xr:uid="{9FD9653C-39EE-462A-B8C2-4DE343464577}"/>
    <cellStyle name="SAPBEXstdData 2 2 4 2 2 4" xfId="31213" xr:uid="{5750E4F3-0CC9-43DA-9DCE-A0D4E41AF6D9}"/>
    <cellStyle name="SAPBEXstdData 2 2 4 2 2 5" xfId="40871" xr:uid="{892AF35C-A2C8-4834-B0F4-9CDD3F3084C9}"/>
    <cellStyle name="SAPBEXstdData 2 2 4 2 2 6" xfId="53259" xr:uid="{06638808-F896-4250-8C2D-2737D9DE4470}"/>
    <cellStyle name="SAPBEXstdData 2 2 4 2 3" xfId="19632" xr:uid="{9D9C8FA5-18C4-41C5-8DB7-6140011EC4B7}"/>
    <cellStyle name="SAPBEXstdData 2 2 4 2 3 2" xfId="33264" xr:uid="{4B9DC867-1DE7-490D-838E-738D86433774}"/>
    <cellStyle name="SAPBEXstdData 2 2 4 2 3 3" xfId="42892" xr:uid="{AB342577-7AF4-4E8E-B15C-615BA91D710B}"/>
    <cellStyle name="SAPBEXstdData 2 2 4 2 4" xfId="23423" xr:uid="{D4CC3972-974E-473A-AC01-265592C3936A}"/>
    <cellStyle name="SAPBEXstdData 2 2 4 2 4 2" xfId="37055" xr:uid="{FF04B4AF-1317-4EAE-829B-C6C3CF9E4576}"/>
    <cellStyle name="SAPBEXstdData 2 2 4 2 4 3" xfId="46683" xr:uid="{ED8ABCC9-A0AD-4F8D-B5FD-C99DED305E05}"/>
    <cellStyle name="SAPBEXstdData 2 2 4 2 5" xfId="29298" xr:uid="{8BE6F628-A957-44E5-A131-6A9A0949C875}"/>
    <cellStyle name="SAPBEXstdData 2 2 4 2 6" xfId="27091" xr:uid="{99B14FB5-96B7-47CE-BF66-5B951CA94D8D}"/>
    <cellStyle name="SAPBEXstdData 2 2 4 2 7" xfId="51351" xr:uid="{E2B5B5F2-C2A7-44E9-8D7F-8EC55E1F9490}"/>
    <cellStyle name="SAPBEXstdData 2 2 4 3" xfId="14711" xr:uid="{1FF21E6A-934B-4657-AEB2-27B5DB241FD3}"/>
    <cellStyle name="SAPBEXstdData 2 2 4 3 2" xfId="20630" xr:uid="{57475044-AF0B-4BB8-82AF-5F777657B683}"/>
    <cellStyle name="SAPBEXstdData 2 2 4 3 2 2" xfId="34262" xr:uid="{675D99A8-747D-4A6C-BC84-50F03991F1FE}"/>
    <cellStyle name="SAPBEXstdData 2 2 4 3 2 3" xfId="43890" xr:uid="{9452CF4F-7B7F-4888-AF06-7A9C3BB3E2B0}"/>
    <cellStyle name="SAPBEXstdData 2 2 4 3 3" xfId="24421" xr:uid="{581B4074-727E-4497-8659-C9E41DE955E5}"/>
    <cellStyle name="SAPBEXstdData 2 2 4 3 3 2" xfId="38053" xr:uid="{7AB4B41C-AF17-430D-8932-10B5727466E5}"/>
    <cellStyle name="SAPBEXstdData 2 2 4 3 3 3" xfId="47681" xr:uid="{4A5EEEA9-71C2-43C7-9EF2-6CEBD14529F6}"/>
    <cellStyle name="SAPBEXstdData 2 2 4 3 4" xfId="30303" xr:uid="{61856440-76A7-454F-AFB9-90E2A0872B7A}"/>
    <cellStyle name="SAPBEXstdData 2 2 4 3 5" xfId="39961" xr:uid="{D6921BF7-2325-405D-A73E-1C5323204182}"/>
    <cellStyle name="SAPBEXstdData 2 2 4 3 6" xfId="52349" xr:uid="{B9292C33-D5E1-4A9D-BC02-672A91B328D6}"/>
    <cellStyle name="SAPBEXstdData 2 2 4 4" xfId="18720" xr:uid="{B8834049-3342-4476-A8DC-D95079913682}"/>
    <cellStyle name="SAPBEXstdData 2 2 4 4 2" xfId="32352" xr:uid="{82572EDA-19DA-46D3-BEE4-3B954C260A8B}"/>
    <cellStyle name="SAPBEXstdData 2 2 4 4 3" xfId="41980" xr:uid="{6D1DF0DD-8118-434B-943B-A5BB45F7B801}"/>
    <cellStyle name="SAPBEXstdData 2 2 4 5" xfId="22425" xr:uid="{8ADB4894-E006-4F6D-8352-8905A80A77E0}"/>
    <cellStyle name="SAPBEXstdData 2 2 4 5 2" xfId="36057" xr:uid="{327BEDD8-D7D0-44A6-A7D4-88CAD2C6B93C}"/>
    <cellStyle name="SAPBEXstdData 2 2 4 5 3" xfId="45685" xr:uid="{7C10A782-0856-461A-AA19-5776FDE01EBC}"/>
    <cellStyle name="SAPBEXstdData 2 2 4 6" xfId="28293" xr:uid="{270B3639-1DD4-4A6D-8641-8B528B6C48A6}"/>
    <cellStyle name="SAPBEXstdData 2 2 4 7" xfId="28027" xr:uid="{133C2485-9AAA-463F-AFA3-FDFCDD09DEBC}"/>
    <cellStyle name="SAPBEXstdData 2 2 4 8" xfId="50353" xr:uid="{FF7195F2-1087-41B6-89E5-721F94A985DF}"/>
    <cellStyle name="SAPBEXstdData 2 2 5" xfId="11538" xr:uid="{DE21FC75-9BDA-4F32-A9DD-2F6C4FCD491F}"/>
    <cellStyle name="SAPBEXstdData 2 2 5 2" xfId="14432" xr:uid="{526648CC-8936-49E1-9B98-5EBCDB858052}"/>
    <cellStyle name="SAPBEXstdData 2 2 5 2 2" xfId="16381" xr:uid="{9C36FE5A-A25C-4D5E-9735-412E81FDEC6E}"/>
    <cellStyle name="SAPBEXstdData 2 2 5 2 2 2" xfId="22300" xr:uid="{9B61F52B-6F0B-46B2-8762-199FC72E0D7A}"/>
    <cellStyle name="SAPBEXstdData 2 2 5 2 2 2 2" xfId="35932" xr:uid="{B867FBC3-5B53-45EC-BB14-8C647A746241}"/>
    <cellStyle name="SAPBEXstdData 2 2 5 2 2 2 3" xfId="45560" xr:uid="{CC9AB59E-CC44-4E47-98E5-0AB9B79CD158}"/>
    <cellStyle name="SAPBEXstdData 2 2 5 2 2 3" xfId="26091" xr:uid="{A04F7682-840B-411C-BDEF-2020CBCE1BD0}"/>
    <cellStyle name="SAPBEXstdData 2 2 5 2 2 3 2" xfId="39723" xr:uid="{B4613B07-9B96-4F35-BAE3-7DA1210ED904}"/>
    <cellStyle name="SAPBEXstdData 2 2 5 2 2 3 3" xfId="49351" xr:uid="{A1D4BDD8-8C92-4227-872A-1657731C211D}"/>
    <cellStyle name="SAPBEXstdData 2 2 5 2 2 4" xfId="31973" xr:uid="{29623E29-3248-4C96-BE99-B2027F078CBE}"/>
    <cellStyle name="SAPBEXstdData 2 2 5 2 2 5" xfId="41631" xr:uid="{4B7CEDFF-AD10-46CF-8416-1363922171BA}"/>
    <cellStyle name="SAPBEXstdData 2 2 5 2 2 6" xfId="54019" xr:uid="{EBA94102-6844-4B1C-AAED-E1CEAD4D235D}"/>
    <cellStyle name="SAPBEXstdData 2 2 5 2 3" xfId="20392" xr:uid="{5F1F370E-25F8-4598-9CF0-AB3360813887}"/>
    <cellStyle name="SAPBEXstdData 2 2 5 2 3 2" xfId="34024" xr:uid="{B787D692-5046-4301-A502-B27817E9B202}"/>
    <cellStyle name="SAPBEXstdData 2 2 5 2 3 3" xfId="43652" xr:uid="{F0A14536-BA70-4F69-B9D9-CD3777E9C8A0}"/>
    <cellStyle name="SAPBEXstdData 2 2 5 2 4" xfId="24183" xr:uid="{92B77FD4-C501-409A-8954-F5825F2FC72C}"/>
    <cellStyle name="SAPBEXstdData 2 2 5 2 4 2" xfId="37815" xr:uid="{F88EA71B-05DF-4250-AAF7-A15538589548}"/>
    <cellStyle name="SAPBEXstdData 2 2 5 2 4 3" xfId="47443" xr:uid="{08FB00F5-5C60-49B5-8C2F-016AF9205A62}"/>
    <cellStyle name="SAPBEXstdData 2 2 5 2 5" xfId="30058" xr:uid="{BE893A78-CC5C-49C1-90C3-619EE7EEB62C}"/>
    <cellStyle name="SAPBEXstdData 2 2 5 2 6" xfId="26331" xr:uid="{6986F5D4-ED0F-483E-8EC9-2BE2FF011C80}"/>
    <cellStyle name="SAPBEXstdData 2 2 5 2 7" xfId="52111" xr:uid="{B9E184CD-5B58-4B31-9C5E-D88C647DA066}"/>
    <cellStyle name="SAPBEXstdData 2 2 5 3" xfId="15383" xr:uid="{6A0548BC-229C-40BB-B1A0-4FF0F174DFD9}"/>
    <cellStyle name="SAPBEXstdData 2 2 5 3 2" xfId="21302" xr:uid="{08DEA467-4ADC-4E95-AE07-E8CB35A193AF}"/>
    <cellStyle name="SAPBEXstdData 2 2 5 3 2 2" xfId="34934" xr:uid="{16286C01-27EF-40EA-AEAB-73C1F70CB439}"/>
    <cellStyle name="SAPBEXstdData 2 2 5 3 2 3" xfId="44562" xr:uid="{D358E8C0-4B03-4360-9112-6EF3A0CBB31B}"/>
    <cellStyle name="SAPBEXstdData 2 2 5 3 3" xfId="25093" xr:uid="{860B44CA-AD21-4CF3-A376-30521E0DFDBE}"/>
    <cellStyle name="SAPBEXstdData 2 2 5 3 3 2" xfId="38725" xr:uid="{9ACF8A1E-2258-4AF0-94A9-75FA6D15782C}"/>
    <cellStyle name="SAPBEXstdData 2 2 5 3 3 3" xfId="48353" xr:uid="{1F91E307-1918-484C-98E4-61E8F5F1B422}"/>
    <cellStyle name="SAPBEXstdData 2 2 5 3 4" xfId="30975" xr:uid="{2E2638E5-3846-4AD4-8BE1-9D4CC0F7456B}"/>
    <cellStyle name="SAPBEXstdData 2 2 5 3 5" xfId="40633" xr:uid="{DFB4015F-0350-4954-B0A0-19F9F11AE96F}"/>
    <cellStyle name="SAPBEXstdData 2 2 5 3 6" xfId="53021" xr:uid="{3AA16B38-52ED-48FA-B767-C48F38C22191}"/>
    <cellStyle name="SAPBEXstdData 2 2 5 4" xfId="19394" xr:uid="{5B394FF5-5CC1-48E1-90E0-B5CCF8B308EE}"/>
    <cellStyle name="SAPBEXstdData 2 2 5 4 2" xfId="33026" xr:uid="{0150E116-A566-4879-BD6A-FCDD8754A3FC}"/>
    <cellStyle name="SAPBEXstdData 2 2 5 4 3" xfId="42654" xr:uid="{486900CE-5CD9-496D-8FE2-C5B3983CAE15}"/>
    <cellStyle name="SAPBEXstdData 2 2 5 5" xfId="23185" xr:uid="{EF844884-F46E-4D73-B19E-38A9DAF7E0F3}"/>
    <cellStyle name="SAPBEXstdData 2 2 5 5 2" xfId="36817" xr:uid="{9AA3095F-03A4-4D0D-9ECD-0AD54CF571EF}"/>
    <cellStyle name="SAPBEXstdData 2 2 5 5 3" xfId="46445" xr:uid="{331A618B-DBBE-4233-8527-3BF20348E8E7}"/>
    <cellStyle name="SAPBEXstdData 2 2 5 6" xfId="29053" xr:uid="{8612EB55-B0F2-4711-94D3-482F05974A45}"/>
    <cellStyle name="SAPBEXstdData 2 2 5 7" xfId="27321" xr:uid="{298F20CD-2692-4E29-8604-020F41310A06}"/>
    <cellStyle name="SAPBEXstdData 2 2 5 8" xfId="51113" xr:uid="{F0D6DDA8-04A3-4B27-B213-6D9DB1840E0A}"/>
    <cellStyle name="SAPBEXstdData 2 2 6" xfId="49929" xr:uid="{7DFF7B16-1FC6-462B-9D56-DBFDE272A6B4}"/>
    <cellStyle name="SAPBEXstdData 2 2 7" xfId="54275" xr:uid="{1AE717DF-41A7-4C49-A0BA-30BF5FCF920A}"/>
    <cellStyle name="SAPBEXstdData 2 2 8" xfId="54201" xr:uid="{7C6EA792-0A38-4CE7-8D44-FC190527FF72}"/>
    <cellStyle name="SAPBEXstdData 2 2 9" xfId="54506" xr:uid="{B2DD2635-69C0-4267-A3C3-FEC0D82AC6C5}"/>
    <cellStyle name="SAPBEXstdData 2 3" xfId="10884" xr:uid="{C36C1B41-96D2-4376-8CA0-9635F58A76CC}"/>
    <cellStyle name="SAPBEXstdData 2 3 10" xfId="22568" xr:uid="{242F6729-DC04-45D0-8809-BE09238C99A1}"/>
    <cellStyle name="SAPBEXstdData 2 3 10 2" xfId="36200" xr:uid="{427461EB-81D1-46F0-BCF8-1DCF4C6B7F10}"/>
    <cellStyle name="SAPBEXstdData 2 3 10 3" xfId="45828" xr:uid="{9C301CCD-9F74-48E0-ABA0-7110B397CF2A}"/>
    <cellStyle name="SAPBEXstdData 2 3 11" xfId="28436" xr:uid="{0764249E-67EF-479D-8085-76476574AC20}"/>
    <cellStyle name="SAPBEXstdData 2 3 12" xfId="27887" xr:uid="{8F3B2493-80B1-4D69-8C66-EB8742B6FED9}"/>
    <cellStyle name="SAPBEXstdData 2 3 13" xfId="50496" xr:uid="{B8DBF993-3133-4920-973E-772C867B5D0F}"/>
    <cellStyle name="SAPBEXstdData 2 3 14" xfId="54567" xr:uid="{57EBFA70-B6DB-4954-A788-3C1115DE7EB4}"/>
    <cellStyle name="SAPBEXstdData 2 3 15" xfId="54658" xr:uid="{1BF40602-460A-4644-BA1C-F32750AAF623}"/>
    <cellStyle name="SAPBEXstdData 2 3 16" xfId="54746" xr:uid="{AF182770-8827-4B80-804C-4B6E45018D5F}"/>
    <cellStyle name="SAPBEXstdData 2 3 17" xfId="54834" xr:uid="{40C1D2B9-2BFD-49E8-9A95-6FC5497A7756}"/>
    <cellStyle name="SAPBEXstdData 2 3 18" xfId="54922" xr:uid="{D2C443B8-4711-4F6C-B990-2F009553DA00}"/>
    <cellStyle name="SAPBEXstdData 2 3 19" xfId="55010" xr:uid="{44C9B6ED-82EF-47DE-AD19-B0F540B6322A}"/>
    <cellStyle name="SAPBEXstdData 2 3 2" xfId="10972" xr:uid="{5687D962-42CC-45EA-98D6-D6D2AEB2DD34}"/>
    <cellStyle name="SAPBEXstdData 2 3 2 2" xfId="13903" xr:uid="{5881E033-AE3F-4EA9-9A70-3ABF93DB05F7}"/>
    <cellStyle name="SAPBEXstdData 2 3 2 2 2" xfId="15852" xr:uid="{F2EA62F7-A633-4000-BCD3-11555802B4C6}"/>
    <cellStyle name="SAPBEXstdData 2 3 2 2 2 2" xfId="21771" xr:uid="{22060A54-CC31-44AF-8CB9-0DF8503CCA06}"/>
    <cellStyle name="SAPBEXstdData 2 3 2 2 2 2 2" xfId="35403" xr:uid="{FD086778-4CC0-47E6-BE41-F0B6D9E304BE}"/>
    <cellStyle name="SAPBEXstdData 2 3 2 2 2 2 3" xfId="45031" xr:uid="{D2BB282A-D054-4A87-89DC-A0479CC2612A}"/>
    <cellStyle name="SAPBEXstdData 2 3 2 2 2 3" xfId="25562" xr:uid="{084A27B6-86C5-4DEB-B7BF-E66050E85AEF}"/>
    <cellStyle name="SAPBEXstdData 2 3 2 2 2 3 2" xfId="39194" xr:uid="{DB65F364-00FB-45EA-945F-2BD467C39326}"/>
    <cellStyle name="SAPBEXstdData 2 3 2 2 2 3 3" xfId="48822" xr:uid="{92B16354-E2E2-4988-964E-9678C348E696}"/>
    <cellStyle name="SAPBEXstdData 2 3 2 2 2 4" xfId="31444" xr:uid="{4B7BE0FD-CEEE-4489-81E6-C33CDBF36577}"/>
    <cellStyle name="SAPBEXstdData 2 3 2 2 2 5" xfId="41102" xr:uid="{A5D93718-7858-40D5-9285-B8F9DAB2C94E}"/>
    <cellStyle name="SAPBEXstdData 2 3 2 2 2 6" xfId="53490" xr:uid="{9A131CB5-E9E1-465F-8DA6-595471B474E1}"/>
    <cellStyle name="SAPBEXstdData 2 3 2 2 3" xfId="19863" xr:uid="{BCB2939E-7E52-4FEE-BF3E-1BC776A4E421}"/>
    <cellStyle name="SAPBEXstdData 2 3 2 2 3 2" xfId="33495" xr:uid="{B7DECEC4-548D-4DF8-8441-A4C49A64821F}"/>
    <cellStyle name="SAPBEXstdData 2 3 2 2 3 3" xfId="43123" xr:uid="{2A91051D-83D1-4DC7-A18A-89DBE7C0CE4C}"/>
    <cellStyle name="SAPBEXstdData 2 3 2 2 4" xfId="23654" xr:uid="{CB9686AD-911E-482B-9A2D-F3FF7AB6C227}"/>
    <cellStyle name="SAPBEXstdData 2 3 2 2 4 2" xfId="37286" xr:uid="{699C5BC2-C5AA-4749-AAFC-44BCE2793CD3}"/>
    <cellStyle name="SAPBEXstdData 2 3 2 2 4 3" xfId="46914" xr:uid="{0CFC6D11-D565-4A1A-8134-AF6744688E14}"/>
    <cellStyle name="SAPBEXstdData 2 3 2 2 5" xfId="29529" xr:uid="{A26F2A43-95A4-4996-9569-AE53F0B80454}"/>
    <cellStyle name="SAPBEXstdData 2 3 2 2 6" xfId="26860" xr:uid="{88CB0B59-2621-4F98-9F72-10C5BE574876}"/>
    <cellStyle name="SAPBEXstdData 2 3 2 2 7" xfId="51582" xr:uid="{0B9F09CF-4F37-49D8-B8EB-F364572B9951}"/>
    <cellStyle name="SAPBEXstdData 2 3 2 3" xfId="14854" xr:uid="{54BE4315-6D3C-4171-A63D-41279192C339}"/>
    <cellStyle name="SAPBEXstdData 2 3 2 3 2" xfId="20773" xr:uid="{0F14442B-725B-4701-9C6E-FE27C2D0915B}"/>
    <cellStyle name="SAPBEXstdData 2 3 2 3 2 2" xfId="34405" xr:uid="{18830CE4-30C3-4A03-B72E-ACB05616D644}"/>
    <cellStyle name="SAPBEXstdData 2 3 2 3 2 3" xfId="44033" xr:uid="{5DD24106-376B-4471-8CF9-97CB82005DDF}"/>
    <cellStyle name="SAPBEXstdData 2 3 2 3 3" xfId="24564" xr:uid="{C4B2D53E-69EE-4CF7-B6A4-C7A01F94B1FB}"/>
    <cellStyle name="SAPBEXstdData 2 3 2 3 3 2" xfId="38196" xr:uid="{060190FA-C8DE-4193-B8F7-B0D2CA994498}"/>
    <cellStyle name="SAPBEXstdData 2 3 2 3 3 3" xfId="47824" xr:uid="{0D602C65-F59D-4B03-A24D-84DC000BC8D1}"/>
    <cellStyle name="SAPBEXstdData 2 3 2 3 4" xfId="30446" xr:uid="{69D99F3E-689F-4434-8F1E-0FE51C1F4209}"/>
    <cellStyle name="SAPBEXstdData 2 3 2 3 5" xfId="40104" xr:uid="{0F25853A-9BF2-4D95-AACB-23446B76ACC8}"/>
    <cellStyle name="SAPBEXstdData 2 3 2 3 6" xfId="52492" xr:uid="{2555649F-E434-4733-A592-515C4CEF7C06}"/>
    <cellStyle name="SAPBEXstdData 2 3 2 4" xfId="18865" xr:uid="{1BC8047B-603A-44CB-929E-0AEAC6A4A3CE}"/>
    <cellStyle name="SAPBEXstdData 2 3 2 4 2" xfId="32497" xr:uid="{D7E08EDA-9A44-494A-BC86-FF311A66DE4F}"/>
    <cellStyle name="SAPBEXstdData 2 3 2 4 3" xfId="42125" xr:uid="{BCAA3533-872A-41E7-8993-C92DF26FF786}"/>
    <cellStyle name="SAPBEXstdData 2 3 2 5" xfId="22656" xr:uid="{17C44B69-EC98-489C-A1DE-9CA8766A2BB2}"/>
    <cellStyle name="SAPBEXstdData 2 3 2 5 2" xfId="36288" xr:uid="{ACA754BF-6399-4A16-9F7E-EC6F46B7F688}"/>
    <cellStyle name="SAPBEXstdData 2 3 2 5 3" xfId="45916" xr:uid="{92C687EE-282B-45D7-9B75-E65FAF5FA12C}"/>
    <cellStyle name="SAPBEXstdData 2 3 2 6" xfId="28524" xr:uid="{33E7939E-4345-426A-8489-46CA4882C50A}"/>
    <cellStyle name="SAPBEXstdData 2 3 2 7" xfId="27802" xr:uid="{325C64FC-0804-455F-8471-8ADA7CAEDE24}"/>
    <cellStyle name="SAPBEXstdData 2 3 2 8" xfId="50584" xr:uid="{E43455C5-3CE1-4741-A25B-3120D429AAA2}"/>
    <cellStyle name="SAPBEXstdData 2 3 20" xfId="55098" xr:uid="{3888C01E-1AA4-447A-87FA-D7938534A5A6}"/>
    <cellStyle name="SAPBEXstdData 2 3 21" xfId="55186" xr:uid="{44486EB8-8288-44F0-B389-B5C8DD6A8D07}"/>
    <cellStyle name="SAPBEXstdData 2 3 22" xfId="55274" xr:uid="{147A5711-E985-4444-8EE1-F62C735D1C84}"/>
    <cellStyle name="SAPBEXstdData 2 3 23" xfId="55362" xr:uid="{1647CA48-3080-453E-B0FE-040EC303B0FB}"/>
    <cellStyle name="SAPBEXstdData 2 3 24" xfId="55450" xr:uid="{853FD4E9-F6FD-48D2-876A-B2F55A729CB8}"/>
    <cellStyle name="SAPBEXstdData 2 3 25" xfId="55538" xr:uid="{511AACDA-402E-494D-B98F-E3E7E4342F7A}"/>
    <cellStyle name="SAPBEXstdData 2 3 26" xfId="55626" xr:uid="{B2BCE08E-25B1-4C7F-BBD6-01EE342232D8}"/>
    <cellStyle name="SAPBEXstdData 2 3 27" xfId="55714" xr:uid="{1BEDF53B-BF33-42FD-947F-68C6DFA480FA}"/>
    <cellStyle name="SAPBEXstdData 2 3 28" xfId="55802" xr:uid="{512C9DBD-2B5A-4D70-8359-FDD45012861B}"/>
    <cellStyle name="SAPBEXstdData 2 3 29" xfId="55890" xr:uid="{7D73E53E-34D0-4F90-9022-0FA18ABF7CE4}"/>
    <cellStyle name="SAPBEXstdData 2 3 3" xfId="11060" xr:uid="{23C4439A-FA32-43B8-9ADB-F22B2F404C6A}"/>
    <cellStyle name="SAPBEXstdData 2 3 3 2" xfId="13991" xr:uid="{7CCBF3AC-542C-4F99-BD10-E1F74E1F8ED9}"/>
    <cellStyle name="SAPBEXstdData 2 3 3 2 2" xfId="15940" xr:uid="{AF8004DF-D50D-4897-88A2-A524812A9357}"/>
    <cellStyle name="SAPBEXstdData 2 3 3 2 2 2" xfId="21859" xr:uid="{702289C7-E873-48F9-8D87-DE09B002360E}"/>
    <cellStyle name="SAPBEXstdData 2 3 3 2 2 2 2" xfId="35491" xr:uid="{07AF24A7-7700-4AFC-8F0F-230E98AD5CFF}"/>
    <cellStyle name="SAPBEXstdData 2 3 3 2 2 2 3" xfId="45119" xr:uid="{C881DAB3-7528-433E-9160-D227EE432C0A}"/>
    <cellStyle name="SAPBEXstdData 2 3 3 2 2 3" xfId="25650" xr:uid="{32828DC7-BCFE-4240-99D9-4E7101BBCC7D}"/>
    <cellStyle name="SAPBEXstdData 2 3 3 2 2 3 2" xfId="39282" xr:uid="{53EF60BE-1AA4-4B11-B970-74D002F2218D}"/>
    <cellStyle name="SAPBEXstdData 2 3 3 2 2 3 3" xfId="48910" xr:uid="{59938E10-77C6-49C4-A9EC-9D2876122CE8}"/>
    <cellStyle name="SAPBEXstdData 2 3 3 2 2 4" xfId="31532" xr:uid="{3670C4B4-4373-43D5-88D6-21839F90D7F3}"/>
    <cellStyle name="SAPBEXstdData 2 3 3 2 2 5" xfId="41190" xr:uid="{CACA5B15-E17B-4FA2-BD83-6B4DAC8EE66A}"/>
    <cellStyle name="SAPBEXstdData 2 3 3 2 2 6" xfId="53578" xr:uid="{5C0A2EFA-25F7-4178-A130-7246AF3A758F}"/>
    <cellStyle name="SAPBEXstdData 2 3 3 2 3" xfId="19951" xr:uid="{D15CC149-E3BB-468D-AB24-3721C7AD8150}"/>
    <cellStyle name="SAPBEXstdData 2 3 3 2 3 2" xfId="33583" xr:uid="{259B888D-8B3C-4415-B66A-5D3B358E4CFC}"/>
    <cellStyle name="SAPBEXstdData 2 3 3 2 3 3" xfId="43211" xr:uid="{B099407D-C60D-4056-93CE-B7C4143FC216}"/>
    <cellStyle name="SAPBEXstdData 2 3 3 2 4" xfId="23742" xr:uid="{59521D4B-90B5-4EAC-BA84-07E6761FD486}"/>
    <cellStyle name="SAPBEXstdData 2 3 3 2 4 2" xfId="37374" xr:uid="{B954EAA1-7FDD-4798-86BD-032CE8AE9A36}"/>
    <cellStyle name="SAPBEXstdData 2 3 3 2 4 3" xfId="47002" xr:uid="{043164A4-B253-4F5E-83AA-FAEFEFFAA1C9}"/>
    <cellStyle name="SAPBEXstdData 2 3 3 2 5" xfId="29617" xr:uid="{452AE0A1-118D-451E-8589-9EFB4A35CA69}"/>
    <cellStyle name="SAPBEXstdData 2 3 3 2 6" xfId="26772" xr:uid="{14615341-6CF4-4C09-8241-D639436B3D8B}"/>
    <cellStyle name="SAPBEXstdData 2 3 3 2 7" xfId="51670" xr:uid="{A6DA5E34-42F2-4342-BBF1-E482E6E09CEB}"/>
    <cellStyle name="SAPBEXstdData 2 3 3 3" xfId="14942" xr:uid="{DA544A86-CC54-4D9B-8996-89272FB39CFE}"/>
    <cellStyle name="SAPBEXstdData 2 3 3 3 2" xfId="20861" xr:uid="{A229AB10-EF7C-452B-914C-309CCA5BE60B}"/>
    <cellStyle name="SAPBEXstdData 2 3 3 3 2 2" xfId="34493" xr:uid="{00F325E5-ED70-47D8-B7D0-BBA60F9CCEE5}"/>
    <cellStyle name="SAPBEXstdData 2 3 3 3 2 3" xfId="44121" xr:uid="{B39180DD-D9A6-4138-B33A-EAB9840D138E}"/>
    <cellStyle name="SAPBEXstdData 2 3 3 3 3" xfId="24652" xr:uid="{A5D834A0-EA30-45C6-A872-9A1D71E326A2}"/>
    <cellStyle name="SAPBEXstdData 2 3 3 3 3 2" xfId="38284" xr:uid="{33D1B83A-0BFF-417E-B19E-673FA940DB8A}"/>
    <cellStyle name="SAPBEXstdData 2 3 3 3 3 3" xfId="47912" xr:uid="{76622E52-E39E-4B36-ABA9-D83FF21DEEED}"/>
    <cellStyle name="SAPBEXstdData 2 3 3 3 4" xfId="30534" xr:uid="{EE5F804B-D48F-4357-93C5-624BBBDF3ABA}"/>
    <cellStyle name="SAPBEXstdData 2 3 3 3 5" xfId="40192" xr:uid="{B7F4F723-B1F6-4591-B89B-5FC100B924E0}"/>
    <cellStyle name="SAPBEXstdData 2 3 3 3 6" xfId="52580" xr:uid="{1C4C0F28-41DD-4E36-A119-7EADA7276AA9}"/>
    <cellStyle name="SAPBEXstdData 2 3 3 4" xfId="18953" xr:uid="{F74CF0F8-0E87-420D-A160-E69BC1F5EDCB}"/>
    <cellStyle name="SAPBEXstdData 2 3 3 4 2" xfId="32585" xr:uid="{6137A6DB-05C7-4D7B-AF0D-D6F464E6819C}"/>
    <cellStyle name="SAPBEXstdData 2 3 3 4 3" xfId="42213" xr:uid="{95AA074A-8D1A-466F-8EF8-6C2571FD471F}"/>
    <cellStyle name="SAPBEXstdData 2 3 3 5" xfId="22744" xr:uid="{040D4A59-5440-4022-B3E4-CE38F7FC603D}"/>
    <cellStyle name="SAPBEXstdData 2 3 3 5 2" xfId="36376" xr:uid="{FA9ECCCB-E3B0-4486-85CA-94E6C8D7DCB2}"/>
    <cellStyle name="SAPBEXstdData 2 3 3 5 3" xfId="46004" xr:uid="{5205C14E-0D41-4F13-B8FA-EFB47EC7E446}"/>
    <cellStyle name="SAPBEXstdData 2 3 3 6" xfId="28612" xr:uid="{7CD6816A-0913-423F-9B22-7B91E751E7E0}"/>
    <cellStyle name="SAPBEXstdData 2 3 3 7" xfId="27714" xr:uid="{395722EB-44C8-4402-AB10-11E4244A855C}"/>
    <cellStyle name="SAPBEXstdData 2 3 3 8" xfId="50672" xr:uid="{C5B3E94C-2660-45AA-AEE8-555702C97DED}"/>
    <cellStyle name="SAPBEXstdData 2 3 30" xfId="55978" xr:uid="{7ECB6623-C7C1-4C79-84E0-27E3DE1D3440}"/>
    <cellStyle name="SAPBEXstdData 2 3 31" xfId="56066" xr:uid="{E16C176F-36C5-4BF5-913B-B249207128ED}"/>
    <cellStyle name="SAPBEXstdData 2 3 32" xfId="56154" xr:uid="{B0D7EC32-612D-4848-A6AC-5C9B7119A9D7}"/>
    <cellStyle name="SAPBEXstdData 2 3 33" xfId="56242" xr:uid="{7930C048-6BC6-4839-9A3D-157EB75A163A}"/>
    <cellStyle name="SAPBEXstdData 2 3 4" xfId="11148" xr:uid="{946A4811-D1B2-4188-AC99-C351C3E5F30F}"/>
    <cellStyle name="SAPBEXstdData 2 3 4 2" xfId="14079" xr:uid="{CD0FF993-29DD-47CD-8A3A-9E7862022E8D}"/>
    <cellStyle name="SAPBEXstdData 2 3 4 2 2" xfId="16028" xr:uid="{2527C289-A05B-4D0B-A5D4-D81C33C50EC3}"/>
    <cellStyle name="SAPBEXstdData 2 3 4 2 2 2" xfId="21947" xr:uid="{9D9DF869-126D-4343-B6A5-4E413ACC119F}"/>
    <cellStyle name="SAPBEXstdData 2 3 4 2 2 2 2" xfId="35579" xr:uid="{C5E7C0A6-B3A1-4D1A-9A80-FA093534766D}"/>
    <cellStyle name="SAPBEXstdData 2 3 4 2 2 2 3" xfId="45207" xr:uid="{BB4C2DBB-16A4-4507-AF00-72E29CE9A3A4}"/>
    <cellStyle name="SAPBEXstdData 2 3 4 2 2 3" xfId="25738" xr:uid="{A6A11674-F0CE-456A-8FF2-74393B648B28}"/>
    <cellStyle name="SAPBEXstdData 2 3 4 2 2 3 2" xfId="39370" xr:uid="{299863B9-96EC-4046-A3AE-5ECC80DBAC1E}"/>
    <cellStyle name="SAPBEXstdData 2 3 4 2 2 3 3" xfId="48998" xr:uid="{1EE5B0BD-36CA-4F8E-9819-6B5097BCD894}"/>
    <cellStyle name="SAPBEXstdData 2 3 4 2 2 4" xfId="31620" xr:uid="{D43F3CEA-6B3C-4EB1-9FF0-F5768AE75BAB}"/>
    <cellStyle name="SAPBEXstdData 2 3 4 2 2 5" xfId="41278" xr:uid="{781AF172-E6AD-4A98-AD76-E6CFF61C42C5}"/>
    <cellStyle name="SAPBEXstdData 2 3 4 2 2 6" xfId="53666" xr:uid="{63DAA657-21CE-4D92-885A-D620C5E7053E}"/>
    <cellStyle name="SAPBEXstdData 2 3 4 2 3" xfId="20039" xr:uid="{2953225E-B9D9-43F8-8C07-A6688747C0D1}"/>
    <cellStyle name="SAPBEXstdData 2 3 4 2 3 2" xfId="33671" xr:uid="{AD376ED1-6231-450D-8F16-3CAF4D20F52D}"/>
    <cellStyle name="SAPBEXstdData 2 3 4 2 3 3" xfId="43299" xr:uid="{1CDEF582-276F-46F0-9D86-AEE000DB30A6}"/>
    <cellStyle name="SAPBEXstdData 2 3 4 2 4" xfId="23830" xr:uid="{4F4BC7B5-9D58-43CC-9C30-D587A1745B29}"/>
    <cellStyle name="SAPBEXstdData 2 3 4 2 4 2" xfId="37462" xr:uid="{CC722C68-7205-4AE7-BA09-041C775E8B14}"/>
    <cellStyle name="SAPBEXstdData 2 3 4 2 4 3" xfId="47090" xr:uid="{FDDA0FF7-D15E-4DE9-B50E-3958BD9F8041}"/>
    <cellStyle name="SAPBEXstdData 2 3 4 2 5" xfId="29705" xr:uid="{C7EA60B9-39B3-4167-B8E6-901CA54F05A8}"/>
    <cellStyle name="SAPBEXstdData 2 3 4 2 6" xfId="26684" xr:uid="{2CE7EB11-8BF6-4C0D-858D-18944026FFB1}"/>
    <cellStyle name="SAPBEXstdData 2 3 4 2 7" xfId="51758" xr:uid="{705AD7DE-3B4A-43EF-98EF-F0B6B54D4330}"/>
    <cellStyle name="SAPBEXstdData 2 3 4 3" xfId="15030" xr:uid="{D94609DE-4ED1-4F7E-9225-29C756B8B3BD}"/>
    <cellStyle name="SAPBEXstdData 2 3 4 3 2" xfId="20949" xr:uid="{50DEFDDD-5002-4FF6-A363-DC1AE8566E81}"/>
    <cellStyle name="SAPBEXstdData 2 3 4 3 2 2" xfId="34581" xr:uid="{9ED704E1-0E0A-48BC-A6CC-A960B8498A9E}"/>
    <cellStyle name="SAPBEXstdData 2 3 4 3 2 3" xfId="44209" xr:uid="{CC4A0A50-106C-4EFF-AE50-A01D8DF251F5}"/>
    <cellStyle name="SAPBEXstdData 2 3 4 3 3" xfId="24740" xr:uid="{5A67AE00-BD13-4F11-9DF0-3AA69CF2FC07}"/>
    <cellStyle name="SAPBEXstdData 2 3 4 3 3 2" xfId="38372" xr:uid="{A58DDE00-BF27-4D7B-A6F5-5F62E6AEBAAE}"/>
    <cellStyle name="SAPBEXstdData 2 3 4 3 3 3" xfId="48000" xr:uid="{232C6DE4-2577-4FED-8871-1721FAAD3735}"/>
    <cellStyle name="SAPBEXstdData 2 3 4 3 4" xfId="30622" xr:uid="{B73A380F-C208-4486-9D43-52072FA1222E}"/>
    <cellStyle name="SAPBEXstdData 2 3 4 3 5" xfId="40280" xr:uid="{78C6FEA5-6955-472A-AFCC-8773F0965E86}"/>
    <cellStyle name="SAPBEXstdData 2 3 4 3 6" xfId="52668" xr:uid="{9AF86EE8-B2D4-40C7-9CCC-89E9DAC282B7}"/>
    <cellStyle name="SAPBEXstdData 2 3 4 4" xfId="19041" xr:uid="{57E46886-74E3-4434-AB69-5D10AE99ADD5}"/>
    <cellStyle name="SAPBEXstdData 2 3 4 4 2" xfId="32673" xr:uid="{2351DA64-E1CC-4955-A12D-5ED39C00FF4F}"/>
    <cellStyle name="SAPBEXstdData 2 3 4 4 3" xfId="42301" xr:uid="{928A791F-A406-440E-8DA8-F531549D9E5F}"/>
    <cellStyle name="SAPBEXstdData 2 3 4 5" xfId="22832" xr:uid="{FC5BF360-0CB8-41FC-B492-828098DB406E}"/>
    <cellStyle name="SAPBEXstdData 2 3 4 5 2" xfId="36464" xr:uid="{B4D5FA66-76D8-401C-961F-8EE8FF91DDCB}"/>
    <cellStyle name="SAPBEXstdData 2 3 4 5 3" xfId="46092" xr:uid="{6F2D0469-E76B-4D63-A227-9E83817AF0B5}"/>
    <cellStyle name="SAPBEXstdData 2 3 4 6" xfId="28700" xr:uid="{62CD0E6C-D0AF-4863-86B5-4EEE009CB05F}"/>
    <cellStyle name="SAPBEXstdData 2 3 4 7" xfId="27640" xr:uid="{F4F9FD95-4033-46AF-BBB3-073A55D7EF3B}"/>
    <cellStyle name="SAPBEXstdData 2 3 4 8" xfId="50760" xr:uid="{78CDBACF-74D8-498A-B52C-DBA764D2AC80}"/>
    <cellStyle name="SAPBEXstdData 2 3 5" xfId="11236" xr:uid="{F8A60D3D-27D8-4B9A-B618-46B943C4C056}"/>
    <cellStyle name="SAPBEXstdData 2 3 5 2" xfId="14167" xr:uid="{2A18880E-BB1E-4FD4-9232-259B157C29F0}"/>
    <cellStyle name="SAPBEXstdData 2 3 5 2 2" xfId="16116" xr:uid="{56D1D5C1-1ADB-4291-9D03-C22AC886582F}"/>
    <cellStyle name="SAPBEXstdData 2 3 5 2 2 2" xfId="22035" xr:uid="{C7B7AFAF-725A-4232-B0F8-773612D4BD72}"/>
    <cellStyle name="SAPBEXstdData 2 3 5 2 2 2 2" xfId="35667" xr:uid="{F90569E7-1335-4979-AD0E-DB45AAD8B4B5}"/>
    <cellStyle name="SAPBEXstdData 2 3 5 2 2 2 3" xfId="45295" xr:uid="{DB0F37A7-72F7-4B01-A48B-E71D701643C1}"/>
    <cellStyle name="SAPBEXstdData 2 3 5 2 2 3" xfId="25826" xr:uid="{1BB54521-A3D6-489D-8B28-952EEE54CB6A}"/>
    <cellStyle name="SAPBEXstdData 2 3 5 2 2 3 2" xfId="39458" xr:uid="{CD0BD4C4-A61A-4D93-8BE1-1714AA59C46B}"/>
    <cellStyle name="SAPBEXstdData 2 3 5 2 2 3 3" xfId="49086" xr:uid="{4151F434-D9EA-4C3B-8B34-16820FBEA3A0}"/>
    <cellStyle name="SAPBEXstdData 2 3 5 2 2 4" xfId="31708" xr:uid="{BB535B17-DC63-4AC1-8424-D6BAD4E0D7AD}"/>
    <cellStyle name="SAPBEXstdData 2 3 5 2 2 5" xfId="41366" xr:uid="{2AADE7BA-3F31-45CC-B748-324C445F55A3}"/>
    <cellStyle name="SAPBEXstdData 2 3 5 2 2 6" xfId="53754" xr:uid="{8F7F5CCD-77C3-4FC7-84AA-15A2007CBE34}"/>
    <cellStyle name="SAPBEXstdData 2 3 5 2 3" xfId="20127" xr:uid="{A38B8D40-C9F4-421A-81C1-5A3AF006C03B}"/>
    <cellStyle name="SAPBEXstdData 2 3 5 2 3 2" xfId="33759" xr:uid="{BB831254-7842-4592-BC48-93CBE0D24019}"/>
    <cellStyle name="SAPBEXstdData 2 3 5 2 3 3" xfId="43387" xr:uid="{91829202-1D81-4F14-A09B-7DA033D1ECA7}"/>
    <cellStyle name="SAPBEXstdData 2 3 5 2 4" xfId="23918" xr:uid="{A767D901-AF5E-4CF6-BA15-7C88D3FD4F1F}"/>
    <cellStyle name="SAPBEXstdData 2 3 5 2 4 2" xfId="37550" xr:uid="{1220C6E0-161B-4F44-96FF-28042C64F0E2}"/>
    <cellStyle name="SAPBEXstdData 2 3 5 2 4 3" xfId="47178" xr:uid="{7F36EC95-60B2-4BBC-AFD4-D8EC3515513B}"/>
    <cellStyle name="SAPBEXstdData 2 3 5 2 5" xfId="29793" xr:uid="{AF52C78E-A9F8-4354-8811-A4BBE354E5C6}"/>
    <cellStyle name="SAPBEXstdData 2 3 5 2 6" xfId="26596" xr:uid="{77CA1FF4-8808-480D-B6BF-7C283676E7C9}"/>
    <cellStyle name="SAPBEXstdData 2 3 5 2 7" xfId="51846" xr:uid="{A4A8A15F-5D77-42B7-995D-90ED6FC89155}"/>
    <cellStyle name="SAPBEXstdData 2 3 5 3" xfId="15118" xr:uid="{F9C0F234-CC38-4C3C-BDD7-6D4B94ABA251}"/>
    <cellStyle name="SAPBEXstdData 2 3 5 3 2" xfId="21037" xr:uid="{9E1E78C5-C65A-4C55-9C4D-17B25970D40F}"/>
    <cellStyle name="SAPBEXstdData 2 3 5 3 2 2" xfId="34669" xr:uid="{5BF221DF-B387-4F00-920F-47D2EB753626}"/>
    <cellStyle name="SAPBEXstdData 2 3 5 3 2 3" xfId="44297" xr:uid="{AD133233-B818-4F8F-A69E-3A2AE594C71E}"/>
    <cellStyle name="SAPBEXstdData 2 3 5 3 3" xfId="24828" xr:uid="{D3E56853-98F7-4BF6-9B8D-4F4E8B8BFD32}"/>
    <cellStyle name="SAPBEXstdData 2 3 5 3 3 2" xfId="38460" xr:uid="{FD3957D4-B5DF-4F40-ABB9-1C566A01FB8B}"/>
    <cellStyle name="SAPBEXstdData 2 3 5 3 3 3" xfId="48088" xr:uid="{DBBD0C65-70C4-4E57-88E1-0143C3B9277C}"/>
    <cellStyle name="SAPBEXstdData 2 3 5 3 4" xfId="30710" xr:uid="{D079F478-F155-4C21-ACF9-48602C64CB63}"/>
    <cellStyle name="SAPBEXstdData 2 3 5 3 5" xfId="40368" xr:uid="{3640E7A1-80D3-4948-BA36-F204D0B979A5}"/>
    <cellStyle name="SAPBEXstdData 2 3 5 3 6" xfId="52756" xr:uid="{FAF47408-8558-4524-8EDB-F60975DEE118}"/>
    <cellStyle name="SAPBEXstdData 2 3 5 4" xfId="19129" xr:uid="{830184D4-7B6B-4BEB-9A12-8D6BCD0B0241}"/>
    <cellStyle name="SAPBEXstdData 2 3 5 4 2" xfId="32761" xr:uid="{EFECCD70-CC06-4A3D-AA08-C366A1E5691A}"/>
    <cellStyle name="SAPBEXstdData 2 3 5 4 3" xfId="42389" xr:uid="{278BEBB4-3D95-4CDA-8A75-34E7A6798DA0}"/>
    <cellStyle name="SAPBEXstdData 2 3 5 5" xfId="22920" xr:uid="{15414A45-397D-43B5-8E33-3F02E93F4900}"/>
    <cellStyle name="SAPBEXstdData 2 3 5 5 2" xfId="36552" xr:uid="{9E025FAB-C261-4105-985D-7A26DC7EF50B}"/>
    <cellStyle name="SAPBEXstdData 2 3 5 5 3" xfId="46180" xr:uid="{52AD0A48-CE09-402A-8431-7FAC783A0BD6}"/>
    <cellStyle name="SAPBEXstdData 2 3 5 6" xfId="28788" xr:uid="{8573197B-D798-448A-A088-25386B564FAC}"/>
    <cellStyle name="SAPBEXstdData 2 3 5 7" xfId="27552" xr:uid="{04893C47-8AA3-40D8-8FD8-CCA1C20A50CB}"/>
    <cellStyle name="SAPBEXstdData 2 3 5 8" xfId="50848" xr:uid="{6189A0AC-36CA-48CC-9D9A-A7E87CC7F7DA}"/>
    <cellStyle name="SAPBEXstdData 2 3 6" xfId="11324" xr:uid="{DF05BCD5-BE12-4EDF-803D-D73ACA1B9E7F}"/>
    <cellStyle name="SAPBEXstdData 2 3 6 2" xfId="14255" xr:uid="{604D0C92-6836-4D67-9326-CFFBDFF96510}"/>
    <cellStyle name="SAPBEXstdData 2 3 6 2 2" xfId="16204" xr:uid="{8B259180-C22C-4911-BDCB-01F068F2984E}"/>
    <cellStyle name="SAPBEXstdData 2 3 6 2 2 2" xfId="22123" xr:uid="{63D06EC2-C443-4002-A532-FD9E9FC24045}"/>
    <cellStyle name="SAPBEXstdData 2 3 6 2 2 2 2" xfId="35755" xr:uid="{5A45067E-F5F6-4F6A-9221-270061425F79}"/>
    <cellStyle name="SAPBEXstdData 2 3 6 2 2 2 3" xfId="45383" xr:uid="{75E76374-E309-4856-A08E-88ADEF46F331}"/>
    <cellStyle name="SAPBEXstdData 2 3 6 2 2 3" xfId="25914" xr:uid="{F06647A4-F96E-4FC2-B31E-747F64FDFC45}"/>
    <cellStyle name="SAPBEXstdData 2 3 6 2 2 3 2" xfId="39546" xr:uid="{F75BD0DF-28A1-46A1-B689-3795AFF58EB8}"/>
    <cellStyle name="SAPBEXstdData 2 3 6 2 2 3 3" xfId="49174" xr:uid="{C91242DF-F31A-4105-8BC6-F4E4AC47F251}"/>
    <cellStyle name="SAPBEXstdData 2 3 6 2 2 4" xfId="31796" xr:uid="{0CEDA910-AF54-43DD-83A9-991F3C0C264B}"/>
    <cellStyle name="SAPBEXstdData 2 3 6 2 2 5" xfId="41454" xr:uid="{C52DB856-00E9-47B4-A02F-0A32ABA177CE}"/>
    <cellStyle name="SAPBEXstdData 2 3 6 2 2 6" xfId="53842" xr:uid="{89CE88B4-3E45-4EAE-B1B4-01D902F24104}"/>
    <cellStyle name="SAPBEXstdData 2 3 6 2 3" xfId="20215" xr:uid="{98D1FC38-CFD6-4D93-9E59-086B538F249C}"/>
    <cellStyle name="SAPBEXstdData 2 3 6 2 3 2" xfId="33847" xr:uid="{69F01217-F27E-443D-B7FA-4DAE5B2AF57C}"/>
    <cellStyle name="SAPBEXstdData 2 3 6 2 3 3" xfId="43475" xr:uid="{59A9D049-C50C-4DBF-B934-E1629D4ADDCF}"/>
    <cellStyle name="SAPBEXstdData 2 3 6 2 4" xfId="24006" xr:uid="{D05688D8-5B55-4E84-A07D-F29E56CA5E80}"/>
    <cellStyle name="SAPBEXstdData 2 3 6 2 4 2" xfId="37638" xr:uid="{A9EA5A79-BA38-4434-9530-9155A0A4BBBF}"/>
    <cellStyle name="SAPBEXstdData 2 3 6 2 4 3" xfId="47266" xr:uid="{E23C63D8-8854-425F-AB82-DF2411440140}"/>
    <cellStyle name="SAPBEXstdData 2 3 6 2 5" xfId="29881" xr:uid="{3C42F399-A185-4BCE-B1E3-FDC192E90D63}"/>
    <cellStyle name="SAPBEXstdData 2 3 6 2 6" xfId="26508" xr:uid="{8A07B65A-39F9-4DA1-B95D-3E28BE306278}"/>
    <cellStyle name="SAPBEXstdData 2 3 6 2 7" xfId="51934" xr:uid="{9B62B5D8-FA5F-4F36-BDF6-74794D94203B}"/>
    <cellStyle name="SAPBEXstdData 2 3 6 3" xfId="15206" xr:uid="{0B069513-37E5-41AC-9A87-83EC369F2C4D}"/>
    <cellStyle name="SAPBEXstdData 2 3 6 3 2" xfId="21125" xr:uid="{6AF0C0AC-D865-4707-AE48-51FA42891526}"/>
    <cellStyle name="SAPBEXstdData 2 3 6 3 2 2" xfId="34757" xr:uid="{46FD481D-DD04-48ED-ACC8-6A1A0E67BCFE}"/>
    <cellStyle name="SAPBEXstdData 2 3 6 3 2 3" xfId="44385" xr:uid="{7F386C21-541B-4F46-965F-7A6C80DF18FA}"/>
    <cellStyle name="SAPBEXstdData 2 3 6 3 3" xfId="24916" xr:uid="{706EA6FD-527E-402A-BEC9-E0CE174D456D}"/>
    <cellStyle name="SAPBEXstdData 2 3 6 3 3 2" xfId="38548" xr:uid="{21F4BA25-18F3-4A75-850A-4061295A0E7F}"/>
    <cellStyle name="SAPBEXstdData 2 3 6 3 3 3" xfId="48176" xr:uid="{4FA94CBF-94E6-4796-B1BB-7D56C68D3929}"/>
    <cellStyle name="SAPBEXstdData 2 3 6 3 4" xfId="30798" xr:uid="{426A4820-CF06-4603-A519-0B13AAB81478}"/>
    <cellStyle name="SAPBEXstdData 2 3 6 3 5" xfId="40456" xr:uid="{F2048983-63D5-4664-B199-CE689AAAAC81}"/>
    <cellStyle name="SAPBEXstdData 2 3 6 3 6" xfId="52844" xr:uid="{D0DB9DA9-0249-455D-BD08-3D663ED769B7}"/>
    <cellStyle name="SAPBEXstdData 2 3 6 4" xfId="19217" xr:uid="{3A2B8D8C-DC5A-483F-8C51-74DF3CF50C34}"/>
    <cellStyle name="SAPBEXstdData 2 3 6 4 2" xfId="32849" xr:uid="{D4C15E70-75CD-4F7F-ACD0-22D0026BBACD}"/>
    <cellStyle name="SAPBEXstdData 2 3 6 4 3" xfId="42477" xr:uid="{66DB01C6-93B5-4174-BB97-E0A11CF8A105}"/>
    <cellStyle name="SAPBEXstdData 2 3 6 5" xfId="23008" xr:uid="{5A8A8348-97D9-4298-8536-1E0D3A27E30A}"/>
    <cellStyle name="SAPBEXstdData 2 3 6 5 2" xfId="36640" xr:uid="{300CEEA0-4CE5-4586-BFCC-B288E3064010}"/>
    <cellStyle name="SAPBEXstdData 2 3 6 5 3" xfId="46268" xr:uid="{CFA725ED-45CD-4C4D-9EA1-DFB7E53BC563}"/>
    <cellStyle name="SAPBEXstdData 2 3 6 6" xfId="28876" xr:uid="{C1DC146F-4979-46E2-923D-D8A1E605F503}"/>
    <cellStyle name="SAPBEXstdData 2 3 6 7" xfId="27464" xr:uid="{8A44D0C4-90DF-44D8-BF18-82245D9BBF1B}"/>
    <cellStyle name="SAPBEXstdData 2 3 6 8" xfId="50936" xr:uid="{A3143340-8F50-44B3-9DF4-F8C0DEB45701}"/>
    <cellStyle name="SAPBEXstdData 2 3 7" xfId="11412" xr:uid="{D7C8A717-1CF6-4C3C-83DA-75CAF49F6D09}"/>
    <cellStyle name="SAPBEXstdData 2 3 7 2" xfId="14343" xr:uid="{0EC6D1A0-0299-4FD8-8294-8F78377D904F}"/>
    <cellStyle name="SAPBEXstdData 2 3 7 2 2" xfId="16292" xr:uid="{050E94FC-749B-4F0D-8BD6-D315BA9D4A6D}"/>
    <cellStyle name="SAPBEXstdData 2 3 7 2 2 2" xfId="22211" xr:uid="{02E0698A-06BC-4103-A1FF-815C96D3653F}"/>
    <cellStyle name="SAPBEXstdData 2 3 7 2 2 2 2" xfId="35843" xr:uid="{56657E21-A0EB-4C1E-BD4E-AC72F1C93D49}"/>
    <cellStyle name="SAPBEXstdData 2 3 7 2 2 2 3" xfId="45471" xr:uid="{B46E539E-8EED-490F-A2D5-3F5FC869EDC3}"/>
    <cellStyle name="SAPBEXstdData 2 3 7 2 2 3" xfId="26002" xr:uid="{DB90DBF5-1D5E-47A6-B932-E24C716F307B}"/>
    <cellStyle name="SAPBEXstdData 2 3 7 2 2 3 2" xfId="39634" xr:uid="{F253BA01-1D88-4D59-A0F0-C611EBF8816B}"/>
    <cellStyle name="SAPBEXstdData 2 3 7 2 2 3 3" xfId="49262" xr:uid="{2E3C29DC-FD4A-441B-9B6D-A26427639C50}"/>
    <cellStyle name="SAPBEXstdData 2 3 7 2 2 4" xfId="31884" xr:uid="{0A99CF26-C4E7-44D9-834F-67CF6066444C}"/>
    <cellStyle name="SAPBEXstdData 2 3 7 2 2 5" xfId="41542" xr:uid="{B071D807-7096-4F36-97F2-EA0986CE53C2}"/>
    <cellStyle name="SAPBEXstdData 2 3 7 2 2 6" xfId="53930" xr:uid="{2AD08467-AB01-479A-8AD6-7B0DA48511BD}"/>
    <cellStyle name="SAPBEXstdData 2 3 7 2 3" xfId="20303" xr:uid="{861ECDE2-CA01-4898-AAB3-8F2948950488}"/>
    <cellStyle name="SAPBEXstdData 2 3 7 2 3 2" xfId="33935" xr:uid="{92E63FB4-3480-4DB4-A8E3-7A30EA13F08A}"/>
    <cellStyle name="SAPBEXstdData 2 3 7 2 3 3" xfId="43563" xr:uid="{B22A60A4-51E6-4C8A-B5EA-331BD34C30A2}"/>
    <cellStyle name="SAPBEXstdData 2 3 7 2 4" xfId="24094" xr:uid="{490F7017-E6A0-44D7-8A31-37E3FFB4B19B}"/>
    <cellStyle name="SAPBEXstdData 2 3 7 2 4 2" xfId="37726" xr:uid="{8AA4B7C2-D89C-4891-A5EB-B3E70C3D79DD}"/>
    <cellStyle name="SAPBEXstdData 2 3 7 2 4 3" xfId="47354" xr:uid="{28CE9F80-2021-4A80-B717-4D9C68FBA256}"/>
    <cellStyle name="SAPBEXstdData 2 3 7 2 5" xfId="29969" xr:uid="{A890914F-3719-460D-A793-2765BCCDBF0D}"/>
    <cellStyle name="SAPBEXstdData 2 3 7 2 6" xfId="26420" xr:uid="{CDA78451-7E4B-4233-87C7-862B758C95AB}"/>
    <cellStyle name="SAPBEXstdData 2 3 7 2 7" xfId="52022" xr:uid="{5DE9BD32-086E-46D4-A979-E4DFA53001AE}"/>
    <cellStyle name="SAPBEXstdData 2 3 7 3" xfId="15294" xr:uid="{15726DD0-9E50-440A-B006-13E97A8212D1}"/>
    <cellStyle name="SAPBEXstdData 2 3 7 3 2" xfId="21213" xr:uid="{EC8FEE4C-0510-4B02-9719-1F2B36739A3D}"/>
    <cellStyle name="SAPBEXstdData 2 3 7 3 2 2" xfId="34845" xr:uid="{3161D268-1A17-465F-8B3B-342218F4E4FA}"/>
    <cellStyle name="SAPBEXstdData 2 3 7 3 2 3" xfId="44473" xr:uid="{C96F7CEB-6F25-485F-99B0-78102BABB752}"/>
    <cellStyle name="SAPBEXstdData 2 3 7 3 3" xfId="25004" xr:uid="{228D277C-6F29-4A7C-8AFB-196834D19A26}"/>
    <cellStyle name="SAPBEXstdData 2 3 7 3 3 2" xfId="38636" xr:uid="{1940D3E3-43AA-4F85-820B-B0BA81371ECC}"/>
    <cellStyle name="SAPBEXstdData 2 3 7 3 3 3" xfId="48264" xr:uid="{7039E65C-319C-4F07-BD0C-CB79340893C2}"/>
    <cellStyle name="SAPBEXstdData 2 3 7 3 4" xfId="30886" xr:uid="{12B243E1-331D-4F0E-81DF-AEDB82267011}"/>
    <cellStyle name="SAPBEXstdData 2 3 7 3 5" xfId="40544" xr:uid="{3129D942-D97B-43E2-A250-8BEE9344C354}"/>
    <cellStyle name="SAPBEXstdData 2 3 7 3 6" xfId="52932" xr:uid="{0ADAFD23-8C44-4E58-89FE-0783A1E9F29C}"/>
    <cellStyle name="SAPBEXstdData 2 3 7 4" xfId="19305" xr:uid="{A506399C-D17B-445B-9793-17F9225B6FEE}"/>
    <cellStyle name="SAPBEXstdData 2 3 7 4 2" xfId="32937" xr:uid="{7C233F2F-50B5-457C-92D9-EF12A5A71E58}"/>
    <cellStyle name="SAPBEXstdData 2 3 7 4 3" xfId="42565" xr:uid="{E6787DBE-4567-42C0-A17E-004916E6F62C}"/>
    <cellStyle name="SAPBEXstdData 2 3 7 5" xfId="23096" xr:uid="{5056C830-0BD0-42FC-A191-7BD212A5EFB2}"/>
    <cellStyle name="SAPBEXstdData 2 3 7 5 2" xfId="36728" xr:uid="{276647BB-E65B-4445-B5C9-7D4512F0D00F}"/>
    <cellStyle name="SAPBEXstdData 2 3 7 5 3" xfId="46356" xr:uid="{BCA096C2-834D-49D1-A2B6-B9537F283CE5}"/>
    <cellStyle name="SAPBEXstdData 2 3 7 6" xfId="28964" xr:uid="{3F8F1E6C-5250-45E3-92FB-647A3748A48D}"/>
    <cellStyle name="SAPBEXstdData 2 3 7 7" xfId="27376" xr:uid="{84232260-52D2-466F-81BD-FADEEECBC66A}"/>
    <cellStyle name="SAPBEXstdData 2 3 7 8" xfId="51024" xr:uid="{A233B83F-012B-4638-8EEB-A0315AD364FC}"/>
    <cellStyle name="SAPBEXstdData 2 3 8" xfId="13520" xr:uid="{DB21628F-27A5-4856-BB03-F13D072A945A}"/>
    <cellStyle name="SAPBEXstdData 2 3 8 2" xfId="14519" xr:uid="{216EA02C-CDEC-4A3A-9C68-B013B07918C0}"/>
    <cellStyle name="SAPBEXstdData 2 3 8 2 2" xfId="16468" xr:uid="{95304E82-F459-4168-AAF1-B70F456B6938}"/>
    <cellStyle name="SAPBEXstdData 2 3 8 2 2 2" xfId="22387" xr:uid="{9F2CE0D0-3F55-4AED-9C62-E2E4B9E5196D}"/>
    <cellStyle name="SAPBEXstdData 2 3 8 2 2 2 2" xfId="36019" xr:uid="{8E6260F0-2EDD-4F8C-A853-798FA1815CDB}"/>
    <cellStyle name="SAPBEXstdData 2 3 8 2 2 2 3" xfId="45647" xr:uid="{89133ED7-8119-4C55-BD78-3480CAB0000F}"/>
    <cellStyle name="SAPBEXstdData 2 3 8 2 2 3" xfId="26178" xr:uid="{455A585E-280A-482B-B9E5-8B134FB68338}"/>
    <cellStyle name="SAPBEXstdData 2 3 8 2 2 3 2" xfId="39810" xr:uid="{D9333927-5B9A-4D85-A3F7-FAF80572C3C2}"/>
    <cellStyle name="SAPBEXstdData 2 3 8 2 2 3 3" xfId="49438" xr:uid="{B040F928-664D-40BE-927F-4A73FCE11DA2}"/>
    <cellStyle name="SAPBEXstdData 2 3 8 2 2 4" xfId="32060" xr:uid="{A1999858-B8CB-4745-AB89-7BBEE5B09912}"/>
    <cellStyle name="SAPBEXstdData 2 3 8 2 2 5" xfId="41718" xr:uid="{A494EC9F-B25E-4067-99F4-4B7DA3CBC473}"/>
    <cellStyle name="SAPBEXstdData 2 3 8 2 2 6" xfId="54106" xr:uid="{CB6306A4-7E78-44C6-8A3C-2433ACA47819}"/>
    <cellStyle name="SAPBEXstdData 2 3 8 2 3" xfId="20479" xr:uid="{9BF7EF53-ACD6-45EE-B668-17DA24DE4445}"/>
    <cellStyle name="SAPBEXstdData 2 3 8 2 3 2" xfId="34111" xr:uid="{97D83DB6-54BC-4718-BEF3-F4D45A8848BE}"/>
    <cellStyle name="SAPBEXstdData 2 3 8 2 3 3" xfId="43739" xr:uid="{AEE4143D-3AE4-4A53-B769-89C692AD8FC3}"/>
    <cellStyle name="SAPBEXstdData 2 3 8 2 4" xfId="24270" xr:uid="{73182932-8FFA-4761-80B0-937183FE6EA2}"/>
    <cellStyle name="SAPBEXstdData 2 3 8 2 4 2" xfId="37902" xr:uid="{C2BBE081-60E4-4E2C-AC10-573A56ECF675}"/>
    <cellStyle name="SAPBEXstdData 2 3 8 2 4 3" xfId="47530" xr:uid="{317871ED-6247-4FE9-810E-03A91AEED8E0}"/>
    <cellStyle name="SAPBEXstdData 2 3 8 2 5" xfId="30145" xr:uid="{2A9AB208-5C47-4331-A9E7-DBCDBD5E7DE8}"/>
    <cellStyle name="SAPBEXstdData 2 3 8 2 6" xfId="26244" xr:uid="{80A98B6A-F056-4E65-B77B-6DF8E207DF68}"/>
    <cellStyle name="SAPBEXstdData 2 3 8 2 7" xfId="52198" xr:uid="{05A2149F-FCF7-475C-9EAD-C81B2C246182}"/>
    <cellStyle name="SAPBEXstdData 2 3 8 3" xfId="15470" xr:uid="{5A6A357B-6718-48A0-8B90-CEDAA1533CA9}"/>
    <cellStyle name="SAPBEXstdData 2 3 8 3 2" xfId="21389" xr:uid="{3FD51947-0716-4A8A-87B5-1D9B1977DA8E}"/>
    <cellStyle name="SAPBEXstdData 2 3 8 3 2 2" xfId="35021" xr:uid="{51BE7F16-6B00-4EBF-9CEC-17718735EAD2}"/>
    <cellStyle name="SAPBEXstdData 2 3 8 3 2 3" xfId="44649" xr:uid="{F3BA2617-B5E6-4147-BD24-8F384FBAB7A7}"/>
    <cellStyle name="SAPBEXstdData 2 3 8 3 3" xfId="25180" xr:uid="{EAE52FEC-D166-4CBA-A510-563137C4A826}"/>
    <cellStyle name="SAPBEXstdData 2 3 8 3 3 2" xfId="38812" xr:uid="{65223B15-1AA3-4053-90FD-08A97D0B8220}"/>
    <cellStyle name="SAPBEXstdData 2 3 8 3 3 3" xfId="48440" xr:uid="{EF4BC054-B2A5-4D04-B19A-5EFC3CC799C4}"/>
    <cellStyle name="SAPBEXstdData 2 3 8 3 4" xfId="31062" xr:uid="{994836A3-151B-4310-AA64-0194593E8B39}"/>
    <cellStyle name="SAPBEXstdData 2 3 8 3 5" xfId="40720" xr:uid="{6C005ACC-DE01-44B1-B60B-4E0FD70F12A5}"/>
    <cellStyle name="SAPBEXstdData 2 3 8 3 6" xfId="53108" xr:uid="{01E46A11-B39B-47A2-90E1-4327480824EC}"/>
    <cellStyle name="SAPBEXstdData 2 3 8 4" xfId="19481" xr:uid="{FCC95F20-F2BA-4D26-B210-1D36BE4BD8D4}"/>
    <cellStyle name="SAPBEXstdData 2 3 8 4 2" xfId="33113" xr:uid="{D8759EFD-6DFC-4B42-BA0D-45A3D752F817}"/>
    <cellStyle name="SAPBEXstdData 2 3 8 4 3" xfId="42741" xr:uid="{C9CFB0BA-402B-4E48-8F5E-1550A2E04D76}"/>
    <cellStyle name="SAPBEXstdData 2 3 8 5" xfId="23272" xr:uid="{DC510798-9C34-4FFA-8F66-064654E8DE12}"/>
    <cellStyle name="SAPBEXstdData 2 3 8 5 2" xfId="36904" xr:uid="{D861C3B2-6FB9-44EC-A7DF-6AA6D658C3F6}"/>
    <cellStyle name="SAPBEXstdData 2 3 8 5 3" xfId="46532" xr:uid="{76F08076-235E-4EF9-86FD-D9676C3B57F0}"/>
    <cellStyle name="SAPBEXstdData 2 3 8 6" xfId="29147" xr:uid="{FFADB3D8-8757-4FFB-AC63-693DC0959992}"/>
    <cellStyle name="SAPBEXstdData 2 3 8 7" xfId="27242" xr:uid="{E0BE573C-0107-4A50-B8FC-2487C1F3D60B}"/>
    <cellStyle name="SAPBEXstdData 2 3 8 8" xfId="51200" xr:uid="{1D6C4A47-7D35-46EC-8F8B-04AE89B1481F}"/>
    <cellStyle name="SAPBEXstdData 2 3 9" xfId="13815" xr:uid="{C0FF2FB0-B671-451B-89EA-F80EF4079806}"/>
    <cellStyle name="SAPBEXstdData 2 3 9 2" xfId="15764" xr:uid="{50B9566D-3533-41BA-B775-7A21C8249CC1}"/>
    <cellStyle name="SAPBEXstdData 2 3 9 2 2" xfId="21683" xr:uid="{B22FA4AC-F343-460B-95C6-98B4759684FA}"/>
    <cellStyle name="SAPBEXstdData 2 3 9 2 2 2" xfId="35315" xr:uid="{A61BDE83-3334-4573-AD35-97D4C11AFA07}"/>
    <cellStyle name="SAPBEXstdData 2 3 9 2 2 3" xfId="44943" xr:uid="{60E7B7F3-C117-4653-A665-3653B91D41AA}"/>
    <cellStyle name="SAPBEXstdData 2 3 9 2 3" xfId="25474" xr:uid="{EF7371DF-53CD-4D1A-9B51-4C1F53F979BF}"/>
    <cellStyle name="SAPBEXstdData 2 3 9 2 3 2" xfId="39106" xr:uid="{DBCBE664-0A06-4BBC-961E-5507B0C57B6A}"/>
    <cellStyle name="SAPBEXstdData 2 3 9 2 3 3" xfId="48734" xr:uid="{CD820127-0BCE-4CA0-A2E8-B4408F197871}"/>
    <cellStyle name="SAPBEXstdData 2 3 9 2 4" xfId="31356" xr:uid="{4AD13A9F-2535-4EE1-954E-E670DE181716}"/>
    <cellStyle name="SAPBEXstdData 2 3 9 2 5" xfId="41014" xr:uid="{CCF26A19-33E4-4636-A782-8FBF29E4BB3D}"/>
    <cellStyle name="SAPBEXstdData 2 3 9 2 6" xfId="53402" xr:uid="{F063CA19-2824-4DF3-B2E5-84ACDD778942}"/>
    <cellStyle name="SAPBEXstdData 2 3 9 3" xfId="19775" xr:uid="{97422EC5-F929-42CF-A813-68DA571CA40A}"/>
    <cellStyle name="SAPBEXstdData 2 3 9 3 2" xfId="33407" xr:uid="{9B33D565-4EDF-4E6A-AF59-17153FF4B1DF}"/>
    <cellStyle name="SAPBEXstdData 2 3 9 3 3" xfId="43035" xr:uid="{0DDF71AC-7B65-4A58-9CFB-9066EA2FB5F4}"/>
    <cellStyle name="SAPBEXstdData 2 3 9 4" xfId="23566" xr:uid="{C861C993-EA00-4783-A9B4-F9965A1C1304}"/>
    <cellStyle name="SAPBEXstdData 2 3 9 4 2" xfId="37198" xr:uid="{890DB83A-2EB4-48D9-922F-C32AB482762C}"/>
    <cellStyle name="SAPBEXstdData 2 3 9 4 3" xfId="46826" xr:uid="{9DE4FF14-77CE-4534-B1EA-44FA104070A3}"/>
    <cellStyle name="SAPBEXstdData 2 3 9 5" xfId="29441" xr:uid="{EC4014F6-0250-41D9-A042-BBEBA69603AE}"/>
    <cellStyle name="SAPBEXstdData 2 3 9 6" xfId="26948" xr:uid="{356FEFF3-BC00-4B93-8014-81D5D9E5389F}"/>
    <cellStyle name="SAPBEXstdData 2 3 9 7" xfId="51494" xr:uid="{66BFE962-427D-47B6-92A7-9D0B83DB9587}"/>
    <cellStyle name="SAPBEXstdData 2 4" xfId="10677" xr:uid="{0687AC94-C14E-4263-901D-A5B969A0AAA8}"/>
    <cellStyle name="SAPBEXstdData 2 4 2" xfId="13608" xr:uid="{47DC8423-80A6-4041-9F51-F082CE50A3C0}"/>
    <cellStyle name="SAPBEXstdData 2 4 2 2" xfId="15557" xr:uid="{495F9439-16FE-4719-BBF5-6616B26A8180}"/>
    <cellStyle name="SAPBEXstdData 2 4 2 2 2" xfId="21476" xr:uid="{2BCE1B16-4A17-4680-A8BE-A0C888108101}"/>
    <cellStyle name="SAPBEXstdData 2 4 2 2 2 2" xfId="35108" xr:uid="{956EDAAD-07B0-4AAA-9A4D-72B6FC1FB4A2}"/>
    <cellStyle name="SAPBEXstdData 2 4 2 2 2 3" xfId="44736" xr:uid="{125AA843-F931-4DDC-BEA3-3B1367DDDB6E}"/>
    <cellStyle name="SAPBEXstdData 2 4 2 2 3" xfId="25267" xr:uid="{98CD713E-4FE6-4373-955C-568D8CBEF7FA}"/>
    <cellStyle name="SAPBEXstdData 2 4 2 2 3 2" xfId="38899" xr:uid="{447A82BF-5B0F-4E98-8F00-91D4832D50C3}"/>
    <cellStyle name="SAPBEXstdData 2 4 2 2 3 3" xfId="48527" xr:uid="{A46F44EC-EA4D-4C87-8A04-A96ECEECF087}"/>
    <cellStyle name="SAPBEXstdData 2 4 2 2 4" xfId="31149" xr:uid="{00E2741C-4606-47FF-91ED-91275A9087A8}"/>
    <cellStyle name="SAPBEXstdData 2 4 2 2 5" xfId="40807" xr:uid="{E5DFD720-5983-4814-B62E-829D43FE48E5}"/>
    <cellStyle name="SAPBEXstdData 2 4 2 2 6" xfId="53195" xr:uid="{A0FCA26C-7B6C-41FF-A605-2FAA0BF09C35}"/>
    <cellStyle name="SAPBEXstdData 2 4 2 3" xfId="19568" xr:uid="{C34546FE-9932-44FF-8CA0-FBA126F8C5E8}"/>
    <cellStyle name="SAPBEXstdData 2 4 2 3 2" xfId="33200" xr:uid="{F1607958-1988-4527-BA84-F4C6451B7A1D}"/>
    <cellStyle name="SAPBEXstdData 2 4 2 3 3" xfId="42828" xr:uid="{63C421EF-9203-46BD-964D-759B482BA5BF}"/>
    <cellStyle name="SAPBEXstdData 2 4 2 4" xfId="23359" xr:uid="{13A914F5-2D9E-456E-9EC3-E5A080692D78}"/>
    <cellStyle name="SAPBEXstdData 2 4 2 4 2" xfId="36991" xr:uid="{7C8D22AE-3EEA-4BD3-A8D3-EF27C3852415}"/>
    <cellStyle name="SAPBEXstdData 2 4 2 4 3" xfId="46619" xr:uid="{FEC69CCA-F109-421C-B61E-88AD8A9245AF}"/>
    <cellStyle name="SAPBEXstdData 2 4 2 5" xfId="29234" xr:uid="{CBA124BA-8BE0-4DEE-A3ED-225159FA3D57}"/>
    <cellStyle name="SAPBEXstdData 2 4 2 6" xfId="27155" xr:uid="{0AAED713-7E7B-4006-9E54-F85BD6EAC82A}"/>
    <cellStyle name="SAPBEXstdData 2 4 2 7" xfId="51287" xr:uid="{2474DB1F-225E-4034-AA6C-7A18C4D12A0C}"/>
    <cellStyle name="SAPBEXstdData 2 4 3" xfId="14647" xr:uid="{CC1B2EBC-B849-44A1-9616-4BD6D7501F3E}"/>
    <cellStyle name="SAPBEXstdData 2 4 3 2" xfId="20566" xr:uid="{C02426E8-E2B2-445E-A597-0B8B3A8FB2B5}"/>
    <cellStyle name="SAPBEXstdData 2 4 3 2 2" xfId="34198" xr:uid="{C8303450-795A-4766-8A82-8D13533C2837}"/>
    <cellStyle name="SAPBEXstdData 2 4 3 2 3" xfId="43826" xr:uid="{628679D3-7E0D-4553-962C-1B7E2EDCC503}"/>
    <cellStyle name="SAPBEXstdData 2 4 3 3" xfId="24357" xr:uid="{6571197E-3A2A-46F8-BA2C-4DAB95339621}"/>
    <cellStyle name="SAPBEXstdData 2 4 3 3 2" xfId="37989" xr:uid="{8A5ECF4A-B15E-42F0-BF94-56283F48897D}"/>
    <cellStyle name="SAPBEXstdData 2 4 3 3 3" xfId="47617" xr:uid="{D7E09071-F94F-4FA6-9239-3A7FBFFB3CE0}"/>
    <cellStyle name="SAPBEXstdData 2 4 3 4" xfId="30239" xr:uid="{C022720B-9D1F-4C8F-A60C-42A365371ADF}"/>
    <cellStyle name="SAPBEXstdData 2 4 3 5" xfId="39897" xr:uid="{AC61E0AD-8DCA-47E4-AAEF-22B4AC9834C3}"/>
    <cellStyle name="SAPBEXstdData 2 4 3 6" xfId="52285" xr:uid="{A9E8F853-3C85-43AC-8A86-EEBD4FA0C9AA}"/>
    <cellStyle name="SAPBEXstdData 2 4 4" xfId="18656" xr:uid="{F9437B2E-1EFF-447F-B868-B425C6A58965}"/>
    <cellStyle name="SAPBEXstdData 2 4 4 2" xfId="32288" xr:uid="{4BB6857B-6E10-4288-954B-9439748AC56A}"/>
    <cellStyle name="SAPBEXstdData 2 4 4 3" xfId="41916" xr:uid="{4968300F-948C-40B8-A0BE-8AF14CE91407}"/>
    <cellStyle name="SAPBEXstdData 2 4 5" xfId="16575" xr:uid="{8AB296A3-6284-4B40-B5C2-F11CD0E0762F}"/>
    <cellStyle name="SAPBEXstdData 2 4 5 2" xfId="32159" xr:uid="{970D8BAA-23B5-4FAA-804B-34FBB50D8322}"/>
    <cellStyle name="SAPBEXstdData 2 4 5 3" xfId="41801" xr:uid="{AF532F85-03F6-4C1A-BAF2-552E607E7EE0}"/>
    <cellStyle name="SAPBEXstdData 2 4 6" xfId="28229" xr:uid="{EDD0786B-0394-4B34-BBFF-5CA7108145F0}"/>
    <cellStyle name="SAPBEXstdData 2 4 7" xfId="32103" xr:uid="{EA42667D-7ED3-4C0F-B206-155F7A0A852A}"/>
    <cellStyle name="SAPBEXstdData 2 4 8" xfId="50289" xr:uid="{9109FFAE-DF5C-436A-A700-152A5E7AC978}"/>
    <cellStyle name="SAPBEXstdData 2 5" xfId="10717" xr:uid="{5863F037-4BCB-4233-A5D0-17E2050FE89A}"/>
    <cellStyle name="SAPBEXstdData 2 5 2" xfId="13648" xr:uid="{59CB051F-5420-4311-AE28-FED0FD01A07E}"/>
    <cellStyle name="SAPBEXstdData 2 5 2 2" xfId="15597" xr:uid="{83C596E2-6029-4C8C-94B8-D83F52B9737E}"/>
    <cellStyle name="SAPBEXstdData 2 5 2 2 2" xfId="21516" xr:uid="{19CB69AA-AD4A-4EA0-BB28-93F6C6413D37}"/>
    <cellStyle name="SAPBEXstdData 2 5 2 2 2 2" xfId="35148" xr:uid="{D359E648-618B-4D61-BFFB-2077D0799252}"/>
    <cellStyle name="SAPBEXstdData 2 5 2 2 2 3" xfId="44776" xr:uid="{81765DAA-ED41-4940-813A-7DED3DEA0D0D}"/>
    <cellStyle name="SAPBEXstdData 2 5 2 2 3" xfId="25307" xr:uid="{0721EA19-58FD-4AE3-8548-83ED15516289}"/>
    <cellStyle name="SAPBEXstdData 2 5 2 2 3 2" xfId="38939" xr:uid="{5B8AA04B-F9EB-425A-AA46-CC008B5C53CE}"/>
    <cellStyle name="SAPBEXstdData 2 5 2 2 3 3" xfId="48567" xr:uid="{0446059D-A0B3-4470-A697-71F6150C2738}"/>
    <cellStyle name="SAPBEXstdData 2 5 2 2 4" xfId="31189" xr:uid="{79A32A81-AF6C-45B8-9FAF-FB007ED1CF4C}"/>
    <cellStyle name="SAPBEXstdData 2 5 2 2 5" xfId="40847" xr:uid="{7F60788F-B1D4-44CD-8504-C65DFD9F17B9}"/>
    <cellStyle name="SAPBEXstdData 2 5 2 2 6" xfId="53235" xr:uid="{02202CD4-AFD3-470D-9349-82B8BEB87BCC}"/>
    <cellStyle name="SAPBEXstdData 2 5 2 3" xfId="19608" xr:uid="{DE8FBF39-51D6-47DC-A130-8FCE593137A0}"/>
    <cellStyle name="SAPBEXstdData 2 5 2 3 2" xfId="33240" xr:uid="{7B56949A-4477-4AE4-BFA4-124135C99476}"/>
    <cellStyle name="SAPBEXstdData 2 5 2 3 3" xfId="42868" xr:uid="{31684CC8-2585-41E3-B41B-C27FD85FD601}"/>
    <cellStyle name="SAPBEXstdData 2 5 2 4" xfId="23399" xr:uid="{2E470C82-80FA-4532-9424-D5832DCE2ADA}"/>
    <cellStyle name="SAPBEXstdData 2 5 2 4 2" xfId="37031" xr:uid="{C04DD769-872C-4961-81E5-4BF4D6AAF498}"/>
    <cellStyle name="SAPBEXstdData 2 5 2 4 3" xfId="46659" xr:uid="{00107D66-E4E3-4B98-B441-5118A090262B}"/>
    <cellStyle name="SAPBEXstdData 2 5 2 5" xfId="29274" xr:uid="{FC994377-E99F-4815-B5B4-FEC87E4D6593}"/>
    <cellStyle name="SAPBEXstdData 2 5 2 6" xfId="27115" xr:uid="{47D6BF27-1430-4892-A4B8-522DB35C38A3}"/>
    <cellStyle name="SAPBEXstdData 2 5 2 7" xfId="51327" xr:uid="{7916D521-FCCB-4888-8351-FBEB626B384B}"/>
    <cellStyle name="SAPBEXstdData 2 5 3" xfId="14687" xr:uid="{6511F1EB-8163-4224-8B45-4C4284B15563}"/>
    <cellStyle name="SAPBEXstdData 2 5 3 2" xfId="20606" xr:uid="{5A12D635-B1A7-4A41-9391-59B5F617EA5B}"/>
    <cellStyle name="SAPBEXstdData 2 5 3 2 2" xfId="34238" xr:uid="{6C0E428B-71D0-43D3-BE3C-77B6C6E32B0F}"/>
    <cellStyle name="SAPBEXstdData 2 5 3 2 3" xfId="43866" xr:uid="{34906246-8D7C-4AA6-8E6B-F742E04A644B}"/>
    <cellStyle name="SAPBEXstdData 2 5 3 3" xfId="24397" xr:uid="{F2E54AAF-7889-402D-B00E-54688E755B88}"/>
    <cellStyle name="SAPBEXstdData 2 5 3 3 2" xfId="38029" xr:uid="{43E42CA3-CA84-437F-A55C-0C86A44E5AED}"/>
    <cellStyle name="SAPBEXstdData 2 5 3 3 3" xfId="47657" xr:uid="{7643106F-E583-4887-B448-87A537873024}"/>
    <cellStyle name="SAPBEXstdData 2 5 3 4" xfId="30279" xr:uid="{1D11D45E-8B56-4874-82BA-754F496AF268}"/>
    <cellStyle name="SAPBEXstdData 2 5 3 5" xfId="39937" xr:uid="{7DEF063A-ADDE-498F-AB15-2F571D34D5EE}"/>
    <cellStyle name="SAPBEXstdData 2 5 3 6" xfId="52325" xr:uid="{1BDA4904-9D54-443C-B5D5-EB9F7C5CEE65}"/>
    <cellStyle name="SAPBEXstdData 2 5 4" xfId="18696" xr:uid="{73D608FA-2A67-4527-9088-2AB553849B70}"/>
    <cellStyle name="SAPBEXstdData 2 5 4 2" xfId="32328" xr:uid="{5B5437D6-3771-431C-A4C0-FC44CCD52087}"/>
    <cellStyle name="SAPBEXstdData 2 5 4 3" xfId="41956" xr:uid="{0FB8511E-F944-4455-ACCF-86A85FCD72A4}"/>
    <cellStyle name="SAPBEXstdData 2 5 5" xfId="16535" xr:uid="{29999FCC-E47C-45A3-A1E6-62E57F8FD1D6}"/>
    <cellStyle name="SAPBEXstdData 2 5 5 2" xfId="32119" xr:uid="{77B14659-788E-4F22-853E-E08276F77686}"/>
    <cellStyle name="SAPBEXstdData 2 5 5 3" xfId="41761" xr:uid="{0D94A293-5D06-4FAD-AE2B-C4D84D0CBDA4}"/>
    <cellStyle name="SAPBEXstdData 2 5 6" xfId="28269" xr:uid="{A121D116-84F2-451E-9943-44FAE39D2FE4}"/>
    <cellStyle name="SAPBEXstdData 2 5 7" xfId="28050" xr:uid="{79C86AFF-2E7A-4717-9779-C49485C81F0C}"/>
    <cellStyle name="SAPBEXstdData 2 5 8" xfId="50329" xr:uid="{E1DBD18F-CC44-4440-BE77-50C609863129}"/>
    <cellStyle name="SAPBEXstdData 2 6" xfId="11537" xr:uid="{7A8899DE-B630-46AB-AF44-564384DBE005}"/>
    <cellStyle name="SAPBEXstdData 2 6 2" xfId="14431" xr:uid="{FD9B26AE-F0A9-47B0-94BA-48ADCD784B93}"/>
    <cellStyle name="SAPBEXstdData 2 6 2 2" xfId="16380" xr:uid="{9C52A91D-1549-4C90-90D5-B140BD8E1C3C}"/>
    <cellStyle name="SAPBEXstdData 2 6 2 2 2" xfId="22299" xr:uid="{293934DA-AA11-4579-BE93-4D9A98E6B890}"/>
    <cellStyle name="SAPBEXstdData 2 6 2 2 2 2" xfId="35931" xr:uid="{778E8A79-12FE-4CF7-A38E-53509A11F0FC}"/>
    <cellStyle name="SAPBEXstdData 2 6 2 2 2 3" xfId="45559" xr:uid="{87540A58-8FB5-41ED-A69D-AE3099C1BC25}"/>
    <cellStyle name="SAPBEXstdData 2 6 2 2 3" xfId="26090" xr:uid="{D34D86C6-4A3D-4227-A360-E3D68DDD4D8C}"/>
    <cellStyle name="SAPBEXstdData 2 6 2 2 3 2" xfId="39722" xr:uid="{4D17DCF3-B218-4AC5-9C78-C0C467512385}"/>
    <cellStyle name="SAPBEXstdData 2 6 2 2 3 3" xfId="49350" xr:uid="{7B020D33-7028-4AF8-9BBE-690EB27402A5}"/>
    <cellStyle name="SAPBEXstdData 2 6 2 2 4" xfId="31972" xr:uid="{085F0945-B4EE-47B5-9993-03451F723286}"/>
    <cellStyle name="SAPBEXstdData 2 6 2 2 5" xfId="41630" xr:uid="{04F199E0-81EB-43F7-A10F-6022A35430C0}"/>
    <cellStyle name="SAPBEXstdData 2 6 2 2 6" xfId="54018" xr:uid="{C4B61E02-F4E1-494C-9B56-BF073841E1D8}"/>
    <cellStyle name="SAPBEXstdData 2 6 2 3" xfId="20391" xr:uid="{FCA6F6B1-ADFB-4F1C-80B0-010AF7F8FD9E}"/>
    <cellStyle name="SAPBEXstdData 2 6 2 3 2" xfId="34023" xr:uid="{9AF2D08A-48C9-40A2-BB9D-B9566158ECB7}"/>
    <cellStyle name="SAPBEXstdData 2 6 2 3 3" xfId="43651" xr:uid="{888EFCE9-D7DD-433C-9469-16C537BCC1F9}"/>
    <cellStyle name="SAPBEXstdData 2 6 2 4" xfId="24182" xr:uid="{7A07FEBF-D787-455D-8BDA-614E75F28693}"/>
    <cellStyle name="SAPBEXstdData 2 6 2 4 2" xfId="37814" xr:uid="{71A34251-2A22-4BB7-B696-D783CB7ADC8F}"/>
    <cellStyle name="SAPBEXstdData 2 6 2 4 3" xfId="47442" xr:uid="{A3CB8A4C-89B4-4409-A515-7E229A7B1090}"/>
    <cellStyle name="SAPBEXstdData 2 6 2 5" xfId="30057" xr:uid="{53E909BC-8189-4B95-9EB6-4CE9655FDCA2}"/>
    <cellStyle name="SAPBEXstdData 2 6 2 6" xfId="26332" xr:uid="{42CF7910-9FF7-41E2-BD5F-5026FED73586}"/>
    <cellStyle name="SAPBEXstdData 2 6 2 7" xfId="52110" xr:uid="{D0C9FB20-07B0-4FC1-B4A8-A8FB49D8A067}"/>
    <cellStyle name="SAPBEXstdData 2 6 3" xfId="15382" xr:uid="{CFA11352-A798-4E94-A116-F852A8F00286}"/>
    <cellStyle name="SAPBEXstdData 2 6 3 2" xfId="21301" xr:uid="{7C81D48C-231A-4DC1-80A9-B2CC50DC5783}"/>
    <cellStyle name="SAPBEXstdData 2 6 3 2 2" xfId="34933" xr:uid="{0F6A88C9-47CD-475F-B576-6AC4CBE11EEB}"/>
    <cellStyle name="SAPBEXstdData 2 6 3 2 3" xfId="44561" xr:uid="{189DFA56-7632-45BE-A96F-03F975C60C8A}"/>
    <cellStyle name="SAPBEXstdData 2 6 3 3" xfId="25092" xr:uid="{7ED1FEFF-0A0B-4473-BFBE-8B6D73175164}"/>
    <cellStyle name="SAPBEXstdData 2 6 3 3 2" xfId="38724" xr:uid="{FF10D3D9-F923-49F4-BE53-1D2F2A175A3C}"/>
    <cellStyle name="SAPBEXstdData 2 6 3 3 3" xfId="48352" xr:uid="{E208F7F9-77C6-4CB8-8832-6536AF3D9DCA}"/>
    <cellStyle name="SAPBEXstdData 2 6 3 4" xfId="30974" xr:uid="{F7D6559E-FA6E-4197-83AE-E655D6AEC806}"/>
    <cellStyle name="SAPBEXstdData 2 6 3 5" xfId="40632" xr:uid="{F0750DA9-3B3F-44FC-BAC8-1C7A0B37D2A9}"/>
    <cellStyle name="SAPBEXstdData 2 6 3 6" xfId="53020" xr:uid="{0D59C36F-D871-432E-B88D-0CA3FB5E5E4B}"/>
    <cellStyle name="SAPBEXstdData 2 6 4" xfId="19393" xr:uid="{464943CB-6159-4628-B86B-E4AA2837FA62}"/>
    <cellStyle name="SAPBEXstdData 2 6 4 2" xfId="33025" xr:uid="{758A276B-BFAA-4C60-A380-EA65FBD70DD0}"/>
    <cellStyle name="SAPBEXstdData 2 6 4 3" xfId="42653" xr:uid="{CBC36E32-B872-4F8E-B5AF-A06F7D9AE440}"/>
    <cellStyle name="SAPBEXstdData 2 6 5" xfId="23184" xr:uid="{5993288F-CEF4-49E3-AC10-EBB49A990F87}"/>
    <cellStyle name="SAPBEXstdData 2 6 5 2" xfId="36816" xr:uid="{E6C02EB2-28AD-4FD2-A0B0-0C91FE8C6A89}"/>
    <cellStyle name="SAPBEXstdData 2 6 5 3" xfId="46444" xr:uid="{AFD3E76D-DDBF-4A2D-BCD4-9DB8C518CD40}"/>
    <cellStyle name="SAPBEXstdData 2 6 6" xfId="29052" xr:uid="{C4550B23-F6C6-44D9-B1C7-8516FAFCF025}"/>
    <cellStyle name="SAPBEXstdData 2 6 7" xfId="28159" xr:uid="{C1C5DEAC-E7FB-4AEC-923A-BD9C2A1B0B45}"/>
    <cellStyle name="SAPBEXstdData 2 6 8" xfId="51112" xr:uid="{12A93E43-F9C1-413F-9618-7B03027BD3DF}"/>
    <cellStyle name="SAPBEXstdData 2 7" xfId="49930" xr:uid="{B121D3D7-DF52-40D5-9C71-1C5552AEBC45}"/>
    <cellStyle name="SAPBEXstdData 2 8" xfId="50154" xr:uid="{7D979988-9492-4C23-A214-83B387B959DC}"/>
    <cellStyle name="SAPBEXstdData 2 9" xfId="54274" xr:uid="{129D642A-A940-4276-B560-D57308472F13}"/>
    <cellStyle name="SAPBEXstdData 3" xfId="6158" xr:uid="{6405B7F7-24A7-4207-B062-DE4206E94DE6}"/>
    <cellStyle name="SAPBEXstdData 3 2" xfId="10886" xr:uid="{90962C94-A721-423C-9BBE-1477ACC3A2D2}"/>
    <cellStyle name="SAPBEXstdData 3 2 10" xfId="22570" xr:uid="{B4E9EE98-46F9-4F5B-A27C-F4C65561AEA7}"/>
    <cellStyle name="SAPBEXstdData 3 2 10 2" xfId="36202" xr:uid="{289BCB2A-34D2-4C0C-A77E-87BBD5E033A4}"/>
    <cellStyle name="SAPBEXstdData 3 2 10 3" xfId="45830" xr:uid="{9E6CDC07-1A15-42D0-A465-C0AF0CBD0521}"/>
    <cellStyle name="SAPBEXstdData 3 2 11" xfId="28438" xr:uid="{93155C9D-E32C-4020-A632-E41865408183}"/>
    <cellStyle name="SAPBEXstdData 3 2 12" xfId="27885" xr:uid="{B42A9747-CA67-4452-8C46-B64066D0F31B}"/>
    <cellStyle name="SAPBEXstdData 3 2 13" xfId="50498" xr:uid="{C26BAF1A-E409-4811-9422-001D580CE2B5}"/>
    <cellStyle name="SAPBEXstdData 3 2 14" xfId="54569" xr:uid="{C76C1E59-CB73-4486-A9ED-5E8A93FFCEFE}"/>
    <cellStyle name="SAPBEXstdData 3 2 15" xfId="54660" xr:uid="{7CF9CBC1-F64A-4CEC-944D-3A0BB4332380}"/>
    <cellStyle name="SAPBEXstdData 3 2 16" xfId="54748" xr:uid="{609B58CE-56F1-4DD4-AC26-81DCD814B8CF}"/>
    <cellStyle name="SAPBEXstdData 3 2 17" xfId="54836" xr:uid="{00DE54E8-1175-4FE9-AF4B-23B0ADEBD18B}"/>
    <cellStyle name="SAPBEXstdData 3 2 18" xfId="54924" xr:uid="{3BCB22A8-DC3C-46AF-B74D-D0A684BFEF87}"/>
    <cellStyle name="SAPBEXstdData 3 2 19" xfId="55012" xr:uid="{178C39EB-38B9-423F-846A-F59545D93F56}"/>
    <cellStyle name="SAPBEXstdData 3 2 2" xfId="10974" xr:uid="{622879B4-E73A-4508-BE2C-AAFC0A8B4C13}"/>
    <cellStyle name="SAPBEXstdData 3 2 2 2" xfId="13905" xr:uid="{FAA99092-F851-4F5F-A919-088B0531E65A}"/>
    <cellStyle name="SAPBEXstdData 3 2 2 2 2" xfId="15854" xr:uid="{9943C2BC-AEA8-4C3D-AE4E-630EAA8FB6A0}"/>
    <cellStyle name="SAPBEXstdData 3 2 2 2 2 2" xfId="21773" xr:uid="{ADAA91BE-5565-4E80-845E-25E7118B7476}"/>
    <cellStyle name="SAPBEXstdData 3 2 2 2 2 2 2" xfId="35405" xr:uid="{A2FF57F9-5EF8-4D5F-9A20-14EB5838E265}"/>
    <cellStyle name="SAPBEXstdData 3 2 2 2 2 2 3" xfId="45033" xr:uid="{24781DE2-E204-4E4B-9FEF-FE93C05DC391}"/>
    <cellStyle name="SAPBEXstdData 3 2 2 2 2 3" xfId="25564" xr:uid="{7087CEB4-8FF2-41A5-973B-B27F371C2D12}"/>
    <cellStyle name="SAPBEXstdData 3 2 2 2 2 3 2" xfId="39196" xr:uid="{F0A943E0-4C2B-4326-81FD-E5A93AF77F69}"/>
    <cellStyle name="SAPBEXstdData 3 2 2 2 2 3 3" xfId="48824" xr:uid="{FDCEF741-27D0-4081-88DB-74665680CF26}"/>
    <cellStyle name="SAPBEXstdData 3 2 2 2 2 4" xfId="31446" xr:uid="{5A889853-BFB1-49BD-8FF6-39B99CD20203}"/>
    <cellStyle name="SAPBEXstdData 3 2 2 2 2 5" xfId="41104" xr:uid="{0001FDA9-E849-4300-AA22-7A9DF49E4171}"/>
    <cellStyle name="SAPBEXstdData 3 2 2 2 2 6" xfId="53492" xr:uid="{0BB06235-2929-456B-B184-0695D8DF853C}"/>
    <cellStyle name="SAPBEXstdData 3 2 2 2 3" xfId="19865" xr:uid="{C50D4154-6561-4E23-8D54-946C39E4FEE5}"/>
    <cellStyle name="SAPBEXstdData 3 2 2 2 3 2" xfId="33497" xr:uid="{F29FC7EC-6200-4001-B08D-F83FEDE5ED5F}"/>
    <cellStyle name="SAPBEXstdData 3 2 2 2 3 3" xfId="43125" xr:uid="{95DE5D5A-7F66-4C67-B3D9-FD092A0E162C}"/>
    <cellStyle name="SAPBEXstdData 3 2 2 2 4" xfId="23656" xr:uid="{6837ADA6-20A3-40D1-BCBA-492642DE999D}"/>
    <cellStyle name="SAPBEXstdData 3 2 2 2 4 2" xfId="37288" xr:uid="{FF386F17-A450-484B-99C9-0E53B6A27141}"/>
    <cellStyle name="SAPBEXstdData 3 2 2 2 4 3" xfId="46916" xr:uid="{8B107601-CE58-4514-8691-C5CE9F1355F6}"/>
    <cellStyle name="SAPBEXstdData 3 2 2 2 5" xfId="29531" xr:uid="{3C6E985E-8E62-4EEA-9DAC-080CA40FD7E9}"/>
    <cellStyle name="SAPBEXstdData 3 2 2 2 6" xfId="26858" xr:uid="{BB8287C1-9BB6-4173-9027-71D910D7C0B6}"/>
    <cellStyle name="SAPBEXstdData 3 2 2 2 7" xfId="51584" xr:uid="{B2E339CE-DD0F-4F79-B5F4-7F403201F602}"/>
    <cellStyle name="SAPBEXstdData 3 2 2 3" xfId="14856" xr:uid="{CDF484D8-2C4C-4D1E-82BB-8E61990AEA3E}"/>
    <cellStyle name="SAPBEXstdData 3 2 2 3 2" xfId="20775" xr:uid="{AD67252D-F074-4D11-A171-936D4F6D4156}"/>
    <cellStyle name="SAPBEXstdData 3 2 2 3 2 2" xfId="34407" xr:uid="{34CBDE11-D826-45B3-9373-3D6354E22C40}"/>
    <cellStyle name="SAPBEXstdData 3 2 2 3 2 3" xfId="44035" xr:uid="{A977AF99-7C64-45EB-A24B-1D23FD4FB6BD}"/>
    <cellStyle name="SAPBEXstdData 3 2 2 3 3" xfId="24566" xr:uid="{E0288C0C-76D2-41E2-8907-C7E8F60B71B7}"/>
    <cellStyle name="SAPBEXstdData 3 2 2 3 3 2" xfId="38198" xr:uid="{9CE06CEF-7AB6-4F9A-9548-EE479FD72A58}"/>
    <cellStyle name="SAPBEXstdData 3 2 2 3 3 3" xfId="47826" xr:uid="{30891112-4D75-475D-8E4F-B92D083D616E}"/>
    <cellStyle name="SAPBEXstdData 3 2 2 3 4" xfId="30448" xr:uid="{B62A729A-457E-4E2E-99C8-C9C9514DA841}"/>
    <cellStyle name="SAPBEXstdData 3 2 2 3 5" xfId="40106" xr:uid="{591A860F-B4F1-4FA6-B482-518C7A1525E7}"/>
    <cellStyle name="SAPBEXstdData 3 2 2 3 6" xfId="52494" xr:uid="{1B54688E-9F33-4EF4-8D4E-92500C1AB8EE}"/>
    <cellStyle name="SAPBEXstdData 3 2 2 4" xfId="18867" xr:uid="{9F7666BF-77B9-48CB-95A9-B6E4FAD3FCD4}"/>
    <cellStyle name="SAPBEXstdData 3 2 2 4 2" xfId="32499" xr:uid="{B376C305-F8B7-464A-8548-43243DAF5F7E}"/>
    <cellStyle name="SAPBEXstdData 3 2 2 4 3" xfId="42127" xr:uid="{4F0BACA1-A9CB-4DD3-A5E7-CDCAB2D5BD01}"/>
    <cellStyle name="SAPBEXstdData 3 2 2 5" xfId="22658" xr:uid="{E373540C-B371-4DFB-B146-82576A370C88}"/>
    <cellStyle name="SAPBEXstdData 3 2 2 5 2" xfId="36290" xr:uid="{9DF5C0E4-9E7D-4700-B8DC-6B5FFEFB7926}"/>
    <cellStyle name="SAPBEXstdData 3 2 2 5 3" xfId="45918" xr:uid="{DB2BA3C5-B5F6-465C-9503-DD1199DB4538}"/>
    <cellStyle name="SAPBEXstdData 3 2 2 6" xfId="28526" xr:uid="{810E9C52-2FAF-4D2C-9D84-D4734D52A088}"/>
    <cellStyle name="SAPBEXstdData 3 2 2 7" xfId="27800" xr:uid="{7BEBC61B-A3BB-45B4-8A65-976FCF1A65FF}"/>
    <cellStyle name="SAPBEXstdData 3 2 2 8" xfId="50586" xr:uid="{874A89D6-0B81-44AC-989A-14F35D076162}"/>
    <cellStyle name="SAPBEXstdData 3 2 20" xfId="55100" xr:uid="{AAB1CC58-E6F6-44C7-BD6A-6866B29A86D6}"/>
    <cellStyle name="SAPBEXstdData 3 2 21" xfId="55188" xr:uid="{3871856A-4A7C-4CAE-AC6B-4A4E2F001D14}"/>
    <cellStyle name="SAPBEXstdData 3 2 22" xfId="55276" xr:uid="{D6012EBD-F322-4D09-BD68-8126FA6A4324}"/>
    <cellStyle name="SAPBEXstdData 3 2 23" xfId="55364" xr:uid="{03BEB89B-E9E5-444F-90FB-86CBC74B958B}"/>
    <cellStyle name="SAPBEXstdData 3 2 24" xfId="55452" xr:uid="{7F4B22A5-1D31-4A76-B430-7F155D2CDD42}"/>
    <cellStyle name="SAPBEXstdData 3 2 25" xfId="55540" xr:uid="{CC458102-041A-4931-9C21-F8B102C8267B}"/>
    <cellStyle name="SAPBEXstdData 3 2 26" xfId="55628" xr:uid="{7D940CDF-1427-47B7-BD89-FB6E4E286606}"/>
    <cellStyle name="SAPBEXstdData 3 2 27" xfId="55716" xr:uid="{6F89109F-9004-449C-B7AF-8C58C5746575}"/>
    <cellStyle name="SAPBEXstdData 3 2 28" xfId="55804" xr:uid="{59B57B5E-1DAC-4CB9-BD84-4316220DB09A}"/>
    <cellStyle name="SAPBEXstdData 3 2 29" xfId="55892" xr:uid="{97411634-3EE7-492D-8743-1FFD2B4A6B65}"/>
    <cellStyle name="SAPBEXstdData 3 2 3" xfId="11062" xr:uid="{0BCD7FDE-BB74-462C-90C4-9AC87481C842}"/>
    <cellStyle name="SAPBEXstdData 3 2 3 2" xfId="13993" xr:uid="{1296699F-0519-48DE-AA9D-0C6E71639109}"/>
    <cellStyle name="SAPBEXstdData 3 2 3 2 2" xfId="15942" xr:uid="{FEBC6B63-F47F-4342-8D0E-B90657D2F708}"/>
    <cellStyle name="SAPBEXstdData 3 2 3 2 2 2" xfId="21861" xr:uid="{8450CF30-545D-41A4-9A7E-A5EB894969FD}"/>
    <cellStyle name="SAPBEXstdData 3 2 3 2 2 2 2" xfId="35493" xr:uid="{B0EFF986-6F6C-49A2-8957-034F11F85081}"/>
    <cellStyle name="SAPBEXstdData 3 2 3 2 2 2 3" xfId="45121" xr:uid="{8751EB3F-298E-455C-9A19-91739198451E}"/>
    <cellStyle name="SAPBEXstdData 3 2 3 2 2 3" xfId="25652" xr:uid="{114709C6-F1B5-4F4B-AA58-E518DD7AEAD4}"/>
    <cellStyle name="SAPBEXstdData 3 2 3 2 2 3 2" xfId="39284" xr:uid="{55A0D5F7-BEF6-4C25-93BC-4EFFDD7685CA}"/>
    <cellStyle name="SAPBEXstdData 3 2 3 2 2 3 3" xfId="48912" xr:uid="{AFA58288-195C-4CAA-813D-55E7ABAD913E}"/>
    <cellStyle name="SAPBEXstdData 3 2 3 2 2 4" xfId="31534" xr:uid="{6C642CF1-895C-4E22-AFA4-F717F0410B5C}"/>
    <cellStyle name="SAPBEXstdData 3 2 3 2 2 5" xfId="41192" xr:uid="{B8298AB6-65D0-4AF5-AC0D-FDDA7F76B8C6}"/>
    <cellStyle name="SAPBEXstdData 3 2 3 2 2 6" xfId="53580" xr:uid="{74AD00EB-F40A-4ABD-8101-2FD9E91B14C9}"/>
    <cellStyle name="SAPBEXstdData 3 2 3 2 3" xfId="19953" xr:uid="{2BAC9275-E24A-470A-90FC-3317A774EA8C}"/>
    <cellStyle name="SAPBEXstdData 3 2 3 2 3 2" xfId="33585" xr:uid="{0CCC47E9-B393-4590-9E1F-316A1DA26BD4}"/>
    <cellStyle name="SAPBEXstdData 3 2 3 2 3 3" xfId="43213" xr:uid="{0CD8C92C-CAE7-4157-A426-C029520BB29E}"/>
    <cellStyle name="SAPBEXstdData 3 2 3 2 4" xfId="23744" xr:uid="{60C7DB6F-6D45-4ACB-81CC-2043B80CFBC6}"/>
    <cellStyle name="SAPBEXstdData 3 2 3 2 4 2" xfId="37376" xr:uid="{9FBC7AFA-C210-4756-80A2-288643C672F9}"/>
    <cellStyle name="SAPBEXstdData 3 2 3 2 4 3" xfId="47004" xr:uid="{D229D55F-2D56-44A1-A3E5-8BCA20BA5308}"/>
    <cellStyle name="SAPBEXstdData 3 2 3 2 5" xfId="29619" xr:uid="{29D5C968-C5DF-40C8-A4D9-F20F956B21D0}"/>
    <cellStyle name="SAPBEXstdData 3 2 3 2 6" xfId="26770" xr:uid="{5FB23C9C-85F8-405C-8B21-78F3A90A0705}"/>
    <cellStyle name="SAPBEXstdData 3 2 3 2 7" xfId="51672" xr:uid="{8BCA2527-D6BD-4348-91A9-5F2663A2C9E5}"/>
    <cellStyle name="SAPBEXstdData 3 2 3 3" xfId="14944" xr:uid="{F8F137C6-A5B2-465A-AADC-A72A481BC24B}"/>
    <cellStyle name="SAPBEXstdData 3 2 3 3 2" xfId="20863" xr:uid="{9EBAF595-FF7E-45EF-AFF3-FF298B5F4162}"/>
    <cellStyle name="SAPBEXstdData 3 2 3 3 2 2" xfId="34495" xr:uid="{B118126D-C507-4090-8F06-8FB24DD7D0AB}"/>
    <cellStyle name="SAPBEXstdData 3 2 3 3 2 3" xfId="44123" xr:uid="{6B3D40DE-7839-4D39-9BA1-648713D26F6C}"/>
    <cellStyle name="SAPBEXstdData 3 2 3 3 3" xfId="24654" xr:uid="{6B69120D-E2A3-4206-B933-EF06A87C681E}"/>
    <cellStyle name="SAPBEXstdData 3 2 3 3 3 2" xfId="38286" xr:uid="{F4BD0B44-5094-46D7-AFF6-2419C6D5584D}"/>
    <cellStyle name="SAPBEXstdData 3 2 3 3 3 3" xfId="47914" xr:uid="{E47FB712-B9DC-4793-8D28-3B0EC777AB22}"/>
    <cellStyle name="SAPBEXstdData 3 2 3 3 4" xfId="30536" xr:uid="{B7E39E7F-149E-4E23-87DB-26245FEE80CB}"/>
    <cellStyle name="SAPBEXstdData 3 2 3 3 5" xfId="40194" xr:uid="{D7C3FEFF-06A9-4291-BC6D-2813CA4A5D8A}"/>
    <cellStyle name="SAPBEXstdData 3 2 3 3 6" xfId="52582" xr:uid="{B774FC93-AE9C-4D95-A4DE-02A176DE3E1F}"/>
    <cellStyle name="SAPBEXstdData 3 2 3 4" xfId="18955" xr:uid="{1FD4DF7F-A935-4038-904C-68DB7D3188B9}"/>
    <cellStyle name="SAPBEXstdData 3 2 3 4 2" xfId="32587" xr:uid="{F6AA5B80-FCF3-4412-8F84-5A361E96D048}"/>
    <cellStyle name="SAPBEXstdData 3 2 3 4 3" xfId="42215" xr:uid="{C64D38D1-04DB-4449-B7EA-58C2A7009225}"/>
    <cellStyle name="SAPBEXstdData 3 2 3 5" xfId="22746" xr:uid="{78EC9691-39DE-4191-A0A3-25A548DD9691}"/>
    <cellStyle name="SAPBEXstdData 3 2 3 5 2" xfId="36378" xr:uid="{761C3004-DF3F-4F9C-B175-82849426F4DF}"/>
    <cellStyle name="SAPBEXstdData 3 2 3 5 3" xfId="46006" xr:uid="{E9076550-B2C2-4DA8-922F-A245E697A14C}"/>
    <cellStyle name="SAPBEXstdData 3 2 3 6" xfId="28614" xr:uid="{4F222447-97A1-4F6A-91CC-C96A57E1ECC7}"/>
    <cellStyle name="SAPBEXstdData 3 2 3 7" xfId="27713" xr:uid="{5F340621-6EAE-4F1D-B325-59A2DD8C0732}"/>
    <cellStyle name="SAPBEXstdData 3 2 3 8" xfId="50674" xr:uid="{ABCC6F53-099D-4B72-AD2B-10FDFE69467C}"/>
    <cellStyle name="SAPBEXstdData 3 2 30" xfId="55980" xr:uid="{F4B5510A-A0A6-4D77-A820-F460D8ACB567}"/>
    <cellStyle name="SAPBEXstdData 3 2 31" xfId="56068" xr:uid="{DD8F0DFF-15CF-425F-AED7-7D06526DD11D}"/>
    <cellStyle name="SAPBEXstdData 3 2 32" xfId="56156" xr:uid="{6AD73B91-6C9B-4E75-80CF-0774AECA0C83}"/>
    <cellStyle name="SAPBEXstdData 3 2 33" xfId="56244" xr:uid="{EF5E4095-8309-485C-AB03-960CBFF03CE3}"/>
    <cellStyle name="SAPBEXstdData 3 2 4" xfId="11150" xr:uid="{D60B9E0D-00AE-4C3C-9490-CB8D5AD1B8CD}"/>
    <cellStyle name="SAPBEXstdData 3 2 4 2" xfId="14081" xr:uid="{77D9EFE4-4F97-489C-BF23-734779BB15F2}"/>
    <cellStyle name="SAPBEXstdData 3 2 4 2 2" xfId="16030" xr:uid="{8E8840C1-4727-4692-89F2-09DA86F1556D}"/>
    <cellStyle name="SAPBEXstdData 3 2 4 2 2 2" xfId="21949" xr:uid="{F1E3AE85-851C-457B-9EBE-FCD635477EB6}"/>
    <cellStyle name="SAPBEXstdData 3 2 4 2 2 2 2" xfId="35581" xr:uid="{9D98392C-4BDE-4AB9-859B-5E174129C6A9}"/>
    <cellStyle name="SAPBEXstdData 3 2 4 2 2 2 3" xfId="45209" xr:uid="{5F117700-435F-4357-8DD4-9F024303EF01}"/>
    <cellStyle name="SAPBEXstdData 3 2 4 2 2 3" xfId="25740" xr:uid="{2FF557BC-BC55-4ACE-9656-BC68BFC6E843}"/>
    <cellStyle name="SAPBEXstdData 3 2 4 2 2 3 2" xfId="39372" xr:uid="{3C1039ED-623F-4E5F-8A3E-AF2F415C666F}"/>
    <cellStyle name="SAPBEXstdData 3 2 4 2 2 3 3" xfId="49000" xr:uid="{A05CF0E0-A57C-4382-8363-66085675ECF1}"/>
    <cellStyle name="SAPBEXstdData 3 2 4 2 2 4" xfId="31622" xr:uid="{64798EF6-5D92-45E0-B35B-EA04873CFC6F}"/>
    <cellStyle name="SAPBEXstdData 3 2 4 2 2 5" xfId="41280" xr:uid="{43C6A8B3-5D25-43D2-BA8F-9695EC2DCBF0}"/>
    <cellStyle name="SAPBEXstdData 3 2 4 2 2 6" xfId="53668" xr:uid="{CD4601ED-5784-4E80-BBAD-94DF075EE8D3}"/>
    <cellStyle name="SAPBEXstdData 3 2 4 2 3" xfId="20041" xr:uid="{19741A8C-7A3F-4738-9941-92E1579F908C}"/>
    <cellStyle name="SAPBEXstdData 3 2 4 2 3 2" xfId="33673" xr:uid="{AF92132A-E2E4-41A7-8ADE-EDDD36848ABB}"/>
    <cellStyle name="SAPBEXstdData 3 2 4 2 3 3" xfId="43301" xr:uid="{44861C0F-58FE-415A-8B17-ED00F837CDE1}"/>
    <cellStyle name="SAPBEXstdData 3 2 4 2 4" xfId="23832" xr:uid="{C2518BDD-9841-46A5-BCE6-A68451BDF25F}"/>
    <cellStyle name="SAPBEXstdData 3 2 4 2 4 2" xfId="37464" xr:uid="{6726F5B0-0044-4A74-816C-960633CB25ED}"/>
    <cellStyle name="SAPBEXstdData 3 2 4 2 4 3" xfId="47092" xr:uid="{ADF43F81-6340-4005-9758-709C10B31449}"/>
    <cellStyle name="SAPBEXstdData 3 2 4 2 5" xfId="29707" xr:uid="{7B6DD870-9B48-4F9A-ABAD-220EAB592D40}"/>
    <cellStyle name="SAPBEXstdData 3 2 4 2 6" xfId="26682" xr:uid="{7ACA70DF-E52C-4390-B8BE-33091162B5F6}"/>
    <cellStyle name="SAPBEXstdData 3 2 4 2 7" xfId="51760" xr:uid="{F3B6AF21-A42B-4349-AF65-B52F087CD586}"/>
    <cellStyle name="SAPBEXstdData 3 2 4 3" xfId="15032" xr:uid="{E061AC00-9B80-4D30-8FA2-BB994825D3E0}"/>
    <cellStyle name="SAPBEXstdData 3 2 4 3 2" xfId="20951" xr:uid="{BBD1DFF0-297F-4D83-A848-5A419CE752C4}"/>
    <cellStyle name="SAPBEXstdData 3 2 4 3 2 2" xfId="34583" xr:uid="{4EC4866E-30E9-4806-9AB7-70A8401A19B7}"/>
    <cellStyle name="SAPBEXstdData 3 2 4 3 2 3" xfId="44211" xr:uid="{C658FF23-CC2D-4076-A368-B81EAFDC8254}"/>
    <cellStyle name="SAPBEXstdData 3 2 4 3 3" xfId="24742" xr:uid="{C45C9BEF-5DDE-429B-B411-515571A2F41A}"/>
    <cellStyle name="SAPBEXstdData 3 2 4 3 3 2" xfId="38374" xr:uid="{809F6CC5-B870-434B-AF77-DEC7B3AE2544}"/>
    <cellStyle name="SAPBEXstdData 3 2 4 3 3 3" xfId="48002" xr:uid="{90DEBF40-58EF-4AFA-9B4F-6185F23A7774}"/>
    <cellStyle name="SAPBEXstdData 3 2 4 3 4" xfId="30624" xr:uid="{711054F4-EDBA-4752-B9C2-F8BFC020815B}"/>
    <cellStyle name="SAPBEXstdData 3 2 4 3 5" xfId="40282" xr:uid="{491153A9-247F-4C33-B3FC-4BC62C1BC453}"/>
    <cellStyle name="SAPBEXstdData 3 2 4 3 6" xfId="52670" xr:uid="{4B8662DD-2E72-438A-A9F0-3539486D1D38}"/>
    <cellStyle name="SAPBEXstdData 3 2 4 4" xfId="19043" xr:uid="{DA429890-45D1-44C4-8BB1-255D2766FCA9}"/>
    <cellStyle name="SAPBEXstdData 3 2 4 4 2" xfId="32675" xr:uid="{F2487CD3-E1F5-46BC-BF32-B648E2B92177}"/>
    <cellStyle name="SAPBEXstdData 3 2 4 4 3" xfId="42303" xr:uid="{A008365F-4764-4550-A029-58D02D2C4392}"/>
    <cellStyle name="SAPBEXstdData 3 2 4 5" xfId="22834" xr:uid="{64E911B8-68F0-4929-9F84-17A90D9B31D5}"/>
    <cellStyle name="SAPBEXstdData 3 2 4 5 2" xfId="36466" xr:uid="{24888218-D274-467E-89D0-C398D7CCEF87}"/>
    <cellStyle name="SAPBEXstdData 3 2 4 5 3" xfId="46094" xr:uid="{C64ACF75-7868-48DB-8668-486750EFA284}"/>
    <cellStyle name="SAPBEXstdData 3 2 4 6" xfId="28702" xr:uid="{59B6A9DC-5D20-471D-9D1F-D25C06A8F55B}"/>
    <cellStyle name="SAPBEXstdData 3 2 4 7" xfId="27638" xr:uid="{B4B7652E-CBA6-4D97-9D62-A4CC51C77AE4}"/>
    <cellStyle name="SAPBEXstdData 3 2 4 8" xfId="50762" xr:uid="{4885FC4E-14F7-4EEA-9460-9E1A5E4A0B9E}"/>
    <cellStyle name="SAPBEXstdData 3 2 5" xfId="11238" xr:uid="{68D801E3-61A4-4FC5-BC53-EAB959875B1F}"/>
    <cellStyle name="SAPBEXstdData 3 2 5 2" xfId="14169" xr:uid="{35FA9DF2-8D73-484E-8B55-86A6E5CF8495}"/>
    <cellStyle name="SAPBEXstdData 3 2 5 2 2" xfId="16118" xr:uid="{6C93869F-3BFA-4EB4-8727-F055654BD759}"/>
    <cellStyle name="SAPBEXstdData 3 2 5 2 2 2" xfId="22037" xr:uid="{65315D4F-925A-4A0B-846F-7A8316325F26}"/>
    <cellStyle name="SAPBEXstdData 3 2 5 2 2 2 2" xfId="35669" xr:uid="{8B85A6F4-C6BD-447B-8599-9CAFBB369AD9}"/>
    <cellStyle name="SAPBEXstdData 3 2 5 2 2 2 3" xfId="45297" xr:uid="{BD3677A0-77FA-43DC-9B47-F31A5730E38B}"/>
    <cellStyle name="SAPBEXstdData 3 2 5 2 2 3" xfId="25828" xr:uid="{18C29BE2-93AA-4F1F-BC93-85CDDBF604AE}"/>
    <cellStyle name="SAPBEXstdData 3 2 5 2 2 3 2" xfId="39460" xr:uid="{C4F8D040-0847-47F7-9E3F-F86C7ACD9F51}"/>
    <cellStyle name="SAPBEXstdData 3 2 5 2 2 3 3" xfId="49088" xr:uid="{85C3D7A8-969C-40D1-BB97-9A90BBB401C8}"/>
    <cellStyle name="SAPBEXstdData 3 2 5 2 2 4" xfId="31710" xr:uid="{42D799C3-EF64-4F14-AF0F-A97A0428ED55}"/>
    <cellStyle name="SAPBEXstdData 3 2 5 2 2 5" xfId="41368" xr:uid="{5988AEC8-560E-4104-96C3-0C3937CF30FE}"/>
    <cellStyle name="SAPBEXstdData 3 2 5 2 2 6" xfId="53756" xr:uid="{E0DE43AE-7A5F-4C5B-9840-C5C88F807609}"/>
    <cellStyle name="SAPBEXstdData 3 2 5 2 3" xfId="20129" xr:uid="{977AE2E0-27C6-46E1-9F30-41F688A95D22}"/>
    <cellStyle name="SAPBEXstdData 3 2 5 2 3 2" xfId="33761" xr:uid="{41707F7E-DABD-4F46-A051-4352A1EDDFB0}"/>
    <cellStyle name="SAPBEXstdData 3 2 5 2 3 3" xfId="43389" xr:uid="{035A689F-9D7D-44AC-BC65-75382B97AC88}"/>
    <cellStyle name="SAPBEXstdData 3 2 5 2 4" xfId="23920" xr:uid="{F4FB6BB1-0FA4-4DA2-85B8-B88F287F79FC}"/>
    <cellStyle name="SAPBEXstdData 3 2 5 2 4 2" xfId="37552" xr:uid="{DAED1245-8259-4DB7-A989-865DCBAF1428}"/>
    <cellStyle name="SAPBEXstdData 3 2 5 2 4 3" xfId="47180" xr:uid="{03CE9DE7-C056-4D6B-9F7A-381C5525B22B}"/>
    <cellStyle name="SAPBEXstdData 3 2 5 2 5" xfId="29795" xr:uid="{D74A0500-5805-4E1E-AC33-53E778C371E4}"/>
    <cellStyle name="SAPBEXstdData 3 2 5 2 6" xfId="26594" xr:uid="{4675EBB3-03F1-4034-8B16-5E0F2DB850B3}"/>
    <cellStyle name="SAPBEXstdData 3 2 5 2 7" xfId="51848" xr:uid="{0AFD6864-33CF-4F96-AD51-DF866AE51829}"/>
    <cellStyle name="SAPBEXstdData 3 2 5 3" xfId="15120" xr:uid="{7E291CC0-55E6-4DF5-9FD4-7B1C6AD25F99}"/>
    <cellStyle name="SAPBEXstdData 3 2 5 3 2" xfId="21039" xr:uid="{9FC83930-70EB-48C0-B774-AB7FFBB36E06}"/>
    <cellStyle name="SAPBEXstdData 3 2 5 3 2 2" xfId="34671" xr:uid="{CB2EF509-E560-49C5-AC80-4F5C58532DCD}"/>
    <cellStyle name="SAPBEXstdData 3 2 5 3 2 3" xfId="44299" xr:uid="{F08A0B7F-31E6-4006-9859-9B628DF19014}"/>
    <cellStyle name="SAPBEXstdData 3 2 5 3 3" xfId="24830" xr:uid="{2C7F264E-545E-4943-B6FA-9E0AF26C9098}"/>
    <cellStyle name="SAPBEXstdData 3 2 5 3 3 2" xfId="38462" xr:uid="{192B9CF7-B39C-422C-8D53-FAEC83D63AAF}"/>
    <cellStyle name="SAPBEXstdData 3 2 5 3 3 3" xfId="48090" xr:uid="{FA07CF0E-6F8C-4E06-BA29-4A1BECF72C9E}"/>
    <cellStyle name="SAPBEXstdData 3 2 5 3 4" xfId="30712" xr:uid="{C3979533-F18E-4DEB-BF74-903786D80210}"/>
    <cellStyle name="SAPBEXstdData 3 2 5 3 5" xfId="40370" xr:uid="{D290E633-324A-47B8-B140-98D3D84B1C50}"/>
    <cellStyle name="SAPBEXstdData 3 2 5 3 6" xfId="52758" xr:uid="{C001AE10-6763-4DC9-A384-AFCEC3E0F0E5}"/>
    <cellStyle name="SAPBEXstdData 3 2 5 4" xfId="19131" xr:uid="{A62A2A32-D814-40C7-8DC6-74A6AA8BDC06}"/>
    <cellStyle name="SAPBEXstdData 3 2 5 4 2" xfId="32763" xr:uid="{1CA8B3E6-AC55-4DBF-BB0E-968EF13D2596}"/>
    <cellStyle name="SAPBEXstdData 3 2 5 4 3" xfId="42391" xr:uid="{C87C87F0-A419-46CB-94C1-2917B56A1930}"/>
    <cellStyle name="SAPBEXstdData 3 2 5 5" xfId="22922" xr:uid="{0D57BEC7-9C0C-4B17-8AC5-B8E9D7B753E9}"/>
    <cellStyle name="SAPBEXstdData 3 2 5 5 2" xfId="36554" xr:uid="{799456B9-1E07-490F-8222-04D6B7CB3AB1}"/>
    <cellStyle name="SAPBEXstdData 3 2 5 5 3" xfId="46182" xr:uid="{1E47D72B-2127-4542-A53F-AD994C12E150}"/>
    <cellStyle name="SAPBEXstdData 3 2 5 6" xfId="28790" xr:uid="{4101451F-3A4D-4AB1-B9EB-A919FB67A339}"/>
    <cellStyle name="SAPBEXstdData 3 2 5 7" xfId="27550" xr:uid="{12486BEB-4562-403F-A251-82237DBCE8A8}"/>
    <cellStyle name="SAPBEXstdData 3 2 5 8" xfId="50850" xr:uid="{A7545DC8-D69D-4003-A25D-5DC8C97A4CEF}"/>
    <cellStyle name="SAPBEXstdData 3 2 6" xfId="11326" xr:uid="{95F88C71-DE14-4A3E-9547-A6DF32BE7209}"/>
    <cellStyle name="SAPBEXstdData 3 2 6 2" xfId="14257" xr:uid="{92D6A1D6-F62F-40CD-BA8B-53F56BE828BC}"/>
    <cellStyle name="SAPBEXstdData 3 2 6 2 2" xfId="16206" xr:uid="{515C9845-C674-44E5-8039-98527D5E119A}"/>
    <cellStyle name="SAPBEXstdData 3 2 6 2 2 2" xfId="22125" xr:uid="{4688700C-7B5E-48E7-A111-21CEDCB3DB6F}"/>
    <cellStyle name="SAPBEXstdData 3 2 6 2 2 2 2" xfId="35757" xr:uid="{168367F0-1DBE-415E-9885-85C98D9F1281}"/>
    <cellStyle name="SAPBEXstdData 3 2 6 2 2 2 3" xfId="45385" xr:uid="{7551419C-960C-4AE1-ACD3-AE57CF77B5D3}"/>
    <cellStyle name="SAPBEXstdData 3 2 6 2 2 3" xfId="25916" xr:uid="{BEA7C250-ECD7-4771-A9FE-8536BBBEE779}"/>
    <cellStyle name="SAPBEXstdData 3 2 6 2 2 3 2" xfId="39548" xr:uid="{661901D3-F1F4-4EE1-A2EB-0CB1B4E8C7A3}"/>
    <cellStyle name="SAPBEXstdData 3 2 6 2 2 3 3" xfId="49176" xr:uid="{7C4ECF55-469B-44C9-B347-7E664199935D}"/>
    <cellStyle name="SAPBEXstdData 3 2 6 2 2 4" xfId="31798" xr:uid="{14A8F6A3-0C73-4E7B-86CF-C7DB3C547E1C}"/>
    <cellStyle name="SAPBEXstdData 3 2 6 2 2 5" xfId="41456" xr:uid="{7999F0E1-BB68-4324-AFFC-76626AEB79FC}"/>
    <cellStyle name="SAPBEXstdData 3 2 6 2 2 6" xfId="53844" xr:uid="{E5FF387F-A411-4FF7-9A90-3CDB4CF85A18}"/>
    <cellStyle name="SAPBEXstdData 3 2 6 2 3" xfId="20217" xr:uid="{E2AE3C3C-4B95-4714-9E72-678BFC4C2172}"/>
    <cellStyle name="SAPBEXstdData 3 2 6 2 3 2" xfId="33849" xr:uid="{03BB79FC-8CB8-4209-B95B-AA3BF386B4DC}"/>
    <cellStyle name="SAPBEXstdData 3 2 6 2 3 3" xfId="43477" xr:uid="{81A69A32-E106-4E5F-AC3C-432B29D9CCB9}"/>
    <cellStyle name="SAPBEXstdData 3 2 6 2 4" xfId="24008" xr:uid="{926214C6-DB94-466C-A48B-85C587F85BF3}"/>
    <cellStyle name="SAPBEXstdData 3 2 6 2 4 2" xfId="37640" xr:uid="{5AFCEFE9-ADCF-401C-BC51-6A0DEC77DDBB}"/>
    <cellStyle name="SAPBEXstdData 3 2 6 2 4 3" xfId="47268" xr:uid="{E6AC2A60-0AAA-45EC-ACB2-DBF9B18E4C5E}"/>
    <cellStyle name="SAPBEXstdData 3 2 6 2 5" xfId="29883" xr:uid="{F6BF8467-6081-4414-A1A4-E165367F6F6F}"/>
    <cellStyle name="SAPBEXstdData 3 2 6 2 6" xfId="26506" xr:uid="{77730B7B-0889-4E6C-8512-F47B96111300}"/>
    <cellStyle name="SAPBEXstdData 3 2 6 2 7" xfId="51936" xr:uid="{7D10A6F2-952B-4EDD-BA70-F640A279AE89}"/>
    <cellStyle name="SAPBEXstdData 3 2 6 3" xfId="15208" xr:uid="{A3A12FE2-B91D-4FF7-A882-B3C7975C4243}"/>
    <cellStyle name="SAPBEXstdData 3 2 6 3 2" xfId="21127" xr:uid="{3068BF1F-EFD7-48A8-ABFC-2CC87FB1D2D5}"/>
    <cellStyle name="SAPBEXstdData 3 2 6 3 2 2" xfId="34759" xr:uid="{BB2836A3-4073-4636-A9A9-F1596182654F}"/>
    <cellStyle name="SAPBEXstdData 3 2 6 3 2 3" xfId="44387" xr:uid="{464ADA1F-3CDA-438D-89AF-FD673CB8AEB7}"/>
    <cellStyle name="SAPBEXstdData 3 2 6 3 3" xfId="24918" xr:uid="{5363863C-200F-47A6-A0BB-D056D73FB5F9}"/>
    <cellStyle name="SAPBEXstdData 3 2 6 3 3 2" xfId="38550" xr:uid="{F5143B39-A05A-4C89-90A3-0C9EBCC4D2D9}"/>
    <cellStyle name="SAPBEXstdData 3 2 6 3 3 3" xfId="48178" xr:uid="{77F354ED-1CF6-4AF7-971B-CBC926D27087}"/>
    <cellStyle name="SAPBEXstdData 3 2 6 3 4" xfId="30800" xr:uid="{03B4C7A6-BABA-493B-A5AC-05B0FA79B3DA}"/>
    <cellStyle name="SAPBEXstdData 3 2 6 3 5" xfId="40458" xr:uid="{916E6E6D-82BE-453D-A23C-F12506ADC312}"/>
    <cellStyle name="SAPBEXstdData 3 2 6 3 6" xfId="52846" xr:uid="{9ACED8EF-B401-4D48-9E77-EB3053C55C23}"/>
    <cellStyle name="SAPBEXstdData 3 2 6 4" xfId="19219" xr:uid="{A87E989B-0C45-423F-A72C-D36CC74D12F4}"/>
    <cellStyle name="SAPBEXstdData 3 2 6 4 2" xfId="32851" xr:uid="{CD55D1D0-5D97-4F32-ACDF-A31960BF78C5}"/>
    <cellStyle name="SAPBEXstdData 3 2 6 4 3" xfId="42479" xr:uid="{19788462-EB73-43ED-9E9A-FA958EEC53F9}"/>
    <cellStyle name="SAPBEXstdData 3 2 6 5" xfId="23010" xr:uid="{9042558F-A6ED-469A-9717-4A97DB14588B}"/>
    <cellStyle name="SAPBEXstdData 3 2 6 5 2" xfId="36642" xr:uid="{A741F1B5-BF9C-4520-A1A1-9DBED662A42B}"/>
    <cellStyle name="SAPBEXstdData 3 2 6 5 3" xfId="46270" xr:uid="{44BF37F5-D7C4-4F80-B8E2-D33C56AE8404}"/>
    <cellStyle name="SAPBEXstdData 3 2 6 6" xfId="28878" xr:uid="{CC3B12B7-A7A7-4D2F-B3F1-4F9BB2EEAC49}"/>
    <cellStyle name="SAPBEXstdData 3 2 6 7" xfId="27462" xr:uid="{45246936-E086-44AB-ACD9-97380427912E}"/>
    <cellStyle name="SAPBEXstdData 3 2 6 8" xfId="50938" xr:uid="{C01E0B61-2E13-456B-8936-97EA9370082C}"/>
    <cellStyle name="SAPBEXstdData 3 2 7" xfId="11414" xr:uid="{2771DE9F-BB8C-4CDA-84F2-D893B9902E9A}"/>
    <cellStyle name="SAPBEXstdData 3 2 7 2" xfId="14345" xr:uid="{18A76F17-E3AD-4583-953A-4F8F7F73D278}"/>
    <cellStyle name="SAPBEXstdData 3 2 7 2 2" xfId="16294" xr:uid="{60DC742D-9544-4C79-ABA6-EBBDD73E0120}"/>
    <cellStyle name="SAPBEXstdData 3 2 7 2 2 2" xfId="22213" xr:uid="{42267D0C-D62C-4D8A-9E68-FEC7FE646EC7}"/>
    <cellStyle name="SAPBEXstdData 3 2 7 2 2 2 2" xfId="35845" xr:uid="{90F12450-D46E-4D98-9DDF-BE1445B21E76}"/>
    <cellStyle name="SAPBEXstdData 3 2 7 2 2 2 3" xfId="45473" xr:uid="{BB1FCFBF-F0F2-4C8C-99B7-23C5C50E8530}"/>
    <cellStyle name="SAPBEXstdData 3 2 7 2 2 3" xfId="26004" xr:uid="{E7B2135B-2B7B-454A-83BA-FBD0417B3691}"/>
    <cellStyle name="SAPBEXstdData 3 2 7 2 2 3 2" xfId="39636" xr:uid="{F11C5C84-71AE-4F14-A72D-C52B6C44908A}"/>
    <cellStyle name="SAPBEXstdData 3 2 7 2 2 3 3" xfId="49264" xr:uid="{79191DD6-FFCC-44B4-BAAC-876F888C42AD}"/>
    <cellStyle name="SAPBEXstdData 3 2 7 2 2 4" xfId="31886" xr:uid="{3385595D-107C-49B0-9D3D-457CCD8DBA29}"/>
    <cellStyle name="SAPBEXstdData 3 2 7 2 2 5" xfId="41544" xr:uid="{479AF83A-27BE-4B4A-A44F-BDA931370115}"/>
    <cellStyle name="SAPBEXstdData 3 2 7 2 2 6" xfId="53932" xr:uid="{F4774001-4232-455C-A806-2AE76CA00175}"/>
    <cellStyle name="SAPBEXstdData 3 2 7 2 3" xfId="20305" xr:uid="{6B298499-E08D-42A9-906C-5CEAE9AB5D19}"/>
    <cellStyle name="SAPBEXstdData 3 2 7 2 3 2" xfId="33937" xr:uid="{7B730721-FCCD-4803-AB8E-2480E7778318}"/>
    <cellStyle name="SAPBEXstdData 3 2 7 2 3 3" xfId="43565" xr:uid="{97DCC960-0382-4F49-A21A-6BF3D050610A}"/>
    <cellStyle name="SAPBEXstdData 3 2 7 2 4" xfId="24096" xr:uid="{CAA18130-78F3-48D6-B85D-431EBEBD6B23}"/>
    <cellStyle name="SAPBEXstdData 3 2 7 2 4 2" xfId="37728" xr:uid="{A42E95BD-DD0B-420B-9619-03BC2E8EA6BC}"/>
    <cellStyle name="SAPBEXstdData 3 2 7 2 4 3" xfId="47356" xr:uid="{6E8D5E3C-AD6C-4175-8539-1A71DCF152FC}"/>
    <cellStyle name="SAPBEXstdData 3 2 7 2 5" xfId="29971" xr:uid="{24787D20-28BA-41D4-ACDA-495A64D892AD}"/>
    <cellStyle name="SAPBEXstdData 3 2 7 2 6" xfId="26418" xr:uid="{9F66B1E4-0155-469D-8192-C1037F88FD28}"/>
    <cellStyle name="SAPBEXstdData 3 2 7 2 7" xfId="52024" xr:uid="{0FD0B3FD-D290-4824-97FF-745298C919FD}"/>
    <cellStyle name="SAPBEXstdData 3 2 7 3" xfId="15296" xr:uid="{54D93B44-1402-40BA-AA06-57AB401D81F9}"/>
    <cellStyle name="SAPBEXstdData 3 2 7 3 2" xfId="21215" xr:uid="{5084CC03-A62E-4DEB-9923-864248772EB4}"/>
    <cellStyle name="SAPBEXstdData 3 2 7 3 2 2" xfId="34847" xr:uid="{10F9B149-3A0F-4D40-96B8-70CB9B14DA3D}"/>
    <cellStyle name="SAPBEXstdData 3 2 7 3 2 3" xfId="44475" xr:uid="{787FB06E-9DBA-4BDC-9141-B7A29064E62F}"/>
    <cellStyle name="SAPBEXstdData 3 2 7 3 3" xfId="25006" xr:uid="{F017135D-F0D4-4D88-B6D8-C8CE2B81BF4F}"/>
    <cellStyle name="SAPBEXstdData 3 2 7 3 3 2" xfId="38638" xr:uid="{C37A8025-04E2-4306-A929-B7AEDB7378EE}"/>
    <cellStyle name="SAPBEXstdData 3 2 7 3 3 3" xfId="48266" xr:uid="{F38F4779-D9B7-4F66-B316-E12DA28196A0}"/>
    <cellStyle name="SAPBEXstdData 3 2 7 3 4" xfId="30888" xr:uid="{19AB499A-2560-4ECE-9B36-0B79F43ACFE9}"/>
    <cellStyle name="SAPBEXstdData 3 2 7 3 5" xfId="40546" xr:uid="{AB5F0C00-F247-453B-8206-F029562520A1}"/>
    <cellStyle name="SAPBEXstdData 3 2 7 3 6" xfId="52934" xr:uid="{F9F018DC-4427-47D6-A261-ACD0A6295888}"/>
    <cellStyle name="SAPBEXstdData 3 2 7 4" xfId="19307" xr:uid="{E453058D-4F21-4E1B-BAD8-B903D129E4DE}"/>
    <cellStyle name="SAPBEXstdData 3 2 7 4 2" xfId="32939" xr:uid="{2399C51B-31CF-46BB-A5E3-6ADD40AF9ECE}"/>
    <cellStyle name="SAPBEXstdData 3 2 7 4 3" xfId="42567" xr:uid="{3D614C1D-DEDD-4D1E-A014-E5CD117A30F7}"/>
    <cellStyle name="SAPBEXstdData 3 2 7 5" xfId="23098" xr:uid="{ABE2C62C-9541-4B02-B5A8-703A5EA4AD52}"/>
    <cellStyle name="SAPBEXstdData 3 2 7 5 2" xfId="36730" xr:uid="{35762FFB-2FD4-4D30-AAE8-E0680BC748A3}"/>
    <cellStyle name="SAPBEXstdData 3 2 7 5 3" xfId="46358" xr:uid="{8F38ACB3-E693-4731-B060-2FE8B99A7E2D}"/>
    <cellStyle name="SAPBEXstdData 3 2 7 6" xfId="28966" xr:uid="{F9C72D8D-FE99-431B-8D49-1FE1D2DC8E21}"/>
    <cellStyle name="SAPBEXstdData 3 2 7 7" xfId="27374" xr:uid="{FCEA5B3B-572C-467B-8753-E6F125506B26}"/>
    <cellStyle name="SAPBEXstdData 3 2 7 8" xfId="51026" xr:uid="{722D7BB7-E58A-4811-8B7A-35BFD231EEFF}"/>
    <cellStyle name="SAPBEXstdData 3 2 8" xfId="13522" xr:uid="{FDD481D2-8565-46C0-A34C-4713569B3D7C}"/>
    <cellStyle name="SAPBEXstdData 3 2 8 2" xfId="14521" xr:uid="{CDEBC8CD-4ECC-4037-BCF3-C4F41D7ADAD0}"/>
    <cellStyle name="SAPBEXstdData 3 2 8 2 2" xfId="16470" xr:uid="{128143FB-5D26-4285-A0CB-E6EC38E4D49D}"/>
    <cellStyle name="SAPBEXstdData 3 2 8 2 2 2" xfId="22389" xr:uid="{6CAA41B9-5C5C-4A22-8970-45B87304FABA}"/>
    <cellStyle name="SAPBEXstdData 3 2 8 2 2 2 2" xfId="36021" xr:uid="{B0BCA10A-FF78-4025-ABE9-DDCB9EDACC2D}"/>
    <cellStyle name="SAPBEXstdData 3 2 8 2 2 2 3" xfId="45649" xr:uid="{0FF858FD-5613-43F2-B734-29328FD81690}"/>
    <cellStyle name="SAPBEXstdData 3 2 8 2 2 3" xfId="26180" xr:uid="{8BB4A921-0DD6-464E-82BC-BEE14A117B39}"/>
    <cellStyle name="SAPBEXstdData 3 2 8 2 2 3 2" xfId="39812" xr:uid="{26F91064-68C3-4BF6-BF41-8A558B62DFE8}"/>
    <cellStyle name="SAPBEXstdData 3 2 8 2 2 3 3" xfId="49440" xr:uid="{3B20EA73-6A6B-4F9D-9466-68464EE42557}"/>
    <cellStyle name="SAPBEXstdData 3 2 8 2 2 4" xfId="32062" xr:uid="{857C061C-65D6-440F-A43A-85F3DD40F05F}"/>
    <cellStyle name="SAPBEXstdData 3 2 8 2 2 5" xfId="41720" xr:uid="{95C58D9C-165E-46C8-910E-24FC2E50CCE8}"/>
    <cellStyle name="SAPBEXstdData 3 2 8 2 2 6" xfId="54108" xr:uid="{81417045-EC77-49B3-905F-9882760EBD98}"/>
    <cellStyle name="SAPBEXstdData 3 2 8 2 3" xfId="20481" xr:uid="{B17143F5-75B5-47C0-B4D9-9F47FAC74FC2}"/>
    <cellStyle name="SAPBEXstdData 3 2 8 2 3 2" xfId="34113" xr:uid="{7049D69F-A0D1-445E-A30D-D40BCEA80794}"/>
    <cellStyle name="SAPBEXstdData 3 2 8 2 3 3" xfId="43741" xr:uid="{3C4BE4D7-5ACA-48B1-AC0C-4F95BD1B8BE2}"/>
    <cellStyle name="SAPBEXstdData 3 2 8 2 4" xfId="24272" xr:uid="{CA201558-B9B5-47FC-9C55-A4E26F8FAD3D}"/>
    <cellStyle name="SAPBEXstdData 3 2 8 2 4 2" xfId="37904" xr:uid="{90FF7CA3-5DC7-44EE-AAFF-C11B250A07A7}"/>
    <cellStyle name="SAPBEXstdData 3 2 8 2 4 3" xfId="47532" xr:uid="{B99BDF76-3B84-465D-901D-05CE2B8695D5}"/>
    <cellStyle name="SAPBEXstdData 3 2 8 2 5" xfId="30147" xr:uid="{5EFEF3C7-3075-4BE6-A19C-7666C220D261}"/>
    <cellStyle name="SAPBEXstdData 3 2 8 2 6" xfId="26242" xr:uid="{CDE0BAB1-A713-477A-810D-4F735B3F8641}"/>
    <cellStyle name="SAPBEXstdData 3 2 8 2 7" xfId="52200" xr:uid="{820342DA-1519-4D5B-B4C9-9A55DD74ADC2}"/>
    <cellStyle name="SAPBEXstdData 3 2 8 3" xfId="15472" xr:uid="{A0ABF5E7-D3A9-4354-90C6-33FAA05F5CB1}"/>
    <cellStyle name="SAPBEXstdData 3 2 8 3 2" xfId="21391" xr:uid="{D0BBF7CC-BA84-4CAF-9C75-2BAF2996ABF4}"/>
    <cellStyle name="SAPBEXstdData 3 2 8 3 2 2" xfId="35023" xr:uid="{AEA89A95-74AA-4AED-B74C-D1D10F732E7F}"/>
    <cellStyle name="SAPBEXstdData 3 2 8 3 2 3" xfId="44651" xr:uid="{424853F5-FFAE-4CA7-8B07-9715AB1CFC94}"/>
    <cellStyle name="SAPBEXstdData 3 2 8 3 3" xfId="25182" xr:uid="{8168093F-B3D9-4EF4-910E-7EA4F0D95F66}"/>
    <cellStyle name="SAPBEXstdData 3 2 8 3 3 2" xfId="38814" xr:uid="{D3E83B01-BFBC-4E21-A392-928172B842FD}"/>
    <cellStyle name="SAPBEXstdData 3 2 8 3 3 3" xfId="48442" xr:uid="{A029A1AA-81E3-49B2-A51D-FE6575B21961}"/>
    <cellStyle name="SAPBEXstdData 3 2 8 3 4" xfId="31064" xr:uid="{56747BBF-7298-4D72-B563-BAA22DB33E72}"/>
    <cellStyle name="SAPBEXstdData 3 2 8 3 5" xfId="40722" xr:uid="{D4702D00-4882-49EB-9928-DAE5AA03D5C0}"/>
    <cellStyle name="SAPBEXstdData 3 2 8 3 6" xfId="53110" xr:uid="{9A85D5D2-C519-4A25-B67D-C86A1D1C9822}"/>
    <cellStyle name="SAPBEXstdData 3 2 8 4" xfId="19483" xr:uid="{A3672BC8-00BA-4D5F-898F-976F51185102}"/>
    <cellStyle name="SAPBEXstdData 3 2 8 4 2" xfId="33115" xr:uid="{DE2736AD-93A0-4DA3-BC65-FC7BB59389F2}"/>
    <cellStyle name="SAPBEXstdData 3 2 8 4 3" xfId="42743" xr:uid="{37C6DEB8-C3B7-49F9-BFC0-D498B149B322}"/>
    <cellStyle name="SAPBEXstdData 3 2 8 5" xfId="23274" xr:uid="{46AE7177-0CB6-44A2-8BA3-A7944722865D}"/>
    <cellStyle name="SAPBEXstdData 3 2 8 5 2" xfId="36906" xr:uid="{934E294E-5A03-47DA-B119-979D616A4F51}"/>
    <cellStyle name="SAPBEXstdData 3 2 8 5 3" xfId="46534" xr:uid="{DAE4D82C-0C79-4333-BAF9-0C9FE7F5347A}"/>
    <cellStyle name="SAPBEXstdData 3 2 8 6" xfId="29149" xr:uid="{58B3A9D5-5F65-4B65-80CC-2F444B9DEAEF}"/>
    <cellStyle name="SAPBEXstdData 3 2 8 7" xfId="27240" xr:uid="{F5C8F331-726C-4B69-A15F-A2A7F40B63F2}"/>
    <cellStyle name="SAPBEXstdData 3 2 8 8" xfId="51202" xr:uid="{87A77A6B-38BD-474E-ADA8-F81C8491B366}"/>
    <cellStyle name="SAPBEXstdData 3 2 9" xfId="13817" xr:uid="{B2332FD1-6A06-4058-B2CF-A30691FDF952}"/>
    <cellStyle name="SAPBEXstdData 3 2 9 2" xfId="15766" xr:uid="{EF6E19FF-D9AC-4DB3-BC79-50816B4FD172}"/>
    <cellStyle name="SAPBEXstdData 3 2 9 2 2" xfId="21685" xr:uid="{536A9DCC-83A7-4A1E-9759-84631EBD6B3E}"/>
    <cellStyle name="SAPBEXstdData 3 2 9 2 2 2" xfId="35317" xr:uid="{A5F8CD42-BE91-496B-8D90-2E25E768C490}"/>
    <cellStyle name="SAPBEXstdData 3 2 9 2 2 3" xfId="44945" xr:uid="{E8D7B831-3C2E-4CB6-8B9C-ABCE83EEA0A0}"/>
    <cellStyle name="SAPBEXstdData 3 2 9 2 3" xfId="25476" xr:uid="{A76A22E9-C155-4406-BE4E-DA63A28C202E}"/>
    <cellStyle name="SAPBEXstdData 3 2 9 2 3 2" xfId="39108" xr:uid="{B9BE5477-142A-4615-BA9B-720BA9BDB072}"/>
    <cellStyle name="SAPBEXstdData 3 2 9 2 3 3" xfId="48736" xr:uid="{5E934D04-DB8D-4B0E-A0AA-A95B706048A1}"/>
    <cellStyle name="SAPBEXstdData 3 2 9 2 4" xfId="31358" xr:uid="{55B06B8D-C5E2-4E2F-99BB-34AA1F2226D4}"/>
    <cellStyle name="SAPBEXstdData 3 2 9 2 5" xfId="41016" xr:uid="{E3B30111-FA39-4999-B337-A1DF18446E64}"/>
    <cellStyle name="SAPBEXstdData 3 2 9 2 6" xfId="53404" xr:uid="{43B9428C-5DB7-4F18-8694-CFD25196B888}"/>
    <cellStyle name="SAPBEXstdData 3 2 9 3" xfId="19777" xr:uid="{6CFC78FC-7B96-4299-8E33-2365CAACB221}"/>
    <cellStyle name="SAPBEXstdData 3 2 9 3 2" xfId="33409" xr:uid="{1FE86984-896E-4713-AEF9-60D868AF8CF5}"/>
    <cellStyle name="SAPBEXstdData 3 2 9 3 3" xfId="43037" xr:uid="{2AC987C1-CE54-4344-9D5A-90BCAF6C1DA7}"/>
    <cellStyle name="SAPBEXstdData 3 2 9 4" xfId="23568" xr:uid="{D97CA90F-7279-40FB-BE53-835538583E5C}"/>
    <cellStyle name="SAPBEXstdData 3 2 9 4 2" xfId="37200" xr:uid="{148451AA-4BA0-41D7-8D0E-BCE174B36053}"/>
    <cellStyle name="SAPBEXstdData 3 2 9 4 3" xfId="46828" xr:uid="{58C2CE56-F511-420A-AACB-9D6A7B072210}"/>
    <cellStyle name="SAPBEXstdData 3 2 9 5" xfId="29443" xr:uid="{775CD3BF-B166-4FE2-9397-E3A3DC50D678}"/>
    <cellStyle name="SAPBEXstdData 3 2 9 6" xfId="26946" xr:uid="{B8F8ACB6-A203-47AA-9D87-63069971ACCE}"/>
    <cellStyle name="SAPBEXstdData 3 2 9 7" xfId="51496" xr:uid="{FFC23A7D-9756-4015-82E7-D4ADBE9BD49D}"/>
    <cellStyle name="SAPBEXstdData 3 3" xfId="10648" xr:uid="{FD856133-1BF2-46A3-8B9B-DF1F91971D9E}"/>
    <cellStyle name="SAPBEXstdData 3 3 2" xfId="13579" xr:uid="{17AA8B99-B0FE-42D1-9C7D-0903121DADD1}"/>
    <cellStyle name="SAPBEXstdData 3 3 2 2" xfId="15528" xr:uid="{FB0FF094-B126-46DD-A364-6EE44FA7F0D0}"/>
    <cellStyle name="SAPBEXstdData 3 3 2 2 2" xfId="21447" xr:uid="{732BDF99-54E1-4FCE-9451-C58E5E26617A}"/>
    <cellStyle name="SAPBEXstdData 3 3 2 2 2 2" xfId="35079" xr:uid="{2FED23BE-B3FE-4236-8C58-79E32679CAD4}"/>
    <cellStyle name="SAPBEXstdData 3 3 2 2 2 3" xfId="44707" xr:uid="{25148921-ECCA-481C-831E-32C6E08978CA}"/>
    <cellStyle name="SAPBEXstdData 3 3 2 2 3" xfId="25238" xr:uid="{C75DDACF-4D62-475D-A3B9-226539EDA654}"/>
    <cellStyle name="SAPBEXstdData 3 3 2 2 3 2" xfId="38870" xr:uid="{D6D7432F-983D-4E42-9485-661AA51000D2}"/>
    <cellStyle name="SAPBEXstdData 3 3 2 2 3 3" xfId="48498" xr:uid="{42B7D1C0-4F80-4D86-A9C7-2866A1CD7DBA}"/>
    <cellStyle name="SAPBEXstdData 3 3 2 2 4" xfId="31120" xr:uid="{A5ADEE22-D109-4FB4-81F8-54DF487D5020}"/>
    <cellStyle name="SAPBEXstdData 3 3 2 2 5" xfId="40778" xr:uid="{295ED3DF-35C1-47CB-BE62-A1968FC91D50}"/>
    <cellStyle name="SAPBEXstdData 3 3 2 2 6" xfId="53166" xr:uid="{FB21C32D-CDB0-47F0-80F5-4374DEB0FC98}"/>
    <cellStyle name="SAPBEXstdData 3 3 2 3" xfId="19539" xr:uid="{0930873A-F11B-4538-B82A-2059179F4700}"/>
    <cellStyle name="SAPBEXstdData 3 3 2 3 2" xfId="33171" xr:uid="{5C2F2575-E3CD-441F-A84D-0324845A759F}"/>
    <cellStyle name="SAPBEXstdData 3 3 2 3 3" xfId="42799" xr:uid="{FA2EDE22-F2A8-4F36-BE76-A65E25C29431}"/>
    <cellStyle name="SAPBEXstdData 3 3 2 4" xfId="23330" xr:uid="{A8CB7EF7-DB81-4E73-BB6C-05B85D8AA820}"/>
    <cellStyle name="SAPBEXstdData 3 3 2 4 2" xfId="36962" xr:uid="{B854D8FA-00E3-4F2D-918B-700E35F00156}"/>
    <cellStyle name="SAPBEXstdData 3 3 2 4 3" xfId="46590" xr:uid="{EC6696C5-F5B7-43C5-8115-352EE66391BE}"/>
    <cellStyle name="SAPBEXstdData 3 3 2 5" xfId="29205" xr:uid="{7A250AB5-1B6E-499D-8242-4AE7C941BB1A}"/>
    <cellStyle name="SAPBEXstdData 3 3 2 6" xfId="27184" xr:uid="{5DDC064F-BB1C-48C5-8D3A-857FB8D2A73A}"/>
    <cellStyle name="SAPBEXstdData 3 3 2 7" xfId="51258" xr:uid="{6F579E2A-A241-48EB-AB14-19350954D1E6}"/>
    <cellStyle name="SAPBEXstdData 3 3 3" xfId="14618" xr:uid="{0D7E8ACB-ABFC-443E-A6C1-FE2C37B52BC5}"/>
    <cellStyle name="SAPBEXstdData 3 3 3 2" xfId="20537" xr:uid="{43519FA2-379F-4C6A-AA3D-A49FD956689B}"/>
    <cellStyle name="SAPBEXstdData 3 3 3 2 2" xfId="34169" xr:uid="{64D78273-6732-41D8-8478-23BB69A7C220}"/>
    <cellStyle name="SAPBEXstdData 3 3 3 2 3" xfId="43797" xr:uid="{405FA680-F88B-49C3-AAAD-66393598248B}"/>
    <cellStyle name="SAPBEXstdData 3 3 3 3" xfId="24328" xr:uid="{978430B9-54A8-4F1E-B1B9-C0BE02E95A58}"/>
    <cellStyle name="SAPBEXstdData 3 3 3 3 2" xfId="37960" xr:uid="{9F2DB3F2-6D43-48DC-B26A-9A3C35B7F044}"/>
    <cellStyle name="SAPBEXstdData 3 3 3 3 3" xfId="47588" xr:uid="{3AC80083-B11B-4D21-BB58-D84DEFA5CC9D}"/>
    <cellStyle name="SAPBEXstdData 3 3 3 4" xfId="30210" xr:uid="{3965FB44-3626-40A4-BBED-DBE99DFA6CD8}"/>
    <cellStyle name="SAPBEXstdData 3 3 3 5" xfId="39868" xr:uid="{B4DEEB3A-6FDD-4DC7-B7C5-6B0519A66D06}"/>
    <cellStyle name="SAPBEXstdData 3 3 3 6" xfId="52256" xr:uid="{5C2AC987-8009-451F-93CF-8763BBB845C2}"/>
    <cellStyle name="SAPBEXstdData 3 3 4" xfId="16604" xr:uid="{002C124C-203C-4E28-AEE6-E8CC602B4238}"/>
    <cellStyle name="SAPBEXstdData 3 3 4 2" xfId="32188" xr:uid="{30D9235A-163F-458C-ACDA-268A24F85961}"/>
    <cellStyle name="SAPBEXstdData 3 3 4 3" xfId="41830" xr:uid="{0CC7FE43-8B01-4B48-83E2-34A8C5B27E5F}"/>
    <cellStyle name="SAPBEXstdData 3 3 5" xfId="28200" xr:uid="{76A5EBAD-3975-4B0D-B1CE-A727B8C856BF}"/>
    <cellStyle name="SAPBEXstdData 3 3 6" xfId="28118" xr:uid="{2381DD28-118B-4329-AB60-2ECBDF43A6EB}"/>
    <cellStyle name="SAPBEXstdData 3 3 7" xfId="50260" xr:uid="{A37F5586-9BA4-4A92-B424-F72AD0CD3F26}"/>
    <cellStyle name="SAPBEXstdData 3 4" xfId="10623" xr:uid="{67057EAE-955D-4EA7-8622-5EC423FDCF95}"/>
    <cellStyle name="SAPBEXstdData 3 4 2" xfId="13555" xr:uid="{D8BD03ED-58A2-4C65-95FF-97EF1B8E51EE}"/>
    <cellStyle name="SAPBEXstdData 3 4 2 2" xfId="15504" xr:uid="{8EFFF75A-A746-4ED6-B999-D203172922D3}"/>
    <cellStyle name="SAPBEXstdData 3 4 2 2 2" xfId="21423" xr:uid="{F240CD65-1347-4274-BC20-B9CA9AA88DDE}"/>
    <cellStyle name="SAPBEXstdData 3 4 2 2 2 2" xfId="35055" xr:uid="{944B3EE6-0DA9-4AC8-BD8D-83ABF5BEC318}"/>
    <cellStyle name="SAPBEXstdData 3 4 2 2 2 3" xfId="44683" xr:uid="{B92C6B28-C8A5-4D11-97DF-48E1EB884089}"/>
    <cellStyle name="SAPBEXstdData 3 4 2 2 3" xfId="25214" xr:uid="{1E856546-DA3F-48A1-BAC1-1F81D949F474}"/>
    <cellStyle name="SAPBEXstdData 3 4 2 2 3 2" xfId="38846" xr:uid="{FB62D023-D4C9-4AD3-8F66-5BAAD714EFFA}"/>
    <cellStyle name="SAPBEXstdData 3 4 2 2 3 3" xfId="48474" xr:uid="{00ADCF7F-4312-4F8F-ABD6-E6B481D1E017}"/>
    <cellStyle name="SAPBEXstdData 3 4 2 2 4" xfId="31096" xr:uid="{72087DAB-279E-47EA-BE5C-7A2435EE40F4}"/>
    <cellStyle name="SAPBEXstdData 3 4 2 2 5" xfId="40754" xr:uid="{27974E44-BC40-4CBD-9408-964509534650}"/>
    <cellStyle name="SAPBEXstdData 3 4 2 2 6" xfId="53142" xr:uid="{49543E06-3274-4683-A5A0-F885424EA2C3}"/>
    <cellStyle name="SAPBEXstdData 3 4 2 3" xfId="19515" xr:uid="{6A7C6E6A-7A21-44F3-8628-9DB23C45F4B0}"/>
    <cellStyle name="SAPBEXstdData 3 4 2 3 2" xfId="33147" xr:uid="{E9F7C31C-1445-441D-A4BE-52A65ACEC09B}"/>
    <cellStyle name="SAPBEXstdData 3 4 2 3 3" xfId="42775" xr:uid="{C1B19371-CAED-466C-B3B3-CBC8F294AFEF}"/>
    <cellStyle name="SAPBEXstdData 3 4 2 4" xfId="23306" xr:uid="{0EFEF8D9-9EBE-4264-A51E-70A49AB9F384}"/>
    <cellStyle name="SAPBEXstdData 3 4 2 4 2" xfId="36938" xr:uid="{DE190016-2FD2-4B94-9447-F75CE0C3432E}"/>
    <cellStyle name="SAPBEXstdData 3 4 2 4 3" xfId="46566" xr:uid="{972283C8-D782-4DB5-8D54-992AFAF95C93}"/>
    <cellStyle name="SAPBEXstdData 3 4 2 5" xfId="29181" xr:uid="{603D4142-DD1A-421A-9A2F-2293AC584451}"/>
    <cellStyle name="SAPBEXstdData 3 4 2 6" xfId="27208" xr:uid="{F15A5261-1A77-4FF3-AD7D-9D4D1C092C14}"/>
    <cellStyle name="SAPBEXstdData 3 4 2 7" xfId="51234" xr:uid="{58E08FB0-2471-4432-9A42-9C66916B392C}"/>
    <cellStyle name="SAPBEXstdData 3 4 3" xfId="14594" xr:uid="{34DEF349-54A8-4AD5-A381-652443F3E8C0}"/>
    <cellStyle name="SAPBEXstdData 3 4 3 2" xfId="20513" xr:uid="{23CDED69-B708-4F00-9346-936B9D1F41F0}"/>
    <cellStyle name="SAPBEXstdData 3 4 3 2 2" xfId="34145" xr:uid="{4388AF74-836C-4D05-B869-8F418D394385}"/>
    <cellStyle name="SAPBEXstdData 3 4 3 2 3" xfId="43773" xr:uid="{41E550E8-D1A6-49C6-B545-FE6E259510B8}"/>
    <cellStyle name="SAPBEXstdData 3 4 3 3" xfId="24304" xr:uid="{28E08FE5-9C93-40BD-BD9D-3B9634307307}"/>
    <cellStyle name="SAPBEXstdData 3 4 3 3 2" xfId="37936" xr:uid="{2C2C23DC-337E-4891-B45E-44271D8938C1}"/>
    <cellStyle name="SAPBEXstdData 3 4 3 3 3" xfId="47564" xr:uid="{28B6643B-CA15-4F0C-A899-BE5B12A8A7CB}"/>
    <cellStyle name="SAPBEXstdData 3 4 3 4" xfId="30186" xr:uid="{2A442263-3C83-489D-B1D4-63BD6A1D6BA6}"/>
    <cellStyle name="SAPBEXstdData 3 4 3 5" xfId="39844" xr:uid="{77CAE3D0-0DA4-4B60-9676-6FF8DF77CB94}"/>
    <cellStyle name="SAPBEXstdData 3 4 3 6" xfId="52232" xr:uid="{FC8C38D8-A7A9-4B29-BC85-3AC6CE51E64F}"/>
    <cellStyle name="SAPBEXstdData 3 4 4" xfId="18605" xr:uid="{8820F956-F241-4FF6-96BD-0630469BFC31}"/>
    <cellStyle name="SAPBEXstdData 3 4 4 2" xfId="32237" xr:uid="{0A478086-609B-432F-B3B7-1860D13364CE}"/>
    <cellStyle name="SAPBEXstdData 3 4 4 3" xfId="41865" xr:uid="{C39E77B7-46D8-407F-B958-2E401C129569}"/>
    <cellStyle name="SAPBEXstdData 3 4 5" xfId="16628" xr:uid="{BDEB3EE5-5EFD-48D4-B4C4-E932F6EECAC8}"/>
    <cellStyle name="SAPBEXstdData 3 4 5 2" xfId="32212" xr:uid="{C04CB885-2EAC-427F-AFED-0738B7674AF8}"/>
    <cellStyle name="SAPBEXstdData 3 4 5 3" xfId="41854" xr:uid="{08A789C2-3E02-434F-B440-6696CE4D5A94}"/>
    <cellStyle name="SAPBEXstdData 3 4 6" xfId="28176" xr:uid="{D86940BC-41FF-4A74-8FC3-CE7AC033FFD9}"/>
    <cellStyle name="SAPBEXstdData 3 4 7" xfId="28141" xr:uid="{98976541-D58C-495A-9A43-6D5929B34F4E}"/>
    <cellStyle name="SAPBEXstdData 3 4 8" xfId="50236" xr:uid="{A02D026D-40D5-4A83-B08B-9D12A08C5431}"/>
    <cellStyle name="SAPBEXstdData 3 5" xfId="11539" xr:uid="{367EAFD3-F741-4057-B9FD-4F0F16833A92}"/>
    <cellStyle name="SAPBEXstdData 3 5 2" xfId="14433" xr:uid="{BD228C38-80EC-48B0-9F72-C896BDD2E7AA}"/>
    <cellStyle name="SAPBEXstdData 3 5 2 2" xfId="16382" xr:uid="{95F3C848-D0F5-4CA1-89A5-FA60DFE0CC9B}"/>
    <cellStyle name="SAPBEXstdData 3 5 2 2 2" xfId="22301" xr:uid="{A8F07CCA-E014-4914-9F4C-60617DE15825}"/>
    <cellStyle name="SAPBEXstdData 3 5 2 2 2 2" xfId="35933" xr:uid="{6DE5918C-94FD-4858-B6B4-1E94E823B7F8}"/>
    <cellStyle name="SAPBEXstdData 3 5 2 2 2 3" xfId="45561" xr:uid="{BCC2010E-50AE-4FE1-9996-484AD51DE74F}"/>
    <cellStyle name="SAPBEXstdData 3 5 2 2 3" xfId="26092" xr:uid="{BA8564DD-C7C1-410B-AA95-17573F537EFF}"/>
    <cellStyle name="SAPBEXstdData 3 5 2 2 3 2" xfId="39724" xr:uid="{BB01A90C-FC11-4DA5-9E21-9392738FC476}"/>
    <cellStyle name="SAPBEXstdData 3 5 2 2 3 3" xfId="49352" xr:uid="{A1FF8C55-AD9E-4A2F-B910-EF473E114CAC}"/>
    <cellStyle name="SAPBEXstdData 3 5 2 2 4" xfId="31974" xr:uid="{17E4CE48-346D-4A5D-B0BD-2F22438154C8}"/>
    <cellStyle name="SAPBEXstdData 3 5 2 2 5" xfId="41632" xr:uid="{A13381DC-CAD4-49B3-B4E6-DE452004EBB2}"/>
    <cellStyle name="SAPBEXstdData 3 5 2 2 6" xfId="54020" xr:uid="{AB72FDD3-AD34-4F7D-9342-DBCF65649A48}"/>
    <cellStyle name="SAPBEXstdData 3 5 2 3" xfId="20393" xr:uid="{00A33A22-6948-44FB-AA90-BC90FE2834F2}"/>
    <cellStyle name="SAPBEXstdData 3 5 2 3 2" xfId="34025" xr:uid="{3FC8629A-7BF4-4AE0-87AC-833C9DF370DB}"/>
    <cellStyle name="SAPBEXstdData 3 5 2 3 3" xfId="43653" xr:uid="{1A4F466D-98FB-4080-9FBF-B4F952920462}"/>
    <cellStyle name="SAPBEXstdData 3 5 2 4" xfId="24184" xr:uid="{20268A8A-7E4E-4E77-974A-B510FC6481AD}"/>
    <cellStyle name="SAPBEXstdData 3 5 2 4 2" xfId="37816" xr:uid="{22E2DFA9-DE25-487B-95D1-A8DFDE333186}"/>
    <cellStyle name="SAPBEXstdData 3 5 2 4 3" xfId="47444" xr:uid="{86B66733-3E9E-41CE-8639-BDBCA5D5C776}"/>
    <cellStyle name="SAPBEXstdData 3 5 2 5" xfId="30059" xr:uid="{7062FA93-378F-43A0-BA9B-595DA53BDFEF}"/>
    <cellStyle name="SAPBEXstdData 3 5 2 6" xfId="26330" xr:uid="{53EA48CE-2CA6-49EC-AD67-3A747A66DB4F}"/>
    <cellStyle name="SAPBEXstdData 3 5 2 7" xfId="52112" xr:uid="{BACCBCFE-2CB7-4E28-AA06-32726D159522}"/>
    <cellStyle name="SAPBEXstdData 3 5 3" xfId="15384" xr:uid="{2308ADA9-FEE6-4C3E-905C-475D35300414}"/>
    <cellStyle name="SAPBEXstdData 3 5 3 2" xfId="21303" xr:uid="{20775A34-BD52-4DBA-93A8-8FEBE150481D}"/>
    <cellStyle name="SAPBEXstdData 3 5 3 2 2" xfId="34935" xr:uid="{D8CE3CD2-9A5D-400A-BBC5-9921AFFCBA35}"/>
    <cellStyle name="SAPBEXstdData 3 5 3 2 3" xfId="44563" xr:uid="{9525312C-B8A2-4E40-9DEF-C8C486DEAE5F}"/>
    <cellStyle name="SAPBEXstdData 3 5 3 3" xfId="25094" xr:uid="{498E517F-B9E4-40B7-8ADF-79592CA2BE12}"/>
    <cellStyle name="SAPBEXstdData 3 5 3 3 2" xfId="38726" xr:uid="{43DFD03B-D128-4324-9DBB-B22FF00829A0}"/>
    <cellStyle name="SAPBEXstdData 3 5 3 3 3" xfId="48354" xr:uid="{523EFA1C-6A72-43C9-B65B-46432DA0B858}"/>
    <cellStyle name="SAPBEXstdData 3 5 3 4" xfId="30976" xr:uid="{3B9D95F0-0673-4D76-8DA5-478C1167791D}"/>
    <cellStyle name="SAPBEXstdData 3 5 3 5" xfId="40634" xr:uid="{7B9B2A27-30EE-4411-8593-06FD9CF5F946}"/>
    <cellStyle name="SAPBEXstdData 3 5 3 6" xfId="53022" xr:uid="{A821799F-7F87-4A28-8427-CF56BDD910D6}"/>
    <cellStyle name="SAPBEXstdData 3 5 4" xfId="19395" xr:uid="{117767A4-18B8-4249-B8F3-9BD8567EBF3C}"/>
    <cellStyle name="SAPBEXstdData 3 5 4 2" xfId="33027" xr:uid="{06373BFF-EAE7-49A7-B7E7-BD80498C6139}"/>
    <cellStyle name="SAPBEXstdData 3 5 4 3" xfId="42655" xr:uid="{2D3D610A-EAB0-4B43-BA6F-75E11A7B3D89}"/>
    <cellStyle name="SAPBEXstdData 3 5 5" xfId="23186" xr:uid="{E8BD0AF7-447E-4556-AF56-10358222CB26}"/>
    <cellStyle name="SAPBEXstdData 3 5 5 2" xfId="36818" xr:uid="{158A1CE6-28EE-4DAD-BEA6-6AB5672D068F}"/>
    <cellStyle name="SAPBEXstdData 3 5 5 3" xfId="46446" xr:uid="{FEA0D9D7-3A52-42EE-903B-4C4FD7A57DB8}"/>
    <cellStyle name="SAPBEXstdData 3 5 6" xfId="29054" xr:uid="{178C7DC6-88BF-4C3B-BF2E-8C3241475265}"/>
    <cellStyle name="SAPBEXstdData 3 5 7" xfId="27324" xr:uid="{BA899C8D-CC34-453E-AD6A-DF3BF6D36DF0}"/>
    <cellStyle name="SAPBEXstdData 3 5 8" xfId="51114" xr:uid="{9E7F81D2-EED5-459C-9291-9C3376E26D9E}"/>
    <cellStyle name="SAPBEXstdData 3 6" xfId="49991" xr:uid="{E6434124-FBA6-442E-8100-2ADA967982AD}"/>
    <cellStyle name="SAPBEXstdData 3 7" xfId="54276" xr:uid="{A22AC823-192C-4195-A3B0-3447F9212A3B}"/>
    <cellStyle name="SAPBEXstdData 3 8" xfId="54407" xr:uid="{D6F4EDF1-BBBC-4990-8052-0F76A2AD1EF5}"/>
    <cellStyle name="SAPBEXstdData 3 9" xfId="54338" xr:uid="{4560C3BA-D684-4E94-83F1-964D1FA343EB}"/>
    <cellStyle name="SAPBEXstdData 4" xfId="10883" xr:uid="{473D7D67-6564-49F2-B7B8-6E1E7B2B45CD}"/>
    <cellStyle name="SAPBEXstdData 4 10" xfId="22567" xr:uid="{AE14F72E-E357-4E36-A993-B6948C195E32}"/>
    <cellStyle name="SAPBEXstdData 4 10 2" xfId="36199" xr:uid="{445D20DA-9559-45BF-BBE6-282CFD5627E9}"/>
    <cellStyle name="SAPBEXstdData 4 10 3" xfId="45827" xr:uid="{82DA51D7-B931-4B3C-A461-BC63A27C97F8}"/>
    <cellStyle name="SAPBEXstdData 4 11" xfId="28435" xr:uid="{241D56AE-7C80-4560-BAFA-5C3B1873BDBC}"/>
    <cellStyle name="SAPBEXstdData 4 12" xfId="27888" xr:uid="{D75D8FE5-EF99-4296-9E24-6AF6BE647A72}"/>
    <cellStyle name="SAPBEXstdData 4 13" xfId="50495" xr:uid="{C7926F5E-043F-4515-A4B1-B3B9DAB112E7}"/>
    <cellStyle name="SAPBEXstdData 4 14" xfId="54566" xr:uid="{24A2FD74-5E76-4DF4-B0D1-A9BB459B6869}"/>
    <cellStyle name="SAPBEXstdData 4 15" xfId="54657" xr:uid="{990EDF0B-29BF-43C3-9C06-D32C1374623F}"/>
    <cellStyle name="SAPBEXstdData 4 16" xfId="54745" xr:uid="{D542500D-B7B0-41A1-9116-E0E0FFC1FAAA}"/>
    <cellStyle name="SAPBEXstdData 4 17" xfId="54833" xr:uid="{B6A57D1D-C0C9-4628-85A6-2BFB1FE40653}"/>
    <cellStyle name="SAPBEXstdData 4 18" xfId="54921" xr:uid="{0C8D4318-3019-4DE6-9579-6261C7C573B2}"/>
    <cellStyle name="SAPBEXstdData 4 19" xfId="55009" xr:uid="{6F99AF46-5149-40DD-A824-D9FF44CEF813}"/>
    <cellStyle name="SAPBEXstdData 4 2" xfId="10971" xr:uid="{1AF8E741-A22A-4D1A-9B89-A1A767E62723}"/>
    <cellStyle name="SAPBEXstdData 4 2 2" xfId="13902" xr:uid="{2C6DFEF8-710E-4963-BA33-F41191ABF2CB}"/>
    <cellStyle name="SAPBEXstdData 4 2 2 2" xfId="15851" xr:uid="{A3EC5234-411B-4A61-B4FB-9B6B6B4A95E4}"/>
    <cellStyle name="SAPBEXstdData 4 2 2 2 2" xfId="21770" xr:uid="{FC3DEE97-299E-4B2A-93A1-538159C61E52}"/>
    <cellStyle name="SAPBEXstdData 4 2 2 2 2 2" xfId="35402" xr:uid="{2C61E494-A20E-4186-9E60-D61218372902}"/>
    <cellStyle name="SAPBEXstdData 4 2 2 2 2 3" xfId="45030" xr:uid="{EE9E97E4-72DE-45B8-A8AE-B71C477A4890}"/>
    <cellStyle name="SAPBEXstdData 4 2 2 2 3" xfId="25561" xr:uid="{63558800-9A2E-4D9D-8166-4AB9207E6755}"/>
    <cellStyle name="SAPBEXstdData 4 2 2 2 3 2" xfId="39193" xr:uid="{07DD0076-1586-45B7-A127-39E483D5F587}"/>
    <cellStyle name="SAPBEXstdData 4 2 2 2 3 3" xfId="48821" xr:uid="{FD81AD8C-EFD3-49AE-ACB7-339E5D6E1717}"/>
    <cellStyle name="SAPBEXstdData 4 2 2 2 4" xfId="31443" xr:uid="{50FD33B7-7493-4D03-BE32-924AC90A2C33}"/>
    <cellStyle name="SAPBEXstdData 4 2 2 2 5" xfId="41101" xr:uid="{7DD489B8-E8E9-4A9F-870E-A586F5DADB57}"/>
    <cellStyle name="SAPBEXstdData 4 2 2 2 6" xfId="53489" xr:uid="{E9606EF8-89AA-4FC8-8FD2-7D45E390DFA6}"/>
    <cellStyle name="SAPBEXstdData 4 2 2 3" xfId="19862" xr:uid="{B66717E5-7744-4C02-998E-7AD2CD2121B7}"/>
    <cellStyle name="SAPBEXstdData 4 2 2 3 2" xfId="33494" xr:uid="{D5F25A71-A207-45B3-8B21-EBFB0183A996}"/>
    <cellStyle name="SAPBEXstdData 4 2 2 3 3" xfId="43122" xr:uid="{4D412CC0-7BEB-406A-9F88-7FDABB2AE4D2}"/>
    <cellStyle name="SAPBEXstdData 4 2 2 4" xfId="23653" xr:uid="{53C60617-CB96-4F57-84B2-2E21AFFD524C}"/>
    <cellStyle name="SAPBEXstdData 4 2 2 4 2" xfId="37285" xr:uid="{CD67A9C4-0512-4E4B-9AA0-348F75C8D9B5}"/>
    <cellStyle name="SAPBEXstdData 4 2 2 4 3" xfId="46913" xr:uid="{61DB4FA7-48C8-40A9-A460-32034F30E5AF}"/>
    <cellStyle name="SAPBEXstdData 4 2 2 5" xfId="29528" xr:uid="{D6D3C23B-1B9D-4593-A752-5F970075F6D9}"/>
    <cellStyle name="SAPBEXstdData 4 2 2 6" xfId="26861" xr:uid="{67702EBD-F97B-4C99-870E-008ED98B2670}"/>
    <cellStyle name="SAPBEXstdData 4 2 2 7" xfId="51581" xr:uid="{1A95E7AB-CAAC-403D-9ECF-658D71415154}"/>
    <cellStyle name="SAPBEXstdData 4 2 3" xfId="14853" xr:uid="{43E336B4-DB5D-461D-9D1A-416DCBF6F793}"/>
    <cellStyle name="SAPBEXstdData 4 2 3 2" xfId="20772" xr:uid="{963676C1-B61D-4F37-AACF-DE9B10F304F2}"/>
    <cellStyle name="SAPBEXstdData 4 2 3 2 2" xfId="34404" xr:uid="{2452965B-04CD-417D-99B9-2A082A65384B}"/>
    <cellStyle name="SAPBEXstdData 4 2 3 2 3" xfId="44032" xr:uid="{F10A206C-5766-4F92-B9A2-5F2AC1AF14F8}"/>
    <cellStyle name="SAPBEXstdData 4 2 3 3" xfId="24563" xr:uid="{FDBD4929-539F-4EB1-8D70-BEA3D6A0D9EE}"/>
    <cellStyle name="SAPBEXstdData 4 2 3 3 2" xfId="38195" xr:uid="{4D7F7BB7-CF83-4B0E-97CC-60996FFF9007}"/>
    <cellStyle name="SAPBEXstdData 4 2 3 3 3" xfId="47823" xr:uid="{9E6486AE-97FF-4508-AD18-6CC521556BEC}"/>
    <cellStyle name="SAPBEXstdData 4 2 3 4" xfId="30445" xr:uid="{AE259247-4C5D-4D51-BE48-C3B14486E980}"/>
    <cellStyle name="SAPBEXstdData 4 2 3 5" xfId="40103" xr:uid="{7AF7D699-67A1-458C-AC17-7B9E66562657}"/>
    <cellStyle name="SAPBEXstdData 4 2 3 6" xfId="52491" xr:uid="{DF261549-DD4E-4B0F-A04F-6B646C61349D}"/>
    <cellStyle name="SAPBEXstdData 4 2 4" xfId="18864" xr:uid="{093597B0-7ED4-4AB2-BCC1-95572C401745}"/>
    <cellStyle name="SAPBEXstdData 4 2 4 2" xfId="32496" xr:uid="{4E0684C9-F2C4-48E3-AA34-239DAF6D5473}"/>
    <cellStyle name="SAPBEXstdData 4 2 4 3" xfId="42124" xr:uid="{54F21D02-B793-417F-8E18-F936630F64F8}"/>
    <cellStyle name="SAPBEXstdData 4 2 5" xfId="22655" xr:uid="{73E6F5DB-B442-4C3E-ABFE-42CABDC7B99F}"/>
    <cellStyle name="SAPBEXstdData 4 2 5 2" xfId="36287" xr:uid="{D4490E2C-0F9E-41E6-A5E8-55BA0BFFE1AF}"/>
    <cellStyle name="SAPBEXstdData 4 2 5 3" xfId="45915" xr:uid="{F542A002-5531-45B4-932C-8F0C74CC11A9}"/>
    <cellStyle name="SAPBEXstdData 4 2 6" xfId="28523" xr:uid="{8BEFE47C-6ABA-4E2E-BC96-FD326830990C}"/>
    <cellStyle name="SAPBEXstdData 4 2 7" xfId="27803" xr:uid="{70CCED3B-996E-4B8D-88F1-A0DC2A4696DA}"/>
    <cellStyle name="SAPBEXstdData 4 2 8" xfId="50583" xr:uid="{D56EFC92-5F9E-47D0-B16D-DDF10262FF40}"/>
    <cellStyle name="SAPBEXstdData 4 20" xfId="55097" xr:uid="{44C491E5-BBEB-407C-9DE0-ABACD91F4643}"/>
    <cellStyle name="SAPBEXstdData 4 21" xfId="55185" xr:uid="{50C55C5B-B5F7-44E9-BBE8-37BBE81E4199}"/>
    <cellStyle name="SAPBEXstdData 4 22" xfId="55273" xr:uid="{AC9E0AA1-93E1-45BF-A9E2-46372433606D}"/>
    <cellStyle name="SAPBEXstdData 4 23" xfId="55361" xr:uid="{1EE7854E-90D9-4FD5-9889-F2A5470F1A4D}"/>
    <cellStyle name="SAPBEXstdData 4 24" xfId="55449" xr:uid="{7DBB7B06-05F9-461B-9B95-6F0A32C42F9B}"/>
    <cellStyle name="SAPBEXstdData 4 25" xfId="55537" xr:uid="{86B6F55F-C925-4F82-A977-74C94566F417}"/>
    <cellStyle name="SAPBEXstdData 4 26" xfId="55625" xr:uid="{CCD443FD-4BEB-4392-AA73-2543FC8913DA}"/>
    <cellStyle name="SAPBEXstdData 4 27" xfId="55713" xr:uid="{BEB8B1F3-97FC-4B5E-8F70-E7F12D84AB2A}"/>
    <cellStyle name="SAPBEXstdData 4 28" xfId="55801" xr:uid="{175F08A0-4086-47D5-B841-61CC96A065DB}"/>
    <cellStyle name="SAPBEXstdData 4 29" xfId="55889" xr:uid="{D13925C5-FADA-4AE6-96FA-7E365376D4E7}"/>
    <cellStyle name="SAPBEXstdData 4 3" xfId="11059" xr:uid="{A5BFE37E-3D8D-4E71-B655-8B90E961C117}"/>
    <cellStyle name="SAPBEXstdData 4 3 2" xfId="13990" xr:uid="{80204DC2-0DC0-4DD1-AC56-9F157BEB5A5A}"/>
    <cellStyle name="SAPBEXstdData 4 3 2 2" xfId="15939" xr:uid="{7B3A76E6-93DC-426C-9A5D-8695CBB7AFDD}"/>
    <cellStyle name="SAPBEXstdData 4 3 2 2 2" xfId="21858" xr:uid="{925F1DE1-CBD0-4D9E-954E-250E47D27045}"/>
    <cellStyle name="SAPBEXstdData 4 3 2 2 2 2" xfId="35490" xr:uid="{01C6D742-B430-43FC-BCBD-8BFDA63A93F6}"/>
    <cellStyle name="SAPBEXstdData 4 3 2 2 2 3" xfId="45118" xr:uid="{29D2EC27-ECB3-4056-BDE0-90EF38FB1F74}"/>
    <cellStyle name="SAPBEXstdData 4 3 2 2 3" xfId="25649" xr:uid="{2B6FACFB-25BB-481D-9B8A-A5C2E3066263}"/>
    <cellStyle name="SAPBEXstdData 4 3 2 2 3 2" xfId="39281" xr:uid="{C7C191F7-1BF0-41A3-AB9F-E36EFF107F79}"/>
    <cellStyle name="SAPBEXstdData 4 3 2 2 3 3" xfId="48909" xr:uid="{DBD97F77-E1D5-4BE7-A1B6-8186621F66F7}"/>
    <cellStyle name="SAPBEXstdData 4 3 2 2 4" xfId="31531" xr:uid="{DCEF683B-B2AC-42D1-BAD0-D38A9B880D1A}"/>
    <cellStyle name="SAPBEXstdData 4 3 2 2 5" xfId="41189" xr:uid="{9983140A-9AA1-44B3-9AE5-FF175A7AC098}"/>
    <cellStyle name="SAPBEXstdData 4 3 2 2 6" xfId="53577" xr:uid="{CA2422EC-7D46-42F9-8B15-8AA5B97260E0}"/>
    <cellStyle name="SAPBEXstdData 4 3 2 3" xfId="19950" xr:uid="{5DD518F2-010D-41B8-B040-BA8C6B573272}"/>
    <cellStyle name="SAPBEXstdData 4 3 2 3 2" xfId="33582" xr:uid="{28988DE8-958A-46B2-9C94-DC0F36EAC3B0}"/>
    <cellStyle name="SAPBEXstdData 4 3 2 3 3" xfId="43210" xr:uid="{57605476-4245-4846-A206-DCD6FFD81507}"/>
    <cellStyle name="SAPBEXstdData 4 3 2 4" xfId="23741" xr:uid="{35DFF12A-B00F-45A9-8A4E-B69F3654E6E7}"/>
    <cellStyle name="SAPBEXstdData 4 3 2 4 2" xfId="37373" xr:uid="{4C2EB7D2-CBC0-406F-A3FC-C6092A60725B}"/>
    <cellStyle name="SAPBEXstdData 4 3 2 4 3" xfId="47001" xr:uid="{AB44F0C2-4083-4AF2-AE70-ACDB1FC0596E}"/>
    <cellStyle name="SAPBEXstdData 4 3 2 5" xfId="29616" xr:uid="{BD7567A2-65AD-4D4E-9D95-416CD2C0237E}"/>
    <cellStyle name="SAPBEXstdData 4 3 2 6" xfId="26773" xr:uid="{EE32B274-9B17-421C-9DFD-92C5E08D4F69}"/>
    <cellStyle name="SAPBEXstdData 4 3 2 7" xfId="51669" xr:uid="{B85241C4-CC02-4AA7-BDCB-4E647E81383D}"/>
    <cellStyle name="SAPBEXstdData 4 3 3" xfId="14941" xr:uid="{C9CD327F-A19B-46AC-A0D9-1F43ED59007C}"/>
    <cellStyle name="SAPBEXstdData 4 3 3 2" xfId="20860" xr:uid="{FA334E42-7F5B-495E-93E6-FAF046BD9153}"/>
    <cellStyle name="SAPBEXstdData 4 3 3 2 2" xfId="34492" xr:uid="{4C7F8EC1-514D-4183-B6E9-924DCEF74BC8}"/>
    <cellStyle name="SAPBEXstdData 4 3 3 2 3" xfId="44120" xr:uid="{4E75A574-6ED3-432D-87A3-02D408077148}"/>
    <cellStyle name="SAPBEXstdData 4 3 3 3" xfId="24651" xr:uid="{4FDEC507-0C30-464E-AF62-BD8AC77B7167}"/>
    <cellStyle name="SAPBEXstdData 4 3 3 3 2" xfId="38283" xr:uid="{9597D36D-82DA-41F8-AB1F-4E0A940190A5}"/>
    <cellStyle name="SAPBEXstdData 4 3 3 3 3" xfId="47911" xr:uid="{317D9E74-B937-4C89-AFF4-B2836099268B}"/>
    <cellStyle name="SAPBEXstdData 4 3 3 4" xfId="30533" xr:uid="{C2908FD6-8A85-4B0B-885D-31CBCBED99BE}"/>
    <cellStyle name="SAPBEXstdData 4 3 3 5" xfId="40191" xr:uid="{242FEBC0-B4B0-4D06-95A2-9AA900232862}"/>
    <cellStyle name="SAPBEXstdData 4 3 3 6" xfId="52579" xr:uid="{E973895E-F702-4F77-8DDF-8FA47FD5606A}"/>
    <cellStyle name="SAPBEXstdData 4 3 4" xfId="18952" xr:uid="{8D8E885E-C159-4F85-8D8B-0A97CB064386}"/>
    <cellStyle name="SAPBEXstdData 4 3 4 2" xfId="32584" xr:uid="{60126112-DF95-479E-BD9D-5CAEDC90E5C1}"/>
    <cellStyle name="SAPBEXstdData 4 3 4 3" xfId="42212" xr:uid="{3AA7D789-C2FE-424F-BCC2-F6073190B197}"/>
    <cellStyle name="SAPBEXstdData 4 3 5" xfId="22743" xr:uid="{70B12A94-EF4C-4F70-8A73-92D0338BABDA}"/>
    <cellStyle name="SAPBEXstdData 4 3 5 2" xfId="36375" xr:uid="{ED4C77DE-D6B4-4985-87F0-C02E9167C384}"/>
    <cellStyle name="SAPBEXstdData 4 3 5 3" xfId="46003" xr:uid="{980C7F8F-50FE-463D-93F1-BA611AC8C795}"/>
    <cellStyle name="SAPBEXstdData 4 3 6" xfId="28611" xr:uid="{576E1024-4555-45D6-BAF8-D225D55CFFAF}"/>
    <cellStyle name="SAPBEXstdData 4 3 7" xfId="27715" xr:uid="{56E8FA1D-543D-4F78-857F-D02BCA256C29}"/>
    <cellStyle name="SAPBEXstdData 4 3 8" xfId="50671" xr:uid="{DDB86BCF-20E8-40D5-8EB4-EF0B84B65BC1}"/>
    <cellStyle name="SAPBEXstdData 4 30" xfId="55977" xr:uid="{FEA045FB-9F5B-44DB-912C-60E4D7907219}"/>
    <cellStyle name="SAPBEXstdData 4 31" xfId="56065" xr:uid="{ADBF3D27-D9B2-4593-A110-8991931FF3A6}"/>
    <cellStyle name="SAPBEXstdData 4 32" xfId="56153" xr:uid="{96EA6A1C-2286-4838-BB8B-F926A1FB77F2}"/>
    <cellStyle name="SAPBEXstdData 4 33" xfId="56241" xr:uid="{9ABDD047-F856-40D4-8C72-050E48A6841D}"/>
    <cellStyle name="SAPBEXstdData 4 4" xfId="11147" xr:uid="{6EECAF62-E526-44EC-A6C2-E1CFE23AF886}"/>
    <cellStyle name="SAPBEXstdData 4 4 2" xfId="14078" xr:uid="{DACACACF-9EEB-4C09-A298-4CD89197C1DE}"/>
    <cellStyle name="SAPBEXstdData 4 4 2 2" xfId="16027" xr:uid="{6FB6D03D-45F4-4DEB-9EEC-A118492CB4A6}"/>
    <cellStyle name="SAPBEXstdData 4 4 2 2 2" xfId="21946" xr:uid="{4B6156DE-4A47-4B2D-91E5-135FF9621AB4}"/>
    <cellStyle name="SAPBEXstdData 4 4 2 2 2 2" xfId="35578" xr:uid="{9CD70189-79AD-4D53-AB2E-9FC1B818ED85}"/>
    <cellStyle name="SAPBEXstdData 4 4 2 2 2 3" xfId="45206" xr:uid="{7F7C5D9A-8656-4306-9963-39F7C1F309B5}"/>
    <cellStyle name="SAPBEXstdData 4 4 2 2 3" xfId="25737" xr:uid="{0A3C9737-DF5E-4BCF-AE06-56AA1CE0362F}"/>
    <cellStyle name="SAPBEXstdData 4 4 2 2 3 2" xfId="39369" xr:uid="{5A949230-211F-4593-B9F9-2E2340FB5BB4}"/>
    <cellStyle name="SAPBEXstdData 4 4 2 2 3 3" xfId="48997" xr:uid="{108CC816-D0CE-4BA5-8071-B2C5B1F75452}"/>
    <cellStyle name="SAPBEXstdData 4 4 2 2 4" xfId="31619" xr:uid="{811E32DB-7BB7-4B87-BD95-E353A326A69E}"/>
    <cellStyle name="SAPBEXstdData 4 4 2 2 5" xfId="41277" xr:uid="{D9B65D15-4104-4415-83ED-8A2ED0634467}"/>
    <cellStyle name="SAPBEXstdData 4 4 2 2 6" xfId="53665" xr:uid="{C5784363-5621-4C3A-925E-595408C4091D}"/>
    <cellStyle name="SAPBEXstdData 4 4 2 3" xfId="20038" xr:uid="{73F1FFA7-753D-4031-AA23-D78E7CC6B4CA}"/>
    <cellStyle name="SAPBEXstdData 4 4 2 3 2" xfId="33670" xr:uid="{39F3F310-90EE-4EFC-8B2C-D8F37AA5A124}"/>
    <cellStyle name="SAPBEXstdData 4 4 2 3 3" xfId="43298" xr:uid="{7879E2AC-C97C-4874-812A-F7E516A63B70}"/>
    <cellStyle name="SAPBEXstdData 4 4 2 4" xfId="23829" xr:uid="{6039C811-0723-4255-8721-F3339DF41412}"/>
    <cellStyle name="SAPBEXstdData 4 4 2 4 2" xfId="37461" xr:uid="{9BE933C2-83EE-46AC-8CBA-7E952E8954F6}"/>
    <cellStyle name="SAPBEXstdData 4 4 2 4 3" xfId="47089" xr:uid="{858741F2-4022-4198-897F-A512EB613AEF}"/>
    <cellStyle name="SAPBEXstdData 4 4 2 5" xfId="29704" xr:uid="{98A59D96-ADDE-41A0-ACED-14FABEDF0157}"/>
    <cellStyle name="SAPBEXstdData 4 4 2 6" xfId="26685" xr:uid="{97555AB7-6325-44CB-BA90-88D271C78F40}"/>
    <cellStyle name="SAPBEXstdData 4 4 2 7" xfId="51757" xr:uid="{05652C6F-63CD-4B8F-AF50-7B811CB0DA05}"/>
    <cellStyle name="SAPBEXstdData 4 4 3" xfId="15029" xr:uid="{F1FBCFD2-3C5D-4EEE-96F6-3BA30F6CB122}"/>
    <cellStyle name="SAPBEXstdData 4 4 3 2" xfId="20948" xr:uid="{29CC8147-3C01-4211-A133-1C4D740FF474}"/>
    <cellStyle name="SAPBEXstdData 4 4 3 2 2" xfId="34580" xr:uid="{5F3C8AB2-F25E-454B-A278-E1B253833708}"/>
    <cellStyle name="SAPBEXstdData 4 4 3 2 3" xfId="44208" xr:uid="{B012288F-99E6-4D64-92C5-FF19B12AE9D1}"/>
    <cellStyle name="SAPBEXstdData 4 4 3 3" xfId="24739" xr:uid="{51299E40-020B-48AA-8432-C6C3DDEEBCDE}"/>
    <cellStyle name="SAPBEXstdData 4 4 3 3 2" xfId="38371" xr:uid="{933111F2-F3B7-4F50-BD15-692E6B9C94C5}"/>
    <cellStyle name="SAPBEXstdData 4 4 3 3 3" xfId="47999" xr:uid="{7BE6A285-E21D-492C-96A8-0F574727C370}"/>
    <cellStyle name="SAPBEXstdData 4 4 3 4" xfId="30621" xr:uid="{93176A14-5113-4CAE-B13D-FC1F431D1EAD}"/>
    <cellStyle name="SAPBEXstdData 4 4 3 5" xfId="40279" xr:uid="{1D6FED5E-B805-469A-9252-B80612011038}"/>
    <cellStyle name="SAPBEXstdData 4 4 3 6" xfId="52667" xr:uid="{F7F8997C-B0C3-492B-A8AE-FEEA2C68FE44}"/>
    <cellStyle name="SAPBEXstdData 4 4 4" xfId="19040" xr:uid="{1201B0A6-DE9F-4457-8AD9-4D7693EB8663}"/>
    <cellStyle name="SAPBEXstdData 4 4 4 2" xfId="32672" xr:uid="{5E1B84CC-242D-4763-9E8E-57FA11C626CC}"/>
    <cellStyle name="SAPBEXstdData 4 4 4 3" xfId="42300" xr:uid="{1093603E-E6A9-461F-A028-BF8181E7A993}"/>
    <cellStyle name="SAPBEXstdData 4 4 5" xfId="22831" xr:uid="{282AEE1C-12E0-4B6A-9454-4BD7A64E3C11}"/>
    <cellStyle name="SAPBEXstdData 4 4 5 2" xfId="36463" xr:uid="{E9CEE187-6687-4CEA-9581-FEC8FDE22B50}"/>
    <cellStyle name="SAPBEXstdData 4 4 5 3" xfId="46091" xr:uid="{17FB6FEF-9903-498A-B5BB-5F2EE85B35DA}"/>
    <cellStyle name="SAPBEXstdData 4 4 6" xfId="28699" xr:uid="{D0B8FFC6-BCA2-4E9A-98EB-FC7B2CBC2706}"/>
    <cellStyle name="SAPBEXstdData 4 4 7" xfId="27641" xr:uid="{C210F13C-8990-43EF-8F6E-01B4AE2BD553}"/>
    <cellStyle name="SAPBEXstdData 4 4 8" xfId="50759" xr:uid="{931B7277-0C25-42A8-9E51-1CFFE6AF9DAC}"/>
    <cellStyle name="SAPBEXstdData 4 5" xfId="11235" xr:uid="{29BAD1E2-66DC-4920-9D30-9E73CE2E6B98}"/>
    <cellStyle name="SAPBEXstdData 4 5 2" xfId="14166" xr:uid="{52B69FF3-A4D9-4219-9949-37BA02139F62}"/>
    <cellStyle name="SAPBEXstdData 4 5 2 2" xfId="16115" xr:uid="{615F1F79-F6CF-410A-B8DA-453428E215AB}"/>
    <cellStyle name="SAPBEXstdData 4 5 2 2 2" xfId="22034" xr:uid="{8C81301D-82E2-48ED-A85C-D22BA430B3EC}"/>
    <cellStyle name="SAPBEXstdData 4 5 2 2 2 2" xfId="35666" xr:uid="{3F80EC4A-F67D-4F23-ACC2-A6E8E4326F52}"/>
    <cellStyle name="SAPBEXstdData 4 5 2 2 2 3" xfId="45294" xr:uid="{5E90A33E-F063-4C51-83F5-1ACF25365767}"/>
    <cellStyle name="SAPBEXstdData 4 5 2 2 3" xfId="25825" xr:uid="{903864F7-B296-4CBE-AC4E-77A1A3E6E91F}"/>
    <cellStyle name="SAPBEXstdData 4 5 2 2 3 2" xfId="39457" xr:uid="{7F233D15-E241-4527-8A6D-C6EF6E101057}"/>
    <cellStyle name="SAPBEXstdData 4 5 2 2 3 3" xfId="49085" xr:uid="{E849C540-C4B8-4E11-855A-EB60D3CDB5F3}"/>
    <cellStyle name="SAPBEXstdData 4 5 2 2 4" xfId="31707" xr:uid="{795FEDF8-6925-42A6-9627-1AF0533D74BB}"/>
    <cellStyle name="SAPBEXstdData 4 5 2 2 5" xfId="41365" xr:uid="{ECA8A31B-D28B-4B06-8BD5-869DD29695ED}"/>
    <cellStyle name="SAPBEXstdData 4 5 2 2 6" xfId="53753" xr:uid="{96A11D0E-6F73-47F5-B5C8-3D0700F10555}"/>
    <cellStyle name="SAPBEXstdData 4 5 2 3" xfId="20126" xr:uid="{0EB4DCE2-4414-449B-9A4E-8159718CC2AC}"/>
    <cellStyle name="SAPBEXstdData 4 5 2 3 2" xfId="33758" xr:uid="{AD351EC3-E438-44D9-A41C-B7E271D2BF7C}"/>
    <cellStyle name="SAPBEXstdData 4 5 2 3 3" xfId="43386" xr:uid="{C5C2BD2A-06BA-42D3-B646-A04E0BA6E87D}"/>
    <cellStyle name="SAPBEXstdData 4 5 2 4" xfId="23917" xr:uid="{B3B4396D-C5DE-4476-836F-17072BEB5C10}"/>
    <cellStyle name="SAPBEXstdData 4 5 2 4 2" xfId="37549" xr:uid="{FA467F04-A8BC-4A8F-85CF-F9E7C367C0E3}"/>
    <cellStyle name="SAPBEXstdData 4 5 2 4 3" xfId="47177" xr:uid="{0EFADC9F-AEAD-4960-A0FE-7B6A633630EE}"/>
    <cellStyle name="SAPBEXstdData 4 5 2 5" xfId="29792" xr:uid="{DDCE0EEC-EBF3-4848-B13B-0D2727F2F616}"/>
    <cellStyle name="SAPBEXstdData 4 5 2 6" xfId="26597" xr:uid="{59566481-E7DD-469C-A96B-424E77144A54}"/>
    <cellStyle name="SAPBEXstdData 4 5 2 7" xfId="51845" xr:uid="{8F0895B3-1EA5-4AC5-96E5-D18A9EA1AAA0}"/>
    <cellStyle name="SAPBEXstdData 4 5 3" xfId="15117" xr:uid="{F5F8BB94-E6B6-4EC2-A105-F7D0E9973577}"/>
    <cellStyle name="SAPBEXstdData 4 5 3 2" xfId="21036" xr:uid="{61EEB913-5EE3-4D6B-8E4F-DBDB2E0193F5}"/>
    <cellStyle name="SAPBEXstdData 4 5 3 2 2" xfId="34668" xr:uid="{A7877913-03C2-40FF-BF2A-6257AA0D6397}"/>
    <cellStyle name="SAPBEXstdData 4 5 3 2 3" xfId="44296" xr:uid="{727423C0-BF1F-47F8-BFD1-B29B441488E9}"/>
    <cellStyle name="SAPBEXstdData 4 5 3 3" xfId="24827" xr:uid="{1ED8827E-EA8F-4BCC-B170-CC1158C46422}"/>
    <cellStyle name="SAPBEXstdData 4 5 3 3 2" xfId="38459" xr:uid="{F79EE958-8D8F-4E41-A7EF-9A5737F03A7C}"/>
    <cellStyle name="SAPBEXstdData 4 5 3 3 3" xfId="48087" xr:uid="{25823E16-2D2D-41B5-BE62-94EEC53ECC6B}"/>
    <cellStyle name="SAPBEXstdData 4 5 3 4" xfId="30709" xr:uid="{1B09E59A-9C71-4A52-AA78-7449414F3900}"/>
    <cellStyle name="SAPBEXstdData 4 5 3 5" xfId="40367" xr:uid="{EFB06729-324C-4162-8A77-806596DDD8DD}"/>
    <cellStyle name="SAPBEXstdData 4 5 3 6" xfId="52755" xr:uid="{B7D1514D-7C1E-48A2-BB4B-5F0C42C2D64C}"/>
    <cellStyle name="SAPBEXstdData 4 5 4" xfId="19128" xr:uid="{AE114F01-D795-43A5-BCC1-55ABD8D3F095}"/>
    <cellStyle name="SAPBEXstdData 4 5 4 2" xfId="32760" xr:uid="{54A6B32C-2D7D-4559-B6CF-9A88AF0640F4}"/>
    <cellStyle name="SAPBEXstdData 4 5 4 3" xfId="42388" xr:uid="{4E11E91D-E502-4B94-B0BB-CF2D52C7D406}"/>
    <cellStyle name="SAPBEXstdData 4 5 5" xfId="22919" xr:uid="{70F7D006-AFFB-4E41-8D16-DD515CF2B5BD}"/>
    <cellStyle name="SAPBEXstdData 4 5 5 2" xfId="36551" xr:uid="{B4237DF1-E5BA-417E-B05F-321D6D0A725F}"/>
    <cellStyle name="SAPBEXstdData 4 5 5 3" xfId="46179" xr:uid="{C45B58D4-9D0E-43F2-B700-09FBDAC5FCDF}"/>
    <cellStyle name="SAPBEXstdData 4 5 6" xfId="28787" xr:uid="{9761223D-BD91-460E-BBCC-48AAC91CA9ED}"/>
    <cellStyle name="SAPBEXstdData 4 5 7" xfId="27553" xr:uid="{ADCC1DBC-F072-453E-805C-6421E0E3534B}"/>
    <cellStyle name="SAPBEXstdData 4 5 8" xfId="50847" xr:uid="{E196D3B3-F3DD-4519-8460-6BB3BB553E4F}"/>
    <cellStyle name="SAPBEXstdData 4 6" xfId="11323" xr:uid="{830EB0F6-730C-4F25-9377-87164F611CF4}"/>
    <cellStyle name="SAPBEXstdData 4 6 2" xfId="14254" xr:uid="{58D57237-0DAE-49AB-8005-B36D66596D8B}"/>
    <cellStyle name="SAPBEXstdData 4 6 2 2" xfId="16203" xr:uid="{4978E140-1E9F-4C43-949F-41AD9CD0C818}"/>
    <cellStyle name="SAPBEXstdData 4 6 2 2 2" xfId="22122" xr:uid="{8D12A733-68E8-442F-B9F4-27E3BFF79A55}"/>
    <cellStyle name="SAPBEXstdData 4 6 2 2 2 2" xfId="35754" xr:uid="{154C0C1E-7D8F-4802-85C2-337A71FBC579}"/>
    <cellStyle name="SAPBEXstdData 4 6 2 2 2 3" xfId="45382" xr:uid="{2FFC53C1-EBC0-4E3F-AA46-2BBEF5225088}"/>
    <cellStyle name="SAPBEXstdData 4 6 2 2 3" xfId="25913" xr:uid="{4296EAAE-F608-4A7A-B996-7B7BEEF2A9A5}"/>
    <cellStyle name="SAPBEXstdData 4 6 2 2 3 2" xfId="39545" xr:uid="{A856195F-6B30-4944-9652-FA31F0C12820}"/>
    <cellStyle name="SAPBEXstdData 4 6 2 2 3 3" xfId="49173" xr:uid="{6242F9CA-07A7-4A8B-A1D1-0E121B28621E}"/>
    <cellStyle name="SAPBEXstdData 4 6 2 2 4" xfId="31795" xr:uid="{B58309D7-10A2-4285-B015-8793CA065F61}"/>
    <cellStyle name="SAPBEXstdData 4 6 2 2 5" xfId="41453" xr:uid="{FE7F4965-F374-4CC4-AF41-EAC261978EB7}"/>
    <cellStyle name="SAPBEXstdData 4 6 2 2 6" xfId="53841" xr:uid="{BE4A656F-74BB-46EA-8506-8C1A606C0E37}"/>
    <cellStyle name="SAPBEXstdData 4 6 2 3" xfId="20214" xr:uid="{7339E83C-F393-41A8-8139-5A05A6C92E5F}"/>
    <cellStyle name="SAPBEXstdData 4 6 2 3 2" xfId="33846" xr:uid="{5970790A-E971-47A2-B3E4-4DA7B19F895D}"/>
    <cellStyle name="SAPBEXstdData 4 6 2 3 3" xfId="43474" xr:uid="{11F9F97A-737E-47A1-85C8-35FC4342787F}"/>
    <cellStyle name="SAPBEXstdData 4 6 2 4" xfId="24005" xr:uid="{A0660046-294F-4D77-BB85-931D7141E750}"/>
    <cellStyle name="SAPBEXstdData 4 6 2 4 2" xfId="37637" xr:uid="{86623C63-4863-43A9-9D9A-B346708D6820}"/>
    <cellStyle name="SAPBEXstdData 4 6 2 4 3" xfId="47265" xr:uid="{3DFD223E-BA71-41FA-84C5-300E1E56C24A}"/>
    <cellStyle name="SAPBEXstdData 4 6 2 5" xfId="29880" xr:uid="{A79F7226-8E61-490E-8053-60C44CACF9CE}"/>
    <cellStyle name="SAPBEXstdData 4 6 2 6" xfId="26509" xr:uid="{64E532BF-7222-46FC-8463-0D085690041C}"/>
    <cellStyle name="SAPBEXstdData 4 6 2 7" xfId="51933" xr:uid="{FA16B2DB-92EE-4AA1-A57F-79B6959C8AF2}"/>
    <cellStyle name="SAPBEXstdData 4 6 3" xfId="15205" xr:uid="{D62D2667-CA4C-452E-A6D1-D4A00E7C88E9}"/>
    <cellStyle name="SAPBEXstdData 4 6 3 2" xfId="21124" xr:uid="{C9A4DD3B-A812-4F41-BD8F-413C843260D8}"/>
    <cellStyle name="SAPBEXstdData 4 6 3 2 2" xfId="34756" xr:uid="{275F090A-8E81-473C-ABFB-CC68F97ED6C0}"/>
    <cellStyle name="SAPBEXstdData 4 6 3 2 3" xfId="44384" xr:uid="{7B20181E-27FC-458C-8153-C8B6856421EE}"/>
    <cellStyle name="SAPBEXstdData 4 6 3 3" xfId="24915" xr:uid="{A323EB35-8DFC-4FAF-89AA-A3C85E0ADCE0}"/>
    <cellStyle name="SAPBEXstdData 4 6 3 3 2" xfId="38547" xr:uid="{9048AFBF-C79A-4FA9-8194-ACA56BC1468C}"/>
    <cellStyle name="SAPBEXstdData 4 6 3 3 3" xfId="48175" xr:uid="{6FEF87BB-CE3A-42F1-AE94-74110679CEF7}"/>
    <cellStyle name="SAPBEXstdData 4 6 3 4" xfId="30797" xr:uid="{5810A5D3-BC98-46E1-876E-4389B4878CB2}"/>
    <cellStyle name="SAPBEXstdData 4 6 3 5" xfId="40455" xr:uid="{48D9B3D2-E485-43BE-8F46-D69E9843E0A8}"/>
    <cellStyle name="SAPBEXstdData 4 6 3 6" xfId="52843" xr:uid="{B6795927-6D8E-4849-AA8C-519D3241F919}"/>
    <cellStyle name="SAPBEXstdData 4 6 4" xfId="19216" xr:uid="{E14C38B5-5780-43A7-8F67-45193D7D142B}"/>
    <cellStyle name="SAPBEXstdData 4 6 4 2" xfId="32848" xr:uid="{61C8E277-5460-4E69-AC9C-E51E6FFAD4DE}"/>
    <cellStyle name="SAPBEXstdData 4 6 4 3" xfId="42476" xr:uid="{52CA44A9-4510-48CB-B98C-33DE8C0F73FA}"/>
    <cellStyle name="SAPBEXstdData 4 6 5" xfId="23007" xr:uid="{58444D79-A421-40D4-9AE8-3D46CCF20134}"/>
    <cellStyle name="SAPBEXstdData 4 6 5 2" xfId="36639" xr:uid="{C88FAF7B-9134-412D-83DF-AACFCE898381}"/>
    <cellStyle name="SAPBEXstdData 4 6 5 3" xfId="46267" xr:uid="{BF12315E-FF6F-446F-9EDD-D66536917D92}"/>
    <cellStyle name="SAPBEXstdData 4 6 6" xfId="28875" xr:uid="{2259F3BC-024B-494F-99A5-02A4FC434994}"/>
    <cellStyle name="SAPBEXstdData 4 6 7" xfId="27465" xr:uid="{CD6C3702-2A99-40F2-B0B2-23D776D4690E}"/>
    <cellStyle name="SAPBEXstdData 4 6 8" xfId="50935" xr:uid="{EA8BFDC4-27FD-4592-8071-98E13351DA10}"/>
    <cellStyle name="SAPBEXstdData 4 7" xfId="11411" xr:uid="{197CFBE2-03A7-4F0F-BEC7-3001DDB6C724}"/>
    <cellStyle name="SAPBEXstdData 4 7 2" xfId="14342" xr:uid="{5536F143-3AFC-41F6-A2EC-913D34F36EEB}"/>
    <cellStyle name="SAPBEXstdData 4 7 2 2" xfId="16291" xr:uid="{7ADBF93C-21B2-4ED9-B2A8-28BC8AC5F6F2}"/>
    <cellStyle name="SAPBEXstdData 4 7 2 2 2" xfId="22210" xr:uid="{330B0590-FCEA-4635-9ACC-41C220896CD5}"/>
    <cellStyle name="SAPBEXstdData 4 7 2 2 2 2" xfId="35842" xr:uid="{0A3D177E-8EC6-457C-98ED-B99957764BD4}"/>
    <cellStyle name="SAPBEXstdData 4 7 2 2 2 3" xfId="45470" xr:uid="{DC11410B-28B0-4815-8D68-2B0DD284A19B}"/>
    <cellStyle name="SAPBEXstdData 4 7 2 2 3" xfId="26001" xr:uid="{1C915075-C2B3-47A4-B9E0-FDE71E2ED251}"/>
    <cellStyle name="SAPBEXstdData 4 7 2 2 3 2" xfId="39633" xr:uid="{F36B0F32-50EE-4C79-8CC9-C964A4C1E792}"/>
    <cellStyle name="SAPBEXstdData 4 7 2 2 3 3" xfId="49261" xr:uid="{A7256690-95B9-4F85-B917-8313CF88AC4D}"/>
    <cellStyle name="SAPBEXstdData 4 7 2 2 4" xfId="31883" xr:uid="{1547116B-852C-481C-AC04-88683885C90A}"/>
    <cellStyle name="SAPBEXstdData 4 7 2 2 5" xfId="41541" xr:uid="{64390084-B1AD-4B33-A1EB-8E5DB073E938}"/>
    <cellStyle name="SAPBEXstdData 4 7 2 2 6" xfId="53929" xr:uid="{D3514AAD-904B-454D-B9F3-6191C12E820C}"/>
    <cellStyle name="SAPBEXstdData 4 7 2 3" xfId="20302" xr:uid="{C43E2C4E-6FF1-4A96-9CA7-A8C80295F64D}"/>
    <cellStyle name="SAPBEXstdData 4 7 2 3 2" xfId="33934" xr:uid="{B8A21C1E-B78F-490A-8560-DD84D28F982D}"/>
    <cellStyle name="SAPBEXstdData 4 7 2 3 3" xfId="43562" xr:uid="{6633574F-3367-42BE-A8E1-0311550ACC96}"/>
    <cellStyle name="SAPBEXstdData 4 7 2 4" xfId="24093" xr:uid="{452BFE8F-884F-41A7-B667-BFF775A9014E}"/>
    <cellStyle name="SAPBEXstdData 4 7 2 4 2" xfId="37725" xr:uid="{9D0A8762-C2EE-4684-BF33-42C296930E59}"/>
    <cellStyle name="SAPBEXstdData 4 7 2 4 3" xfId="47353" xr:uid="{C050F35B-EC77-4FA5-BD4B-D0A1EAE9FC15}"/>
    <cellStyle name="SAPBEXstdData 4 7 2 5" xfId="29968" xr:uid="{6B0B00C2-FA63-4B4A-8272-530E25305A93}"/>
    <cellStyle name="SAPBEXstdData 4 7 2 6" xfId="26421" xr:uid="{83842F10-561F-456E-995D-569EF24285C3}"/>
    <cellStyle name="SAPBEXstdData 4 7 2 7" xfId="52021" xr:uid="{08969473-EEA8-4344-9CF2-041EF052DF34}"/>
    <cellStyle name="SAPBEXstdData 4 7 3" xfId="15293" xr:uid="{7A34FE50-0F6F-4F74-96B3-364F9C6BC7DC}"/>
    <cellStyle name="SAPBEXstdData 4 7 3 2" xfId="21212" xr:uid="{3CF206CC-7DF8-4286-91E3-2B4CA5AA08DE}"/>
    <cellStyle name="SAPBEXstdData 4 7 3 2 2" xfId="34844" xr:uid="{F6D290DF-16F5-48FB-9203-A9192F97DC82}"/>
    <cellStyle name="SAPBEXstdData 4 7 3 2 3" xfId="44472" xr:uid="{8A5D21C4-1F4F-47A7-9342-38F57ADA1882}"/>
    <cellStyle name="SAPBEXstdData 4 7 3 3" xfId="25003" xr:uid="{1DD224BE-D18A-4800-945E-5447EEED1255}"/>
    <cellStyle name="SAPBEXstdData 4 7 3 3 2" xfId="38635" xr:uid="{B9918763-9661-4343-8B3B-98B8A8D240C5}"/>
    <cellStyle name="SAPBEXstdData 4 7 3 3 3" xfId="48263" xr:uid="{7794E008-25ED-4396-AEF6-30FDE97E4B9E}"/>
    <cellStyle name="SAPBEXstdData 4 7 3 4" xfId="30885" xr:uid="{950EA5CD-717F-4E36-A35C-E345E3A626F1}"/>
    <cellStyle name="SAPBEXstdData 4 7 3 5" xfId="40543" xr:uid="{AC5F9979-4FBB-4149-9857-776AC7413802}"/>
    <cellStyle name="SAPBEXstdData 4 7 3 6" xfId="52931" xr:uid="{B78A7FDE-AE77-41A2-8E25-0D487AAB852F}"/>
    <cellStyle name="SAPBEXstdData 4 7 4" xfId="19304" xr:uid="{367786B9-99B9-411B-B197-93708F6D6150}"/>
    <cellStyle name="SAPBEXstdData 4 7 4 2" xfId="32936" xr:uid="{6CF2D2DA-F13C-4D43-A202-61C1973548CC}"/>
    <cellStyle name="SAPBEXstdData 4 7 4 3" xfId="42564" xr:uid="{C3F039BA-ED57-45E5-A0C4-20EE075A5826}"/>
    <cellStyle name="SAPBEXstdData 4 7 5" xfId="23095" xr:uid="{B3BD8B13-209F-4EB9-BEA4-21363E7A5A9B}"/>
    <cellStyle name="SAPBEXstdData 4 7 5 2" xfId="36727" xr:uid="{84CC1244-7299-473C-B34F-45A20C75798C}"/>
    <cellStyle name="SAPBEXstdData 4 7 5 3" xfId="46355" xr:uid="{E3FCD86A-4116-4070-AF4D-4EB0322F0399}"/>
    <cellStyle name="SAPBEXstdData 4 7 6" xfId="28963" xr:uid="{B1FED331-AA6B-4E31-878C-5E39A604644E}"/>
    <cellStyle name="SAPBEXstdData 4 7 7" xfId="27377" xr:uid="{5D1647B7-98EF-43DC-972E-3BF4D227BE62}"/>
    <cellStyle name="SAPBEXstdData 4 7 8" xfId="51023" xr:uid="{FAF37559-A7AF-4ADF-BAFE-1366EA8B9E18}"/>
    <cellStyle name="SAPBEXstdData 4 8" xfId="13519" xr:uid="{0A724C9D-9ABA-4A31-8130-95C526930085}"/>
    <cellStyle name="SAPBEXstdData 4 8 2" xfId="14518" xr:uid="{0BE665B6-53DE-4089-A5D8-04C549A59414}"/>
    <cellStyle name="SAPBEXstdData 4 8 2 2" xfId="16467" xr:uid="{2A836C6A-73FA-4EC9-8F8D-68DC4C2C62B5}"/>
    <cellStyle name="SAPBEXstdData 4 8 2 2 2" xfId="22386" xr:uid="{82B5466B-0DC9-4455-BFA3-DD013C96790A}"/>
    <cellStyle name="SAPBEXstdData 4 8 2 2 2 2" xfId="36018" xr:uid="{297DE4DE-C403-416C-BB1D-357093666C5A}"/>
    <cellStyle name="SAPBEXstdData 4 8 2 2 2 3" xfId="45646" xr:uid="{A1E23DB0-ED7F-4902-B61F-1AD9EDBAC209}"/>
    <cellStyle name="SAPBEXstdData 4 8 2 2 3" xfId="26177" xr:uid="{32B2C2DB-8705-40B1-8C7F-246F68ED3BA9}"/>
    <cellStyle name="SAPBEXstdData 4 8 2 2 3 2" xfId="39809" xr:uid="{96F47F63-31FE-406D-8EF0-D4D73C98FEE2}"/>
    <cellStyle name="SAPBEXstdData 4 8 2 2 3 3" xfId="49437" xr:uid="{ABED9180-0CC9-4AF7-99B4-B439A8F77E19}"/>
    <cellStyle name="SAPBEXstdData 4 8 2 2 4" xfId="32059" xr:uid="{567249FF-21A4-45D4-AA14-344A8D8D12C4}"/>
    <cellStyle name="SAPBEXstdData 4 8 2 2 5" xfId="41717" xr:uid="{9737AA30-E197-4922-98D3-8F60B0A79F49}"/>
    <cellStyle name="SAPBEXstdData 4 8 2 2 6" xfId="54105" xr:uid="{5BD3284B-89A5-43B1-8314-17AEE3C830D0}"/>
    <cellStyle name="SAPBEXstdData 4 8 2 3" xfId="20478" xr:uid="{EC1C7411-45CB-4F5D-A1C3-136BA16FA468}"/>
    <cellStyle name="SAPBEXstdData 4 8 2 3 2" xfId="34110" xr:uid="{8A1FDF42-6FA4-4B47-9B25-A994292385FA}"/>
    <cellStyle name="SAPBEXstdData 4 8 2 3 3" xfId="43738" xr:uid="{26720A1F-2353-42F4-9369-3491980E2683}"/>
    <cellStyle name="SAPBEXstdData 4 8 2 4" xfId="24269" xr:uid="{AE0495DA-4A83-4540-B6D0-8808862706D1}"/>
    <cellStyle name="SAPBEXstdData 4 8 2 4 2" xfId="37901" xr:uid="{8759DDC3-85CB-4DD7-81EC-84EA37EE37BA}"/>
    <cellStyle name="SAPBEXstdData 4 8 2 4 3" xfId="47529" xr:uid="{B586DD81-B442-4CCB-BE83-F382ADFDFA75}"/>
    <cellStyle name="SAPBEXstdData 4 8 2 5" xfId="30144" xr:uid="{8C169D6A-3C05-4577-9C30-D1C11DC557CB}"/>
    <cellStyle name="SAPBEXstdData 4 8 2 6" xfId="26245" xr:uid="{6B211371-E0C0-427B-9DF3-BB7AFBBDA79F}"/>
    <cellStyle name="SAPBEXstdData 4 8 2 7" xfId="52197" xr:uid="{141110BA-C0DD-4033-AA70-99A4CB30342C}"/>
    <cellStyle name="SAPBEXstdData 4 8 3" xfId="15469" xr:uid="{39139FF8-CAB6-4C01-9673-6630F8F5DB57}"/>
    <cellStyle name="SAPBEXstdData 4 8 3 2" xfId="21388" xr:uid="{DF883D62-C8DD-4CF1-BBEA-6DAE907C06AC}"/>
    <cellStyle name="SAPBEXstdData 4 8 3 2 2" xfId="35020" xr:uid="{60AA1D31-DF04-4DFE-9DD3-033869E67707}"/>
    <cellStyle name="SAPBEXstdData 4 8 3 2 3" xfId="44648" xr:uid="{BCBF34B4-926A-477A-BBBA-E1B408A14EFE}"/>
    <cellStyle name="SAPBEXstdData 4 8 3 3" xfId="25179" xr:uid="{E89DCA9F-27D1-4BD6-B872-E1B2EF01FC82}"/>
    <cellStyle name="SAPBEXstdData 4 8 3 3 2" xfId="38811" xr:uid="{3D9F2A60-EFC8-49D4-9A33-3C92AD298332}"/>
    <cellStyle name="SAPBEXstdData 4 8 3 3 3" xfId="48439" xr:uid="{8E6E1492-D92C-4541-8D10-83CEB155E835}"/>
    <cellStyle name="SAPBEXstdData 4 8 3 4" xfId="31061" xr:uid="{B56A3134-9788-4DE1-89C7-B7886F6F1BF8}"/>
    <cellStyle name="SAPBEXstdData 4 8 3 5" xfId="40719" xr:uid="{C9F551C2-8F7A-4B34-AD9B-1F4D3211CFFC}"/>
    <cellStyle name="SAPBEXstdData 4 8 3 6" xfId="53107" xr:uid="{ACD3A1EC-521F-491A-908E-834E0ED8145A}"/>
    <cellStyle name="SAPBEXstdData 4 8 4" xfId="19480" xr:uid="{916B5CEC-EFE9-4F91-BF27-7FA8A669C85B}"/>
    <cellStyle name="SAPBEXstdData 4 8 4 2" xfId="33112" xr:uid="{404E858E-5656-43EF-85A6-F086EBE71662}"/>
    <cellStyle name="SAPBEXstdData 4 8 4 3" xfId="42740" xr:uid="{36F0ABF2-D682-4A40-A619-772AB7356587}"/>
    <cellStyle name="SAPBEXstdData 4 8 5" xfId="23271" xr:uid="{0C310B41-626F-4549-8B35-8A37DB2845D4}"/>
    <cellStyle name="SAPBEXstdData 4 8 5 2" xfId="36903" xr:uid="{596ABC5A-A1D6-4734-8A24-56C68CE87758}"/>
    <cellStyle name="SAPBEXstdData 4 8 5 3" xfId="46531" xr:uid="{21F28785-C25D-48EB-9211-B98A7E3EF924}"/>
    <cellStyle name="SAPBEXstdData 4 8 6" xfId="29146" xr:uid="{9E92695A-A271-4D98-85AC-B53A571EF7DF}"/>
    <cellStyle name="SAPBEXstdData 4 8 7" xfId="27243" xr:uid="{4BB6C729-5E94-48BE-BE7C-0D3957593EBE}"/>
    <cellStyle name="SAPBEXstdData 4 8 8" xfId="51199" xr:uid="{0B2640A3-FBD2-4A09-9E91-E15D18BEA669}"/>
    <cellStyle name="SAPBEXstdData 4 9" xfId="13814" xr:uid="{6364039E-FDAC-490D-B2D3-64C674E13706}"/>
    <cellStyle name="SAPBEXstdData 4 9 2" xfId="15763" xr:uid="{FC73A040-FF8C-4CF7-8522-2745149DCD82}"/>
    <cellStyle name="SAPBEXstdData 4 9 2 2" xfId="21682" xr:uid="{EEFBA85F-1726-4C88-9314-224328153707}"/>
    <cellStyle name="SAPBEXstdData 4 9 2 2 2" xfId="35314" xr:uid="{1C799EBA-100E-49E7-B3C3-2A30054EB980}"/>
    <cellStyle name="SAPBEXstdData 4 9 2 2 3" xfId="44942" xr:uid="{CB886906-B6F9-4603-8656-A2C4885ECE9E}"/>
    <cellStyle name="SAPBEXstdData 4 9 2 3" xfId="25473" xr:uid="{4E0FB388-15FD-468E-9C6A-360211808235}"/>
    <cellStyle name="SAPBEXstdData 4 9 2 3 2" xfId="39105" xr:uid="{342FBD87-7478-4190-9306-D0F949C9435D}"/>
    <cellStyle name="SAPBEXstdData 4 9 2 3 3" xfId="48733" xr:uid="{A25D6732-0AFC-4F59-8CCB-F83D9E70D314}"/>
    <cellStyle name="SAPBEXstdData 4 9 2 4" xfId="31355" xr:uid="{BF00F8D4-B9E1-43AB-863D-C894FD489459}"/>
    <cellStyle name="SAPBEXstdData 4 9 2 5" xfId="41013" xr:uid="{DDC5D374-E6CE-40E7-90BE-0B2B9EC36036}"/>
    <cellStyle name="SAPBEXstdData 4 9 2 6" xfId="53401" xr:uid="{F689A254-D1D4-4058-88A7-4968AD9F7383}"/>
    <cellStyle name="SAPBEXstdData 4 9 3" xfId="19774" xr:uid="{F7F681BB-B7A9-4084-BAA3-767C1DE3FDA9}"/>
    <cellStyle name="SAPBEXstdData 4 9 3 2" xfId="33406" xr:uid="{9F85C41F-E00B-4A66-9CEC-888F681141BA}"/>
    <cellStyle name="SAPBEXstdData 4 9 3 3" xfId="43034" xr:uid="{C2FD75BF-D869-412E-8320-688C05931A8C}"/>
    <cellStyle name="SAPBEXstdData 4 9 4" xfId="23565" xr:uid="{8B7A0EAD-C594-47FC-B567-9D71CC637096}"/>
    <cellStyle name="SAPBEXstdData 4 9 4 2" xfId="37197" xr:uid="{3ED24C86-04F9-4CD4-87CC-5CBBB681C1CA}"/>
    <cellStyle name="SAPBEXstdData 4 9 4 3" xfId="46825" xr:uid="{2BD5AFC0-FBB0-45DC-AB1F-AF61FDB83FCE}"/>
    <cellStyle name="SAPBEXstdData 4 9 5" xfId="29440" xr:uid="{14A42BF1-53B9-4A85-AEE1-BD3ED93853AB}"/>
    <cellStyle name="SAPBEXstdData 4 9 6" xfId="26949" xr:uid="{EA40209A-B718-472C-9C75-53E808CA33C9}"/>
    <cellStyle name="SAPBEXstdData 4 9 7" xfId="51493" xr:uid="{26BF7260-EE29-41E8-A40E-26D689190BB8}"/>
    <cellStyle name="SAPBEXstdData 5" xfId="10664" xr:uid="{EC187250-EC9B-43B9-A2DC-B4F2AD979F02}"/>
    <cellStyle name="SAPBEXstdData 5 2" xfId="13595" xr:uid="{832B3DD3-5038-4112-9C71-DAD45091F497}"/>
    <cellStyle name="SAPBEXstdData 5 2 2" xfId="15544" xr:uid="{65CB320E-1670-4F7A-B673-6E15375D7847}"/>
    <cellStyle name="SAPBEXstdData 5 2 2 2" xfId="21463" xr:uid="{577DFCCC-15CE-4FA0-BDE1-A69EBDF93A18}"/>
    <cellStyle name="SAPBEXstdData 5 2 2 2 2" xfId="35095" xr:uid="{79221410-DBAD-4729-B05B-77B9D799A817}"/>
    <cellStyle name="SAPBEXstdData 5 2 2 2 3" xfId="44723" xr:uid="{6D7E4F55-5532-4490-B78B-675916CDD3A6}"/>
    <cellStyle name="SAPBEXstdData 5 2 2 3" xfId="25254" xr:uid="{B6E70F63-2838-40C2-9C79-2AD56E3FFB02}"/>
    <cellStyle name="SAPBEXstdData 5 2 2 3 2" xfId="38886" xr:uid="{9C2D3C6C-DAF5-455B-9F45-F34EE3948C32}"/>
    <cellStyle name="SAPBEXstdData 5 2 2 3 3" xfId="48514" xr:uid="{ED221FB6-653D-4942-B6B8-3695B48F569E}"/>
    <cellStyle name="SAPBEXstdData 5 2 2 4" xfId="31136" xr:uid="{1A461397-29E5-4645-9C00-00496C4EEEA2}"/>
    <cellStyle name="SAPBEXstdData 5 2 2 5" xfId="40794" xr:uid="{0C0E64A1-9DF7-4BD3-B3D1-36A58A9B9C46}"/>
    <cellStyle name="SAPBEXstdData 5 2 2 6" xfId="53182" xr:uid="{46AF987B-DE7A-4285-81EA-1A5471A6A7B2}"/>
    <cellStyle name="SAPBEXstdData 5 2 3" xfId="19555" xr:uid="{43EAB6DF-EDAB-4A2F-8C22-FD7DCB43D302}"/>
    <cellStyle name="SAPBEXstdData 5 2 3 2" xfId="33187" xr:uid="{684E9B34-9B53-4C19-9FDE-5A1B0CD96FAA}"/>
    <cellStyle name="SAPBEXstdData 5 2 3 3" xfId="42815" xr:uid="{CC3FA1BE-CBB4-466B-A4F6-5A6F9EDA7117}"/>
    <cellStyle name="SAPBEXstdData 5 2 4" xfId="23346" xr:uid="{44E35569-2E94-45E9-A339-DBA58BCEEE3F}"/>
    <cellStyle name="SAPBEXstdData 5 2 4 2" xfId="36978" xr:uid="{039A2A29-E451-4957-97F7-DF85F69CD50C}"/>
    <cellStyle name="SAPBEXstdData 5 2 4 3" xfId="46606" xr:uid="{308DE087-30BB-4722-AC13-F8E58880D222}"/>
    <cellStyle name="SAPBEXstdData 5 2 5" xfId="29221" xr:uid="{8D13F342-90D6-4E2F-8E2D-9956D58C2EDC}"/>
    <cellStyle name="SAPBEXstdData 5 2 6" xfId="27168" xr:uid="{2765D2EA-9678-42D1-85EF-8FD5F8D0633C}"/>
    <cellStyle name="SAPBEXstdData 5 2 7" xfId="51274" xr:uid="{6464B9DD-F287-4768-93D2-91C0993B89B0}"/>
    <cellStyle name="SAPBEXstdData 5 3" xfId="14634" xr:uid="{BBD8AD85-3E81-44B6-B0A8-913170573FD4}"/>
    <cellStyle name="SAPBEXstdData 5 3 2" xfId="20553" xr:uid="{7F77818B-611F-4335-897F-80517D2FBDA2}"/>
    <cellStyle name="SAPBEXstdData 5 3 2 2" xfId="34185" xr:uid="{28103481-E94F-4E14-B30F-CAD9BD6970DC}"/>
    <cellStyle name="SAPBEXstdData 5 3 2 3" xfId="43813" xr:uid="{EB84B08B-7EC0-43D3-B05C-D903DD884E3B}"/>
    <cellStyle name="SAPBEXstdData 5 3 3" xfId="24344" xr:uid="{C7A70D60-6A5F-4CD1-A959-08385EF1BC3E}"/>
    <cellStyle name="SAPBEXstdData 5 3 3 2" xfId="37976" xr:uid="{9625F041-8512-4A06-8F47-CDAEDF15436E}"/>
    <cellStyle name="SAPBEXstdData 5 3 3 3" xfId="47604" xr:uid="{4679CAF6-C579-48BB-928B-918B3D1E6611}"/>
    <cellStyle name="SAPBEXstdData 5 3 4" xfId="30226" xr:uid="{34E42E77-92D1-4A9E-916B-F4CA237F1CFE}"/>
    <cellStyle name="SAPBEXstdData 5 3 5" xfId="39884" xr:uid="{90C1BE6C-B413-4F08-BD11-01E005A282E3}"/>
    <cellStyle name="SAPBEXstdData 5 3 6" xfId="52272" xr:uid="{9D7A833D-69AB-4951-B612-55FFEAB4CA46}"/>
    <cellStyle name="SAPBEXstdData 5 4" xfId="16588" xr:uid="{2900879D-439D-45BF-A071-A3E419A21A9A}"/>
    <cellStyle name="SAPBEXstdData 5 4 2" xfId="32172" xr:uid="{7D88233A-5EFB-48D6-8240-7F6B25848BF5}"/>
    <cellStyle name="SAPBEXstdData 5 4 3" xfId="41814" xr:uid="{F49E39F8-5471-417E-8CD1-A7E545D2D328}"/>
    <cellStyle name="SAPBEXstdData 5 5" xfId="28216" xr:uid="{D1679AC5-F804-4629-BA46-6949EC5AFE84}"/>
    <cellStyle name="SAPBEXstdData 5 6" xfId="28102" xr:uid="{EA8E11CA-1D93-49F0-B447-732D6FE946EF}"/>
    <cellStyle name="SAPBEXstdData 5 7" xfId="50276" xr:uid="{590E7C53-22DA-409F-AE3E-CF8F95D910B8}"/>
    <cellStyle name="SAPBEXstdData 6" xfId="10639" xr:uid="{BA5BA46E-D7BE-4EE9-A482-3DCF3431588C}"/>
    <cellStyle name="SAPBEXstdData 6 2" xfId="13570" xr:uid="{81DC8620-B4EB-4330-A3B0-8002B372630A}"/>
    <cellStyle name="SAPBEXstdData 6 2 2" xfId="15519" xr:uid="{FDDA77A3-AFB1-44C6-8072-2531FDC705E6}"/>
    <cellStyle name="SAPBEXstdData 6 2 2 2" xfId="21438" xr:uid="{C0194A10-04CD-4C4B-96C2-906A9403E6D4}"/>
    <cellStyle name="SAPBEXstdData 6 2 2 2 2" xfId="35070" xr:uid="{79629BA1-926B-4DD6-8B55-D3DE59D76135}"/>
    <cellStyle name="SAPBEXstdData 6 2 2 2 3" xfId="44698" xr:uid="{DB1B0F12-1AAC-417C-BBF9-EE5C0AEC38F7}"/>
    <cellStyle name="SAPBEXstdData 6 2 2 3" xfId="25229" xr:uid="{5066B4EF-5FF6-4448-BA97-E154597DE20E}"/>
    <cellStyle name="SAPBEXstdData 6 2 2 3 2" xfId="38861" xr:uid="{1DB96F67-5FC0-4D97-B48F-C03FBA96CCDF}"/>
    <cellStyle name="SAPBEXstdData 6 2 2 3 3" xfId="48489" xr:uid="{307D654B-F511-4402-B76E-EDB879C0A37D}"/>
    <cellStyle name="SAPBEXstdData 6 2 2 4" xfId="31111" xr:uid="{67267AAD-ACD3-4228-A9C8-3EE0175779B7}"/>
    <cellStyle name="SAPBEXstdData 6 2 2 5" xfId="40769" xr:uid="{1D89469C-4D11-49F4-BF12-EF6AEB93A9B5}"/>
    <cellStyle name="SAPBEXstdData 6 2 2 6" xfId="53157" xr:uid="{BDE3D445-44A8-4183-8410-157F319B2F31}"/>
    <cellStyle name="SAPBEXstdData 6 2 3" xfId="19530" xr:uid="{7003FC61-68CC-41C0-9B8F-DA99D7DAE9D5}"/>
    <cellStyle name="SAPBEXstdData 6 2 3 2" xfId="33162" xr:uid="{91D1CAB5-B956-47FA-81C3-5EB1680ECF1E}"/>
    <cellStyle name="SAPBEXstdData 6 2 3 3" xfId="42790" xr:uid="{DCF0C8BB-4A72-4972-918B-966B2CD3C1D5}"/>
    <cellStyle name="SAPBEXstdData 6 2 4" xfId="23321" xr:uid="{2A133CCB-BE91-48C0-BF1B-F2B376E07A10}"/>
    <cellStyle name="SAPBEXstdData 6 2 4 2" xfId="36953" xr:uid="{9FE5195F-957D-4A1F-B830-4841C1198CE9}"/>
    <cellStyle name="SAPBEXstdData 6 2 4 3" xfId="46581" xr:uid="{C70ED86F-97A1-4B32-A053-A695D399334B}"/>
    <cellStyle name="SAPBEXstdData 6 2 5" xfId="29196" xr:uid="{EE23E50C-B7C2-4FF1-986E-1ECE4ECFD442}"/>
    <cellStyle name="SAPBEXstdData 6 2 6" xfId="27193" xr:uid="{DFA41F83-6349-4F5D-A343-78BD82A419DD}"/>
    <cellStyle name="SAPBEXstdData 6 2 7" xfId="51249" xr:uid="{54D67894-8F7C-4847-B57F-FB55EFFD8316}"/>
    <cellStyle name="SAPBEXstdData 6 3" xfId="14609" xr:uid="{4D3C5A1F-A298-45EE-A9A7-2B2EBEAE23DC}"/>
    <cellStyle name="SAPBEXstdData 6 3 2" xfId="20528" xr:uid="{097350A3-5D0C-44C6-8B94-CCED1A50F27D}"/>
    <cellStyle name="SAPBEXstdData 6 3 2 2" xfId="34160" xr:uid="{49C1B1CC-9D3C-4D57-B0D3-0D9FCBA1660F}"/>
    <cellStyle name="SAPBEXstdData 6 3 2 3" xfId="43788" xr:uid="{91A78D05-7158-448C-9144-F9E96B540185}"/>
    <cellStyle name="SAPBEXstdData 6 3 3" xfId="24319" xr:uid="{65985333-2D6D-4B61-90D2-96531BEC0900}"/>
    <cellStyle name="SAPBEXstdData 6 3 3 2" xfId="37951" xr:uid="{B8C61D83-8716-4651-A3D9-A5B551A0A1C3}"/>
    <cellStyle name="SAPBEXstdData 6 3 3 3" xfId="47579" xr:uid="{8E9273C5-7CDF-4AE5-ACAC-538B0A8D8751}"/>
    <cellStyle name="SAPBEXstdData 6 3 4" xfId="30201" xr:uid="{B8517A87-3361-49BC-970C-9230E1E30CEF}"/>
    <cellStyle name="SAPBEXstdData 6 3 5" xfId="39859" xr:uid="{EF15F280-1258-493E-9A6D-7800EABD49D0}"/>
    <cellStyle name="SAPBEXstdData 6 3 6" xfId="52247" xr:uid="{268B30F7-A5B6-46AE-9BA8-F0D6E107B2C2}"/>
    <cellStyle name="SAPBEXstdData 6 4" xfId="18620" xr:uid="{0B5A072A-6EE8-40F3-88E6-D2BF448868DC}"/>
    <cellStyle name="SAPBEXstdData 6 4 2" xfId="32252" xr:uid="{D6BE9725-06CF-4133-85C5-74C6E9942D49}"/>
    <cellStyle name="SAPBEXstdData 6 4 3" xfId="41880" xr:uid="{A28B690C-707A-4CC9-9593-3C1A8E2EEB8B}"/>
    <cellStyle name="SAPBEXstdData 6 5" xfId="16613" xr:uid="{8B14DC17-71EC-4738-BF4B-DDFCA0149E3E}"/>
    <cellStyle name="SAPBEXstdData 6 5 2" xfId="32197" xr:uid="{7EB63342-119D-48A4-B4B2-384E2FE8B66C}"/>
    <cellStyle name="SAPBEXstdData 6 5 3" xfId="41839" xr:uid="{A5E0EEBC-C546-4078-B114-29258AF0432B}"/>
    <cellStyle name="SAPBEXstdData 6 6" xfId="28191" xr:uid="{DEEB871D-2A4C-45BC-8D80-8F175678AD35}"/>
    <cellStyle name="SAPBEXstdData 6 7" xfId="28127" xr:uid="{F2AD2722-3099-4901-83E0-A18EE0C7AAC7}"/>
    <cellStyle name="SAPBEXstdData 6 8" xfId="50251" xr:uid="{78674DA3-C5F0-4788-9457-4C26EEBB664F}"/>
    <cellStyle name="SAPBEXstdData 7" xfId="11536" xr:uid="{8458E46F-C8CB-4A7F-B8BD-9DD144C05B37}"/>
    <cellStyle name="SAPBEXstdData 7 2" xfId="14430" xr:uid="{DCD14214-1B8F-4A7A-818C-FDC03E3519E7}"/>
    <cellStyle name="SAPBEXstdData 7 2 2" xfId="16379" xr:uid="{47574DAC-6AF6-4586-9739-C6F11F0A33E4}"/>
    <cellStyle name="SAPBEXstdData 7 2 2 2" xfId="22298" xr:uid="{7E343D74-2D7C-4A0C-BB6F-B03C146AC437}"/>
    <cellStyle name="SAPBEXstdData 7 2 2 2 2" xfId="35930" xr:uid="{3BE50E5E-CD6E-41A2-8EF4-ACE4D07CF848}"/>
    <cellStyle name="SAPBEXstdData 7 2 2 2 3" xfId="45558" xr:uid="{2986AA50-15C2-4625-B449-23958AE45EA0}"/>
    <cellStyle name="SAPBEXstdData 7 2 2 3" xfId="26089" xr:uid="{6D0B4AD6-144D-4AD0-BCF0-DB8C85556221}"/>
    <cellStyle name="SAPBEXstdData 7 2 2 3 2" xfId="39721" xr:uid="{B43A3686-A553-4EDD-85A2-756A1A3DE597}"/>
    <cellStyle name="SAPBEXstdData 7 2 2 3 3" xfId="49349" xr:uid="{0221B30E-1190-43BF-BD54-37D58E98BDF6}"/>
    <cellStyle name="SAPBEXstdData 7 2 2 4" xfId="31971" xr:uid="{A7C94E1C-3EA8-4DBE-B903-27AA4A691E11}"/>
    <cellStyle name="SAPBEXstdData 7 2 2 5" xfId="41629" xr:uid="{3946DE7A-B27E-436A-8BA9-F8C67FC6BC8D}"/>
    <cellStyle name="SAPBEXstdData 7 2 2 6" xfId="54017" xr:uid="{AD5D29AF-4180-428C-8DC5-46E645E3D813}"/>
    <cellStyle name="SAPBEXstdData 7 2 3" xfId="20390" xr:uid="{64992E98-7D75-4AB3-AA8A-56C66740025A}"/>
    <cellStyle name="SAPBEXstdData 7 2 3 2" xfId="34022" xr:uid="{75155BD4-88F9-4A4F-BC8C-F66569B9826B}"/>
    <cellStyle name="SAPBEXstdData 7 2 3 3" xfId="43650" xr:uid="{806B1D49-B19A-4EE2-A9E1-1293922B8DAD}"/>
    <cellStyle name="SAPBEXstdData 7 2 4" xfId="24181" xr:uid="{F7478068-6F92-4DA0-99AB-F5927C9749AF}"/>
    <cellStyle name="SAPBEXstdData 7 2 4 2" xfId="37813" xr:uid="{31BE041F-A847-4B05-AF47-27820D1C4FF8}"/>
    <cellStyle name="SAPBEXstdData 7 2 4 3" xfId="47441" xr:uid="{B3DCF369-4DD4-44B2-80EB-6B4B310D866C}"/>
    <cellStyle name="SAPBEXstdData 7 2 5" xfId="30056" xr:uid="{8D03E292-698A-4FD2-91B2-10E144B0F2D2}"/>
    <cellStyle name="SAPBEXstdData 7 2 6" xfId="26333" xr:uid="{99A0A5D7-23A3-4850-A1E7-15309C77DB27}"/>
    <cellStyle name="SAPBEXstdData 7 2 7" xfId="52109" xr:uid="{DC595376-7CC8-4773-8C4F-B0CECA9A51A9}"/>
    <cellStyle name="SAPBEXstdData 7 3" xfId="15381" xr:uid="{7E27113E-B11E-4A75-B1BF-2893F3C0A7B5}"/>
    <cellStyle name="SAPBEXstdData 7 3 2" xfId="21300" xr:uid="{FA5D68AC-547E-4D70-96FD-143342AA2C93}"/>
    <cellStyle name="SAPBEXstdData 7 3 2 2" xfId="34932" xr:uid="{4B166E86-BC56-4E20-8000-413C8A05AB3F}"/>
    <cellStyle name="SAPBEXstdData 7 3 2 3" xfId="44560" xr:uid="{36BCF8F7-0ED4-4460-A7BA-A144A0E311D6}"/>
    <cellStyle name="SAPBEXstdData 7 3 3" xfId="25091" xr:uid="{C33E1660-7E30-44EA-A87F-66D5F2CC5F29}"/>
    <cellStyle name="SAPBEXstdData 7 3 3 2" xfId="38723" xr:uid="{E2837B50-F87B-46E9-85F4-7FCCDECDAC56}"/>
    <cellStyle name="SAPBEXstdData 7 3 3 3" xfId="48351" xr:uid="{E725C94C-5A3C-4369-8007-1F9ADFD385FD}"/>
    <cellStyle name="SAPBEXstdData 7 3 4" xfId="30973" xr:uid="{10866DC5-2E31-4927-8D85-93E82B8DB016}"/>
    <cellStyle name="SAPBEXstdData 7 3 5" xfId="40631" xr:uid="{466CFA8D-48A2-4E00-BD02-690F2F960352}"/>
    <cellStyle name="SAPBEXstdData 7 3 6" xfId="53019" xr:uid="{5D1CA03D-7FBD-47DE-ABB6-224232A8812E}"/>
    <cellStyle name="SAPBEXstdData 7 4" xfId="19392" xr:uid="{0FAC70F6-5F52-4E0A-B522-38A98EF5DFF6}"/>
    <cellStyle name="SAPBEXstdData 7 4 2" xfId="33024" xr:uid="{DD6F1ECE-61D2-4DE0-8BD9-4E5CC2DB28B3}"/>
    <cellStyle name="SAPBEXstdData 7 4 3" xfId="42652" xr:uid="{576B7106-9629-4F42-B150-66F1A1A98862}"/>
    <cellStyle name="SAPBEXstdData 7 5" xfId="23183" xr:uid="{0576EB84-F2E6-4655-AB69-E22CED1A3FC4}"/>
    <cellStyle name="SAPBEXstdData 7 5 2" xfId="36815" xr:uid="{77455ED7-E526-4A14-846A-287B0829F71D}"/>
    <cellStyle name="SAPBEXstdData 7 5 3" xfId="46443" xr:uid="{7B1128E8-79F0-4B24-A741-4FCF7CC3BC99}"/>
    <cellStyle name="SAPBEXstdData 7 6" xfId="29051" xr:uid="{A79A1073-8634-4489-8981-514A148FA265}"/>
    <cellStyle name="SAPBEXstdData 7 7" xfId="30178" xr:uid="{E789BAE4-8937-48A0-9195-92C6552E2BEA}"/>
    <cellStyle name="SAPBEXstdData 7 8" xfId="51111" xr:uid="{982E48DE-490A-483B-A474-85200CF934DF}"/>
    <cellStyle name="SAPBEXstdData 8" xfId="49469" xr:uid="{6B4A6A6A-1FC8-482A-82A7-CA439AC33EA8}"/>
    <cellStyle name="SAPBEXstdData 9" xfId="54273" xr:uid="{8CD22513-0AFD-40AA-849C-384EC107A842}"/>
    <cellStyle name="SAPBEXstdDataEmph" xfId="6159" xr:uid="{083FAC47-6C24-4962-B671-CBC5567EF73F}"/>
    <cellStyle name="SAPBEXstdDataEmph 10" xfId="54317" xr:uid="{1F2CE20C-0C29-49EB-A7A5-AD9D2E188EBB}"/>
    <cellStyle name="SAPBEXstdDataEmph 2" xfId="6160" xr:uid="{1CF3E13F-35FC-45A8-A589-AF03D3F82EBD}"/>
    <cellStyle name="SAPBEXstdDataEmph 2 2" xfId="10888" xr:uid="{2B6B506D-EDDA-4ED9-8863-B4A8573BC500}"/>
    <cellStyle name="SAPBEXstdDataEmph 2 2 10" xfId="22572" xr:uid="{972E9CE4-64B1-458D-9F73-9C47B656282F}"/>
    <cellStyle name="SAPBEXstdDataEmph 2 2 10 2" xfId="36204" xr:uid="{4F91D63B-EEFA-420C-AAD4-73D1DFDD5A9F}"/>
    <cellStyle name="SAPBEXstdDataEmph 2 2 10 3" xfId="45832" xr:uid="{122DAF12-AE12-4738-B5EC-22D786172812}"/>
    <cellStyle name="SAPBEXstdDataEmph 2 2 11" xfId="28440" xr:uid="{4C910CAD-BC6B-4D43-BB2F-ECDA1C58E9E1}"/>
    <cellStyle name="SAPBEXstdDataEmph 2 2 12" xfId="27883" xr:uid="{47305349-0532-489E-ADD8-87BF321EE635}"/>
    <cellStyle name="SAPBEXstdDataEmph 2 2 13" xfId="50500" xr:uid="{665AB45B-ED21-42C2-83DD-C88F3E61B51F}"/>
    <cellStyle name="SAPBEXstdDataEmph 2 2 14" xfId="54571" xr:uid="{B69700CB-F3A8-4638-9BCF-5D4799220325}"/>
    <cellStyle name="SAPBEXstdDataEmph 2 2 15" xfId="54662" xr:uid="{E70E4CB1-8B1A-4244-B3C9-2337378F8AD6}"/>
    <cellStyle name="SAPBEXstdDataEmph 2 2 16" xfId="54750" xr:uid="{B8D0D886-E68E-46CE-9AEC-8045CB0D877E}"/>
    <cellStyle name="SAPBEXstdDataEmph 2 2 17" xfId="54838" xr:uid="{06DC688B-3DEB-40A1-AA01-0406063E80BE}"/>
    <cellStyle name="SAPBEXstdDataEmph 2 2 18" xfId="54926" xr:uid="{D985C9C4-835D-4E40-BDE7-25D602113A5E}"/>
    <cellStyle name="SAPBEXstdDataEmph 2 2 19" xfId="55014" xr:uid="{46D1F242-AF0C-4E6C-BE30-62B38D02B75D}"/>
    <cellStyle name="SAPBEXstdDataEmph 2 2 2" xfId="10976" xr:uid="{B6DEED61-BEAA-4FC8-B2C9-1B7BA2B5A22B}"/>
    <cellStyle name="SAPBEXstdDataEmph 2 2 2 2" xfId="13907" xr:uid="{498D7C35-B092-400F-921E-A3B81DC7C82F}"/>
    <cellStyle name="SAPBEXstdDataEmph 2 2 2 2 2" xfId="15856" xr:uid="{7643787C-A270-473D-A8A9-A1A5A87A0EE6}"/>
    <cellStyle name="SAPBEXstdDataEmph 2 2 2 2 2 2" xfId="21775" xr:uid="{7D62B446-46A3-4993-A29C-C3E7F926FBC0}"/>
    <cellStyle name="SAPBEXstdDataEmph 2 2 2 2 2 2 2" xfId="35407" xr:uid="{20B624C0-CA53-4B39-AE0A-17EB18CCAD1D}"/>
    <cellStyle name="SAPBEXstdDataEmph 2 2 2 2 2 2 3" xfId="45035" xr:uid="{B45DE1E3-75C6-48D0-A085-77630AB95483}"/>
    <cellStyle name="SAPBEXstdDataEmph 2 2 2 2 2 3" xfId="25566" xr:uid="{B01FB7A9-2D47-484C-8309-42546D085E4E}"/>
    <cellStyle name="SAPBEXstdDataEmph 2 2 2 2 2 3 2" xfId="39198" xr:uid="{3C7AD70E-6317-46B3-952B-31E29BE8106A}"/>
    <cellStyle name="SAPBEXstdDataEmph 2 2 2 2 2 3 3" xfId="48826" xr:uid="{A7FF238E-79AE-4CBD-8713-04DE93ACFE4E}"/>
    <cellStyle name="SAPBEXstdDataEmph 2 2 2 2 2 4" xfId="31448" xr:uid="{CB6BB845-6B76-4A1C-98B0-4D052C0905DE}"/>
    <cellStyle name="SAPBEXstdDataEmph 2 2 2 2 2 5" xfId="41106" xr:uid="{1A8BE2D7-67A6-4F92-AC36-E63DC98E9F2E}"/>
    <cellStyle name="SAPBEXstdDataEmph 2 2 2 2 2 6" xfId="53494" xr:uid="{C1EF8E0F-7B79-4E41-84F2-CB1AAAD1D98F}"/>
    <cellStyle name="SAPBEXstdDataEmph 2 2 2 2 3" xfId="19867" xr:uid="{CF330186-BB7B-4031-82DE-08BFB3789C34}"/>
    <cellStyle name="SAPBEXstdDataEmph 2 2 2 2 3 2" xfId="33499" xr:uid="{1DBEBAD1-998C-4DB7-A88C-F6C8C13E1892}"/>
    <cellStyle name="SAPBEXstdDataEmph 2 2 2 2 3 3" xfId="43127" xr:uid="{F2AF9E14-98AC-49B2-ACDD-0127F6B0F901}"/>
    <cellStyle name="SAPBEXstdDataEmph 2 2 2 2 4" xfId="23658" xr:uid="{17E576DB-2324-4D7B-8582-936F3050CA53}"/>
    <cellStyle name="SAPBEXstdDataEmph 2 2 2 2 4 2" xfId="37290" xr:uid="{07731A42-0772-4EEF-9567-6A7A6C74D6A6}"/>
    <cellStyle name="SAPBEXstdDataEmph 2 2 2 2 4 3" xfId="46918" xr:uid="{9BB099F9-B434-4F96-BDBF-B1AFD90EB7AC}"/>
    <cellStyle name="SAPBEXstdDataEmph 2 2 2 2 5" xfId="29533" xr:uid="{47EE581C-DD28-4126-9D64-E9B5509184E5}"/>
    <cellStyle name="SAPBEXstdDataEmph 2 2 2 2 6" xfId="26856" xr:uid="{6444F59A-E4C1-40B1-8781-BC4951DA916C}"/>
    <cellStyle name="SAPBEXstdDataEmph 2 2 2 2 7" xfId="51586" xr:uid="{8E515E84-29A6-43C3-84E3-5DC5C29E50DF}"/>
    <cellStyle name="SAPBEXstdDataEmph 2 2 2 3" xfId="14858" xr:uid="{B07289F0-4434-4A32-8109-1C2C1F05537D}"/>
    <cellStyle name="SAPBEXstdDataEmph 2 2 2 3 2" xfId="20777" xr:uid="{7887EC56-0C77-434A-9307-EAB8958CFDBD}"/>
    <cellStyle name="SAPBEXstdDataEmph 2 2 2 3 2 2" xfId="34409" xr:uid="{CEF1B0C7-C5F5-4A2D-AB22-76ABCA755F23}"/>
    <cellStyle name="SAPBEXstdDataEmph 2 2 2 3 2 3" xfId="44037" xr:uid="{A4ACCF02-F5DD-4D0D-AD69-11B8B316D0B1}"/>
    <cellStyle name="SAPBEXstdDataEmph 2 2 2 3 3" xfId="24568" xr:uid="{72FF701D-916D-460F-8F7E-C975485D2D68}"/>
    <cellStyle name="SAPBEXstdDataEmph 2 2 2 3 3 2" xfId="38200" xr:uid="{8AC1A3D9-6A86-4A0D-98F5-2957E529B807}"/>
    <cellStyle name="SAPBEXstdDataEmph 2 2 2 3 3 3" xfId="47828" xr:uid="{3BC1195C-EA21-42AA-9DB5-81FAACEB9363}"/>
    <cellStyle name="SAPBEXstdDataEmph 2 2 2 3 4" xfId="30450" xr:uid="{43FC0EB4-E3CA-4895-8A29-6010923B0E4E}"/>
    <cellStyle name="SAPBEXstdDataEmph 2 2 2 3 5" xfId="40108" xr:uid="{3D1DF520-85B1-459D-894A-DBF01C861783}"/>
    <cellStyle name="SAPBEXstdDataEmph 2 2 2 3 6" xfId="52496" xr:uid="{619C914B-32B5-4127-84AE-6E7D42E46C98}"/>
    <cellStyle name="SAPBEXstdDataEmph 2 2 2 4" xfId="18869" xr:uid="{8025CA29-89E8-4FDB-A4A5-4B4A10859D7C}"/>
    <cellStyle name="SAPBEXstdDataEmph 2 2 2 4 2" xfId="32501" xr:uid="{115188FA-E891-41E6-9B6E-7B2F24B6340B}"/>
    <cellStyle name="SAPBEXstdDataEmph 2 2 2 4 3" xfId="42129" xr:uid="{BC2D616B-0A04-4D9A-ADD4-AFBF2BD44570}"/>
    <cellStyle name="SAPBEXstdDataEmph 2 2 2 5" xfId="22660" xr:uid="{FEFF9126-5B12-4D31-B451-D641F78C0AD2}"/>
    <cellStyle name="SAPBEXstdDataEmph 2 2 2 5 2" xfId="36292" xr:uid="{89BCB895-97FE-4FDA-91DF-011CA255869F}"/>
    <cellStyle name="SAPBEXstdDataEmph 2 2 2 5 3" xfId="45920" xr:uid="{16DEEC88-D6C1-426A-899F-18C7951F9AB1}"/>
    <cellStyle name="SAPBEXstdDataEmph 2 2 2 6" xfId="28528" xr:uid="{93D8F255-485F-4C9A-A6A3-D17644F57007}"/>
    <cellStyle name="SAPBEXstdDataEmph 2 2 2 7" xfId="27798" xr:uid="{53D4A70F-90F2-42F8-9815-4283F651945A}"/>
    <cellStyle name="SAPBEXstdDataEmph 2 2 2 8" xfId="50588" xr:uid="{6D24F2A3-C0F7-49DE-B3F3-B0A5B19743C1}"/>
    <cellStyle name="SAPBEXstdDataEmph 2 2 20" xfId="55102" xr:uid="{C34E41F7-0330-4556-A317-4644A322E7CA}"/>
    <cellStyle name="SAPBEXstdDataEmph 2 2 21" xfId="55190" xr:uid="{D5BE47DE-83B4-4F52-ACB1-C815ED33D02D}"/>
    <cellStyle name="SAPBEXstdDataEmph 2 2 22" xfId="55278" xr:uid="{B49739F3-D07F-4F8F-AAA7-D295B817AC8D}"/>
    <cellStyle name="SAPBEXstdDataEmph 2 2 23" xfId="55366" xr:uid="{971AF66A-70EF-4654-A536-3815D262CFE0}"/>
    <cellStyle name="SAPBEXstdDataEmph 2 2 24" xfId="55454" xr:uid="{91B55887-4D8E-42F7-B4C1-B16817CD9034}"/>
    <cellStyle name="SAPBEXstdDataEmph 2 2 25" xfId="55542" xr:uid="{235D446B-0F22-45AB-A727-D1FBF5FC14AE}"/>
    <cellStyle name="SAPBEXstdDataEmph 2 2 26" xfId="55630" xr:uid="{36043910-D5E8-4922-B19E-18C7FB2AFE83}"/>
    <cellStyle name="SAPBEXstdDataEmph 2 2 27" xfId="55718" xr:uid="{327BBFD2-AD99-499A-AF55-0296805F8543}"/>
    <cellStyle name="SAPBEXstdDataEmph 2 2 28" xfId="55806" xr:uid="{120EAF2D-5FC0-4404-ADB7-0FAF1E7617E1}"/>
    <cellStyle name="SAPBEXstdDataEmph 2 2 29" xfId="55894" xr:uid="{33C9CDBD-0FB3-4B6F-99F1-AFE6DABA962A}"/>
    <cellStyle name="SAPBEXstdDataEmph 2 2 3" xfId="11064" xr:uid="{1EEB4BCA-D3C6-47CF-94ED-E99C7E7DD217}"/>
    <cellStyle name="SAPBEXstdDataEmph 2 2 3 2" xfId="13995" xr:uid="{7D68A3E0-163D-4AB1-A701-4CECDD9C2571}"/>
    <cellStyle name="SAPBEXstdDataEmph 2 2 3 2 2" xfId="15944" xr:uid="{CF7DFFF8-54B4-41CA-BDDA-4A7E961D67D5}"/>
    <cellStyle name="SAPBEXstdDataEmph 2 2 3 2 2 2" xfId="21863" xr:uid="{4A913B5B-0011-4BBB-B082-D74876871EED}"/>
    <cellStyle name="SAPBEXstdDataEmph 2 2 3 2 2 2 2" xfId="35495" xr:uid="{BF63CC4E-3DEA-473B-B2E1-5359F9675AE3}"/>
    <cellStyle name="SAPBEXstdDataEmph 2 2 3 2 2 2 3" xfId="45123" xr:uid="{741AB41C-2B60-4D2D-AB1D-CB2FFF841A91}"/>
    <cellStyle name="SAPBEXstdDataEmph 2 2 3 2 2 3" xfId="25654" xr:uid="{706819A9-2683-4391-9AAC-5CAF3D37D6F9}"/>
    <cellStyle name="SAPBEXstdDataEmph 2 2 3 2 2 3 2" xfId="39286" xr:uid="{FBD97553-6332-4326-83D7-3508B4DAC83B}"/>
    <cellStyle name="SAPBEXstdDataEmph 2 2 3 2 2 3 3" xfId="48914" xr:uid="{926DDB64-A592-47EB-9A24-87D58B012AD4}"/>
    <cellStyle name="SAPBEXstdDataEmph 2 2 3 2 2 4" xfId="31536" xr:uid="{ECF1579A-14A1-42A7-9B4E-234F1CBF925C}"/>
    <cellStyle name="SAPBEXstdDataEmph 2 2 3 2 2 5" xfId="41194" xr:uid="{5EFBDF54-F149-4454-B296-5A472C27EA1E}"/>
    <cellStyle name="SAPBEXstdDataEmph 2 2 3 2 2 6" xfId="53582" xr:uid="{328FBDEF-BCAB-4F6A-BD4D-F47B9B28AA64}"/>
    <cellStyle name="SAPBEXstdDataEmph 2 2 3 2 3" xfId="19955" xr:uid="{6A8EF1D3-2ED1-4E08-AFDA-D27B0EA95C73}"/>
    <cellStyle name="SAPBEXstdDataEmph 2 2 3 2 3 2" xfId="33587" xr:uid="{D5124645-DA7A-4675-BDBA-D4B2CE8AF442}"/>
    <cellStyle name="SAPBEXstdDataEmph 2 2 3 2 3 3" xfId="43215" xr:uid="{1AE3F5F5-2D4E-45C7-9108-0358588D16F2}"/>
    <cellStyle name="SAPBEXstdDataEmph 2 2 3 2 4" xfId="23746" xr:uid="{629DBF23-E643-4C58-8E49-AABEF53B836A}"/>
    <cellStyle name="SAPBEXstdDataEmph 2 2 3 2 4 2" xfId="37378" xr:uid="{7534A800-66D5-4961-AF42-A00A897F15FC}"/>
    <cellStyle name="SAPBEXstdDataEmph 2 2 3 2 4 3" xfId="47006" xr:uid="{6D03FD2E-FD93-466F-8998-754EEC297B32}"/>
    <cellStyle name="SAPBEXstdDataEmph 2 2 3 2 5" xfId="29621" xr:uid="{EEAE683F-9F3A-490F-9E78-42FEA98A0C7B}"/>
    <cellStyle name="SAPBEXstdDataEmph 2 2 3 2 6" xfId="26768" xr:uid="{91D2BC65-803F-4AE8-B590-8461C91FF51E}"/>
    <cellStyle name="SAPBEXstdDataEmph 2 2 3 2 7" xfId="51674" xr:uid="{260C075F-77AB-4C9E-8114-D0B575BF846B}"/>
    <cellStyle name="SAPBEXstdDataEmph 2 2 3 3" xfId="14946" xr:uid="{1B3C6AB7-FC30-47DD-81A2-77A18C2EB808}"/>
    <cellStyle name="SAPBEXstdDataEmph 2 2 3 3 2" xfId="20865" xr:uid="{FD29A5A7-CAEB-4140-B21F-A1E60B5055BA}"/>
    <cellStyle name="SAPBEXstdDataEmph 2 2 3 3 2 2" xfId="34497" xr:uid="{02BFC33C-A07E-4ECF-BDFA-90C9F0B05384}"/>
    <cellStyle name="SAPBEXstdDataEmph 2 2 3 3 2 3" xfId="44125" xr:uid="{4E7B3D52-8FEC-4A5A-8DC3-C1DF5FA9103D}"/>
    <cellStyle name="SAPBEXstdDataEmph 2 2 3 3 3" xfId="24656" xr:uid="{63B8EA74-A7FB-49B9-AD5D-83C2A5F653E2}"/>
    <cellStyle name="SAPBEXstdDataEmph 2 2 3 3 3 2" xfId="38288" xr:uid="{0C07ADB3-5D5A-470F-BCE4-03E624CB0AF9}"/>
    <cellStyle name="SAPBEXstdDataEmph 2 2 3 3 3 3" xfId="47916" xr:uid="{D439DF12-6174-402A-A4BA-137B4B6C9C54}"/>
    <cellStyle name="SAPBEXstdDataEmph 2 2 3 3 4" xfId="30538" xr:uid="{147C6F00-9654-42F9-BDB2-B6C36F007CAB}"/>
    <cellStyle name="SAPBEXstdDataEmph 2 2 3 3 5" xfId="40196" xr:uid="{9730D333-A085-40F8-AA14-BFD2F37BE333}"/>
    <cellStyle name="SAPBEXstdDataEmph 2 2 3 3 6" xfId="52584" xr:uid="{B522A69D-0A0D-43FF-80E4-04340EEF8671}"/>
    <cellStyle name="SAPBEXstdDataEmph 2 2 3 4" xfId="18957" xr:uid="{1CF4C8AE-3DED-49E9-B907-623493B68ACF}"/>
    <cellStyle name="SAPBEXstdDataEmph 2 2 3 4 2" xfId="32589" xr:uid="{B51C37F0-9A9D-4EEA-AEAF-258F1DE5CE95}"/>
    <cellStyle name="SAPBEXstdDataEmph 2 2 3 4 3" xfId="42217" xr:uid="{84D60493-95BB-485B-B367-6F38C74AAEFE}"/>
    <cellStyle name="SAPBEXstdDataEmph 2 2 3 5" xfId="22748" xr:uid="{4C70F85C-3CE6-4B49-8959-C4CFACE31F57}"/>
    <cellStyle name="SAPBEXstdDataEmph 2 2 3 5 2" xfId="36380" xr:uid="{72E8F1DA-1E94-4D49-BD1E-DB846A40BD13}"/>
    <cellStyle name="SAPBEXstdDataEmph 2 2 3 5 3" xfId="46008" xr:uid="{CE607BFA-D652-4ECE-9763-6595AD23E121}"/>
    <cellStyle name="SAPBEXstdDataEmph 2 2 3 6" xfId="28616" xr:uid="{73C63D14-041F-4BCB-9124-9077F7246F94}"/>
    <cellStyle name="SAPBEXstdDataEmph 2 2 3 7" xfId="32094" xr:uid="{87CF0386-ABF4-4D9F-9BF4-FDCC8DE131F4}"/>
    <cellStyle name="SAPBEXstdDataEmph 2 2 3 8" xfId="50676" xr:uid="{0D1AAE75-8E27-428B-A0AD-10A0E1A85C8B}"/>
    <cellStyle name="SAPBEXstdDataEmph 2 2 30" xfId="55982" xr:uid="{978C0DF2-0806-4743-8AEA-2464C787440B}"/>
    <cellStyle name="SAPBEXstdDataEmph 2 2 31" xfId="56070" xr:uid="{0C15BACE-0364-4C1B-82D9-B938D1988BA5}"/>
    <cellStyle name="SAPBEXstdDataEmph 2 2 32" xfId="56158" xr:uid="{26AAE001-D863-4AA3-8E75-2A7FBBDB029B}"/>
    <cellStyle name="SAPBEXstdDataEmph 2 2 33" xfId="56246" xr:uid="{6B20AAC4-2FE2-4DC5-A5EE-CD2DEC268C3C}"/>
    <cellStyle name="SAPBEXstdDataEmph 2 2 4" xfId="11152" xr:uid="{D9544F9E-E95C-451E-B387-7C7FCFF9E7DC}"/>
    <cellStyle name="SAPBEXstdDataEmph 2 2 4 2" xfId="14083" xr:uid="{980C67CC-25DF-440A-9391-D99B09305BA6}"/>
    <cellStyle name="SAPBEXstdDataEmph 2 2 4 2 2" xfId="16032" xr:uid="{D80B6352-F570-463A-9C47-7FB780426337}"/>
    <cellStyle name="SAPBEXstdDataEmph 2 2 4 2 2 2" xfId="21951" xr:uid="{915A99A4-A55F-4FC6-9B80-2D90CF7B9676}"/>
    <cellStyle name="SAPBEXstdDataEmph 2 2 4 2 2 2 2" xfId="35583" xr:uid="{030C98B0-0900-49A5-80F8-D383EECF2C67}"/>
    <cellStyle name="SAPBEXstdDataEmph 2 2 4 2 2 2 3" xfId="45211" xr:uid="{DA48E123-0A10-415E-AC0C-56AB4E366865}"/>
    <cellStyle name="SAPBEXstdDataEmph 2 2 4 2 2 3" xfId="25742" xr:uid="{CC07E6C9-DAD9-4F20-8C9F-75B9FBBD5D45}"/>
    <cellStyle name="SAPBEXstdDataEmph 2 2 4 2 2 3 2" xfId="39374" xr:uid="{4ECBB34D-08B7-4CAA-8D16-B13DF266E1CF}"/>
    <cellStyle name="SAPBEXstdDataEmph 2 2 4 2 2 3 3" xfId="49002" xr:uid="{9E2CCB50-6E4B-4FED-BFA0-EE250229A31F}"/>
    <cellStyle name="SAPBEXstdDataEmph 2 2 4 2 2 4" xfId="31624" xr:uid="{3D73A6AE-763B-40C6-BB1A-A6296A49C2AB}"/>
    <cellStyle name="SAPBEXstdDataEmph 2 2 4 2 2 5" xfId="41282" xr:uid="{1430206A-788B-407F-B70F-107E3604BEDD}"/>
    <cellStyle name="SAPBEXstdDataEmph 2 2 4 2 2 6" xfId="53670" xr:uid="{73B8A0CB-875D-42E5-A811-C7098C20FC66}"/>
    <cellStyle name="SAPBEXstdDataEmph 2 2 4 2 3" xfId="20043" xr:uid="{6DA9F036-70F8-4DF0-936C-66D01A85A303}"/>
    <cellStyle name="SAPBEXstdDataEmph 2 2 4 2 3 2" xfId="33675" xr:uid="{1670453E-15BC-491F-971B-D3C32F8BE369}"/>
    <cellStyle name="SAPBEXstdDataEmph 2 2 4 2 3 3" xfId="43303" xr:uid="{D9A9C366-86B3-44C4-8D22-80CB3B728BAD}"/>
    <cellStyle name="SAPBEXstdDataEmph 2 2 4 2 4" xfId="23834" xr:uid="{0D72EA35-3E6C-4BA0-AFF8-639F445E6242}"/>
    <cellStyle name="SAPBEXstdDataEmph 2 2 4 2 4 2" xfId="37466" xr:uid="{B91843E9-C248-40DD-9AAC-F38FAC7875A0}"/>
    <cellStyle name="SAPBEXstdDataEmph 2 2 4 2 4 3" xfId="47094" xr:uid="{EB911CAA-B56F-4AAC-99ED-CEA353D1C0EC}"/>
    <cellStyle name="SAPBEXstdDataEmph 2 2 4 2 5" xfId="29709" xr:uid="{92E19E4E-ABFF-4805-83AD-BE9638305C75}"/>
    <cellStyle name="SAPBEXstdDataEmph 2 2 4 2 6" xfId="26680" xr:uid="{9970A1DC-B84C-4301-AE15-4C37DA848398}"/>
    <cellStyle name="SAPBEXstdDataEmph 2 2 4 2 7" xfId="51762" xr:uid="{406BFDCC-58C4-49A7-865B-37D4E2CAAE17}"/>
    <cellStyle name="SAPBEXstdDataEmph 2 2 4 3" xfId="15034" xr:uid="{167A99A4-ADBE-4A35-A022-E94A5D96D453}"/>
    <cellStyle name="SAPBEXstdDataEmph 2 2 4 3 2" xfId="20953" xr:uid="{783E5B7D-7E55-4C69-93BE-AADABD2B3C95}"/>
    <cellStyle name="SAPBEXstdDataEmph 2 2 4 3 2 2" xfId="34585" xr:uid="{E391604A-DFA0-44AF-9062-472D4D898D36}"/>
    <cellStyle name="SAPBEXstdDataEmph 2 2 4 3 2 3" xfId="44213" xr:uid="{2F2A5E35-4F2C-4E83-8E64-AD6748BD4269}"/>
    <cellStyle name="SAPBEXstdDataEmph 2 2 4 3 3" xfId="24744" xr:uid="{D7C22358-FA41-45B6-823D-94356555D8F3}"/>
    <cellStyle name="SAPBEXstdDataEmph 2 2 4 3 3 2" xfId="38376" xr:uid="{40F57B1D-6180-4381-AD03-F1E542D24D31}"/>
    <cellStyle name="SAPBEXstdDataEmph 2 2 4 3 3 3" xfId="48004" xr:uid="{C9E823FF-149D-44F0-931F-98695B033DEB}"/>
    <cellStyle name="SAPBEXstdDataEmph 2 2 4 3 4" xfId="30626" xr:uid="{4BD8DB91-A5D7-436B-8CDC-BD97B29179C5}"/>
    <cellStyle name="SAPBEXstdDataEmph 2 2 4 3 5" xfId="40284" xr:uid="{68D7C512-1809-4D47-A715-6CDFD6C3D175}"/>
    <cellStyle name="SAPBEXstdDataEmph 2 2 4 3 6" xfId="52672" xr:uid="{732B7A4B-CD19-4B11-9DD6-006FFF4BECAD}"/>
    <cellStyle name="SAPBEXstdDataEmph 2 2 4 4" xfId="19045" xr:uid="{F4BD3331-96DA-4E03-A93A-D78D7D04B62F}"/>
    <cellStyle name="SAPBEXstdDataEmph 2 2 4 4 2" xfId="32677" xr:uid="{00DA3872-DEC8-459C-8F00-0BC4B62E1706}"/>
    <cellStyle name="SAPBEXstdDataEmph 2 2 4 4 3" xfId="42305" xr:uid="{0CE3DF6B-2D8C-4CF5-9309-9ABC195E3E24}"/>
    <cellStyle name="SAPBEXstdDataEmph 2 2 4 5" xfId="22836" xr:uid="{339C33EF-8C7C-48DE-AA0C-6B3151F37FAD}"/>
    <cellStyle name="SAPBEXstdDataEmph 2 2 4 5 2" xfId="36468" xr:uid="{EA153C92-A826-4E1D-B89A-3266568C5B57}"/>
    <cellStyle name="SAPBEXstdDataEmph 2 2 4 5 3" xfId="46096" xr:uid="{F9DB5B0E-CE3E-4F89-80AF-CF8292BFD725}"/>
    <cellStyle name="SAPBEXstdDataEmph 2 2 4 6" xfId="28704" xr:uid="{6118371F-265D-4956-B4E5-75EB259C8473}"/>
    <cellStyle name="SAPBEXstdDataEmph 2 2 4 7" xfId="27636" xr:uid="{5EDE4711-493D-41F7-AAE6-BB47CE6BA20C}"/>
    <cellStyle name="SAPBEXstdDataEmph 2 2 4 8" xfId="50764" xr:uid="{E57CB145-48DF-4B13-9E77-B70C3028BD20}"/>
    <cellStyle name="SAPBEXstdDataEmph 2 2 5" xfId="11240" xr:uid="{DC06EEF5-3804-499D-8A31-4C8648162DFE}"/>
    <cellStyle name="SAPBEXstdDataEmph 2 2 5 2" xfId="14171" xr:uid="{5A26FC13-E330-45C6-A99B-E7865963CDD0}"/>
    <cellStyle name="SAPBEXstdDataEmph 2 2 5 2 2" xfId="16120" xr:uid="{C5A9A425-66BB-455E-BCB1-1CE63760CB7B}"/>
    <cellStyle name="SAPBEXstdDataEmph 2 2 5 2 2 2" xfId="22039" xr:uid="{E268F62C-00CE-4742-841A-A2C427B7D21B}"/>
    <cellStyle name="SAPBEXstdDataEmph 2 2 5 2 2 2 2" xfId="35671" xr:uid="{74118997-D58E-4E60-BA76-8314BCD03974}"/>
    <cellStyle name="SAPBEXstdDataEmph 2 2 5 2 2 2 3" xfId="45299" xr:uid="{D72ACAB8-EB20-4DBD-97FC-2957BB2BA037}"/>
    <cellStyle name="SAPBEXstdDataEmph 2 2 5 2 2 3" xfId="25830" xr:uid="{13403933-1292-4D70-9497-1C667FCAC1AA}"/>
    <cellStyle name="SAPBEXstdDataEmph 2 2 5 2 2 3 2" xfId="39462" xr:uid="{634362A1-5566-44F9-8F0A-4F85BE8F6E61}"/>
    <cellStyle name="SAPBEXstdDataEmph 2 2 5 2 2 3 3" xfId="49090" xr:uid="{0D0B79CF-1B7A-4809-BD90-DE0A92CDB9F5}"/>
    <cellStyle name="SAPBEXstdDataEmph 2 2 5 2 2 4" xfId="31712" xr:uid="{F1BAFAA1-9EC3-4600-9601-CBCA1B53D5BB}"/>
    <cellStyle name="SAPBEXstdDataEmph 2 2 5 2 2 5" xfId="41370" xr:uid="{3EBBA7C0-BD58-472A-AAF5-5DA50C80B5FA}"/>
    <cellStyle name="SAPBEXstdDataEmph 2 2 5 2 2 6" xfId="53758" xr:uid="{9BA6CD72-3134-4D99-B6B2-F0BA5999AEED}"/>
    <cellStyle name="SAPBEXstdDataEmph 2 2 5 2 3" xfId="20131" xr:uid="{DE960A91-5AE4-414F-8BD2-2D8C1B553ADA}"/>
    <cellStyle name="SAPBEXstdDataEmph 2 2 5 2 3 2" xfId="33763" xr:uid="{A8F27095-945E-4251-B631-3A1BFAB189C1}"/>
    <cellStyle name="SAPBEXstdDataEmph 2 2 5 2 3 3" xfId="43391" xr:uid="{42D4C895-F726-4BFE-A11A-7E8A421EC921}"/>
    <cellStyle name="SAPBEXstdDataEmph 2 2 5 2 4" xfId="23922" xr:uid="{73B72571-1760-4941-8D34-4C13639113EB}"/>
    <cellStyle name="SAPBEXstdDataEmph 2 2 5 2 4 2" xfId="37554" xr:uid="{509E4428-AC79-4220-9F5D-E2ED70960ECC}"/>
    <cellStyle name="SAPBEXstdDataEmph 2 2 5 2 4 3" xfId="47182" xr:uid="{B08B1FDB-A4F7-42D0-B1F4-26D1AD458AF5}"/>
    <cellStyle name="SAPBEXstdDataEmph 2 2 5 2 5" xfId="29797" xr:uid="{1BA36398-EB22-480C-AC2D-82D81AC8221F}"/>
    <cellStyle name="SAPBEXstdDataEmph 2 2 5 2 6" xfId="26592" xr:uid="{F6BB296E-833D-4CD3-B202-D54AE8092346}"/>
    <cellStyle name="SAPBEXstdDataEmph 2 2 5 2 7" xfId="51850" xr:uid="{23D9E80A-87E4-4DA9-85BB-3E599C0A1FB9}"/>
    <cellStyle name="SAPBEXstdDataEmph 2 2 5 3" xfId="15122" xr:uid="{B1BB0E5B-06D6-4D6C-A62B-B9238B010899}"/>
    <cellStyle name="SAPBEXstdDataEmph 2 2 5 3 2" xfId="21041" xr:uid="{CE05F18C-98E8-42E9-8385-DC09D5B59A4D}"/>
    <cellStyle name="SAPBEXstdDataEmph 2 2 5 3 2 2" xfId="34673" xr:uid="{1852F8EC-B7EB-41C0-B50D-B7B865E7D8DF}"/>
    <cellStyle name="SAPBEXstdDataEmph 2 2 5 3 2 3" xfId="44301" xr:uid="{D25EA3AC-BCB9-4D04-A24A-2510F9E3B2DA}"/>
    <cellStyle name="SAPBEXstdDataEmph 2 2 5 3 3" xfId="24832" xr:uid="{6087202D-E0F0-4156-86B5-8E2E91F66BDF}"/>
    <cellStyle name="SAPBEXstdDataEmph 2 2 5 3 3 2" xfId="38464" xr:uid="{AD4406FB-2DD5-4B1D-B955-6ACD2D55DA06}"/>
    <cellStyle name="SAPBEXstdDataEmph 2 2 5 3 3 3" xfId="48092" xr:uid="{0385299E-2537-46E4-BEDD-9E32A135855C}"/>
    <cellStyle name="SAPBEXstdDataEmph 2 2 5 3 4" xfId="30714" xr:uid="{C9388C90-760E-4656-BDA6-549706C447A8}"/>
    <cellStyle name="SAPBEXstdDataEmph 2 2 5 3 5" xfId="40372" xr:uid="{23582939-1062-42D1-8595-F21A70F712FF}"/>
    <cellStyle name="SAPBEXstdDataEmph 2 2 5 3 6" xfId="52760" xr:uid="{3589152D-0E8C-4FCB-8106-75BC0991DEC6}"/>
    <cellStyle name="SAPBEXstdDataEmph 2 2 5 4" xfId="19133" xr:uid="{91C72C30-59C6-4FCB-9B8A-56EFACD62E2D}"/>
    <cellStyle name="SAPBEXstdDataEmph 2 2 5 4 2" xfId="32765" xr:uid="{61D970D0-996D-4DC5-A208-D62A89006ECF}"/>
    <cellStyle name="SAPBEXstdDataEmph 2 2 5 4 3" xfId="42393" xr:uid="{4C226475-795A-4849-87F4-4EAA5FAC155E}"/>
    <cellStyle name="SAPBEXstdDataEmph 2 2 5 5" xfId="22924" xr:uid="{B8F20BBA-D7A6-41B2-AB75-07350084950C}"/>
    <cellStyle name="SAPBEXstdDataEmph 2 2 5 5 2" xfId="36556" xr:uid="{4BEA97FF-7D53-49FF-87DE-896429D89123}"/>
    <cellStyle name="SAPBEXstdDataEmph 2 2 5 5 3" xfId="46184" xr:uid="{E9134D6F-F2F8-4ECD-802B-4FA125ECF436}"/>
    <cellStyle name="SAPBEXstdDataEmph 2 2 5 6" xfId="28792" xr:uid="{92E28533-E9BD-4425-8FFC-11748B07EB66}"/>
    <cellStyle name="SAPBEXstdDataEmph 2 2 5 7" xfId="27548" xr:uid="{FCF713D9-51BB-4ADD-A3B1-DB57140422BB}"/>
    <cellStyle name="SAPBEXstdDataEmph 2 2 5 8" xfId="50852" xr:uid="{A7895EEA-1145-4F34-9F02-F63A4862EDAB}"/>
    <cellStyle name="SAPBEXstdDataEmph 2 2 6" xfId="11328" xr:uid="{D2C3201F-583A-4379-A6D6-D285338EC698}"/>
    <cellStyle name="SAPBEXstdDataEmph 2 2 6 2" xfId="14259" xr:uid="{95E85186-35DF-4F42-9591-EAFC7F740D52}"/>
    <cellStyle name="SAPBEXstdDataEmph 2 2 6 2 2" xfId="16208" xr:uid="{3AEBFF34-084F-4640-B4F8-700BE558BD95}"/>
    <cellStyle name="SAPBEXstdDataEmph 2 2 6 2 2 2" xfId="22127" xr:uid="{1695BCCD-5752-45E1-BD35-FC8693E875DB}"/>
    <cellStyle name="SAPBEXstdDataEmph 2 2 6 2 2 2 2" xfId="35759" xr:uid="{529486C7-D785-4488-B0C5-1ED66D9838D3}"/>
    <cellStyle name="SAPBEXstdDataEmph 2 2 6 2 2 2 3" xfId="45387" xr:uid="{9A6DCB4F-1865-46A5-8200-958C4A5D8199}"/>
    <cellStyle name="SAPBEXstdDataEmph 2 2 6 2 2 3" xfId="25918" xr:uid="{897D2B3C-5074-4164-ADFD-9696B15CA24A}"/>
    <cellStyle name="SAPBEXstdDataEmph 2 2 6 2 2 3 2" xfId="39550" xr:uid="{029A7A0B-D514-4699-B92B-079729FBFA06}"/>
    <cellStyle name="SAPBEXstdDataEmph 2 2 6 2 2 3 3" xfId="49178" xr:uid="{3273B946-81CF-4B8A-B6E0-6A88D034E5BE}"/>
    <cellStyle name="SAPBEXstdDataEmph 2 2 6 2 2 4" xfId="31800" xr:uid="{73337950-B2FF-45DD-8C8A-D0521353CACC}"/>
    <cellStyle name="SAPBEXstdDataEmph 2 2 6 2 2 5" xfId="41458" xr:uid="{E883ADB6-E254-418E-B616-C49A24356B49}"/>
    <cellStyle name="SAPBEXstdDataEmph 2 2 6 2 2 6" xfId="53846" xr:uid="{FABF807D-3CA6-44FC-9279-C3F51F1BE24F}"/>
    <cellStyle name="SAPBEXstdDataEmph 2 2 6 2 3" xfId="20219" xr:uid="{465FE089-6AF6-4EAA-99D9-4A9CE24FADB9}"/>
    <cellStyle name="SAPBEXstdDataEmph 2 2 6 2 3 2" xfId="33851" xr:uid="{99B0C326-B74C-41EC-8BBF-7C075FA6BFF3}"/>
    <cellStyle name="SAPBEXstdDataEmph 2 2 6 2 3 3" xfId="43479" xr:uid="{A739A303-1FA1-4397-B13B-473BB8DF20CC}"/>
    <cellStyle name="SAPBEXstdDataEmph 2 2 6 2 4" xfId="24010" xr:uid="{E0BD700D-9C64-4580-92A4-4B3E21282EFC}"/>
    <cellStyle name="SAPBEXstdDataEmph 2 2 6 2 4 2" xfId="37642" xr:uid="{70DB2AF4-9246-42FE-AB92-FC761F3F4899}"/>
    <cellStyle name="SAPBEXstdDataEmph 2 2 6 2 4 3" xfId="47270" xr:uid="{5AD50A1F-CC05-4030-BA18-78B027F41D57}"/>
    <cellStyle name="SAPBEXstdDataEmph 2 2 6 2 5" xfId="29885" xr:uid="{D871C94D-23AE-43A0-B194-11BA66796BB5}"/>
    <cellStyle name="SAPBEXstdDataEmph 2 2 6 2 6" xfId="26504" xr:uid="{7292D7F3-F0D8-4475-ABCD-2EF0D12FCABC}"/>
    <cellStyle name="SAPBEXstdDataEmph 2 2 6 2 7" xfId="51938" xr:uid="{FE4DE349-5520-4777-AA34-DB2A56AA4A18}"/>
    <cellStyle name="SAPBEXstdDataEmph 2 2 6 3" xfId="15210" xr:uid="{4CC06BD7-3ABA-4B61-9E2D-925B0B7AF3C3}"/>
    <cellStyle name="SAPBEXstdDataEmph 2 2 6 3 2" xfId="21129" xr:uid="{B2E9EF33-47F9-4D9A-8CAA-98CF35AB9787}"/>
    <cellStyle name="SAPBEXstdDataEmph 2 2 6 3 2 2" xfId="34761" xr:uid="{A88E5544-6CDE-4F60-B436-32F717A6B5E5}"/>
    <cellStyle name="SAPBEXstdDataEmph 2 2 6 3 2 3" xfId="44389" xr:uid="{A0CC28BA-78A4-43A8-A507-11186488149E}"/>
    <cellStyle name="SAPBEXstdDataEmph 2 2 6 3 3" xfId="24920" xr:uid="{B9FEBDB0-0131-45C6-B4A2-A266FEE344DD}"/>
    <cellStyle name="SAPBEXstdDataEmph 2 2 6 3 3 2" xfId="38552" xr:uid="{EEE0E73D-A878-461C-A8B6-BF84F647E605}"/>
    <cellStyle name="SAPBEXstdDataEmph 2 2 6 3 3 3" xfId="48180" xr:uid="{B7CF57D4-A06C-41E9-9718-DAA113DC3116}"/>
    <cellStyle name="SAPBEXstdDataEmph 2 2 6 3 4" xfId="30802" xr:uid="{293DF141-10D9-4BA0-90C7-CDD4C07EA0FA}"/>
    <cellStyle name="SAPBEXstdDataEmph 2 2 6 3 5" xfId="40460" xr:uid="{756D16B7-B76C-4377-92A0-C93BD86C1924}"/>
    <cellStyle name="SAPBEXstdDataEmph 2 2 6 3 6" xfId="52848" xr:uid="{6AF2A08D-92F0-4CDB-8964-C6CDB7BAA33C}"/>
    <cellStyle name="SAPBEXstdDataEmph 2 2 6 4" xfId="19221" xr:uid="{957C1526-C074-4EC7-A193-7838234C9D1B}"/>
    <cellStyle name="SAPBEXstdDataEmph 2 2 6 4 2" xfId="32853" xr:uid="{2C66F068-7C60-4577-9086-8E6BC5AE68FF}"/>
    <cellStyle name="SAPBEXstdDataEmph 2 2 6 4 3" xfId="42481" xr:uid="{83F818F8-BBD5-44F9-B977-933DCA830F66}"/>
    <cellStyle name="SAPBEXstdDataEmph 2 2 6 5" xfId="23012" xr:uid="{6D3857C2-12FD-4D71-ADC6-5758C28C43A6}"/>
    <cellStyle name="SAPBEXstdDataEmph 2 2 6 5 2" xfId="36644" xr:uid="{BD5AD9F2-A563-41EC-A05A-2EAE8CFB154F}"/>
    <cellStyle name="SAPBEXstdDataEmph 2 2 6 5 3" xfId="46272" xr:uid="{FD37C223-A366-40FC-8029-5DB86FEFD15D}"/>
    <cellStyle name="SAPBEXstdDataEmph 2 2 6 6" xfId="28880" xr:uid="{B0A30DBA-A68D-4948-A725-20BFC34D4D1E}"/>
    <cellStyle name="SAPBEXstdDataEmph 2 2 6 7" xfId="27460" xr:uid="{47C535A6-7196-467B-AD0E-2F2BC9443EF2}"/>
    <cellStyle name="SAPBEXstdDataEmph 2 2 6 8" xfId="50940" xr:uid="{13CD20F4-2959-4374-85BD-50DB1F79AB5A}"/>
    <cellStyle name="SAPBEXstdDataEmph 2 2 7" xfId="11416" xr:uid="{A223E2E5-E68C-4485-92C8-8518F762846D}"/>
    <cellStyle name="SAPBEXstdDataEmph 2 2 7 2" xfId="14347" xr:uid="{40E3DA7D-CAF9-46F2-A1AC-E3FB804BC345}"/>
    <cellStyle name="SAPBEXstdDataEmph 2 2 7 2 2" xfId="16296" xr:uid="{D51567FF-A254-438F-AD5F-D6A9817D94EF}"/>
    <cellStyle name="SAPBEXstdDataEmph 2 2 7 2 2 2" xfId="22215" xr:uid="{3AD3DD0D-0BE9-408C-8241-369E911B5100}"/>
    <cellStyle name="SAPBEXstdDataEmph 2 2 7 2 2 2 2" xfId="35847" xr:uid="{7006A1E7-2C0D-413D-B1B3-FD4DAAA67C72}"/>
    <cellStyle name="SAPBEXstdDataEmph 2 2 7 2 2 2 3" xfId="45475" xr:uid="{D5D84F39-F0BB-47E8-8FAD-53887E07D0C8}"/>
    <cellStyle name="SAPBEXstdDataEmph 2 2 7 2 2 3" xfId="26006" xr:uid="{EE317D94-45BB-42F2-B36B-657DC225E7A1}"/>
    <cellStyle name="SAPBEXstdDataEmph 2 2 7 2 2 3 2" xfId="39638" xr:uid="{F810ED18-B855-4966-8090-C80326266768}"/>
    <cellStyle name="SAPBEXstdDataEmph 2 2 7 2 2 3 3" xfId="49266" xr:uid="{1E591D6B-1122-480C-9062-D9376AC6FC4A}"/>
    <cellStyle name="SAPBEXstdDataEmph 2 2 7 2 2 4" xfId="31888" xr:uid="{E28609CE-5F91-4448-964C-CE0BCDBA28AE}"/>
    <cellStyle name="SAPBEXstdDataEmph 2 2 7 2 2 5" xfId="41546" xr:uid="{E9657DA4-A9D9-4901-A638-AFF636AB5909}"/>
    <cellStyle name="SAPBEXstdDataEmph 2 2 7 2 2 6" xfId="53934" xr:uid="{B336B794-8609-4501-A525-37F7BA0745DE}"/>
    <cellStyle name="SAPBEXstdDataEmph 2 2 7 2 3" xfId="20307" xr:uid="{5D6F77AA-7B7A-4AC5-BCCF-54AF28E9FCB9}"/>
    <cellStyle name="SAPBEXstdDataEmph 2 2 7 2 3 2" xfId="33939" xr:uid="{A28CC380-87AD-49E6-917B-16444599B916}"/>
    <cellStyle name="SAPBEXstdDataEmph 2 2 7 2 3 3" xfId="43567" xr:uid="{13C6E292-AF56-491D-9C67-D4B5C4066A58}"/>
    <cellStyle name="SAPBEXstdDataEmph 2 2 7 2 4" xfId="24098" xr:uid="{A49AF1FD-0682-439A-A491-8DBFF280D5C4}"/>
    <cellStyle name="SAPBEXstdDataEmph 2 2 7 2 4 2" xfId="37730" xr:uid="{B149D005-C8D9-4F47-9F9D-5B5E4B3AED63}"/>
    <cellStyle name="SAPBEXstdDataEmph 2 2 7 2 4 3" xfId="47358" xr:uid="{258EE7CB-E11B-4C28-94EC-918AF1FD5FCF}"/>
    <cellStyle name="SAPBEXstdDataEmph 2 2 7 2 5" xfId="29973" xr:uid="{511EDBF5-252E-4605-ADDC-06D95C0DD6FE}"/>
    <cellStyle name="SAPBEXstdDataEmph 2 2 7 2 6" xfId="26416" xr:uid="{8143CF62-A51B-4FA1-A990-7CCFA32FEBFB}"/>
    <cellStyle name="SAPBEXstdDataEmph 2 2 7 2 7" xfId="52026" xr:uid="{A94B5868-08DB-4EAD-BEBF-790FC23871B4}"/>
    <cellStyle name="SAPBEXstdDataEmph 2 2 7 3" xfId="15298" xr:uid="{868BBA07-1DAD-4B31-A14B-0A6FADD609ED}"/>
    <cellStyle name="SAPBEXstdDataEmph 2 2 7 3 2" xfId="21217" xr:uid="{E165941D-E400-45C5-8FB4-406F9F6C049C}"/>
    <cellStyle name="SAPBEXstdDataEmph 2 2 7 3 2 2" xfId="34849" xr:uid="{A22A1CD8-3AD0-4111-87B7-2368D69F80D4}"/>
    <cellStyle name="SAPBEXstdDataEmph 2 2 7 3 2 3" xfId="44477" xr:uid="{3A2EB683-61BB-4FBE-9428-5D2EBA939B20}"/>
    <cellStyle name="SAPBEXstdDataEmph 2 2 7 3 3" xfId="25008" xr:uid="{C2682D68-5F7B-4CAF-82CB-6D91D64FBF18}"/>
    <cellStyle name="SAPBEXstdDataEmph 2 2 7 3 3 2" xfId="38640" xr:uid="{646A34E3-62FD-43ED-88DB-7B6B46781B67}"/>
    <cellStyle name="SAPBEXstdDataEmph 2 2 7 3 3 3" xfId="48268" xr:uid="{B6791E10-6E98-4C5D-871B-9D3CB5776C7B}"/>
    <cellStyle name="SAPBEXstdDataEmph 2 2 7 3 4" xfId="30890" xr:uid="{B2236B02-DA79-4FCC-9B29-D189614CCC30}"/>
    <cellStyle name="SAPBEXstdDataEmph 2 2 7 3 5" xfId="40548" xr:uid="{79ADB225-2D08-4D21-AE7C-6CF7199BE03B}"/>
    <cellStyle name="SAPBEXstdDataEmph 2 2 7 3 6" xfId="52936" xr:uid="{753B8563-8116-49F3-A2DA-9FB40BBB4A93}"/>
    <cellStyle name="SAPBEXstdDataEmph 2 2 7 4" xfId="19309" xr:uid="{8556E3D9-BC5B-4875-9E97-6F13A399A120}"/>
    <cellStyle name="SAPBEXstdDataEmph 2 2 7 4 2" xfId="32941" xr:uid="{2A15E7DA-1F95-4F2B-9AAF-06999EED8153}"/>
    <cellStyle name="SAPBEXstdDataEmph 2 2 7 4 3" xfId="42569" xr:uid="{8CC4B941-B89D-4C66-BC90-7D36375D21BA}"/>
    <cellStyle name="SAPBEXstdDataEmph 2 2 7 5" xfId="23100" xr:uid="{66E9EE7F-5045-4A47-9386-5478D70ABF04}"/>
    <cellStyle name="SAPBEXstdDataEmph 2 2 7 5 2" xfId="36732" xr:uid="{C2BC3656-C15D-41C0-BD6A-7BB1F65AEC90}"/>
    <cellStyle name="SAPBEXstdDataEmph 2 2 7 5 3" xfId="46360" xr:uid="{A059599F-6F2C-4A43-B310-39AAEDDA4C04}"/>
    <cellStyle name="SAPBEXstdDataEmph 2 2 7 6" xfId="28968" xr:uid="{37F6ED4F-21C3-4022-9CC3-9D1D812300AD}"/>
    <cellStyle name="SAPBEXstdDataEmph 2 2 7 7" xfId="27372" xr:uid="{4984E27A-8254-45C2-93C4-72E213449AAA}"/>
    <cellStyle name="SAPBEXstdDataEmph 2 2 7 8" xfId="51028" xr:uid="{DEB1A584-452D-4242-935B-AB084A7E3A47}"/>
    <cellStyle name="SAPBEXstdDataEmph 2 2 8" xfId="13524" xr:uid="{63657BDD-810F-47D5-805A-4BBB844D44B3}"/>
    <cellStyle name="SAPBEXstdDataEmph 2 2 8 2" xfId="14523" xr:uid="{18A6D2D6-EECD-4D61-8468-1AE9FFB72025}"/>
    <cellStyle name="SAPBEXstdDataEmph 2 2 8 2 2" xfId="16472" xr:uid="{BFE28D64-7022-4886-913B-1C5B2D1823C8}"/>
    <cellStyle name="SAPBEXstdDataEmph 2 2 8 2 2 2" xfId="22391" xr:uid="{04736703-C583-445B-B71F-03D7DFDBB15D}"/>
    <cellStyle name="SAPBEXstdDataEmph 2 2 8 2 2 2 2" xfId="36023" xr:uid="{9F5F70D1-21E5-42D1-B11A-8E7269A7BF3E}"/>
    <cellStyle name="SAPBEXstdDataEmph 2 2 8 2 2 2 3" xfId="45651" xr:uid="{5D4F82A7-8273-4ABC-B208-DB6210A06F08}"/>
    <cellStyle name="SAPBEXstdDataEmph 2 2 8 2 2 3" xfId="26182" xr:uid="{18E34996-B9AD-4C65-BAD5-12D84343DE84}"/>
    <cellStyle name="SAPBEXstdDataEmph 2 2 8 2 2 3 2" xfId="39814" xr:uid="{E73C18C3-8B75-43A7-ACA8-E2025818651C}"/>
    <cellStyle name="SAPBEXstdDataEmph 2 2 8 2 2 3 3" xfId="49442" xr:uid="{46DDD078-348F-48B6-A84B-63BDB08BC8C5}"/>
    <cellStyle name="SAPBEXstdDataEmph 2 2 8 2 2 4" xfId="32064" xr:uid="{997B27DE-3EE5-4411-91A0-54C148D626F3}"/>
    <cellStyle name="SAPBEXstdDataEmph 2 2 8 2 2 5" xfId="41722" xr:uid="{82EBF832-BF5E-47C5-B6E4-114C2E1D00C9}"/>
    <cellStyle name="SAPBEXstdDataEmph 2 2 8 2 2 6" xfId="54110" xr:uid="{B61A9816-090A-4498-99FA-DD915255E3B9}"/>
    <cellStyle name="SAPBEXstdDataEmph 2 2 8 2 3" xfId="20483" xr:uid="{B3C440E5-8E9D-4074-86D8-73B1ADE1FD4B}"/>
    <cellStyle name="SAPBEXstdDataEmph 2 2 8 2 3 2" xfId="34115" xr:uid="{E9842A1D-6478-4C1D-A77C-5B1231A38FE7}"/>
    <cellStyle name="SAPBEXstdDataEmph 2 2 8 2 3 3" xfId="43743" xr:uid="{735D4CFB-3799-4392-AC93-16175F91D725}"/>
    <cellStyle name="SAPBEXstdDataEmph 2 2 8 2 4" xfId="24274" xr:uid="{9C52BB2A-6563-46C6-B26B-5704931F28B7}"/>
    <cellStyle name="SAPBEXstdDataEmph 2 2 8 2 4 2" xfId="37906" xr:uid="{763E2F75-2E99-4FAC-B477-2792ABDF147E}"/>
    <cellStyle name="SAPBEXstdDataEmph 2 2 8 2 4 3" xfId="47534" xr:uid="{8E30E74B-7280-43CA-B975-5CF45CDC93A7}"/>
    <cellStyle name="SAPBEXstdDataEmph 2 2 8 2 5" xfId="30149" xr:uid="{D7276970-B31A-4C41-AD69-C523CD0BA0DE}"/>
    <cellStyle name="SAPBEXstdDataEmph 2 2 8 2 6" xfId="26240" xr:uid="{CF3FBBD6-6B4F-4996-A54C-72F4FEDEA6B1}"/>
    <cellStyle name="SAPBEXstdDataEmph 2 2 8 2 7" xfId="52202" xr:uid="{71842E7C-8E4E-4E97-8C3E-4B046839C28A}"/>
    <cellStyle name="SAPBEXstdDataEmph 2 2 8 3" xfId="15474" xr:uid="{E9E1D092-AEA0-447C-8642-D587A775C1B2}"/>
    <cellStyle name="SAPBEXstdDataEmph 2 2 8 3 2" xfId="21393" xr:uid="{CF3C95C5-2985-4010-9CCE-8EEDC81EDF46}"/>
    <cellStyle name="SAPBEXstdDataEmph 2 2 8 3 2 2" xfId="35025" xr:uid="{503C6B62-8503-47C4-8BEF-1627E15E9ACE}"/>
    <cellStyle name="SAPBEXstdDataEmph 2 2 8 3 2 3" xfId="44653" xr:uid="{619628C2-1B47-443E-A5EF-048A32829DA3}"/>
    <cellStyle name="SAPBEXstdDataEmph 2 2 8 3 3" xfId="25184" xr:uid="{ECAB76E2-48DD-4953-A524-40D847176883}"/>
    <cellStyle name="SAPBEXstdDataEmph 2 2 8 3 3 2" xfId="38816" xr:uid="{FFF739F7-C9A8-458E-B5AF-6ABE7A567728}"/>
    <cellStyle name="SAPBEXstdDataEmph 2 2 8 3 3 3" xfId="48444" xr:uid="{DB4161E5-43F3-441E-A0F8-91D8A23AA14E}"/>
    <cellStyle name="SAPBEXstdDataEmph 2 2 8 3 4" xfId="31066" xr:uid="{969728CF-F651-467A-99F0-569365ACE9D1}"/>
    <cellStyle name="SAPBEXstdDataEmph 2 2 8 3 5" xfId="40724" xr:uid="{D9FC0DF0-8FD4-4533-8546-FE1E7E814B1D}"/>
    <cellStyle name="SAPBEXstdDataEmph 2 2 8 3 6" xfId="53112" xr:uid="{4431695D-2C2F-4504-AF5F-C9A1661E55A6}"/>
    <cellStyle name="SAPBEXstdDataEmph 2 2 8 4" xfId="19485" xr:uid="{FC21410B-82A8-4598-8D2A-075031C68A65}"/>
    <cellStyle name="SAPBEXstdDataEmph 2 2 8 4 2" xfId="33117" xr:uid="{2BE3CDFA-D372-45BD-B578-8F0C0697D66C}"/>
    <cellStyle name="SAPBEXstdDataEmph 2 2 8 4 3" xfId="42745" xr:uid="{C1B84799-1B57-4560-AE42-870E515CC7A6}"/>
    <cellStyle name="SAPBEXstdDataEmph 2 2 8 5" xfId="23276" xr:uid="{0D67AAB7-BAAB-4C1E-A856-6FFBAB69C6A3}"/>
    <cellStyle name="SAPBEXstdDataEmph 2 2 8 5 2" xfId="36908" xr:uid="{D164C761-68AC-4AB4-8352-95DF9D903007}"/>
    <cellStyle name="SAPBEXstdDataEmph 2 2 8 5 3" xfId="46536" xr:uid="{8850EE03-03AA-4627-9837-122214F24097}"/>
    <cellStyle name="SAPBEXstdDataEmph 2 2 8 6" xfId="29151" xr:uid="{1E7AFCE7-CC41-4D4F-ACC6-0B84DBEA9785}"/>
    <cellStyle name="SAPBEXstdDataEmph 2 2 8 7" xfId="27238" xr:uid="{6E39F131-8F9F-4BA2-8155-144CEB2FEDF5}"/>
    <cellStyle name="SAPBEXstdDataEmph 2 2 8 8" xfId="51204" xr:uid="{E5055A6B-DE80-4AC1-9F8A-79E9DFFEDBB4}"/>
    <cellStyle name="SAPBEXstdDataEmph 2 2 9" xfId="13819" xr:uid="{D24B8DBB-7874-48BE-BECE-2AAC2F44C0F1}"/>
    <cellStyle name="SAPBEXstdDataEmph 2 2 9 2" xfId="15768" xr:uid="{2E598EC8-5D4A-4FCD-BCE7-C84D4CE624D8}"/>
    <cellStyle name="SAPBEXstdDataEmph 2 2 9 2 2" xfId="21687" xr:uid="{D9836043-47F1-45B8-8F50-63C595BF57FB}"/>
    <cellStyle name="SAPBEXstdDataEmph 2 2 9 2 2 2" xfId="35319" xr:uid="{E090BA3F-20E3-49D9-8149-4E4E99DE17CA}"/>
    <cellStyle name="SAPBEXstdDataEmph 2 2 9 2 2 3" xfId="44947" xr:uid="{C4210CF6-B456-4458-A74F-40607667F61F}"/>
    <cellStyle name="SAPBEXstdDataEmph 2 2 9 2 3" xfId="25478" xr:uid="{0D26D43C-7A9F-4952-8C9A-22C726527527}"/>
    <cellStyle name="SAPBEXstdDataEmph 2 2 9 2 3 2" xfId="39110" xr:uid="{ACD21600-D223-40E5-95A2-FB6C43FA17FC}"/>
    <cellStyle name="SAPBEXstdDataEmph 2 2 9 2 3 3" xfId="48738" xr:uid="{6CCEFD61-F601-4BE8-B8B5-43E9B2860256}"/>
    <cellStyle name="SAPBEXstdDataEmph 2 2 9 2 4" xfId="31360" xr:uid="{DEC6627F-B4F5-4C0D-BD46-006C3C0A9349}"/>
    <cellStyle name="SAPBEXstdDataEmph 2 2 9 2 5" xfId="41018" xr:uid="{2C56543F-BA95-4D3B-A44E-C80EEB572D74}"/>
    <cellStyle name="SAPBEXstdDataEmph 2 2 9 2 6" xfId="53406" xr:uid="{38682853-A720-4C2D-A496-C7675D7B8B4E}"/>
    <cellStyle name="SAPBEXstdDataEmph 2 2 9 3" xfId="19779" xr:uid="{F347E7DB-4622-4248-A167-237782A72D8E}"/>
    <cellStyle name="SAPBEXstdDataEmph 2 2 9 3 2" xfId="33411" xr:uid="{1890093D-C947-4877-8E5D-145774CE6F12}"/>
    <cellStyle name="SAPBEXstdDataEmph 2 2 9 3 3" xfId="43039" xr:uid="{ED2345B9-D838-4C0A-A1AB-F3D8BC4D2B31}"/>
    <cellStyle name="SAPBEXstdDataEmph 2 2 9 4" xfId="23570" xr:uid="{C5F8B7DF-F5C9-4E2E-A4D1-CBE2E08EEBC0}"/>
    <cellStyle name="SAPBEXstdDataEmph 2 2 9 4 2" xfId="37202" xr:uid="{5E18946B-A5C4-4DE6-B69C-EF2F80DC939C}"/>
    <cellStyle name="SAPBEXstdDataEmph 2 2 9 4 3" xfId="46830" xr:uid="{D3382F7C-B146-4161-A4FD-AAF04A4F26DB}"/>
    <cellStyle name="SAPBEXstdDataEmph 2 2 9 5" xfId="29445" xr:uid="{4CC904ED-31C0-494E-9942-FDA103D23EF8}"/>
    <cellStyle name="SAPBEXstdDataEmph 2 2 9 6" xfId="26944" xr:uid="{C2EFEE2F-D976-4E5E-8147-036F7A523EE6}"/>
    <cellStyle name="SAPBEXstdDataEmph 2 2 9 7" xfId="51498" xr:uid="{D7097049-1D8B-4FC9-9910-5590AE4449F5}"/>
    <cellStyle name="SAPBEXstdDataEmph 2 3" xfId="10661" xr:uid="{ADACFFE7-0572-4A25-B9D5-713DD5544C6E}"/>
    <cellStyle name="SAPBEXstdDataEmph 2 3 2" xfId="13592" xr:uid="{630C2CC4-A563-4056-A755-3E333FE9611F}"/>
    <cellStyle name="SAPBEXstdDataEmph 2 3 2 2" xfId="15541" xr:uid="{EE7EA080-7805-4239-B068-39728A74465B}"/>
    <cellStyle name="SAPBEXstdDataEmph 2 3 2 2 2" xfId="21460" xr:uid="{C1F5F9E0-CB9A-4E6E-97E4-EBEC07EA276B}"/>
    <cellStyle name="SAPBEXstdDataEmph 2 3 2 2 2 2" xfId="35092" xr:uid="{77FF53D7-661F-4A00-9EB4-775DCEBB2134}"/>
    <cellStyle name="SAPBEXstdDataEmph 2 3 2 2 2 3" xfId="44720" xr:uid="{06D0F77B-692B-418D-BCBE-67663E535D14}"/>
    <cellStyle name="SAPBEXstdDataEmph 2 3 2 2 3" xfId="25251" xr:uid="{8A43B21C-A7BF-4D8F-B7B4-4E52667935C7}"/>
    <cellStyle name="SAPBEXstdDataEmph 2 3 2 2 3 2" xfId="38883" xr:uid="{B7432595-1457-46FD-9778-ACE274BFB196}"/>
    <cellStyle name="SAPBEXstdDataEmph 2 3 2 2 3 3" xfId="48511" xr:uid="{5EA37CF8-5EF3-43F3-A7F2-06D1F6E10A4C}"/>
    <cellStyle name="SAPBEXstdDataEmph 2 3 2 2 4" xfId="31133" xr:uid="{56D55A32-890A-4358-9F23-4DEB52A00C17}"/>
    <cellStyle name="SAPBEXstdDataEmph 2 3 2 2 5" xfId="40791" xr:uid="{2C92326F-852E-4D6B-8DAF-73B180DFF62C}"/>
    <cellStyle name="SAPBEXstdDataEmph 2 3 2 2 6" xfId="53179" xr:uid="{FB828B64-E17E-4716-AB6E-B97CC5423C69}"/>
    <cellStyle name="SAPBEXstdDataEmph 2 3 2 3" xfId="19552" xr:uid="{8B4BF971-7E71-4A66-8994-9A2AA385890D}"/>
    <cellStyle name="SAPBEXstdDataEmph 2 3 2 3 2" xfId="33184" xr:uid="{3C23B25B-B2E2-4BF1-AA11-ECDB02F7905C}"/>
    <cellStyle name="SAPBEXstdDataEmph 2 3 2 3 3" xfId="42812" xr:uid="{6C97DB2F-F377-4563-84FF-FA613DCC1BC2}"/>
    <cellStyle name="SAPBEXstdDataEmph 2 3 2 4" xfId="23343" xr:uid="{1AD9C89C-41DE-49BB-B420-AD8069FF5DD5}"/>
    <cellStyle name="SAPBEXstdDataEmph 2 3 2 4 2" xfId="36975" xr:uid="{7499BE8F-8C77-4142-9B07-31F980DAD4DB}"/>
    <cellStyle name="SAPBEXstdDataEmph 2 3 2 4 3" xfId="46603" xr:uid="{013C9CC9-7815-4386-BE1F-0931AE090E17}"/>
    <cellStyle name="SAPBEXstdDataEmph 2 3 2 5" xfId="29218" xr:uid="{78B7046E-5294-497E-8C95-F4B587BE8B59}"/>
    <cellStyle name="SAPBEXstdDataEmph 2 3 2 6" xfId="27171" xr:uid="{181FAEC3-36BA-4C09-A904-A86D605FFD31}"/>
    <cellStyle name="SAPBEXstdDataEmph 2 3 2 7" xfId="51271" xr:uid="{4D7FD5EF-00FD-45BD-B3A2-62EA923059CA}"/>
    <cellStyle name="SAPBEXstdDataEmph 2 3 3" xfId="14631" xr:uid="{9BF4AD75-9E73-4219-BB72-474C442876A9}"/>
    <cellStyle name="SAPBEXstdDataEmph 2 3 3 2" xfId="20550" xr:uid="{3F5E1222-AB51-4908-9C96-3550720AEC9A}"/>
    <cellStyle name="SAPBEXstdDataEmph 2 3 3 2 2" xfId="34182" xr:uid="{E5553893-5C4E-4D06-A823-5BF0A439ACE5}"/>
    <cellStyle name="SAPBEXstdDataEmph 2 3 3 2 3" xfId="43810" xr:uid="{9167DC7C-0C57-41C7-AC5C-B75EAA866E0B}"/>
    <cellStyle name="SAPBEXstdDataEmph 2 3 3 3" xfId="24341" xr:uid="{78E07D61-3B5E-4BA0-80CD-09D1CB2DB2FE}"/>
    <cellStyle name="SAPBEXstdDataEmph 2 3 3 3 2" xfId="37973" xr:uid="{6FC9179E-A48D-404B-A78C-976E1BF8F4EB}"/>
    <cellStyle name="SAPBEXstdDataEmph 2 3 3 3 3" xfId="47601" xr:uid="{3CAABD11-AF0A-44FC-89CD-31724F465583}"/>
    <cellStyle name="SAPBEXstdDataEmph 2 3 3 4" xfId="30223" xr:uid="{30A0A9F0-2DF4-421A-B685-194444438573}"/>
    <cellStyle name="SAPBEXstdDataEmph 2 3 3 5" xfId="39881" xr:uid="{2D005DDD-892B-4462-9454-27FC7EE2D5AB}"/>
    <cellStyle name="SAPBEXstdDataEmph 2 3 3 6" xfId="52269" xr:uid="{6EFD2E9D-2FF4-46D0-896F-5A8D7A0DA418}"/>
    <cellStyle name="SAPBEXstdDataEmph 2 3 4" xfId="18641" xr:uid="{95254879-B73A-4766-AD1D-17D37404B580}"/>
    <cellStyle name="SAPBEXstdDataEmph 2 3 4 2" xfId="32273" xr:uid="{CD970DEE-E04F-4837-971A-7A1A9AF22A84}"/>
    <cellStyle name="SAPBEXstdDataEmph 2 3 4 3" xfId="41901" xr:uid="{F82F40AD-B198-427A-9942-9D4DAF79AC75}"/>
    <cellStyle name="SAPBEXstdDataEmph 2 3 5" xfId="16591" xr:uid="{657BC92A-D2C5-4EA4-8C4D-504F781DE13C}"/>
    <cellStyle name="SAPBEXstdDataEmph 2 3 5 2" xfId="32175" xr:uid="{FDE44800-94E4-43A7-BCAA-13183D30C137}"/>
    <cellStyle name="SAPBEXstdDataEmph 2 3 5 3" xfId="41817" xr:uid="{315A42C6-5386-420E-A7D4-64789E0341C0}"/>
    <cellStyle name="SAPBEXstdDataEmph 2 3 6" xfId="28213" xr:uid="{4EAC0231-598D-4FD3-A25A-016FBE30F904}"/>
    <cellStyle name="SAPBEXstdDataEmph 2 3 7" xfId="28105" xr:uid="{510905F3-F807-44F9-865E-D02BE833A1E5}"/>
    <cellStyle name="SAPBEXstdDataEmph 2 3 8" xfId="50273" xr:uid="{9FE99D6E-3414-435C-8257-CA8D6C95EF55}"/>
    <cellStyle name="SAPBEXstdDataEmph 2 4" xfId="10685" xr:uid="{2A7C19D2-4D4F-43B4-AEE2-48A8CB70D2BB}"/>
    <cellStyle name="SAPBEXstdDataEmph 2 4 2" xfId="13616" xr:uid="{B4B9C318-3DA3-4AF2-ABC9-AE5EA3C66172}"/>
    <cellStyle name="SAPBEXstdDataEmph 2 4 2 2" xfId="15565" xr:uid="{9D5B64C3-87F2-4EDE-A535-5C81DA83CFBD}"/>
    <cellStyle name="SAPBEXstdDataEmph 2 4 2 2 2" xfId="21484" xr:uid="{204D7E89-6960-45B5-9F56-10A4A516D770}"/>
    <cellStyle name="SAPBEXstdDataEmph 2 4 2 2 2 2" xfId="35116" xr:uid="{94A361E7-8343-45D0-A82F-93A09E88D8B4}"/>
    <cellStyle name="SAPBEXstdDataEmph 2 4 2 2 2 3" xfId="44744" xr:uid="{D323E27B-079E-412A-8165-F79C5B21F613}"/>
    <cellStyle name="SAPBEXstdDataEmph 2 4 2 2 3" xfId="25275" xr:uid="{6512F190-46BA-4CF6-9492-054170E86DA2}"/>
    <cellStyle name="SAPBEXstdDataEmph 2 4 2 2 3 2" xfId="38907" xr:uid="{65EEF3A2-CDAF-487B-B480-98939177BE7E}"/>
    <cellStyle name="SAPBEXstdDataEmph 2 4 2 2 3 3" xfId="48535" xr:uid="{FAB2D39C-9112-4F3B-8D36-BEE8095F6D0E}"/>
    <cellStyle name="SAPBEXstdDataEmph 2 4 2 2 4" xfId="31157" xr:uid="{DC3B2791-8A3C-4BEE-BB37-C4ECF6BCCB46}"/>
    <cellStyle name="SAPBEXstdDataEmph 2 4 2 2 5" xfId="40815" xr:uid="{A36322DD-8CE9-4FD7-A1AF-E55C69E4B2C4}"/>
    <cellStyle name="SAPBEXstdDataEmph 2 4 2 2 6" xfId="53203" xr:uid="{892E97C4-ECBF-4B7E-8C74-ECE898926824}"/>
    <cellStyle name="SAPBEXstdDataEmph 2 4 2 3" xfId="19576" xr:uid="{D2AF6E84-EBE5-45D4-9F49-61D79DCC42D6}"/>
    <cellStyle name="SAPBEXstdDataEmph 2 4 2 3 2" xfId="33208" xr:uid="{8BF4E8C9-8AB8-4AB5-9DCC-7ED8C9E6C3A8}"/>
    <cellStyle name="SAPBEXstdDataEmph 2 4 2 3 3" xfId="42836" xr:uid="{1EAA769C-FF59-474A-876A-6367BB6DEA24}"/>
    <cellStyle name="SAPBEXstdDataEmph 2 4 2 4" xfId="23367" xr:uid="{B9CF8F38-305F-411C-96FB-66A71DFF352F}"/>
    <cellStyle name="SAPBEXstdDataEmph 2 4 2 4 2" xfId="36999" xr:uid="{219FDE69-3AB9-4200-9807-80548D3359A7}"/>
    <cellStyle name="SAPBEXstdDataEmph 2 4 2 4 3" xfId="46627" xr:uid="{0585B5DF-47A1-4270-A97A-7E4F37CF8C94}"/>
    <cellStyle name="SAPBEXstdDataEmph 2 4 2 5" xfId="29242" xr:uid="{D39283F6-8CCD-4355-9547-50EAAE139F78}"/>
    <cellStyle name="SAPBEXstdDataEmph 2 4 2 6" xfId="27147" xr:uid="{004B5E68-E9BD-4F50-A948-84CA3F3F44C9}"/>
    <cellStyle name="SAPBEXstdDataEmph 2 4 2 7" xfId="51295" xr:uid="{8C5CEF9C-CFF2-48B8-8CF6-CFFEC074605B}"/>
    <cellStyle name="SAPBEXstdDataEmph 2 4 3" xfId="14655" xr:uid="{1CF8EEA1-F6B8-4852-83BA-A69915B2FCB7}"/>
    <cellStyle name="SAPBEXstdDataEmph 2 4 3 2" xfId="20574" xr:uid="{883076DC-E44E-45F4-9C90-E67DE3AE561E}"/>
    <cellStyle name="SAPBEXstdDataEmph 2 4 3 2 2" xfId="34206" xr:uid="{1EF0683C-541D-4A65-A55D-50B4CDCC3B1A}"/>
    <cellStyle name="SAPBEXstdDataEmph 2 4 3 2 3" xfId="43834" xr:uid="{F97EF4E2-F2B3-4522-A01F-094543523FE7}"/>
    <cellStyle name="SAPBEXstdDataEmph 2 4 3 3" xfId="24365" xr:uid="{CCA5AD25-4D5A-434B-ABAB-5BD4B617FB94}"/>
    <cellStyle name="SAPBEXstdDataEmph 2 4 3 3 2" xfId="37997" xr:uid="{D73882E4-C66A-49AA-B942-CC384009AF86}"/>
    <cellStyle name="SAPBEXstdDataEmph 2 4 3 3 3" xfId="47625" xr:uid="{38BBC0CC-CC3D-4CB5-95CB-14DAE29B3F43}"/>
    <cellStyle name="SAPBEXstdDataEmph 2 4 3 4" xfId="30247" xr:uid="{5D7AF459-95E6-452E-8588-EF7E6670E422}"/>
    <cellStyle name="SAPBEXstdDataEmph 2 4 3 5" xfId="39905" xr:uid="{99CA4765-A562-4140-9A58-2B9D457DFD49}"/>
    <cellStyle name="SAPBEXstdDataEmph 2 4 3 6" xfId="52293" xr:uid="{DC5CFF91-FB8D-4329-9356-9C28856EB21A}"/>
    <cellStyle name="SAPBEXstdDataEmph 2 4 4" xfId="18664" xr:uid="{F2080F54-0BC9-4326-BDD9-2BADAE5C75B1}"/>
    <cellStyle name="SAPBEXstdDataEmph 2 4 4 2" xfId="32296" xr:uid="{FFD448C8-E324-4043-A55B-DD18070E5D1F}"/>
    <cellStyle name="SAPBEXstdDataEmph 2 4 4 3" xfId="41924" xr:uid="{6E679F3F-DCD5-4B7C-83F7-AB245EF4681A}"/>
    <cellStyle name="SAPBEXstdDataEmph 2 4 5" xfId="16567" xr:uid="{15155677-1650-4F24-8312-E7E08C1D655A}"/>
    <cellStyle name="SAPBEXstdDataEmph 2 4 5 2" xfId="32151" xr:uid="{D90DB844-84A5-42AC-9BA3-0F555778D4FF}"/>
    <cellStyle name="SAPBEXstdDataEmph 2 4 5 3" xfId="41793" xr:uid="{7253BB9A-4040-40B7-8A67-686D77F1F811}"/>
    <cellStyle name="SAPBEXstdDataEmph 2 4 6" xfId="28237" xr:uid="{E3EDB095-56E0-4A81-9090-0A044C97138E}"/>
    <cellStyle name="SAPBEXstdDataEmph 2 4 7" xfId="28082" xr:uid="{2D735CCA-5231-46BB-A697-0F7F5C79C6C7}"/>
    <cellStyle name="SAPBEXstdDataEmph 2 4 8" xfId="50297" xr:uid="{8D4DB07C-E150-450F-B92A-EB92DE167542}"/>
    <cellStyle name="SAPBEXstdDataEmph 2 5" xfId="11541" xr:uid="{EF75B3F8-2328-41DF-8C2B-DEC72B2B8770}"/>
    <cellStyle name="SAPBEXstdDataEmph 2 5 2" xfId="14435" xr:uid="{E9E98C00-CA2F-495E-85F4-92B7D2663E32}"/>
    <cellStyle name="SAPBEXstdDataEmph 2 5 2 2" xfId="16384" xr:uid="{3AC3FD87-CC67-46D8-BB4E-A4B47CDF4C63}"/>
    <cellStyle name="SAPBEXstdDataEmph 2 5 2 2 2" xfId="22303" xr:uid="{F8FF0259-A96D-4E04-A71C-EAF900C7501F}"/>
    <cellStyle name="SAPBEXstdDataEmph 2 5 2 2 2 2" xfId="35935" xr:uid="{F85F51F8-9F48-4787-A81B-C7925179288B}"/>
    <cellStyle name="SAPBEXstdDataEmph 2 5 2 2 2 3" xfId="45563" xr:uid="{58CC2D91-1868-4335-BB0D-014466F6D9AB}"/>
    <cellStyle name="SAPBEXstdDataEmph 2 5 2 2 3" xfId="26094" xr:uid="{06B19DE4-BBEB-4074-9858-30EEDA4538AE}"/>
    <cellStyle name="SAPBEXstdDataEmph 2 5 2 2 3 2" xfId="39726" xr:uid="{0EEBC734-DFF4-4764-8F22-3B99B163C12E}"/>
    <cellStyle name="SAPBEXstdDataEmph 2 5 2 2 3 3" xfId="49354" xr:uid="{B349FDDB-6A64-4956-A94D-7229EC4F5796}"/>
    <cellStyle name="SAPBEXstdDataEmph 2 5 2 2 4" xfId="31976" xr:uid="{70B089C5-5E97-463E-920F-C51AED541526}"/>
    <cellStyle name="SAPBEXstdDataEmph 2 5 2 2 5" xfId="41634" xr:uid="{CC4F1153-7A14-4B8A-BC3C-5B80EB0E3A99}"/>
    <cellStyle name="SAPBEXstdDataEmph 2 5 2 2 6" xfId="54022" xr:uid="{FACAD442-2C3F-4D54-A32E-BC5AF25FE1AC}"/>
    <cellStyle name="SAPBEXstdDataEmph 2 5 2 3" xfId="20395" xr:uid="{F204276B-6141-4E90-A505-D6590AF3A75E}"/>
    <cellStyle name="SAPBEXstdDataEmph 2 5 2 3 2" xfId="34027" xr:uid="{942E3418-E7E0-45C6-A127-483738ED9089}"/>
    <cellStyle name="SAPBEXstdDataEmph 2 5 2 3 3" xfId="43655" xr:uid="{EB707922-3111-49D0-88C6-805C1B237B78}"/>
    <cellStyle name="SAPBEXstdDataEmph 2 5 2 4" xfId="24186" xr:uid="{B3A405CE-EF30-4DC7-9EC8-2BEDB7B2589A}"/>
    <cellStyle name="SAPBEXstdDataEmph 2 5 2 4 2" xfId="37818" xr:uid="{C6A7853D-DF1F-465F-B232-959825BB037A}"/>
    <cellStyle name="SAPBEXstdDataEmph 2 5 2 4 3" xfId="47446" xr:uid="{A03B11E7-5988-40C5-A74B-F352941E0BD6}"/>
    <cellStyle name="SAPBEXstdDataEmph 2 5 2 5" xfId="30061" xr:uid="{7AB187E2-FBBB-4225-895C-B7C8AC8F5E14}"/>
    <cellStyle name="SAPBEXstdDataEmph 2 5 2 6" xfId="26328" xr:uid="{867554AA-52EA-46E8-92CB-3C14EBD3B02A}"/>
    <cellStyle name="SAPBEXstdDataEmph 2 5 2 7" xfId="52114" xr:uid="{B44E54A9-A262-4467-AF80-B9B96558F979}"/>
    <cellStyle name="SAPBEXstdDataEmph 2 5 3" xfId="15386" xr:uid="{FDE741BD-742D-4E37-9583-C8673A96922F}"/>
    <cellStyle name="SAPBEXstdDataEmph 2 5 3 2" xfId="21305" xr:uid="{7E9FE8FD-FD80-4AA6-AA01-C2863862E9B6}"/>
    <cellStyle name="SAPBEXstdDataEmph 2 5 3 2 2" xfId="34937" xr:uid="{97EA3A77-7EB6-4A2F-AA66-13959BFA4B7E}"/>
    <cellStyle name="SAPBEXstdDataEmph 2 5 3 2 3" xfId="44565" xr:uid="{769690DD-0483-45C7-8377-C46F35B503AA}"/>
    <cellStyle name="SAPBEXstdDataEmph 2 5 3 3" xfId="25096" xr:uid="{6424D5C0-D6BB-4FFE-B90D-988335546049}"/>
    <cellStyle name="SAPBEXstdDataEmph 2 5 3 3 2" xfId="38728" xr:uid="{00D67B94-16E2-4A1E-A7EA-40CA7F2E51E2}"/>
    <cellStyle name="SAPBEXstdDataEmph 2 5 3 3 3" xfId="48356" xr:uid="{B0B0B762-611A-4017-9FC7-F6507754C59A}"/>
    <cellStyle name="SAPBEXstdDataEmph 2 5 3 4" xfId="30978" xr:uid="{BFD40A2D-EA67-436D-9C76-C97B0BB1D3DE}"/>
    <cellStyle name="SAPBEXstdDataEmph 2 5 3 5" xfId="40636" xr:uid="{968FB67A-85C0-45F8-BCC5-6316B3DA2884}"/>
    <cellStyle name="SAPBEXstdDataEmph 2 5 3 6" xfId="53024" xr:uid="{3F8B2AA2-C95E-41F9-B68A-5C76F7BB7FCF}"/>
    <cellStyle name="SAPBEXstdDataEmph 2 5 4" xfId="19397" xr:uid="{594D0BBD-452C-491F-891D-925F50278A09}"/>
    <cellStyle name="SAPBEXstdDataEmph 2 5 4 2" xfId="33029" xr:uid="{00A0E2A2-FB9C-4ABB-AA2A-0E0C779B0B3C}"/>
    <cellStyle name="SAPBEXstdDataEmph 2 5 4 3" xfId="42657" xr:uid="{A702F036-FDC7-439A-8AB2-0543453B6E68}"/>
    <cellStyle name="SAPBEXstdDataEmph 2 5 5" xfId="23188" xr:uid="{E35834AF-FC3B-4FD1-A562-BE535A9C6976}"/>
    <cellStyle name="SAPBEXstdDataEmph 2 5 5 2" xfId="36820" xr:uid="{5AE062AD-25D9-4ED7-B564-FE4EC94679A4}"/>
    <cellStyle name="SAPBEXstdDataEmph 2 5 5 3" xfId="46448" xr:uid="{5FFD0BAF-8092-4B98-AB0A-582B184953AB}"/>
    <cellStyle name="SAPBEXstdDataEmph 2 5 6" xfId="29056" xr:uid="{6F372499-D58A-47E7-B246-D547475BE9DF}"/>
    <cellStyle name="SAPBEXstdDataEmph 2 5 7" xfId="27323" xr:uid="{CB9B40FD-B28D-4BDE-8B50-6ECB40DC9094}"/>
    <cellStyle name="SAPBEXstdDataEmph 2 5 8" xfId="51116" xr:uid="{62D8C97E-97F5-474B-A148-ABE8293F16F2}"/>
    <cellStyle name="SAPBEXstdDataEmph 2 6" xfId="49960" xr:uid="{FEED2E79-03FC-4F23-AD4B-B55CD23FAA1D}"/>
    <cellStyle name="SAPBEXstdDataEmph 2 7" xfId="54278" xr:uid="{A6A6D83C-0858-42A0-9A21-9E6F54150BB8}"/>
    <cellStyle name="SAPBEXstdDataEmph 2 8" xfId="54374" xr:uid="{CCCB85DD-3557-4EAF-8692-463FBEF3410F}"/>
    <cellStyle name="SAPBEXstdDataEmph 2 9" xfId="54190" xr:uid="{433B81BC-E269-434B-A486-878AD6DC102C}"/>
    <cellStyle name="SAPBEXstdDataEmph 3" xfId="10887" xr:uid="{6C5C4E01-124B-4C08-A317-F08E90BBF79A}"/>
    <cellStyle name="SAPBEXstdDataEmph 3 10" xfId="22571" xr:uid="{26C1609D-A2BA-46D8-8BE3-6323D648D58D}"/>
    <cellStyle name="SAPBEXstdDataEmph 3 10 2" xfId="36203" xr:uid="{9694F9B9-4CD5-4EB1-BDDA-4286DE11D9E6}"/>
    <cellStyle name="SAPBEXstdDataEmph 3 10 3" xfId="45831" xr:uid="{8B9A6170-5096-4459-9A15-5A26650A8FB2}"/>
    <cellStyle name="SAPBEXstdDataEmph 3 11" xfId="28439" xr:uid="{2FBF60B1-EF84-4B8E-9401-BB40666ED37F}"/>
    <cellStyle name="SAPBEXstdDataEmph 3 12" xfId="27884" xr:uid="{E799DF33-B1A5-445B-8271-6BF56BE7AA88}"/>
    <cellStyle name="SAPBEXstdDataEmph 3 13" xfId="50499" xr:uid="{1FDB55CB-0B86-4D8F-BB48-BCD04DF45C07}"/>
    <cellStyle name="SAPBEXstdDataEmph 3 14" xfId="54570" xr:uid="{68979F98-05A9-4403-8AF4-E20B15DAE8A9}"/>
    <cellStyle name="SAPBEXstdDataEmph 3 15" xfId="54661" xr:uid="{2029134A-4C28-48D4-A820-329F51B8DFF8}"/>
    <cellStyle name="SAPBEXstdDataEmph 3 16" xfId="54749" xr:uid="{2EBA9A4A-8936-4864-8DB5-6698BBB02031}"/>
    <cellStyle name="SAPBEXstdDataEmph 3 17" xfId="54837" xr:uid="{1DADCAC7-BEE8-49A2-8B05-EDAE1203F604}"/>
    <cellStyle name="SAPBEXstdDataEmph 3 18" xfId="54925" xr:uid="{2128280E-4556-46BA-AF46-439FCCD15ACF}"/>
    <cellStyle name="SAPBEXstdDataEmph 3 19" xfId="55013" xr:uid="{72078C44-E1B0-45ED-8FB4-447861BB3516}"/>
    <cellStyle name="SAPBEXstdDataEmph 3 2" xfId="10975" xr:uid="{4012BF41-1F03-4BBB-B16B-F6C6AD7DBCEF}"/>
    <cellStyle name="SAPBEXstdDataEmph 3 2 2" xfId="13906" xr:uid="{AEDBBD36-D25A-4F1F-B8B8-50FC49F7DEF4}"/>
    <cellStyle name="SAPBEXstdDataEmph 3 2 2 2" xfId="15855" xr:uid="{3488BF3A-DF04-4A24-8F26-720202324CBC}"/>
    <cellStyle name="SAPBEXstdDataEmph 3 2 2 2 2" xfId="21774" xr:uid="{6EB66904-C140-4CDD-987F-0A70863F24A0}"/>
    <cellStyle name="SAPBEXstdDataEmph 3 2 2 2 2 2" xfId="35406" xr:uid="{354B2064-2A99-43D7-99BB-8BF809C8A398}"/>
    <cellStyle name="SAPBEXstdDataEmph 3 2 2 2 2 3" xfId="45034" xr:uid="{D18555F7-A6E8-472A-944D-F4EEE6C3F3E0}"/>
    <cellStyle name="SAPBEXstdDataEmph 3 2 2 2 3" xfId="25565" xr:uid="{28756458-5980-4B24-889B-A39D4E71C0D0}"/>
    <cellStyle name="SAPBEXstdDataEmph 3 2 2 2 3 2" xfId="39197" xr:uid="{A7F2F8A3-5D59-4F68-B62A-A9BD3FE0B8DA}"/>
    <cellStyle name="SAPBEXstdDataEmph 3 2 2 2 3 3" xfId="48825" xr:uid="{6BC243E1-23AC-46FD-BFEA-198459580F3C}"/>
    <cellStyle name="SAPBEXstdDataEmph 3 2 2 2 4" xfId="31447" xr:uid="{2D99336F-D056-4005-9D96-36651828BB54}"/>
    <cellStyle name="SAPBEXstdDataEmph 3 2 2 2 5" xfId="41105" xr:uid="{4BF03365-AB77-4FD8-B3EC-9AE909B02B94}"/>
    <cellStyle name="SAPBEXstdDataEmph 3 2 2 2 6" xfId="53493" xr:uid="{6E70B1A0-3711-4746-B98A-2993EF5AC3BE}"/>
    <cellStyle name="SAPBEXstdDataEmph 3 2 2 3" xfId="19866" xr:uid="{8431161A-C912-4963-95EC-8214EA5FED60}"/>
    <cellStyle name="SAPBEXstdDataEmph 3 2 2 3 2" xfId="33498" xr:uid="{F3DF97A7-4D00-40D4-B6E9-A08A4EEF80D2}"/>
    <cellStyle name="SAPBEXstdDataEmph 3 2 2 3 3" xfId="43126" xr:uid="{030822CB-C6F3-4D01-9E80-C6CD88BE6D7A}"/>
    <cellStyle name="SAPBEXstdDataEmph 3 2 2 4" xfId="23657" xr:uid="{7E74A8A1-EEF1-4E4D-916B-643976D569C0}"/>
    <cellStyle name="SAPBEXstdDataEmph 3 2 2 4 2" xfId="37289" xr:uid="{2DAE7BEA-A76D-45DD-B279-EDB34E284B45}"/>
    <cellStyle name="SAPBEXstdDataEmph 3 2 2 4 3" xfId="46917" xr:uid="{756C4CF9-EDED-4AD1-AC12-95AC55A504EC}"/>
    <cellStyle name="SAPBEXstdDataEmph 3 2 2 5" xfId="29532" xr:uid="{F9B55393-B578-43E9-A60B-00DBF71B96B5}"/>
    <cellStyle name="SAPBEXstdDataEmph 3 2 2 6" xfId="26857" xr:uid="{7FCA73CD-2023-4A08-9377-F556A3DBB1A7}"/>
    <cellStyle name="SAPBEXstdDataEmph 3 2 2 7" xfId="51585" xr:uid="{E96B2C92-E65D-472E-B2F1-D9A691C0DF07}"/>
    <cellStyle name="SAPBEXstdDataEmph 3 2 3" xfId="14857" xr:uid="{6371623A-CB34-46FA-BCD3-51681CBDCD6A}"/>
    <cellStyle name="SAPBEXstdDataEmph 3 2 3 2" xfId="20776" xr:uid="{274D1825-42A1-4E3A-A485-30C7D5BAA957}"/>
    <cellStyle name="SAPBEXstdDataEmph 3 2 3 2 2" xfId="34408" xr:uid="{FAD4C5A7-E210-4E60-B972-390DA7E52CFE}"/>
    <cellStyle name="SAPBEXstdDataEmph 3 2 3 2 3" xfId="44036" xr:uid="{6692E9CE-F349-44AE-A904-346E677C100D}"/>
    <cellStyle name="SAPBEXstdDataEmph 3 2 3 3" xfId="24567" xr:uid="{9ADB882C-8871-457B-A66B-569C5172ED30}"/>
    <cellStyle name="SAPBEXstdDataEmph 3 2 3 3 2" xfId="38199" xr:uid="{D84F60E7-9567-4D70-B3E4-C585C6683295}"/>
    <cellStyle name="SAPBEXstdDataEmph 3 2 3 3 3" xfId="47827" xr:uid="{8C4A17E3-DA36-4D02-9CDA-10A3C1096E7D}"/>
    <cellStyle name="SAPBEXstdDataEmph 3 2 3 4" xfId="30449" xr:uid="{F4D34A8A-658F-492E-9DEB-6C032D214166}"/>
    <cellStyle name="SAPBEXstdDataEmph 3 2 3 5" xfId="40107" xr:uid="{BD519D43-9E7A-4084-B6CA-2985D44BA49F}"/>
    <cellStyle name="SAPBEXstdDataEmph 3 2 3 6" xfId="52495" xr:uid="{0EBA3F22-1FB2-4EE1-A525-3D3CC858AD53}"/>
    <cellStyle name="SAPBEXstdDataEmph 3 2 4" xfId="18868" xr:uid="{5CBBC050-A16E-4818-BDAC-91DCED69AB91}"/>
    <cellStyle name="SAPBEXstdDataEmph 3 2 4 2" xfId="32500" xr:uid="{61465B4A-6A79-4BFE-B29A-9AF5BF7F17C9}"/>
    <cellStyle name="SAPBEXstdDataEmph 3 2 4 3" xfId="42128" xr:uid="{B2E024BC-F749-4698-8DE6-8EC696E95395}"/>
    <cellStyle name="SAPBEXstdDataEmph 3 2 5" xfId="22659" xr:uid="{CF0DCBD9-0BA7-4EDC-81C7-7D1F7D7AFC43}"/>
    <cellStyle name="SAPBEXstdDataEmph 3 2 5 2" xfId="36291" xr:uid="{808F5BE3-8DCE-4123-A035-EAA5A176111F}"/>
    <cellStyle name="SAPBEXstdDataEmph 3 2 5 3" xfId="45919" xr:uid="{D2CE2095-E951-46C6-9CF8-28BA4ED0B146}"/>
    <cellStyle name="SAPBEXstdDataEmph 3 2 6" xfId="28527" xr:uid="{B59679BB-57A8-4302-980C-1452D4F7230D}"/>
    <cellStyle name="SAPBEXstdDataEmph 3 2 7" xfId="27799" xr:uid="{691AFFB9-D395-4FE5-8505-B5C1664FBE8F}"/>
    <cellStyle name="SAPBEXstdDataEmph 3 2 8" xfId="50587" xr:uid="{311FFDF0-08B6-4DC9-B867-51097DBA2CCE}"/>
    <cellStyle name="SAPBEXstdDataEmph 3 20" xfId="55101" xr:uid="{199F2DF9-859E-45DE-A4AA-3321B41D5285}"/>
    <cellStyle name="SAPBEXstdDataEmph 3 21" xfId="55189" xr:uid="{4A3FCB77-9699-4F3A-BECD-2AB4E3C8D938}"/>
    <cellStyle name="SAPBEXstdDataEmph 3 22" xfId="55277" xr:uid="{F6155003-06AA-4365-BEB5-E887DDC08AD5}"/>
    <cellStyle name="SAPBEXstdDataEmph 3 23" xfId="55365" xr:uid="{706C217B-BEE9-49E8-985B-00A72F55E3F9}"/>
    <cellStyle name="SAPBEXstdDataEmph 3 24" xfId="55453" xr:uid="{BFAA9AF6-3904-4044-964A-A3617272A04B}"/>
    <cellStyle name="SAPBEXstdDataEmph 3 25" xfId="55541" xr:uid="{D1EC0DEB-7DF1-4562-A742-698623D020FB}"/>
    <cellStyle name="SAPBEXstdDataEmph 3 26" xfId="55629" xr:uid="{4A309A21-4049-4860-9FE0-95CA460E2610}"/>
    <cellStyle name="SAPBEXstdDataEmph 3 27" xfId="55717" xr:uid="{C9E91C67-BE2A-43CB-BB55-2873CD1F0619}"/>
    <cellStyle name="SAPBEXstdDataEmph 3 28" xfId="55805" xr:uid="{8367B296-1E2B-4F34-AE79-C0BD035F9499}"/>
    <cellStyle name="SAPBEXstdDataEmph 3 29" xfId="55893" xr:uid="{984D3B4E-C6C8-4D79-88E5-BF2E002A88C3}"/>
    <cellStyle name="SAPBEXstdDataEmph 3 3" xfId="11063" xr:uid="{DF6DA043-5B15-4338-9D78-39F6D003E53B}"/>
    <cellStyle name="SAPBEXstdDataEmph 3 3 2" xfId="13994" xr:uid="{0B67413E-3F2C-4228-A281-E94A435FEEF5}"/>
    <cellStyle name="SAPBEXstdDataEmph 3 3 2 2" xfId="15943" xr:uid="{6E468F25-4FDB-424A-9D03-D5E920468DAD}"/>
    <cellStyle name="SAPBEXstdDataEmph 3 3 2 2 2" xfId="21862" xr:uid="{17E32FE7-C227-4E4C-8EFA-799D87E31BF0}"/>
    <cellStyle name="SAPBEXstdDataEmph 3 3 2 2 2 2" xfId="35494" xr:uid="{7425958E-00D4-4295-8AF1-4A19AB2ECD4C}"/>
    <cellStyle name="SAPBEXstdDataEmph 3 3 2 2 2 3" xfId="45122" xr:uid="{14947F2B-EEBF-4181-9BF7-EF747B3DDA87}"/>
    <cellStyle name="SAPBEXstdDataEmph 3 3 2 2 3" xfId="25653" xr:uid="{2E600DEF-A1F6-45F3-8CE1-0202E977B4D8}"/>
    <cellStyle name="SAPBEXstdDataEmph 3 3 2 2 3 2" xfId="39285" xr:uid="{15E41A95-D769-4DE1-B12B-7DE4BBD8A0A8}"/>
    <cellStyle name="SAPBEXstdDataEmph 3 3 2 2 3 3" xfId="48913" xr:uid="{1BEBFE95-0F07-4120-BAEE-2E6D24004A35}"/>
    <cellStyle name="SAPBEXstdDataEmph 3 3 2 2 4" xfId="31535" xr:uid="{031DFD65-0DEB-4FC9-BB3E-E69F8B47DE20}"/>
    <cellStyle name="SAPBEXstdDataEmph 3 3 2 2 5" xfId="41193" xr:uid="{E152694D-8E90-4313-B2E7-8963D58C8993}"/>
    <cellStyle name="SAPBEXstdDataEmph 3 3 2 2 6" xfId="53581" xr:uid="{9B1F9323-C8E8-42CF-AE59-44F8D0F4BACB}"/>
    <cellStyle name="SAPBEXstdDataEmph 3 3 2 3" xfId="19954" xr:uid="{967CE327-79DC-4F0C-94A8-521F5C319685}"/>
    <cellStyle name="SAPBEXstdDataEmph 3 3 2 3 2" xfId="33586" xr:uid="{4F6E429C-5E40-4523-A61C-D6AEF0115F80}"/>
    <cellStyle name="SAPBEXstdDataEmph 3 3 2 3 3" xfId="43214" xr:uid="{1B102A24-FADA-4D4A-BFDB-11DEB50205C0}"/>
    <cellStyle name="SAPBEXstdDataEmph 3 3 2 4" xfId="23745" xr:uid="{322D565E-B001-4BD6-965E-39B42B4C7FA1}"/>
    <cellStyle name="SAPBEXstdDataEmph 3 3 2 4 2" xfId="37377" xr:uid="{394DD270-F390-47F2-BC85-698A087381EF}"/>
    <cellStyle name="SAPBEXstdDataEmph 3 3 2 4 3" xfId="47005" xr:uid="{1BBA4D96-9119-4286-AF81-44DBF5DDC2B8}"/>
    <cellStyle name="SAPBEXstdDataEmph 3 3 2 5" xfId="29620" xr:uid="{C30BF1A9-D4B6-43C6-9C1A-3AD57245D31C}"/>
    <cellStyle name="SAPBEXstdDataEmph 3 3 2 6" xfId="26769" xr:uid="{FDBFB380-74F3-4873-A880-240D9CC84376}"/>
    <cellStyle name="SAPBEXstdDataEmph 3 3 2 7" xfId="51673" xr:uid="{A2242D61-0F9B-4CD6-90C3-A915C7A1E551}"/>
    <cellStyle name="SAPBEXstdDataEmph 3 3 3" xfId="14945" xr:uid="{0032647E-CB30-4610-9058-B9EEEF05173B}"/>
    <cellStyle name="SAPBEXstdDataEmph 3 3 3 2" xfId="20864" xr:uid="{E1FB3C0F-645A-4DB5-BB00-71771DFB7D56}"/>
    <cellStyle name="SAPBEXstdDataEmph 3 3 3 2 2" xfId="34496" xr:uid="{4D2E6BA1-9CD6-4D5B-AD87-B5BB39131FAC}"/>
    <cellStyle name="SAPBEXstdDataEmph 3 3 3 2 3" xfId="44124" xr:uid="{0BC5D6DD-248C-4EF2-BA35-A3F13156D1DA}"/>
    <cellStyle name="SAPBEXstdDataEmph 3 3 3 3" xfId="24655" xr:uid="{9DF2F708-68A1-4964-8DEF-05FDE21B888A}"/>
    <cellStyle name="SAPBEXstdDataEmph 3 3 3 3 2" xfId="38287" xr:uid="{DA7C7310-63DD-42E1-8ECF-6B4AB39E8390}"/>
    <cellStyle name="SAPBEXstdDataEmph 3 3 3 3 3" xfId="47915" xr:uid="{819350F2-09F7-4571-A5AE-EF59815F2180}"/>
    <cellStyle name="SAPBEXstdDataEmph 3 3 3 4" xfId="30537" xr:uid="{2633EB9A-419C-44E5-ACDD-D011C3F6B8C0}"/>
    <cellStyle name="SAPBEXstdDataEmph 3 3 3 5" xfId="40195" xr:uid="{0BE8D014-7EE4-4222-B7DC-E42BE65CD49F}"/>
    <cellStyle name="SAPBEXstdDataEmph 3 3 3 6" xfId="52583" xr:uid="{61E6E2BA-D092-4FAB-A0F8-94FB911A427B}"/>
    <cellStyle name="SAPBEXstdDataEmph 3 3 4" xfId="18956" xr:uid="{37B43CC7-BC1C-4F1B-97BA-7515EF817582}"/>
    <cellStyle name="SAPBEXstdDataEmph 3 3 4 2" xfId="32588" xr:uid="{33532E24-3525-4A77-89AC-85470C1416A4}"/>
    <cellStyle name="SAPBEXstdDataEmph 3 3 4 3" xfId="42216" xr:uid="{FEB14B1F-4513-471C-934F-876D0070FBF2}"/>
    <cellStyle name="SAPBEXstdDataEmph 3 3 5" xfId="22747" xr:uid="{D405712C-F19B-4A47-A685-9E9FFC568E11}"/>
    <cellStyle name="SAPBEXstdDataEmph 3 3 5 2" xfId="36379" xr:uid="{E2D44D84-4665-455C-89E4-67BA92479FAC}"/>
    <cellStyle name="SAPBEXstdDataEmph 3 3 5 3" xfId="46007" xr:uid="{AEEF4FAF-2AB7-405C-96AE-685B3A4F229C}"/>
    <cellStyle name="SAPBEXstdDataEmph 3 3 6" xfId="28615" xr:uid="{E7C43173-F50A-4CA4-B74D-663CC81C5377}"/>
    <cellStyle name="SAPBEXstdDataEmph 3 3 7" xfId="27712" xr:uid="{F51480E1-E128-485D-9412-8CAE2D6E919D}"/>
    <cellStyle name="SAPBEXstdDataEmph 3 3 8" xfId="50675" xr:uid="{27767E1B-6A40-49FE-97C1-B190EA0AF46B}"/>
    <cellStyle name="SAPBEXstdDataEmph 3 30" xfId="55981" xr:uid="{7B675B57-93C6-40FD-A814-9BA2C644D74B}"/>
    <cellStyle name="SAPBEXstdDataEmph 3 31" xfId="56069" xr:uid="{694660AC-FE6C-4EE7-9AB6-A767E26110C3}"/>
    <cellStyle name="SAPBEXstdDataEmph 3 32" xfId="56157" xr:uid="{020F0E4C-04BE-4BC3-AB90-A5650765F36C}"/>
    <cellStyle name="SAPBEXstdDataEmph 3 33" xfId="56245" xr:uid="{58C53CCB-9F5E-4A29-BC91-FDFB9AE72A0F}"/>
    <cellStyle name="SAPBEXstdDataEmph 3 4" xfId="11151" xr:uid="{9DD90B08-5DC7-4B3B-9C42-1327C34CB89B}"/>
    <cellStyle name="SAPBEXstdDataEmph 3 4 2" xfId="14082" xr:uid="{804F15F8-1F24-40A3-A026-A3D4EE5DB27C}"/>
    <cellStyle name="SAPBEXstdDataEmph 3 4 2 2" xfId="16031" xr:uid="{D32D00A1-8C4F-4D85-B00A-5AF58F9D1B0D}"/>
    <cellStyle name="SAPBEXstdDataEmph 3 4 2 2 2" xfId="21950" xr:uid="{267B6CDA-FF83-44A6-AEEB-167269BA143D}"/>
    <cellStyle name="SAPBEXstdDataEmph 3 4 2 2 2 2" xfId="35582" xr:uid="{725B5FA8-3549-4A75-80B6-4B8D664C2B98}"/>
    <cellStyle name="SAPBEXstdDataEmph 3 4 2 2 2 3" xfId="45210" xr:uid="{17FB4EA0-DEC8-4ADA-BD15-82CC6DEA22D7}"/>
    <cellStyle name="SAPBEXstdDataEmph 3 4 2 2 3" xfId="25741" xr:uid="{69AF4077-F3AA-4B88-8C7F-7472E2C6B27E}"/>
    <cellStyle name="SAPBEXstdDataEmph 3 4 2 2 3 2" xfId="39373" xr:uid="{149A628D-0E9F-4A35-99B7-46CAF072F7AD}"/>
    <cellStyle name="SAPBEXstdDataEmph 3 4 2 2 3 3" xfId="49001" xr:uid="{67986DED-3FFD-4077-8D7D-AE88F8B05936}"/>
    <cellStyle name="SAPBEXstdDataEmph 3 4 2 2 4" xfId="31623" xr:uid="{1D3E3473-18E9-4ED5-929A-4C9DF85E9565}"/>
    <cellStyle name="SAPBEXstdDataEmph 3 4 2 2 5" xfId="41281" xr:uid="{9F24DDE7-53CD-4832-B6B9-371E2C73C896}"/>
    <cellStyle name="SAPBEXstdDataEmph 3 4 2 2 6" xfId="53669" xr:uid="{05535681-59B2-40F1-B359-D32898E32D3B}"/>
    <cellStyle name="SAPBEXstdDataEmph 3 4 2 3" xfId="20042" xr:uid="{DB79ADC3-0EB5-4D18-9762-427F0A62440F}"/>
    <cellStyle name="SAPBEXstdDataEmph 3 4 2 3 2" xfId="33674" xr:uid="{F255B43F-B9EA-4F34-9281-3C81B4EA3336}"/>
    <cellStyle name="SAPBEXstdDataEmph 3 4 2 3 3" xfId="43302" xr:uid="{4611B183-3E40-4D0F-9841-77105A6210EE}"/>
    <cellStyle name="SAPBEXstdDataEmph 3 4 2 4" xfId="23833" xr:uid="{E5BEC98F-9E1C-4554-8163-9C5F449823D5}"/>
    <cellStyle name="SAPBEXstdDataEmph 3 4 2 4 2" xfId="37465" xr:uid="{89EC1C60-C37D-4093-AC10-6005E09B2709}"/>
    <cellStyle name="SAPBEXstdDataEmph 3 4 2 4 3" xfId="47093" xr:uid="{2EE5C9FA-A468-4A1D-BF4E-4F6EC41A1153}"/>
    <cellStyle name="SAPBEXstdDataEmph 3 4 2 5" xfId="29708" xr:uid="{327D31BE-A2A5-413D-BC3B-9A36DBE2DFD5}"/>
    <cellStyle name="SAPBEXstdDataEmph 3 4 2 6" xfId="26681" xr:uid="{426223FA-67CD-4040-8BD3-2EF06AB26F08}"/>
    <cellStyle name="SAPBEXstdDataEmph 3 4 2 7" xfId="51761" xr:uid="{99FE2FD2-D664-4283-9C6D-F6119F24D7BF}"/>
    <cellStyle name="SAPBEXstdDataEmph 3 4 3" xfId="15033" xr:uid="{6BE6E778-2C14-4B35-81ED-ABD2F35DD2DE}"/>
    <cellStyle name="SAPBEXstdDataEmph 3 4 3 2" xfId="20952" xr:uid="{B7101039-F372-4FC5-A118-FE667797A496}"/>
    <cellStyle name="SAPBEXstdDataEmph 3 4 3 2 2" xfId="34584" xr:uid="{D8245890-BF4A-4934-A13B-3B85C2D6C26A}"/>
    <cellStyle name="SAPBEXstdDataEmph 3 4 3 2 3" xfId="44212" xr:uid="{BA6DEA4C-AF87-4675-B75F-E96B85E27FFE}"/>
    <cellStyle name="SAPBEXstdDataEmph 3 4 3 3" xfId="24743" xr:uid="{EE3B49C6-CC6D-4DCA-AD63-E3CA97581020}"/>
    <cellStyle name="SAPBEXstdDataEmph 3 4 3 3 2" xfId="38375" xr:uid="{8ADCD8E8-5C99-49B8-9A15-85F40A2C977E}"/>
    <cellStyle name="SAPBEXstdDataEmph 3 4 3 3 3" xfId="48003" xr:uid="{BA5B233B-0F7B-4C63-B11A-8C5405143EC3}"/>
    <cellStyle name="SAPBEXstdDataEmph 3 4 3 4" xfId="30625" xr:uid="{7AEDF4DB-E555-499D-BF92-60BB7943A483}"/>
    <cellStyle name="SAPBEXstdDataEmph 3 4 3 5" xfId="40283" xr:uid="{C7C3D62A-386B-474B-B749-F624E3115581}"/>
    <cellStyle name="SAPBEXstdDataEmph 3 4 3 6" xfId="52671" xr:uid="{C2F22005-D1FD-479D-AF29-C9E4F4B01734}"/>
    <cellStyle name="SAPBEXstdDataEmph 3 4 4" xfId="19044" xr:uid="{4C1E88D6-EEC5-41AD-80D6-2727B0ADCBB2}"/>
    <cellStyle name="SAPBEXstdDataEmph 3 4 4 2" xfId="32676" xr:uid="{25681665-55FB-4262-94BF-D5C1BC03FC1A}"/>
    <cellStyle name="SAPBEXstdDataEmph 3 4 4 3" xfId="42304" xr:uid="{C41EBE12-B405-4E10-B2BD-123C8873DE34}"/>
    <cellStyle name="SAPBEXstdDataEmph 3 4 5" xfId="22835" xr:uid="{BFE10EFB-2351-4294-B290-40994F167F5B}"/>
    <cellStyle name="SAPBEXstdDataEmph 3 4 5 2" xfId="36467" xr:uid="{62989B69-35AD-426D-B6BF-EB7BB914A0D5}"/>
    <cellStyle name="SAPBEXstdDataEmph 3 4 5 3" xfId="46095" xr:uid="{54511338-AFFE-4D7A-A4B5-20E79571BAFD}"/>
    <cellStyle name="SAPBEXstdDataEmph 3 4 6" xfId="28703" xr:uid="{49565DFE-6C63-43DB-86A3-5955AAB40C07}"/>
    <cellStyle name="SAPBEXstdDataEmph 3 4 7" xfId="27637" xr:uid="{75711BFD-5715-4AE9-A209-A133DA4CB06E}"/>
    <cellStyle name="SAPBEXstdDataEmph 3 4 8" xfId="50763" xr:uid="{55B55D0B-AD3C-4D4F-B5D8-97B827749168}"/>
    <cellStyle name="SAPBEXstdDataEmph 3 5" xfId="11239" xr:uid="{8A42963A-82A8-48A7-84BD-8C75D8F8CA78}"/>
    <cellStyle name="SAPBEXstdDataEmph 3 5 2" xfId="14170" xr:uid="{F8CC0523-0BC2-4F26-8FFD-947ECD744118}"/>
    <cellStyle name="SAPBEXstdDataEmph 3 5 2 2" xfId="16119" xr:uid="{E19E928E-5BB3-4847-ABEE-8415665AD32A}"/>
    <cellStyle name="SAPBEXstdDataEmph 3 5 2 2 2" xfId="22038" xr:uid="{B99FEF92-235A-4A57-B544-D2CD8F12ACAD}"/>
    <cellStyle name="SAPBEXstdDataEmph 3 5 2 2 2 2" xfId="35670" xr:uid="{1F446DEE-931F-45D5-9952-D2A77BCC9F21}"/>
    <cellStyle name="SAPBEXstdDataEmph 3 5 2 2 2 3" xfId="45298" xr:uid="{60D87698-5874-48FA-B5B6-4958F56E12DB}"/>
    <cellStyle name="SAPBEXstdDataEmph 3 5 2 2 3" xfId="25829" xr:uid="{943E2EE4-1F4E-4D71-8CD1-0A8B62CC7554}"/>
    <cellStyle name="SAPBEXstdDataEmph 3 5 2 2 3 2" xfId="39461" xr:uid="{E3D29584-3EFF-4BA3-BB78-05F859CE87EC}"/>
    <cellStyle name="SAPBEXstdDataEmph 3 5 2 2 3 3" xfId="49089" xr:uid="{4D38AAD7-6357-4FF4-9CF6-FAD6E888F75A}"/>
    <cellStyle name="SAPBEXstdDataEmph 3 5 2 2 4" xfId="31711" xr:uid="{BE35D6C2-E128-4250-9996-164E09283577}"/>
    <cellStyle name="SAPBEXstdDataEmph 3 5 2 2 5" xfId="41369" xr:uid="{663DF885-AEBC-47DB-8005-41C8BEB6CF4C}"/>
    <cellStyle name="SAPBEXstdDataEmph 3 5 2 2 6" xfId="53757" xr:uid="{62DCB73B-08B3-49AB-A619-577623D3A9D9}"/>
    <cellStyle name="SAPBEXstdDataEmph 3 5 2 3" xfId="20130" xr:uid="{3A7111B1-7CF3-431D-B908-43CF25307B54}"/>
    <cellStyle name="SAPBEXstdDataEmph 3 5 2 3 2" xfId="33762" xr:uid="{D982C814-2186-453D-85CD-9BA8D0560784}"/>
    <cellStyle name="SAPBEXstdDataEmph 3 5 2 3 3" xfId="43390" xr:uid="{8638D2D1-2F86-45E0-93A4-E3271B6812B6}"/>
    <cellStyle name="SAPBEXstdDataEmph 3 5 2 4" xfId="23921" xr:uid="{CC8DCE03-9BD1-4230-94C8-8EBB5C9A6E80}"/>
    <cellStyle name="SAPBEXstdDataEmph 3 5 2 4 2" xfId="37553" xr:uid="{3F246E8C-CAF8-4A6B-B8D6-4F8199110EDE}"/>
    <cellStyle name="SAPBEXstdDataEmph 3 5 2 4 3" xfId="47181" xr:uid="{F1124CC3-5737-4923-ACFF-76E2746BCE5E}"/>
    <cellStyle name="SAPBEXstdDataEmph 3 5 2 5" xfId="29796" xr:uid="{45020E4B-A0B9-4229-942F-33C99E3FC30E}"/>
    <cellStyle name="SAPBEXstdDataEmph 3 5 2 6" xfId="26593" xr:uid="{7AE8F16E-73D0-4AAA-8F30-EF8AC0E03109}"/>
    <cellStyle name="SAPBEXstdDataEmph 3 5 2 7" xfId="51849" xr:uid="{2BF1CA01-D5CA-4B19-916C-6BD9584D9A1B}"/>
    <cellStyle name="SAPBEXstdDataEmph 3 5 3" xfId="15121" xr:uid="{38DF8C1D-51FA-4D05-9130-6541FAF74891}"/>
    <cellStyle name="SAPBEXstdDataEmph 3 5 3 2" xfId="21040" xr:uid="{7A62C708-09CD-4779-A123-45C3F4CF0229}"/>
    <cellStyle name="SAPBEXstdDataEmph 3 5 3 2 2" xfId="34672" xr:uid="{8C154E30-51B9-4CB5-AA69-3A85FF9B8FC6}"/>
    <cellStyle name="SAPBEXstdDataEmph 3 5 3 2 3" xfId="44300" xr:uid="{E05B7BD4-9BD4-4D0D-BACA-EE3FECA29315}"/>
    <cellStyle name="SAPBEXstdDataEmph 3 5 3 3" xfId="24831" xr:uid="{D989215D-8497-477B-9963-05D13B3E0765}"/>
    <cellStyle name="SAPBEXstdDataEmph 3 5 3 3 2" xfId="38463" xr:uid="{4589B77A-2515-4159-BA83-A64951D6F9BF}"/>
    <cellStyle name="SAPBEXstdDataEmph 3 5 3 3 3" xfId="48091" xr:uid="{2EFB78F9-D161-4A5B-ACDE-28F88C60F76B}"/>
    <cellStyle name="SAPBEXstdDataEmph 3 5 3 4" xfId="30713" xr:uid="{B282D167-71C7-47B3-9625-944CFF796AC9}"/>
    <cellStyle name="SAPBEXstdDataEmph 3 5 3 5" xfId="40371" xr:uid="{62F38146-1F78-432E-8EFD-2E861F5C5F26}"/>
    <cellStyle name="SAPBEXstdDataEmph 3 5 3 6" xfId="52759" xr:uid="{CC86ABE6-BC5C-4F24-A6DF-8ABE32625D8A}"/>
    <cellStyle name="SAPBEXstdDataEmph 3 5 4" xfId="19132" xr:uid="{2721376C-F763-4B3F-8017-9C0BE8711AFC}"/>
    <cellStyle name="SAPBEXstdDataEmph 3 5 4 2" xfId="32764" xr:uid="{5FC90851-B135-4504-8417-FF221AEC1210}"/>
    <cellStyle name="SAPBEXstdDataEmph 3 5 4 3" xfId="42392" xr:uid="{69A86F7A-81E7-488D-9EDB-BBE45F7935BE}"/>
    <cellStyle name="SAPBEXstdDataEmph 3 5 5" xfId="22923" xr:uid="{05040A3A-A835-452E-A871-BD9C85A4A7EE}"/>
    <cellStyle name="SAPBEXstdDataEmph 3 5 5 2" xfId="36555" xr:uid="{EA1EC1D8-339C-42E5-9806-6D31768051D4}"/>
    <cellStyle name="SAPBEXstdDataEmph 3 5 5 3" xfId="46183" xr:uid="{662EE88C-F523-4011-AC24-17E19F763592}"/>
    <cellStyle name="SAPBEXstdDataEmph 3 5 6" xfId="28791" xr:uid="{C6DBB45A-A9ED-4FD5-AB4B-76B5E735E6A1}"/>
    <cellStyle name="SAPBEXstdDataEmph 3 5 7" xfId="27549" xr:uid="{7CA11392-1C43-40DF-93BE-7B4DDA4D2FA6}"/>
    <cellStyle name="SAPBEXstdDataEmph 3 5 8" xfId="50851" xr:uid="{B07CD776-35FB-4D8F-AF7E-71A3C3F5E12F}"/>
    <cellStyle name="SAPBEXstdDataEmph 3 6" xfId="11327" xr:uid="{77807D51-BD13-4258-993F-686AA0A64B2A}"/>
    <cellStyle name="SAPBEXstdDataEmph 3 6 2" xfId="14258" xr:uid="{62761D22-4287-427E-9FB9-4E9461D339A4}"/>
    <cellStyle name="SAPBEXstdDataEmph 3 6 2 2" xfId="16207" xr:uid="{E04C53D2-A791-463B-BBA6-9A40B0BEC2E1}"/>
    <cellStyle name="SAPBEXstdDataEmph 3 6 2 2 2" xfId="22126" xr:uid="{F29438C9-743E-4F2E-B0C9-51A0BF2EA72B}"/>
    <cellStyle name="SAPBEXstdDataEmph 3 6 2 2 2 2" xfId="35758" xr:uid="{C822932F-156E-49C2-A14C-1DB3401DE5D8}"/>
    <cellStyle name="SAPBEXstdDataEmph 3 6 2 2 2 3" xfId="45386" xr:uid="{2AAF8750-5D05-4508-A8F9-BC6640E57841}"/>
    <cellStyle name="SAPBEXstdDataEmph 3 6 2 2 3" xfId="25917" xr:uid="{559F8497-BD3B-487F-852F-E78CFA7590E4}"/>
    <cellStyle name="SAPBEXstdDataEmph 3 6 2 2 3 2" xfId="39549" xr:uid="{2E8E4F24-8829-45AE-ACC1-1E3248F5DF86}"/>
    <cellStyle name="SAPBEXstdDataEmph 3 6 2 2 3 3" xfId="49177" xr:uid="{0FFD15AF-E41D-413B-B5A2-52EB2667A2B1}"/>
    <cellStyle name="SAPBEXstdDataEmph 3 6 2 2 4" xfId="31799" xr:uid="{E43AAF57-F520-4BB8-BD08-96CC2012F260}"/>
    <cellStyle name="SAPBEXstdDataEmph 3 6 2 2 5" xfId="41457" xr:uid="{CC60D5FB-A1D3-475E-BAFD-A1B3EDE7BF36}"/>
    <cellStyle name="SAPBEXstdDataEmph 3 6 2 2 6" xfId="53845" xr:uid="{947AB94C-993B-4557-9916-32D25DD0DAC9}"/>
    <cellStyle name="SAPBEXstdDataEmph 3 6 2 3" xfId="20218" xr:uid="{E6671136-6589-4D39-B7B4-8884BAD61BCB}"/>
    <cellStyle name="SAPBEXstdDataEmph 3 6 2 3 2" xfId="33850" xr:uid="{7B8C41C0-684D-43FF-BBBB-E9958D8C0B41}"/>
    <cellStyle name="SAPBEXstdDataEmph 3 6 2 3 3" xfId="43478" xr:uid="{D09C7CA4-D3F0-4F00-9578-64BF9D068BE9}"/>
    <cellStyle name="SAPBEXstdDataEmph 3 6 2 4" xfId="24009" xr:uid="{0C00E5E2-3727-4BA5-8534-2CD04B447DAC}"/>
    <cellStyle name="SAPBEXstdDataEmph 3 6 2 4 2" xfId="37641" xr:uid="{BDFC533D-24A4-42A1-A085-9081ED4D6940}"/>
    <cellStyle name="SAPBEXstdDataEmph 3 6 2 4 3" xfId="47269" xr:uid="{1BB7094F-F7F9-46E9-BE5D-3B958822B172}"/>
    <cellStyle name="SAPBEXstdDataEmph 3 6 2 5" xfId="29884" xr:uid="{6A5997EF-1FB9-46C2-AE50-51E46430A8DE}"/>
    <cellStyle name="SAPBEXstdDataEmph 3 6 2 6" xfId="26505" xr:uid="{1BC6D89D-D1BE-4209-A4BA-6A03926DBE74}"/>
    <cellStyle name="SAPBEXstdDataEmph 3 6 2 7" xfId="51937" xr:uid="{591A195A-57D4-4614-9DEE-AFC4B765391B}"/>
    <cellStyle name="SAPBEXstdDataEmph 3 6 3" xfId="15209" xr:uid="{BF3F7E44-370C-471D-B38C-5AB9289F4386}"/>
    <cellStyle name="SAPBEXstdDataEmph 3 6 3 2" xfId="21128" xr:uid="{8ECEC199-79D9-40BF-9425-DF15EEF3E575}"/>
    <cellStyle name="SAPBEXstdDataEmph 3 6 3 2 2" xfId="34760" xr:uid="{8E0F100D-940A-4E2C-803D-A6E590462774}"/>
    <cellStyle name="SAPBEXstdDataEmph 3 6 3 2 3" xfId="44388" xr:uid="{392AD97B-F1F8-4459-BEBD-FE2197CAFC6F}"/>
    <cellStyle name="SAPBEXstdDataEmph 3 6 3 3" xfId="24919" xr:uid="{3C75B229-CBF9-4791-BB71-64BD77F6B483}"/>
    <cellStyle name="SAPBEXstdDataEmph 3 6 3 3 2" xfId="38551" xr:uid="{86EE093D-4C8B-4CA2-836F-0A5EC947C0C5}"/>
    <cellStyle name="SAPBEXstdDataEmph 3 6 3 3 3" xfId="48179" xr:uid="{9D9101EF-417A-4094-A2D2-9CDEF04BB181}"/>
    <cellStyle name="SAPBEXstdDataEmph 3 6 3 4" xfId="30801" xr:uid="{0D9F369F-A594-4EE1-8080-2997BD67C9C9}"/>
    <cellStyle name="SAPBEXstdDataEmph 3 6 3 5" xfId="40459" xr:uid="{450CDC7B-BC74-4BDE-AE29-75FA0F5E9199}"/>
    <cellStyle name="SAPBEXstdDataEmph 3 6 3 6" xfId="52847" xr:uid="{470A89D4-D8F8-4C25-B419-09C0FB020947}"/>
    <cellStyle name="SAPBEXstdDataEmph 3 6 4" xfId="19220" xr:uid="{59A15244-9281-4481-8099-EBB988766622}"/>
    <cellStyle name="SAPBEXstdDataEmph 3 6 4 2" xfId="32852" xr:uid="{9AE6AD77-DD71-452A-88A5-25E523011FA4}"/>
    <cellStyle name="SAPBEXstdDataEmph 3 6 4 3" xfId="42480" xr:uid="{3E96EF94-9CA4-4803-9334-725633A085F4}"/>
    <cellStyle name="SAPBEXstdDataEmph 3 6 5" xfId="23011" xr:uid="{A57E5A83-B2B8-4766-96ED-3AFB38AE4974}"/>
    <cellStyle name="SAPBEXstdDataEmph 3 6 5 2" xfId="36643" xr:uid="{7C3CB2E7-0B73-467F-B9EC-A031258E2C47}"/>
    <cellStyle name="SAPBEXstdDataEmph 3 6 5 3" xfId="46271" xr:uid="{B8E5902F-FC00-413B-9057-BDF023B85A99}"/>
    <cellStyle name="SAPBEXstdDataEmph 3 6 6" xfId="28879" xr:uid="{4C82B87F-C974-4B80-9E12-A67080217DA3}"/>
    <cellStyle name="SAPBEXstdDataEmph 3 6 7" xfId="27461" xr:uid="{16642814-EB3A-4E92-BB20-E074D997A5F7}"/>
    <cellStyle name="SAPBEXstdDataEmph 3 6 8" xfId="50939" xr:uid="{EA414806-8D66-42F4-8A0F-0F39033DF75D}"/>
    <cellStyle name="SAPBEXstdDataEmph 3 7" xfId="11415" xr:uid="{8611D03A-EC93-4CC2-A824-A2F9DD38117C}"/>
    <cellStyle name="SAPBEXstdDataEmph 3 7 2" xfId="14346" xr:uid="{14F706A4-47C4-42AD-B6AF-9C8F3B857BAC}"/>
    <cellStyle name="SAPBEXstdDataEmph 3 7 2 2" xfId="16295" xr:uid="{9CD699BA-45A6-419C-8FA0-50E35C442D36}"/>
    <cellStyle name="SAPBEXstdDataEmph 3 7 2 2 2" xfId="22214" xr:uid="{EB03A377-5032-48F5-B98A-B60F34DE788B}"/>
    <cellStyle name="SAPBEXstdDataEmph 3 7 2 2 2 2" xfId="35846" xr:uid="{87B790BD-39AC-4332-9C06-A5A746AACDA9}"/>
    <cellStyle name="SAPBEXstdDataEmph 3 7 2 2 2 3" xfId="45474" xr:uid="{9B68FFB6-B9D8-459F-A847-63C14F5FB4F9}"/>
    <cellStyle name="SAPBEXstdDataEmph 3 7 2 2 3" xfId="26005" xr:uid="{5E635AAF-CF26-42AA-91B5-EFC51DE77809}"/>
    <cellStyle name="SAPBEXstdDataEmph 3 7 2 2 3 2" xfId="39637" xr:uid="{EB5FCD60-15E2-4C2B-8135-E28D0B994DB2}"/>
    <cellStyle name="SAPBEXstdDataEmph 3 7 2 2 3 3" xfId="49265" xr:uid="{B3AF776C-2A40-41F0-9EE3-093832A9281A}"/>
    <cellStyle name="SAPBEXstdDataEmph 3 7 2 2 4" xfId="31887" xr:uid="{4E8CC294-FC4D-485D-A2F6-EEC429A0D2DC}"/>
    <cellStyle name="SAPBEXstdDataEmph 3 7 2 2 5" xfId="41545" xr:uid="{B4001B24-5A1A-4DDE-977B-EA591189EECF}"/>
    <cellStyle name="SAPBEXstdDataEmph 3 7 2 2 6" xfId="53933" xr:uid="{7D5D9390-5AF6-47D5-9C52-BC29EF1DA8BB}"/>
    <cellStyle name="SAPBEXstdDataEmph 3 7 2 3" xfId="20306" xr:uid="{7BA84CC0-F4FB-46A6-8B1B-5F0DAD4F80BF}"/>
    <cellStyle name="SAPBEXstdDataEmph 3 7 2 3 2" xfId="33938" xr:uid="{C52054B1-D050-4D72-9705-EA2392CB24AD}"/>
    <cellStyle name="SAPBEXstdDataEmph 3 7 2 3 3" xfId="43566" xr:uid="{09FDA5B2-F0C9-4A95-8D5D-733A4F61F395}"/>
    <cellStyle name="SAPBEXstdDataEmph 3 7 2 4" xfId="24097" xr:uid="{93790ADD-7D02-4BF4-BD18-20053CE87720}"/>
    <cellStyle name="SAPBEXstdDataEmph 3 7 2 4 2" xfId="37729" xr:uid="{F1DF25B7-FF33-43BB-B9D8-FD32500F4B1A}"/>
    <cellStyle name="SAPBEXstdDataEmph 3 7 2 4 3" xfId="47357" xr:uid="{04816EED-CDDF-4256-9BEC-59E7A5DBBF24}"/>
    <cellStyle name="SAPBEXstdDataEmph 3 7 2 5" xfId="29972" xr:uid="{BA189401-8849-4DDE-B178-10B68C96B4A9}"/>
    <cellStyle name="SAPBEXstdDataEmph 3 7 2 6" xfId="26417" xr:uid="{E5CED0B0-853F-4AAE-8DA8-679CE17A6AD1}"/>
    <cellStyle name="SAPBEXstdDataEmph 3 7 2 7" xfId="52025" xr:uid="{9F7D0F40-B821-439C-BE40-0D2799CF2270}"/>
    <cellStyle name="SAPBEXstdDataEmph 3 7 3" xfId="15297" xr:uid="{7F470CBC-42B2-4845-A6D1-18E1E3249969}"/>
    <cellStyle name="SAPBEXstdDataEmph 3 7 3 2" xfId="21216" xr:uid="{5685861B-12BE-4112-9296-AC667F337C5E}"/>
    <cellStyle name="SAPBEXstdDataEmph 3 7 3 2 2" xfId="34848" xr:uid="{656451C4-7CB5-42D3-A9BD-CFEC2CA71B4B}"/>
    <cellStyle name="SAPBEXstdDataEmph 3 7 3 2 3" xfId="44476" xr:uid="{84755518-09A8-4AE0-B8E3-4364EE03F6BA}"/>
    <cellStyle name="SAPBEXstdDataEmph 3 7 3 3" xfId="25007" xr:uid="{E9B82F31-32FE-44C7-9DB1-2EA7CFFEB970}"/>
    <cellStyle name="SAPBEXstdDataEmph 3 7 3 3 2" xfId="38639" xr:uid="{31F52530-FC29-4D76-BD40-48AADEAD8F36}"/>
    <cellStyle name="SAPBEXstdDataEmph 3 7 3 3 3" xfId="48267" xr:uid="{0CF43D1A-F1D4-467D-8AB6-965CDFFBE391}"/>
    <cellStyle name="SAPBEXstdDataEmph 3 7 3 4" xfId="30889" xr:uid="{75FA3218-7646-43B9-A381-17D9FDC96C35}"/>
    <cellStyle name="SAPBEXstdDataEmph 3 7 3 5" xfId="40547" xr:uid="{2E1409B1-1CB4-49C7-ABEC-4E156A6CD566}"/>
    <cellStyle name="SAPBEXstdDataEmph 3 7 3 6" xfId="52935" xr:uid="{007E4E5B-CCBC-4E62-BA35-0C0DE51BF729}"/>
    <cellStyle name="SAPBEXstdDataEmph 3 7 4" xfId="19308" xr:uid="{FA16B959-70C3-486A-8295-AC6755CC1626}"/>
    <cellStyle name="SAPBEXstdDataEmph 3 7 4 2" xfId="32940" xr:uid="{687DB8FE-4DD3-45D5-A4B6-6E3EE6B1F16A}"/>
    <cellStyle name="SAPBEXstdDataEmph 3 7 4 3" xfId="42568" xr:uid="{23D8F905-402E-425B-929F-A0477B441E76}"/>
    <cellStyle name="SAPBEXstdDataEmph 3 7 5" xfId="23099" xr:uid="{6C82F1F8-58C8-4135-8B53-273D498140E0}"/>
    <cellStyle name="SAPBEXstdDataEmph 3 7 5 2" xfId="36731" xr:uid="{ABED2AD6-6291-4FF0-8011-5A077F8F0A61}"/>
    <cellStyle name="SAPBEXstdDataEmph 3 7 5 3" xfId="46359" xr:uid="{3A413803-07C3-4D89-AC6F-9B99DC72CA86}"/>
    <cellStyle name="SAPBEXstdDataEmph 3 7 6" xfId="28967" xr:uid="{840863C2-0972-4C59-BFE3-B9AB292901B8}"/>
    <cellStyle name="SAPBEXstdDataEmph 3 7 7" xfId="27373" xr:uid="{443CD06F-3AE8-438C-A4F7-3E67FC798100}"/>
    <cellStyle name="SAPBEXstdDataEmph 3 7 8" xfId="51027" xr:uid="{3E02DF52-8808-4C9D-B603-C01D3A6E027B}"/>
    <cellStyle name="SAPBEXstdDataEmph 3 8" xfId="13523" xr:uid="{27535098-C4AD-4FAF-AD96-D87472E2383A}"/>
    <cellStyle name="SAPBEXstdDataEmph 3 8 2" xfId="14522" xr:uid="{B8EC7F87-6325-4B9B-B585-581887A8B332}"/>
    <cellStyle name="SAPBEXstdDataEmph 3 8 2 2" xfId="16471" xr:uid="{79C486E7-BB5A-4B09-BF02-F7832807564D}"/>
    <cellStyle name="SAPBEXstdDataEmph 3 8 2 2 2" xfId="22390" xr:uid="{50F53906-C737-4024-8A6E-B649E7F04F97}"/>
    <cellStyle name="SAPBEXstdDataEmph 3 8 2 2 2 2" xfId="36022" xr:uid="{12723E20-1463-47E3-8684-6284E8612491}"/>
    <cellStyle name="SAPBEXstdDataEmph 3 8 2 2 2 3" xfId="45650" xr:uid="{F96693D5-732B-4D1B-B102-D623E02F8BD4}"/>
    <cellStyle name="SAPBEXstdDataEmph 3 8 2 2 3" xfId="26181" xr:uid="{B4203196-428F-4E9B-8E21-F0E1D76893A9}"/>
    <cellStyle name="SAPBEXstdDataEmph 3 8 2 2 3 2" xfId="39813" xr:uid="{2264CC6F-0650-4F0D-9AD8-07043BFEEE76}"/>
    <cellStyle name="SAPBEXstdDataEmph 3 8 2 2 3 3" xfId="49441" xr:uid="{232B1767-F57C-4AC2-A8FA-9818D3F7018D}"/>
    <cellStyle name="SAPBEXstdDataEmph 3 8 2 2 4" xfId="32063" xr:uid="{D8A1E834-4C18-49A0-A0A5-B5AEB8ABE60F}"/>
    <cellStyle name="SAPBEXstdDataEmph 3 8 2 2 5" xfId="41721" xr:uid="{2F1A485F-1452-4BE8-BEBB-3717899E0E7C}"/>
    <cellStyle name="SAPBEXstdDataEmph 3 8 2 2 6" xfId="54109" xr:uid="{C5D57087-B9A3-4483-B0BD-F8ABDA7CDF8B}"/>
    <cellStyle name="SAPBEXstdDataEmph 3 8 2 3" xfId="20482" xr:uid="{25C330FC-E9FF-42C0-93D9-55AB44EF8509}"/>
    <cellStyle name="SAPBEXstdDataEmph 3 8 2 3 2" xfId="34114" xr:uid="{CEE259E5-00D8-4988-8EB2-16086234C4D2}"/>
    <cellStyle name="SAPBEXstdDataEmph 3 8 2 3 3" xfId="43742" xr:uid="{6EE02362-AE09-4E9F-9C82-204E165603EE}"/>
    <cellStyle name="SAPBEXstdDataEmph 3 8 2 4" xfId="24273" xr:uid="{0331E40A-7968-48FB-956F-A24FC7403CDF}"/>
    <cellStyle name="SAPBEXstdDataEmph 3 8 2 4 2" xfId="37905" xr:uid="{C4C50EC7-9EE4-4FDD-B8CD-CD859C6D5FD1}"/>
    <cellStyle name="SAPBEXstdDataEmph 3 8 2 4 3" xfId="47533" xr:uid="{DBE1B4B1-7858-4CD4-B640-8E07C7867BDC}"/>
    <cellStyle name="SAPBEXstdDataEmph 3 8 2 5" xfId="30148" xr:uid="{6A65CF45-66E2-4BF1-8FF0-56A405AC785F}"/>
    <cellStyle name="SAPBEXstdDataEmph 3 8 2 6" xfId="26241" xr:uid="{6F6150FC-C018-4481-B20A-D6DE39E37626}"/>
    <cellStyle name="SAPBEXstdDataEmph 3 8 2 7" xfId="52201" xr:uid="{92AE302F-78A0-414A-B107-86A440D893D7}"/>
    <cellStyle name="SAPBEXstdDataEmph 3 8 3" xfId="15473" xr:uid="{86938064-88CD-464F-8970-4D3E450B0313}"/>
    <cellStyle name="SAPBEXstdDataEmph 3 8 3 2" xfId="21392" xr:uid="{28ADA806-9E59-4A09-8385-AFAF41AD5914}"/>
    <cellStyle name="SAPBEXstdDataEmph 3 8 3 2 2" xfId="35024" xr:uid="{28041B69-F012-4476-92D7-F7EBF1D27A3F}"/>
    <cellStyle name="SAPBEXstdDataEmph 3 8 3 2 3" xfId="44652" xr:uid="{769F816C-55CD-41BF-B2A3-8DAA66CB1C08}"/>
    <cellStyle name="SAPBEXstdDataEmph 3 8 3 3" xfId="25183" xr:uid="{CF4F7CF7-8124-42F7-A1AF-9F6A2F226E85}"/>
    <cellStyle name="SAPBEXstdDataEmph 3 8 3 3 2" xfId="38815" xr:uid="{FEBE90FD-B124-47A0-A425-8C915C86ECBA}"/>
    <cellStyle name="SAPBEXstdDataEmph 3 8 3 3 3" xfId="48443" xr:uid="{7053CA13-4676-4AE8-9FB8-BC0C0C01860F}"/>
    <cellStyle name="SAPBEXstdDataEmph 3 8 3 4" xfId="31065" xr:uid="{C2E68CC6-B16B-4C71-8973-3D1CBFCA9C89}"/>
    <cellStyle name="SAPBEXstdDataEmph 3 8 3 5" xfId="40723" xr:uid="{19A7DBD4-E057-41DE-ADC5-C4B496C73381}"/>
    <cellStyle name="SAPBEXstdDataEmph 3 8 3 6" xfId="53111" xr:uid="{0021248F-50D2-460F-8565-D0741D5C89C7}"/>
    <cellStyle name="SAPBEXstdDataEmph 3 8 4" xfId="19484" xr:uid="{DB421493-6AE5-46FD-A419-C3D33BBB8BDD}"/>
    <cellStyle name="SAPBEXstdDataEmph 3 8 4 2" xfId="33116" xr:uid="{72AB3721-00F6-4777-A2E9-72EB750408E1}"/>
    <cellStyle name="SAPBEXstdDataEmph 3 8 4 3" xfId="42744" xr:uid="{55209FD5-330E-4323-981B-BA0837D76BF7}"/>
    <cellStyle name="SAPBEXstdDataEmph 3 8 5" xfId="23275" xr:uid="{7896F425-826F-4F4E-8C2F-00014F7206CF}"/>
    <cellStyle name="SAPBEXstdDataEmph 3 8 5 2" xfId="36907" xr:uid="{849048E4-67BE-46B3-820C-1201CA42C7DB}"/>
    <cellStyle name="SAPBEXstdDataEmph 3 8 5 3" xfId="46535" xr:uid="{AA76E979-7E5E-4AA1-A730-2D8D59FC8C67}"/>
    <cellStyle name="SAPBEXstdDataEmph 3 8 6" xfId="29150" xr:uid="{516BDFDA-3C66-4E4A-AD7D-F20C1A355671}"/>
    <cellStyle name="SAPBEXstdDataEmph 3 8 7" xfId="27239" xr:uid="{8F56172A-04E8-45B8-A97C-907628966142}"/>
    <cellStyle name="SAPBEXstdDataEmph 3 8 8" xfId="51203" xr:uid="{AAB52A32-ADBC-44F8-9075-6236EB73F51B}"/>
    <cellStyle name="SAPBEXstdDataEmph 3 9" xfId="13818" xr:uid="{521A1781-F03B-4180-A8B4-41DD2672B3DE}"/>
    <cellStyle name="SAPBEXstdDataEmph 3 9 2" xfId="15767" xr:uid="{A71BEF00-9B31-4FF9-9551-8CF09927EC06}"/>
    <cellStyle name="SAPBEXstdDataEmph 3 9 2 2" xfId="21686" xr:uid="{4C30954A-E971-4B91-9757-D5499ED805A9}"/>
    <cellStyle name="SAPBEXstdDataEmph 3 9 2 2 2" xfId="35318" xr:uid="{F562B632-C725-4EE2-9EAE-692C2C2CE827}"/>
    <cellStyle name="SAPBEXstdDataEmph 3 9 2 2 3" xfId="44946" xr:uid="{568C09EB-881E-46A9-8CE3-D5B1198B9F89}"/>
    <cellStyle name="SAPBEXstdDataEmph 3 9 2 3" xfId="25477" xr:uid="{B7A22476-246B-4784-AA1E-AFA706D9CFDC}"/>
    <cellStyle name="SAPBEXstdDataEmph 3 9 2 3 2" xfId="39109" xr:uid="{18FF5DC3-1E9E-49F8-A4D7-D76F1A5829EB}"/>
    <cellStyle name="SAPBEXstdDataEmph 3 9 2 3 3" xfId="48737" xr:uid="{9516079B-F3A9-44BC-90F8-6B8F6459BC42}"/>
    <cellStyle name="SAPBEXstdDataEmph 3 9 2 4" xfId="31359" xr:uid="{D527CE4C-96A9-47E9-BF78-F53A8DFE176C}"/>
    <cellStyle name="SAPBEXstdDataEmph 3 9 2 5" xfId="41017" xr:uid="{4CD35681-654E-4B71-A45C-4A8077DE3837}"/>
    <cellStyle name="SAPBEXstdDataEmph 3 9 2 6" xfId="53405" xr:uid="{1085021A-BFD8-4879-9B54-4A0D59DA218D}"/>
    <cellStyle name="SAPBEXstdDataEmph 3 9 3" xfId="19778" xr:uid="{B1D1DDB0-6925-49F7-BEDC-4F26B6C527AB}"/>
    <cellStyle name="SAPBEXstdDataEmph 3 9 3 2" xfId="33410" xr:uid="{1D304A52-B2D2-4852-80EA-C5DE774A4E6E}"/>
    <cellStyle name="SAPBEXstdDataEmph 3 9 3 3" xfId="43038" xr:uid="{56264570-654D-4FAB-9FBA-00402565CB1D}"/>
    <cellStyle name="SAPBEXstdDataEmph 3 9 4" xfId="23569" xr:uid="{B954ECB8-6BCC-45D2-B009-1B2085A924A6}"/>
    <cellStyle name="SAPBEXstdDataEmph 3 9 4 2" xfId="37201" xr:uid="{08729A27-2033-42E1-8737-0A102042FCD8}"/>
    <cellStyle name="SAPBEXstdDataEmph 3 9 4 3" xfId="46829" xr:uid="{9618A108-12E4-47CF-881B-DD900C1F94AE}"/>
    <cellStyle name="SAPBEXstdDataEmph 3 9 5" xfId="29444" xr:uid="{B4C782FE-2C73-4646-8263-B322DAC9C57D}"/>
    <cellStyle name="SAPBEXstdDataEmph 3 9 6" xfId="26945" xr:uid="{D368753F-DC4E-481B-872B-D6435E89862D}"/>
    <cellStyle name="SAPBEXstdDataEmph 3 9 7" xfId="51497" xr:uid="{56518530-9F58-414D-85EF-380BD57E4305}"/>
    <cellStyle name="SAPBEXstdDataEmph 4" xfId="10678" xr:uid="{3D4FC907-1C05-4551-BD40-1EBBC2DB6E33}"/>
    <cellStyle name="SAPBEXstdDataEmph 4 2" xfId="13609" xr:uid="{FB8B9BB7-57F3-4D87-BA5B-D8451102DB3A}"/>
    <cellStyle name="SAPBEXstdDataEmph 4 2 2" xfId="15558" xr:uid="{332E7C77-9DAA-4318-B3FD-D9B138F3FE20}"/>
    <cellStyle name="SAPBEXstdDataEmph 4 2 2 2" xfId="21477" xr:uid="{CFCEB158-DE14-4491-B925-BFFAED44F8AA}"/>
    <cellStyle name="SAPBEXstdDataEmph 4 2 2 2 2" xfId="35109" xr:uid="{9C58ED26-320B-4349-BB9C-D94CDE263340}"/>
    <cellStyle name="SAPBEXstdDataEmph 4 2 2 2 3" xfId="44737" xr:uid="{A85C270F-9DBD-49CB-8F46-C49DB501DAE4}"/>
    <cellStyle name="SAPBEXstdDataEmph 4 2 2 3" xfId="25268" xr:uid="{EACE8A96-EE7C-4EFD-AEB5-E8A43A333F28}"/>
    <cellStyle name="SAPBEXstdDataEmph 4 2 2 3 2" xfId="38900" xr:uid="{B1442FFF-C15A-43A2-8DAE-C25D1F77B33C}"/>
    <cellStyle name="SAPBEXstdDataEmph 4 2 2 3 3" xfId="48528" xr:uid="{A327737F-2633-4DD6-A811-B59D2A302938}"/>
    <cellStyle name="SAPBEXstdDataEmph 4 2 2 4" xfId="31150" xr:uid="{9F5E9239-9528-4702-8D96-85D2F2E6E863}"/>
    <cellStyle name="SAPBEXstdDataEmph 4 2 2 5" xfId="40808" xr:uid="{94AC9518-0142-4217-94EA-2A9362A41BB7}"/>
    <cellStyle name="SAPBEXstdDataEmph 4 2 2 6" xfId="53196" xr:uid="{D08A4857-AC0F-4AC4-8B9B-C6A4D02EA2DE}"/>
    <cellStyle name="SAPBEXstdDataEmph 4 2 3" xfId="19569" xr:uid="{71D29E1A-8553-4C1E-9F79-D363862514BA}"/>
    <cellStyle name="SAPBEXstdDataEmph 4 2 3 2" xfId="33201" xr:uid="{042E65B1-E47F-49D2-9FD7-0354562777AA}"/>
    <cellStyle name="SAPBEXstdDataEmph 4 2 3 3" xfId="42829" xr:uid="{4D42805E-ADB9-404C-8E5F-CA67BE998260}"/>
    <cellStyle name="SAPBEXstdDataEmph 4 2 4" xfId="23360" xr:uid="{51D6DAA1-AC9C-4E63-9577-D1181FF295D9}"/>
    <cellStyle name="SAPBEXstdDataEmph 4 2 4 2" xfId="36992" xr:uid="{A64FA8F9-350C-4815-BB39-ADBFACBE9384}"/>
    <cellStyle name="SAPBEXstdDataEmph 4 2 4 3" xfId="46620" xr:uid="{3CEA123A-EDD9-4EFA-8CA1-B8A925F635D9}"/>
    <cellStyle name="SAPBEXstdDataEmph 4 2 5" xfId="29235" xr:uid="{DE0C26BE-374B-437F-A01C-DCFE298D2BD8}"/>
    <cellStyle name="SAPBEXstdDataEmph 4 2 6" xfId="27154" xr:uid="{125B3B9F-3FBF-48CF-AE3B-3297F745A509}"/>
    <cellStyle name="SAPBEXstdDataEmph 4 2 7" xfId="51288" xr:uid="{474A539F-E4FD-4044-8ABE-63F26AAEDC21}"/>
    <cellStyle name="SAPBEXstdDataEmph 4 3" xfId="14648" xr:uid="{C1687234-3E49-4E7C-9D89-A921D6F774E3}"/>
    <cellStyle name="SAPBEXstdDataEmph 4 3 2" xfId="20567" xr:uid="{00B6BB13-854A-44AA-A4FB-A4DB9BA4218F}"/>
    <cellStyle name="SAPBEXstdDataEmph 4 3 2 2" xfId="34199" xr:uid="{C1953083-BC02-4D35-A248-AD14DC3046E0}"/>
    <cellStyle name="SAPBEXstdDataEmph 4 3 2 3" xfId="43827" xr:uid="{8F607BA4-3EFA-416B-8834-53723A53C785}"/>
    <cellStyle name="SAPBEXstdDataEmph 4 3 3" xfId="24358" xr:uid="{B442319A-93B0-4678-A522-3E92A6529D0B}"/>
    <cellStyle name="SAPBEXstdDataEmph 4 3 3 2" xfId="37990" xr:uid="{0672FFF0-C2E1-4647-BAFD-80EA33BD4EF3}"/>
    <cellStyle name="SAPBEXstdDataEmph 4 3 3 3" xfId="47618" xr:uid="{C6E08BB3-91F1-4FFD-8DB2-4F4FCEBDBEB6}"/>
    <cellStyle name="SAPBEXstdDataEmph 4 3 4" xfId="30240" xr:uid="{64C4A3B0-1890-4551-8BFC-54FA633CB4B2}"/>
    <cellStyle name="SAPBEXstdDataEmph 4 3 5" xfId="39898" xr:uid="{06E79FA5-D69E-4650-AB44-95AE64BB8B89}"/>
    <cellStyle name="SAPBEXstdDataEmph 4 3 6" xfId="52286" xr:uid="{2B33FF62-14EA-4BA8-BA60-17269DDC9031}"/>
    <cellStyle name="SAPBEXstdDataEmph 4 4" xfId="18657" xr:uid="{6253C4D7-9727-4FC2-BF05-35596C53BBE9}"/>
    <cellStyle name="SAPBEXstdDataEmph 4 4 2" xfId="32289" xr:uid="{8716BB1F-748B-482D-A1BF-BF48CA164CA6}"/>
    <cellStyle name="SAPBEXstdDataEmph 4 4 3" xfId="41917" xr:uid="{4843B2D5-778D-4C66-90D3-6B5FA6852E98}"/>
    <cellStyle name="SAPBEXstdDataEmph 4 5" xfId="16574" xr:uid="{0AFF4866-5C2C-45F5-BDE7-6ED361F818F5}"/>
    <cellStyle name="SAPBEXstdDataEmph 4 5 2" xfId="32158" xr:uid="{9FACD5CC-E512-497F-9B67-2893E0D8FCAC}"/>
    <cellStyle name="SAPBEXstdDataEmph 4 5 3" xfId="41800" xr:uid="{C724128D-293C-474D-B36A-55E38EA68768}"/>
    <cellStyle name="SAPBEXstdDataEmph 4 6" xfId="28230" xr:uid="{AAD8905D-4475-4597-9139-BE31D5960EB1}"/>
    <cellStyle name="SAPBEXstdDataEmph 4 7" xfId="28089" xr:uid="{059138EE-0FCD-4EFA-959E-F9128868AFD9}"/>
    <cellStyle name="SAPBEXstdDataEmph 4 8" xfId="50290" xr:uid="{90AE5171-D8D1-43A3-A491-90B13DAB3DA7}"/>
    <cellStyle name="SAPBEXstdDataEmph 5" xfId="10703" xr:uid="{8D53E0D3-11D4-4C6C-9D2D-33999BF14540}"/>
    <cellStyle name="SAPBEXstdDataEmph 5 2" xfId="13634" xr:uid="{8EABFBE9-7B92-4410-8409-475442EFDBC2}"/>
    <cellStyle name="SAPBEXstdDataEmph 5 2 2" xfId="15583" xr:uid="{4148055C-CC33-4FDE-A185-B6411DE7C3E6}"/>
    <cellStyle name="SAPBEXstdDataEmph 5 2 2 2" xfId="21502" xr:uid="{2753E190-5A38-49DF-8E19-B7B76123A1E1}"/>
    <cellStyle name="SAPBEXstdDataEmph 5 2 2 2 2" xfId="35134" xr:uid="{7BD28959-E0D9-45C0-9A03-4A48C47ACE54}"/>
    <cellStyle name="SAPBEXstdDataEmph 5 2 2 2 3" xfId="44762" xr:uid="{A91F5B6C-9103-4D9B-BEED-2FDB92F7B4D4}"/>
    <cellStyle name="SAPBEXstdDataEmph 5 2 2 3" xfId="25293" xr:uid="{1A4DB699-0396-49C6-869C-88B89F26B692}"/>
    <cellStyle name="SAPBEXstdDataEmph 5 2 2 3 2" xfId="38925" xr:uid="{1556EC31-26CA-40BA-98C2-71CC6FDA048B}"/>
    <cellStyle name="SAPBEXstdDataEmph 5 2 2 3 3" xfId="48553" xr:uid="{120DCC0A-8A8A-4663-A0B3-58BD411073F8}"/>
    <cellStyle name="SAPBEXstdDataEmph 5 2 2 4" xfId="31175" xr:uid="{2477E3E9-6291-4E03-907D-62B36297AFE1}"/>
    <cellStyle name="SAPBEXstdDataEmph 5 2 2 5" xfId="40833" xr:uid="{533A2701-D486-4007-99F3-56326F6CB711}"/>
    <cellStyle name="SAPBEXstdDataEmph 5 2 2 6" xfId="53221" xr:uid="{5E79D494-4549-4E73-9029-93B0B07AA426}"/>
    <cellStyle name="SAPBEXstdDataEmph 5 2 3" xfId="19594" xr:uid="{DF4726D4-7570-46D1-8C81-BC7E16EBDE6D}"/>
    <cellStyle name="SAPBEXstdDataEmph 5 2 3 2" xfId="33226" xr:uid="{CB8FC1FF-76FF-4330-BBD4-9DFF6A03D1BB}"/>
    <cellStyle name="SAPBEXstdDataEmph 5 2 3 3" xfId="42854" xr:uid="{A7E87601-EF05-4A40-9473-53AF2E68A1EA}"/>
    <cellStyle name="SAPBEXstdDataEmph 5 2 4" xfId="23385" xr:uid="{8902A881-553F-484F-9F72-0E53B77D6A95}"/>
    <cellStyle name="SAPBEXstdDataEmph 5 2 4 2" xfId="37017" xr:uid="{36E548C2-A3EB-43E8-8E59-2C3CC28D965A}"/>
    <cellStyle name="SAPBEXstdDataEmph 5 2 4 3" xfId="46645" xr:uid="{20A3CB86-E9C0-455D-BF6D-CE8F12C6ACB1}"/>
    <cellStyle name="SAPBEXstdDataEmph 5 2 5" xfId="29260" xr:uid="{6C5C9A79-8E09-4EF4-8496-EDD9460F4D01}"/>
    <cellStyle name="SAPBEXstdDataEmph 5 2 6" xfId="27129" xr:uid="{50006FC4-2AC5-4B63-883C-D2687E4E0B56}"/>
    <cellStyle name="SAPBEXstdDataEmph 5 2 7" xfId="51313" xr:uid="{A147AF16-B516-4405-BF17-42827FAF1E20}"/>
    <cellStyle name="SAPBEXstdDataEmph 5 3" xfId="14673" xr:uid="{98F26D31-E5C7-41F5-870F-43492EFC742A}"/>
    <cellStyle name="SAPBEXstdDataEmph 5 3 2" xfId="20592" xr:uid="{74E6A5DD-3324-4E0A-95F5-5418DE873573}"/>
    <cellStyle name="SAPBEXstdDataEmph 5 3 2 2" xfId="34224" xr:uid="{6CAD1192-DF41-432B-AA82-A4F7EE796543}"/>
    <cellStyle name="SAPBEXstdDataEmph 5 3 2 3" xfId="43852" xr:uid="{601B6987-8BAC-42C3-A9F3-8CC6A2BA5C90}"/>
    <cellStyle name="SAPBEXstdDataEmph 5 3 3" xfId="24383" xr:uid="{B77D9428-2ABA-4C70-BDB0-11205A8328F5}"/>
    <cellStyle name="SAPBEXstdDataEmph 5 3 3 2" xfId="38015" xr:uid="{4C12B9EC-79AA-4EE0-805B-341E348A7875}"/>
    <cellStyle name="SAPBEXstdDataEmph 5 3 3 3" xfId="47643" xr:uid="{FF29B13C-6708-4AD5-B573-F6ADA31C86A7}"/>
    <cellStyle name="SAPBEXstdDataEmph 5 3 4" xfId="30265" xr:uid="{F2F2D559-781E-42A2-A9DE-B27590A62B41}"/>
    <cellStyle name="SAPBEXstdDataEmph 5 3 5" xfId="39923" xr:uid="{7FF7D329-A99E-4187-9582-D413EAFBBCAB}"/>
    <cellStyle name="SAPBEXstdDataEmph 5 3 6" xfId="52311" xr:uid="{4F55192B-F1A0-48EF-A415-C21A8F332287}"/>
    <cellStyle name="SAPBEXstdDataEmph 5 4" xfId="18682" xr:uid="{40A82787-F5C8-4C5A-9C03-B6F4E2EB3D62}"/>
    <cellStyle name="SAPBEXstdDataEmph 5 4 2" xfId="32314" xr:uid="{D0A02E7F-03CF-4681-B8E0-401B31DA37FE}"/>
    <cellStyle name="SAPBEXstdDataEmph 5 4 3" xfId="41942" xr:uid="{0E778702-ADEA-4F81-B8F1-3727DE895AE4}"/>
    <cellStyle name="SAPBEXstdDataEmph 5 5" xfId="16549" xr:uid="{DB090F60-B2DF-4B40-ADC6-4BB4C3C2848F}"/>
    <cellStyle name="SAPBEXstdDataEmph 5 5 2" xfId="32133" xr:uid="{D24FD8AB-93FE-4FFE-9977-8AC23F0F33B5}"/>
    <cellStyle name="SAPBEXstdDataEmph 5 5 3" xfId="41775" xr:uid="{7598D12F-3B8E-4922-A836-938793F94B18}"/>
    <cellStyle name="SAPBEXstdDataEmph 5 6" xfId="28255" xr:uid="{12011EE4-339A-4855-B269-DE1828CE4DDB}"/>
    <cellStyle name="SAPBEXstdDataEmph 5 7" xfId="28064" xr:uid="{8388B27A-7E9D-494C-A596-D57AA92729BA}"/>
    <cellStyle name="SAPBEXstdDataEmph 5 8" xfId="50315" xr:uid="{327C15D1-20AB-41A5-83D6-954D1F37DEFE}"/>
    <cellStyle name="SAPBEXstdDataEmph 6" xfId="11540" xr:uid="{B2DBECE1-A574-437B-8D07-955891376C10}"/>
    <cellStyle name="SAPBEXstdDataEmph 6 2" xfId="14434" xr:uid="{2E425F58-54E1-467B-B864-8C8E618E5F6F}"/>
    <cellStyle name="SAPBEXstdDataEmph 6 2 2" xfId="16383" xr:uid="{AD612A97-1121-498A-9960-F7AA3875E0F2}"/>
    <cellStyle name="SAPBEXstdDataEmph 6 2 2 2" xfId="22302" xr:uid="{9A01382C-3A42-4245-9634-D8D978DE2B96}"/>
    <cellStyle name="SAPBEXstdDataEmph 6 2 2 2 2" xfId="35934" xr:uid="{170EC685-B219-4CE5-B728-51D7124C8C92}"/>
    <cellStyle name="SAPBEXstdDataEmph 6 2 2 2 3" xfId="45562" xr:uid="{11F8CB12-E33D-4C72-AA2E-08A54E08871A}"/>
    <cellStyle name="SAPBEXstdDataEmph 6 2 2 3" xfId="26093" xr:uid="{0EAC4FA2-81D2-40FD-8F39-EF253BD29F10}"/>
    <cellStyle name="SAPBEXstdDataEmph 6 2 2 3 2" xfId="39725" xr:uid="{3A45782A-6FCA-429A-B224-A228D3AB1F91}"/>
    <cellStyle name="SAPBEXstdDataEmph 6 2 2 3 3" xfId="49353" xr:uid="{69C7FB75-147A-43A7-A000-AB1D72647336}"/>
    <cellStyle name="SAPBEXstdDataEmph 6 2 2 4" xfId="31975" xr:uid="{9B51808C-4E4A-4FD0-9760-F33A965A2FF6}"/>
    <cellStyle name="SAPBEXstdDataEmph 6 2 2 5" xfId="41633" xr:uid="{D7CB80C9-D2AF-47B1-ABF7-8950FB964A49}"/>
    <cellStyle name="SAPBEXstdDataEmph 6 2 2 6" xfId="54021" xr:uid="{18016A70-F149-4FC5-BF53-86C9F841F802}"/>
    <cellStyle name="SAPBEXstdDataEmph 6 2 3" xfId="20394" xr:uid="{6AF29B53-258E-4666-8225-D7C6D9A24023}"/>
    <cellStyle name="SAPBEXstdDataEmph 6 2 3 2" xfId="34026" xr:uid="{290AF8CB-054F-4CF8-9022-3824AF823CB0}"/>
    <cellStyle name="SAPBEXstdDataEmph 6 2 3 3" xfId="43654" xr:uid="{E6B4C2E5-E608-4F92-93EC-FE6D253A47FD}"/>
    <cellStyle name="SAPBEXstdDataEmph 6 2 4" xfId="24185" xr:uid="{78A15A43-92AD-4DFA-83B4-851CB2CE6892}"/>
    <cellStyle name="SAPBEXstdDataEmph 6 2 4 2" xfId="37817" xr:uid="{62C4FC57-C20C-43F2-95DA-31EC918BFEB0}"/>
    <cellStyle name="SAPBEXstdDataEmph 6 2 4 3" xfId="47445" xr:uid="{CE3D80E1-89A0-46FB-8CD3-39D7A4E6F0CA}"/>
    <cellStyle name="SAPBEXstdDataEmph 6 2 5" xfId="30060" xr:uid="{14F78537-6670-4855-AB25-B387B8287AD3}"/>
    <cellStyle name="SAPBEXstdDataEmph 6 2 6" xfId="26329" xr:uid="{0B64A19C-99C3-482F-94F6-F57BDD00F252}"/>
    <cellStyle name="SAPBEXstdDataEmph 6 2 7" xfId="52113" xr:uid="{E5C3B6B3-61A9-405E-ADC7-64FE3F2242AC}"/>
    <cellStyle name="SAPBEXstdDataEmph 6 3" xfId="15385" xr:uid="{CC14A06E-93BB-48FC-AC55-EFCDBFBC713D}"/>
    <cellStyle name="SAPBEXstdDataEmph 6 3 2" xfId="21304" xr:uid="{7369524B-909A-4B9C-8BCF-397A3DE867CB}"/>
    <cellStyle name="SAPBEXstdDataEmph 6 3 2 2" xfId="34936" xr:uid="{102ECBE2-A11F-499D-A73D-8CE73361C12A}"/>
    <cellStyle name="SAPBEXstdDataEmph 6 3 2 3" xfId="44564" xr:uid="{9028A665-4244-4150-98C6-F9FF33AB1AC6}"/>
    <cellStyle name="SAPBEXstdDataEmph 6 3 3" xfId="25095" xr:uid="{64FCCAD2-4D0B-4990-AB79-63DB60C05A2A}"/>
    <cellStyle name="SAPBEXstdDataEmph 6 3 3 2" xfId="38727" xr:uid="{90E73A19-D687-4D18-96E1-7E9C91C54EC0}"/>
    <cellStyle name="SAPBEXstdDataEmph 6 3 3 3" xfId="48355" xr:uid="{A95C57DF-336F-4A06-A214-41E33143D2F3}"/>
    <cellStyle name="SAPBEXstdDataEmph 6 3 4" xfId="30977" xr:uid="{13806C22-3A97-40A2-91C8-BC7D131DF458}"/>
    <cellStyle name="SAPBEXstdDataEmph 6 3 5" xfId="40635" xr:uid="{89688C7A-A2CF-43AA-B1EE-0391EF3AF650}"/>
    <cellStyle name="SAPBEXstdDataEmph 6 3 6" xfId="53023" xr:uid="{F8588AC4-BDBA-4055-9BA8-2E573E35495A}"/>
    <cellStyle name="SAPBEXstdDataEmph 6 4" xfId="19396" xr:uid="{6629175F-B743-4221-A384-4ADE2A0FEA01}"/>
    <cellStyle name="SAPBEXstdDataEmph 6 4 2" xfId="33028" xr:uid="{F64A2781-EE8A-415D-9016-9CA15F499578}"/>
    <cellStyle name="SAPBEXstdDataEmph 6 4 3" xfId="42656" xr:uid="{BB2E4893-4F37-4D6F-85CD-AE8F774E8498}"/>
    <cellStyle name="SAPBEXstdDataEmph 6 5" xfId="23187" xr:uid="{387BCD5A-1A18-439E-9803-CBB72AD84768}"/>
    <cellStyle name="SAPBEXstdDataEmph 6 5 2" xfId="36819" xr:uid="{A0FE1F6E-88D1-4EF8-A541-0D5CD77E45E4}"/>
    <cellStyle name="SAPBEXstdDataEmph 6 5 3" xfId="46447" xr:uid="{D4E527A5-AABE-45BC-A721-E3F3E0AC160E}"/>
    <cellStyle name="SAPBEXstdDataEmph 6 6" xfId="29055" xr:uid="{43745E82-8BD7-4ADC-B51E-3CE41558A3EC}"/>
    <cellStyle name="SAPBEXstdDataEmph 6 7" xfId="28150" xr:uid="{E4D42A10-66C9-4B7D-9157-F12836EEDB0B}"/>
    <cellStyle name="SAPBEXstdDataEmph 6 8" xfId="51115" xr:uid="{6571EF99-C533-4EB4-8151-1008C41A32A7}"/>
    <cellStyle name="SAPBEXstdDataEmph 7" xfId="49994" xr:uid="{49AF30CA-84B6-40F4-BB06-28146CD9086F}"/>
    <cellStyle name="SAPBEXstdDataEmph 8" xfId="54277" xr:uid="{63003A0E-CF85-4CCE-A144-BE4D83C0D764}"/>
    <cellStyle name="SAPBEXstdDataEmph 9" xfId="54381" xr:uid="{F28F18CF-C1ED-448F-A1D7-156297E4659B}"/>
    <cellStyle name="SAPBEXstdItem" xfId="6161" xr:uid="{4C31ED74-6341-47E7-A670-19E16C264FC1}"/>
    <cellStyle name="SAPBEXstdItem 10" xfId="54372" xr:uid="{55A87F2D-961A-4899-81C8-482DDE5E988B}"/>
    <cellStyle name="SAPBEXstdItem 2" xfId="6162" xr:uid="{F05F4EA7-ED8E-47FC-9A1A-F39F9AEB783A}"/>
    <cellStyle name="SAPBEXstdItem 2 2" xfId="10890" xr:uid="{04475CA1-E693-4004-89C1-38D3C6837A4E}"/>
    <cellStyle name="SAPBEXstdItem 2 2 10" xfId="22574" xr:uid="{16CC08A3-CDE9-486C-836B-98A2490FB86F}"/>
    <cellStyle name="SAPBEXstdItem 2 2 10 2" xfId="36206" xr:uid="{D383FC2A-17AD-4B25-B957-3727DA4BDF47}"/>
    <cellStyle name="SAPBEXstdItem 2 2 10 3" xfId="45834" xr:uid="{BF90501A-219A-47AA-BDC6-52DD64AE2001}"/>
    <cellStyle name="SAPBEXstdItem 2 2 11" xfId="28442" xr:uid="{032E0E92-B7B2-41D0-AFD9-B539F2392B9F}"/>
    <cellStyle name="SAPBEXstdItem 2 2 12" xfId="27881" xr:uid="{E6F3B57A-9DE0-45DA-A97B-54989FCED4A0}"/>
    <cellStyle name="SAPBEXstdItem 2 2 13" xfId="50502" xr:uid="{B5322911-69BB-40D0-9DAD-B489F2F33B8D}"/>
    <cellStyle name="SAPBEXstdItem 2 2 14" xfId="54573" xr:uid="{8AC4914E-F2BF-42F3-AC6D-F9833CEE529E}"/>
    <cellStyle name="SAPBEXstdItem 2 2 15" xfId="54664" xr:uid="{A6DE05A4-C0F6-428C-9275-8AD615D90721}"/>
    <cellStyle name="SAPBEXstdItem 2 2 16" xfId="54752" xr:uid="{4CF168E0-3CAF-4FDF-A547-337D6AB889BC}"/>
    <cellStyle name="SAPBEXstdItem 2 2 17" xfId="54840" xr:uid="{EFB247E7-233C-4DDE-8A4F-C81200608719}"/>
    <cellStyle name="SAPBEXstdItem 2 2 18" xfId="54928" xr:uid="{3EBEF3CE-4B12-4274-97B4-CDD848654C80}"/>
    <cellStyle name="SAPBEXstdItem 2 2 19" xfId="55016" xr:uid="{CF4F225D-A4D2-42DD-A203-94700AF948EA}"/>
    <cellStyle name="SAPBEXstdItem 2 2 2" xfId="10978" xr:uid="{CC2C7D59-74F2-47FF-9733-3AC732695F56}"/>
    <cellStyle name="SAPBEXstdItem 2 2 2 2" xfId="13909" xr:uid="{93052AC5-9D59-40DC-8A0D-0C7124DAE9C2}"/>
    <cellStyle name="SAPBEXstdItem 2 2 2 2 2" xfId="15858" xr:uid="{780A93E1-DFA7-49F5-A2CA-02F39E3F1E96}"/>
    <cellStyle name="SAPBEXstdItem 2 2 2 2 2 2" xfId="21777" xr:uid="{13116D5E-8955-4232-9B02-A602D5604E92}"/>
    <cellStyle name="SAPBEXstdItem 2 2 2 2 2 2 2" xfId="35409" xr:uid="{72EAF5EA-8FB4-4B66-BD69-2BFCFD216D28}"/>
    <cellStyle name="SAPBEXstdItem 2 2 2 2 2 2 3" xfId="45037" xr:uid="{2CC922F2-075A-492B-BC23-C7A63E060980}"/>
    <cellStyle name="SAPBEXstdItem 2 2 2 2 2 3" xfId="25568" xr:uid="{CE035A2D-DF6C-4B62-A774-64B77E7656C6}"/>
    <cellStyle name="SAPBEXstdItem 2 2 2 2 2 3 2" xfId="39200" xr:uid="{435907B0-E790-4755-BAD4-7412837BA4AC}"/>
    <cellStyle name="SAPBEXstdItem 2 2 2 2 2 3 3" xfId="48828" xr:uid="{22CF1244-3249-413E-984F-FA4CE4BFE258}"/>
    <cellStyle name="SAPBEXstdItem 2 2 2 2 2 4" xfId="31450" xr:uid="{3E1E37F6-6BE1-44EE-86C5-A4ACA8B5B3B7}"/>
    <cellStyle name="SAPBEXstdItem 2 2 2 2 2 5" xfId="41108" xr:uid="{DE4D0B26-8E41-46AE-B1F0-D13D48014F43}"/>
    <cellStyle name="SAPBEXstdItem 2 2 2 2 2 6" xfId="53496" xr:uid="{C5852A70-69DD-4AED-90E9-746E3DC52572}"/>
    <cellStyle name="SAPBEXstdItem 2 2 2 2 3" xfId="19869" xr:uid="{30A27851-C366-4EC8-9912-FDCDA9979780}"/>
    <cellStyle name="SAPBEXstdItem 2 2 2 2 3 2" xfId="33501" xr:uid="{452A6D29-A009-4564-9040-1F2AB8815B15}"/>
    <cellStyle name="SAPBEXstdItem 2 2 2 2 3 3" xfId="43129" xr:uid="{FB276C22-45DD-4449-93C2-FED86869A5CE}"/>
    <cellStyle name="SAPBEXstdItem 2 2 2 2 4" xfId="23660" xr:uid="{5B092F92-EFD1-418C-AA09-35B4FDB09FD3}"/>
    <cellStyle name="SAPBEXstdItem 2 2 2 2 4 2" xfId="37292" xr:uid="{FFA5B622-2171-4A21-AC16-C92672C2F8FA}"/>
    <cellStyle name="SAPBEXstdItem 2 2 2 2 4 3" xfId="46920" xr:uid="{C74B8012-084B-46E2-ABF7-215D328BFC6F}"/>
    <cellStyle name="SAPBEXstdItem 2 2 2 2 5" xfId="29535" xr:uid="{6D36AAA4-695E-4C09-9016-F42691B431AC}"/>
    <cellStyle name="SAPBEXstdItem 2 2 2 2 6" xfId="26854" xr:uid="{B1D5D14D-ED1F-4801-BC16-A40E46F2EA48}"/>
    <cellStyle name="SAPBEXstdItem 2 2 2 2 7" xfId="51588" xr:uid="{505C5D06-F049-4FA0-8F12-121D69232ACB}"/>
    <cellStyle name="SAPBEXstdItem 2 2 2 3" xfId="14860" xr:uid="{1FB79032-9B4C-473A-A373-170380360766}"/>
    <cellStyle name="SAPBEXstdItem 2 2 2 3 2" xfId="20779" xr:uid="{98F83A85-1823-441A-A88A-5E03C306EC3C}"/>
    <cellStyle name="SAPBEXstdItem 2 2 2 3 2 2" xfId="34411" xr:uid="{7F2318A0-1F81-4FC6-B3C6-020269369A7A}"/>
    <cellStyle name="SAPBEXstdItem 2 2 2 3 2 3" xfId="44039" xr:uid="{D0863EE3-07B4-4A26-A363-378113330449}"/>
    <cellStyle name="SAPBEXstdItem 2 2 2 3 3" xfId="24570" xr:uid="{F4A5D00C-3B38-4C88-A164-056B997FF8AB}"/>
    <cellStyle name="SAPBEXstdItem 2 2 2 3 3 2" xfId="38202" xr:uid="{D55DD15F-F532-4879-8EF2-CDBFB4BFB240}"/>
    <cellStyle name="SAPBEXstdItem 2 2 2 3 3 3" xfId="47830" xr:uid="{2F3D15FB-3F1E-4284-9F6D-0B6139504548}"/>
    <cellStyle name="SAPBEXstdItem 2 2 2 3 4" xfId="30452" xr:uid="{5182FB94-D425-4996-BBE8-D0D50A1C07A3}"/>
    <cellStyle name="SAPBEXstdItem 2 2 2 3 5" xfId="40110" xr:uid="{C46CF80D-A113-4058-A643-D607555D1024}"/>
    <cellStyle name="SAPBEXstdItem 2 2 2 3 6" xfId="52498" xr:uid="{FD54EE09-05EF-4A89-9F7A-2A263E3531FD}"/>
    <cellStyle name="SAPBEXstdItem 2 2 2 4" xfId="18871" xr:uid="{BB8C1FB8-3508-4077-85DE-FC4EE58799CC}"/>
    <cellStyle name="SAPBEXstdItem 2 2 2 4 2" xfId="32503" xr:uid="{66FB5B12-1F6A-4930-8045-F2E1B27C0857}"/>
    <cellStyle name="SAPBEXstdItem 2 2 2 4 3" xfId="42131" xr:uid="{458A1524-509D-452C-9E15-7887B16EEA69}"/>
    <cellStyle name="SAPBEXstdItem 2 2 2 5" xfId="22662" xr:uid="{BEBF64D7-5947-4204-A45E-D9EA5967FFE6}"/>
    <cellStyle name="SAPBEXstdItem 2 2 2 5 2" xfId="36294" xr:uid="{20EA3ED7-2CDC-4DDB-BF82-97436F31A49D}"/>
    <cellStyle name="SAPBEXstdItem 2 2 2 5 3" xfId="45922" xr:uid="{F3499202-752C-4AFB-8ED2-151B56D43648}"/>
    <cellStyle name="SAPBEXstdItem 2 2 2 6" xfId="28530" xr:uid="{A768F83F-818D-40F1-837F-12002B079EAB}"/>
    <cellStyle name="SAPBEXstdItem 2 2 2 7" xfId="27796" xr:uid="{BA5285A6-4B42-461B-8F5E-3F1666282D05}"/>
    <cellStyle name="SAPBEXstdItem 2 2 2 8" xfId="50590" xr:uid="{0C098BA3-ADC4-4D54-905B-22BA80E57FCF}"/>
    <cellStyle name="SAPBEXstdItem 2 2 20" xfId="55104" xr:uid="{6A24CF00-1D58-4D72-AFB3-20360C03D91F}"/>
    <cellStyle name="SAPBEXstdItem 2 2 21" xfId="55192" xr:uid="{4ADCFE31-3F5A-48AF-882B-2EB84F123A57}"/>
    <cellStyle name="SAPBEXstdItem 2 2 22" xfId="55280" xr:uid="{77925281-34E5-4483-83FC-A3BBAC2850B0}"/>
    <cellStyle name="SAPBEXstdItem 2 2 23" xfId="55368" xr:uid="{33BEDDE2-872C-48DA-B4DD-96929EB05F18}"/>
    <cellStyle name="SAPBEXstdItem 2 2 24" xfId="55456" xr:uid="{BDA5359E-036D-4BB3-A0F9-B091E6A7F15C}"/>
    <cellStyle name="SAPBEXstdItem 2 2 25" xfId="55544" xr:uid="{37DFB65A-8BE7-460D-9D74-3BCA7FC46112}"/>
    <cellStyle name="SAPBEXstdItem 2 2 26" xfId="55632" xr:uid="{647F4F09-66D7-4190-A8B5-4C65CE73E101}"/>
    <cellStyle name="SAPBEXstdItem 2 2 27" xfId="55720" xr:uid="{E80E7436-C66F-4B5C-A1C7-AC55BFAF74BA}"/>
    <cellStyle name="SAPBEXstdItem 2 2 28" xfId="55808" xr:uid="{71BE53E9-7931-4B27-B68E-2AAD763EE8BF}"/>
    <cellStyle name="SAPBEXstdItem 2 2 29" xfId="55896" xr:uid="{0F1EFBB6-C8FD-4DF3-8FC2-CC7A4F7086AF}"/>
    <cellStyle name="SAPBEXstdItem 2 2 3" xfId="11066" xr:uid="{8D59F29F-14D7-44FA-9656-308F9206E264}"/>
    <cellStyle name="SAPBEXstdItem 2 2 3 2" xfId="13997" xr:uid="{D443DAB5-A1F2-43DA-8D29-68BDC6FF8E73}"/>
    <cellStyle name="SAPBEXstdItem 2 2 3 2 2" xfId="15946" xr:uid="{321AA138-FA3B-47DD-8157-0697771B7FFA}"/>
    <cellStyle name="SAPBEXstdItem 2 2 3 2 2 2" xfId="21865" xr:uid="{50C228BA-B570-4C16-86F5-0CDAC8B03CED}"/>
    <cellStyle name="SAPBEXstdItem 2 2 3 2 2 2 2" xfId="35497" xr:uid="{A2C39F98-A3A7-456A-BDDA-A94408588D8F}"/>
    <cellStyle name="SAPBEXstdItem 2 2 3 2 2 2 3" xfId="45125" xr:uid="{7AD003FF-28FF-4560-BAAC-90A70319925E}"/>
    <cellStyle name="SAPBEXstdItem 2 2 3 2 2 3" xfId="25656" xr:uid="{357CDD68-0EFF-472D-A9D4-D3D150F3C08B}"/>
    <cellStyle name="SAPBEXstdItem 2 2 3 2 2 3 2" xfId="39288" xr:uid="{A66AC237-C820-4FF8-B114-6755CF14DEB1}"/>
    <cellStyle name="SAPBEXstdItem 2 2 3 2 2 3 3" xfId="48916" xr:uid="{48C92BFE-3E19-4A50-96A5-4B607DA6983B}"/>
    <cellStyle name="SAPBEXstdItem 2 2 3 2 2 4" xfId="31538" xr:uid="{689FF98F-2766-41AB-B389-CB6A2C503929}"/>
    <cellStyle name="SAPBEXstdItem 2 2 3 2 2 5" xfId="41196" xr:uid="{9D4B2863-101C-40E3-86A5-EEDE976FEEF7}"/>
    <cellStyle name="SAPBEXstdItem 2 2 3 2 2 6" xfId="53584" xr:uid="{7F88C8AD-71AC-4F3E-9396-CDBD84059EB5}"/>
    <cellStyle name="SAPBEXstdItem 2 2 3 2 3" xfId="19957" xr:uid="{427381A4-D58D-467D-9409-6EE87F04E7F4}"/>
    <cellStyle name="SAPBEXstdItem 2 2 3 2 3 2" xfId="33589" xr:uid="{02F7502E-3CDE-4D64-9C65-45A6796E0C3B}"/>
    <cellStyle name="SAPBEXstdItem 2 2 3 2 3 3" xfId="43217" xr:uid="{234EDA74-F660-4775-8589-29DB89D0EC56}"/>
    <cellStyle name="SAPBEXstdItem 2 2 3 2 4" xfId="23748" xr:uid="{599E30D5-0C90-49FF-BF07-FA405B5507D4}"/>
    <cellStyle name="SAPBEXstdItem 2 2 3 2 4 2" xfId="37380" xr:uid="{D226D269-336D-4CA7-91A6-2FD2F22C0CC7}"/>
    <cellStyle name="SAPBEXstdItem 2 2 3 2 4 3" xfId="47008" xr:uid="{9C633E04-D518-4619-AEB9-A7D9EF072555}"/>
    <cellStyle name="SAPBEXstdItem 2 2 3 2 5" xfId="29623" xr:uid="{17FEC82E-E346-436E-838B-F9C3D9F5C6DA}"/>
    <cellStyle name="SAPBEXstdItem 2 2 3 2 6" xfId="26766" xr:uid="{EE90C138-CBE9-4A7E-980F-AC48C8B9A4E0}"/>
    <cellStyle name="SAPBEXstdItem 2 2 3 2 7" xfId="51676" xr:uid="{85E3A59C-D30E-4388-BF17-4A875761D584}"/>
    <cellStyle name="SAPBEXstdItem 2 2 3 3" xfId="14948" xr:uid="{532420EB-B3B7-4EF7-8700-E41D9C355D1F}"/>
    <cellStyle name="SAPBEXstdItem 2 2 3 3 2" xfId="20867" xr:uid="{84412902-CE47-4300-BF74-31B94AF6757C}"/>
    <cellStyle name="SAPBEXstdItem 2 2 3 3 2 2" xfId="34499" xr:uid="{93B8F67E-418A-4B69-8E8C-23BC46B92BF1}"/>
    <cellStyle name="SAPBEXstdItem 2 2 3 3 2 3" xfId="44127" xr:uid="{8AF3853E-62DB-4A41-8AEB-74FA05D8FBD0}"/>
    <cellStyle name="SAPBEXstdItem 2 2 3 3 3" xfId="24658" xr:uid="{C3C1650D-58D2-4825-97E8-E97EFD049813}"/>
    <cellStyle name="SAPBEXstdItem 2 2 3 3 3 2" xfId="38290" xr:uid="{F3EE5DBF-AE69-4BF9-AAE4-215358728A9A}"/>
    <cellStyle name="SAPBEXstdItem 2 2 3 3 3 3" xfId="47918" xr:uid="{693347B6-CE7E-4C0B-AB38-DC07AEAECE23}"/>
    <cellStyle name="SAPBEXstdItem 2 2 3 3 4" xfId="30540" xr:uid="{0F8500ED-8B33-4942-83A2-BC44AE7EB68E}"/>
    <cellStyle name="SAPBEXstdItem 2 2 3 3 5" xfId="40198" xr:uid="{F2638469-88A2-4413-9D03-059D99AA4F20}"/>
    <cellStyle name="SAPBEXstdItem 2 2 3 3 6" xfId="52586" xr:uid="{17EBE61E-6F6A-45F8-8641-1F2243194C87}"/>
    <cellStyle name="SAPBEXstdItem 2 2 3 4" xfId="18959" xr:uid="{784CB78B-87E5-4D1E-A0C6-EF123123B029}"/>
    <cellStyle name="SAPBEXstdItem 2 2 3 4 2" xfId="32591" xr:uid="{F38DA679-5007-4E9C-8983-3A5F87E109EF}"/>
    <cellStyle name="SAPBEXstdItem 2 2 3 4 3" xfId="42219" xr:uid="{A843FCDB-F022-4F40-8ECA-0184A37AC487}"/>
    <cellStyle name="SAPBEXstdItem 2 2 3 5" xfId="22750" xr:uid="{C7C051A4-FC41-49A4-A53C-DC73DCEFA4EF}"/>
    <cellStyle name="SAPBEXstdItem 2 2 3 5 2" xfId="36382" xr:uid="{F27310FC-DDDC-4DB1-AA45-C11ED8EF993F}"/>
    <cellStyle name="SAPBEXstdItem 2 2 3 5 3" xfId="46010" xr:uid="{F28B74EC-F388-4EBD-A814-97F4B30310FE}"/>
    <cellStyle name="SAPBEXstdItem 2 2 3 6" xfId="28618" xr:uid="{553ECD5F-7A6C-499E-A495-0F2CC929DBB6}"/>
    <cellStyle name="SAPBEXstdItem 2 2 3 7" xfId="27711" xr:uid="{1ECE9A20-B44D-4077-843D-7635412AAA8D}"/>
    <cellStyle name="SAPBEXstdItem 2 2 3 8" xfId="50678" xr:uid="{EB30822E-3515-4670-87ED-A00E22BF31B5}"/>
    <cellStyle name="SAPBEXstdItem 2 2 30" xfId="55984" xr:uid="{CC9823C5-786A-47F0-9C96-650A6DD1AE4F}"/>
    <cellStyle name="SAPBEXstdItem 2 2 31" xfId="56072" xr:uid="{052C507A-2337-44F8-B213-ED2D4E3CC387}"/>
    <cellStyle name="SAPBEXstdItem 2 2 32" xfId="56160" xr:uid="{C926E8E9-1515-4E08-8AF7-7D3B762BA707}"/>
    <cellStyle name="SAPBEXstdItem 2 2 33" xfId="56248" xr:uid="{A0B4F0D4-0604-425D-96B4-58D9DE5D4CA1}"/>
    <cellStyle name="SAPBEXstdItem 2 2 4" xfId="11154" xr:uid="{60DB5836-543B-4394-9F44-B1AFE991C0E9}"/>
    <cellStyle name="SAPBEXstdItem 2 2 4 2" xfId="14085" xr:uid="{D044D8B5-70A5-499E-98CD-9124535842C9}"/>
    <cellStyle name="SAPBEXstdItem 2 2 4 2 2" xfId="16034" xr:uid="{9C2EE714-8EFC-4148-BA2C-3C4F56FBB3CA}"/>
    <cellStyle name="SAPBEXstdItem 2 2 4 2 2 2" xfId="21953" xr:uid="{CDB85299-A5D6-4AC7-A851-0CB9F63E39BB}"/>
    <cellStyle name="SAPBEXstdItem 2 2 4 2 2 2 2" xfId="35585" xr:uid="{F3BF99AB-4435-46BF-A774-61706C1C9E57}"/>
    <cellStyle name="SAPBEXstdItem 2 2 4 2 2 2 3" xfId="45213" xr:uid="{E0CDA831-2558-43E7-9902-18E7CD610766}"/>
    <cellStyle name="SAPBEXstdItem 2 2 4 2 2 3" xfId="25744" xr:uid="{004D6F6A-A5C1-4D83-9FE3-93F72BA86ABB}"/>
    <cellStyle name="SAPBEXstdItem 2 2 4 2 2 3 2" xfId="39376" xr:uid="{52C01D30-DDCE-45FD-B745-129D3F8BC0C5}"/>
    <cellStyle name="SAPBEXstdItem 2 2 4 2 2 3 3" xfId="49004" xr:uid="{51444031-B912-44DD-96E2-35DECBEB6503}"/>
    <cellStyle name="SAPBEXstdItem 2 2 4 2 2 4" xfId="31626" xr:uid="{6DAACEE6-03DE-4A86-A9FA-3A73DCDB4A56}"/>
    <cellStyle name="SAPBEXstdItem 2 2 4 2 2 5" xfId="41284" xr:uid="{30CD3D8D-CA25-41ED-88DA-25E128198150}"/>
    <cellStyle name="SAPBEXstdItem 2 2 4 2 2 6" xfId="53672" xr:uid="{6C67429B-9F68-47A9-B690-346A99F6166D}"/>
    <cellStyle name="SAPBEXstdItem 2 2 4 2 3" xfId="20045" xr:uid="{E164F154-2DF6-46C2-8FE7-549F2BB2B12B}"/>
    <cellStyle name="SAPBEXstdItem 2 2 4 2 3 2" xfId="33677" xr:uid="{BA932BDF-A9A1-4EE9-87D2-B820305BBBF4}"/>
    <cellStyle name="SAPBEXstdItem 2 2 4 2 3 3" xfId="43305" xr:uid="{6362C954-E937-4923-916B-E16FD03F22D8}"/>
    <cellStyle name="SAPBEXstdItem 2 2 4 2 4" xfId="23836" xr:uid="{52118FB5-D18E-4BE7-9BE8-3F072A2377D4}"/>
    <cellStyle name="SAPBEXstdItem 2 2 4 2 4 2" xfId="37468" xr:uid="{53AF549A-EE69-4A2B-AAD8-9D2B49913444}"/>
    <cellStyle name="SAPBEXstdItem 2 2 4 2 4 3" xfId="47096" xr:uid="{216571F3-1BCB-4114-A3D1-FFB7439994C4}"/>
    <cellStyle name="SAPBEXstdItem 2 2 4 2 5" xfId="29711" xr:uid="{33D1A10B-E4F9-4AFA-B87F-33E37A756C47}"/>
    <cellStyle name="SAPBEXstdItem 2 2 4 2 6" xfId="26678" xr:uid="{DDAE0930-4EF1-4C0D-8CAF-6842BD132874}"/>
    <cellStyle name="SAPBEXstdItem 2 2 4 2 7" xfId="51764" xr:uid="{7F919CD2-9616-4A16-8D58-B2ABE5259C88}"/>
    <cellStyle name="SAPBEXstdItem 2 2 4 3" xfId="15036" xr:uid="{84BA961E-AAAF-4196-BB6C-786763276B89}"/>
    <cellStyle name="SAPBEXstdItem 2 2 4 3 2" xfId="20955" xr:uid="{46AEF229-F3BB-4AA9-B924-34CB8DAC8161}"/>
    <cellStyle name="SAPBEXstdItem 2 2 4 3 2 2" xfId="34587" xr:uid="{6D0B8AC0-32D0-48EA-9F19-32BA56AB07BD}"/>
    <cellStyle name="SAPBEXstdItem 2 2 4 3 2 3" xfId="44215" xr:uid="{DE305FEF-70DA-4820-83A9-B227DB7C4B92}"/>
    <cellStyle name="SAPBEXstdItem 2 2 4 3 3" xfId="24746" xr:uid="{425655BB-3646-4BA5-A564-AD24B147AE05}"/>
    <cellStyle name="SAPBEXstdItem 2 2 4 3 3 2" xfId="38378" xr:uid="{D8DB4CA9-F44A-436B-BF23-DD65C7934372}"/>
    <cellStyle name="SAPBEXstdItem 2 2 4 3 3 3" xfId="48006" xr:uid="{3AEA96F1-071C-4D63-A1C7-BFA727220A86}"/>
    <cellStyle name="SAPBEXstdItem 2 2 4 3 4" xfId="30628" xr:uid="{49EA0EAD-416A-44A0-9618-3F61B48B2162}"/>
    <cellStyle name="SAPBEXstdItem 2 2 4 3 5" xfId="40286" xr:uid="{C92D8354-BAC4-47DA-B066-B3274D3B7931}"/>
    <cellStyle name="SAPBEXstdItem 2 2 4 3 6" xfId="52674" xr:uid="{245404E3-8B37-406F-9C37-47B035F31201}"/>
    <cellStyle name="SAPBEXstdItem 2 2 4 4" xfId="19047" xr:uid="{92EF355E-C36E-4EDD-9D6D-249E73553987}"/>
    <cellStyle name="SAPBEXstdItem 2 2 4 4 2" xfId="32679" xr:uid="{A2E450BA-63CD-4191-90D2-3A4FE125D839}"/>
    <cellStyle name="SAPBEXstdItem 2 2 4 4 3" xfId="42307" xr:uid="{725A2A74-E02B-49FF-91B2-DF2A446CBA27}"/>
    <cellStyle name="SAPBEXstdItem 2 2 4 5" xfId="22838" xr:uid="{EA5260B7-F0E4-4A36-8AC8-F62B219B1017}"/>
    <cellStyle name="SAPBEXstdItem 2 2 4 5 2" xfId="36470" xr:uid="{B85CE0BD-0E04-4173-8782-922306B80BEF}"/>
    <cellStyle name="SAPBEXstdItem 2 2 4 5 3" xfId="46098" xr:uid="{84B2C34B-81AE-408F-8353-7FB301CF0864}"/>
    <cellStyle name="SAPBEXstdItem 2 2 4 6" xfId="28706" xr:uid="{A681EC53-747F-499C-875F-1DE8E162E1E4}"/>
    <cellStyle name="SAPBEXstdItem 2 2 4 7" xfId="27634" xr:uid="{469BD8D8-A645-4E99-99FD-85ECCAB1340E}"/>
    <cellStyle name="SAPBEXstdItem 2 2 4 8" xfId="50766" xr:uid="{04E69574-4545-44CD-AE7C-D24278F00A20}"/>
    <cellStyle name="SAPBEXstdItem 2 2 5" xfId="11242" xr:uid="{80732E1E-22D8-492D-BE5E-1D5EC1F11EF2}"/>
    <cellStyle name="SAPBEXstdItem 2 2 5 2" xfId="14173" xr:uid="{0F1B9500-58F9-4A52-889D-0AFCDA8390D0}"/>
    <cellStyle name="SAPBEXstdItem 2 2 5 2 2" xfId="16122" xr:uid="{A68C4BF9-DD26-4BB5-9F1C-F71C6FF744D7}"/>
    <cellStyle name="SAPBEXstdItem 2 2 5 2 2 2" xfId="22041" xr:uid="{42718CF3-2744-457C-9608-AC1C98084237}"/>
    <cellStyle name="SAPBEXstdItem 2 2 5 2 2 2 2" xfId="35673" xr:uid="{BD40334B-3716-493E-9C18-3A19B724D9EA}"/>
    <cellStyle name="SAPBEXstdItem 2 2 5 2 2 2 3" xfId="45301" xr:uid="{7736DFA7-E1E5-49F6-B66F-281DDDF14D6A}"/>
    <cellStyle name="SAPBEXstdItem 2 2 5 2 2 3" xfId="25832" xr:uid="{284F7AEA-E60B-4F53-8142-5037E7D14218}"/>
    <cellStyle name="SAPBEXstdItem 2 2 5 2 2 3 2" xfId="39464" xr:uid="{F66F2FD8-DB9A-4CFE-9251-22F15203EEF0}"/>
    <cellStyle name="SAPBEXstdItem 2 2 5 2 2 3 3" xfId="49092" xr:uid="{E5B7EB2D-761A-4010-80A9-768AF5CD67C8}"/>
    <cellStyle name="SAPBEXstdItem 2 2 5 2 2 4" xfId="31714" xr:uid="{1F63E39F-FB99-4F59-8C57-0FA498D8443B}"/>
    <cellStyle name="SAPBEXstdItem 2 2 5 2 2 5" xfId="41372" xr:uid="{71FA515D-4247-4B94-8271-63D3EEF4DF90}"/>
    <cellStyle name="SAPBEXstdItem 2 2 5 2 2 6" xfId="53760" xr:uid="{FC7B97D3-9D34-436C-A66E-0AA618AD0229}"/>
    <cellStyle name="SAPBEXstdItem 2 2 5 2 3" xfId="20133" xr:uid="{1FED1991-699F-4891-99D8-4F9DA3D218EB}"/>
    <cellStyle name="SAPBEXstdItem 2 2 5 2 3 2" xfId="33765" xr:uid="{1FEFF748-34E6-4300-B81C-1896CE782F39}"/>
    <cellStyle name="SAPBEXstdItem 2 2 5 2 3 3" xfId="43393" xr:uid="{C3F1C89E-7790-40A1-9697-4B9E2B4AB9E5}"/>
    <cellStyle name="SAPBEXstdItem 2 2 5 2 4" xfId="23924" xr:uid="{10D90FA2-7CC0-4108-B3C5-675DCB43DFDF}"/>
    <cellStyle name="SAPBEXstdItem 2 2 5 2 4 2" xfId="37556" xr:uid="{4B3BEA9E-A627-4E60-9BF0-B1C77A7111B4}"/>
    <cellStyle name="SAPBEXstdItem 2 2 5 2 4 3" xfId="47184" xr:uid="{2421A367-4BEE-473B-818C-CE9EFE2A72EA}"/>
    <cellStyle name="SAPBEXstdItem 2 2 5 2 5" xfId="29799" xr:uid="{5E6D4575-7593-48BF-A26B-0FCE6381181E}"/>
    <cellStyle name="SAPBEXstdItem 2 2 5 2 6" xfId="26590" xr:uid="{C773A066-7957-462B-A7DE-1616E99D4681}"/>
    <cellStyle name="SAPBEXstdItem 2 2 5 2 7" xfId="51852" xr:uid="{53857030-9CEB-48F0-B795-FA58C551C68F}"/>
    <cellStyle name="SAPBEXstdItem 2 2 5 3" xfId="15124" xr:uid="{1E784105-8AEB-4C3D-927C-7C15442A2051}"/>
    <cellStyle name="SAPBEXstdItem 2 2 5 3 2" xfId="21043" xr:uid="{D99D52CF-2CF4-47C4-B5A5-637EDAD5495B}"/>
    <cellStyle name="SAPBEXstdItem 2 2 5 3 2 2" xfId="34675" xr:uid="{90231445-A222-427C-A1AF-CDBE032A28C5}"/>
    <cellStyle name="SAPBEXstdItem 2 2 5 3 2 3" xfId="44303" xr:uid="{9F566491-0368-454C-9FDE-2EFD027B6E43}"/>
    <cellStyle name="SAPBEXstdItem 2 2 5 3 3" xfId="24834" xr:uid="{E79A8268-D99B-4BC8-938A-80B7834FCE63}"/>
    <cellStyle name="SAPBEXstdItem 2 2 5 3 3 2" xfId="38466" xr:uid="{D3411342-B5B0-4CB6-B49A-C20C4144A8F5}"/>
    <cellStyle name="SAPBEXstdItem 2 2 5 3 3 3" xfId="48094" xr:uid="{9D259076-0A39-42E1-B710-04FE6B48D185}"/>
    <cellStyle name="SAPBEXstdItem 2 2 5 3 4" xfId="30716" xr:uid="{64BB7EF0-5714-4098-B8D0-0D3A66E38071}"/>
    <cellStyle name="SAPBEXstdItem 2 2 5 3 5" xfId="40374" xr:uid="{2072DF3C-FA22-4E56-88BB-C958DA9737A1}"/>
    <cellStyle name="SAPBEXstdItem 2 2 5 3 6" xfId="52762" xr:uid="{1EF02721-35FB-4A42-A614-75F8EE81E0C6}"/>
    <cellStyle name="SAPBEXstdItem 2 2 5 4" xfId="19135" xr:uid="{3DF953E7-90A1-43EA-AE8A-9D3F4008A055}"/>
    <cellStyle name="SAPBEXstdItem 2 2 5 4 2" xfId="32767" xr:uid="{06201407-A871-4052-8BA8-0A7B89F0AB44}"/>
    <cellStyle name="SAPBEXstdItem 2 2 5 4 3" xfId="42395" xr:uid="{288772FE-0422-46D3-AA81-ADCEB07D0E4B}"/>
    <cellStyle name="SAPBEXstdItem 2 2 5 5" xfId="22926" xr:uid="{F66D0ED6-98E2-487D-8821-14B71C98E7FB}"/>
    <cellStyle name="SAPBEXstdItem 2 2 5 5 2" xfId="36558" xr:uid="{A400F4A7-E70E-4DC2-B8A7-3A14D5634C0A}"/>
    <cellStyle name="SAPBEXstdItem 2 2 5 5 3" xfId="46186" xr:uid="{FC87BDFA-C926-4711-8DFC-E49E20496C84}"/>
    <cellStyle name="SAPBEXstdItem 2 2 5 6" xfId="28794" xr:uid="{5CE496A7-40E3-4B23-B14E-1F7A2CE48435}"/>
    <cellStyle name="SAPBEXstdItem 2 2 5 7" xfId="27546" xr:uid="{791D6460-A594-4721-AE4D-D815240221A7}"/>
    <cellStyle name="SAPBEXstdItem 2 2 5 8" xfId="50854" xr:uid="{6F6C714C-4F42-47D5-AD92-6341C36D2EA2}"/>
    <cellStyle name="SAPBEXstdItem 2 2 6" xfId="11330" xr:uid="{48DAD54F-1AC9-4E67-98DC-DD0EDE00FB07}"/>
    <cellStyle name="SAPBEXstdItem 2 2 6 2" xfId="14261" xr:uid="{B0CDE2A5-C04B-4D32-B4D0-1F9FD1376CF3}"/>
    <cellStyle name="SAPBEXstdItem 2 2 6 2 2" xfId="16210" xr:uid="{E68AD5F3-1C5A-47CF-8E29-0FD0057E6658}"/>
    <cellStyle name="SAPBEXstdItem 2 2 6 2 2 2" xfId="22129" xr:uid="{8CD97421-9685-40C9-9ACB-303FEDD1B577}"/>
    <cellStyle name="SAPBEXstdItem 2 2 6 2 2 2 2" xfId="35761" xr:uid="{F18565CE-898D-43C9-96A9-C7F40FD40615}"/>
    <cellStyle name="SAPBEXstdItem 2 2 6 2 2 2 3" xfId="45389" xr:uid="{D8E4EE5D-8DB5-4AA1-BA01-81F6D85A288B}"/>
    <cellStyle name="SAPBEXstdItem 2 2 6 2 2 3" xfId="25920" xr:uid="{F1C2DC9A-644E-4DC1-82AF-1547849B8B37}"/>
    <cellStyle name="SAPBEXstdItem 2 2 6 2 2 3 2" xfId="39552" xr:uid="{7DD06829-4A32-4FCB-8CAF-E604755406B3}"/>
    <cellStyle name="SAPBEXstdItem 2 2 6 2 2 3 3" xfId="49180" xr:uid="{085675B9-FC18-4FA9-8A59-B8FA9F4D0EDB}"/>
    <cellStyle name="SAPBEXstdItem 2 2 6 2 2 4" xfId="31802" xr:uid="{ADF1B015-6C9D-4C90-A040-8263DEADC128}"/>
    <cellStyle name="SAPBEXstdItem 2 2 6 2 2 5" xfId="41460" xr:uid="{1F412A26-A14D-4168-9E4D-5F35E6FCCFF9}"/>
    <cellStyle name="SAPBEXstdItem 2 2 6 2 2 6" xfId="53848" xr:uid="{CED2D536-1263-4B94-BF6E-974E0E4808AD}"/>
    <cellStyle name="SAPBEXstdItem 2 2 6 2 3" xfId="20221" xr:uid="{FE72BB91-B6A0-4E5D-8A53-987709FEEB18}"/>
    <cellStyle name="SAPBEXstdItem 2 2 6 2 3 2" xfId="33853" xr:uid="{0CF69BE0-AA38-48D1-9E1B-0D78091F0708}"/>
    <cellStyle name="SAPBEXstdItem 2 2 6 2 3 3" xfId="43481" xr:uid="{B30CCAF3-455D-4176-BE96-5E06C40E7EAF}"/>
    <cellStyle name="SAPBEXstdItem 2 2 6 2 4" xfId="24012" xr:uid="{7642C560-8EAA-4BD3-8094-4EF0EF912521}"/>
    <cellStyle name="SAPBEXstdItem 2 2 6 2 4 2" xfId="37644" xr:uid="{58BCFFF5-BA80-4AA1-AF08-D862580BB63D}"/>
    <cellStyle name="SAPBEXstdItem 2 2 6 2 4 3" xfId="47272" xr:uid="{6526ED48-F960-4A46-B1E5-5D90FBB3E9BE}"/>
    <cellStyle name="SAPBEXstdItem 2 2 6 2 5" xfId="29887" xr:uid="{382FE322-1ABB-418B-924F-78942760CA3E}"/>
    <cellStyle name="SAPBEXstdItem 2 2 6 2 6" xfId="26502" xr:uid="{A068952D-FF90-48AB-ACAC-BC80028E35BB}"/>
    <cellStyle name="SAPBEXstdItem 2 2 6 2 7" xfId="51940" xr:uid="{AFB31AD5-C64E-4BE7-B5B0-613A09E5D9AE}"/>
    <cellStyle name="SAPBEXstdItem 2 2 6 3" xfId="15212" xr:uid="{D37D011E-D424-42CF-82AD-E394DCFBD1CB}"/>
    <cellStyle name="SAPBEXstdItem 2 2 6 3 2" xfId="21131" xr:uid="{0072FE1C-523F-47A9-8F05-9E780453151E}"/>
    <cellStyle name="SAPBEXstdItem 2 2 6 3 2 2" xfId="34763" xr:uid="{5DEAE28B-E77B-48B0-809D-88BF364CB5B4}"/>
    <cellStyle name="SAPBEXstdItem 2 2 6 3 2 3" xfId="44391" xr:uid="{BABFAC97-4844-4DB0-8A8E-407DC4356930}"/>
    <cellStyle name="SAPBEXstdItem 2 2 6 3 3" xfId="24922" xr:uid="{75F4D4AF-ABBF-4D86-A21F-07EA60198016}"/>
    <cellStyle name="SAPBEXstdItem 2 2 6 3 3 2" xfId="38554" xr:uid="{C5B99DEC-302F-42DB-9CCB-3A0612AFDBF0}"/>
    <cellStyle name="SAPBEXstdItem 2 2 6 3 3 3" xfId="48182" xr:uid="{8D08ADA0-F521-4937-AB5F-DDF3D86F4938}"/>
    <cellStyle name="SAPBEXstdItem 2 2 6 3 4" xfId="30804" xr:uid="{FD7BFCFE-8B89-404E-90EE-FC8A85C88FCB}"/>
    <cellStyle name="SAPBEXstdItem 2 2 6 3 5" xfId="40462" xr:uid="{A45A537A-1463-46D9-89B4-C042A0149418}"/>
    <cellStyle name="SAPBEXstdItem 2 2 6 3 6" xfId="52850" xr:uid="{73CD1D90-7DEB-4C70-9639-586042EEA327}"/>
    <cellStyle name="SAPBEXstdItem 2 2 6 4" xfId="19223" xr:uid="{BB273E7B-8881-4A8E-9CF5-015B9FD92415}"/>
    <cellStyle name="SAPBEXstdItem 2 2 6 4 2" xfId="32855" xr:uid="{377BCEAC-C5D4-478F-BA81-D4545609F1DA}"/>
    <cellStyle name="SAPBEXstdItem 2 2 6 4 3" xfId="42483" xr:uid="{376A0B86-C327-4D14-AC84-0B6439A0DC44}"/>
    <cellStyle name="SAPBEXstdItem 2 2 6 5" xfId="23014" xr:uid="{AEC45BFF-BB94-46D2-A9C7-5B5CE1B72A14}"/>
    <cellStyle name="SAPBEXstdItem 2 2 6 5 2" xfId="36646" xr:uid="{2413B224-8701-44A6-8A30-E374F7CA6631}"/>
    <cellStyle name="SAPBEXstdItem 2 2 6 5 3" xfId="46274" xr:uid="{AA60EA6A-7CB9-4783-A106-881A7F922CD6}"/>
    <cellStyle name="SAPBEXstdItem 2 2 6 6" xfId="28882" xr:uid="{3CA4BD18-042D-4A75-A07F-9A22F41A1443}"/>
    <cellStyle name="SAPBEXstdItem 2 2 6 7" xfId="27458" xr:uid="{BD412677-582D-40AF-9CE1-E71CAF3F3C43}"/>
    <cellStyle name="SAPBEXstdItem 2 2 6 8" xfId="50942" xr:uid="{3E16E5BD-1B88-4A8F-8F28-EBD37B04190E}"/>
    <cellStyle name="SAPBEXstdItem 2 2 7" xfId="11418" xr:uid="{B49CE22F-0AC7-473F-8B69-B9C871FAEDA3}"/>
    <cellStyle name="SAPBEXstdItem 2 2 7 2" xfId="14349" xr:uid="{005EFB27-97DE-4C67-B0F0-D2FA95269B1B}"/>
    <cellStyle name="SAPBEXstdItem 2 2 7 2 2" xfId="16298" xr:uid="{1624371C-4F09-40BF-9A07-AB0297641E48}"/>
    <cellStyle name="SAPBEXstdItem 2 2 7 2 2 2" xfId="22217" xr:uid="{05ADDCAA-28B1-4853-BADB-D4E34D68B571}"/>
    <cellStyle name="SAPBEXstdItem 2 2 7 2 2 2 2" xfId="35849" xr:uid="{4F1A8D67-5429-490F-9364-D7622EA79FFF}"/>
    <cellStyle name="SAPBEXstdItem 2 2 7 2 2 2 3" xfId="45477" xr:uid="{37852D53-3680-42E6-B901-071F8260E6DB}"/>
    <cellStyle name="SAPBEXstdItem 2 2 7 2 2 3" xfId="26008" xr:uid="{A8A00A1E-6507-4F7D-8157-5D869729381C}"/>
    <cellStyle name="SAPBEXstdItem 2 2 7 2 2 3 2" xfId="39640" xr:uid="{AFA0B539-60C4-4996-9CF2-2A21005858EF}"/>
    <cellStyle name="SAPBEXstdItem 2 2 7 2 2 3 3" xfId="49268" xr:uid="{3EF076F8-445F-4108-9FE8-779FE8A05353}"/>
    <cellStyle name="SAPBEXstdItem 2 2 7 2 2 4" xfId="31890" xr:uid="{9F300C11-B7A3-4782-80DA-F28AAF3E2E8D}"/>
    <cellStyle name="SAPBEXstdItem 2 2 7 2 2 5" xfId="41548" xr:uid="{B81DB529-7338-4337-9ABB-ABF13F3EA0CA}"/>
    <cellStyle name="SAPBEXstdItem 2 2 7 2 2 6" xfId="53936" xr:uid="{5772ABAD-33CE-4823-B530-C2F87B570483}"/>
    <cellStyle name="SAPBEXstdItem 2 2 7 2 3" xfId="20309" xr:uid="{2995C555-7F99-4AD2-B0B0-A5A1D770885A}"/>
    <cellStyle name="SAPBEXstdItem 2 2 7 2 3 2" xfId="33941" xr:uid="{F9232000-8E54-427E-B129-5257128890CA}"/>
    <cellStyle name="SAPBEXstdItem 2 2 7 2 3 3" xfId="43569" xr:uid="{9DCE43F0-B7CB-406B-AC29-AF1E8EFBF7EC}"/>
    <cellStyle name="SAPBEXstdItem 2 2 7 2 4" xfId="24100" xr:uid="{EF85D5DE-3A23-4699-9ED6-7B596E0180D3}"/>
    <cellStyle name="SAPBEXstdItem 2 2 7 2 4 2" xfId="37732" xr:uid="{E4879B31-C702-41D0-8FDC-E05B478B16D9}"/>
    <cellStyle name="SAPBEXstdItem 2 2 7 2 4 3" xfId="47360" xr:uid="{0E50D0F9-CB8E-4F8D-B0D1-5830A88AD353}"/>
    <cellStyle name="SAPBEXstdItem 2 2 7 2 5" xfId="29975" xr:uid="{6DEEBABE-CAD2-4C40-BCF8-13AB683A243E}"/>
    <cellStyle name="SAPBEXstdItem 2 2 7 2 6" xfId="26414" xr:uid="{A321DAB8-462C-4DC0-B374-500C0B6ECB3F}"/>
    <cellStyle name="SAPBEXstdItem 2 2 7 2 7" xfId="52028" xr:uid="{BCAB5D54-3A1A-425D-ABD4-6AB062C1288C}"/>
    <cellStyle name="SAPBEXstdItem 2 2 7 3" xfId="15300" xr:uid="{9245F540-96C0-4778-84A8-F69AF6DE23A6}"/>
    <cellStyle name="SAPBEXstdItem 2 2 7 3 2" xfId="21219" xr:uid="{F2D37268-CD17-460F-91B2-7BD2DD690085}"/>
    <cellStyle name="SAPBEXstdItem 2 2 7 3 2 2" xfId="34851" xr:uid="{FF66F02E-C608-4835-93CA-9A7FAFF26C43}"/>
    <cellStyle name="SAPBEXstdItem 2 2 7 3 2 3" xfId="44479" xr:uid="{5D4CBA8F-8D21-43A6-B217-E418660BB266}"/>
    <cellStyle name="SAPBEXstdItem 2 2 7 3 3" xfId="25010" xr:uid="{50A248CE-961B-4DC0-9377-98CCF2C628B7}"/>
    <cellStyle name="SAPBEXstdItem 2 2 7 3 3 2" xfId="38642" xr:uid="{9600D737-FA3A-484E-B75C-A294A5598CE1}"/>
    <cellStyle name="SAPBEXstdItem 2 2 7 3 3 3" xfId="48270" xr:uid="{11FE7902-9936-4B2E-96CB-37CBC1B70321}"/>
    <cellStyle name="SAPBEXstdItem 2 2 7 3 4" xfId="30892" xr:uid="{45CDBDB9-ECD3-4F4C-8D98-ED53C9C3B301}"/>
    <cellStyle name="SAPBEXstdItem 2 2 7 3 5" xfId="40550" xr:uid="{47DE64A5-9A92-4B9F-B01B-002C47BDA3C5}"/>
    <cellStyle name="SAPBEXstdItem 2 2 7 3 6" xfId="52938" xr:uid="{C44845FE-DF01-44F4-94CE-1AD8841272E3}"/>
    <cellStyle name="SAPBEXstdItem 2 2 7 4" xfId="19311" xr:uid="{75717D22-BDFC-4857-BA19-516165C325F3}"/>
    <cellStyle name="SAPBEXstdItem 2 2 7 4 2" xfId="32943" xr:uid="{198D4F44-4709-432C-B02E-2F7877BD8F90}"/>
    <cellStyle name="SAPBEXstdItem 2 2 7 4 3" xfId="42571" xr:uid="{FB015593-207E-464A-BF89-392E324A7D1C}"/>
    <cellStyle name="SAPBEXstdItem 2 2 7 5" xfId="23102" xr:uid="{49872837-5408-4DCB-BFCA-83398075A82F}"/>
    <cellStyle name="SAPBEXstdItem 2 2 7 5 2" xfId="36734" xr:uid="{BD2CD081-6B12-4DA2-BA38-3D752220C135}"/>
    <cellStyle name="SAPBEXstdItem 2 2 7 5 3" xfId="46362" xr:uid="{DCFC3489-E120-4397-97F3-9CDD53D9CBF8}"/>
    <cellStyle name="SAPBEXstdItem 2 2 7 6" xfId="28970" xr:uid="{1B32DBFB-1B38-4F74-A014-36BE50505DF1}"/>
    <cellStyle name="SAPBEXstdItem 2 2 7 7" xfId="27370" xr:uid="{BD668F34-2701-45EF-8827-D42BB5EC3770}"/>
    <cellStyle name="SAPBEXstdItem 2 2 7 8" xfId="51030" xr:uid="{FCF5765F-062A-49FF-99D8-05867110B3FC}"/>
    <cellStyle name="SAPBEXstdItem 2 2 8" xfId="13526" xr:uid="{302EBF0B-73E5-44D9-8AFE-FE8820E54523}"/>
    <cellStyle name="SAPBEXstdItem 2 2 8 2" xfId="14525" xr:uid="{9CD1CB2A-5D87-4DDC-9CF7-DBFFE7FF795B}"/>
    <cellStyle name="SAPBEXstdItem 2 2 8 2 2" xfId="16474" xr:uid="{989A6FE2-3F10-4838-997F-4337FA7134EB}"/>
    <cellStyle name="SAPBEXstdItem 2 2 8 2 2 2" xfId="22393" xr:uid="{033137B4-5603-4A30-A1A2-C88EA4864656}"/>
    <cellStyle name="SAPBEXstdItem 2 2 8 2 2 2 2" xfId="36025" xr:uid="{F018E55E-D386-4FD0-81C5-E932FB46BF83}"/>
    <cellStyle name="SAPBEXstdItem 2 2 8 2 2 2 3" xfId="45653" xr:uid="{35679F1E-AD02-490F-9F11-1E1AB5EBAA85}"/>
    <cellStyle name="SAPBEXstdItem 2 2 8 2 2 3" xfId="26184" xr:uid="{1A6A8C38-F863-4B77-AF1E-0D43C4A91C65}"/>
    <cellStyle name="SAPBEXstdItem 2 2 8 2 2 3 2" xfId="39816" xr:uid="{8FD6C6F4-913E-48C7-A1B7-EBA7062A3450}"/>
    <cellStyle name="SAPBEXstdItem 2 2 8 2 2 3 3" xfId="49444" xr:uid="{90DBB916-32F6-4948-9E76-86664E91A1B7}"/>
    <cellStyle name="SAPBEXstdItem 2 2 8 2 2 4" xfId="32066" xr:uid="{1ED6BD0D-3349-48D6-92E7-0D05A778F235}"/>
    <cellStyle name="SAPBEXstdItem 2 2 8 2 2 5" xfId="41724" xr:uid="{287FD24A-F4BE-44DA-BEE9-31F6981D18FF}"/>
    <cellStyle name="SAPBEXstdItem 2 2 8 2 2 6" xfId="54112" xr:uid="{715FBED5-B0A7-468A-944D-69C3BF7FC1CC}"/>
    <cellStyle name="SAPBEXstdItem 2 2 8 2 3" xfId="20485" xr:uid="{3184C3F9-28B5-48B5-A20C-91A44FFEA2BA}"/>
    <cellStyle name="SAPBEXstdItem 2 2 8 2 3 2" xfId="34117" xr:uid="{BC24ACA2-CB56-4B43-AA97-EF962A78BCF1}"/>
    <cellStyle name="SAPBEXstdItem 2 2 8 2 3 3" xfId="43745" xr:uid="{954AEC37-6008-431A-9B26-3C12C9F8C263}"/>
    <cellStyle name="SAPBEXstdItem 2 2 8 2 4" xfId="24276" xr:uid="{2AD41CD3-24E5-4C48-8A1A-AB755CDC2DDA}"/>
    <cellStyle name="SAPBEXstdItem 2 2 8 2 4 2" xfId="37908" xr:uid="{B1106BF9-78BF-47BB-B53A-EC86AC49D1C8}"/>
    <cellStyle name="SAPBEXstdItem 2 2 8 2 4 3" xfId="47536" xr:uid="{CE2816CA-76F3-40C9-A009-C10748BD73AE}"/>
    <cellStyle name="SAPBEXstdItem 2 2 8 2 5" xfId="30151" xr:uid="{FB7318E0-B598-44BA-BC07-D747A660F9AC}"/>
    <cellStyle name="SAPBEXstdItem 2 2 8 2 6" xfId="26238" xr:uid="{C86D987D-FED0-4B87-9D87-2F3058A9F7F4}"/>
    <cellStyle name="SAPBEXstdItem 2 2 8 2 7" xfId="52204" xr:uid="{E4CC9977-C9F6-4E91-90E3-91A777156345}"/>
    <cellStyle name="SAPBEXstdItem 2 2 8 3" xfId="15476" xr:uid="{33D2E38B-5356-46F9-AC02-7B1E6AE86783}"/>
    <cellStyle name="SAPBEXstdItem 2 2 8 3 2" xfId="21395" xr:uid="{3638317C-C04A-4613-9401-205307FCF6D9}"/>
    <cellStyle name="SAPBEXstdItem 2 2 8 3 2 2" xfId="35027" xr:uid="{77D11149-884C-402F-9125-223F1DEEF36E}"/>
    <cellStyle name="SAPBEXstdItem 2 2 8 3 2 3" xfId="44655" xr:uid="{B324F4A6-A6BD-4882-B39C-EAE71FB461BA}"/>
    <cellStyle name="SAPBEXstdItem 2 2 8 3 3" xfId="25186" xr:uid="{878C3E5D-8A72-47BB-9A52-785D57E7FA4D}"/>
    <cellStyle name="SAPBEXstdItem 2 2 8 3 3 2" xfId="38818" xr:uid="{AE9D3429-1016-4F52-969E-B5AB45450C30}"/>
    <cellStyle name="SAPBEXstdItem 2 2 8 3 3 3" xfId="48446" xr:uid="{C938280C-57DB-48BC-8F48-7B7A70B5167A}"/>
    <cellStyle name="SAPBEXstdItem 2 2 8 3 4" xfId="31068" xr:uid="{CA48835E-51C8-495E-97F4-FA69360C5837}"/>
    <cellStyle name="SAPBEXstdItem 2 2 8 3 5" xfId="40726" xr:uid="{A524CE3D-F276-4BF3-85E5-EDC6884EE0A2}"/>
    <cellStyle name="SAPBEXstdItem 2 2 8 3 6" xfId="53114" xr:uid="{43736062-8BB9-4E50-8ED5-5FD780EB5C8B}"/>
    <cellStyle name="SAPBEXstdItem 2 2 8 4" xfId="19487" xr:uid="{E8238433-1CFF-416C-8002-678D9530F1D6}"/>
    <cellStyle name="SAPBEXstdItem 2 2 8 4 2" xfId="33119" xr:uid="{C071FCEC-D48B-4033-944B-7173B0DA7C67}"/>
    <cellStyle name="SAPBEXstdItem 2 2 8 4 3" xfId="42747" xr:uid="{5CADC5AD-FE72-4006-B786-4DE3E04BD977}"/>
    <cellStyle name="SAPBEXstdItem 2 2 8 5" xfId="23278" xr:uid="{BA30D604-3CFB-4F87-BF77-5BCADEF73C3A}"/>
    <cellStyle name="SAPBEXstdItem 2 2 8 5 2" xfId="36910" xr:uid="{AF422F1E-3C60-43B9-B5E3-7D25717289C1}"/>
    <cellStyle name="SAPBEXstdItem 2 2 8 5 3" xfId="46538" xr:uid="{F3ED264A-EEF1-456A-B02E-DA4BABD3D56A}"/>
    <cellStyle name="SAPBEXstdItem 2 2 8 6" xfId="29153" xr:uid="{F3B72B07-F1E4-4A76-8E5C-74C7F5E49249}"/>
    <cellStyle name="SAPBEXstdItem 2 2 8 7" xfId="27236" xr:uid="{7308831E-463F-4060-BD1C-10CFE549B22F}"/>
    <cellStyle name="SAPBEXstdItem 2 2 8 8" xfId="51206" xr:uid="{B8948CB6-2359-4CAE-BB8C-FE188328F130}"/>
    <cellStyle name="SAPBEXstdItem 2 2 9" xfId="13821" xr:uid="{BA897AF1-CF59-4096-B155-6B26AD13E4CC}"/>
    <cellStyle name="SAPBEXstdItem 2 2 9 2" xfId="15770" xr:uid="{C5CD3BF3-D135-4295-8783-1E45D64439C5}"/>
    <cellStyle name="SAPBEXstdItem 2 2 9 2 2" xfId="21689" xr:uid="{0B9226E9-D181-4783-AC24-89460D35240E}"/>
    <cellStyle name="SAPBEXstdItem 2 2 9 2 2 2" xfId="35321" xr:uid="{16ABBB82-1564-4192-BB63-3DD4FD255829}"/>
    <cellStyle name="SAPBEXstdItem 2 2 9 2 2 3" xfId="44949" xr:uid="{7B7A0D4A-14FC-42A7-ADA4-D569663DA558}"/>
    <cellStyle name="SAPBEXstdItem 2 2 9 2 3" xfId="25480" xr:uid="{034E99E4-C679-4CD5-9174-4F9F83D085F9}"/>
    <cellStyle name="SAPBEXstdItem 2 2 9 2 3 2" xfId="39112" xr:uid="{DD44C35D-D87F-4D7C-BD6E-6E0544FE09FD}"/>
    <cellStyle name="SAPBEXstdItem 2 2 9 2 3 3" xfId="48740" xr:uid="{968A27D6-3996-470B-B10C-178504DE7DEA}"/>
    <cellStyle name="SAPBEXstdItem 2 2 9 2 4" xfId="31362" xr:uid="{2A3FCA92-C89E-4206-96E4-C0D948F375A0}"/>
    <cellStyle name="SAPBEXstdItem 2 2 9 2 5" xfId="41020" xr:uid="{F983DEA9-A26E-496C-A9E4-C2449BC3D620}"/>
    <cellStyle name="SAPBEXstdItem 2 2 9 2 6" xfId="53408" xr:uid="{9960B561-C849-4ED8-AF49-53E4BB361936}"/>
    <cellStyle name="SAPBEXstdItem 2 2 9 3" xfId="19781" xr:uid="{3EC434D5-0394-49F3-AEC1-C8C5F4ED86C5}"/>
    <cellStyle name="SAPBEXstdItem 2 2 9 3 2" xfId="33413" xr:uid="{EF260942-4D6B-4895-B8EA-2016B987360C}"/>
    <cellStyle name="SAPBEXstdItem 2 2 9 3 3" xfId="43041" xr:uid="{95823BDE-6D3D-47FF-A61C-B37E8B10EB8D}"/>
    <cellStyle name="SAPBEXstdItem 2 2 9 4" xfId="23572" xr:uid="{1E3E525C-41D6-4FE1-9BE4-C46792561D5A}"/>
    <cellStyle name="SAPBEXstdItem 2 2 9 4 2" xfId="37204" xr:uid="{669519BB-FEF9-4A63-8FF0-5F359F5297DE}"/>
    <cellStyle name="SAPBEXstdItem 2 2 9 4 3" xfId="46832" xr:uid="{94E664CC-568F-4301-BCAE-A4DF59E29BC9}"/>
    <cellStyle name="SAPBEXstdItem 2 2 9 5" xfId="29447" xr:uid="{6939BE56-9C13-4F42-9742-FEDD39A62893}"/>
    <cellStyle name="SAPBEXstdItem 2 2 9 6" xfId="26942" xr:uid="{A70CB479-39E3-4DCA-8F32-77CDBAC274C5}"/>
    <cellStyle name="SAPBEXstdItem 2 2 9 7" xfId="51500" xr:uid="{997E9D74-D785-42D3-8433-6EFC108B87BC}"/>
    <cellStyle name="SAPBEXstdItem 2 3" xfId="10745" xr:uid="{50A9819D-ED44-4247-8875-B254EF74EF0C}"/>
    <cellStyle name="SAPBEXstdItem 2 3 2" xfId="13676" xr:uid="{ADCC9EF2-548D-4BE2-BD20-A2A81891A0A7}"/>
    <cellStyle name="SAPBEXstdItem 2 3 2 2" xfId="15625" xr:uid="{09148210-E3DE-4CF4-B766-962495B60C5F}"/>
    <cellStyle name="SAPBEXstdItem 2 3 2 2 2" xfId="21544" xr:uid="{FB19AB06-4C2D-4766-95A0-042E7D5B885C}"/>
    <cellStyle name="SAPBEXstdItem 2 3 2 2 2 2" xfId="35176" xr:uid="{2F72E9BC-7DEC-446B-95C0-B637F22FDF0E}"/>
    <cellStyle name="SAPBEXstdItem 2 3 2 2 2 3" xfId="44804" xr:uid="{4965479D-6090-48FD-AFA6-984DC0B102DF}"/>
    <cellStyle name="SAPBEXstdItem 2 3 2 2 3" xfId="25335" xr:uid="{5FCF11B1-6888-47D0-B5CE-DC71C437B6A9}"/>
    <cellStyle name="SAPBEXstdItem 2 3 2 2 3 2" xfId="38967" xr:uid="{F18CF452-02C9-440C-9CA1-3D7321980EF1}"/>
    <cellStyle name="SAPBEXstdItem 2 3 2 2 3 3" xfId="48595" xr:uid="{D044E0CB-3FA7-4C95-8E43-E8E2B4C767EB}"/>
    <cellStyle name="SAPBEXstdItem 2 3 2 2 4" xfId="31217" xr:uid="{5A367804-1A4E-425D-8878-E470DB0FF43A}"/>
    <cellStyle name="SAPBEXstdItem 2 3 2 2 5" xfId="40875" xr:uid="{E91B896A-BFB6-41DF-A9A9-73CA90966924}"/>
    <cellStyle name="SAPBEXstdItem 2 3 2 2 6" xfId="53263" xr:uid="{F4DA1568-481C-4006-8A4C-A6663921D876}"/>
    <cellStyle name="SAPBEXstdItem 2 3 2 3" xfId="19636" xr:uid="{F1478A03-6855-4CBE-BD94-9DC7A06C2E1B}"/>
    <cellStyle name="SAPBEXstdItem 2 3 2 3 2" xfId="33268" xr:uid="{79AE4EC3-8E83-40A2-A319-45DB187DD4EA}"/>
    <cellStyle name="SAPBEXstdItem 2 3 2 3 3" xfId="42896" xr:uid="{CD23724D-45E7-4BA6-8070-B8898A4E64AA}"/>
    <cellStyle name="SAPBEXstdItem 2 3 2 4" xfId="23427" xr:uid="{A43DF1CE-AAAA-4992-984B-CC59620C78BA}"/>
    <cellStyle name="SAPBEXstdItem 2 3 2 4 2" xfId="37059" xr:uid="{E36822DA-22DE-41F1-88B1-E47E98C861C4}"/>
    <cellStyle name="SAPBEXstdItem 2 3 2 4 3" xfId="46687" xr:uid="{B8A702DD-9E0B-4BDD-853B-010BC534CB8C}"/>
    <cellStyle name="SAPBEXstdItem 2 3 2 5" xfId="29302" xr:uid="{0CC58FF5-FA0D-4093-BC3A-2D9A118D1D49}"/>
    <cellStyle name="SAPBEXstdItem 2 3 2 6" xfId="27087" xr:uid="{713F4ADA-A3B5-47C6-9B52-7ACC01C90462}"/>
    <cellStyle name="SAPBEXstdItem 2 3 2 7" xfId="51355" xr:uid="{AA5EB94E-2F21-4428-9E3E-B7FFD3DDE9B9}"/>
    <cellStyle name="SAPBEXstdItem 2 3 3" xfId="14715" xr:uid="{86D1E8E5-AE41-441D-A857-4C2ACB3B78C0}"/>
    <cellStyle name="SAPBEXstdItem 2 3 3 2" xfId="20634" xr:uid="{A430C7D9-B6FE-4E3F-A4E7-E8113402AC09}"/>
    <cellStyle name="SAPBEXstdItem 2 3 3 2 2" xfId="34266" xr:uid="{27D475AA-2230-4DBA-BB80-FC1EDC7DEEC6}"/>
    <cellStyle name="SAPBEXstdItem 2 3 3 2 3" xfId="43894" xr:uid="{8C891527-8B3D-47D2-9E1B-76FFDDCAF487}"/>
    <cellStyle name="SAPBEXstdItem 2 3 3 3" xfId="24425" xr:uid="{61C6336A-0FDC-45A2-A2A9-E1FC541C95AA}"/>
    <cellStyle name="SAPBEXstdItem 2 3 3 3 2" xfId="38057" xr:uid="{0A0E3554-9B5B-4B3D-909A-2EAD130A6DCD}"/>
    <cellStyle name="SAPBEXstdItem 2 3 3 3 3" xfId="47685" xr:uid="{9329F056-51E1-470D-823C-D92C86117114}"/>
    <cellStyle name="SAPBEXstdItem 2 3 3 4" xfId="30307" xr:uid="{F53CDE61-5E5A-4587-A550-7DD3DEE09702}"/>
    <cellStyle name="SAPBEXstdItem 2 3 3 5" xfId="39965" xr:uid="{02AEEC9C-AC46-4D3A-A4EF-90BFEF365CC1}"/>
    <cellStyle name="SAPBEXstdItem 2 3 3 6" xfId="52353" xr:uid="{8A6D5179-E4F2-493C-98E3-609943B34223}"/>
    <cellStyle name="SAPBEXstdItem 2 3 4" xfId="18724" xr:uid="{47769D5E-607E-45DF-9914-87DC2B7F01A3}"/>
    <cellStyle name="SAPBEXstdItem 2 3 4 2" xfId="32356" xr:uid="{A20AD242-FF40-4EB7-A3D0-61025803AFA1}"/>
    <cellStyle name="SAPBEXstdItem 2 3 4 3" xfId="41984" xr:uid="{735FFB60-8385-497F-A203-6A0999FF77B9}"/>
    <cellStyle name="SAPBEXstdItem 2 3 5" xfId="22429" xr:uid="{43A035C8-AAE1-4A3F-8784-F2EDEA1326BE}"/>
    <cellStyle name="SAPBEXstdItem 2 3 5 2" xfId="36061" xr:uid="{9F5F851E-7A9E-4054-85D5-3678D5FEA309}"/>
    <cellStyle name="SAPBEXstdItem 2 3 5 3" xfId="45689" xr:uid="{F6CA9F42-7BA9-49F6-B7DD-4ACA70CFA6AF}"/>
    <cellStyle name="SAPBEXstdItem 2 3 6" xfId="28297" xr:uid="{DE2633F4-A4AA-40C3-A219-CDEF9C005BEA}"/>
    <cellStyle name="SAPBEXstdItem 2 3 7" xfId="28023" xr:uid="{60683060-6921-4D71-AC9F-FEE5AEE5B142}"/>
    <cellStyle name="SAPBEXstdItem 2 3 8" xfId="50357" xr:uid="{86D77ED1-FDCE-493B-A601-F90F38BAFAF0}"/>
    <cellStyle name="SAPBEXstdItem 2 4" xfId="10656" xr:uid="{72B33B11-B0A4-4406-933F-184AF0CF85C4}"/>
    <cellStyle name="SAPBEXstdItem 2 4 2" xfId="13587" xr:uid="{D0247835-FD40-41A4-A1CF-6AD3A0F6FECF}"/>
    <cellStyle name="SAPBEXstdItem 2 4 2 2" xfId="15536" xr:uid="{F3B91F32-1651-492F-A7B8-09AE71E32F87}"/>
    <cellStyle name="SAPBEXstdItem 2 4 2 2 2" xfId="21455" xr:uid="{C21E0410-6B0C-4497-B235-CCC1397E2D7B}"/>
    <cellStyle name="SAPBEXstdItem 2 4 2 2 2 2" xfId="35087" xr:uid="{BB52DF8E-5C5C-4E3F-94A9-5CAC10F2A1A7}"/>
    <cellStyle name="SAPBEXstdItem 2 4 2 2 2 3" xfId="44715" xr:uid="{C95AF97D-2B1C-40E5-91D9-C05E511B3C38}"/>
    <cellStyle name="SAPBEXstdItem 2 4 2 2 3" xfId="25246" xr:uid="{E0DC79AB-EC66-4014-BCEF-5CAB68FDF21C}"/>
    <cellStyle name="SAPBEXstdItem 2 4 2 2 3 2" xfId="38878" xr:uid="{5D214954-4F48-4B3F-B95B-B545095CDD5C}"/>
    <cellStyle name="SAPBEXstdItem 2 4 2 2 3 3" xfId="48506" xr:uid="{CEEE3CFB-006E-4565-AD34-8E31FE320794}"/>
    <cellStyle name="SAPBEXstdItem 2 4 2 2 4" xfId="31128" xr:uid="{984C39F9-2B83-4A9A-8868-F847A83EF75A}"/>
    <cellStyle name="SAPBEXstdItem 2 4 2 2 5" xfId="40786" xr:uid="{79C191E7-AB4F-4D85-B79B-7BB2D1E9FBE0}"/>
    <cellStyle name="SAPBEXstdItem 2 4 2 2 6" xfId="53174" xr:uid="{A6C94902-E40E-4BAD-A1F4-2DE100D47E1D}"/>
    <cellStyle name="SAPBEXstdItem 2 4 2 3" xfId="19547" xr:uid="{F9329341-BEA8-4B5C-B5DF-C7B283D36553}"/>
    <cellStyle name="SAPBEXstdItem 2 4 2 3 2" xfId="33179" xr:uid="{32C7C6D9-5B8A-40EF-854F-82887F22C11B}"/>
    <cellStyle name="SAPBEXstdItem 2 4 2 3 3" xfId="42807" xr:uid="{D8C0A2BA-2795-4A14-B712-DA4195F8CBA1}"/>
    <cellStyle name="SAPBEXstdItem 2 4 2 4" xfId="23338" xr:uid="{53A879D6-52D6-47B7-B9BF-C2363434A4D0}"/>
    <cellStyle name="SAPBEXstdItem 2 4 2 4 2" xfId="36970" xr:uid="{5CE3A656-5B69-4079-98E0-06993DFFE6C2}"/>
    <cellStyle name="SAPBEXstdItem 2 4 2 4 3" xfId="46598" xr:uid="{FF77D184-9A69-40B9-914E-A2F58D247793}"/>
    <cellStyle name="SAPBEXstdItem 2 4 2 5" xfId="29213" xr:uid="{779464C6-22F2-4660-8E5A-C9B51ABC4C27}"/>
    <cellStyle name="SAPBEXstdItem 2 4 2 6" xfId="27176" xr:uid="{7DD00140-60F0-43EB-8D49-81CB7228F772}"/>
    <cellStyle name="SAPBEXstdItem 2 4 2 7" xfId="51266" xr:uid="{B245CBD5-F5B8-4F0F-9849-F2ACF17410F5}"/>
    <cellStyle name="SAPBEXstdItem 2 4 3" xfId="14626" xr:uid="{94B73626-6D1E-4766-A346-782F82972F3C}"/>
    <cellStyle name="SAPBEXstdItem 2 4 3 2" xfId="20545" xr:uid="{818DA01E-C57B-4628-8A2A-A6D9FC9F3855}"/>
    <cellStyle name="SAPBEXstdItem 2 4 3 2 2" xfId="34177" xr:uid="{121AA470-D765-4EE3-8FDC-287CFC6FE311}"/>
    <cellStyle name="SAPBEXstdItem 2 4 3 2 3" xfId="43805" xr:uid="{92F529C9-5A63-46EF-96C0-7AC8B5E9D352}"/>
    <cellStyle name="SAPBEXstdItem 2 4 3 3" xfId="24336" xr:uid="{3B49E489-900D-4F7A-9BAA-19AD852BFB26}"/>
    <cellStyle name="SAPBEXstdItem 2 4 3 3 2" xfId="37968" xr:uid="{166541DC-2207-49AF-8F98-508E21A692C1}"/>
    <cellStyle name="SAPBEXstdItem 2 4 3 3 3" xfId="47596" xr:uid="{50B2D889-5CE0-4A9A-97FC-FC22F9674421}"/>
    <cellStyle name="SAPBEXstdItem 2 4 3 4" xfId="30218" xr:uid="{3320FB03-EE70-4EB7-BDDD-49FF7F523FD7}"/>
    <cellStyle name="SAPBEXstdItem 2 4 3 5" xfId="39876" xr:uid="{8969E2D5-8E74-47BE-8D8C-0AE2C67C48EC}"/>
    <cellStyle name="SAPBEXstdItem 2 4 3 6" xfId="52264" xr:uid="{FEFC3861-6635-425F-B566-F0EF733BE346}"/>
    <cellStyle name="SAPBEXstdItem 2 4 4" xfId="18636" xr:uid="{B3DA0146-7AF0-49AF-8AB9-2C7526880019}"/>
    <cellStyle name="SAPBEXstdItem 2 4 4 2" xfId="32268" xr:uid="{F1509B61-E65C-49D5-99C6-10315004767A}"/>
    <cellStyle name="SAPBEXstdItem 2 4 4 3" xfId="41896" xr:uid="{598CE6FF-9A8D-4721-8B4E-978E1FA0F3C7}"/>
    <cellStyle name="SAPBEXstdItem 2 4 5" xfId="16596" xr:uid="{3C1AB76A-BAD0-4DAA-828F-68F30F27C693}"/>
    <cellStyle name="SAPBEXstdItem 2 4 5 2" xfId="32180" xr:uid="{10250B6D-FCE9-4E76-B609-952E614A2E57}"/>
    <cellStyle name="SAPBEXstdItem 2 4 5 3" xfId="41822" xr:uid="{91973383-D999-49E9-B881-D086E78BB56E}"/>
    <cellStyle name="SAPBEXstdItem 2 4 6" xfId="28208" xr:uid="{A6E747E0-C2F1-4851-8086-F9A045DFB516}"/>
    <cellStyle name="SAPBEXstdItem 2 4 7" xfId="28110" xr:uid="{B8517CDC-DC53-4D94-9129-24A88626F014}"/>
    <cellStyle name="SAPBEXstdItem 2 4 8" xfId="50268" xr:uid="{66B9611F-15E8-447B-9837-73CA7BEB8311}"/>
    <cellStyle name="SAPBEXstdItem 2 5" xfId="11543" xr:uid="{31236411-0596-4208-A8A1-9BBBAB7AE172}"/>
    <cellStyle name="SAPBEXstdItem 2 5 2" xfId="14437" xr:uid="{26F5A1CA-C71C-446C-9AB2-0EF41B9E8263}"/>
    <cellStyle name="SAPBEXstdItem 2 5 2 2" xfId="16386" xr:uid="{45F10196-4377-4A85-BEC7-682232297BAA}"/>
    <cellStyle name="SAPBEXstdItem 2 5 2 2 2" xfId="22305" xr:uid="{2DB2669A-E724-4318-AA35-DEC348EF2911}"/>
    <cellStyle name="SAPBEXstdItem 2 5 2 2 2 2" xfId="35937" xr:uid="{3632C186-C106-417C-ADA9-ECB58C49C061}"/>
    <cellStyle name="SAPBEXstdItem 2 5 2 2 2 3" xfId="45565" xr:uid="{ED19071D-5B7D-4460-B3EB-09B689782AD7}"/>
    <cellStyle name="SAPBEXstdItem 2 5 2 2 3" xfId="26096" xr:uid="{EA311796-E019-4CF4-A3B2-4E371030AB17}"/>
    <cellStyle name="SAPBEXstdItem 2 5 2 2 3 2" xfId="39728" xr:uid="{B091A7F7-2C72-4982-8DDF-7EB625C17973}"/>
    <cellStyle name="SAPBEXstdItem 2 5 2 2 3 3" xfId="49356" xr:uid="{7F1B1AD0-0F07-4B02-8FCA-44AA4180296C}"/>
    <cellStyle name="SAPBEXstdItem 2 5 2 2 4" xfId="31978" xr:uid="{9F5B8401-1791-4012-8A58-BF2D826A90BC}"/>
    <cellStyle name="SAPBEXstdItem 2 5 2 2 5" xfId="41636" xr:uid="{0BFA47DF-58C0-4AE1-99EA-75544E38E83B}"/>
    <cellStyle name="SAPBEXstdItem 2 5 2 2 6" xfId="54024" xr:uid="{4DC94D3A-6D7F-4FFB-956B-A41D2A3342D2}"/>
    <cellStyle name="SAPBEXstdItem 2 5 2 3" xfId="20397" xr:uid="{E1994824-831A-4774-809F-3FE9B108DB4A}"/>
    <cellStyle name="SAPBEXstdItem 2 5 2 3 2" xfId="34029" xr:uid="{5E30A127-1B48-4D29-A6C5-AB8B188E0D2D}"/>
    <cellStyle name="SAPBEXstdItem 2 5 2 3 3" xfId="43657" xr:uid="{23CF59A6-F194-4AA3-82E4-43D8B760D24B}"/>
    <cellStyle name="SAPBEXstdItem 2 5 2 4" xfId="24188" xr:uid="{909CC391-1D21-4BFA-A1E3-CF155787F265}"/>
    <cellStyle name="SAPBEXstdItem 2 5 2 4 2" xfId="37820" xr:uid="{295209E3-E2A2-483D-B7E2-C0C0EF5149FF}"/>
    <cellStyle name="SAPBEXstdItem 2 5 2 4 3" xfId="47448" xr:uid="{1085F007-B87E-40DD-B02E-C5009CC83EF0}"/>
    <cellStyle name="SAPBEXstdItem 2 5 2 5" xfId="30063" xr:uid="{D39B28AB-4FDB-4610-B628-E5594C949B8B}"/>
    <cellStyle name="SAPBEXstdItem 2 5 2 6" xfId="26326" xr:uid="{F3ABA0F6-E442-426A-823F-23BDD740361F}"/>
    <cellStyle name="SAPBEXstdItem 2 5 2 7" xfId="52116" xr:uid="{5972DFD1-91ED-4A7C-9809-3A657014398D}"/>
    <cellStyle name="SAPBEXstdItem 2 5 3" xfId="15388" xr:uid="{98D742AE-14E1-450C-B524-048E58845E06}"/>
    <cellStyle name="SAPBEXstdItem 2 5 3 2" xfId="21307" xr:uid="{798DF104-A1A6-49BE-BB40-9FD91FCB24D6}"/>
    <cellStyle name="SAPBEXstdItem 2 5 3 2 2" xfId="34939" xr:uid="{1605242D-0075-4387-91B6-11EC9A5FB663}"/>
    <cellStyle name="SAPBEXstdItem 2 5 3 2 3" xfId="44567" xr:uid="{3BA11A45-1D16-4D3B-9167-504BC22545E5}"/>
    <cellStyle name="SAPBEXstdItem 2 5 3 3" xfId="25098" xr:uid="{0097896B-999D-4188-894A-DC13ECC80FD0}"/>
    <cellStyle name="SAPBEXstdItem 2 5 3 3 2" xfId="38730" xr:uid="{69D6BC2B-6E10-45B5-8431-2EE2BBCA6C80}"/>
    <cellStyle name="SAPBEXstdItem 2 5 3 3 3" xfId="48358" xr:uid="{E07108F1-F07E-452C-B744-43F55FB1AE43}"/>
    <cellStyle name="SAPBEXstdItem 2 5 3 4" xfId="30980" xr:uid="{D16349D1-7E5A-45D5-A8BB-01A6C8BBE72F}"/>
    <cellStyle name="SAPBEXstdItem 2 5 3 5" xfId="40638" xr:uid="{7234E233-E9E7-43DA-B491-0BD1515E01D5}"/>
    <cellStyle name="SAPBEXstdItem 2 5 3 6" xfId="53026" xr:uid="{8B701B6A-EAB4-4A54-B628-3AC0E1FFEC7F}"/>
    <cellStyle name="SAPBEXstdItem 2 5 4" xfId="19399" xr:uid="{CE135548-7C79-4ADC-8B6D-FAF69D99FA2F}"/>
    <cellStyle name="SAPBEXstdItem 2 5 4 2" xfId="33031" xr:uid="{9FE4E638-80A0-4DF3-8567-4CCD32CAE4C4}"/>
    <cellStyle name="SAPBEXstdItem 2 5 4 3" xfId="42659" xr:uid="{903B461E-37DB-4810-AF1A-DFD79C0F9237}"/>
    <cellStyle name="SAPBEXstdItem 2 5 5" xfId="23190" xr:uid="{6C2ECBD2-6BBD-4C38-91AF-D67EFAD756E9}"/>
    <cellStyle name="SAPBEXstdItem 2 5 5 2" xfId="36822" xr:uid="{77009D1E-DD92-4B31-92A7-596683039019}"/>
    <cellStyle name="SAPBEXstdItem 2 5 5 3" xfId="46450" xr:uid="{B295EA29-FCBE-400C-95CE-9B6EE39B1F73}"/>
    <cellStyle name="SAPBEXstdItem 2 5 6" xfId="29058" xr:uid="{E73B3A9F-59DD-40EA-ACFF-62B2AD7CE8B1}"/>
    <cellStyle name="SAPBEXstdItem 2 5 7" xfId="26213" xr:uid="{9D2C181A-6DC7-43CF-A760-EDD88835C033}"/>
    <cellStyle name="SAPBEXstdItem 2 5 8" xfId="51118" xr:uid="{FD1A1638-2D64-4C4E-93DF-164878E98C1B}"/>
    <cellStyle name="SAPBEXstdItem 2 6" xfId="49928" xr:uid="{CC0FD27A-5AC0-47C7-BA01-5CF9109C47BD}"/>
    <cellStyle name="SAPBEXstdItem 2 7" xfId="54280" xr:uid="{21658CA8-0803-4079-9A0B-2CEB6F8B8E08}"/>
    <cellStyle name="SAPBEXstdItem 2 8" xfId="54471" xr:uid="{52295E32-2C23-428A-B9CD-57DFE413BD05}"/>
    <cellStyle name="SAPBEXstdItem 2 9" xfId="54155" xr:uid="{EE3D8177-9C93-4292-8D0F-73F23633311F}"/>
    <cellStyle name="SAPBEXstdItem 3" xfId="10889" xr:uid="{FC2DACD9-7821-4AB1-8093-CD7462CD1ED9}"/>
    <cellStyle name="SAPBEXstdItem 3 10" xfId="22573" xr:uid="{648D9564-6F96-4DDC-8D1D-B808F3343303}"/>
    <cellStyle name="SAPBEXstdItem 3 10 2" xfId="36205" xr:uid="{4E86EC19-1019-4EB6-8A50-E1C636F0695E}"/>
    <cellStyle name="SAPBEXstdItem 3 10 3" xfId="45833" xr:uid="{6C15D9B4-8F26-4142-8DA8-88967CEFA8AB}"/>
    <cellStyle name="SAPBEXstdItem 3 11" xfId="28441" xr:uid="{571313CA-1FD6-46D6-ACAA-45256F747E1F}"/>
    <cellStyle name="SAPBEXstdItem 3 12" xfId="27882" xr:uid="{E7F6268B-6A9B-49B6-8B32-0725BE6B699F}"/>
    <cellStyle name="SAPBEXstdItem 3 13" xfId="50501" xr:uid="{6003BBED-E7BC-4565-8615-441D7FA35B63}"/>
    <cellStyle name="SAPBEXstdItem 3 14" xfId="54572" xr:uid="{E343A04C-DD5D-4B55-9849-367C31493258}"/>
    <cellStyle name="SAPBEXstdItem 3 15" xfId="54663" xr:uid="{F640F479-50EF-4802-8589-B6D3B845142E}"/>
    <cellStyle name="SAPBEXstdItem 3 16" xfId="54751" xr:uid="{D22683B1-3305-48FC-B16A-22A072123434}"/>
    <cellStyle name="SAPBEXstdItem 3 17" xfId="54839" xr:uid="{7E48DB81-683B-4A59-ADBD-C11E7336B4E3}"/>
    <cellStyle name="SAPBEXstdItem 3 18" xfId="54927" xr:uid="{DC4EF607-2839-45BE-BAE7-BB9750478842}"/>
    <cellStyle name="SAPBEXstdItem 3 19" xfId="55015" xr:uid="{4E5911A2-B667-4173-AA0B-A4A837FACCFA}"/>
    <cellStyle name="SAPBEXstdItem 3 2" xfId="10977" xr:uid="{E8B377A1-6417-48A9-9B13-0BF4C3DA5D76}"/>
    <cellStyle name="SAPBEXstdItem 3 2 2" xfId="13908" xr:uid="{01F6C585-EB37-476E-A495-0EE86E51E24A}"/>
    <cellStyle name="SAPBEXstdItem 3 2 2 2" xfId="15857" xr:uid="{690E6552-B2DB-4A59-89E2-24EC278824ED}"/>
    <cellStyle name="SAPBEXstdItem 3 2 2 2 2" xfId="21776" xr:uid="{75FFA5FE-7E87-4192-8FDC-441DA4BBDDB6}"/>
    <cellStyle name="SAPBEXstdItem 3 2 2 2 2 2" xfId="35408" xr:uid="{DD52FDAE-7779-4F79-AF5C-CA00832C7E6C}"/>
    <cellStyle name="SAPBEXstdItem 3 2 2 2 2 3" xfId="45036" xr:uid="{AD6BC967-1D35-47B9-82F6-FFFB0A654FB1}"/>
    <cellStyle name="SAPBEXstdItem 3 2 2 2 3" xfId="25567" xr:uid="{BB25FA3E-D76C-45E4-9B78-68685F1D8BD0}"/>
    <cellStyle name="SAPBEXstdItem 3 2 2 2 3 2" xfId="39199" xr:uid="{9BC45919-E93A-4384-AB03-467802C9B5B3}"/>
    <cellStyle name="SAPBEXstdItem 3 2 2 2 3 3" xfId="48827" xr:uid="{E9D4483C-D092-43CD-9689-7242346B14A8}"/>
    <cellStyle name="SAPBEXstdItem 3 2 2 2 4" xfId="31449" xr:uid="{AE0D2E2D-302C-4078-8BC2-BDF9464269A1}"/>
    <cellStyle name="SAPBEXstdItem 3 2 2 2 5" xfId="41107" xr:uid="{CB0029D0-554F-4C87-A39B-04E5F784B07A}"/>
    <cellStyle name="SAPBEXstdItem 3 2 2 2 6" xfId="53495" xr:uid="{46589729-AC03-4928-ACBF-2ADF641B5269}"/>
    <cellStyle name="SAPBEXstdItem 3 2 2 3" xfId="19868" xr:uid="{02B4EDCA-B8ED-404E-9380-3E765DF2CE64}"/>
    <cellStyle name="SAPBEXstdItem 3 2 2 3 2" xfId="33500" xr:uid="{34DFE7AB-E0B7-4AD8-8792-05DA760370F8}"/>
    <cellStyle name="SAPBEXstdItem 3 2 2 3 3" xfId="43128" xr:uid="{ECE0C321-69CF-4529-AA81-CE2860A844D8}"/>
    <cellStyle name="SAPBEXstdItem 3 2 2 4" xfId="23659" xr:uid="{0873AB75-C68D-4EE1-9ED4-DB935E443F12}"/>
    <cellStyle name="SAPBEXstdItem 3 2 2 4 2" xfId="37291" xr:uid="{6FD86578-6B70-4ADD-BC52-5CAF81B797FD}"/>
    <cellStyle name="SAPBEXstdItem 3 2 2 4 3" xfId="46919" xr:uid="{18256B81-5116-4500-A662-B3AB2E49F2F3}"/>
    <cellStyle name="SAPBEXstdItem 3 2 2 5" xfId="29534" xr:uid="{50428F38-588D-4274-8134-060AB5C940E0}"/>
    <cellStyle name="SAPBEXstdItem 3 2 2 6" xfId="26855" xr:uid="{EF66058D-2EA0-4A81-9E13-65BC32DDBFB4}"/>
    <cellStyle name="SAPBEXstdItem 3 2 2 7" xfId="51587" xr:uid="{BCCD74E7-26D1-4285-965B-B5DE4AB3FE54}"/>
    <cellStyle name="SAPBEXstdItem 3 2 3" xfId="14859" xr:uid="{0F504FB7-6276-4592-B77B-E7AFF693CD41}"/>
    <cellStyle name="SAPBEXstdItem 3 2 3 2" xfId="20778" xr:uid="{A622C115-0E3A-4D19-B59E-7824D6041F89}"/>
    <cellStyle name="SAPBEXstdItem 3 2 3 2 2" xfId="34410" xr:uid="{3701AF81-3B8A-4B27-8921-E7A0A10D8BC7}"/>
    <cellStyle name="SAPBEXstdItem 3 2 3 2 3" xfId="44038" xr:uid="{3C6E164A-4C64-42B9-8830-98B2EEB32623}"/>
    <cellStyle name="SAPBEXstdItem 3 2 3 3" xfId="24569" xr:uid="{26B9C5ED-AAB2-4C23-ABAE-0EFF01B2D3BB}"/>
    <cellStyle name="SAPBEXstdItem 3 2 3 3 2" xfId="38201" xr:uid="{72DB16C5-473C-489A-BCED-7D1C1D1DBBA8}"/>
    <cellStyle name="SAPBEXstdItem 3 2 3 3 3" xfId="47829" xr:uid="{53097FE0-099E-4CC2-88F6-6B9FA7124D25}"/>
    <cellStyle name="SAPBEXstdItem 3 2 3 4" xfId="30451" xr:uid="{007342DF-FE40-47C2-9CFF-0CFA4AB85753}"/>
    <cellStyle name="SAPBEXstdItem 3 2 3 5" xfId="40109" xr:uid="{BCC8DC10-3B16-4157-8C8D-E8EB01B2F5CF}"/>
    <cellStyle name="SAPBEXstdItem 3 2 3 6" xfId="52497" xr:uid="{5714D23E-2FDA-44A7-9D75-404A62FA8365}"/>
    <cellStyle name="SAPBEXstdItem 3 2 4" xfId="18870" xr:uid="{4606DB11-215A-4F7E-A086-D96ED01E98D8}"/>
    <cellStyle name="SAPBEXstdItem 3 2 4 2" xfId="32502" xr:uid="{BF63D4B1-97E4-4429-9276-788788B6C932}"/>
    <cellStyle name="SAPBEXstdItem 3 2 4 3" xfId="42130" xr:uid="{0E0F674F-8C91-45CB-B9A2-31A8E521EF04}"/>
    <cellStyle name="SAPBEXstdItem 3 2 5" xfId="22661" xr:uid="{1E7CF410-E169-4888-BFC2-6920FB6E93C1}"/>
    <cellStyle name="SAPBEXstdItem 3 2 5 2" xfId="36293" xr:uid="{4B6B0B67-3FF4-48C5-8C7A-71962937C143}"/>
    <cellStyle name="SAPBEXstdItem 3 2 5 3" xfId="45921" xr:uid="{FE80EF3A-5FC6-4E6E-B8A3-DDE6D0520D24}"/>
    <cellStyle name="SAPBEXstdItem 3 2 6" xfId="28529" xr:uid="{A3897C5A-739C-4FB4-8DE3-E73A6D614406}"/>
    <cellStyle name="SAPBEXstdItem 3 2 7" xfId="27797" xr:uid="{62D52FCA-4D83-4801-8B7B-0FEE0E7F0783}"/>
    <cellStyle name="SAPBEXstdItem 3 2 8" xfId="50589" xr:uid="{DEE35FF2-8EE8-46DF-92C9-E901E3E9ED3E}"/>
    <cellStyle name="SAPBEXstdItem 3 20" xfId="55103" xr:uid="{483F29E9-F3DF-467D-9B21-D06479038D24}"/>
    <cellStyle name="SAPBEXstdItem 3 21" xfId="55191" xr:uid="{BA1D7FFC-B6F4-423C-B028-9C10CA5B024D}"/>
    <cellStyle name="SAPBEXstdItem 3 22" xfId="55279" xr:uid="{689AD26F-9292-448B-9863-CDF39BCCAD29}"/>
    <cellStyle name="SAPBEXstdItem 3 23" xfId="55367" xr:uid="{49B59061-B052-4D31-AFEF-D6FF3BCB905B}"/>
    <cellStyle name="SAPBEXstdItem 3 24" xfId="55455" xr:uid="{28BFB54D-6DE8-43FD-A0BB-3CC72808E9A1}"/>
    <cellStyle name="SAPBEXstdItem 3 25" xfId="55543" xr:uid="{DE32EE01-0B4E-4678-B23D-9F90B92E051B}"/>
    <cellStyle name="SAPBEXstdItem 3 26" xfId="55631" xr:uid="{3D6B882D-1E0A-4D44-8BBB-80CC02475C95}"/>
    <cellStyle name="SAPBEXstdItem 3 27" xfId="55719" xr:uid="{8DD8A090-8670-49BF-BC3F-7F3686B32F5B}"/>
    <cellStyle name="SAPBEXstdItem 3 28" xfId="55807" xr:uid="{4B7C1CA3-07B2-4E10-A72D-A0CB63420E36}"/>
    <cellStyle name="SAPBEXstdItem 3 29" xfId="55895" xr:uid="{E349653F-55BD-4565-BCDD-35443F43CFA3}"/>
    <cellStyle name="SAPBEXstdItem 3 3" xfId="11065" xr:uid="{405ADDD2-3FF7-4C3E-9EB1-8B4A6027CC31}"/>
    <cellStyle name="SAPBEXstdItem 3 3 2" xfId="13996" xr:uid="{D9CAEC8E-E4D1-43B5-9821-5DA230C79B39}"/>
    <cellStyle name="SAPBEXstdItem 3 3 2 2" xfId="15945" xr:uid="{31BE0D73-8976-46B7-8E02-2AC5B5FEBA0B}"/>
    <cellStyle name="SAPBEXstdItem 3 3 2 2 2" xfId="21864" xr:uid="{FCFFCFFF-5F8C-48C5-8571-384E63B10195}"/>
    <cellStyle name="SAPBEXstdItem 3 3 2 2 2 2" xfId="35496" xr:uid="{B3446894-080B-4851-9C24-63B839FCA5F5}"/>
    <cellStyle name="SAPBEXstdItem 3 3 2 2 2 3" xfId="45124" xr:uid="{2D41DE4E-30F4-49D0-BE8A-77FAE3D37A69}"/>
    <cellStyle name="SAPBEXstdItem 3 3 2 2 3" xfId="25655" xr:uid="{A752E22E-69B3-400C-A500-FB635BA35378}"/>
    <cellStyle name="SAPBEXstdItem 3 3 2 2 3 2" xfId="39287" xr:uid="{109D85B5-CF12-4019-B72B-CEBCD3FB4320}"/>
    <cellStyle name="SAPBEXstdItem 3 3 2 2 3 3" xfId="48915" xr:uid="{0850F9A2-4E0C-42CD-A5B2-B2CB453A66FB}"/>
    <cellStyle name="SAPBEXstdItem 3 3 2 2 4" xfId="31537" xr:uid="{8FFBFC49-0901-4EED-87A6-CE6171038319}"/>
    <cellStyle name="SAPBEXstdItem 3 3 2 2 5" xfId="41195" xr:uid="{621D5AAE-110F-4AC2-9B95-800C613C8526}"/>
    <cellStyle name="SAPBEXstdItem 3 3 2 2 6" xfId="53583" xr:uid="{91C226D9-CE9C-49BC-A415-0522222D82D1}"/>
    <cellStyle name="SAPBEXstdItem 3 3 2 3" xfId="19956" xr:uid="{EF830173-1CB0-4C1D-B77B-60DB2F5EC3FE}"/>
    <cellStyle name="SAPBEXstdItem 3 3 2 3 2" xfId="33588" xr:uid="{3AE68731-D114-4982-AB3B-61CECA91477C}"/>
    <cellStyle name="SAPBEXstdItem 3 3 2 3 3" xfId="43216" xr:uid="{AB2FD5D3-DCCB-48F0-8122-0A9987BC0084}"/>
    <cellStyle name="SAPBEXstdItem 3 3 2 4" xfId="23747" xr:uid="{DD137EA0-4560-4736-8CAA-115678088052}"/>
    <cellStyle name="SAPBEXstdItem 3 3 2 4 2" xfId="37379" xr:uid="{DC2985DB-3CF5-4C11-8666-068BDFA7D75C}"/>
    <cellStyle name="SAPBEXstdItem 3 3 2 4 3" xfId="47007" xr:uid="{CF63CD1D-DA14-40BF-AAB4-EEFCE1F307C4}"/>
    <cellStyle name="SAPBEXstdItem 3 3 2 5" xfId="29622" xr:uid="{F36A14E2-DA97-40DD-AD58-CE17AC64D11F}"/>
    <cellStyle name="SAPBEXstdItem 3 3 2 6" xfId="26767" xr:uid="{6407CBC6-6057-4D2C-97D0-A772F6A62B5D}"/>
    <cellStyle name="SAPBEXstdItem 3 3 2 7" xfId="51675" xr:uid="{53D7B828-81C2-40F7-9FE4-CCE794B8A305}"/>
    <cellStyle name="SAPBEXstdItem 3 3 3" xfId="14947" xr:uid="{FE0A885E-829C-4C79-AF10-6C662EDAE496}"/>
    <cellStyle name="SAPBEXstdItem 3 3 3 2" xfId="20866" xr:uid="{3BDA5FC0-09B2-4D9C-8B39-3BD566076996}"/>
    <cellStyle name="SAPBEXstdItem 3 3 3 2 2" xfId="34498" xr:uid="{5EDF94A7-EF47-4E9A-9FEE-4D9193863C3A}"/>
    <cellStyle name="SAPBEXstdItem 3 3 3 2 3" xfId="44126" xr:uid="{E7CF1DF1-9D2A-4746-ACFA-D530E5A76982}"/>
    <cellStyle name="SAPBEXstdItem 3 3 3 3" xfId="24657" xr:uid="{BE2C95B2-E72E-4047-BE9B-4A9F26CA52EE}"/>
    <cellStyle name="SAPBEXstdItem 3 3 3 3 2" xfId="38289" xr:uid="{B6F81C9B-730A-4CE8-954C-1DBDB9260DC2}"/>
    <cellStyle name="SAPBEXstdItem 3 3 3 3 3" xfId="47917" xr:uid="{60E6C7D3-0D56-49F7-9402-3833A39F2F18}"/>
    <cellStyle name="SAPBEXstdItem 3 3 3 4" xfId="30539" xr:uid="{441A35C9-0A2C-4542-A2E9-6154079EE24E}"/>
    <cellStyle name="SAPBEXstdItem 3 3 3 5" xfId="40197" xr:uid="{E5B2275A-021C-439E-A7AD-2D99A5B2DCBE}"/>
    <cellStyle name="SAPBEXstdItem 3 3 3 6" xfId="52585" xr:uid="{1D6857EE-F74B-4E28-BC1E-D3273840D987}"/>
    <cellStyle name="SAPBEXstdItem 3 3 4" xfId="18958" xr:uid="{AE926CEE-D9D5-4DAA-9FA6-02AA7FC2B45C}"/>
    <cellStyle name="SAPBEXstdItem 3 3 4 2" xfId="32590" xr:uid="{CAD9ECEF-B80F-4715-A165-31EBB0EB4F6F}"/>
    <cellStyle name="SAPBEXstdItem 3 3 4 3" xfId="42218" xr:uid="{5A3C5F61-54E4-4F26-9BEE-D84D6DE358C3}"/>
    <cellStyle name="SAPBEXstdItem 3 3 5" xfId="22749" xr:uid="{3EC08803-FCDD-42DA-B9C4-2A7683F5402E}"/>
    <cellStyle name="SAPBEXstdItem 3 3 5 2" xfId="36381" xr:uid="{4A5FA05E-C2D5-4AC0-A565-5FEE842F19A0}"/>
    <cellStyle name="SAPBEXstdItem 3 3 5 3" xfId="46009" xr:uid="{E76B9EE0-E293-4FDF-B0D5-A3B599C6FAA6}"/>
    <cellStyle name="SAPBEXstdItem 3 3 6" xfId="28617" xr:uid="{B6FEA000-ABA4-492A-B1DF-71B53EF41CED}"/>
    <cellStyle name="SAPBEXstdItem 3 3 7" xfId="32095" xr:uid="{F27DD81B-879C-402F-8BB8-329D82C8127D}"/>
    <cellStyle name="SAPBEXstdItem 3 3 8" xfId="50677" xr:uid="{C84EC11C-61FA-4DA2-A016-E30768D0B63B}"/>
    <cellStyle name="SAPBEXstdItem 3 30" xfId="55983" xr:uid="{AB5F0A15-8094-4CE8-87AD-65EA95E9003C}"/>
    <cellStyle name="SAPBEXstdItem 3 31" xfId="56071" xr:uid="{AA53ED47-2D44-46F1-BCB7-103AD72C349D}"/>
    <cellStyle name="SAPBEXstdItem 3 32" xfId="56159" xr:uid="{B17E9D02-9EC4-454F-9A9E-2AA7ECA6D493}"/>
    <cellStyle name="SAPBEXstdItem 3 33" xfId="56247" xr:uid="{7D6DC9E6-1C5E-4350-9826-7EC7E5A76E07}"/>
    <cellStyle name="SAPBEXstdItem 3 4" xfId="11153" xr:uid="{7889A115-EE8E-44FA-9730-758C4EB4277E}"/>
    <cellStyle name="SAPBEXstdItem 3 4 2" xfId="14084" xr:uid="{991565DF-5515-48F9-ABEA-D32870257902}"/>
    <cellStyle name="SAPBEXstdItem 3 4 2 2" xfId="16033" xr:uid="{BBEB88F4-3A6A-4F50-AE6E-AD6CD110BCD2}"/>
    <cellStyle name="SAPBEXstdItem 3 4 2 2 2" xfId="21952" xr:uid="{D91FEE24-A0DA-48A0-B73D-C1AB846D98DD}"/>
    <cellStyle name="SAPBEXstdItem 3 4 2 2 2 2" xfId="35584" xr:uid="{4A7FF612-364C-4A2D-978B-5F412156E5E9}"/>
    <cellStyle name="SAPBEXstdItem 3 4 2 2 2 3" xfId="45212" xr:uid="{E91E0092-51FC-40D5-BA44-C4E61FD78FCD}"/>
    <cellStyle name="SAPBEXstdItem 3 4 2 2 3" xfId="25743" xr:uid="{8C0946C6-C692-4C2D-8FF4-4F29615B9E16}"/>
    <cellStyle name="SAPBEXstdItem 3 4 2 2 3 2" xfId="39375" xr:uid="{0BE9753E-D8DA-4F67-ACDE-F0BAA5E9F8A7}"/>
    <cellStyle name="SAPBEXstdItem 3 4 2 2 3 3" xfId="49003" xr:uid="{2A000C53-483F-4A12-8AEB-278DCF0EA8B7}"/>
    <cellStyle name="SAPBEXstdItem 3 4 2 2 4" xfId="31625" xr:uid="{6D8499A3-C076-45B8-B24C-A026BC08232C}"/>
    <cellStyle name="SAPBEXstdItem 3 4 2 2 5" xfId="41283" xr:uid="{5A1C1989-513B-4CFE-A657-B046DA2D8BA6}"/>
    <cellStyle name="SAPBEXstdItem 3 4 2 2 6" xfId="53671" xr:uid="{6BC7D809-05BD-47DF-9C76-E1DD135F3856}"/>
    <cellStyle name="SAPBEXstdItem 3 4 2 3" xfId="20044" xr:uid="{FF5AAF1D-A2AE-4964-90C1-0001BABD3C39}"/>
    <cellStyle name="SAPBEXstdItem 3 4 2 3 2" xfId="33676" xr:uid="{3676923F-1B75-47B4-9E58-B7F2D6037202}"/>
    <cellStyle name="SAPBEXstdItem 3 4 2 3 3" xfId="43304" xr:uid="{FCA374E1-1F74-4BB4-81AC-510113E69CC9}"/>
    <cellStyle name="SAPBEXstdItem 3 4 2 4" xfId="23835" xr:uid="{C0449036-0009-4D1F-B798-18483FD9202D}"/>
    <cellStyle name="SAPBEXstdItem 3 4 2 4 2" xfId="37467" xr:uid="{28DC2157-BFA0-4B74-9D88-F836A09D9D58}"/>
    <cellStyle name="SAPBEXstdItem 3 4 2 4 3" xfId="47095" xr:uid="{ACB6F8C6-0573-4894-826C-8E99301A60ED}"/>
    <cellStyle name="SAPBEXstdItem 3 4 2 5" xfId="29710" xr:uid="{BC2F35FC-2480-4A91-8641-C586146942EF}"/>
    <cellStyle name="SAPBEXstdItem 3 4 2 6" xfId="26679" xr:uid="{3F692AF0-57A8-47A2-BEA4-D54FBA737E6E}"/>
    <cellStyle name="SAPBEXstdItem 3 4 2 7" xfId="51763" xr:uid="{0F6DC841-C089-4416-9A9A-2D483EA79D1A}"/>
    <cellStyle name="SAPBEXstdItem 3 4 3" xfId="15035" xr:uid="{A3C47514-2D36-4712-9F34-F3032D974D00}"/>
    <cellStyle name="SAPBEXstdItem 3 4 3 2" xfId="20954" xr:uid="{EAD63B1E-ADA5-42D7-94DA-0A2FADA6A1E6}"/>
    <cellStyle name="SAPBEXstdItem 3 4 3 2 2" xfId="34586" xr:uid="{372647D3-5557-4162-9306-23E9E39FBAEB}"/>
    <cellStyle name="SAPBEXstdItem 3 4 3 2 3" xfId="44214" xr:uid="{4FFEB662-ABE4-46C0-BCB7-57914D144245}"/>
    <cellStyle name="SAPBEXstdItem 3 4 3 3" xfId="24745" xr:uid="{20577EDD-E471-4F2D-ADD6-1E24DF93E30C}"/>
    <cellStyle name="SAPBEXstdItem 3 4 3 3 2" xfId="38377" xr:uid="{00F18073-4E77-4BAA-B279-0CD4844C1197}"/>
    <cellStyle name="SAPBEXstdItem 3 4 3 3 3" xfId="48005" xr:uid="{F35EF31F-FF2A-489A-A837-F085ADD7E65C}"/>
    <cellStyle name="SAPBEXstdItem 3 4 3 4" xfId="30627" xr:uid="{74CAC835-77F8-4DD7-A299-0AC28045A67B}"/>
    <cellStyle name="SAPBEXstdItem 3 4 3 5" xfId="40285" xr:uid="{6EF93E79-C951-43CC-A98C-8571F58731B1}"/>
    <cellStyle name="SAPBEXstdItem 3 4 3 6" xfId="52673" xr:uid="{C1229593-ECFC-428C-8A4D-6E9215A710FA}"/>
    <cellStyle name="SAPBEXstdItem 3 4 4" xfId="19046" xr:uid="{BD124151-E5BF-41E5-957C-F8C66749A460}"/>
    <cellStyle name="SAPBEXstdItem 3 4 4 2" xfId="32678" xr:uid="{DDE45B86-DD1C-46A3-B482-1E620D711F7C}"/>
    <cellStyle name="SAPBEXstdItem 3 4 4 3" xfId="42306" xr:uid="{828A4FCF-29CC-47BF-93A6-2C3A8F39578C}"/>
    <cellStyle name="SAPBEXstdItem 3 4 5" xfId="22837" xr:uid="{F2AF32E3-1D17-4054-9035-E44F02C2FD47}"/>
    <cellStyle name="SAPBEXstdItem 3 4 5 2" xfId="36469" xr:uid="{CD157DF4-C507-412D-ADE3-1A0312F10429}"/>
    <cellStyle name="SAPBEXstdItem 3 4 5 3" xfId="46097" xr:uid="{C86777AF-8809-4535-93A5-8E2B6C958848}"/>
    <cellStyle name="SAPBEXstdItem 3 4 6" xfId="28705" xr:uid="{7FCCB818-9392-451D-A9CD-69EAFE3E1D91}"/>
    <cellStyle name="SAPBEXstdItem 3 4 7" xfId="27635" xr:uid="{9D66D845-2F64-40E1-B709-D5CCB0678AC5}"/>
    <cellStyle name="SAPBEXstdItem 3 4 8" xfId="50765" xr:uid="{AAE9ADBB-519C-447C-9158-CD1DF74F537E}"/>
    <cellStyle name="SAPBEXstdItem 3 5" xfId="11241" xr:uid="{D1374174-ABB3-4FAB-98DE-591ADBD046D1}"/>
    <cellStyle name="SAPBEXstdItem 3 5 2" xfId="14172" xr:uid="{D3FAFFF1-3C39-4D04-B700-C91195D95E12}"/>
    <cellStyle name="SAPBEXstdItem 3 5 2 2" xfId="16121" xr:uid="{557C2625-4CF8-4327-A380-7DACAE267957}"/>
    <cellStyle name="SAPBEXstdItem 3 5 2 2 2" xfId="22040" xr:uid="{46C5F490-9D84-423D-80D5-DB558AADFA50}"/>
    <cellStyle name="SAPBEXstdItem 3 5 2 2 2 2" xfId="35672" xr:uid="{E7303BE1-09B3-4924-8FDE-C834D0A76F0C}"/>
    <cellStyle name="SAPBEXstdItem 3 5 2 2 2 3" xfId="45300" xr:uid="{7809490E-2DA0-42FE-8236-8D186D3A03A7}"/>
    <cellStyle name="SAPBEXstdItem 3 5 2 2 3" xfId="25831" xr:uid="{0F7A8FAC-0280-4C5F-86F2-B02719F10205}"/>
    <cellStyle name="SAPBEXstdItem 3 5 2 2 3 2" xfId="39463" xr:uid="{73D3F455-135C-499A-86AB-A23F5DB76B49}"/>
    <cellStyle name="SAPBEXstdItem 3 5 2 2 3 3" xfId="49091" xr:uid="{EC70F102-01BC-4326-9682-A2C4933BA7FA}"/>
    <cellStyle name="SAPBEXstdItem 3 5 2 2 4" xfId="31713" xr:uid="{9C7FEA27-AAD0-489E-AAE9-61899B1AA901}"/>
    <cellStyle name="SAPBEXstdItem 3 5 2 2 5" xfId="41371" xr:uid="{4B82DF72-22DC-459A-BD67-B533EBAA4155}"/>
    <cellStyle name="SAPBEXstdItem 3 5 2 2 6" xfId="53759" xr:uid="{6D80E593-77CE-4B7A-B8DD-371DFFEF907D}"/>
    <cellStyle name="SAPBEXstdItem 3 5 2 3" xfId="20132" xr:uid="{75B1FA16-BE51-4060-9DE1-F52C5102FEAE}"/>
    <cellStyle name="SAPBEXstdItem 3 5 2 3 2" xfId="33764" xr:uid="{89560D8C-8BCF-4C44-86C3-DE83E0AB0823}"/>
    <cellStyle name="SAPBEXstdItem 3 5 2 3 3" xfId="43392" xr:uid="{C5CF1097-6159-441A-9056-E9F7F5FECEEC}"/>
    <cellStyle name="SAPBEXstdItem 3 5 2 4" xfId="23923" xr:uid="{EBACAA58-2E9C-406F-A9CD-6F9D317B1348}"/>
    <cellStyle name="SAPBEXstdItem 3 5 2 4 2" xfId="37555" xr:uid="{F5100F19-B762-4398-A305-AE51FE977903}"/>
    <cellStyle name="SAPBEXstdItem 3 5 2 4 3" xfId="47183" xr:uid="{CC916A0E-1101-4A52-B2F8-E8FACF8383AF}"/>
    <cellStyle name="SAPBEXstdItem 3 5 2 5" xfId="29798" xr:uid="{9C6C5557-4F23-42D4-9037-C72CAC629DA7}"/>
    <cellStyle name="SAPBEXstdItem 3 5 2 6" xfId="26591" xr:uid="{5F0575E0-4CB5-4052-AF9D-371E7D7675FE}"/>
    <cellStyle name="SAPBEXstdItem 3 5 2 7" xfId="51851" xr:uid="{D07C52E3-9A1A-4338-B476-483E773ED767}"/>
    <cellStyle name="SAPBEXstdItem 3 5 3" xfId="15123" xr:uid="{E9A05B6D-263D-494D-AB4F-05E46F8D2E9C}"/>
    <cellStyle name="SAPBEXstdItem 3 5 3 2" xfId="21042" xr:uid="{B53DD377-8322-406E-A9E2-12DC90643031}"/>
    <cellStyle name="SAPBEXstdItem 3 5 3 2 2" xfId="34674" xr:uid="{33B6D695-D8E2-4A9F-9C79-E9C503E28670}"/>
    <cellStyle name="SAPBEXstdItem 3 5 3 2 3" xfId="44302" xr:uid="{C4CA8362-3A22-4A97-8939-EB593C490946}"/>
    <cellStyle name="SAPBEXstdItem 3 5 3 3" xfId="24833" xr:uid="{4FAA3CFC-F70A-42F9-B1E6-B5656C66A555}"/>
    <cellStyle name="SAPBEXstdItem 3 5 3 3 2" xfId="38465" xr:uid="{0220AEC5-953B-45E9-BC8B-EF7EC91FF806}"/>
    <cellStyle name="SAPBEXstdItem 3 5 3 3 3" xfId="48093" xr:uid="{F6D127AA-09E0-4B27-9F07-1845D2544674}"/>
    <cellStyle name="SAPBEXstdItem 3 5 3 4" xfId="30715" xr:uid="{88D8E6C9-38D3-4110-BDE2-3E82418EE774}"/>
    <cellStyle name="SAPBEXstdItem 3 5 3 5" xfId="40373" xr:uid="{F7420F02-923B-49A4-B883-31AA33033A95}"/>
    <cellStyle name="SAPBEXstdItem 3 5 3 6" xfId="52761" xr:uid="{D5FF11AC-8DE3-4F11-B423-00F0E45E9F29}"/>
    <cellStyle name="SAPBEXstdItem 3 5 4" xfId="19134" xr:uid="{92A7BCE9-9D0E-43FD-8883-686F0B604BE6}"/>
    <cellStyle name="SAPBEXstdItem 3 5 4 2" xfId="32766" xr:uid="{729022B2-5EC5-4AFD-8C30-0D3E30C79F2A}"/>
    <cellStyle name="SAPBEXstdItem 3 5 4 3" xfId="42394" xr:uid="{B0F42934-C4C4-4D37-8A23-287652EAC3A1}"/>
    <cellStyle name="SAPBEXstdItem 3 5 5" xfId="22925" xr:uid="{BD93DE54-ED89-48F7-9C8C-F1A27F822D87}"/>
    <cellStyle name="SAPBEXstdItem 3 5 5 2" xfId="36557" xr:uid="{56343E81-7110-4C9D-A861-4808465C1F03}"/>
    <cellStyle name="SAPBEXstdItem 3 5 5 3" xfId="46185" xr:uid="{DD5127EF-C237-4F9C-8677-9128F121F34A}"/>
    <cellStyle name="SAPBEXstdItem 3 5 6" xfId="28793" xr:uid="{D4BDFAEC-8233-4537-8A13-2929ECDC3130}"/>
    <cellStyle name="SAPBEXstdItem 3 5 7" xfId="27547" xr:uid="{FF9E8D61-146F-4402-9CAF-64D6039D5E1F}"/>
    <cellStyle name="SAPBEXstdItem 3 5 8" xfId="50853" xr:uid="{FA3E6668-2902-441B-8249-5B3438773E7B}"/>
    <cellStyle name="SAPBEXstdItem 3 6" xfId="11329" xr:uid="{B5136FA6-F455-4EE9-BC31-BC669FC857CC}"/>
    <cellStyle name="SAPBEXstdItem 3 6 2" xfId="14260" xr:uid="{53240FD2-21CA-447A-A900-3F9BC2D836BA}"/>
    <cellStyle name="SAPBEXstdItem 3 6 2 2" xfId="16209" xr:uid="{D528EC00-341E-495C-95F9-5F96EDA2489A}"/>
    <cellStyle name="SAPBEXstdItem 3 6 2 2 2" xfId="22128" xr:uid="{4459B65E-3DBA-4899-9A44-386F95FCBD8E}"/>
    <cellStyle name="SAPBEXstdItem 3 6 2 2 2 2" xfId="35760" xr:uid="{23281DA1-86D8-4648-8325-034E662981FC}"/>
    <cellStyle name="SAPBEXstdItem 3 6 2 2 2 3" xfId="45388" xr:uid="{B43B21DD-234C-4C5D-9BF9-D45D8E77A595}"/>
    <cellStyle name="SAPBEXstdItem 3 6 2 2 3" xfId="25919" xr:uid="{DD4D939B-E558-4D37-A60D-769718E5F5AF}"/>
    <cellStyle name="SAPBEXstdItem 3 6 2 2 3 2" xfId="39551" xr:uid="{7CA415AF-CFC7-490D-8054-A643B2980F9A}"/>
    <cellStyle name="SAPBEXstdItem 3 6 2 2 3 3" xfId="49179" xr:uid="{A15923D1-E3A0-42D0-A22D-8E44BE21C4D9}"/>
    <cellStyle name="SAPBEXstdItem 3 6 2 2 4" xfId="31801" xr:uid="{81B0978E-E349-45E3-AF05-FC53C00E2196}"/>
    <cellStyle name="SAPBEXstdItem 3 6 2 2 5" xfId="41459" xr:uid="{34AE1292-2028-456F-99B7-96435174630E}"/>
    <cellStyle name="SAPBEXstdItem 3 6 2 2 6" xfId="53847" xr:uid="{CDD4562B-32CD-4946-9C11-4D80F39EC9A0}"/>
    <cellStyle name="SAPBEXstdItem 3 6 2 3" xfId="20220" xr:uid="{856247B9-9EBF-4978-B5C7-82DC478DE867}"/>
    <cellStyle name="SAPBEXstdItem 3 6 2 3 2" xfId="33852" xr:uid="{E5F67BFE-253A-4F85-BB72-49DBBDC3A7DF}"/>
    <cellStyle name="SAPBEXstdItem 3 6 2 3 3" xfId="43480" xr:uid="{04DDB7C0-89F6-4409-BEBB-A989DEC61FE7}"/>
    <cellStyle name="SAPBEXstdItem 3 6 2 4" xfId="24011" xr:uid="{F87E3589-C13B-47BB-9BA9-E6C56C1B93AE}"/>
    <cellStyle name="SAPBEXstdItem 3 6 2 4 2" xfId="37643" xr:uid="{5B6F1F8E-8A13-4AA0-A57F-1C2068FF5A22}"/>
    <cellStyle name="SAPBEXstdItem 3 6 2 4 3" xfId="47271" xr:uid="{D8F73C75-2FFB-4380-BA80-72AA6C4BBBCA}"/>
    <cellStyle name="SAPBEXstdItem 3 6 2 5" xfId="29886" xr:uid="{123D9D79-AE97-440D-ACBF-B12DFC540213}"/>
    <cellStyle name="SAPBEXstdItem 3 6 2 6" xfId="26503" xr:uid="{708160D4-A193-4007-9AC7-B4344A218EF5}"/>
    <cellStyle name="SAPBEXstdItem 3 6 2 7" xfId="51939" xr:uid="{832939D5-EB94-4C30-9083-D35C48E1F6B8}"/>
    <cellStyle name="SAPBEXstdItem 3 6 3" xfId="15211" xr:uid="{8A8D4A72-8A13-4EE3-8E3C-616D79C870CD}"/>
    <cellStyle name="SAPBEXstdItem 3 6 3 2" xfId="21130" xr:uid="{32D52BA2-62EB-4C19-9F37-CFC3313C96DC}"/>
    <cellStyle name="SAPBEXstdItem 3 6 3 2 2" xfId="34762" xr:uid="{9F8A29F7-55DE-4314-8CE9-7B80AE0E11BF}"/>
    <cellStyle name="SAPBEXstdItem 3 6 3 2 3" xfId="44390" xr:uid="{0109FAF3-1726-4528-AB14-9CDF86260A7D}"/>
    <cellStyle name="SAPBEXstdItem 3 6 3 3" xfId="24921" xr:uid="{A8E2C9FC-34F6-4593-8714-62E1605F690E}"/>
    <cellStyle name="SAPBEXstdItem 3 6 3 3 2" xfId="38553" xr:uid="{6AA59F8C-D18C-4CFA-8699-9F942306EF3C}"/>
    <cellStyle name="SAPBEXstdItem 3 6 3 3 3" xfId="48181" xr:uid="{66FF6C2B-8019-463F-AA17-50527292660E}"/>
    <cellStyle name="SAPBEXstdItem 3 6 3 4" xfId="30803" xr:uid="{42E44D80-DB2A-4B5B-B409-609E5BBDE75E}"/>
    <cellStyle name="SAPBEXstdItem 3 6 3 5" xfId="40461" xr:uid="{50F069E4-6E95-4318-B0C1-A490F192F146}"/>
    <cellStyle name="SAPBEXstdItem 3 6 3 6" xfId="52849" xr:uid="{DFE40EF6-C738-42D2-811D-13EF91461E03}"/>
    <cellStyle name="SAPBEXstdItem 3 6 4" xfId="19222" xr:uid="{A6BA6132-8A51-4374-ACCC-3C28889251AC}"/>
    <cellStyle name="SAPBEXstdItem 3 6 4 2" xfId="32854" xr:uid="{85F52073-7D05-4ECE-9DB1-3736AF5A4F81}"/>
    <cellStyle name="SAPBEXstdItem 3 6 4 3" xfId="42482" xr:uid="{A818703E-B9C9-4121-B373-FBC4EAEFA2BF}"/>
    <cellStyle name="SAPBEXstdItem 3 6 5" xfId="23013" xr:uid="{DD924D32-2C3D-4A35-B5E4-F36C8984BD44}"/>
    <cellStyle name="SAPBEXstdItem 3 6 5 2" xfId="36645" xr:uid="{853D31E4-C9FF-494D-8CD8-166BEB7F7B3A}"/>
    <cellStyle name="SAPBEXstdItem 3 6 5 3" xfId="46273" xr:uid="{B04D610D-5EA7-42A5-B7D3-D42E57B9304D}"/>
    <cellStyle name="SAPBEXstdItem 3 6 6" xfId="28881" xr:uid="{D67EC2E2-FE2C-4BBC-9C3A-B9966332DBBD}"/>
    <cellStyle name="SAPBEXstdItem 3 6 7" xfId="27459" xr:uid="{A86C4497-B234-441A-9D67-D01FD3B4D3E4}"/>
    <cellStyle name="SAPBEXstdItem 3 6 8" xfId="50941" xr:uid="{E1F4B834-B443-42B0-A4CD-1DEED4E6072F}"/>
    <cellStyle name="SAPBEXstdItem 3 7" xfId="11417" xr:uid="{5970CDF0-F870-4CAF-B0E3-84FA8EB446A7}"/>
    <cellStyle name="SAPBEXstdItem 3 7 2" xfId="14348" xr:uid="{67224341-1CEF-4AB3-8976-99AAB0C3CC6E}"/>
    <cellStyle name="SAPBEXstdItem 3 7 2 2" xfId="16297" xr:uid="{A4FAAED1-2037-40C0-A46C-58ECA053B385}"/>
    <cellStyle name="SAPBEXstdItem 3 7 2 2 2" xfId="22216" xr:uid="{D0E77C57-8C94-43CE-A759-A0E4D9B2D47F}"/>
    <cellStyle name="SAPBEXstdItem 3 7 2 2 2 2" xfId="35848" xr:uid="{08057AB8-02D8-4E51-A50D-932B70CFBBDE}"/>
    <cellStyle name="SAPBEXstdItem 3 7 2 2 2 3" xfId="45476" xr:uid="{69475A44-3FD4-4408-821C-854C19633F21}"/>
    <cellStyle name="SAPBEXstdItem 3 7 2 2 3" xfId="26007" xr:uid="{5F4E5200-1997-4882-A3E4-D758C4DF9CA2}"/>
    <cellStyle name="SAPBEXstdItem 3 7 2 2 3 2" xfId="39639" xr:uid="{29E992BD-7C21-4342-ACD6-53B7ED23547B}"/>
    <cellStyle name="SAPBEXstdItem 3 7 2 2 3 3" xfId="49267" xr:uid="{D80A4ABC-288F-4421-81C6-735C4DB3EE51}"/>
    <cellStyle name="SAPBEXstdItem 3 7 2 2 4" xfId="31889" xr:uid="{B0B3D601-E27B-45F1-A012-ADF7D98383B3}"/>
    <cellStyle name="SAPBEXstdItem 3 7 2 2 5" xfId="41547" xr:uid="{5AEF0B00-716B-4DFB-A864-E8D3FC627E51}"/>
    <cellStyle name="SAPBEXstdItem 3 7 2 2 6" xfId="53935" xr:uid="{93B526EC-6435-47F7-B527-FE2DC31917F8}"/>
    <cellStyle name="SAPBEXstdItem 3 7 2 3" xfId="20308" xr:uid="{EFBA5AA5-12EB-4455-9E64-D97B239BB349}"/>
    <cellStyle name="SAPBEXstdItem 3 7 2 3 2" xfId="33940" xr:uid="{C0AF6DAA-4BFB-4E22-8232-28793167F769}"/>
    <cellStyle name="SAPBEXstdItem 3 7 2 3 3" xfId="43568" xr:uid="{F09CA9FC-4BBF-4D6A-AB11-E7A346D1F8B5}"/>
    <cellStyle name="SAPBEXstdItem 3 7 2 4" xfId="24099" xr:uid="{2C441DD4-70A1-44A1-A64E-36F75B3795C8}"/>
    <cellStyle name="SAPBEXstdItem 3 7 2 4 2" xfId="37731" xr:uid="{2A216900-605C-44AA-9AAE-447B48954C1D}"/>
    <cellStyle name="SAPBEXstdItem 3 7 2 4 3" xfId="47359" xr:uid="{2370AD13-7792-4978-8B6C-CB5178AFAB8D}"/>
    <cellStyle name="SAPBEXstdItem 3 7 2 5" xfId="29974" xr:uid="{24068E4B-33E9-4B6F-8F8E-47278D2D4F81}"/>
    <cellStyle name="SAPBEXstdItem 3 7 2 6" xfId="26415" xr:uid="{4B730D88-8499-46DC-9FA3-44A897AD3C3B}"/>
    <cellStyle name="SAPBEXstdItem 3 7 2 7" xfId="52027" xr:uid="{135437EF-52EC-4A24-9ED5-DDB3E678F734}"/>
    <cellStyle name="SAPBEXstdItem 3 7 3" xfId="15299" xr:uid="{BFE81180-EB03-4B0C-B650-B55A4C828B77}"/>
    <cellStyle name="SAPBEXstdItem 3 7 3 2" xfId="21218" xr:uid="{EBD31E73-4405-462B-8629-5F063CDC2A72}"/>
    <cellStyle name="SAPBEXstdItem 3 7 3 2 2" xfId="34850" xr:uid="{A79F40C6-EA1D-48B0-83D8-78B5C701FE5B}"/>
    <cellStyle name="SAPBEXstdItem 3 7 3 2 3" xfId="44478" xr:uid="{47DF7FD7-A3C7-4F13-8F8B-0E03DD8714C5}"/>
    <cellStyle name="SAPBEXstdItem 3 7 3 3" xfId="25009" xr:uid="{7E20D7D9-07A4-4983-B0E9-A1C7A5F54C33}"/>
    <cellStyle name="SAPBEXstdItem 3 7 3 3 2" xfId="38641" xr:uid="{E0015397-F936-42C7-A964-DF363C7DF66B}"/>
    <cellStyle name="SAPBEXstdItem 3 7 3 3 3" xfId="48269" xr:uid="{06F841DF-6CC2-477D-AAF1-2ED505FCB7A6}"/>
    <cellStyle name="SAPBEXstdItem 3 7 3 4" xfId="30891" xr:uid="{E9419AA6-BFE8-41E2-A556-C3ACE71B4EFA}"/>
    <cellStyle name="SAPBEXstdItem 3 7 3 5" xfId="40549" xr:uid="{D86A346E-3B8D-4C2B-9E07-6EF7B87D63C1}"/>
    <cellStyle name="SAPBEXstdItem 3 7 3 6" xfId="52937" xr:uid="{D4B1EB01-48AA-437A-ACD3-780D27A9D7C9}"/>
    <cellStyle name="SAPBEXstdItem 3 7 4" xfId="19310" xr:uid="{156BA6D8-1048-4F9B-88E8-716276AE3A4D}"/>
    <cellStyle name="SAPBEXstdItem 3 7 4 2" xfId="32942" xr:uid="{76A76093-3653-4AB6-AFB7-9958E6837CDA}"/>
    <cellStyle name="SAPBEXstdItem 3 7 4 3" xfId="42570" xr:uid="{A4405C93-0CEB-4FE0-A6C8-34160159199E}"/>
    <cellStyle name="SAPBEXstdItem 3 7 5" xfId="23101" xr:uid="{7DED0A01-378C-44D1-8432-633B75500337}"/>
    <cellStyle name="SAPBEXstdItem 3 7 5 2" xfId="36733" xr:uid="{6D93B891-E82C-413B-9B9B-809A7265AEF0}"/>
    <cellStyle name="SAPBEXstdItem 3 7 5 3" xfId="46361" xr:uid="{4B17418A-2BA2-4090-B16B-64E4D06EEAB9}"/>
    <cellStyle name="SAPBEXstdItem 3 7 6" xfId="28969" xr:uid="{BF3BFF0A-545C-498E-8C12-1D207A4C653B}"/>
    <cellStyle name="SAPBEXstdItem 3 7 7" xfId="27371" xr:uid="{17A8DFC3-3359-4623-A72E-13F38CEA4B66}"/>
    <cellStyle name="SAPBEXstdItem 3 7 8" xfId="51029" xr:uid="{0D133080-14F3-4812-90F0-3969B3CCA924}"/>
    <cellStyle name="SAPBEXstdItem 3 8" xfId="13525" xr:uid="{B4D413FB-4258-449F-81AB-B75FE1C13014}"/>
    <cellStyle name="SAPBEXstdItem 3 8 2" xfId="14524" xr:uid="{BD1214F7-8D6D-4B30-A907-6CAE085B5AE4}"/>
    <cellStyle name="SAPBEXstdItem 3 8 2 2" xfId="16473" xr:uid="{107EABF2-CFAE-4CFB-ACA5-CB7F38C79A67}"/>
    <cellStyle name="SAPBEXstdItem 3 8 2 2 2" xfId="22392" xr:uid="{D1DC20CF-9315-442E-867D-54651592FE47}"/>
    <cellStyle name="SAPBEXstdItem 3 8 2 2 2 2" xfId="36024" xr:uid="{5D55A7D8-4EAD-4F09-862A-98401BF990FD}"/>
    <cellStyle name="SAPBEXstdItem 3 8 2 2 2 3" xfId="45652" xr:uid="{6A2C3C5A-A0F4-4A27-918B-F719A49D577F}"/>
    <cellStyle name="SAPBEXstdItem 3 8 2 2 3" xfId="26183" xr:uid="{4C7569BF-DA58-4106-98E3-270AAAB9C862}"/>
    <cellStyle name="SAPBEXstdItem 3 8 2 2 3 2" xfId="39815" xr:uid="{DB350448-E56C-4396-BD99-5214281E4765}"/>
    <cellStyle name="SAPBEXstdItem 3 8 2 2 3 3" xfId="49443" xr:uid="{58BCD95F-4014-4DF3-B8E8-ABD27EC2F013}"/>
    <cellStyle name="SAPBEXstdItem 3 8 2 2 4" xfId="32065" xr:uid="{C848A2F1-EBE0-4B9C-A481-9528F2814934}"/>
    <cellStyle name="SAPBEXstdItem 3 8 2 2 5" xfId="41723" xr:uid="{9F1CDEE5-89B5-403E-85AD-4F1D74849C89}"/>
    <cellStyle name="SAPBEXstdItem 3 8 2 2 6" xfId="54111" xr:uid="{9BA32EDB-D5EF-4BCB-B831-892C4AFEE148}"/>
    <cellStyle name="SAPBEXstdItem 3 8 2 3" xfId="20484" xr:uid="{BCE1236A-5AE7-4FE9-8F6C-661580664DA8}"/>
    <cellStyle name="SAPBEXstdItem 3 8 2 3 2" xfId="34116" xr:uid="{17BC0A5A-D139-4DF8-AF02-18016EEFD42B}"/>
    <cellStyle name="SAPBEXstdItem 3 8 2 3 3" xfId="43744" xr:uid="{99EDC70E-C79C-4999-8E1D-F44DB51E2C27}"/>
    <cellStyle name="SAPBEXstdItem 3 8 2 4" xfId="24275" xr:uid="{FFE28713-A15C-440F-95D0-099763F6BC18}"/>
    <cellStyle name="SAPBEXstdItem 3 8 2 4 2" xfId="37907" xr:uid="{25338F6F-BAB4-490B-A4CA-1075D64941B3}"/>
    <cellStyle name="SAPBEXstdItem 3 8 2 4 3" xfId="47535" xr:uid="{800CE322-686E-4379-A2BE-38903D1049B0}"/>
    <cellStyle name="SAPBEXstdItem 3 8 2 5" xfId="30150" xr:uid="{155E8547-0919-44D7-990F-A0EE86B94258}"/>
    <cellStyle name="SAPBEXstdItem 3 8 2 6" xfId="26239" xr:uid="{E714BDF0-1078-4078-9EEB-F93FCE6977EC}"/>
    <cellStyle name="SAPBEXstdItem 3 8 2 7" xfId="52203" xr:uid="{7971DF0E-4541-48E2-9DDE-78F2112B5710}"/>
    <cellStyle name="SAPBEXstdItem 3 8 3" xfId="15475" xr:uid="{6E3D82CB-5370-48FC-B6B8-1CC4F6860352}"/>
    <cellStyle name="SAPBEXstdItem 3 8 3 2" xfId="21394" xr:uid="{8022ABD4-FBED-49AC-906B-7062F3F714D7}"/>
    <cellStyle name="SAPBEXstdItem 3 8 3 2 2" xfId="35026" xr:uid="{622D2687-EAD2-4DF2-A17D-8A53B82A3AE6}"/>
    <cellStyle name="SAPBEXstdItem 3 8 3 2 3" xfId="44654" xr:uid="{7C226188-E727-41C3-B217-FA2965465F06}"/>
    <cellStyle name="SAPBEXstdItem 3 8 3 3" xfId="25185" xr:uid="{1518F08E-FB66-4128-938B-221E09120EEC}"/>
    <cellStyle name="SAPBEXstdItem 3 8 3 3 2" xfId="38817" xr:uid="{20F8EF47-C197-401C-98B6-45463E416ADF}"/>
    <cellStyle name="SAPBEXstdItem 3 8 3 3 3" xfId="48445" xr:uid="{F79BC9C4-D3F6-4F76-A05F-2A4842AD2EE4}"/>
    <cellStyle name="SAPBEXstdItem 3 8 3 4" xfId="31067" xr:uid="{F519F60D-4442-4B22-8CD4-0EECD4F3BEA3}"/>
    <cellStyle name="SAPBEXstdItem 3 8 3 5" xfId="40725" xr:uid="{80F4A04C-4E8D-4324-8E5E-016DB867D1A7}"/>
    <cellStyle name="SAPBEXstdItem 3 8 3 6" xfId="53113" xr:uid="{F0CB7CBD-22AA-4269-B404-B1C98A865548}"/>
    <cellStyle name="SAPBEXstdItem 3 8 4" xfId="19486" xr:uid="{3A7B59F1-172D-42BA-BA4F-E8354FBEA05E}"/>
    <cellStyle name="SAPBEXstdItem 3 8 4 2" xfId="33118" xr:uid="{0D2A8954-1922-4957-9564-0CA6BFA136E8}"/>
    <cellStyle name="SAPBEXstdItem 3 8 4 3" xfId="42746" xr:uid="{DCBD1E67-B27C-4359-B90A-DB094A013E6E}"/>
    <cellStyle name="SAPBEXstdItem 3 8 5" xfId="23277" xr:uid="{6BF7B9CC-F61D-4FED-A314-70D4C7492849}"/>
    <cellStyle name="SAPBEXstdItem 3 8 5 2" xfId="36909" xr:uid="{B16C4DD2-0481-4489-AA23-74B3C2D86585}"/>
    <cellStyle name="SAPBEXstdItem 3 8 5 3" xfId="46537" xr:uid="{63755155-1162-42D3-96EA-C6296AFFA5A5}"/>
    <cellStyle name="SAPBEXstdItem 3 8 6" xfId="29152" xr:uid="{25EC095D-93B9-4971-AE5C-504031C99D1F}"/>
    <cellStyle name="SAPBEXstdItem 3 8 7" xfId="27237" xr:uid="{996315ED-EB1F-4D59-870D-12050FA9B88A}"/>
    <cellStyle name="SAPBEXstdItem 3 8 8" xfId="51205" xr:uid="{8A589C36-EE04-4887-9971-09CA85D4C71A}"/>
    <cellStyle name="SAPBEXstdItem 3 9" xfId="13820" xr:uid="{9E9EDFBD-87DB-4583-9DF5-CC8AAC3F1E3D}"/>
    <cellStyle name="SAPBEXstdItem 3 9 2" xfId="15769" xr:uid="{D3E857A5-DE29-4CDB-B593-0433CDA2A0F6}"/>
    <cellStyle name="SAPBEXstdItem 3 9 2 2" xfId="21688" xr:uid="{EAA61BFD-1F30-47E7-9534-E6BB298D2352}"/>
    <cellStyle name="SAPBEXstdItem 3 9 2 2 2" xfId="35320" xr:uid="{CFD5B378-311A-4AFD-9706-1D5FD596A49A}"/>
    <cellStyle name="SAPBEXstdItem 3 9 2 2 3" xfId="44948" xr:uid="{1A78563A-5C92-4BE3-91BC-0E776F450CEC}"/>
    <cellStyle name="SAPBEXstdItem 3 9 2 3" xfId="25479" xr:uid="{5A5B9F33-39A5-4BD5-B7A8-3C1EB9009E39}"/>
    <cellStyle name="SAPBEXstdItem 3 9 2 3 2" xfId="39111" xr:uid="{70FDE5ED-9507-489E-9124-B14458F38045}"/>
    <cellStyle name="SAPBEXstdItem 3 9 2 3 3" xfId="48739" xr:uid="{785BE8E3-C2D5-4488-9E78-092FAD4EF7DD}"/>
    <cellStyle name="SAPBEXstdItem 3 9 2 4" xfId="31361" xr:uid="{1987B668-1C64-4A6E-81D6-D23736EDF894}"/>
    <cellStyle name="SAPBEXstdItem 3 9 2 5" xfId="41019" xr:uid="{50E6FE0B-B0B1-4321-A0F7-5EC64110305D}"/>
    <cellStyle name="SAPBEXstdItem 3 9 2 6" xfId="53407" xr:uid="{40E37B80-A210-48CF-9A69-07B7C5F6F153}"/>
    <cellStyle name="SAPBEXstdItem 3 9 3" xfId="19780" xr:uid="{E0EDC777-0A9D-4800-A5C6-6D0236C6C022}"/>
    <cellStyle name="SAPBEXstdItem 3 9 3 2" xfId="33412" xr:uid="{69703778-E631-4295-A6DF-63175B1B392C}"/>
    <cellStyle name="SAPBEXstdItem 3 9 3 3" xfId="43040" xr:uid="{F2A415D9-5D6E-4A86-835A-9872AC6F0C19}"/>
    <cellStyle name="SAPBEXstdItem 3 9 4" xfId="23571" xr:uid="{C7FD9F9B-5BE2-4796-BA78-679565A5CA14}"/>
    <cellStyle name="SAPBEXstdItem 3 9 4 2" xfId="37203" xr:uid="{F126779F-E20A-4B05-867B-193CB5B7AA8A}"/>
    <cellStyle name="SAPBEXstdItem 3 9 4 3" xfId="46831" xr:uid="{50A9D7A7-0540-4653-86AD-CC693E34C0A7}"/>
    <cellStyle name="SAPBEXstdItem 3 9 5" xfId="29446" xr:uid="{616F22D1-100E-40E4-B664-6399EE33BDE9}"/>
    <cellStyle name="SAPBEXstdItem 3 9 6" xfId="26943" xr:uid="{3D0C1E4F-5535-4C80-A3CD-0DE2E8776CE4}"/>
    <cellStyle name="SAPBEXstdItem 3 9 7" xfId="51499" xr:uid="{5ACEA5BA-8B1D-44DE-B871-4879F7462008}"/>
    <cellStyle name="SAPBEXstdItem 4" xfId="10746" xr:uid="{A8C93E24-305E-4BEC-9B17-4192A44B18EE}"/>
    <cellStyle name="SAPBEXstdItem 4 2" xfId="13677" xr:uid="{8613344A-6BF3-4874-B615-7DB7E9242DAD}"/>
    <cellStyle name="SAPBEXstdItem 4 2 2" xfId="15626" xr:uid="{CA56D8B6-21D5-46BD-B3B3-B8007A9A6B10}"/>
    <cellStyle name="SAPBEXstdItem 4 2 2 2" xfId="21545" xr:uid="{2FC5E696-40AD-4A4D-B8B6-25A715B7C06C}"/>
    <cellStyle name="SAPBEXstdItem 4 2 2 2 2" xfId="35177" xr:uid="{1D51D086-8B52-4BCC-9420-DDBEB4F65019}"/>
    <cellStyle name="SAPBEXstdItem 4 2 2 2 3" xfId="44805" xr:uid="{343E4D62-9658-48CA-9B6A-F00F3F8B8E25}"/>
    <cellStyle name="SAPBEXstdItem 4 2 2 3" xfId="25336" xr:uid="{8B211003-299F-4F91-BA73-1DFAF3076704}"/>
    <cellStyle name="SAPBEXstdItem 4 2 2 3 2" xfId="38968" xr:uid="{6D915C1D-213D-47A8-86CE-74F83F1BD54F}"/>
    <cellStyle name="SAPBEXstdItem 4 2 2 3 3" xfId="48596" xr:uid="{BA87435C-3A73-4273-AD5F-28C36C4F9BF5}"/>
    <cellStyle name="SAPBEXstdItem 4 2 2 4" xfId="31218" xr:uid="{246E0282-F4D4-4965-A272-268E1173714D}"/>
    <cellStyle name="SAPBEXstdItem 4 2 2 5" xfId="40876" xr:uid="{AEF8CA16-3D9B-48E0-AD88-F4FAD17E6250}"/>
    <cellStyle name="SAPBEXstdItem 4 2 2 6" xfId="53264" xr:uid="{3503E807-3A8B-46E4-BFA8-D95AACDCB5B1}"/>
    <cellStyle name="SAPBEXstdItem 4 2 3" xfId="19637" xr:uid="{B1F112F9-D967-4AC0-9C64-D4045179D823}"/>
    <cellStyle name="SAPBEXstdItem 4 2 3 2" xfId="33269" xr:uid="{8A3E9685-9474-4F7B-A246-7F4AD4468228}"/>
    <cellStyle name="SAPBEXstdItem 4 2 3 3" xfId="42897" xr:uid="{83741419-A865-4CAB-AB1B-7E2BA4FB2C50}"/>
    <cellStyle name="SAPBEXstdItem 4 2 4" xfId="23428" xr:uid="{2D413225-4803-4ABE-9E99-B6BF727BCE26}"/>
    <cellStyle name="SAPBEXstdItem 4 2 4 2" xfId="37060" xr:uid="{FD4FBC42-5795-4065-A0A6-70FA9370419E}"/>
    <cellStyle name="SAPBEXstdItem 4 2 4 3" xfId="46688" xr:uid="{C2AFAB00-E252-4C3A-A6EC-ACAABC4D26DC}"/>
    <cellStyle name="SAPBEXstdItem 4 2 5" xfId="29303" xr:uid="{956C08D7-BE5F-4595-A565-66D83B656754}"/>
    <cellStyle name="SAPBEXstdItem 4 2 6" xfId="27086" xr:uid="{875F535F-4C5B-4398-984D-40224388B4C1}"/>
    <cellStyle name="SAPBEXstdItem 4 2 7" xfId="51356" xr:uid="{E3A3DA12-75E0-4EC6-AFC4-66A8031213D6}"/>
    <cellStyle name="SAPBEXstdItem 4 3" xfId="14716" xr:uid="{0750ED5F-9EFB-4A73-A4D6-C292D13ADB70}"/>
    <cellStyle name="SAPBEXstdItem 4 3 2" xfId="20635" xr:uid="{3FA2C16D-A205-4C9C-955E-68318FA47018}"/>
    <cellStyle name="SAPBEXstdItem 4 3 2 2" xfId="34267" xr:uid="{F2524F06-4811-4BC7-9337-FD0A5173FD5A}"/>
    <cellStyle name="SAPBEXstdItem 4 3 2 3" xfId="43895" xr:uid="{6E37EBF1-62E5-40C2-B0E3-28B685890FBE}"/>
    <cellStyle name="SAPBEXstdItem 4 3 3" xfId="24426" xr:uid="{E30C392B-2037-46F5-923B-BC3732BAF215}"/>
    <cellStyle name="SAPBEXstdItem 4 3 3 2" xfId="38058" xr:uid="{98FD582E-1508-4340-AF81-3123B9006ADF}"/>
    <cellStyle name="SAPBEXstdItem 4 3 3 3" xfId="47686" xr:uid="{6BF9D3A6-7957-4ECE-B24F-112CDEFE682E}"/>
    <cellStyle name="SAPBEXstdItem 4 3 4" xfId="30308" xr:uid="{00C21E1F-A035-4061-A515-97FFC1C92902}"/>
    <cellStyle name="SAPBEXstdItem 4 3 5" xfId="39966" xr:uid="{6C9494D6-87F8-4E60-8A28-78EF03EC1576}"/>
    <cellStyle name="SAPBEXstdItem 4 3 6" xfId="52354" xr:uid="{84B8F167-48E7-47C6-ACB8-E78F80633FC9}"/>
    <cellStyle name="SAPBEXstdItem 4 4" xfId="18725" xr:uid="{D26F4C2D-59F1-4CA4-AFF3-4C46D7CA0B01}"/>
    <cellStyle name="SAPBEXstdItem 4 4 2" xfId="32357" xr:uid="{F7CB22F5-122E-4C14-8974-1A1B5596E520}"/>
    <cellStyle name="SAPBEXstdItem 4 4 3" xfId="41985" xr:uid="{C9CEE1C9-F4CD-4BFD-BB0D-6D8CA9663167}"/>
    <cellStyle name="SAPBEXstdItem 4 5" xfId="22430" xr:uid="{59FF59A8-A883-4FC5-A9DC-A852721205A8}"/>
    <cellStyle name="SAPBEXstdItem 4 5 2" xfId="36062" xr:uid="{49447750-596A-4DC3-98AA-C1D6E8549BB1}"/>
    <cellStyle name="SAPBEXstdItem 4 5 3" xfId="45690" xr:uid="{A4501E5B-7175-469B-AB1B-B2EB50EB89B9}"/>
    <cellStyle name="SAPBEXstdItem 4 6" xfId="28298" xr:uid="{CBC725A1-FE76-486B-97AD-D9E42DE1C1A8}"/>
    <cellStyle name="SAPBEXstdItem 4 7" xfId="28022" xr:uid="{4963F160-4B1C-4205-8D9F-6126F4F36DCB}"/>
    <cellStyle name="SAPBEXstdItem 4 8" xfId="50358" xr:uid="{2F01BB74-22C1-4057-84E0-4140EDC5DE5C}"/>
    <cellStyle name="SAPBEXstdItem 5" xfId="10736" xr:uid="{BA483FE3-508D-4A8A-BABB-34B44C2AA77D}"/>
    <cellStyle name="SAPBEXstdItem 5 2" xfId="13667" xr:uid="{DF550856-A3B7-474E-AD61-0DFC9231F970}"/>
    <cellStyle name="SAPBEXstdItem 5 2 2" xfId="15616" xr:uid="{6783B92B-64C0-4A2D-A7F7-829E5A8CA38E}"/>
    <cellStyle name="SAPBEXstdItem 5 2 2 2" xfId="21535" xr:uid="{54E39818-EC9B-4E8E-8405-D102167FEE41}"/>
    <cellStyle name="SAPBEXstdItem 5 2 2 2 2" xfId="35167" xr:uid="{F4B50A25-1696-4780-AC38-EF2F88339CD6}"/>
    <cellStyle name="SAPBEXstdItem 5 2 2 2 3" xfId="44795" xr:uid="{53ACBD27-DD90-4BD4-86A1-D8F5EF9522DA}"/>
    <cellStyle name="SAPBEXstdItem 5 2 2 3" xfId="25326" xr:uid="{41B11DED-B229-4D1C-90F3-F471888C1CA2}"/>
    <cellStyle name="SAPBEXstdItem 5 2 2 3 2" xfId="38958" xr:uid="{8E55AB19-1C1D-443A-8E92-55295212DA86}"/>
    <cellStyle name="SAPBEXstdItem 5 2 2 3 3" xfId="48586" xr:uid="{A977B7E7-7905-49C6-89E7-F94F5D04E056}"/>
    <cellStyle name="SAPBEXstdItem 5 2 2 4" xfId="31208" xr:uid="{2C4E5FEE-411A-40CD-AD41-15DD72A07C71}"/>
    <cellStyle name="SAPBEXstdItem 5 2 2 5" xfId="40866" xr:uid="{12978058-9943-4EF3-96B6-92A49922BDB6}"/>
    <cellStyle name="SAPBEXstdItem 5 2 2 6" xfId="53254" xr:uid="{F4780F44-7E16-49B1-AB57-7B3AD1204307}"/>
    <cellStyle name="SAPBEXstdItem 5 2 3" xfId="19627" xr:uid="{DFC39139-9E30-4443-BD0D-DFAE7F41A9AF}"/>
    <cellStyle name="SAPBEXstdItem 5 2 3 2" xfId="33259" xr:uid="{BB82A391-4B88-4291-9A21-7DBE0B18CE21}"/>
    <cellStyle name="SAPBEXstdItem 5 2 3 3" xfId="42887" xr:uid="{F60A446F-7DA3-4CA8-AD7E-ED7C5F390907}"/>
    <cellStyle name="SAPBEXstdItem 5 2 4" xfId="23418" xr:uid="{A8491FEF-90CC-41E5-AD86-A6D95561DB53}"/>
    <cellStyle name="SAPBEXstdItem 5 2 4 2" xfId="37050" xr:uid="{81AB0CE5-0C81-4770-A1E5-48F392A14F18}"/>
    <cellStyle name="SAPBEXstdItem 5 2 4 3" xfId="46678" xr:uid="{2B2145E2-7873-488E-BBCF-4221B47DC574}"/>
    <cellStyle name="SAPBEXstdItem 5 2 5" xfId="29293" xr:uid="{7136FCD3-11B9-4315-B3B3-7A3E52E42F60}"/>
    <cellStyle name="SAPBEXstdItem 5 2 6" xfId="27096" xr:uid="{7B7FBE1D-7B84-4382-8690-B368C0BE4C76}"/>
    <cellStyle name="SAPBEXstdItem 5 2 7" xfId="51346" xr:uid="{6994B33C-91F8-4812-BB8B-F9AA75D7CFD5}"/>
    <cellStyle name="SAPBEXstdItem 5 3" xfId="14706" xr:uid="{CFDB6BAB-F194-43B6-8BD2-7D99F5708427}"/>
    <cellStyle name="SAPBEXstdItem 5 3 2" xfId="20625" xr:uid="{3448FAD1-10A0-4BCD-9762-EBB131B8789E}"/>
    <cellStyle name="SAPBEXstdItem 5 3 2 2" xfId="34257" xr:uid="{06B97C3F-DD1B-4658-A4B8-5B3E01172F0C}"/>
    <cellStyle name="SAPBEXstdItem 5 3 2 3" xfId="43885" xr:uid="{926F9179-8244-44B2-964E-EEC187101C82}"/>
    <cellStyle name="SAPBEXstdItem 5 3 3" xfId="24416" xr:uid="{DFFBBE13-6018-4865-8FAD-2B13A62545FD}"/>
    <cellStyle name="SAPBEXstdItem 5 3 3 2" xfId="38048" xr:uid="{DFD8ABFC-8DC0-4950-89DF-8994991B86A8}"/>
    <cellStyle name="SAPBEXstdItem 5 3 3 3" xfId="47676" xr:uid="{99A36BE4-B1A4-4781-8FDF-8D59C8FAA806}"/>
    <cellStyle name="SAPBEXstdItem 5 3 4" xfId="30298" xr:uid="{11989543-932B-4ABB-A9DA-CDC08878B142}"/>
    <cellStyle name="SAPBEXstdItem 5 3 5" xfId="39956" xr:uid="{51A5B664-F087-4799-894A-FBD1B033321B}"/>
    <cellStyle name="SAPBEXstdItem 5 3 6" xfId="52344" xr:uid="{2C4F8675-E065-4B73-B721-FA89495EA5FB}"/>
    <cellStyle name="SAPBEXstdItem 5 4" xfId="18715" xr:uid="{744F9412-2123-42B4-BB7C-C1B49C72E060}"/>
    <cellStyle name="SAPBEXstdItem 5 4 2" xfId="32347" xr:uid="{A80A4ADD-A381-4851-8746-4EA5B1896E87}"/>
    <cellStyle name="SAPBEXstdItem 5 4 3" xfId="41975" xr:uid="{3B95040B-CAF9-49F5-9B68-FE3A43A76E72}"/>
    <cellStyle name="SAPBEXstdItem 5 5" xfId="22420" xr:uid="{DEC7DFF5-CF13-4BE0-9F64-F50B4D333491}"/>
    <cellStyle name="SAPBEXstdItem 5 5 2" xfId="36052" xr:uid="{1C816FD3-6A78-495C-983D-261AC9C6E414}"/>
    <cellStyle name="SAPBEXstdItem 5 5 3" xfId="45680" xr:uid="{4D622EE8-B167-4635-B793-26592F4DEF3E}"/>
    <cellStyle name="SAPBEXstdItem 5 6" xfId="28288" xr:uid="{15D0CD9E-D437-4552-848F-C7C49F55DC1A}"/>
    <cellStyle name="SAPBEXstdItem 5 7" xfId="28032" xr:uid="{8C4657CD-65EE-4017-93A9-940D6E0108A9}"/>
    <cellStyle name="SAPBEXstdItem 5 8" xfId="50348" xr:uid="{51039BED-381D-40DA-8676-90A5294F665D}"/>
    <cellStyle name="SAPBEXstdItem 6" xfId="11542" xr:uid="{9F7B41B9-E5FA-4A30-965C-E9D15AA579B8}"/>
    <cellStyle name="SAPBEXstdItem 6 2" xfId="14436" xr:uid="{3FD1BEDB-BA25-4698-8CAB-3DC05B9EE524}"/>
    <cellStyle name="SAPBEXstdItem 6 2 2" xfId="16385" xr:uid="{17AB96C2-AB0B-4FD8-B215-D75D36FD07D6}"/>
    <cellStyle name="SAPBEXstdItem 6 2 2 2" xfId="22304" xr:uid="{DBF0CDB1-CE96-4D06-B144-007ABABEFC48}"/>
    <cellStyle name="SAPBEXstdItem 6 2 2 2 2" xfId="35936" xr:uid="{022EE936-BE98-4B31-A0A0-1B52C5BB21B2}"/>
    <cellStyle name="SAPBEXstdItem 6 2 2 2 3" xfId="45564" xr:uid="{39C38362-A95E-48D7-987D-0F57235D0928}"/>
    <cellStyle name="SAPBEXstdItem 6 2 2 3" xfId="26095" xr:uid="{B821A180-2471-48FD-B075-0C0C9A03F5EC}"/>
    <cellStyle name="SAPBEXstdItem 6 2 2 3 2" xfId="39727" xr:uid="{153B4097-1BCA-4128-A310-390BD44D2324}"/>
    <cellStyle name="SAPBEXstdItem 6 2 2 3 3" xfId="49355" xr:uid="{6C5594BE-62FF-4FBA-9D19-87F06669687D}"/>
    <cellStyle name="SAPBEXstdItem 6 2 2 4" xfId="31977" xr:uid="{7CB8769E-7C81-455A-90A3-7AC4E41E7970}"/>
    <cellStyle name="SAPBEXstdItem 6 2 2 5" xfId="41635" xr:uid="{21C201BB-1026-44D4-AF2F-6D49EEE9E873}"/>
    <cellStyle name="SAPBEXstdItem 6 2 2 6" xfId="54023" xr:uid="{4493912C-9053-474C-95C2-441D2A5427D4}"/>
    <cellStyle name="SAPBEXstdItem 6 2 3" xfId="20396" xr:uid="{B7BDA4AE-C033-4276-BDFB-F1504C930E41}"/>
    <cellStyle name="SAPBEXstdItem 6 2 3 2" xfId="34028" xr:uid="{13848AAA-C501-410D-881E-669E7E2CF73C}"/>
    <cellStyle name="SAPBEXstdItem 6 2 3 3" xfId="43656" xr:uid="{98C3A75E-1DAD-4024-80A6-2972C3F67FC1}"/>
    <cellStyle name="SAPBEXstdItem 6 2 4" xfId="24187" xr:uid="{A057437E-3239-4D3B-B9AC-F63BFA5AB774}"/>
    <cellStyle name="SAPBEXstdItem 6 2 4 2" xfId="37819" xr:uid="{64A89517-D6DB-4B26-A6E7-81756C1465E6}"/>
    <cellStyle name="SAPBEXstdItem 6 2 4 3" xfId="47447" xr:uid="{BBF01068-1D77-46D5-BBD6-D8CBC5626EAD}"/>
    <cellStyle name="SAPBEXstdItem 6 2 5" xfId="30062" xr:uid="{99EE6AA0-F656-4407-AF2C-8AA4432EBC3A}"/>
    <cellStyle name="SAPBEXstdItem 6 2 6" xfId="26327" xr:uid="{707CA180-0E15-4292-A277-339E3A372564}"/>
    <cellStyle name="SAPBEXstdItem 6 2 7" xfId="52115" xr:uid="{EE0AAAA9-285C-4A25-BF35-41987CBD7673}"/>
    <cellStyle name="SAPBEXstdItem 6 3" xfId="15387" xr:uid="{31FA9AF5-517D-4C95-A598-A93286D3C1C4}"/>
    <cellStyle name="SAPBEXstdItem 6 3 2" xfId="21306" xr:uid="{21323AEB-2015-4F38-91A8-D626DA50E1D1}"/>
    <cellStyle name="SAPBEXstdItem 6 3 2 2" xfId="34938" xr:uid="{5761CAF5-59D4-4B9B-AF3D-B495680CC42A}"/>
    <cellStyle name="SAPBEXstdItem 6 3 2 3" xfId="44566" xr:uid="{9D22C92B-BA5C-4A66-824E-2C2622AAD61E}"/>
    <cellStyle name="SAPBEXstdItem 6 3 3" xfId="25097" xr:uid="{5378F4D3-655C-4A2E-97EB-2D57F1B50CD5}"/>
    <cellStyle name="SAPBEXstdItem 6 3 3 2" xfId="38729" xr:uid="{9322EE75-86BC-40F0-9C20-8E6050F6D990}"/>
    <cellStyle name="SAPBEXstdItem 6 3 3 3" xfId="48357" xr:uid="{6628254A-35C4-4D2D-81F3-E82B98866E6A}"/>
    <cellStyle name="SAPBEXstdItem 6 3 4" xfId="30979" xr:uid="{716C2D3F-88DF-4B6D-86E2-FAEADCB5A05C}"/>
    <cellStyle name="SAPBEXstdItem 6 3 5" xfId="40637" xr:uid="{84CCC984-2841-45AD-A27E-B6F979A380B6}"/>
    <cellStyle name="SAPBEXstdItem 6 3 6" xfId="53025" xr:uid="{37ECC18C-CE20-4182-8250-7B28EF222087}"/>
    <cellStyle name="SAPBEXstdItem 6 4" xfId="19398" xr:uid="{5453B854-1906-4493-B027-FBF294EA1808}"/>
    <cellStyle name="SAPBEXstdItem 6 4 2" xfId="33030" xr:uid="{58C94964-67CB-46D3-BF93-2F837E30C943}"/>
    <cellStyle name="SAPBEXstdItem 6 4 3" xfId="42658" xr:uid="{CA6A0711-2730-47B2-B569-F6AB125C982A}"/>
    <cellStyle name="SAPBEXstdItem 6 5" xfId="23189" xr:uid="{AAC09544-C03B-483B-BA03-72DECF75BBB4}"/>
    <cellStyle name="SAPBEXstdItem 6 5 2" xfId="36821" xr:uid="{3556AB94-A502-47ED-A4CE-22B81B13B24F}"/>
    <cellStyle name="SAPBEXstdItem 6 5 3" xfId="46449" xr:uid="{A1F395C4-D978-4619-A172-7E08E3F6B483}"/>
    <cellStyle name="SAPBEXstdItem 6 6" xfId="29057" xr:uid="{22D1708B-75F4-4081-856B-2253A84B733A}"/>
    <cellStyle name="SAPBEXstdItem 6 7" xfId="27322" xr:uid="{B0E90D8B-5534-4699-B3E7-FE334EA9635D}"/>
    <cellStyle name="SAPBEXstdItem 6 8" xfId="51117" xr:uid="{62BF9E23-C3B8-4E79-91D2-0C306309CF05}"/>
    <cellStyle name="SAPBEXstdItem 7" xfId="49993" xr:uid="{7FE4712E-137B-4CBF-A50F-F3416CF63DBD}"/>
    <cellStyle name="SAPBEXstdItem 8" xfId="54279" xr:uid="{B40DA3BD-5CDC-47C3-ADC4-8AE9E27CDE94}"/>
    <cellStyle name="SAPBEXstdItem 9" xfId="54408" xr:uid="{C2C74AA1-E9D8-45EC-B270-B2E56F8E411E}"/>
    <cellStyle name="SAPBEXstdItemX" xfId="6163" xr:uid="{6D79521E-63EF-40BD-B045-BB881F9ADC8A}"/>
    <cellStyle name="SAPBEXstdItemX 10" xfId="54464" xr:uid="{41999FEE-2EB3-47A2-9D3C-1CBA6FDDA236}"/>
    <cellStyle name="SAPBEXstdItemX 2" xfId="6164" xr:uid="{4B26D809-FD4C-4069-A39C-8BF54CF9BDB8}"/>
    <cellStyle name="SAPBEXstdItemX 2 2" xfId="10892" xr:uid="{A52E5453-AA45-4226-B2F0-27B37BF1E21E}"/>
    <cellStyle name="SAPBEXstdItemX 2 2 10" xfId="22576" xr:uid="{C6547443-64DC-48D5-8B60-223A15F14536}"/>
    <cellStyle name="SAPBEXstdItemX 2 2 10 2" xfId="36208" xr:uid="{627C0099-66B8-4522-82FC-BF6646E43DB3}"/>
    <cellStyle name="SAPBEXstdItemX 2 2 10 3" xfId="45836" xr:uid="{CC875076-F47D-4990-B9E9-84D33F12BEB0}"/>
    <cellStyle name="SAPBEXstdItemX 2 2 11" xfId="28444" xr:uid="{ABB9DE4B-F425-42BA-AF88-C2B8D36971D8}"/>
    <cellStyle name="SAPBEXstdItemX 2 2 12" xfId="27879" xr:uid="{B02A44EC-C9C7-4CE5-9261-124E31B459F5}"/>
    <cellStyle name="SAPBEXstdItemX 2 2 13" xfId="50504" xr:uid="{06AA070A-D625-4B61-95E3-8EFB52194587}"/>
    <cellStyle name="SAPBEXstdItemX 2 2 14" xfId="54575" xr:uid="{BB1EEE3B-446B-4BB1-AC40-7A7C9587CEED}"/>
    <cellStyle name="SAPBEXstdItemX 2 2 15" xfId="54666" xr:uid="{77C4BAC6-58F8-4696-84C2-C89A0203B7FE}"/>
    <cellStyle name="SAPBEXstdItemX 2 2 16" xfId="54754" xr:uid="{F376058D-133D-4C8A-801B-E0603281FE80}"/>
    <cellStyle name="SAPBEXstdItemX 2 2 17" xfId="54842" xr:uid="{E9C06B44-08C4-4E4C-AF56-7A4A1E6F92FA}"/>
    <cellStyle name="SAPBEXstdItemX 2 2 18" xfId="54930" xr:uid="{B0ED619B-C74D-4BC0-A1FD-5117A8FEA8B6}"/>
    <cellStyle name="SAPBEXstdItemX 2 2 19" xfId="55018" xr:uid="{C0A82CED-9560-41F1-A2FA-232ECF4B929D}"/>
    <cellStyle name="SAPBEXstdItemX 2 2 2" xfId="10980" xr:uid="{F6E57813-D800-4688-9703-43574212F3F0}"/>
    <cellStyle name="SAPBEXstdItemX 2 2 2 2" xfId="13911" xr:uid="{FD20E134-B5D3-4917-B57C-0C9E6C5ABB2F}"/>
    <cellStyle name="SAPBEXstdItemX 2 2 2 2 2" xfId="15860" xr:uid="{56D51E74-B5E4-4192-9C94-804E488919F4}"/>
    <cellStyle name="SAPBEXstdItemX 2 2 2 2 2 2" xfId="21779" xr:uid="{2C9D8587-0C53-468B-8E55-76E78F14917D}"/>
    <cellStyle name="SAPBEXstdItemX 2 2 2 2 2 2 2" xfId="35411" xr:uid="{07240425-9D8B-45DB-B078-B9C0A15CC7E1}"/>
    <cellStyle name="SAPBEXstdItemX 2 2 2 2 2 2 3" xfId="45039" xr:uid="{6650F0B8-CFAF-4BE7-9CC9-C963855862A0}"/>
    <cellStyle name="SAPBEXstdItemX 2 2 2 2 2 3" xfId="25570" xr:uid="{4DB79D20-54EE-4548-93D9-6FE3B687DE24}"/>
    <cellStyle name="SAPBEXstdItemX 2 2 2 2 2 3 2" xfId="39202" xr:uid="{762120D9-046F-4ECA-8B0E-22EEB6D6EFB5}"/>
    <cellStyle name="SAPBEXstdItemX 2 2 2 2 2 3 3" xfId="48830" xr:uid="{BFF83F76-4764-4347-86C1-AAC0D06C60B9}"/>
    <cellStyle name="SAPBEXstdItemX 2 2 2 2 2 4" xfId="31452" xr:uid="{3B7FD37F-B54C-411B-B666-8974A1745C87}"/>
    <cellStyle name="SAPBEXstdItemX 2 2 2 2 2 5" xfId="41110" xr:uid="{DBD3C923-D5D2-4AED-9F44-54BDE7729947}"/>
    <cellStyle name="SAPBEXstdItemX 2 2 2 2 2 6" xfId="53498" xr:uid="{E2C46DAC-43DD-4509-AD40-1C3D51042E5B}"/>
    <cellStyle name="SAPBEXstdItemX 2 2 2 2 3" xfId="19871" xr:uid="{0BDE0A75-366C-4F42-8A06-C13D604552B7}"/>
    <cellStyle name="SAPBEXstdItemX 2 2 2 2 3 2" xfId="33503" xr:uid="{731CC69E-95CF-458B-BD7F-64B03A0964B5}"/>
    <cellStyle name="SAPBEXstdItemX 2 2 2 2 3 3" xfId="43131" xr:uid="{61AF60BE-9280-4A4A-95C0-BAD2632FEC93}"/>
    <cellStyle name="SAPBEXstdItemX 2 2 2 2 4" xfId="23662" xr:uid="{09E6D067-03E9-4B50-A646-316F16933A2A}"/>
    <cellStyle name="SAPBEXstdItemX 2 2 2 2 4 2" xfId="37294" xr:uid="{2D863214-04AE-47E8-B1FB-76C091670B24}"/>
    <cellStyle name="SAPBEXstdItemX 2 2 2 2 4 3" xfId="46922" xr:uid="{E7CFDE7A-7715-4261-9621-3599F503E332}"/>
    <cellStyle name="SAPBEXstdItemX 2 2 2 2 5" xfId="29537" xr:uid="{F7AEFED6-FA8A-41CC-80BA-A3B7EBA9A966}"/>
    <cellStyle name="SAPBEXstdItemX 2 2 2 2 6" xfId="26852" xr:uid="{EE9A18E1-D0F8-45C6-980F-000CA5A511EE}"/>
    <cellStyle name="SAPBEXstdItemX 2 2 2 2 7" xfId="51590" xr:uid="{B9DF7E83-D383-46CF-BB8E-6C41F7373EA1}"/>
    <cellStyle name="SAPBEXstdItemX 2 2 2 3" xfId="14862" xr:uid="{87B1ECAA-B6A2-477B-BDFD-4F75578B3286}"/>
    <cellStyle name="SAPBEXstdItemX 2 2 2 3 2" xfId="20781" xr:uid="{9351EFFF-43E6-4803-B170-7B0379026FA6}"/>
    <cellStyle name="SAPBEXstdItemX 2 2 2 3 2 2" xfId="34413" xr:uid="{B04ECC50-3842-47AB-8F27-322DA54C6C02}"/>
    <cellStyle name="SAPBEXstdItemX 2 2 2 3 2 3" xfId="44041" xr:uid="{47A1F53C-93D1-493E-B162-49D73E2DE46C}"/>
    <cellStyle name="SAPBEXstdItemX 2 2 2 3 3" xfId="24572" xr:uid="{C7628DDA-9A19-4DF7-84F5-5473D762395F}"/>
    <cellStyle name="SAPBEXstdItemX 2 2 2 3 3 2" xfId="38204" xr:uid="{DB420FC5-F5EA-4513-8E97-0AFC417C49CD}"/>
    <cellStyle name="SAPBEXstdItemX 2 2 2 3 3 3" xfId="47832" xr:uid="{AC8E6FD5-CDCC-4139-B892-A56B5C65BFDA}"/>
    <cellStyle name="SAPBEXstdItemX 2 2 2 3 4" xfId="30454" xr:uid="{0E635B57-B457-4DE8-898B-CB16CA3ED0F2}"/>
    <cellStyle name="SAPBEXstdItemX 2 2 2 3 5" xfId="40112" xr:uid="{8AA4A78F-7529-4137-BDA0-B664B9FF53E9}"/>
    <cellStyle name="SAPBEXstdItemX 2 2 2 3 6" xfId="52500" xr:uid="{8A673BE6-2C66-4C45-A071-705BDF77001C}"/>
    <cellStyle name="SAPBEXstdItemX 2 2 2 4" xfId="18873" xr:uid="{018DB89A-1FD4-4D15-B455-D3DB097215E7}"/>
    <cellStyle name="SAPBEXstdItemX 2 2 2 4 2" xfId="32505" xr:uid="{0052980B-E9D2-48BC-B324-2F6B55A1A659}"/>
    <cellStyle name="SAPBEXstdItemX 2 2 2 4 3" xfId="42133" xr:uid="{562E47FA-42FE-4D43-BD74-7BBC1E07073A}"/>
    <cellStyle name="SAPBEXstdItemX 2 2 2 5" xfId="22664" xr:uid="{8B94BB1A-8F51-4604-95CB-8155FAC38253}"/>
    <cellStyle name="SAPBEXstdItemX 2 2 2 5 2" xfId="36296" xr:uid="{67C50DC7-BE4C-41D3-AD71-0F8A66A26D54}"/>
    <cellStyle name="SAPBEXstdItemX 2 2 2 5 3" xfId="45924" xr:uid="{601B355E-72B9-4951-B5B6-A8168B237F16}"/>
    <cellStyle name="SAPBEXstdItemX 2 2 2 6" xfId="28532" xr:uid="{04829548-D35D-4646-AB43-49001D769EA2}"/>
    <cellStyle name="SAPBEXstdItemX 2 2 2 7" xfId="27794" xr:uid="{7771FA0C-E13D-46DC-93E5-7E9567DEB242}"/>
    <cellStyle name="SAPBEXstdItemX 2 2 2 8" xfId="50592" xr:uid="{7A860994-8C48-4B1E-AE4A-4710FB70F593}"/>
    <cellStyle name="SAPBEXstdItemX 2 2 20" xfId="55106" xr:uid="{FECEFF26-9D6B-4B40-905C-72F83DB2ED25}"/>
    <cellStyle name="SAPBEXstdItemX 2 2 21" xfId="55194" xr:uid="{B7450D40-779B-44E0-9C88-0AEEDC104FBB}"/>
    <cellStyle name="SAPBEXstdItemX 2 2 22" xfId="55282" xr:uid="{3CA77E21-F07E-494C-BBA2-059927A1345D}"/>
    <cellStyle name="SAPBEXstdItemX 2 2 23" xfId="55370" xr:uid="{8109A127-137C-4CE2-A79C-4FA1747D751A}"/>
    <cellStyle name="SAPBEXstdItemX 2 2 24" xfId="55458" xr:uid="{F34932DB-4C91-4266-B9E1-C635DD778626}"/>
    <cellStyle name="SAPBEXstdItemX 2 2 25" xfId="55546" xr:uid="{96C20973-2715-4324-A4C6-881484090C1E}"/>
    <cellStyle name="SAPBEXstdItemX 2 2 26" xfId="55634" xr:uid="{6C1D340B-0D1B-475C-BAED-95A08E4E5F20}"/>
    <cellStyle name="SAPBEXstdItemX 2 2 27" xfId="55722" xr:uid="{03963532-C2D4-4FA5-85A5-B9D481C30A1B}"/>
    <cellStyle name="SAPBEXstdItemX 2 2 28" xfId="55810" xr:uid="{AC4FB085-6F5A-42F5-9518-8EEA40EF8860}"/>
    <cellStyle name="SAPBEXstdItemX 2 2 29" xfId="55898" xr:uid="{0102453F-53AF-47F4-ABD1-E33AA670A4E0}"/>
    <cellStyle name="SAPBEXstdItemX 2 2 3" xfId="11068" xr:uid="{C7C15CEA-7AAB-42E6-8F95-B8E915CFBE16}"/>
    <cellStyle name="SAPBEXstdItemX 2 2 3 2" xfId="13999" xr:uid="{D0FC1D2E-D241-4714-8A6B-26BB192A6809}"/>
    <cellStyle name="SAPBEXstdItemX 2 2 3 2 2" xfId="15948" xr:uid="{24D3B974-353D-4DCF-9E5E-B2CEE5C87FA1}"/>
    <cellStyle name="SAPBEXstdItemX 2 2 3 2 2 2" xfId="21867" xr:uid="{22644B7C-05B1-4C7F-9699-7C39BB345D71}"/>
    <cellStyle name="SAPBEXstdItemX 2 2 3 2 2 2 2" xfId="35499" xr:uid="{36861126-8D84-440F-8478-E0399A0071AC}"/>
    <cellStyle name="SAPBEXstdItemX 2 2 3 2 2 2 3" xfId="45127" xr:uid="{BD1BD6F6-CDE7-4061-9407-887C6D7078BC}"/>
    <cellStyle name="SAPBEXstdItemX 2 2 3 2 2 3" xfId="25658" xr:uid="{722C2419-0FA2-44FA-ABB6-138685DD3CD8}"/>
    <cellStyle name="SAPBEXstdItemX 2 2 3 2 2 3 2" xfId="39290" xr:uid="{6DEABD37-25F1-4257-8053-6265541F9E4D}"/>
    <cellStyle name="SAPBEXstdItemX 2 2 3 2 2 3 3" xfId="48918" xr:uid="{BAFFADC8-1688-41C1-8DE1-08A26DF14148}"/>
    <cellStyle name="SAPBEXstdItemX 2 2 3 2 2 4" xfId="31540" xr:uid="{C1FEC932-1A79-4C63-9139-7B185E30CB56}"/>
    <cellStyle name="SAPBEXstdItemX 2 2 3 2 2 5" xfId="41198" xr:uid="{EDAE3FB3-96A7-450D-96D0-33D8BD201B6A}"/>
    <cellStyle name="SAPBEXstdItemX 2 2 3 2 2 6" xfId="53586" xr:uid="{E9201963-08C9-421B-8785-D65C46BA4370}"/>
    <cellStyle name="SAPBEXstdItemX 2 2 3 2 3" xfId="19959" xr:uid="{CEBB05E4-ECB2-40DE-A6A9-C516FAC31FD8}"/>
    <cellStyle name="SAPBEXstdItemX 2 2 3 2 3 2" xfId="33591" xr:uid="{AFE322A9-0EB6-49DF-BD16-75410B78697D}"/>
    <cellStyle name="SAPBEXstdItemX 2 2 3 2 3 3" xfId="43219" xr:uid="{60FE9A17-CD1E-4E34-9633-FEF053D63973}"/>
    <cellStyle name="SAPBEXstdItemX 2 2 3 2 4" xfId="23750" xr:uid="{4F417508-28C9-4BDF-AE18-F00A0219359A}"/>
    <cellStyle name="SAPBEXstdItemX 2 2 3 2 4 2" xfId="37382" xr:uid="{07C1D8E1-2959-493C-B2C4-D7368CEC4A2E}"/>
    <cellStyle name="SAPBEXstdItemX 2 2 3 2 4 3" xfId="47010" xr:uid="{0FDD178C-72E3-4729-B645-2E4F4F79D08E}"/>
    <cellStyle name="SAPBEXstdItemX 2 2 3 2 5" xfId="29625" xr:uid="{2C87608F-74D8-42F1-99D6-D513945661F1}"/>
    <cellStyle name="SAPBEXstdItemX 2 2 3 2 6" xfId="26764" xr:uid="{34CD38F8-3692-491B-A405-1809C7848D89}"/>
    <cellStyle name="SAPBEXstdItemX 2 2 3 2 7" xfId="51678" xr:uid="{5674AB9C-E402-484B-B312-B82E530F981E}"/>
    <cellStyle name="SAPBEXstdItemX 2 2 3 3" xfId="14950" xr:uid="{D7BE9AC1-BD3B-438D-8A17-0BE8CF872195}"/>
    <cellStyle name="SAPBEXstdItemX 2 2 3 3 2" xfId="20869" xr:uid="{B4E3AC69-EF0B-4B91-BA16-042F968BBC8F}"/>
    <cellStyle name="SAPBEXstdItemX 2 2 3 3 2 2" xfId="34501" xr:uid="{06C92764-F608-443F-B880-AB8D2CED7BA1}"/>
    <cellStyle name="SAPBEXstdItemX 2 2 3 3 2 3" xfId="44129" xr:uid="{6B49B442-CD61-4426-A514-39DE6AB766D6}"/>
    <cellStyle name="SAPBEXstdItemX 2 2 3 3 3" xfId="24660" xr:uid="{6C0310EE-B851-4FF2-8E89-0371E0954F79}"/>
    <cellStyle name="SAPBEXstdItemX 2 2 3 3 3 2" xfId="38292" xr:uid="{8F8A78A1-55C6-4CF3-822F-963544FCAC20}"/>
    <cellStyle name="SAPBEXstdItemX 2 2 3 3 3 3" xfId="47920" xr:uid="{2D23160E-08E7-4F00-AD26-FF8879E7C0BA}"/>
    <cellStyle name="SAPBEXstdItemX 2 2 3 3 4" xfId="30542" xr:uid="{BEEC8D76-CD62-4A24-9989-09CA2CD64DD0}"/>
    <cellStyle name="SAPBEXstdItemX 2 2 3 3 5" xfId="40200" xr:uid="{3B15E523-8228-46CE-9181-496363C013A6}"/>
    <cellStyle name="SAPBEXstdItemX 2 2 3 3 6" xfId="52588" xr:uid="{EC5A31CD-7865-4C15-B934-94F213FE1AF9}"/>
    <cellStyle name="SAPBEXstdItemX 2 2 3 4" xfId="18961" xr:uid="{134EA428-2E73-4723-AFAD-42D6E4191675}"/>
    <cellStyle name="SAPBEXstdItemX 2 2 3 4 2" xfId="32593" xr:uid="{D8346A08-9003-400A-A65E-FE9BEC13942E}"/>
    <cellStyle name="SAPBEXstdItemX 2 2 3 4 3" xfId="42221" xr:uid="{0EEDCA79-0D1E-49B1-B60D-082DF5831C01}"/>
    <cellStyle name="SAPBEXstdItemX 2 2 3 5" xfId="22752" xr:uid="{CF6EE612-90C3-47FD-9FEA-A1C15B9948AD}"/>
    <cellStyle name="SAPBEXstdItemX 2 2 3 5 2" xfId="36384" xr:uid="{5F3030F8-55CF-4A00-A86C-70E3EC6A3316}"/>
    <cellStyle name="SAPBEXstdItemX 2 2 3 5 3" xfId="46012" xr:uid="{6FC94536-D0FF-45E8-9557-C7B212D6B135}"/>
    <cellStyle name="SAPBEXstdItemX 2 2 3 6" xfId="28620" xr:uid="{975B1F36-83DE-4338-B01A-FF23D060BC74}"/>
    <cellStyle name="SAPBEXstdItemX 2 2 3 7" xfId="32093" xr:uid="{8FD9337C-7F54-42A9-A07E-326CF3F0196E}"/>
    <cellStyle name="SAPBEXstdItemX 2 2 3 8" xfId="50680" xr:uid="{AFDC3377-FD13-4F71-8808-CBFAED658216}"/>
    <cellStyle name="SAPBEXstdItemX 2 2 30" xfId="55986" xr:uid="{394CB6B4-AABF-4CC2-982B-4FB5CCF83BA5}"/>
    <cellStyle name="SAPBEXstdItemX 2 2 31" xfId="56074" xr:uid="{0E361310-84D5-4E9A-BB29-529BB214C1A2}"/>
    <cellStyle name="SAPBEXstdItemX 2 2 32" xfId="56162" xr:uid="{AAE039E5-5EA5-4F14-9DCF-EE4360C8932A}"/>
    <cellStyle name="SAPBEXstdItemX 2 2 33" xfId="56250" xr:uid="{C6C5FDE5-16F1-44A9-9B31-CD7FF6957E48}"/>
    <cellStyle name="SAPBEXstdItemX 2 2 4" xfId="11156" xr:uid="{F05B238B-EABA-45BA-9DFD-58E9F03EDF7D}"/>
    <cellStyle name="SAPBEXstdItemX 2 2 4 2" xfId="14087" xr:uid="{573294E5-2C3B-44AD-BAD3-C62BF1ECC605}"/>
    <cellStyle name="SAPBEXstdItemX 2 2 4 2 2" xfId="16036" xr:uid="{973D471D-A150-4BAB-A879-9AA4BC098880}"/>
    <cellStyle name="SAPBEXstdItemX 2 2 4 2 2 2" xfId="21955" xr:uid="{1FF64EB1-5FF6-4391-B5C8-23ADC48CEACB}"/>
    <cellStyle name="SAPBEXstdItemX 2 2 4 2 2 2 2" xfId="35587" xr:uid="{BBB162FE-CC38-4FB3-88D2-F652F0BADA8B}"/>
    <cellStyle name="SAPBEXstdItemX 2 2 4 2 2 2 3" xfId="45215" xr:uid="{9601D07E-13C5-4187-88FC-0F66A6BFA9C7}"/>
    <cellStyle name="SAPBEXstdItemX 2 2 4 2 2 3" xfId="25746" xr:uid="{75EE834B-5EC4-4999-9530-42ABD5D0F349}"/>
    <cellStyle name="SAPBEXstdItemX 2 2 4 2 2 3 2" xfId="39378" xr:uid="{E61A88F0-1DC0-4449-BA1C-B301A6DC6E91}"/>
    <cellStyle name="SAPBEXstdItemX 2 2 4 2 2 3 3" xfId="49006" xr:uid="{C50B3A0A-2CE7-4431-9514-96EEEFCC37C7}"/>
    <cellStyle name="SAPBEXstdItemX 2 2 4 2 2 4" xfId="31628" xr:uid="{37D16960-4DC8-4BE5-A429-9D3141C853EB}"/>
    <cellStyle name="SAPBEXstdItemX 2 2 4 2 2 5" xfId="41286" xr:uid="{759AFF78-C648-425D-9519-F60C3388EC81}"/>
    <cellStyle name="SAPBEXstdItemX 2 2 4 2 2 6" xfId="53674" xr:uid="{0A344BBD-6FD5-4D4B-A560-8947A5676738}"/>
    <cellStyle name="SAPBEXstdItemX 2 2 4 2 3" xfId="20047" xr:uid="{0D6D787B-E485-4CC5-9558-387F51AE81D5}"/>
    <cellStyle name="SAPBEXstdItemX 2 2 4 2 3 2" xfId="33679" xr:uid="{8FE6EF3F-BE42-480C-B9A5-C5049E30D971}"/>
    <cellStyle name="SAPBEXstdItemX 2 2 4 2 3 3" xfId="43307" xr:uid="{B3BB42F1-F600-43D5-877B-7298BD191C0B}"/>
    <cellStyle name="SAPBEXstdItemX 2 2 4 2 4" xfId="23838" xr:uid="{048F328B-848D-4D99-971F-2062216940DC}"/>
    <cellStyle name="SAPBEXstdItemX 2 2 4 2 4 2" xfId="37470" xr:uid="{97EEA060-2FFA-4C76-BD87-F6C39E4A3A71}"/>
    <cellStyle name="SAPBEXstdItemX 2 2 4 2 4 3" xfId="47098" xr:uid="{44D1D552-02FE-408C-920D-61F75CE475B9}"/>
    <cellStyle name="SAPBEXstdItemX 2 2 4 2 5" xfId="29713" xr:uid="{49D98D86-181D-4EC4-970F-2ECC205055EC}"/>
    <cellStyle name="SAPBEXstdItemX 2 2 4 2 6" xfId="26676" xr:uid="{0C00B58D-2CBA-40F7-806F-CFC207FEEE37}"/>
    <cellStyle name="SAPBEXstdItemX 2 2 4 2 7" xfId="51766" xr:uid="{875421B6-B63B-4F97-9666-24B348A89169}"/>
    <cellStyle name="SAPBEXstdItemX 2 2 4 3" xfId="15038" xr:uid="{33B15B45-6D8C-4F1B-B4FD-423461C2D7B0}"/>
    <cellStyle name="SAPBEXstdItemX 2 2 4 3 2" xfId="20957" xr:uid="{89A82076-501B-4A13-B97B-E10505B04C65}"/>
    <cellStyle name="SAPBEXstdItemX 2 2 4 3 2 2" xfId="34589" xr:uid="{EEF56EB9-66C2-44BD-B803-5D2DCFF26553}"/>
    <cellStyle name="SAPBEXstdItemX 2 2 4 3 2 3" xfId="44217" xr:uid="{26C2808E-99ED-48EB-800F-4F0185FFA81A}"/>
    <cellStyle name="SAPBEXstdItemX 2 2 4 3 3" xfId="24748" xr:uid="{DAF58017-5DA2-492D-9807-87AFFA63B2DF}"/>
    <cellStyle name="SAPBEXstdItemX 2 2 4 3 3 2" xfId="38380" xr:uid="{EC32FE70-E19A-4EF2-8F72-16354DF65C62}"/>
    <cellStyle name="SAPBEXstdItemX 2 2 4 3 3 3" xfId="48008" xr:uid="{9737E3DD-B192-48D3-95AF-283CF70ADBE3}"/>
    <cellStyle name="SAPBEXstdItemX 2 2 4 3 4" xfId="30630" xr:uid="{09B20356-89A8-4508-8A5E-DC4B40848DE4}"/>
    <cellStyle name="SAPBEXstdItemX 2 2 4 3 5" xfId="40288" xr:uid="{345455C9-FE59-4BF6-9512-6A1530765E7D}"/>
    <cellStyle name="SAPBEXstdItemX 2 2 4 3 6" xfId="52676" xr:uid="{BF5F8E75-08D7-4DF7-912B-EE7456073DC1}"/>
    <cellStyle name="SAPBEXstdItemX 2 2 4 4" xfId="19049" xr:uid="{C9B014E4-46FE-43E5-B011-E32679A30DAD}"/>
    <cellStyle name="SAPBEXstdItemX 2 2 4 4 2" xfId="32681" xr:uid="{12DC3041-49C5-4626-895C-BD4D77339AE7}"/>
    <cellStyle name="SAPBEXstdItemX 2 2 4 4 3" xfId="42309" xr:uid="{0A32D451-71EF-437B-A9D1-60203F9F58EF}"/>
    <cellStyle name="SAPBEXstdItemX 2 2 4 5" xfId="22840" xr:uid="{887E828E-4AE8-4F70-B84D-AE443F7C1A3C}"/>
    <cellStyle name="SAPBEXstdItemX 2 2 4 5 2" xfId="36472" xr:uid="{6437CA8A-1F46-4AA7-9ED7-FBDB982FB9C3}"/>
    <cellStyle name="SAPBEXstdItemX 2 2 4 5 3" xfId="46100" xr:uid="{864756F5-1EC1-4CD8-8FD9-21F5128CCD98}"/>
    <cellStyle name="SAPBEXstdItemX 2 2 4 6" xfId="28708" xr:uid="{394D45B8-FFC5-4DFA-BF34-35E860EC8256}"/>
    <cellStyle name="SAPBEXstdItemX 2 2 4 7" xfId="27632" xr:uid="{64CF6136-FE48-4CF3-808F-8E9CC4EF3A73}"/>
    <cellStyle name="SAPBEXstdItemX 2 2 4 8" xfId="50768" xr:uid="{7551BF79-45BF-4BF9-A89B-6507B19D1315}"/>
    <cellStyle name="SAPBEXstdItemX 2 2 5" xfId="11244" xr:uid="{96EE5482-72A3-4454-B6DF-50AFDCA3FD27}"/>
    <cellStyle name="SAPBEXstdItemX 2 2 5 2" xfId="14175" xr:uid="{908B46C4-407B-4F18-96A8-578EBB7ACE35}"/>
    <cellStyle name="SAPBEXstdItemX 2 2 5 2 2" xfId="16124" xr:uid="{769320F7-6831-47B7-A3AD-9E3DFCB074C1}"/>
    <cellStyle name="SAPBEXstdItemX 2 2 5 2 2 2" xfId="22043" xr:uid="{714C307B-CA79-41E0-A476-C1BED2490B49}"/>
    <cellStyle name="SAPBEXstdItemX 2 2 5 2 2 2 2" xfId="35675" xr:uid="{1A1A8E40-EE5A-4DA9-A07E-58D1595EB4A6}"/>
    <cellStyle name="SAPBEXstdItemX 2 2 5 2 2 2 3" xfId="45303" xr:uid="{561BDCEE-A440-4FA3-B938-61F6CE7567FF}"/>
    <cellStyle name="SAPBEXstdItemX 2 2 5 2 2 3" xfId="25834" xr:uid="{308B67E1-5866-41C2-A54C-CAA3D7809CBD}"/>
    <cellStyle name="SAPBEXstdItemX 2 2 5 2 2 3 2" xfId="39466" xr:uid="{7F1414DC-DBAB-469C-A68F-B92CB590A8DA}"/>
    <cellStyle name="SAPBEXstdItemX 2 2 5 2 2 3 3" xfId="49094" xr:uid="{F527217F-7769-4E38-AB60-60D7B6F84382}"/>
    <cellStyle name="SAPBEXstdItemX 2 2 5 2 2 4" xfId="31716" xr:uid="{01DED36A-7E3D-4971-8945-9CABCF927F49}"/>
    <cellStyle name="SAPBEXstdItemX 2 2 5 2 2 5" xfId="41374" xr:uid="{4FCDE886-DF31-4CF4-A837-F55EDDACBF6E}"/>
    <cellStyle name="SAPBEXstdItemX 2 2 5 2 2 6" xfId="53762" xr:uid="{6D42AEC0-A4C5-467A-9089-C6F6DC2262A6}"/>
    <cellStyle name="SAPBEXstdItemX 2 2 5 2 3" xfId="20135" xr:uid="{766F2FC7-31FB-49C2-8DD8-31AC48EA87F3}"/>
    <cellStyle name="SAPBEXstdItemX 2 2 5 2 3 2" xfId="33767" xr:uid="{8DF66FCC-F5F3-4506-8571-CAC12AA8185A}"/>
    <cellStyle name="SAPBEXstdItemX 2 2 5 2 3 3" xfId="43395" xr:uid="{735BDDE3-2F78-4151-95DF-537174C7DAEA}"/>
    <cellStyle name="SAPBEXstdItemX 2 2 5 2 4" xfId="23926" xr:uid="{64D01990-DD48-4D29-AA27-5D265667C70F}"/>
    <cellStyle name="SAPBEXstdItemX 2 2 5 2 4 2" xfId="37558" xr:uid="{01644870-1FCD-4D8F-9D5E-952478DF0EA3}"/>
    <cellStyle name="SAPBEXstdItemX 2 2 5 2 4 3" xfId="47186" xr:uid="{17384A1E-8E22-4F18-95EA-E8BF02ECF768}"/>
    <cellStyle name="SAPBEXstdItemX 2 2 5 2 5" xfId="29801" xr:uid="{209077E3-062F-46AD-9A01-C8131555B730}"/>
    <cellStyle name="SAPBEXstdItemX 2 2 5 2 6" xfId="26588" xr:uid="{13B8EAD9-6412-4CE0-86CD-16D292F0CE87}"/>
    <cellStyle name="SAPBEXstdItemX 2 2 5 2 7" xfId="51854" xr:uid="{26A86BDD-1CE5-426D-A163-8C2F89327EE7}"/>
    <cellStyle name="SAPBEXstdItemX 2 2 5 3" xfId="15126" xr:uid="{D0895173-2348-4977-80EA-5D0A587CC61E}"/>
    <cellStyle name="SAPBEXstdItemX 2 2 5 3 2" xfId="21045" xr:uid="{4690D2F7-8E52-4A71-8DBF-C9F4DA188213}"/>
    <cellStyle name="SAPBEXstdItemX 2 2 5 3 2 2" xfId="34677" xr:uid="{BAB04958-E849-4D13-88AF-C23505556D64}"/>
    <cellStyle name="SAPBEXstdItemX 2 2 5 3 2 3" xfId="44305" xr:uid="{23903D14-D2AC-4265-8427-15C6F6AF251F}"/>
    <cellStyle name="SAPBEXstdItemX 2 2 5 3 3" xfId="24836" xr:uid="{BC4C756C-1500-4AAF-8590-3820F7562518}"/>
    <cellStyle name="SAPBEXstdItemX 2 2 5 3 3 2" xfId="38468" xr:uid="{62265F72-FF33-4075-812F-226BC48C1B1C}"/>
    <cellStyle name="SAPBEXstdItemX 2 2 5 3 3 3" xfId="48096" xr:uid="{2D65692E-4D7C-456C-BD34-2205F857A250}"/>
    <cellStyle name="SAPBEXstdItemX 2 2 5 3 4" xfId="30718" xr:uid="{F5B455D3-9795-43CE-9C20-2578CDD92EE1}"/>
    <cellStyle name="SAPBEXstdItemX 2 2 5 3 5" xfId="40376" xr:uid="{1A8F5870-4FAD-4A63-B6DF-9F9DDB1F15AA}"/>
    <cellStyle name="SAPBEXstdItemX 2 2 5 3 6" xfId="52764" xr:uid="{529D6483-979C-40CB-9D39-4FA690513A4F}"/>
    <cellStyle name="SAPBEXstdItemX 2 2 5 4" xfId="19137" xr:uid="{78F8F05B-7738-4DC7-954E-CA88710860D4}"/>
    <cellStyle name="SAPBEXstdItemX 2 2 5 4 2" xfId="32769" xr:uid="{42194143-4269-41DD-B406-239CBACCA0B9}"/>
    <cellStyle name="SAPBEXstdItemX 2 2 5 4 3" xfId="42397" xr:uid="{A71E5825-B71A-44E6-9E43-ADD269E75D0F}"/>
    <cellStyle name="SAPBEXstdItemX 2 2 5 5" xfId="22928" xr:uid="{F74E34FA-EA04-4324-9B5A-601FE3C84AD9}"/>
    <cellStyle name="SAPBEXstdItemX 2 2 5 5 2" xfId="36560" xr:uid="{0DADEDAA-A678-4EC0-926A-0C6178F771C5}"/>
    <cellStyle name="SAPBEXstdItemX 2 2 5 5 3" xfId="46188" xr:uid="{0CD11DB8-C9A8-4867-B7A0-1E701623A7E0}"/>
    <cellStyle name="SAPBEXstdItemX 2 2 5 6" xfId="28796" xr:uid="{1155880F-A6A3-458A-9FBC-6A90044557DF}"/>
    <cellStyle name="SAPBEXstdItemX 2 2 5 7" xfId="27544" xr:uid="{DFABBEC5-4D8B-4F1D-8B27-13D8EDBB9961}"/>
    <cellStyle name="SAPBEXstdItemX 2 2 5 8" xfId="50856" xr:uid="{C3BD8C50-9D26-4D4E-9B21-5A1CAB70B671}"/>
    <cellStyle name="SAPBEXstdItemX 2 2 6" xfId="11332" xr:uid="{4F8EECBC-9F7F-448F-9661-59EF61718DAE}"/>
    <cellStyle name="SAPBEXstdItemX 2 2 6 2" xfId="14263" xr:uid="{F8D94F72-4D0D-44D8-96AE-331366FEEC7E}"/>
    <cellStyle name="SAPBEXstdItemX 2 2 6 2 2" xfId="16212" xr:uid="{F2F2BEF4-2A02-4EC7-B5E1-14464ECF5EF2}"/>
    <cellStyle name="SAPBEXstdItemX 2 2 6 2 2 2" xfId="22131" xr:uid="{BAE92DF4-E191-47F8-A81F-4C3EA878757D}"/>
    <cellStyle name="SAPBEXstdItemX 2 2 6 2 2 2 2" xfId="35763" xr:uid="{92BCA2D1-C1D6-4EC2-8278-91FACB6403F7}"/>
    <cellStyle name="SAPBEXstdItemX 2 2 6 2 2 2 3" xfId="45391" xr:uid="{A8E43B33-0F0B-4CF9-8D2E-1C7093A8D06C}"/>
    <cellStyle name="SAPBEXstdItemX 2 2 6 2 2 3" xfId="25922" xr:uid="{A4ED41F9-1630-40DF-A7AB-540167997B7F}"/>
    <cellStyle name="SAPBEXstdItemX 2 2 6 2 2 3 2" xfId="39554" xr:uid="{962325E6-06AD-4C76-958B-103472F463CA}"/>
    <cellStyle name="SAPBEXstdItemX 2 2 6 2 2 3 3" xfId="49182" xr:uid="{57C13362-C4C4-4CB0-A748-4D985F41EAEB}"/>
    <cellStyle name="SAPBEXstdItemX 2 2 6 2 2 4" xfId="31804" xr:uid="{8043C026-642F-4A09-979E-5F02A515D7C7}"/>
    <cellStyle name="SAPBEXstdItemX 2 2 6 2 2 5" xfId="41462" xr:uid="{54C9FABE-B360-42AF-9945-35FD24592BB0}"/>
    <cellStyle name="SAPBEXstdItemX 2 2 6 2 2 6" xfId="53850" xr:uid="{2664C579-0A38-4B55-A54C-E9CFDB361D8D}"/>
    <cellStyle name="SAPBEXstdItemX 2 2 6 2 3" xfId="20223" xr:uid="{289E4FF5-5784-4E3B-8E63-86F4FA55482E}"/>
    <cellStyle name="SAPBEXstdItemX 2 2 6 2 3 2" xfId="33855" xr:uid="{5ABC50A8-9057-4A90-9584-13AF2B44FB9F}"/>
    <cellStyle name="SAPBEXstdItemX 2 2 6 2 3 3" xfId="43483" xr:uid="{3BC4165E-C0AD-4E5C-99C4-480C2ADBFBD4}"/>
    <cellStyle name="SAPBEXstdItemX 2 2 6 2 4" xfId="24014" xr:uid="{8DBB8671-1F11-4D3C-A6A1-FA8C243F163B}"/>
    <cellStyle name="SAPBEXstdItemX 2 2 6 2 4 2" xfId="37646" xr:uid="{4D213BF3-56AC-4FCA-81A3-C7E24ADA2A83}"/>
    <cellStyle name="SAPBEXstdItemX 2 2 6 2 4 3" xfId="47274" xr:uid="{56447559-1E10-4D30-92AC-98B650F1E767}"/>
    <cellStyle name="SAPBEXstdItemX 2 2 6 2 5" xfId="29889" xr:uid="{AB67A544-21FD-4C67-8320-CF2D4C46D49E}"/>
    <cellStyle name="SAPBEXstdItemX 2 2 6 2 6" xfId="26500" xr:uid="{307F6D9F-D8AF-4B40-8939-25D139D256AE}"/>
    <cellStyle name="SAPBEXstdItemX 2 2 6 2 7" xfId="51942" xr:uid="{937C5187-F6A1-428D-9E9F-F25885396B05}"/>
    <cellStyle name="SAPBEXstdItemX 2 2 6 3" xfId="15214" xr:uid="{01151F63-50AA-49F2-9738-BB51265D0158}"/>
    <cellStyle name="SAPBEXstdItemX 2 2 6 3 2" xfId="21133" xr:uid="{3D6754F9-250B-4748-8ECC-F992B0BBA117}"/>
    <cellStyle name="SAPBEXstdItemX 2 2 6 3 2 2" xfId="34765" xr:uid="{2EE7A632-896F-4D07-8B93-6A42ED3E8594}"/>
    <cellStyle name="SAPBEXstdItemX 2 2 6 3 2 3" xfId="44393" xr:uid="{97716FFE-671E-4144-88AF-6D7C1786597B}"/>
    <cellStyle name="SAPBEXstdItemX 2 2 6 3 3" xfId="24924" xr:uid="{73AB587D-D57E-4CDF-A819-516E503514D0}"/>
    <cellStyle name="SAPBEXstdItemX 2 2 6 3 3 2" xfId="38556" xr:uid="{7B2F3294-CEB5-42C0-8B71-60313932D1A0}"/>
    <cellStyle name="SAPBEXstdItemX 2 2 6 3 3 3" xfId="48184" xr:uid="{1CE666AA-09A4-4B3A-B022-5825BDAB6466}"/>
    <cellStyle name="SAPBEXstdItemX 2 2 6 3 4" xfId="30806" xr:uid="{E846594C-C346-4C82-A30E-94C5D0F89248}"/>
    <cellStyle name="SAPBEXstdItemX 2 2 6 3 5" xfId="40464" xr:uid="{A437402C-E705-443E-9B92-6E95B27995B5}"/>
    <cellStyle name="SAPBEXstdItemX 2 2 6 3 6" xfId="52852" xr:uid="{CEF055A6-1A0A-452F-9FAC-765F760C9D00}"/>
    <cellStyle name="SAPBEXstdItemX 2 2 6 4" xfId="19225" xr:uid="{39C2385F-3B84-4C2C-B2F8-EE891ABC14FE}"/>
    <cellStyle name="SAPBEXstdItemX 2 2 6 4 2" xfId="32857" xr:uid="{343C2CB1-A1CB-437A-B66A-72ABAA3CC656}"/>
    <cellStyle name="SAPBEXstdItemX 2 2 6 4 3" xfId="42485" xr:uid="{C84E8AD2-E95B-4762-9B8C-862BC0070BC5}"/>
    <cellStyle name="SAPBEXstdItemX 2 2 6 5" xfId="23016" xr:uid="{D45EE152-671A-4FFE-8C65-3CF4CDCD42FF}"/>
    <cellStyle name="SAPBEXstdItemX 2 2 6 5 2" xfId="36648" xr:uid="{40754955-07B9-4E39-9774-948365EEE655}"/>
    <cellStyle name="SAPBEXstdItemX 2 2 6 5 3" xfId="46276" xr:uid="{6AFE2BEB-F9E7-4C08-BB53-AF4119D3D8C1}"/>
    <cellStyle name="SAPBEXstdItemX 2 2 6 6" xfId="28884" xr:uid="{48B0E8E2-3801-4852-B1D5-A36F2FC4A0B6}"/>
    <cellStyle name="SAPBEXstdItemX 2 2 6 7" xfId="27456" xr:uid="{96894F5C-77B1-4770-A8E4-D453C9F62735}"/>
    <cellStyle name="SAPBEXstdItemX 2 2 6 8" xfId="50944" xr:uid="{DA99D76C-5941-45DA-8B2A-A94D52E21D52}"/>
    <cellStyle name="SAPBEXstdItemX 2 2 7" xfId="11420" xr:uid="{B418E784-0F7A-44B3-8948-B66E7F3E5C70}"/>
    <cellStyle name="SAPBEXstdItemX 2 2 7 2" xfId="14351" xr:uid="{CF0E0554-CFA9-4E50-81ED-27881720487F}"/>
    <cellStyle name="SAPBEXstdItemX 2 2 7 2 2" xfId="16300" xr:uid="{075A0C3B-D597-49FC-90D4-F1BB20328506}"/>
    <cellStyle name="SAPBEXstdItemX 2 2 7 2 2 2" xfId="22219" xr:uid="{3A8938B9-3919-44F0-919A-3288D7ABD4D8}"/>
    <cellStyle name="SAPBEXstdItemX 2 2 7 2 2 2 2" xfId="35851" xr:uid="{96624410-2F4B-49BB-BB98-7B0B5C2E4456}"/>
    <cellStyle name="SAPBEXstdItemX 2 2 7 2 2 2 3" xfId="45479" xr:uid="{13BBCD3C-D1A2-48DE-B453-A5A58A7ECEF3}"/>
    <cellStyle name="SAPBEXstdItemX 2 2 7 2 2 3" xfId="26010" xr:uid="{BF40FD26-6959-4C60-A01F-98FAECAF48F7}"/>
    <cellStyle name="SAPBEXstdItemX 2 2 7 2 2 3 2" xfId="39642" xr:uid="{C418E70A-6423-408A-AB37-EC65BE574060}"/>
    <cellStyle name="SAPBEXstdItemX 2 2 7 2 2 3 3" xfId="49270" xr:uid="{F2387E19-2E5C-44AC-915B-62D7C4F259C4}"/>
    <cellStyle name="SAPBEXstdItemX 2 2 7 2 2 4" xfId="31892" xr:uid="{8B5F707E-1764-4B50-A9E0-F9749AD1D59E}"/>
    <cellStyle name="SAPBEXstdItemX 2 2 7 2 2 5" xfId="41550" xr:uid="{B5D1DB34-9EBB-4FB6-8699-ABE2B32B6DE3}"/>
    <cellStyle name="SAPBEXstdItemX 2 2 7 2 2 6" xfId="53938" xr:uid="{83EDDA74-8DD7-4619-B5AE-01569197F402}"/>
    <cellStyle name="SAPBEXstdItemX 2 2 7 2 3" xfId="20311" xr:uid="{DA0667CF-7F9A-43FE-B975-B8C831538709}"/>
    <cellStyle name="SAPBEXstdItemX 2 2 7 2 3 2" xfId="33943" xr:uid="{E442E3A7-4051-4F20-A786-4A9B3B51ADC7}"/>
    <cellStyle name="SAPBEXstdItemX 2 2 7 2 3 3" xfId="43571" xr:uid="{D89CE509-8C6D-4F61-AFFC-4EEC92551653}"/>
    <cellStyle name="SAPBEXstdItemX 2 2 7 2 4" xfId="24102" xr:uid="{755C0C27-450C-4ED1-A2FA-148977C6D9F4}"/>
    <cellStyle name="SAPBEXstdItemX 2 2 7 2 4 2" xfId="37734" xr:uid="{907A6C13-035E-454A-84D0-C8D7173FCD71}"/>
    <cellStyle name="SAPBEXstdItemX 2 2 7 2 4 3" xfId="47362" xr:uid="{31A6AE8E-2D57-411E-BCCE-5C3200FAF039}"/>
    <cellStyle name="SAPBEXstdItemX 2 2 7 2 5" xfId="29977" xr:uid="{93AAD88C-BB9A-41B1-8357-322FC345049F}"/>
    <cellStyle name="SAPBEXstdItemX 2 2 7 2 6" xfId="26412" xr:uid="{E9D4DEFB-56F7-4203-A75B-285F4915895E}"/>
    <cellStyle name="SAPBEXstdItemX 2 2 7 2 7" xfId="52030" xr:uid="{A500667C-0E38-419D-BBFE-0BE7C8210DF0}"/>
    <cellStyle name="SAPBEXstdItemX 2 2 7 3" xfId="15302" xr:uid="{EA19A057-1523-4BC9-9271-90703D2382E8}"/>
    <cellStyle name="SAPBEXstdItemX 2 2 7 3 2" xfId="21221" xr:uid="{51AA1409-E490-4FE3-BA7D-14E42B4EF2D9}"/>
    <cellStyle name="SAPBEXstdItemX 2 2 7 3 2 2" xfId="34853" xr:uid="{892B850D-5FCA-4D1C-8799-8FEC20DB37B5}"/>
    <cellStyle name="SAPBEXstdItemX 2 2 7 3 2 3" xfId="44481" xr:uid="{3D8D7AD4-57D1-4D8B-8325-A7E68B021612}"/>
    <cellStyle name="SAPBEXstdItemX 2 2 7 3 3" xfId="25012" xr:uid="{AA33A1CD-60D6-4379-9E60-C9D387E0704B}"/>
    <cellStyle name="SAPBEXstdItemX 2 2 7 3 3 2" xfId="38644" xr:uid="{C7D89C18-8C22-4313-A026-5F2FC2630D7F}"/>
    <cellStyle name="SAPBEXstdItemX 2 2 7 3 3 3" xfId="48272" xr:uid="{4AF456DB-C6EE-4C8B-BD7C-C2A8E3004590}"/>
    <cellStyle name="SAPBEXstdItemX 2 2 7 3 4" xfId="30894" xr:uid="{AF4E4D13-8ED4-405E-BDD2-C958FECB66BD}"/>
    <cellStyle name="SAPBEXstdItemX 2 2 7 3 5" xfId="40552" xr:uid="{E677EB89-0813-48D7-866A-95B882372B21}"/>
    <cellStyle name="SAPBEXstdItemX 2 2 7 3 6" xfId="52940" xr:uid="{ED8A51BE-612E-41F8-8BD5-1B75B9C40EC2}"/>
    <cellStyle name="SAPBEXstdItemX 2 2 7 4" xfId="19313" xr:uid="{F354B9F2-F7D2-4495-A4F6-EBAD5AAAED0A}"/>
    <cellStyle name="SAPBEXstdItemX 2 2 7 4 2" xfId="32945" xr:uid="{5866D76B-1072-4940-A38E-F01DE8A9180A}"/>
    <cellStyle name="SAPBEXstdItemX 2 2 7 4 3" xfId="42573" xr:uid="{6DCB09A5-4712-423E-972F-75D7025356A1}"/>
    <cellStyle name="SAPBEXstdItemX 2 2 7 5" xfId="23104" xr:uid="{8A1058B7-233F-4588-B3BA-2529A6AF57AC}"/>
    <cellStyle name="SAPBEXstdItemX 2 2 7 5 2" xfId="36736" xr:uid="{52612D2C-EABC-4796-82AC-A8AC6059583A}"/>
    <cellStyle name="SAPBEXstdItemX 2 2 7 5 3" xfId="46364" xr:uid="{3614318B-3D8B-45D0-9895-CF4F3696B6E0}"/>
    <cellStyle name="SAPBEXstdItemX 2 2 7 6" xfId="28972" xr:uid="{87681359-FF74-4A72-B998-F86FEAA5329C}"/>
    <cellStyle name="SAPBEXstdItemX 2 2 7 7" xfId="27368" xr:uid="{BE3D553F-4989-4A95-BE97-1EC36A79F5F1}"/>
    <cellStyle name="SAPBEXstdItemX 2 2 7 8" xfId="51032" xr:uid="{9FF3230F-7192-4D91-857E-DFBAEB1D15A5}"/>
    <cellStyle name="SAPBEXstdItemX 2 2 8" xfId="13528" xr:uid="{77F291B8-39B0-4AE5-8FCF-9F6BA4BA9B4D}"/>
    <cellStyle name="SAPBEXstdItemX 2 2 8 2" xfId="14527" xr:uid="{A9B4B0DD-81F6-4ACE-9E75-12D87C1DE310}"/>
    <cellStyle name="SAPBEXstdItemX 2 2 8 2 2" xfId="16476" xr:uid="{29C645F1-5576-4DD7-A970-EC4D0BECB50B}"/>
    <cellStyle name="SAPBEXstdItemX 2 2 8 2 2 2" xfId="22395" xr:uid="{C32CCF03-D726-4F90-A48F-F5F91EA004E2}"/>
    <cellStyle name="SAPBEXstdItemX 2 2 8 2 2 2 2" xfId="36027" xr:uid="{27B14376-CC3E-468C-B297-3D259B092768}"/>
    <cellStyle name="SAPBEXstdItemX 2 2 8 2 2 2 3" xfId="45655" xr:uid="{74143179-E489-4115-A8FD-530A4145665D}"/>
    <cellStyle name="SAPBEXstdItemX 2 2 8 2 2 3" xfId="26186" xr:uid="{9218A4C7-8CF5-410E-93A6-6D2E73B05B53}"/>
    <cellStyle name="SAPBEXstdItemX 2 2 8 2 2 3 2" xfId="39818" xr:uid="{0A4E3337-101D-48DB-9FC8-06FD9F5D9F11}"/>
    <cellStyle name="SAPBEXstdItemX 2 2 8 2 2 3 3" xfId="49446" xr:uid="{5B7F9338-FCF7-4E91-9461-4871F37BE443}"/>
    <cellStyle name="SAPBEXstdItemX 2 2 8 2 2 4" xfId="32068" xr:uid="{4907D1A2-3F6D-48C0-849A-4C0B782F74A1}"/>
    <cellStyle name="SAPBEXstdItemX 2 2 8 2 2 5" xfId="41726" xr:uid="{C401449C-C690-43F2-A87C-9CD950A1E887}"/>
    <cellStyle name="SAPBEXstdItemX 2 2 8 2 2 6" xfId="54114" xr:uid="{3660A913-EC43-4E3D-B820-0B4AC5E0B716}"/>
    <cellStyle name="SAPBEXstdItemX 2 2 8 2 3" xfId="20487" xr:uid="{4BE830FE-F5B8-40FF-AE80-339F515FFCDC}"/>
    <cellStyle name="SAPBEXstdItemX 2 2 8 2 3 2" xfId="34119" xr:uid="{53D81118-5CD4-4DC4-88AE-3D886B92D95C}"/>
    <cellStyle name="SAPBEXstdItemX 2 2 8 2 3 3" xfId="43747" xr:uid="{BD28D1DD-6719-42B8-8637-F7BE08EC1EDC}"/>
    <cellStyle name="SAPBEXstdItemX 2 2 8 2 4" xfId="24278" xr:uid="{A3ABFAB4-42F8-4D97-9E54-1E056ED42724}"/>
    <cellStyle name="SAPBEXstdItemX 2 2 8 2 4 2" xfId="37910" xr:uid="{9693F01C-E3BC-47D6-8E6A-0FB248AD3A00}"/>
    <cellStyle name="SAPBEXstdItemX 2 2 8 2 4 3" xfId="47538" xr:uid="{7DB3D66B-5831-46B4-8A6F-8678499A3E6E}"/>
    <cellStyle name="SAPBEXstdItemX 2 2 8 2 5" xfId="30153" xr:uid="{B10DE08E-D46B-4DA9-B0D5-E42C57C3F85E}"/>
    <cellStyle name="SAPBEXstdItemX 2 2 8 2 6" xfId="26236" xr:uid="{BAF12938-D403-443C-A22F-3C2418567F13}"/>
    <cellStyle name="SAPBEXstdItemX 2 2 8 2 7" xfId="52206" xr:uid="{9CBDC74A-0176-4CBE-B344-36733F5A9A9E}"/>
    <cellStyle name="SAPBEXstdItemX 2 2 8 3" xfId="15478" xr:uid="{445DD082-D73A-410C-B8AF-C5A8180CB8B6}"/>
    <cellStyle name="SAPBEXstdItemX 2 2 8 3 2" xfId="21397" xr:uid="{A58AE2DA-FB32-4101-906A-01A5E7066065}"/>
    <cellStyle name="SAPBEXstdItemX 2 2 8 3 2 2" xfId="35029" xr:uid="{C8EF5343-E050-4547-B33D-9D2630D3D0A6}"/>
    <cellStyle name="SAPBEXstdItemX 2 2 8 3 2 3" xfId="44657" xr:uid="{26718CE6-9323-4F11-9DCA-A49D7E5B9ECA}"/>
    <cellStyle name="SAPBEXstdItemX 2 2 8 3 3" xfId="25188" xr:uid="{852245F3-B993-4EFB-9238-C41C2FF42408}"/>
    <cellStyle name="SAPBEXstdItemX 2 2 8 3 3 2" xfId="38820" xr:uid="{A2F2C2BD-700D-4B85-A827-8CFEDD96C1BB}"/>
    <cellStyle name="SAPBEXstdItemX 2 2 8 3 3 3" xfId="48448" xr:uid="{D62558BC-C100-487D-A291-A6C37407EAE3}"/>
    <cellStyle name="SAPBEXstdItemX 2 2 8 3 4" xfId="31070" xr:uid="{E8DB057C-0BEF-465F-A203-358B96460D3A}"/>
    <cellStyle name="SAPBEXstdItemX 2 2 8 3 5" xfId="40728" xr:uid="{D6FF8E34-4117-4657-92B0-4CF215DC9F3A}"/>
    <cellStyle name="SAPBEXstdItemX 2 2 8 3 6" xfId="53116" xr:uid="{45E9B3F0-0435-49BB-A410-C33E6AE4E9C6}"/>
    <cellStyle name="SAPBEXstdItemX 2 2 8 4" xfId="19489" xr:uid="{43F3457F-AFCA-48BB-A74E-EA09D7042752}"/>
    <cellStyle name="SAPBEXstdItemX 2 2 8 4 2" xfId="33121" xr:uid="{0AE92CA9-1D70-493B-8E79-857941FD8920}"/>
    <cellStyle name="SAPBEXstdItemX 2 2 8 4 3" xfId="42749" xr:uid="{5C700B62-009B-43A6-8940-956223D55A49}"/>
    <cellStyle name="SAPBEXstdItemX 2 2 8 5" xfId="23280" xr:uid="{6B15CDD9-AF2E-4574-9B2F-BD6BEAC4756D}"/>
    <cellStyle name="SAPBEXstdItemX 2 2 8 5 2" xfId="36912" xr:uid="{97A79D73-8E23-458F-993D-6AF116A59DEF}"/>
    <cellStyle name="SAPBEXstdItemX 2 2 8 5 3" xfId="46540" xr:uid="{CE387E42-1B9D-49CB-A89F-FF3A49A9E0D6}"/>
    <cellStyle name="SAPBEXstdItemX 2 2 8 6" xfId="29155" xr:uid="{29118DB5-9553-45C4-A33C-ABA66556938F}"/>
    <cellStyle name="SAPBEXstdItemX 2 2 8 7" xfId="27234" xr:uid="{C80C100A-A20D-4523-9642-2295CBEC01B0}"/>
    <cellStyle name="SAPBEXstdItemX 2 2 8 8" xfId="51208" xr:uid="{98A3C60F-5E0F-493D-BDB0-7CDA072FBD8C}"/>
    <cellStyle name="SAPBEXstdItemX 2 2 9" xfId="13823" xr:uid="{F95B8499-4212-461B-8273-02A52D1662F8}"/>
    <cellStyle name="SAPBEXstdItemX 2 2 9 2" xfId="15772" xr:uid="{1C0ED900-03DF-4651-B0E8-04D87604D4D2}"/>
    <cellStyle name="SAPBEXstdItemX 2 2 9 2 2" xfId="21691" xr:uid="{26037182-4756-4EBB-9AA8-7F14B711E6A3}"/>
    <cellStyle name="SAPBEXstdItemX 2 2 9 2 2 2" xfId="35323" xr:uid="{A09ADEBC-1A74-46A0-A5CC-E41BA7E7E2B5}"/>
    <cellStyle name="SAPBEXstdItemX 2 2 9 2 2 3" xfId="44951" xr:uid="{7B20C16B-5EEE-46D3-959D-77435C722FEE}"/>
    <cellStyle name="SAPBEXstdItemX 2 2 9 2 3" xfId="25482" xr:uid="{12A176BE-66F8-4D10-A43D-F597F272A651}"/>
    <cellStyle name="SAPBEXstdItemX 2 2 9 2 3 2" xfId="39114" xr:uid="{301AF21D-24D3-47E6-9CD8-3177E78B037F}"/>
    <cellStyle name="SAPBEXstdItemX 2 2 9 2 3 3" xfId="48742" xr:uid="{F4C13B9C-DDC9-4C75-BD16-5BA810C788EC}"/>
    <cellStyle name="SAPBEXstdItemX 2 2 9 2 4" xfId="31364" xr:uid="{0DC6CBE3-6DCD-4D8D-A264-AEBA15D635CF}"/>
    <cellStyle name="SAPBEXstdItemX 2 2 9 2 5" xfId="41022" xr:uid="{68237717-FDCD-40A3-B241-2CF23863C9CF}"/>
    <cellStyle name="SAPBEXstdItemX 2 2 9 2 6" xfId="53410" xr:uid="{502C5222-B143-4918-A177-B957C0AB165A}"/>
    <cellStyle name="SAPBEXstdItemX 2 2 9 3" xfId="19783" xr:uid="{B0024863-1B56-4626-BAF0-2BC385D07EEC}"/>
    <cellStyle name="SAPBEXstdItemX 2 2 9 3 2" xfId="33415" xr:uid="{C7D0EB46-78C3-4D25-9DF0-4CE666228761}"/>
    <cellStyle name="SAPBEXstdItemX 2 2 9 3 3" xfId="43043" xr:uid="{84A3CD55-CEC2-4499-ACF2-B159F4B137CE}"/>
    <cellStyle name="SAPBEXstdItemX 2 2 9 4" xfId="23574" xr:uid="{3BD9436C-281D-40DD-83D2-CF5C67927298}"/>
    <cellStyle name="SAPBEXstdItemX 2 2 9 4 2" xfId="37206" xr:uid="{552A7C7C-D5D4-4AF2-B027-2CFDEF61DD71}"/>
    <cellStyle name="SAPBEXstdItemX 2 2 9 4 3" xfId="46834" xr:uid="{6F1A4154-0441-42F6-A58B-9D90387FBE26}"/>
    <cellStyle name="SAPBEXstdItemX 2 2 9 5" xfId="29449" xr:uid="{997BCEAC-A7C2-4F0D-AEA1-22F049C200F2}"/>
    <cellStyle name="SAPBEXstdItemX 2 2 9 6" xfId="26940" xr:uid="{703B765D-0FF1-4FA6-A508-15989B9FACA9}"/>
    <cellStyle name="SAPBEXstdItemX 2 2 9 7" xfId="51502" xr:uid="{8D439DC3-AEE9-4E7D-AD28-329786C24517}"/>
    <cellStyle name="SAPBEXstdItemX 2 3" xfId="10763" xr:uid="{CBA65D38-81B7-4C15-B669-4F0302909EA8}"/>
    <cellStyle name="SAPBEXstdItemX 2 3 2" xfId="13694" xr:uid="{BC63E1B3-24DC-4AD3-88BD-90F31EAAD31C}"/>
    <cellStyle name="SAPBEXstdItemX 2 3 2 2" xfId="15643" xr:uid="{068DA713-702F-43A3-86D2-5D77033963E8}"/>
    <cellStyle name="SAPBEXstdItemX 2 3 2 2 2" xfId="21562" xr:uid="{3652FC9A-FABD-4479-AF33-8CC0D1B92D97}"/>
    <cellStyle name="SAPBEXstdItemX 2 3 2 2 2 2" xfId="35194" xr:uid="{4DFCB064-A865-470D-BCD3-902DAB020004}"/>
    <cellStyle name="SAPBEXstdItemX 2 3 2 2 2 3" xfId="44822" xr:uid="{A26E14CE-C3F4-4C39-B42E-F4097E5373AD}"/>
    <cellStyle name="SAPBEXstdItemX 2 3 2 2 3" xfId="25353" xr:uid="{34653948-3BCB-49DB-9322-87CDC65DC37D}"/>
    <cellStyle name="SAPBEXstdItemX 2 3 2 2 3 2" xfId="38985" xr:uid="{189370A4-60E8-4FC6-8D7F-A1A01864DA87}"/>
    <cellStyle name="SAPBEXstdItemX 2 3 2 2 3 3" xfId="48613" xr:uid="{9AD8B1F2-083C-4B23-B963-E047B522765E}"/>
    <cellStyle name="SAPBEXstdItemX 2 3 2 2 4" xfId="31235" xr:uid="{EA0D5419-42DD-483C-A253-E8A0A6405518}"/>
    <cellStyle name="SAPBEXstdItemX 2 3 2 2 5" xfId="40893" xr:uid="{35742E8C-1E5D-429F-B5F9-E331452C75CC}"/>
    <cellStyle name="SAPBEXstdItemX 2 3 2 2 6" xfId="53281" xr:uid="{44CE9807-1EB7-4776-97E7-F52F53AC137F}"/>
    <cellStyle name="SAPBEXstdItemX 2 3 2 3" xfId="19654" xr:uid="{18E800A5-976F-434B-A7BA-956BB379F020}"/>
    <cellStyle name="SAPBEXstdItemX 2 3 2 3 2" xfId="33286" xr:uid="{BA209E41-F30C-4FBB-BAB3-AE8C08AFAE96}"/>
    <cellStyle name="SAPBEXstdItemX 2 3 2 3 3" xfId="42914" xr:uid="{561E252D-8C86-49DA-9E9E-BB7CF0634566}"/>
    <cellStyle name="SAPBEXstdItemX 2 3 2 4" xfId="23445" xr:uid="{98404AF0-D1E2-4F46-8CF8-AB8F9E7B1B24}"/>
    <cellStyle name="SAPBEXstdItemX 2 3 2 4 2" xfId="37077" xr:uid="{D6ED35FC-BD9A-4FA1-8845-6A816FC2877D}"/>
    <cellStyle name="SAPBEXstdItemX 2 3 2 4 3" xfId="46705" xr:uid="{39446218-542B-43A1-9EF9-1A103D728DF8}"/>
    <cellStyle name="SAPBEXstdItemX 2 3 2 5" xfId="29320" xr:uid="{2B290C7B-995D-4E6F-BFAB-2E10DD660256}"/>
    <cellStyle name="SAPBEXstdItemX 2 3 2 6" xfId="27069" xr:uid="{3EDF926B-43AF-4CAD-99E4-0159A859E923}"/>
    <cellStyle name="SAPBEXstdItemX 2 3 2 7" xfId="51373" xr:uid="{E034E298-C288-4569-ABB4-6D95625113AD}"/>
    <cellStyle name="SAPBEXstdItemX 2 3 3" xfId="14733" xr:uid="{3738BFF9-C1CD-4A26-A638-D4262D25437D}"/>
    <cellStyle name="SAPBEXstdItemX 2 3 3 2" xfId="20652" xr:uid="{B69A9A04-0A3F-4B9C-BD9E-43F53B06382D}"/>
    <cellStyle name="SAPBEXstdItemX 2 3 3 2 2" xfId="34284" xr:uid="{6D5E3E5C-324B-48FD-A351-A2ED299A6B6E}"/>
    <cellStyle name="SAPBEXstdItemX 2 3 3 2 3" xfId="43912" xr:uid="{75AC609E-2F37-4954-9E24-B261E869F429}"/>
    <cellStyle name="SAPBEXstdItemX 2 3 3 3" xfId="24443" xr:uid="{224BB14F-C121-433A-B582-C3DC9649F513}"/>
    <cellStyle name="SAPBEXstdItemX 2 3 3 3 2" xfId="38075" xr:uid="{616799F4-D653-48F6-9FD3-77EAF01037C8}"/>
    <cellStyle name="SAPBEXstdItemX 2 3 3 3 3" xfId="47703" xr:uid="{A9A76CB2-F3E8-43E0-8F1E-EC0B25D52225}"/>
    <cellStyle name="SAPBEXstdItemX 2 3 3 4" xfId="30325" xr:uid="{01F6E2D5-BE09-4D38-8F28-1D4AD8E4C5FB}"/>
    <cellStyle name="SAPBEXstdItemX 2 3 3 5" xfId="39983" xr:uid="{FE9C5B70-8B88-43EF-881C-7AE2CF03B5DC}"/>
    <cellStyle name="SAPBEXstdItemX 2 3 3 6" xfId="52371" xr:uid="{0FF17493-1F55-4F80-831B-CF26292796DC}"/>
    <cellStyle name="SAPBEXstdItemX 2 3 4" xfId="18742" xr:uid="{6DCA3A33-02C6-4747-BFC6-A067F45757DF}"/>
    <cellStyle name="SAPBEXstdItemX 2 3 4 2" xfId="32374" xr:uid="{54D5583D-7BA0-4D8E-96BF-8218CAC85F8A}"/>
    <cellStyle name="SAPBEXstdItemX 2 3 4 3" xfId="42002" xr:uid="{676CB0DC-9D76-4364-AFA8-ABCF3DC57C26}"/>
    <cellStyle name="SAPBEXstdItemX 2 3 5" xfId="22447" xr:uid="{D37B4850-B815-43D1-984F-49E72D074148}"/>
    <cellStyle name="SAPBEXstdItemX 2 3 5 2" xfId="36079" xr:uid="{CEA41C1B-BE71-4F45-89F4-2C16F8C22888}"/>
    <cellStyle name="SAPBEXstdItemX 2 3 5 3" xfId="45707" xr:uid="{1E7F0F3C-2A76-4CFD-93C1-41E25C087C68}"/>
    <cellStyle name="SAPBEXstdItemX 2 3 6" xfId="28315" xr:uid="{6AFAE0E2-71EF-4260-B87C-832EE0F664A0}"/>
    <cellStyle name="SAPBEXstdItemX 2 3 7" xfId="28005" xr:uid="{5EA5463D-9310-470D-AB57-A37B37ACE602}"/>
    <cellStyle name="SAPBEXstdItemX 2 3 8" xfId="50375" xr:uid="{DEFA3208-0A75-4BCD-9AD6-2E497C33B132}"/>
    <cellStyle name="SAPBEXstdItemX 2 4" xfId="10644" xr:uid="{71733EBA-E718-4CB5-B581-50FCCDD1C3FF}"/>
    <cellStyle name="SAPBEXstdItemX 2 4 2" xfId="13575" xr:uid="{06B9CA02-913A-4C48-9634-B33A8F8E9692}"/>
    <cellStyle name="SAPBEXstdItemX 2 4 2 2" xfId="15524" xr:uid="{EBCF0A41-06C8-4D0C-B4B5-CC9C92508299}"/>
    <cellStyle name="SAPBEXstdItemX 2 4 2 2 2" xfId="21443" xr:uid="{000D49B1-2F87-4E0E-8B84-5201C63CFB8B}"/>
    <cellStyle name="SAPBEXstdItemX 2 4 2 2 2 2" xfId="35075" xr:uid="{3EBF888D-A334-4B21-82DB-F740D8310667}"/>
    <cellStyle name="SAPBEXstdItemX 2 4 2 2 2 3" xfId="44703" xr:uid="{53146E58-C7C9-40E8-94A1-A1EFC848B1F5}"/>
    <cellStyle name="SAPBEXstdItemX 2 4 2 2 3" xfId="25234" xr:uid="{D6AF4328-50C1-4359-8557-F6B8DCD88B1D}"/>
    <cellStyle name="SAPBEXstdItemX 2 4 2 2 3 2" xfId="38866" xr:uid="{27AF6C0B-2CF8-4022-9AE4-5A0008AA511E}"/>
    <cellStyle name="SAPBEXstdItemX 2 4 2 2 3 3" xfId="48494" xr:uid="{B308F9ED-1634-466B-B430-6367DADB9F77}"/>
    <cellStyle name="SAPBEXstdItemX 2 4 2 2 4" xfId="31116" xr:uid="{8019BC3C-A9D8-4DC2-AE5E-4390D6B6EB44}"/>
    <cellStyle name="SAPBEXstdItemX 2 4 2 2 5" xfId="40774" xr:uid="{06A1CC34-08CF-48AD-870D-99165BDCA5CA}"/>
    <cellStyle name="SAPBEXstdItemX 2 4 2 2 6" xfId="53162" xr:uid="{D04E24A1-81EB-4A12-B1FC-EB0EEED9C52A}"/>
    <cellStyle name="SAPBEXstdItemX 2 4 2 3" xfId="19535" xr:uid="{1569B5AF-62A7-4C00-8FC7-0FED6B4C4E77}"/>
    <cellStyle name="SAPBEXstdItemX 2 4 2 3 2" xfId="33167" xr:uid="{40B0B4D2-B5AA-495B-87C5-F7EF5E864582}"/>
    <cellStyle name="SAPBEXstdItemX 2 4 2 3 3" xfId="42795" xr:uid="{526A759A-2D06-4341-B80E-D42FE4B99C19}"/>
    <cellStyle name="SAPBEXstdItemX 2 4 2 4" xfId="23326" xr:uid="{7D99652A-697C-40C5-B37F-595F5B54D80F}"/>
    <cellStyle name="SAPBEXstdItemX 2 4 2 4 2" xfId="36958" xr:uid="{AB26BF07-6EDE-43C5-BF3B-71A4306F325A}"/>
    <cellStyle name="SAPBEXstdItemX 2 4 2 4 3" xfId="46586" xr:uid="{E8724618-C16C-4A55-A909-06E6BD152A68}"/>
    <cellStyle name="SAPBEXstdItemX 2 4 2 5" xfId="29201" xr:uid="{C8DADF5E-1CC0-4B10-9F95-D105527CF224}"/>
    <cellStyle name="SAPBEXstdItemX 2 4 2 6" xfId="27188" xr:uid="{2C4C8182-32FF-4A13-A1D1-1B0FF750E1C3}"/>
    <cellStyle name="SAPBEXstdItemX 2 4 2 7" xfId="51254" xr:uid="{8F11B819-F6C2-43DF-903E-457B19B150ED}"/>
    <cellStyle name="SAPBEXstdItemX 2 4 3" xfId="14614" xr:uid="{C088BE67-1A27-44E8-A219-8315BA839C22}"/>
    <cellStyle name="SAPBEXstdItemX 2 4 3 2" xfId="20533" xr:uid="{851B51E7-06B4-4835-BC58-3359FF2D88FB}"/>
    <cellStyle name="SAPBEXstdItemX 2 4 3 2 2" xfId="34165" xr:uid="{9B828620-8F0D-4480-8977-B43E8EE19B73}"/>
    <cellStyle name="SAPBEXstdItemX 2 4 3 2 3" xfId="43793" xr:uid="{DF6D04EC-B072-4606-9DB5-C8A6F05688DC}"/>
    <cellStyle name="SAPBEXstdItemX 2 4 3 3" xfId="24324" xr:uid="{ACF15749-1901-4FA7-824D-EEFD26B5C2A9}"/>
    <cellStyle name="SAPBEXstdItemX 2 4 3 3 2" xfId="37956" xr:uid="{09D172F6-0019-43B9-9EC7-A9999C9A3E7E}"/>
    <cellStyle name="SAPBEXstdItemX 2 4 3 3 3" xfId="47584" xr:uid="{78460E83-0B3F-4E29-812D-3BE17220A12E}"/>
    <cellStyle name="SAPBEXstdItemX 2 4 3 4" xfId="30206" xr:uid="{A5B46769-7531-4A4E-97F1-F2FDD29B368B}"/>
    <cellStyle name="SAPBEXstdItemX 2 4 3 5" xfId="39864" xr:uid="{3B83BA88-11BB-4BCD-A711-A97E48D96F26}"/>
    <cellStyle name="SAPBEXstdItemX 2 4 3 6" xfId="52252" xr:uid="{550D6D52-7409-4C4F-A15E-4ACD8CEB264B}"/>
    <cellStyle name="SAPBEXstdItemX 2 4 4" xfId="18625" xr:uid="{0ADB3278-1AFF-4BAC-9F38-F3F865369EA2}"/>
    <cellStyle name="SAPBEXstdItemX 2 4 4 2" xfId="32257" xr:uid="{5977B440-8017-4D57-8510-83E4FFB2A837}"/>
    <cellStyle name="SAPBEXstdItemX 2 4 4 3" xfId="41885" xr:uid="{8461F815-0772-4A56-84AC-8FDDF056C787}"/>
    <cellStyle name="SAPBEXstdItemX 2 4 5" xfId="16608" xr:uid="{4F86EE2C-DFC5-41F6-BF34-313BC8A9F6A9}"/>
    <cellStyle name="SAPBEXstdItemX 2 4 5 2" xfId="32192" xr:uid="{D8EB9ADE-B821-4E67-BEB8-5A5334C24D78}"/>
    <cellStyle name="SAPBEXstdItemX 2 4 5 3" xfId="41834" xr:uid="{456E0D37-BD43-40ED-9106-5F31FFEB2B71}"/>
    <cellStyle name="SAPBEXstdItemX 2 4 6" xfId="28196" xr:uid="{3A99460F-6F28-4FBD-8249-E2FF3A6A7229}"/>
    <cellStyle name="SAPBEXstdItemX 2 4 7" xfId="28122" xr:uid="{BC299FF2-99C4-411F-9913-A8CEDB3231D0}"/>
    <cellStyle name="SAPBEXstdItemX 2 4 8" xfId="50256" xr:uid="{7C316219-F29F-47E1-95A3-41410AA35399}"/>
    <cellStyle name="SAPBEXstdItemX 2 5" xfId="11545" xr:uid="{78B7366D-10BA-4D33-A124-4289DF522511}"/>
    <cellStyle name="SAPBEXstdItemX 2 5 2" xfId="14439" xr:uid="{1ADFFD28-D90E-447E-AFA6-E2E81DE8AFE5}"/>
    <cellStyle name="SAPBEXstdItemX 2 5 2 2" xfId="16388" xr:uid="{9C764A4E-AC81-430F-B0BA-DC27C6C3A3A2}"/>
    <cellStyle name="SAPBEXstdItemX 2 5 2 2 2" xfId="22307" xr:uid="{BA25603E-A1DC-4A56-A903-BF111F5DB8CF}"/>
    <cellStyle name="SAPBEXstdItemX 2 5 2 2 2 2" xfId="35939" xr:uid="{D0AC76BB-CAB1-41FD-A064-67F8799AEEE3}"/>
    <cellStyle name="SAPBEXstdItemX 2 5 2 2 2 3" xfId="45567" xr:uid="{A6ABB56E-1EC1-4C4A-9236-C9643DC29B55}"/>
    <cellStyle name="SAPBEXstdItemX 2 5 2 2 3" xfId="26098" xr:uid="{8B45FC4B-C6AD-42F5-989C-3D182D0CB06A}"/>
    <cellStyle name="SAPBEXstdItemX 2 5 2 2 3 2" xfId="39730" xr:uid="{148AD426-614C-4A70-817D-4F72E5F80D00}"/>
    <cellStyle name="SAPBEXstdItemX 2 5 2 2 3 3" xfId="49358" xr:uid="{195354AF-0689-474E-B6BD-4AB43D1B4900}"/>
    <cellStyle name="SAPBEXstdItemX 2 5 2 2 4" xfId="31980" xr:uid="{CCA44494-7A79-4CD4-9A5F-7574F96E72B1}"/>
    <cellStyle name="SAPBEXstdItemX 2 5 2 2 5" xfId="41638" xr:uid="{F0F3CA8B-9687-4125-AF95-C93E6EAFBB00}"/>
    <cellStyle name="SAPBEXstdItemX 2 5 2 2 6" xfId="54026" xr:uid="{D9829666-42C1-4793-80F6-A305A71BDCA8}"/>
    <cellStyle name="SAPBEXstdItemX 2 5 2 3" xfId="20399" xr:uid="{215EC002-ABFB-4C1D-A138-2E7BFB9231E0}"/>
    <cellStyle name="SAPBEXstdItemX 2 5 2 3 2" xfId="34031" xr:uid="{55F04B60-91AB-4776-8975-9A392C799E4A}"/>
    <cellStyle name="SAPBEXstdItemX 2 5 2 3 3" xfId="43659" xr:uid="{6F67FD78-0ACA-43EE-BCBF-20FFE10F7064}"/>
    <cellStyle name="SAPBEXstdItemX 2 5 2 4" xfId="24190" xr:uid="{FA51D365-66C8-4DCC-91E6-E0C7D2798A41}"/>
    <cellStyle name="SAPBEXstdItemX 2 5 2 4 2" xfId="37822" xr:uid="{BDA41741-D065-4697-A8BA-3748C704CDBC}"/>
    <cellStyle name="SAPBEXstdItemX 2 5 2 4 3" xfId="47450" xr:uid="{86AB2CAF-A019-470A-9E95-90B366995E98}"/>
    <cellStyle name="SAPBEXstdItemX 2 5 2 5" xfId="30065" xr:uid="{6435E28B-E980-4DA4-A8AA-F8ACFAB9C555}"/>
    <cellStyle name="SAPBEXstdItemX 2 5 2 6" xfId="26324" xr:uid="{ED10DB2C-7046-4ED2-B87C-83ACD5D7B59D}"/>
    <cellStyle name="SAPBEXstdItemX 2 5 2 7" xfId="52118" xr:uid="{A0D9E75B-1DC4-40DD-A25D-FA528B80869A}"/>
    <cellStyle name="SAPBEXstdItemX 2 5 3" xfId="15390" xr:uid="{56A2670C-0412-45FB-8DA2-4DA731817B68}"/>
    <cellStyle name="SAPBEXstdItemX 2 5 3 2" xfId="21309" xr:uid="{98290180-15AE-4EC4-BA2F-1AFA8175D10F}"/>
    <cellStyle name="SAPBEXstdItemX 2 5 3 2 2" xfId="34941" xr:uid="{912891B7-495B-4FFC-B058-7A34564894ED}"/>
    <cellStyle name="SAPBEXstdItemX 2 5 3 2 3" xfId="44569" xr:uid="{BA3AC1DF-2F33-477F-8987-5DBB8327A774}"/>
    <cellStyle name="SAPBEXstdItemX 2 5 3 3" xfId="25100" xr:uid="{60E34CA2-9B78-4336-8C9E-B4F63991B7C0}"/>
    <cellStyle name="SAPBEXstdItemX 2 5 3 3 2" xfId="38732" xr:uid="{AE7C9DA3-CC32-4002-9A07-BE6BFA70A89D}"/>
    <cellStyle name="SAPBEXstdItemX 2 5 3 3 3" xfId="48360" xr:uid="{4C8F5F6B-0F6F-4BEB-B758-34B51B40B5C5}"/>
    <cellStyle name="SAPBEXstdItemX 2 5 3 4" xfId="30982" xr:uid="{F4C3A9F2-AFE5-4D2A-B687-F832FDB35E46}"/>
    <cellStyle name="SAPBEXstdItemX 2 5 3 5" xfId="40640" xr:uid="{740F67F6-0B17-49EB-830B-D6700F3CE91B}"/>
    <cellStyle name="SAPBEXstdItemX 2 5 3 6" xfId="53028" xr:uid="{386DCFEA-01D3-4224-86D1-7F13AAB9A639}"/>
    <cellStyle name="SAPBEXstdItemX 2 5 4" xfId="19401" xr:uid="{D13050BF-346E-4397-9585-015227E3E0FF}"/>
    <cellStyle name="SAPBEXstdItemX 2 5 4 2" xfId="33033" xr:uid="{EAD388B4-1614-4610-8E4A-D96BC7182A95}"/>
    <cellStyle name="SAPBEXstdItemX 2 5 4 3" xfId="42661" xr:uid="{C19DAE1F-74F0-433F-B739-F56B7FA1B831}"/>
    <cellStyle name="SAPBEXstdItemX 2 5 5" xfId="23192" xr:uid="{A993A045-6ACD-4938-9082-C5D71EA150C3}"/>
    <cellStyle name="SAPBEXstdItemX 2 5 5 2" xfId="36824" xr:uid="{00924D70-6440-4829-B275-4557A5B908F7}"/>
    <cellStyle name="SAPBEXstdItemX 2 5 5 3" xfId="46452" xr:uid="{8BC6D1CF-CD13-433D-B31F-66F7F02DEBC0}"/>
    <cellStyle name="SAPBEXstdItemX 2 5 6" xfId="29060" xr:uid="{FD528BDE-8B91-4511-9DDB-3EEC172D2241}"/>
    <cellStyle name="SAPBEXstdItemX 2 5 7" xfId="30180" xr:uid="{6052CB57-BD16-455F-8948-DDB17F26339A}"/>
    <cellStyle name="SAPBEXstdItemX 2 5 8" xfId="51120" xr:uid="{8CC6714D-84C9-4620-B059-186F6BA5DA2E}"/>
    <cellStyle name="SAPBEXstdItemX 2 6" xfId="49927" xr:uid="{B91B2AFD-DDF9-46C4-9AB2-FB9099B90F96}"/>
    <cellStyle name="SAPBEXstdItemX 2 7" xfId="54282" xr:uid="{82E30C8B-445F-41DD-80C4-CBF5DB6EA2A4}"/>
    <cellStyle name="SAPBEXstdItemX 2 8" xfId="54496" xr:uid="{5B1137DA-1EDF-4B9A-AB13-F0A35CA932CA}"/>
    <cellStyle name="SAPBEXstdItemX 2 9" xfId="54504" xr:uid="{F297E8A3-68F4-4AFC-91D0-BBD3ADABB332}"/>
    <cellStyle name="SAPBEXstdItemX 3" xfId="10891" xr:uid="{30015298-328E-41DA-AF4A-51924F29C4CB}"/>
    <cellStyle name="SAPBEXstdItemX 3 10" xfId="22575" xr:uid="{20BA5CA8-CE86-4507-93F0-2B7CC3103DC5}"/>
    <cellStyle name="SAPBEXstdItemX 3 10 2" xfId="36207" xr:uid="{228D05F2-F4C6-4A76-9A85-54DEF52071A5}"/>
    <cellStyle name="SAPBEXstdItemX 3 10 3" xfId="45835" xr:uid="{A3D1F2C8-E59A-4DA4-806B-7D9881E0AE5D}"/>
    <cellStyle name="SAPBEXstdItemX 3 11" xfId="28443" xr:uid="{27AB102B-87FB-4768-A45B-BECC20385661}"/>
    <cellStyle name="SAPBEXstdItemX 3 12" xfId="27880" xr:uid="{599C012A-5DCE-4F23-8922-234088D086FD}"/>
    <cellStyle name="SAPBEXstdItemX 3 13" xfId="50503" xr:uid="{AF0171A5-83FD-40C1-AA2E-8A9F5B21B5C4}"/>
    <cellStyle name="SAPBEXstdItemX 3 14" xfId="54574" xr:uid="{A8F2AC15-935D-44A8-931B-E4128959F911}"/>
    <cellStyle name="SAPBEXstdItemX 3 15" xfId="54665" xr:uid="{73FB4B46-5C2D-4527-90CD-331E1907F6D4}"/>
    <cellStyle name="SAPBEXstdItemX 3 16" xfId="54753" xr:uid="{137B6FD5-DD2F-4FFB-8342-BC0E25011FB8}"/>
    <cellStyle name="SAPBEXstdItemX 3 17" xfId="54841" xr:uid="{49740580-6FAB-4028-8C25-02C09B7E3CB6}"/>
    <cellStyle name="SAPBEXstdItemX 3 18" xfId="54929" xr:uid="{4A70555F-B84C-4444-978F-F6B920BA9252}"/>
    <cellStyle name="SAPBEXstdItemX 3 19" xfId="55017" xr:uid="{A4997431-0822-4500-BBE4-3CA3F6A66F1B}"/>
    <cellStyle name="SAPBEXstdItemX 3 2" xfId="10979" xr:uid="{D00CCAD3-DD29-4E57-9E87-310B1CFFD69E}"/>
    <cellStyle name="SAPBEXstdItemX 3 2 2" xfId="13910" xr:uid="{538D1265-4F8D-4CB8-BD2F-344B40EDEB6D}"/>
    <cellStyle name="SAPBEXstdItemX 3 2 2 2" xfId="15859" xr:uid="{A5E21B83-5AF8-4714-A9D6-52E78D1C1D8E}"/>
    <cellStyle name="SAPBEXstdItemX 3 2 2 2 2" xfId="21778" xr:uid="{AD2DBD4A-3A27-4DA5-A708-283855E57CA1}"/>
    <cellStyle name="SAPBEXstdItemX 3 2 2 2 2 2" xfId="35410" xr:uid="{7D1FAF6C-A400-4C59-AD5F-D456F9DE9C1D}"/>
    <cellStyle name="SAPBEXstdItemX 3 2 2 2 2 3" xfId="45038" xr:uid="{BA12EA4D-9434-4A68-90DB-CDA58FB9F896}"/>
    <cellStyle name="SAPBEXstdItemX 3 2 2 2 3" xfId="25569" xr:uid="{ECFFE0C7-5BA0-4978-A589-D40556496838}"/>
    <cellStyle name="SAPBEXstdItemX 3 2 2 2 3 2" xfId="39201" xr:uid="{8C380DDD-4E03-42E6-AB98-AC0EE53B5AF9}"/>
    <cellStyle name="SAPBEXstdItemX 3 2 2 2 3 3" xfId="48829" xr:uid="{C74942D6-C6C5-4BD6-A21B-C64A004A85C2}"/>
    <cellStyle name="SAPBEXstdItemX 3 2 2 2 4" xfId="31451" xr:uid="{1FF49299-3DA6-44CE-8800-23E542144850}"/>
    <cellStyle name="SAPBEXstdItemX 3 2 2 2 5" xfId="41109" xr:uid="{BD95464A-5FE3-485C-860C-DDF44AD5F9EF}"/>
    <cellStyle name="SAPBEXstdItemX 3 2 2 2 6" xfId="53497" xr:uid="{2EDFE5E1-61FD-47E6-8ED4-1CED88A3C4DC}"/>
    <cellStyle name="SAPBEXstdItemX 3 2 2 3" xfId="19870" xr:uid="{A3354DC4-E2D2-4FB0-896F-E79A9B7311B3}"/>
    <cellStyle name="SAPBEXstdItemX 3 2 2 3 2" xfId="33502" xr:uid="{0F0D3366-ECEA-4EAF-8F14-F2213DD567F7}"/>
    <cellStyle name="SAPBEXstdItemX 3 2 2 3 3" xfId="43130" xr:uid="{87F0931B-FA28-4922-971D-164D766A5563}"/>
    <cellStyle name="SAPBEXstdItemX 3 2 2 4" xfId="23661" xr:uid="{9D7F2143-0518-4DB4-9BE6-D924E3D82A5E}"/>
    <cellStyle name="SAPBEXstdItemX 3 2 2 4 2" xfId="37293" xr:uid="{636561D5-36DA-4660-AD92-07A2FAE68CF0}"/>
    <cellStyle name="SAPBEXstdItemX 3 2 2 4 3" xfId="46921" xr:uid="{72B974B0-AEFE-42AC-BC4D-2D6A69914FF9}"/>
    <cellStyle name="SAPBEXstdItemX 3 2 2 5" xfId="29536" xr:uid="{AAF103ED-4BBC-4C72-B758-7F4527DE0059}"/>
    <cellStyle name="SAPBEXstdItemX 3 2 2 6" xfId="26853" xr:uid="{A596E288-5DFF-49E2-B494-5AC3022EED39}"/>
    <cellStyle name="SAPBEXstdItemX 3 2 2 7" xfId="51589" xr:uid="{825EEB39-AA73-4F71-94EA-1E0CEA7905E3}"/>
    <cellStyle name="SAPBEXstdItemX 3 2 3" xfId="14861" xr:uid="{EAFE53B3-85FE-4606-A0FC-DDA6D7FE08B4}"/>
    <cellStyle name="SAPBEXstdItemX 3 2 3 2" xfId="20780" xr:uid="{5B7200E4-EB7E-48B8-A28D-EA579CE303F5}"/>
    <cellStyle name="SAPBEXstdItemX 3 2 3 2 2" xfId="34412" xr:uid="{42861499-25B5-44FB-BB85-E03B8A760BC1}"/>
    <cellStyle name="SAPBEXstdItemX 3 2 3 2 3" xfId="44040" xr:uid="{2EB1AAE4-754B-4A4F-96B7-2F3F61597E8C}"/>
    <cellStyle name="SAPBEXstdItemX 3 2 3 3" xfId="24571" xr:uid="{7D0590D7-A0B1-455D-9970-E083394F3AF4}"/>
    <cellStyle name="SAPBEXstdItemX 3 2 3 3 2" xfId="38203" xr:uid="{780BAFBF-4518-463A-B7C4-BCA65CE2EB62}"/>
    <cellStyle name="SAPBEXstdItemX 3 2 3 3 3" xfId="47831" xr:uid="{43381D7B-6070-4F00-B018-7F2259C0BDE5}"/>
    <cellStyle name="SAPBEXstdItemX 3 2 3 4" xfId="30453" xr:uid="{1F79B940-134C-4A9B-8503-CAD20A8D0ED7}"/>
    <cellStyle name="SAPBEXstdItemX 3 2 3 5" xfId="40111" xr:uid="{895927C1-7299-41D7-ACA4-74033A4FE376}"/>
    <cellStyle name="SAPBEXstdItemX 3 2 3 6" xfId="52499" xr:uid="{220EFAD4-50B2-48F7-936E-12CCE46F8EEF}"/>
    <cellStyle name="SAPBEXstdItemX 3 2 4" xfId="18872" xr:uid="{7D5C7AED-237B-41A0-A778-7B8BA784B7B3}"/>
    <cellStyle name="SAPBEXstdItemX 3 2 4 2" xfId="32504" xr:uid="{5F7DC63E-6B55-4F91-A36E-85BF87FD84F1}"/>
    <cellStyle name="SAPBEXstdItemX 3 2 4 3" xfId="42132" xr:uid="{5B56C717-DAB0-4060-8949-25E856894D8B}"/>
    <cellStyle name="SAPBEXstdItemX 3 2 5" xfId="22663" xr:uid="{C995C906-E4BF-43BB-A7D2-E3F0924467D3}"/>
    <cellStyle name="SAPBEXstdItemX 3 2 5 2" xfId="36295" xr:uid="{F4A32C88-44ED-4D6A-9E20-CEC60E40B0AC}"/>
    <cellStyle name="SAPBEXstdItemX 3 2 5 3" xfId="45923" xr:uid="{333CCEA1-C653-4F20-89B0-B29E9B5858BB}"/>
    <cellStyle name="SAPBEXstdItemX 3 2 6" xfId="28531" xr:uid="{00B1C162-73CA-4008-A7FB-1E04AF23388E}"/>
    <cellStyle name="SAPBEXstdItemX 3 2 7" xfId="27795" xr:uid="{EA3DFE76-241A-4FA8-9A40-2C9C2BB250FF}"/>
    <cellStyle name="SAPBEXstdItemX 3 2 8" xfId="50591" xr:uid="{48410861-9CA9-401C-A5B8-BF2FF10ADCA3}"/>
    <cellStyle name="SAPBEXstdItemX 3 20" xfId="55105" xr:uid="{75CBE93B-0A04-47E8-8249-3B36491F2581}"/>
    <cellStyle name="SAPBEXstdItemX 3 21" xfId="55193" xr:uid="{466BABA5-C134-47D7-956E-E36AFD5D2147}"/>
    <cellStyle name="SAPBEXstdItemX 3 22" xfId="55281" xr:uid="{989DC3AE-DDE0-428C-9EF5-A4EF09FEA06B}"/>
    <cellStyle name="SAPBEXstdItemX 3 23" xfId="55369" xr:uid="{006EFF4D-53C4-423E-91B5-CD64EF45E1B4}"/>
    <cellStyle name="SAPBEXstdItemX 3 24" xfId="55457" xr:uid="{07A1DF66-C3D6-467E-A402-9D05D95E3F9C}"/>
    <cellStyle name="SAPBEXstdItemX 3 25" xfId="55545" xr:uid="{71C1599E-3BD4-460D-B420-E1E6540EA3C8}"/>
    <cellStyle name="SAPBEXstdItemX 3 26" xfId="55633" xr:uid="{9614AD02-A13B-4860-A364-B3F987AC2F45}"/>
    <cellStyle name="SAPBEXstdItemX 3 27" xfId="55721" xr:uid="{3B5F7D40-8316-4225-9DCC-F76CACAF499A}"/>
    <cellStyle name="SAPBEXstdItemX 3 28" xfId="55809" xr:uid="{69A65427-308E-4847-A518-A63C6ABCFA24}"/>
    <cellStyle name="SAPBEXstdItemX 3 29" xfId="55897" xr:uid="{D35F58F2-D0D4-4D2A-958E-7FB88D579E45}"/>
    <cellStyle name="SAPBEXstdItemX 3 3" xfId="11067" xr:uid="{6F6E4C98-44D5-4689-89E2-642EF3C0ED48}"/>
    <cellStyle name="SAPBEXstdItemX 3 3 2" xfId="13998" xr:uid="{C960E275-9804-40D3-871D-27AAA3DD43B8}"/>
    <cellStyle name="SAPBEXstdItemX 3 3 2 2" xfId="15947" xr:uid="{D6BE9FFD-21D1-4660-A9E3-1A96FC81FA8D}"/>
    <cellStyle name="SAPBEXstdItemX 3 3 2 2 2" xfId="21866" xr:uid="{0E072E58-0BE3-4821-AFDB-C13AE703C033}"/>
    <cellStyle name="SAPBEXstdItemX 3 3 2 2 2 2" xfId="35498" xr:uid="{D5480841-2FF2-48F4-A2EA-698A6B1B543A}"/>
    <cellStyle name="SAPBEXstdItemX 3 3 2 2 2 3" xfId="45126" xr:uid="{8A858961-CA1A-4D43-BF8E-05EBC5B8F5B5}"/>
    <cellStyle name="SAPBEXstdItemX 3 3 2 2 3" xfId="25657" xr:uid="{B04D3F0D-5A89-4B7A-AF2B-D04C52A89068}"/>
    <cellStyle name="SAPBEXstdItemX 3 3 2 2 3 2" xfId="39289" xr:uid="{0C1059FA-31DC-4827-A8E0-AB6272B8A40E}"/>
    <cellStyle name="SAPBEXstdItemX 3 3 2 2 3 3" xfId="48917" xr:uid="{37D39844-3FB0-49C4-A283-D2A44B5F1CDA}"/>
    <cellStyle name="SAPBEXstdItemX 3 3 2 2 4" xfId="31539" xr:uid="{43FBC4CB-A36A-44E8-B22F-5239AF064B94}"/>
    <cellStyle name="SAPBEXstdItemX 3 3 2 2 5" xfId="41197" xr:uid="{57B57729-D253-4119-B679-E11F96CEA86F}"/>
    <cellStyle name="SAPBEXstdItemX 3 3 2 2 6" xfId="53585" xr:uid="{5BA7B603-EF8B-4043-A4FD-4BB201CE3008}"/>
    <cellStyle name="SAPBEXstdItemX 3 3 2 3" xfId="19958" xr:uid="{FAC01C7C-B988-419F-8A59-EDFFE911D313}"/>
    <cellStyle name="SAPBEXstdItemX 3 3 2 3 2" xfId="33590" xr:uid="{B3A97D84-396F-43CE-9AE5-330E0B1920E4}"/>
    <cellStyle name="SAPBEXstdItemX 3 3 2 3 3" xfId="43218" xr:uid="{E37A7B0A-5521-4D34-9F36-4BD07BA2242B}"/>
    <cellStyle name="SAPBEXstdItemX 3 3 2 4" xfId="23749" xr:uid="{B3A70667-00D6-4F7D-8C08-478A92A00A08}"/>
    <cellStyle name="SAPBEXstdItemX 3 3 2 4 2" xfId="37381" xr:uid="{909D8AB9-3794-4574-A63D-A1EBF10C8959}"/>
    <cellStyle name="SAPBEXstdItemX 3 3 2 4 3" xfId="47009" xr:uid="{4D75510B-590B-40D2-BFE0-09C933682A2C}"/>
    <cellStyle name="SAPBEXstdItemX 3 3 2 5" xfId="29624" xr:uid="{185EA96B-2CF0-4A12-895E-A421C3D8C9B4}"/>
    <cellStyle name="SAPBEXstdItemX 3 3 2 6" xfId="26765" xr:uid="{AB24D36B-287B-4F59-B504-E647E7A5E212}"/>
    <cellStyle name="SAPBEXstdItemX 3 3 2 7" xfId="51677" xr:uid="{4B1D7DD6-CB56-4BF4-9E97-33AB051B50AB}"/>
    <cellStyle name="SAPBEXstdItemX 3 3 3" xfId="14949" xr:uid="{2DAA8D85-8E72-4DB1-8F99-89B4D11CB8F6}"/>
    <cellStyle name="SAPBEXstdItemX 3 3 3 2" xfId="20868" xr:uid="{E8F86B5E-538A-4E2B-84E9-FC58308415C7}"/>
    <cellStyle name="SAPBEXstdItemX 3 3 3 2 2" xfId="34500" xr:uid="{74C27F4E-2973-48A3-B8BB-C874E20380E9}"/>
    <cellStyle name="SAPBEXstdItemX 3 3 3 2 3" xfId="44128" xr:uid="{8B87787D-D19E-4234-A1C9-06BDD0E02375}"/>
    <cellStyle name="SAPBEXstdItemX 3 3 3 3" xfId="24659" xr:uid="{0ABA06DC-AA14-4BEB-B14D-FA4D48042010}"/>
    <cellStyle name="SAPBEXstdItemX 3 3 3 3 2" xfId="38291" xr:uid="{5CE33A03-5DB0-4FB3-9BBF-F069CB45385B}"/>
    <cellStyle name="SAPBEXstdItemX 3 3 3 3 3" xfId="47919" xr:uid="{B9BAAFE4-8927-4D21-8DCA-365BFA971066}"/>
    <cellStyle name="SAPBEXstdItemX 3 3 3 4" xfId="30541" xr:uid="{FCB49B29-FE08-4A29-826B-0C3E425A2AB3}"/>
    <cellStyle name="SAPBEXstdItemX 3 3 3 5" xfId="40199" xr:uid="{9C2CB5A8-F467-422C-A82C-EE3AC8A1EFB9}"/>
    <cellStyle name="SAPBEXstdItemX 3 3 3 6" xfId="52587" xr:uid="{96B325A4-D454-4767-8328-126E5CF750D8}"/>
    <cellStyle name="SAPBEXstdItemX 3 3 4" xfId="18960" xr:uid="{FD8A3490-890F-41F7-8D10-45E974738BE1}"/>
    <cellStyle name="SAPBEXstdItemX 3 3 4 2" xfId="32592" xr:uid="{F69875FC-06A5-4773-A7CE-038F685D5AA1}"/>
    <cellStyle name="SAPBEXstdItemX 3 3 4 3" xfId="42220" xr:uid="{D29DE039-9604-4A10-96E4-FBB5017963E3}"/>
    <cellStyle name="SAPBEXstdItemX 3 3 5" xfId="22751" xr:uid="{10B466F1-79B4-4401-9DD3-515CC2521B57}"/>
    <cellStyle name="SAPBEXstdItemX 3 3 5 2" xfId="36383" xr:uid="{615480C0-BC03-4BD5-87E2-670FC6FCD304}"/>
    <cellStyle name="SAPBEXstdItemX 3 3 5 3" xfId="46011" xr:uid="{D6E3BFF0-EE08-4A83-95E7-592659651844}"/>
    <cellStyle name="SAPBEXstdItemX 3 3 6" xfId="28619" xr:uid="{014AF5DF-1EF4-4731-B950-DF145E3195DD}"/>
    <cellStyle name="SAPBEXstdItemX 3 3 7" xfId="27710" xr:uid="{05294B2F-915F-4E3F-A059-689D94CE2319}"/>
    <cellStyle name="SAPBEXstdItemX 3 3 8" xfId="50679" xr:uid="{3F6FB26A-1D1D-48CC-B735-0E7CA5300FA6}"/>
    <cellStyle name="SAPBEXstdItemX 3 30" xfId="55985" xr:uid="{57B666E6-5EDD-49EB-B8B0-D1BCCA11D5DC}"/>
    <cellStyle name="SAPBEXstdItemX 3 31" xfId="56073" xr:uid="{16BC251E-1C73-4433-9545-F787212038CC}"/>
    <cellStyle name="SAPBEXstdItemX 3 32" xfId="56161" xr:uid="{D53BA0A7-2FA0-4940-B46D-62D798A2DE55}"/>
    <cellStyle name="SAPBEXstdItemX 3 33" xfId="56249" xr:uid="{FE961749-7C09-4138-B2B4-29320661D234}"/>
    <cellStyle name="SAPBEXstdItemX 3 4" xfId="11155" xr:uid="{552FD560-BDF0-4C99-ABFD-4012EE7B4380}"/>
    <cellStyle name="SAPBEXstdItemX 3 4 2" xfId="14086" xr:uid="{C221EC58-6350-4CEA-A24D-5589E9549ECF}"/>
    <cellStyle name="SAPBEXstdItemX 3 4 2 2" xfId="16035" xr:uid="{05EDE968-EAD7-48F4-99B0-DF6B724B853D}"/>
    <cellStyle name="SAPBEXstdItemX 3 4 2 2 2" xfId="21954" xr:uid="{E75054EF-7EC4-4D5B-ACDC-DFEA2F4DBF94}"/>
    <cellStyle name="SAPBEXstdItemX 3 4 2 2 2 2" xfId="35586" xr:uid="{FD09C1EE-B299-4468-AECE-78B5A7E2D34C}"/>
    <cellStyle name="SAPBEXstdItemX 3 4 2 2 2 3" xfId="45214" xr:uid="{BA8B9B67-E5A0-48D1-8237-44CF93589A33}"/>
    <cellStyle name="SAPBEXstdItemX 3 4 2 2 3" xfId="25745" xr:uid="{0576595B-2BEB-4AA3-BA9F-F15515A653E2}"/>
    <cellStyle name="SAPBEXstdItemX 3 4 2 2 3 2" xfId="39377" xr:uid="{9B5D36A3-4DF0-47B1-B650-B8CEB82D3B9B}"/>
    <cellStyle name="SAPBEXstdItemX 3 4 2 2 3 3" xfId="49005" xr:uid="{76044867-A5A4-4FFE-A6DB-FF4626F719AF}"/>
    <cellStyle name="SAPBEXstdItemX 3 4 2 2 4" xfId="31627" xr:uid="{81DEC425-E8F2-4C7F-8089-EDE987C9DCF1}"/>
    <cellStyle name="SAPBEXstdItemX 3 4 2 2 5" xfId="41285" xr:uid="{65A75BD0-FA56-423B-8D08-DB6FFCA510AB}"/>
    <cellStyle name="SAPBEXstdItemX 3 4 2 2 6" xfId="53673" xr:uid="{D94844EA-1C01-4FA2-8B5A-E58B62382F81}"/>
    <cellStyle name="SAPBEXstdItemX 3 4 2 3" xfId="20046" xr:uid="{D40F93EC-5FB5-4146-9D01-6FF1DEC4E14F}"/>
    <cellStyle name="SAPBEXstdItemX 3 4 2 3 2" xfId="33678" xr:uid="{18EE6E23-8C7B-42A2-9E3A-30C2CF231C26}"/>
    <cellStyle name="SAPBEXstdItemX 3 4 2 3 3" xfId="43306" xr:uid="{C6133079-DD21-4DDF-A70D-0D137F3B5C0F}"/>
    <cellStyle name="SAPBEXstdItemX 3 4 2 4" xfId="23837" xr:uid="{A06B7645-8B14-4F22-A46D-16F8D8C65926}"/>
    <cellStyle name="SAPBEXstdItemX 3 4 2 4 2" xfId="37469" xr:uid="{0611A21E-85FE-463A-81DD-A107ED46FA2C}"/>
    <cellStyle name="SAPBEXstdItemX 3 4 2 4 3" xfId="47097" xr:uid="{8ACA7DA1-CB43-4881-8E2A-E93EE578619F}"/>
    <cellStyle name="SAPBEXstdItemX 3 4 2 5" xfId="29712" xr:uid="{513DB3E2-B3A0-484B-B6D6-62FBFFED3823}"/>
    <cellStyle name="SAPBEXstdItemX 3 4 2 6" xfId="26677" xr:uid="{F464499B-FB1F-4A0A-82FA-46213BE2A12F}"/>
    <cellStyle name="SAPBEXstdItemX 3 4 2 7" xfId="51765" xr:uid="{1BC6D213-3FCF-40EF-B044-4560D6EFB3A1}"/>
    <cellStyle name="SAPBEXstdItemX 3 4 3" xfId="15037" xr:uid="{5701CC87-4E6D-4A44-8294-EDF0CFEF50F5}"/>
    <cellStyle name="SAPBEXstdItemX 3 4 3 2" xfId="20956" xr:uid="{87DE3471-2E4C-445C-9E92-BF41C2FA9510}"/>
    <cellStyle name="SAPBEXstdItemX 3 4 3 2 2" xfId="34588" xr:uid="{9ABE8246-1A40-4291-8C6B-8440FE8223DD}"/>
    <cellStyle name="SAPBEXstdItemX 3 4 3 2 3" xfId="44216" xr:uid="{1E0E8438-511C-4C38-B7F2-96EEB9DE878B}"/>
    <cellStyle name="SAPBEXstdItemX 3 4 3 3" xfId="24747" xr:uid="{AA91914D-0BDB-4AE7-9898-EB1C5E47D7F0}"/>
    <cellStyle name="SAPBEXstdItemX 3 4 3 3 2" xfId="38379" xr:uid="{BEAD8EF5-90EF-4DFD-ADB3-4BD5620934C9}"/>
    <cellStyle name="SAPBEXstdItemX 3 4 3 3 3" xfId="48007" xr:uid="{6DA83BD9-24C9-4E2F-86E0-37BD4BA12F34}"/>
    <cellStyle name="SAPBEXstdItemX 3 4 3 4" xfId="30629" xr:uid="{F1939097-A823-46B2-A168-FDE0B693FD27}"/>
    <cellStyle name="SAPBEXstdItemX 3 4 3 5" xfId="40287" xr:uid="{AE8D1AE3-D59A-4529-9836-F5A2036D7DD4}"/>
    <cellStyle name="SAPBEXstdItemX 3 4 3 6" xfId="52675" xr:uid="{3560F05C-076E-4D86-A7D2-42E8C79D725F}"/>
    <cellStyle name="SAPBEXstdItemX 3 4 4" xfId="19048" xr:uid="{8D57F04B-3502-4600-9B4F-207CBA6E3731}"/>
    <cellStyle name="SAPBEXstdItemX 3 4 4 2" xfId="32680" xr:uid="{8E2F0178-5CA4-4654-8044-701BFB28D5E3}"/>
    <cellStyle name="SAPBEXstdItemX 3 4 4 3" xfId="42308" xr:uid="{20D64CB9-8F72-4280-A375-101246BB2C8B}"/>
    <cellStyle name="SAPBEXstdItemX 3 4 5" xfId="22839" xr:uid="{6075C2D9-30F6-40AD-A265-2CE9B62641EB}"/>
    <cellStyle name="SAPBEXstdItemX 3 4 5 2" xfId="36471" xr:uid="{2A135668-A8CA-4816-B8B6-94D010295CE8}"/>
    <cellStyle name="SAPBEXstdItemX 3 4 5 3" xfId="46099" xr:uid="{9B5CAA9E-B99A-4633-B4EC-576754264074}"/>
    <cellStyle name="SAPBEXstdItemX 3 4 6" xfId="28707" xr:uid="{AE97DF20-3D93-46F1-9BCF-E34626CEF4CE}"/>
    <cellStyle name="SAPBEXstdItemX 3 4 7" xfId="27633" xr:uid="{A7F21ED2-3215-4902-9C19-7C5645B7566F}"/>
    <cellStyle name="SAPBEXstdItemX 3 4 8" xfId="50767" xr:uid="{6A317423-D392-4D51-9DD0-46D79A21901A}"/>
    <cellStyle name="SAPBEXstdItemX 3 5" xfId="11243" xr:uid="{A394FF5B-1671-4BEA-86BD-99399B086A25}"/>
    <cellStyle name="SAPBEXstdItemX 3 5 2" xfId="14174" xr:uid="{4391F655-CCD7-498C-A5D6-22E91600ED17}"/>
    <cellStyle name="SAPBEXstdItemX 3 5 2 2" xfId="16123" xr:uid="{D0041476-72AC-460A-B025-F5F9924F950C}"/>
    <cellStyle name="SAPBEXstdItemX 3 5 2 2 2" xfId="22042" xr:uid="{BA0271AE-BD2A-47A3-B259-B3B3DA569284}"/>
    <cellStyle name="SAPBEXstdItemX 3 5 2 2 2 2" xfId="35674" xr:uid="{E3AE930E-0A06-445B-926C-742E9C582F8B}"/>
    <cellStyle name="SAPBEXstdItemX 3 5 2 2 2 3" xfId="45302" xr:uid="{66C7251B-CA2D-4DDD-BF10-13EA6022BBBD}"/>
    <cellStyle name="SAPBEXstdItemX 3 5 2 2 3" xfId="25833" xr:uid="{96372D65-AF4B-497A-809B-CDA18623E695}"/>
    <cellStyle name="SAPBEXstdItemX 3 5 2 2 3 2" xfId="39465" xr:uid="{F835DC5B-EB25-4AEF-98AA-AF9480D937D8}"/>
    <cellStyle name="SAPBEXstdItemX 3 5 2 2 3 3" xfId="49093" xr:uid="{67C73030-88EB-47C6-A689-4C4F8F74B7D9}"/>
    <cellStyle name="SAPBEXstdItemX 3 5 2 2 4" xfId="31715" xr:uid="{1E214F6B-EF56-4A5D-B87D-30C2EE14DAB3}"/>
    <cellStyle name="SAPBEXstdItemX 3 5 2 2 5" xfId="41373" xr:uid="{C5C2D392-6717-4B3F-A977-787F12B51B58}"/>
    <cellStyle name="SAPBEXstdItemX 3 5 2 2 6" xfId="53761" xr:uid="{BE63D26B-963A-48DF-90E6-C1E164013A1B}"/>
    <cellStyle name="SAPBEXstdItemX 3 5 2 3" xfId="20134" xr:uid="{C32A156A-20F6-438B-85D1-F472C37FFDD5}"/>
    <cellStyle name="SAPBEXstdItemX 3 5 2 3 2" xfId="33766" xr:uid="{A3613818-0AD7-4FC2-B052-B3C6FC9955A6}"/>
    <cellStyle name="SAPBEXstdItemX 3 5 2 3 3" xfId="43394" xr:uid="{5B9A6EE8-B0DE-4F8A-9CDE-6B920EF8BBC5}"/>
    <cellStyle name="SAPBEXstdItemX 3 5 2 4" xfId="23925" xr:uid="{16B0E87D-21A2-486E-A29C-89F8D2575F22}"/>
    <cellStyle name="SAPBEXstdItemX 3 5 2 4 2" xfId="37557" xr:uid="{B657EBED-040B-42E9-A43F-EDA1416251D8}"/>
    <cellStyle name="SAPBEXstdItemX 3 5 2 4 3" xfId="47185" xr:uid="{C4BC21D9-2F45-467D-A3FF-E25B19DAC108}"/>
    <cellStyle name="SAPBEXstdItemX 3 5 2 5" xfId="29800" xr:uid="{DF3C35BC-99E0-4892-B72A-C8BC4E4B31F1}"/>
    <cellStyle name="SAPBEXstdItemX 3 5 2 6" xfId="26589" xr:uid="{364492AF-664A-4D98-8542-051751ABCE0B}"/>
    <cellStyle name="SAPBEXstdItemX 3 5 2 7" xfId="51853" xr:uid="{6EE1EC54-334D-46BF-A98F-0D6EEE1EFC26}"/>
    <cellStyle name="SAPBEXstdItemX 3 5 3" xfId="15125" xr:uid="{443510DE-CFBD-406B-8FA9-ECDFFD793A5F}"/>
    <cellStyle name="SAPBEXstdItemX 3 5 3 2" xfId="21044" xr:uid="{5D8C2DE3-F43A-49D4-B231-FAD441767927}"/>
    <cellStyle name="SAPBEXstdItemX 3 5 3 2 2" xfId="34676" xr:uid="{DBD22006-D20A-4F48-84F4-194564A4A898}"/>
    <cellStyle name="SAPBEXstdItemX 3 5 3 2 3" xfId="44304" xr:uid="{62FBCE28-0559-4E58-A6C6-CF604EAB74C6}"/>
    <cellStyle name="SAPBEXstdItemX 3 5 3 3" xfId="24835" xr:uid="{97E4A484-F1EC-4AA3-BF7F-3E81D9741520}"/>
    <cellStyle name="SAPBEXstdItemX 3 5 3 3 2" xfId="38467" xr:uid="{00D72FD0-7D42-41B3-93C7-F17795852C85}"/>
    <cellStyle name="SAPBEXstdItemX 3 5 3 3 3" xfId="48095" xr:uid="{7C5946D4-94A2-4A9E-9C9E-A3932D185786}"/>
    <cellStyle name="SAPBEXstdItemX 3 5 3 4" xfId="30717" xr:uid="{F1620D7D-3C0A-4D5E-A093-7B4E04CCF0DB}"/>
    <cellStyle name="SAPBEXstdItemX 3 5 3 5" xfId="40375" xr:uid="{EE7AAB2C-E8ED-486C-83ED-2ABB1317F12D}"/>
    <cellStyle name="SAPBEXstdItemX 3 5 3 6" xfId="52763" xr:uid="{9E044212-9CCE-40E5-9E1D-7D4DC3E4F51A}"/>
    <cellStyle name="SAPBEXstdItemX 3 5 4" xfId="19136" xr:uid="{BE8C5D00-048D-44C0-AE22-2A74B39FCD79}"/>
    <cellStyle name="SAPBEXstdItemX 3 5 4 2" xfId="32768" xr:uid="{A6A5C120-7FB9-4905-B25D-B9E1451BF727}"/>
    <cellStyle name="SAPBEXstdItemX 3 5 4 3" xfId="42396" xr:uid="{1F92185A-1AA7-4013-BD0B-522570C5106B}"/>
    <cellStyle name="SAPBEXstdItemX 3 5 5" xfId="22927" xr:uid="{0BF35F07-1A66-4DE0-A079-8FB1F42F9805}"/>
    <cellStyle name="SAPBEXstdItemX 3 5 5 2" xfId="36559" xr:uid="{C07F33FE-CB82-445B-8AE9-2979E69EF9AD}"/>
    <cellStyle name="SAPBEXstdItemX 3 5 5 3" xfId="46187" xr:uid="{555EFD81-C1D6-4688-8469-1CB012B6A1A8}"/>
    <cellStyle name="SAPBEXstdItemX 3 5 6" xfId="28795" xr:uid="{4A508D63-4E2E-4890-91F8-5C78A15E7E64}"/>
    <cellStyle name="SAPBEXstdItemX 3 5 7" xfId="27545" xr:uid="{893B62E1-6A95-4340-B7E5-139567E66725}"/>
    <cellStyle name="SAPBEXstdItemX 3 5 8" xfId="50855" xr:uid="{D3D95B2B-78EE-41B9-ADE3-6BDF86B7B4F9}"/>
    <cellStyle name="SAPBEXstdItemX 3 6" xfId="11331" xr:uid="{DF7AA29B-1D40-4F85-851A-723FC418B911}"/>
    <cellStyle name="SAPBEXstdItemX 3 6 2" xfId="14262" xr:uid="{A74DC5BF-BC3C-4844-A1D4-9E6CDB851353}"/>
    <cellStyle name="SAPBEXstdItemX 3 6 2 2" xfId="16211" xr:uid="{BDEE5B2F-C183-4528-9421-803A667DB7F9}"/>
    <cellStyle name="SAPBEXstdItemX 3 6 2 2 2" xfId="22130" xr:uid="{CB0CA0A3-4D59-491A-B644-F3017839C72B}"/>
    <cellStyle name="SAPBEXstdItemX 3 6 2 2 2 2" xfId="35762" xr:uid="{27B68AE6-4E04-4A93-9F14-B1A4C1D9A863}"/>
    <cellStyle name="SAPBEXstdItemX 3 6 2 2 2 3" xfId="45390" xr:uid="{98A40C64-8870-4C06-8D60-0576D3B13A69}"/>
    <cellStyle name="SAPBEXstdItemX 3 6 2 2 3" xfId="25921" xr:uid="{453652A7-F9A5-413A-A547-538986F7F594}"/>
    <cellStyle name="SAPBEXstdItemX 3 6 2 2 3 2" xfId="39553" xr:uid="{C0AC9DEE-4E93-417B-8229-1F457577D6D3}"/>
    <cellStyle name="SAPBEXstdItemX 3 6 2 2 3 3" xfId="49181" xr:uid="{91FA39C4-A1B7-48FF-B1A8-64E3C8173B19}"/>
    <cellStyle name="SAPBEXstdItemX 3 6 2 2 4" xfId="31803" xr:uid="{971D64B7-D8E2-430F-8E25-0417B1EFEB19}"/>
    <cellStyle name="SAPBEXstdItemX 3 6 2 2 5" xfId="41461" xr:uid="{AB05E389-1BBF-4CA7-A4C2-B9834C4F44F9}"/>
    <cellStyle name="SAPBEXstdItemX 3 6 2 2 6" xfId="53849" xr:uid="{207FAE8A-CC1E-47C9-B24C-8AC021FAE5FB}"/>
    <cellStyle name="SAPBEXstdItemX 3 6 2 3" xfId="20222" xr:uid="{CB063C8E-D07A-461E-8B27-067802497E1B}"/>
    <cellStyle name="SAPBEXstdItemX 3 6 2 3 2" xfId="33854" xr:uid="{92B689FF-79CE-4838-ACBC-4C58F4AA6126}"/>
    <cellStyle name="SAPBEXstdItemX 3 6 2 3 3" xfId="43482" xr:uid="{E6E5C76E-2808-4637-A141-C7C4546B0725}"/>
    <cellStyle name="SAPBEXstdItemX 3 6 2 4" xfId="24013" xr:uid="{7F240D2F-E0C5-45A6-98AC-CC842CFABE43}"/>
    <cellStyle name="SAPBEXstdItemX 3 6 2 4 2" xfId="37645" xr:uid="{899AEFB0-7720-4023-A82A-30F22E97AB5B}"/>
    <cellStyle name="SAPBEXstdItemX 3 6 2 4 3" xfId="47273" xr:uid="{206FA761-90C4-43F5-BBD3-68D837BC1404}"/>
    <cellStyle name="SAPBEXstdItemX 3 6 2 5" xfId="29888" xr:uid="{DFB5B20D-82B7-4BA2-BF91-9D38322EBFA6}"/>
    <cellStyle name="SAPBEXstdItemX 3 6 2 6" xfId="26501" xr:uid="{1E5393BC-B679-450E-9EE2-A93E6CB7ECB9}"/>
    <cellStyle name="SAPBEXstdItemX 3 6 2 7" xfId="51941" xr:uid="{8D24E5EA-59E1-4031-976C-75D2A5C6ED57}"/>
    <cellStyle name="SAPBEXstdItemX 3 6 3" xfId="15213" xr:uid="{810DA304-7D51-45B3-B14D-1A165CF74AF6}"/>
    <cellStyle name="SAPBEXstdItemX 3 6 3 2" xfId="21132" xr:uid="{B4988B4F-91D6-4C3B-AEE2-EA964D4FAF8D}"/>
    <cellStyle name="SAPBEXstdItemX 3 6 3 2 2" xfId="34764" xr:uid="{AF218DFF-1621-47AE-B93E-D50044B2C395}"/>
    <cellStyle name="SAPBEXstdItemX 3 6 3 2 3" xfId="44392" xr:uid="{D85968D1-94E0-423D-86B2-C31E038BB5CC}"/>
    <cellStyle name="SAPBEXstdItemX 3 6 3 3" xfId="24923" xr:uid="{8C6E64A5-F076-4387-8BE6-AA3DE0FDD7DA}"/>
    <cellStyle name="SAPBEXstdItemX 3 6 3 3 2" xfId="38555" xr:uid="{7A14ED5B-16A5-49CA-BA4E-9C96D8357E6E}"/>
    <cellStyle name="SAPBEXstdItemX 3 6 3 3 3" xfId="48183" xr:uid="{9753A13A-2294-4CDD-9104-150EFF941058}"/>
    <cellStyle name="SAPBEXstdItemX 3 6 3 4" xfId="30805" xr:uid="{8B59DE50-B519-48FC-8089-B71A5B3691C5}"/>
    <cellStyle name="SAPBEXstdItemX 3 6 3 5" xfId="40463" xr:uid="{C55A7219-F4BF-4B49-B696-583699C6E0EF}"/>
    <cellStyle name="SAPBEXstdItemX 3 6 3 6" xfId="52851" xr:uid="{CCD46F66-A70D-45C3-B467-514CAE9E12C2}"/>
    <cellStyle name="SAPBEXstdItemX 3 6 4" xfId="19224" xr:uid="{DB6A9578-2322-422A-9A78-234AB11A13D8}"/>
    <cellStyle name="SAPBEXstdItemX 3 6 4 2" xfId="32856" xr:uid="{6814AC78-4A36-4E3A-ABA7-CFBD7E9AFE77}"/>
    <cellStyle name="SAPBEXstdItemX 3 6 4 3" xfId="42484" xr:uid="{0F122EBA-A0D8-438E-A1F5-361CE1ACC725}"/>
    <cellStyle name="SAPBEXstdItemX 3 6 5" xfId="23015" xr:uid="{9894B146-AC25-455A-8D9F-88032A565623}"/>
    <cellStyle name="SAPBEXstdItemX 3 6 5 2" xfId="36647" xr:uid="{0CBE287F-CCA1-40C7-8347-469EDD5EEC55}"/>
    <cellStyle name="SAPBEXstdItemX 3 6 5 3" xfId="46275" xr:uid="{0DE61FCE-E1EE-4475-910D-71817F80F683}"/>
    <cellStyle name="SAPBEXstdItemX 3 6 6" xfId="28883" xr:uid="{D9858DC8-5C98-48E2-97AB-03D0CB3F17A4}"/>
    <cellStyle name="SAPBEXstdItemX 3 6 7" xfId="27457" xr:uid="{26AE292E-62BC-4181-89E6-18A8695D914A}"/>
    <cellStyle name="SAPBEXstdItemX 3 6 8" xfId="50943" xr:uid="{75CE7FB7-E867-43B1-AA60-8B49ECB7C89C}"/>
    <cellStyle name="SAPBEXstdItemX 3 7" xfId="11419" xr:uid="{A04B812D-CB44-44D0-9F96-1C47F6184D5E}"/>
    <cellStyle name="SAPBEXstdItemX 3 7 2" xfId="14350" xr:uid="{83F58F21-97FF-4E7B-A361-B505265AC541}"/>
    <cellStyle name="SAPBEXstdItemX 3 7 2 2" xfId="16299" xr:uid="{FD3EAACB-584D-4ED8-B2EC-3A62BAF026CA}"/>
    <cellStyle name="SAPBEXstdItemX 3 7 2 2 2" xfId="22218" xr:uid="{F64A6E72-F579-4DBB-8403-F52E9111E498}"/>
    <cellStyle name="SAPBEXstdItemX 3 7 2 2 2 2" xfId="35850" xr:uid="{901F26C9-9AF8-42BF-B0E1-8073A1308F8F}"/>
    <cellStyle name="SAPBEXstdItemX 3 7 2 2 2 3" xfId="45478" xr:uid="{2D476BD6-1E4B-4780-949A-2503D9CFD89F}"/>
    <cellStyle name="SAPBEXstdItemX 3 7 2 2 3" xfId="26009" xr:uid="{C06D9947-430F-488D-AB21-E5665C1AD840}"/>
    <cellStyle name="SAPBEXstdItemX 3 7 2 2 3 2" xfId="39641" xr:uid="{CAEDFB62-2D75-453B-AD26-597BCBF93496}"/>
    <cellStyle name="SAPBEXstdItemX 3 7 2 2 3 3" xfId="49269" xr:uid="{9B146807-9183-4446-A7AE-764F30EB6B4D}"/>
    <cellStyle name="SAPBEXstdItemX 3 7 2 2 4" xfId="31891" xr:uid="{88400F4F-5AE2-4F28-A70A-34EE8B0BD0CD}"/>
    <cellStyle name="SAPBEXstdItemX 3 7 2 2 5" xfId="41549" xr:uid="{64D6257B-8FB7-4422-84E7-F2759A30F118}"/>
    <cellStyle name="SAPBEXstdItemX 3 7 2 2 6" xfId="53937" xr:uid="{DEC24C84-33FF-497C-9380-30411B129836}"/>
    <cellStyle name="SAPBEXstdItemX 3 7 2 3" xfId="20310" xr:uid="{8BF7B96A-B776-457F-8C06-3F8F3130672B}"/>
    <cellStyle name="SAPBEXstdItemX 3 7 2 3 2" xfId="33942" xr:uid="{7497854A-94B4-4F2D-9848-3CCC05CA8797}"/>
    <cellStyle name="SAPBEXstdItemX 3 7 2 3 3" xfId="43570" xr:uid="{E051CC06-84D9-40FC-B074-B2421BBAC776}"/>
    <cellStyle name="SAPBEXstdItemX 3 7 2 4" xfId="24101" xr:uid="{871C2D86-3CEB-4F51-B82C-C8EC3550A9BA}"/>
    <cellStyle name="SAPBEXstdItemX 3 7 2 4 2" xfId="37733" xr:uid="{F3439FF1-7C4D-4CC9-BB20-5C5E0494A5D8}"/>
    <cellStyle name="SAPBEXstdItemX 3 7 2 4 3" xfId="47361" xr:uid="{B36983CB-2AE9-444C-A5A4-36CDC9BB3E3D}"/>
    <cellStyle name="SAPBEXstdItemX 3 7 2 5" xfId="29976" xr:uid="{9135AEB0-D214-4F77-BEE5-9BE32FBDFDC1}"/>
    <cellStyle name="SAPBEXstdItemX 3 7 2 6" xfId="26413" xr:uid="{146DDF74-C58B-476C-AF37-6F88C6FF7444}"/>
    <cellStyle name="SAPBEXstdItemX 3 7 2 7" xfId="52029" xr:uid="{E86DAEA0-D794-4E48-8D2C-668DDE997F85}"/>
    <cellStyle name="SAPBEXstdItemX 3 7 3" xfId="15301" xr:uid="{CD6C52E1-6A9D-4DB0-A491-76B3784E8408}"/>
    <cellStyle name="SAPBEXstdItemX 3 7 3 2" xfId="21220" xr:uid="{FA4B2B54-3CF8-45AA-9875-057E947A6EB8}"/>
    <cellStyle name="SAPBEXstdItemX 3 7 3 2 2" xfId="34852" xr:uid="{6C2B5E88-806C-4077-B7CA-7B4F19F18300}"/>
    <cellStyle name="SAPBEXstdItemX 3 7 3 2 3" xfId="44480" xr:uid="{0C2AFD16-46A2-4674-8485-532968BD6567}"/>
    <cellStyle name="SAPBEXstdItemX 3 7 3 3" xfId="25011" xr:uid="{13CE9E62-719D-4D9F-9AA0-095DA339882D}"/>
    <cellStyle name="SAPBEXstdItemX 3 7 3 3 2" xfId="38643" xr:uid="{0FC867A4-EF1D-4794-B212-0B4709A42888}"/>
    <cellStyle name="SAPBEXstdItemX 3 7 3 3 3" xfId="48271" xr:uid="{489793E1-17E2-44BC-B5DE-529548BD1D10}"/>
    <cellStyle name="SAPBEXstdItemX 3 7 3 4" xfId="30893" xr:uid="{BBA7EBB6-B1D8-4FA9-9029-CA873878DB92}"/>
    <cellStyle name="SAPBEXstdItemX 3 7 3 5" xfId="40551" xr:uid="{21D8F1A2-8141-4FFB-BE4E-4F0DB26AC60B}"/>
    <cellStyle name="SAPBEXstdItemX 3 7 3 6" xfId="52939" xr:uid="{EFF50B2E-2F5E-42B1-B2B4-EF9808F461AF}"/>
    <cellStyle name="SAPBEXstdItemX 3 7 4" xfId="19312" xr:uid="{8812D765-975A-477C-8BC7-90D662EE33FD}"/>
    <cellStyle name="SAPBEXstdItemX 3 7 4 2" xfId="32944" xr:uid="{5D1ABDC8-F9A1-4DA8-B718-4DC1BF091319}"/>
    <cellStyle name="SAPBEXstdItemX 3 7 4 3" xfId="42572" xr:uid="{5B8DEE16-5D22-49A7-A464-5BFB5EFEAC07}"/>
    <cellStyle name="SAPBEXstdItemX 3 7 5" xfId="23103" xr:uid="{288B813C-0746-4A0F-BA9F-8567EFB36736}"/>
    <cellStyle name="SAPBEXstdItemX 3 7 5 2" xfId="36735" xr:uid="{0AA590C6-2188-4867-8AE6-741C7CBCBB5C}"/>
    <cellStyle name="SAPBEXstdItemX 3 7 5 3" xfId="46363" xr:uid="{F9AC91C3-3CB6-4C3A-A947-3D6559FC4C02}"/>
    <cellStyle name="SAPBEXstdItemX 3 7 6" xfId="28971" xr:uid="{D05FB0B1-9AA7-40BE-A241-E6C3B71F45DC}"/>
    <cellStyle name="SAPBEXstdItemX 3 7 7" xfId="27369" xr:uid="{E488E938-B50E-4C7D-A619-A8C05C066C80}"/>
    <cellStyle name="SAPBEXstdItemX 3 7 8" xfId="51031" xr:uid="{F141277A-0E7C-4EA9-8EC2-54DD3871A581}"/>
    <cellStyle name="SAPBEXstdItemX 3 8" xfId="13527" xr:uid="{68B49B3E-C74E-4445-A0ED-4F7109474292}"/>
    <cellStyle name="SAPBEXstdItemX 3 8 2" xfId="14526" xr:uid="{68B03AB8-8E58-4F88-9871-4AC1A5DC602A}"/>
    <cellStyle name="SAPBEXstdItemX 3 8 2 2" xfId="16475" xr:uid="{65EA7627-5AF1-463C-BF3A-44FB1E716F88}"/>
    <cellStyle name="SAPBEXstdItemX 3 8 2 2 2" xfId="22394" xr:uid="{C395ECF1-5FCD-4DBB-8EC8-994A207D6759}"/>
    <cellStyle name="SAPBEXstdItemX 3 8 2 2 2 2" xfId="36026" xr:uid="{D07281C5-FFE1-4F88-8046-6652A0BCA96E}"/>
    <cellStyle name="SAPBEXstdItemX 3 8 2 2 2 3" xfId="45654" xr:uid="{5017E370-A4C6-4606-966E-500C9ECEFDD6}"/>
    <cellStyle name="SAPBEXstdItemX 3 8 2 2 3" xfId="26185" xr:uid="{2A01AF16-B23F-441F-856F-7DEA16286F80}"/>
    <cellStyle name="SAPBEXstdItemX 3 8 2 2 3 2" xfId="39817" xr:uid="{D8081A50-C658-4338-8B71-0C1BF511C5B2}"/>
    <cellStyle name="SAPBEXstdItemX 3 8 2 2 3 3" xfId="49445" xr:uid="{42D2AF94-F565-4F05-994C-94E199F846C9}"/>
    <cellStyle name="SAPBEXstdItemX 3 8 2 2 4" xfId="32067" xr:uid="{C144B7E1-F8A3-4597-B39D-3CC98448160A}"/>
    <cellStyle name="SAPBEXstdItemX 3 8 2 2 5" xfId="41725" xr:uid="{8906A3E0-5C1B-40CE-8284-99C812FE33FB}"/>
    <cellStyle name="SAPBEXstdItemX 3 8 2 2 6" xfId="54113" xr:uid="{B4A1A569-6962-45D1-B6D9-17A1C3B31FA3}"/>
    <cellStyle name="SAPBEXstdItemX 3 8 2 3" xfId="20486" xr:uid="{30E7772A-75B4-4D9B-871A-362CE77A9140}"/>
    <cellStyle name="SAPBEXstdItemX 3 8 2 3 2" xfId="34118" xr:uid="{1160A925-EAF6-4405-B85E-342DF4F798F2}"/>
    <cellStyle name="SAPBEXstdItemX 3 8 2 3 3" xfId="43746" xr:uid="{0D74704A-DB87-4FA1-8262-63BDE185C66B}"/>
    <cellStyle name="SAPBEXstdItemX 3 8 2 4" xfId="24277" xr:uid="{F5D53F08-CD33-46E5-9967-856E25AD553C}"/>
    <cellStyle name="SAPBEXstdItemX 3 8 2 4 2" xfId="37909" xr:uid="{9D8F5330-9EEC-4D4A-AA18-8F65FD2396DF}"/>
    <cellStyle name="SAPBEXstdItemX 3 8 2 4 3" xfId="47537" xr:uid="{0EF14383-BF75-4F94-9A27-67E83E9A0628}"/>
    <cellStyle name="SAPBEXstdItemX 3 8 2 5" xfId="30152" xr:uid="{7695FF1A-B71C-4AC8-AA87-7C87BE8973AD}"/>
    <cellStyle name="SAPBEXstdItemX 3 8 2 6" xfId="26237" xr:uid="{C557CD58-1B33-440F-8EB3-4B32FE8A8AC2}"/>
    <cellStyle name="SAPBEXstdItemX 3 8 2 7" xfId="52205" xr:uid="{4FF90AA1-9031-4F01-ACE8-DA7F21C18F53}"/>
    <cellStyle name="SAPBEXstdItemX 3 8 3" xfId="15477" xr:uid="{BD6AAABB-8FCD-4674-9B81-D2C2F3350315}"/>
    <cellStyle name="SAPBEXstdItemX 3 8 3 2" xfId="21396" xr:uid="{D4F053DC-EE80-41E2-A622-59716B5541E6}"/>
    <cellStyle name="SAPBEXstdItemX 3 8 3 2 2" xfId="35028" xr:uid="{C225F1CC-E06A-4107-A0C9-68DA4974D3BD}"/>
    <cellStyle name="SAPBEXstdItemX 3 8 3 2 3" xfId="44656" xr:uid="{B8F66862-3359-43C6-86AA-3B53AABE2B40}"/>
    <cellStyle name="SAPBEXstdItemX 3 8 3 3" xfId="25187" xr:uid="{03EC1954-C2A2-48D6-BE80-7DE99B2CD9D5}"/>
    <cellStyle name="SAPBEXstdItemX 3 8 3 3 2" xfId="38819" xr:uid="{E0220A03-8F3E-4953-A802-BABEE41A2363}"/>
    <cellStyle name="SAPBEXstdItemX 3 8 3 3 3" xfId="48447" xr:uid="{1139A0F0-3D03-403C-A715-7EB5D2944CD1}"/>
    <cellStyle name="SAPBEXstdItemX 3 8 3 4" xfId="31069" xr:uid="{8A23597E-DB5E-4F0C-B2CD-B4AA95284DA5}"/>
    <cellStyle name="SAPBEXstdItemX 3 8 3 5" xfId="40727" xr:uid="{357D382D-0232-4223-BC02-CAE4DE9E4BB8}"/>
    <cellStyle name="SAPBEXstdItemX 3 8 3 6" xfId="53115" xr:uid="{18D8AD3D-5606-47EF-BA9A-3FC079AC829E}"/>
    <cellStyle name="SAPBEXstdItemX 3 8 4" xfId="19488" xr:uid="{69BA7AE5-A54E-4024-9EDA-01C3032B9178}"/>
    <cellStyle name="SAPBEXstdItemX 3 8 4 2" xfId="33120" xr:uid="{D3B9DDC7-60E9-427E-8C26-1825648D5EC8}"/>
    <cellStyle name="SAPBEXstdItemX 3 8 4 3" xfId="42748" xr:uid="{03A18ED3-CD0B-4E7B-A33A-5E13D30E8138}"/>
    <cellStyle name="SAPBEXstdItemX 3 8 5" xfId="23279" xr:uid="{15DAC57F-C146-4D2C-BED7-CD326D61C209}"/>
    <cellStyle name="SAPBEXstdItemX 3 8 5 2" xfId="36911" xr:uid="{1C0B3298-308C-46C5-994A-49924DEE177F}"/>
    <cellStyle name="SAPBEXstdItemX 3 8 5 3" xfId="46539" xr:uid="{A1A85C8F-0390-4EEB-87F5-FFE618475143}"/>
    <cellStyle name="SAPBEXstdItemX 3 8 6" xfId="29154" xr:uid="{C4C41DD5-195C-438A-9DA5-307146A210E2}"/>
    <cellStyle name="SAPBEXstdItemX 3 8 7" xfId="27235" xr:uid="{309B6F29-024A-4BC0-9370-DD1BA980BF2E}"/>
    <cellStyle name="SAPBEXstdItemX 3 8 8" xfId="51207" xr:uid="{3E4272D5-7DE1-4DBF-B351-C5070CCF2D34}"/>
    <cellStyle name="SAPBEXstdItemX 3 9" xfId="13822" xr:uid="{F7E423C0-28CE-4F46-9AD4-DB455809B494}"/>
    <cellStyle name="SAPBEXstdItemX 3 9 2" xfId="15771" xr:uid="{53B80CBE-DD9E-4F2F-A4EF-862D8A589F3B}"/>
    <cellStyle name="SAPBEXstdItemX 3 9 2 2" xfId="21690" xr:uid="{F5919D69-BB7D-4CF2-AF5C-348551106343}"/>
    <cellStyle name="SAPBEXstdItemX 3 9 2 2 2" xfId="35322" xr:uid="{EFDC0845-6484-4A1F-8D5C-60B4AB627867}"/>
    <cellStyle name="SAPBEXstdItemX 3 9 2 2 3" xfId="44950" xr:uid="{B2AED7A1-1235-475C-8657-9C0A742A07FA}"/>
    <cellStyle name="SAPBEXstdItemX 3 9 2 3" xfId="25481" xr:uid="{84909DE6-7699-4A89-B4BD-592BC7AAA258}"/>
    <cellStyle name="SAPBEXstdItemX 3 9 2 3 2" xfId="39113" xr:uid="{F6B583F3-08C9-4EC1-AF47-5931472D4BCD}"/>
    <cellStyle name="SAPBEXstdItemX 3 9 2 3 3" xfId="48741" xr:uid="{7AB54D85-4DCC-41DC-8BC7-B4BCB6539F8B}"/>
    <cellStyle name="SAPBEXstdItemX 3 9 2 4" xfId="31363" xr:uid="{98FED1D2-81AD-429A-828C-00917237FB67}"/>
    <cellStyle name="SAPBEXstdItemX 3 9 2 5" xfId="41021" xr:uid="{6494E705-12A4-442C-B0D9-E378792A4AEF}"/>
    <cellStyle name="SAPBEXstdItemX 3 9 2 6" xfId="53409" xr:uid="{A2776D58-6F13-41FE-92C4-6E4790930EE2}"/>
    <cellStyle name="SAPBEXstdItemX 3 9 3" xfId="19782" xr:uid="{A7E1C5A2-8B27-4C13-84CB-3C1A0B8F0ED7}"/>
    <cellStyle name="SAPBEXstdItemX 3 9 3 2" xfId="33414" xr:uid="{759AC6FA-145D-47E5-9B8A-EDBF65ACF8B2}"/>
    <cellStyle name="SAPBEXstdItemX 3 9 3 3" xfId="43042" xr:uid="{E82CB56F-841C-41AC-ABF1-DF3518936849}"/>
    <cellStyle name="SAPBEXstdItemX 3 9 4" xfId="23573" xr:uid="{CE448CC0-0880-4708-917D-9838A245948A}"/>
    <cellStyle name="SAPBEXstdItemX 3 9 4 2" xfId="37205" xr:uid="{6C08DF83-5D73-49D1-8441-D1FAA5F03D17}"/>
    <cellStyle name="SAPBEXstdItemX 3 9 4 3" xfId="46833" xr:uid="{8C9AA30C-38A2-4C1E-9072-2EC034B6B912}"/>
    <cellStyle name="SAPBEXstdItemX 3 9 5" xfId="29448" xr:uid="{F4587FE0-E57B-4F0C-9437-A2091D944E72}"/>
    <cellStyle name="SAPBEXstdItemX 3 9 6" xfId="26941" xr:uid="{BD8F3DE1-7C0C-4102-BC55-F2FD894F8559}"/>
    <cellStyle name="SAPBEXstdItemX 3 9 7" xfId="51501" xr:uid="{60320C66-C3CA-4816-A5A4-61E183AC573B}"/>
    <cellStyle name="SAPBEXstdItemX 4" xfId="10792" xr:uid="{77C9F611-1A46-437B-A748-C02B5AEED883}"/>
    <cellStyle name="SAPBEXstdItemX 4 2" xfId="13723" xr:uid="{8CDF2076-774D-4754-BC2A-FF08B1A3A333}"/>
    <cellStyle name="SAPBEXstdItemX 4 2 2" xfId="15672" xr:uid="{7EBC860D-D485-46D2-833A-47F8849F47B3}"/>
    <cellStyle name="SAPBEXstdItemX 4 2 2 2" xfId="21591" xr:uid="{580C2FE7-78FA-4F3D-A16C-340A5E404F7E}"/>
    <cellStyle name="SAPBEXstdItemX 4 2 2 2 2" xfId="35223" xr:uid="{297B95F7-3C2F-481D-8342-1C02F5684B1D}"/>
    <cellStyle name="SAPBEXstdItemX 4 2 2 2 3" xfId="44851" xr:uid="{3714BF93-E592-4E59-808C-1B36C13338BC}"/>
    <cellStyle name="SAPBEXstdItemX 4 2 2 3" xfId="25382" xr:uid="{BE52B189-5188-4AA4-B07F-AC3723657BE7}"/>
    <cellStyle name="SAPBEXstdItemX 4 2 2 3 2" xfId="39014" xr:uid="{38C3EDE7-783B-40CE-AA3A-8845CF7A9A4B}"/>
    <cellStyle name="SAPBEXstdItemX 4 2 2 3 3" xfId="48642" xr:uid="{1E63DB2F-210C-4508-97CE-0FEC19A04EB5}"/>
    <cellStyle name="SAPBEXstdItemX 4 2 2 4" xfId="31264" xr:uid="{634E62F6-962D-4DC7-A7C2-96DF741212F5}"/>
    <cellStyle name="SAPBEXstdItemX 4 2 2 5" xfId="40922" xr:uid="{C0D8B434-59E2-493D-B1CA-FE4836AC5B85}"/>
    <cellStyle name="SAPBEXstdItemX 4 2 2 6" xfId="53310" xr:uid="{7D6DCD3E-9BB6-44B4-BB9A-28CBDBB3709A}"/>
    <cellStyle name="SAPBEXstdItemX 4 2 3" xfId="19683" xr:uid="{D9C4B60E-D0FC-4248-BA8F-09C5CC10A847}"/>
    <cellStyle name="SAPBEXstdItemX 4 2 3 2" xfId="33315" xr:uid="{3112AAC1-9175-41E8-BD5E-1F6B82D90F7F}"/>
    <cellStyle name="SAPBEXstdItemX 4 2 3 3" xfId="42943" xr:uid="{4AB9E157-2E36-4213-A3F5-45894805711B}"/>
    <cellStyle name="SAPBEXstdItemX 4 2 4" xfId="23474" xr:uid="{2FC22AC4-8FBC-4B9A-97EF-675509C5638E}"/>
    <cellStyle name="SAPBEXstdItemX 4 2 4 2" xfId="37106" xr:uid="{733B517E-01A9-4D76-894B-774298A21C9A}"/>
    <cellStyle name="SAPBEXstdItemX 4 2 4 3" xfId="46734" xr:uid="{484CA70B-3C84-436B-953E-A257C4F89FAA}"/>
    <cellStyle name="SAPBEXstdItemX 4 2 5" xfId="29349" xr:uid="{4B092E42-2C9A-4339-A909-B0CECA1ECE69}"/>
    <cellStyle name="SAPBEXstdItemX 4 2 6" xfId="27040" xr:uid="{9CF3D8C9-A28C-4894-A73F-67A0AE333919}"/>
    <cellStyle name="SAPBEXstdItemX 4 2 7" xfId="51402" xr:uid="{E4393E22-A0B0-4AFB-AA7C-7ED7D21944A6}"/>
    <cellStyle name="SAPBEXstdItemX 4 3" xfId="14762" xr:uid="{7418A761-B23E-4CCE-84DA-55864559EFDA}"/>
    <cellStyle name="SAPBEXstdItemX 4 3 2" xfId="20681" xr:uid="{A23A4C50-030C-4D23-8C4C-3ED4FE1AD782}"/>
    <cellStyle name="SAPBEXstdItemX 4 3 2 2" xfId="34313" xr:uid="{DC72955B-4B2E-4866-94ED-9282B14006C2}"/>
    <cellStyle name="SAPBEXstdItemX 4 3 2 3" xfId="43941" xr:uid="{D09D468D-C0AB-4D8D-AF2C-237F1EC18D15}"/>
    <cellStyle name="SAPBEXstdItemX 4 3 3" xfId="24472" xr:uid="{3C4BB773-7BB6-4E94-BC1B-8D48F85737F8}"/>
    <cellStyle name="SAPBEXstdItemX 4 3 3 2" xfId="38104" xr:uid="{C3140CD8-7A70-4371-A3A8-B624E64CCFBC}"/>
    <cellStyle name="SAPBEXstdItemX 4 3 3 3" xfId="47732" xr:uid="{46F37BC2-CAC9-4A79-9AE5-7F62CFAABDBE}"/>
    <cellStyle name="SAPBEXstdItemX 4 3 4" xfId="30354" xr:uid="{591417AD-F82A-44D1-987C-4443AAD91283}"/>
    <cellStyle name="SAPBEXstdItemX 4 3 5" xfId="40012" xr:uid="{30B74113-6592-400B-BCEC-4B72E2E6FC27}"/>
    <cellStyle name="SAPBEXstdItemX 4 3 6" xfId="52400" xr:uid="{DE2A64C3-DF29-403A-9B78-F97141A3C903}"/>
    <cellStyle name="SAPBEXstdItemX 4 4" xfId="18769" xr:uid="{26053470-69C3-40D1-AFD8-D3418E1987E6}"/>
    <cellStyle name="SAPBEXstdItemX 4 4 2" xfId="32401" xr:uid="{0F2BC2CF-81EE-401F-BFA7-AB736C7AC355}"/>
    <cellStyle name="SAPBEXstdItemX 4 4 3" xfId="42029" xr:uid="{3579664C-CFB3-4D8D-AE5A-F2FB38EEF71E}"/>
    <cellStyle name="SAPBEXstdItemX 4 5" xfId="22476" xr:uid="{972E6F95-A64D-4DA0-97AF-0F1ED5C5B32D}"/>
    <cellStyle name="SAPBEXstdItemX 4 5 2" xfId="36108" xr:uid="{067B3DBB-1428-438D-AB77-3AD7D1F2D98A}"/>
    <cellStyle name="SAPBEXstdItemX 4 5 3" xfId="45736" xr:uid="{647B90E0-3E0A-4543-A491-C28AD462F6EB}"/>
    <cellStyle name="SAPBEXstdItemX 4 6" xfId="28344" xr:uid="{D7C4CC64-F968-4E29-8908-48C94AEE8AC3}"/>
    <cellStyle name="SAPBEXstdItemX 4 7" xfId="27977" xr:uid="{CE4FE916-DF7D-4441-840A-1AA81CF2420E}"/>
    <cellStyle name="SAPBEXstdItemX 4 8" xfId="50404" xr:uid="{178890A8-8C65-402A-85E2-B9B20ACD465B}"/>
    <cellStyle name="SAPBEXstdItemX 5" xfId="10725" xr:uid="{5FFDB99F-9AF6-4C4B-9516-846D8F08900E}"/>
    <cellStyle name="SAPBEXstdItemX 5 2" xfId="13656" xr:uid="{DC2774C0-B71E-48CB-BD2F-FA8AAC20267A}"/>
    <cellStyle name="SAPBEXstdItemX 5 2 2" xfId="15605" xr:uid="{DA4F13B9-5296-4083-A725-6A5E4C93412F}"/>
    <cellStyle name="SAPBEXstdItemX 5 2 2 2" xfId="21524" xr:uid="{4F6E7CDE-D355-4B10-BA6C-902C6E95A616}"/>
    <cellStyle name="SAPBEXstdItemX 5 2 2 2 2" xfId="35156" xr:uid="{1DF7D9B6-AA72-4BC2-9C9C-DC9202D3F02B}"/>
    <cellStyle name="SAPBEXstdItemX 5 2 2 2 3" xfId="44784" xr:uid="{D7B6399C-2CD1-48A5-934F-C967B3786598}"/>
    <cellStyle name="SAPBEXstdItemX 5 2 2 3" xfId="25315" xr:uid="{A21A9B1B-93E0-48A3-806E-EB589884A86C}"/>
    <cellStyle name="SAPBEXstdItemX 5 2 2 3 2" xfId="38947" xr:uid="{B0EE6AE7-7D0B-44B9-A602-67B3BA390FF9}"/>
    <cellStyle name="SAPBEXstdItemX 5 2 2 3 3" xfId="48575" xr:uid="{DCCBC62D-F5F0-4B0B-A709-0CE60209032E}"/>
    <cellStyle name="SAPBEXstdItemX 5 2 2 4" xfId="31197" xr:uid="{C77B6C52-DE66-4D10-B92B-2C349914C9D4}"/>
    <cellStyle name="SAPBEXstdItemX 5 2 2 5" xfId="40855" xr:uid="{3D0F5C8C-C746-44D9-A460-FFA25FDB9964}"/>
    <cellStyle name="SAPBEXstdItemX 5 2 2 6" xfId="53243" xr:uid="{117EF242-C9FC-463E-85C9-DE659EC7393C}"/>
    <cellStyle name="SAPBEXstdItemX 5 2 3" xfId="19616" xr:uid="{A1DF5567-C891-4F62-BD38-F63271FBA75E}"/>
    <cellStyle name="SAPBEXstdItemX 5 2 3 2" xfId="33248" xr:uid="{6DC28F0A-A3EB-4F71-AB54-3D6B9320BE75}"/>
    <cellStyle name="SAPBEXstdItemX 5 2 3 3" xfId="42876" xr:uid="{868A4A67-3FC2-4B84-B43F-5BFF13AD9013}"/>
    <cellStyle name="SAPBEXstdItemX 5 2 4" xfId="23407" xr:uid="{4177C553-A59A-4DF3-A3F1-84B6FE967137}"/>
    <cellStyle name="SAPBEXstdItemX 5 2 4 2" xfId="37039" xr:uid="{FBC35EB3-2FA9-4840-85C4-CDA45C2EC534}"/>
    <cellStyle name="SAPBEXstdItemX 5 2 4 3" xfId="46667" xr:uid="{1F310FE6-3B95-404D-9951-734F81ED8129}"/>
    <cellStyle name="SAPBEXstdItemX 5 2 5" xfId="29282" xr:uid="{C25B2120-5574-4BA1-AA08-E5AD9ADAF7C7}"/>
    <cellStyle name="SAPBEXstdItemX 5 2 6" xfId="27107" xr:uid="{91908C92-F523-4B01-A7CC-77C89765667E}"/>
    <cellStyle name="SAPBEXstdItemX 5 2 7" xfId="51335" xr:uid="{BE124B79-6A43-4EE5-A401-6686E3F21F4E}"/>
    <cellStyle name="SAPBEXstdItemX 5 3" xfId="14695" xr:uid="{12A8F174-CC9C-4E9B-8871-0F2E8F1E2948}"/>
    <cellStyle name="SAPBEXstdItemX 5 3 2" xfId="20614" xr:uid="{B4549FFE-57C6-4325-A574-F18BABF62F4C}"/>
    <cellStyle name="SAPBEXstdItemX 5 3 2 2" xfId="34246" xr:uid="{3242967D-46D5-4278-8013-9D4A08AC3C0A}"/>
    <cellStyle name="SAPBEXstdItemX 5 3 2 3" xfId="43874" xr:uid="{4844875F-3CAC-4549-B894-EE336C2EBDAE}"/>
    <cellStyle name="SAPBEXstdItemX 5 3 3" xfId="24405" xr:uid="{0E42A5A8-181A-4C21-9B12-369545EB8B44}"/>
    <cellStyle name="SAPBEXstdItemX 5 3 3 2" xfId="38037" xr:uid="{FA1C7813-24B8-40AB-9B5E-DF2326C29BEE}"/>
    <cellStyle name="SAPBEXstdItemX 5 3 3 3" xfId="47665" xr:uid="{64A2D1AA-F9F4-4894-9963-11DB16FE206D}"/>
    <cellStyle name="SAPBEXstdItemX 5 3 4" xfId="30287" xr:uid="{ACCEC57A-0009-4171-B9EF-1AA2F48BF06A}"/>
    <cellStyle name="SAPBEXstdItemX 5 3 5" xfId="39945" xr:uid="{CDFB7375-E1F2-4C41-8335-6C9567717CFD}"/>
    <cellStyle name="SAPBEXstdItemX 5 3 6" xfId="52333" xr:uid="{D6BDACF4-5AB0-4ADA-9C2D-C0EC37AB8892}"/>
    <cellStyle name="SAPBEXstdItemX 5 4" xfId="18704" xr:uid="{303114DC-D495-4455-87B6-7E056FFFC7CB}"/>
    <cellStyle name="SAPBEXstdItemX 5 4 2" xfId="32336" xr:uid="{B175C19F-CC04-4E70-A9C0-6BF19E6D56BA}"/>
    <cellStyle name="SAPBEXstdItemX 5 4 3" xfId="41964" xr:uid="{9188A33D-2A2D-4B37-9DA3-B9B279A411CD}"/>
    <cellStyle name="SAPBEXstdItemX 5 5" xfId="16527" xr:uid="{E23543DD-B732-4398-9EA2-ACE191DE7891}"/>
    <cellStyle name="SAPBEXstdItemX 5 5 2" xfId="32111" xr:uid="{CBD37CE8-CF70-44EF-96D8-718D36AC8553}"/>
    <cellStyle name="SAPBEXstdItemX 5 5 3" xfId="41753" xr:uid="{0C9D571D-D051-476E-9FDF-DB0567B49548}"/>
    <cellStyle name="SAPBEXstdItemX 5 6" xfId="28277" xr:uid="{65D83A35-C74A-4A48-BEA5-362250D0F45F}"/>
    <cellStyle name="SAPBEXstdItemX 5 7" xfId="32102" xr:uid="{B53E85F0-06AB-4FCB-8336-92BE3225CC3C}"/>
    <cellStyle name="SAPBEXstdItemX 5 8" xfId="50337" xr:uid="{B7B68069-49ED-4BF4-A7E6-004C0B9E66FF}"/>
    <cellStyle name="SAPBEXstdItemX 6" xfId="11544" xr:uid="{5AC06F75-BDA0-4158-8D57-8955EDBD38D2}"/>
    <cellStyle name="SAPBEXstdItemX 6 2" xfId="14438" xr:uid="{661EA4D4-24C0-44D7-A36B-D186164EBD80}"/>
    <cellStyle name="SAPBEXstdItemX 6 2 2" xfId="16387" xr:uid="{4E4A6946-5E98-4A2A-8A33-70A3C1600033}"/>
    <cellStyle name="SAPBEXstdItemX 6 2 2 2" xfId="22306" xr:uid="{CB3BF824-5C35-4CC0-A05C-D23C7530C4F0}"/>
    <cellStyle name="SAPBEXstdItemX 6 2 2 2 2" xfId="35938" xr:uid="{2E357C9E-CFE8-4104-8504-38A9280BF035}"/>
    <cellStyle name="SAPBEXstdItemX 6 2 2 2 3" xfId="45566" xr:uid="{DF6D4272-DCA6-4B9D-B941-A43EA0793B80}"/>
    <cellStyle name="SAPBEXstdItemX 6 2 2 3" xfId="26097" xr:uid="{8F062F29-3245-4038-B9D3-07E8409611B3}"/>
    <cellStyle name="SAPBEXstdItemX 6 2 2 3 2" xfId="39729" xr:uid="{575DB5E4-E226-41DE-A9B2-E77438CD6587}"/>
    <cellStyle name="SAPBEXstdItemX 6 2 2 3 3" xfId="49357" xr:uid="{A19E4344-F124-43EF-93E3-35C999E4978C}"/>
    <cellStyle name="SAPBEXstdItemX 6 2 2 4" xfId="31979" xr:uid="{08C2792D-6DFC-411E-93AD-5977B6718C74}"/>
    <cellStyle name="SAPBEXstdItemX 6 2 2 5" xfId="41637" xr:uid="{D77AA749-8B27-4553-A081-2C983D64FDED}"/>
    <cellStyle name="SAPBEXstdItemX 6 2 2 6" xfId="54025" xr:uid="{D942D326-9C53-4712-AFAF-95967638CC3D}"/>
    <cellStyle name="SAPBEXstdItemX 6 2 3" xfId="20398" xr:uid="{D0BBAA11-EBD8-4708-AC7E-3C949ED24B19}"/>
    <cellStyle name="SAPBEXstdItemX 6 2 3 2" xfId="34030" xr:uid="{F13D6AE5-34C4-4C84-881F-CDD16BB8F47A}"/>
    <cellStyle name="SAPBEXstdItemX 6 2 3 3" xfId="43658" xr:uid="{079336A2-4F55-4D9B-A047-A426955EF6BE}"/>
    <cellStyle name="SAPBEXstdItemX 6 2 4" xfId="24189" xr:uid="{1D98A460-075F-445C-A9EF-BA2475A1AC0C}"/>
    <cellStyle name="SAPBEXstdItemX 6 2 4 2" xfId="37821" xr:uid="{AFBE6EBD-F736-4D33-8530-584592CA01CE}"/>
    <cellStyle name="SAPBEXstdItemX 6 2 4 3" xfId="47449" xr:uid="{5ADEBCFE-911C-4708-B518-32488B318228}"/>
    <cellStyle name="SAPBEXstdItemX 6 2 5" xfId="30064" xr:uid="{5050E17C-7213-4AA5-AB5C-6A095A73E1ED}"/>
    <cellStyle name="SAPBEXstdItemX 6 2 6" xfId="26325" xr:uid="{D31BE9D7-1BDC-4C12-B1DE-9F86E87D900A}"/>
    <cellStyle name="SAPBEXstdItemX 6 2 7" xfId="52117" xr:uid="{F3A3A233-0D41-4ECB-8988-7D2B4ACB049B}"/>
    <cellStyle name="SAPBEXstdItemX 6 3" xfId="15389" xr:uid="{74E7D7A3-30C5-4709-9160-FB0C06F06824}"/>
    <cellStyle name="SAPBEXstdItemX 6 3 2" xfId="21308" xr:uid="{61B42057-F5F5-4FE3-9773-5EECFD92C23B}"/>
    <cellStyle name="SAPBEXstdItemX 6 3 2 2" xfId="34940" xr:uid="{C7723C6F-E056-4CE8-B919-1DBB6E755CEF}"/>
    <cellStyle name="SAPBEXstdItemX 6 3 2 3" xfId="44568" xr:uid="{A65D5656-4E43-4C0F-8938-70C4FBCBE37E}"/>
    <cellStyle name="SAPBEXstdItemX 6 3 3" xfId="25099" xr:uid="{110B90F8-7218-4388-9350-06327BFB1EAC}"/>
    <cellStyle name="SAPBEXstdItemX 6 3 3 2" xfId="38731" xr:uid="{D85A3440-E378-4D0E-B6F3-B9DEDD2C8A5D}"/>
    <cellStyle name="SAPBEXstdItemX 6 3 3 3" xfId="48359" xr:uid="{C7C0171D-299D-4B94-9A4C-BB98B0B96C8C}"/>
    <cellStyle name="SAPBEXstdItemX 6 3 4" xfId="30981" xr:uid="{AC221B3B-856D-4502-950B-F4428FD04425}"/>
    <cellStyle name="SAPBEXstdItemX 6 3 5" xfId="40639" xr:uid="{37367DCA-3578-4A37-9A90-E3EADF30BD04}"/>
    <cellStyle name="SAPBEXstdItemX 6 3 6" xfId="53027" xr:uid="{A3952B11-1A88-4493-8377-E661FEFA8D28}"/>
    <cellStyle name="SAPBEXstdItemX 6 4" xfId="19400" xr:uid="{2D6FACE9-E5C0-49F8-A71A-38EEAA27CD3F}"/>
    <cellStyle name="SAPBEXstdItemX 6 4 2" xfId="33032" xr:uid="{B4DB87E7-A97E-4A2E-851C-18FA139B1E4E}"/>
    <cellStyle name="SAPBEXstdItemX 6 4 3" xfId="42660" xr:uid="{8E63FA98-0899-443F-8FF0-54127F717BC2}"/>
    <cellStyle name="SAPBEXstdItemX 6 5" xfId="23191" xr:uid="{1449A0FE-630E-4DC1-8032-6C1414202544}"/>
    <cellStyle name="SAPBEXstdItemX 6 5 2" xfId="36823" xr:uid="{A61A3C5F-BC22-4958-8DC3-0D9FFF50377D}"/>
    <cellStyle name="SAPBEXstdItemX 6 5 3" xfId="46451" xr:uid="{46F3AB31-0E17-419A-9F59-0D5282706F9F}"/>
    <cellStyle name="SAPBEXstdItemX 6 6" xfId="29059" xr:uid="{DC7E1AF5-CA0F-4BA0-A463-65C6A8CC4C03}"/>
    <cellStyle name="SAPBEXstdItemX 6 7" xfId="32231" xr:uid="{2920E2CC-5E28-4D89-AFFE-2FAC585D6341}"/>
    <cellStyle name="SAPBEXstdItemX 6 8" xfId="51119" xr:uid="{7348FC9A-2476-4F6B-B37F-D4071B306EFC}"/>
    <cellStyle name="SAPBEXstdItemX 7" xfId="49992" xr:uid="{0A7582F7-2160-479A-A80A-4B5FE51F69F9}"/>
    <cellStyle name="SAPBEXstdItemX 8" xfId="54281" xr:uid="{2914C53C-6B2D-438D-96C8-684042908BD6}"/>
    <cellStyle name="SAPBEXstdItemX 9" xfId="54200" xr:uid="{453C5863-DE58-431F-9D6C-19D6DAE1799A}"/>
    <cellStyle name="SAPBEXtitle" xfId="6165" xr:uid="{9DB12B9C-9ED2-48B6-8285-AF9FBA76B698}"/>
    <cellStyle name="SAPBEXundefined" xfId="6166" xr:uid="{B4554A27-CF00-4EA8-9085-6CF6DC9BFFAF}"/>
    <cellStyle name="SAPBEXundefined 10" xfId="54321" xr:uid="{C17A7B6D-29A3-447F-9F5E-77411E49585A}"/>
    <cellStyle name="SAPBEXundefined 2" xfId="6167" xr:uid="{6704719E-45A7-4EC9-9277-E6A5EDC61579}"/>
    <cellStyle name="SAPBEXundefined 2 2" xfId="10894" xr:uid="{5BDA30B1-CE92-4791-8D74-C50B3DE0AAF1}"/>
    <cellStyle name="SAPBEXundefined 2 2 10" xfId="22578" xr:uid="{35EBEC0F-9E43-4EB5-AFE6-41E71A2A0AC3}"/>
    <cellStyle name="SAPBEXundefined 2 2 10 2" xfId="36210" xr:uid="{5EE5FAB9-DC4E-4998-AC8C-B48600A866E9}"/>
    <cellStyle name="SAPBEXundefined 2 2 10 3" xfId="45838" xr:uid="{76A4D8E7-D9A9-4774-AF79-12BD321D8ABF}"/>
    <cellStyle name="SAPBEXundefined 2 2 11" xfId="28446" xr:uid="{4B28A895-1980-4DBC-AECA-E119D7EBEA1C}"/>
    <cellStyle name="SAPBEXundefined 2 2 12" xfId="27877" xr:uid="{FF0C770A-356D-47FC-9344-7318FD187E97}"/>
    <cellStyle name="SAPBEXundefined 2 2 13" xfId="50506" xr:uid="{1ABF9469-462D-474C-B8AB-0DD1832C9CD2}"/>
    <cellStyle name="SAPBEXundefined 2 2 14" xfId="54577" xr:uid="{DE68007D-98FC-4547-86C6-D699CE9E0B22}"/>
    <cellStyle name="SAPBEXundefined 2 2 15" xfId="54668" xr:uid="{04976E36-E786-4E82-9E4A-AB8D8E90BC28}"/>
    <cellStyle name="SAPBEXundefined 2 2 16" xfId="54756" xr:uid="{073F2BB3-F24F-4DB4-A94D-C2677B8F506D}"/>
    <cellStyle name="SAPBEXundefined 2 2 17" xfId="54844" xr:uid="{1941A08A-F667-45FD-80EA-4582ABD36C0E}"/>
    <cellStyle name="SAPBEXundefined 2 2 18" xfId="54932" xr:uid="{7BBC8503-1074-42A9-ABA0-82A411502AD6}"/>
    <cellStyle name="SAPBEXundefined 2 2 19" xfId="55020" xr:uid="{5BFAB6A6-A882-4C26-8DF9-24C64779B855}"/>
    <cellStyle name="SAPBEXundefined 2 2 2" xfId="10982" xr:uid="{4FC6C257-410B-41D1-9D25-57693658A27D}"/>
    <cellStyle name="SAPBEXundefined 2 2 2 2" xfId="13913" xr:uid="{049AA82E-61E3-4FEE-A061-580B36672E7F}"/>
    <cellStyle name="SAPBEXundefined 2 2 2 2 2" xfId="15862" xr:uid="{1055F3F9-75C1-4AEF-9CEC-10455B1DB73C}"/>
    <cellStyle name="SAPBEXundefined 2 2 2 2 2 2" xfId="21781" xr:uid="{932206B3-5C57-47B8-B3C3-D09BEBFF181B}"/>
    <cellStyle name="SAPBEXundefined 2 2 2 2 2 2 2" xfId="35413" xr:uid="{E76171C5-5DA0-4DC5-B3C7-DC82E66336EA}"/>
    <cellStyle name="SAPBEXundefined 2 2 2 2 2 2 3" xfId="45041" xr:uid="{7FFCEEF4-9B02-40BC-9F5C-AF5DF37B9660}"/>
    <cellStyle name="SAPBEXundefined 2 2 2 2 2 3" xfId="25572" xr:uid="{E1057A80-9319-4D75-97FC-93DDEAE6E8B1}"/>
    <cellStyle name="SAPBEXundefined 2 2 2 2 2 3 2" xfId="39204" xr:uid="{4D20ACF7-4647-4B6C-AC4A-BB39FFF1A39F}"/>
    <cellStyle name="SAPBEXundefined 2 2 2 2 2 3 3" xfId="48832" xr:uid="{73246EF2-CDAE-4E2F-8213-C83906531B06}"/>
    <cellStyle name="SAPBEXundefined 2 2 2 2 2 4" xfId="31454" xr:uid="{C6F5428B-DD88-4536-8A3E-DD5884A4821B}"/>
    <cellStyle name="SAPBEXundefined 2 2 2 2 2 5" xfId="41112" xr:uid="{105966E5-7A55-47A2-8082-1D9217E01F0F}"/>
    <cellStyle name="SAPBEXundefined 2 2 2 2 2 6" xfId="53500" xr:uid="{A8627CC6-585D-4AF2-B7F9-8914905148EB}"/>
    <cellStyle name="SAPBEXundefined 2 2 2 2 3" xfId="19873" xr:uid="{6DDB2974-90AA-4DB0-845B-63A66D2C043D}"/>
    <cellStyle name="SAPBEXundefined 2 2 2 2 3 2" xfId="33505" xr:uid="{2C16893E-1CC8-4DD2-B432-2B1B16BC5424}"/>
    <cellStyle name="SAPBEXundefined 2 2 2 2 3 3" xfId="43133" xr:uid="{DF11C037-942D-490F-8A82-3F1CBE624D52}"/>
    <cellStyle name="SAPBEXundefined 2 2 2 2 4" xfId="23664" xr:uid="{2E30F518-B259-44BA-B835-816797170C12}"/>
    <cellStyle name="SAPBEXundefined 2 2 2 2 4 2" xfId="37296" xr:uid="{00DCB412-3EBE-47C0-AD59-F77F6CA949A9}"/>
    <cellStyle name="SAPBEXundefined 2 2 2 2 4 3" xfId="46924" xr:uid="{26D7930D-ED23-417B-B221-324AA61CBC56}"/>
    <cellStyle name="SAPBEXundefined 2 2 2 2 5" xfId="29539" xr:uid="{5A426C1B-DECE-473E-B6C1-05EDB0A32D37}"/>
    <cellStyle name="SAPBEXundefined 2 2 2 2 6" xfId="26850" xr:uid="{0AEC5EB3-E6D6-42D3-9C6F-5CCDBC155B90}"/>
    <cellStyle name="SAPBEXundefined 2 2 2 2 7" xfId="51592" xr:uid="{7C01FDB5-C833-4979-B81D-158759301033}"/>
    <cellStyle name="SAPBEXundefined 2 2 2 3" xfId="14864" xr:uid="{A1949A7B-F4F2-46D8-95E2-2903C8523D3F}"/>
    <cellStyle name="SAPBEXundefined 2 2 2 3 2" xfId="20783" xr:uid="{ABBE9B6A-580D-4D1C-8E1D-6893AB7474EA}"/>
    <cellStyle name="SAPBEXundefined 2 2 2 3 2 2" xfId="34415" xr:uid="{624DCA2C-5F92-40A0-84CB-926A26786DD4}"/>
    <cellStyle name="SAPBEXundefined 2 2 2 3 2 3" xfId="44043" xr:uid="{5241F36E-0144-4664-BAA5-5A553038C09C}"/>
    <cellStyle name="SAPBEXundefined 2 2 2 3 3" xfId="24574" xr:uid="{8707BC6E-3697-4B8F-8499-12648BDCF112}"/>
    <cellStyle name="SAPBEXundefined 2 2 2 3 3 2" xfId="38206" xr:uid="{5D907664-5E66-47D9-A676-C5F09181DCF0}"/>
    <cellStyle name="SAPBEXundefined 2 2 2 3 3 3" xfId="47834" xr:uid="{E77A0007-CE62-46C3-923E-E1CD15654C7F}"/>
    <cellStyle name="SAPBEXundefined 2 2 2 3 4" xfId="30456" xr:uid="{68DDAB75-D547-4560-8C06-393F5020B446}"/>
    <cellStyle name="SAPBEXundefined 2 2 2 3 5" xfId="40114" xr:uid="{1A7D19D3-1C3B-4518-9665-93AC19ACC31A}"/>
    <cellStyle name="SAPBEXundefined 2 2 2 3 6" xfId="52502" xr:uid="{B82C5334-5CF9-46FB-837B-163DF1564363}"/>
    <cellStyle name="SAPBEXundefined 2 2 2 4" xfId="18875" xr:uid="{8F6BAA39-DF17-4D3C-BEF9-9B5009AF2F70}"/>
    <cellStyle name="SAPBEXundefined 2 2 2 4 2" xfId="32507" xr:uid="{8CA40DC8-5B1B-400B-8139-B072A703AF6A}"/>
    <cellStyle name="SAPBEXundefined 2 2 2 4 3" xfId="42135" xr:uid="{CCA0FB6F-E6F8-4026-B9CC-A8CFDF01A5C3}"/>
    <cellStyle name="SAPBEXundefined 2 2 2 5" xfId="22666" xr:uid="{A8A1474A-622D-481E-80AC-632786E4886C}"/>
    <cellStyle name="SAPBEXundefined 2 2 2 5 2" xfId="36298" xr:uid="{5F235600-B049-473C-A563-B0C87D54F504}"/>
    <cellStyle name="SAPBEXundefined 2 2 2 5 3" xfId="45926" xr:uid="{75D2D3C2-F7EA-4204-AF88-A610D27AE832}"/>
    <cellStyle name="SAPBEXundefined 2 2 2 6" xfId="28534" xr:uid="{849528A8-0492-4400-B5A6-051AD28728E5}"/>
    <cellStyle name="SAPBEXundefined 2 2 2 7" xfId="27792" xr:uid="{4EFF2065-43B1-4594-859C-EB9600331341}"/>
    <cellStyle name="SAPBEXundefined 2 2 2 8" xfId="50594" xr:uid="{DD8D37B5-0FA6-4E45-86DB-43ADCB2B0472}"/>
    <cellStyle name="SAPBEXundefined 2 2 20" xfId="55108" xr:uid="{4C8A9D3D-D576-40FD-9CF6-810D3710D098}"/>
    <cellStyle name="SAPBEXundefined 2 2 21" xfId="55196" xr:uid="{05A71891-2A71-4676-BEE1-BC0B8FF36783}"/>
    <cellStyle name="SAPBEXundefined 2 2 22" xfId="55284" xr:uid="{131DDE40-171F-46D3-8009-579C92E76904}"/>
    <cellStyle name="SAPBEXundefined 2 2 23" xfId="55372" xr:uid="{7FF9EAFB-9ACE-406C-A42C-C61B4BAD2087}"/>
    <cellStyle name="SAPBEXundefined 2 2 24" xfId="55460" xr:uid="{29487F77-D0CB-4FB0-9C6E-4A0E5FBB13A3}"/>
    <cellStyle name="SAPBEXundefined 2 2 25" xfId="55548" xr:uid="{41780CD7-6076-414A-9A09-739DD248927F}"/>
    <cellStyle name="SAPBEXundefined 2 2 26" xfId="55636" xr:uid="{272EFB68-89B8-4567-A9EE-2AB867B1761D}"/>
    <cellStyle name="SAPBEXundefined 2 2 27" xfId="55724" xr:uid="{361BF13E-5C31-47EF-9C7D-9E6EE8D08312}"/>
    <cellStyle name="SAPBEXundefined 2 2 28" xfId="55812" xr:uid="{89B12D3C-F3FF-4687-9572-3169D56BD5E8}"/>
    <cellStyle name="SAPBEXundefined 2 2 29" xfId="55900" xr:uid="{15E05CA0-BB13-4EF0-859B-6DBD31AD37CF}"/>
    <cellStyle name="SAPBEXundefined 2 2 3" xfId="11070" xr:uid="{859B7C9B-40CE-44CD-B8DC-35EC973F0F15}"/>
    <cellStyle name="SAPBEXundefined 2 2 3 2" xfId="14001" xr:uid="{D8DB69C1-A711-410D-973D-883472BE2AC7}"/>
    <cellStyle name="SAPBEXundefined 2 2 3 2 2" xfId="15950" xr:uid="{AE4B32F6-74DA-4537-ADD1-882454DA5FCA}"/>
    <cellStyle name="SAPBEXundefined 2 2 3 2 2 2" xfId="21869" xr:uid="{A955C75B-B1EC-49A6-BAC8-5C6CF38DF7F8}"/>
    <cellStyle name="SAPBEXundefined 2 2 3 2 2 2 2" xfId="35501" xr:uid="{A1FC2A9A-0218-423E-AEF6-7CA03BA4593E}"/>
    <cellStyle name="SAPBEXundefined 2 2 3 2 2 2 3" xfId="45129" xr:uid="{08412440-9ECE-4C8B-A941-149C78C04311}"/>
    <cellStyle name="SAPBEXundefined 2 2 3 2 2 3" xfId="25660" xr:uid="{32F68E53-C42D-471C-8A6E-432B0BB70B2D}"/>
    <cellStyle name="SAPBEXundefined 2 2 3 2 2 3 2" xfId="39292" xr:uid="{75413122-4305-4C38-8DB8-8B764C4E182B}"/>
    <cellStyle name="SAPBEXundefined 2 2 3 2 2 3 3" xfId="48920" xr:uid="{28A0FA4B-7EA7-42B1-872B-7D9501051AA8}"/>
    <cellStyle name="SAPBEXundefined 2 2 3 2 2 4" xfId="31542" xr:uid="{3D729566-E351-4EED-90F7-D3C9A443D862}"/>
    <cellStyle name="SAPBEXundefined 2 2 3 2 2 5" xfId="41200" xr:uid="{56D2CA1C-60ED-47F9-BCB3-8131BEA6D1BD}"/>
    <cellStyle name="SAPBEXundefined 2 2 3 2 2 6" xfId="53588" xr:uid="{2BFE30FD-56EF-445B-95C7-870D769AB369}"/>
    <cellStyle name="SAPBEXundefined 2 2 3 2 3" xfId="19961" xr:uid="{EE280C42-2E51-4012-B9E7-EA9451CCAB51}"/>
    <cellStyle name="SAPBEXundefined 2 2 3 2 3 2" xfId="33593" xr:uid="{2A02D64B-EAD8-4916-9BFC-082BF3ED4CEE}"/>
    <cellStyle name="SAPBEXundefined 2 2 3 2 3 3" xfId="43221" xr:uid="{AB53296C-8ABE-4B18-A83D-55F677AD5C82}"/>
    <cellStyle name="SAPBEXundefined 2 2 3 2 4" xfId="23752" xr:uid="{8AEFE531-BBFB-43C9-A91B-EC8334D2984A}"/>
    <cellStyle name="SAPBEXundefined 2 2 3 2 4 2" xfId="37384" xr:uid="{48522411-2638-4FE0-B77A-D3A1FD58BA97}"/>
    <cellStyle name="SAPBEXundefined 2 2 3 2 4 3" xfId="47012" xr:uid="{DEA02FCF-FED7-4B8F-9DB4-9C9B50A152D9}"/>
    <cellStyle name="SAPBEXundefined 2 2 3 2 5" xfId="29627" xr:uid="{556DE3F4-0B59-4D78-AB19-FB9493406F24}"/>
    <cellStyle name="SAPBEXundefined 2 2 3 2 6" xfId="26762" xr:uid="{6CD144E0-C5E0-4920-99B1-ECC04A462198}"/>
    <cellStyle name="SAPBEXundefined 2 2 3 2 7" xfId="51680" xr:uid="{04ED0860-A5DE-4EE8-AA68-0207E0C6A057}"/>
    <cellStyle name="SAPBEXundefined 2 2 3 3" xfId="14952" xr:uid="{C1267BE7-B17A-449B-8A0B-27267DE14001}"/>
    <cellStyle name="SAPBEXundefined 2 2 3 3 2" xfId="20871" xr:uid="{7058A802-9D2A-4DB0-8C06-7A1D382D9473}"/>
    <cellStyle name="SAPBEXundefined 2 2 3 3 2 2" xfId="34503" xr:uid="{F8F94ACE-F2C5-4904-9253-6254EDF1CABB}"/>
    <cellStyle name="SAPBEXundefined 2 2 3 3 2 3" xfId="44131" xr:uid="{B8B0E706-2E25-42CF-8E0B-B829A60C6ACE}"/>
    <cellStyle name="SAPBEXundefined 2 2 3 3 3" xfId="24662" xr:uid="{E635E8E6-132E-4F9E-A7A6-6EB1A98ABA6B}"/>
    <cellStyle name="SAPBEXundefined 2 2 3 3 3 2" xfId="38294" xr:uid="{8450296E-0F5E-4907-B335-CA98DB8FED34}"/>
    <cellStyle name="SAPBEXundefined 2 2 3 3 3 3" xfId="47922" xr:uid="{C51973B5-B0C9-4BE1-9309-12F7B8B8E93E}"/>
    <cellStyle name="SAPBEXundefined 2 2 3 3 4" xfId="30544" xr:uid="{EFC9F304-CA38-40E7-B529-FA5A961A6B81}"/>
    <cellStyle name="SAPBEXundefined 2 2 3 3 5" xfId="40202" xr:uid="{68B6A1F4-B4F7-48C8-B515-820C2FF4CE68}"/>
    <cellStyle name="SAPBEXundefined 2 2 3 3 6" xfId="52590" xr:uid="{33E8BBB6-66C3-4A3E-B323-746EFA938407}"/>
    <cellStyle name="SAPBEXundefined 2 2 3 4" xfId="18963" xr:uid="{8AFAC0D6-C865-442C-909F-B8C359FE12B8}"/>
    <cellStyle name="SAPBEXundefined 2 2 3 4 2" xfId="32595" xr:uid="{C29DE98F-8741-405F-B1BE-82FB364DF2C1}"/>
    <cellStyle name="SAPBEXundefined 2 2 3 4 3" xfId="42223" xr:uid="{C5B9AD28-C1FC-42CA-BD49-538E14C315D1}"/>
    <cellStyle name="SAPBEXundefined 2 2 3 5" xfId="22754" xr:uid="{65854A82-5CE8-4FDA-B571-B53BE2A22A85}"/>
    <cellStyle name="SAPBEXundefined 2 2 3 5 2" xfId="36386" xr:uid="{2B0050CA-951E-4460-A79C-962F98149252}"/>
    <cellStyle name="SAPBEXundefined 2 2 3 5 3" xfId="46014" xr:uid="{A0EFB623-EB43-4962-8A0A-1E1A67312EC6}"/>
    <cellStyle name="SAPBEXundefined 2 2 3 6" xfId="28622" xr:uid="{1BF0B95C-8C92-4450-9384-00D143CAA17A}"/>
    <cellStyle name="SAPBEXundefined 2 2 3 7" xfId="27708" xr:uid="{364469FC-0528-49A5-A560-1F09F584C9C9}"/>
    <cellStyle name="SAPBEXundefined 2 2 3 8" xfId="50682" xr:uid="{98439919-556A-45F8-888D-E9B07A0FFCDF}"/>
    <cellStyle name="SAPBEXundefined 2 2 30" xfId="55988" xr:uid="{B37C7C88-AEE9-47A1-BE4D-21A995B9879F}"/>
    <cellStyle name="SAPBEXundefined 2 2 31" xfId="56076" xr:uid="{C33F0F75-AA7F-48E1-BD68-7AD892D21761}"/>
    <cellStyle name="SAPBEXundefined 2 2 32" xfId="56164" xr:uid="{F2362C92-21B7-4C3A-A02E-C8FD7B128F89}"/>
    <cellStyle name="SAPBEXundefined 2 2 33" xfId="56252" xr:uid="{4AA7A105-B315-4ED1-A397-800CB1D105EF}"/>
    <cellStyle name="SAPBEXundefined 2 2 4" xfId="11158" xr:uid="{B6AF81F9-80FF-42CD-A182-55A759CC8FDB}"/>
    <cellStyle name="SAPBEXundefined 2 2 4 2" xfId="14089" xr:uid="{C5F4C7A7-97D3-40E2-800C-439981E7F2A5}"/>
    <cellStyle name="SAPBEXundefined 2 2 4 2 2" xfId="16038" xr:uid="{0E363580-B2CD-4352-BD67-46AEEE262ECA}"/>
    <cellStyle name="SAPBEXundefined 2 2 4 2 2 2" xfId="21957" xr:uid="{97790000-C510-474A-A763-AD9A0046D275}"/>
    <cellStyle name="SAPBEXundefined 2 2 4 2 2 2 2" xfId="35589" xr:uid="{0094309A-D043-41AD-90DF-E8E931FE43F4}"/>
    <cellStyle name="SAPBEXundefined 2 2 4 2 2 2 3" xfId="45217" xr:uid="{3F9713B5-91F0-4EAD-AA46-27E14D70CCCA}"/>
    <cellStyle name="SAPBEXundefined 2 2 4 2 2 3" xfId="25748" xr:uid="{B162414B-1846-46A5-AA41-9C73DF3F38F4}"/>
    <cellStyle name="SAPBEXundefined 2 2 4 2 2 3 2" xfId="39380" xr:uid="{43C3DD04-5E02-49E4-B236-6B82A885DFBC}"/>
    <cellStyle name="SAPBEXundefined 2 2 4 2 2 3 3" xfId="49008" xr:uid="{C50E33B2-B3C9-47F2-9A3C-F7F7097C419B}"/>
    <cellStyle name="SAPBEXundefined 2 2 4 2 2 4" xfId="31630" xr:uid="{B609E449-BD78-419D-BB8C-E396265A1F19}"/>
    <cellStyle name="SAPBEXundefined 2 2 4 2 2 5" xfId="41288" xr:uid="{DC53A699-4268-43CB-9BCA-FD04AFBF7524}"/>
    <cellStyle name="SAPBEXundefined 2 2 4 2 2 6" xfId="53676" xr:uid="{A93C431C-0BBB-4488-9E9D-01AF3F87FD69}"/>
    <cellStyle name="SAPBEXundefined 2 2 4 2 3" xfId="20049" xr:uid="{0D92827D-0F45-4899-8906-18CE452645CD}"/>
    <cellStyle name="SAPBEXundefined 2 2 4 2 3 2" xfId="33681" xr:uid="{4ADF36BB-8A3D-4E93-9877-1FFA68EF6186}"/>
    <cellStyle name="SAPBEXundefined 2 2 4 2 3 3" xfId="43309" xr:uid="{38EE35AC-5FFC-4216-8DF4-F82ED6619AED}"/>
    <cellStyle name="SAPBEXundefined 2 2 4 2 4" xfId="23840" xr:uid="{1E1AC6D4-1024-4C64-8B9C-85827596CD35}"/>
    <cellStyle name="SAPBEXundefined 2 2 4 2 4 2" xfId="37472" xr:uid="{7B7CCAAF-ADCA-43B5-B346-47BE7C09CD4E}"/>
    <cellStyle name="SAPBEXundefined 2 2 4 2 4 3" xfId="47100" xr:uid="{7BB71E37-14E9-49BE-B5C5-F914867073DD}"/>
    <cellStyle name="SAPBEXundefined 2 2 4 2 5" xfId="29715" xr:uid="{FBEC6B57-FD71-4584-BD6C-6A11F0AB8A20}"/>
    <cellStyle name="SAPBEXundefined 2 2 4 2 6" xfId="26674" xr:uid="{2D27656E-AF6D-4677-8DA6-CD87F61A0E48}"/>
    <cellStyle name="SAPBEXundefined 2 2 4 2 7" xfId="51768" xr:uid="{43769D0E-465E-4D62-97E8-1E79F05DCB48}"/>
    <cellStyle name="SAPBEXundefined 2 2 4 3" xfId="15040" xr:uid="{BA08FFDD-95E0-4B50-8BB2-D40B3183D6E5}"/>
    <cellStyle name="SAPBEXundefined 2 2 4 3 2" xfId="20959" xr:uid="{A4A13E7D-7B12-4362-9346-A40616D83A33}"/>
    <cellStyle name="SAPBEXundefined 2 2 4 3 2 2" xfId="34591" xr:uid="{E795A20B-9242-476B-8638-900F22A6AC57}"/>
    <cellStyle name="SAPBEXundefined 2 2 4 3 2 3" xfId="44219" xr:uid="{E3E96975-5266-423D-BC37-088086B989E2}"/>
    <cellStyle name="SAPBEXundefined 2 2 4 3 3" xfId="24750" xr:uid="{1D41104E-D896-48EF-885E-21BA2358337A}"/>
    <cellStyle name="SAPBEXundefined 2 2 4 3 3 2" xfId="38382" xr:uid="{323B2688-F953-4BA7-B122-09FA463FA20A}"/>
    <cellStyle name="SAPBEXundefined 2 2 4 3 3 3" xfId="48010" xr:uid="{9D5DBA54-0CB4-4573-8367-45F770439FF3}"/>
    <cellStyle name="SAPBEXundefined 2 2 4 3 4" xfId="30632" xr:uid="{3EC0687D-FB91-4FB3-8128-76CBF2B2A82E}"/>
    <cellStyle name="SAPBEXundefined 2 2 4 3 5" xfId="40290" xr:uid="{F1F7DBB4-9415-4713-9316-F1E497E2F0AA}"/>
    <cellStyle name="SAPBEXundefined 2 2 4 3 6" xfId="52678" xr:uid="{4C86DA16-82EA-42A6-A563-443F6EE3EB3A}"/>
    <cellStyle name="SAPBEXundefined 2 2 4 4" xfId="19051" xr:uid="{26ED3978-B9E6-4680-88EC-41AC13BF86CD}"/>
    <cellStyle name="SAPBEXundefined 2 2 4 4 2" xfId="32683" xr:uid="{AD8A0C43-E902-4BF7-89DA-7D44AE0DDD20}"/>
    <cellStyle name="SAPBEXundefined 2 2 4 4 3" xfId="42311" xr:uid="{82B9FECC-EB11-48A7-B7FF-0D8D1C132410}"/>
    <cellStyle name="SAPBEXundefined 2 2 4 5" xfId="22842" xr:uid="{6D7AE631-1A30-4F74-A313-647F9EE5EEDE}"/>
    <cellStyle name="SAPBEXundefined 2 2 4 5 2" xfId="36474" xr:uid="{ADCE9AD1-137E-4C0E-AB64-C41ABA0C04BB}"/>
    <cellStyle name="SAPBEXundefined 2 2 4 5 3" xfId="46102" xr:uid="{8F66083B-4E64-4882-A8DB-CA218613F873}"/>
    <cellStyle name="SAPBEXundefined 2 2 4 6" xfId="28710" xr:uid="{2A0EAD2A-D370-4C8A-9512-5B9715D05BF6}"/>
    <cellStyle name="SAPBEXundefined 2 2 4 7" xfId="27630" xr:uid="{43005F22-2449-4F00-AE33-468A3675F271}"/>
    <cellStyle name="SAPBEXundefined 2 2 4 8" xfId="50770" xr:uid="{D9A09408-DA0A-4F73-874D-F159472B751C}"/>
    <cellStyle name="SAPBEXundefined 2 2 5" xfId="11246" xr:uid="{D6B45F7A-8521-426F-9657-879CA51262C9}"/>
    <cellStyle name="SAPBEXundefined 2 2 5 2" xfId="14177" xr:uid="{CF30D1ED-6A07-4004-890D-F69F75D7B31C}"/>
    <cellStyle name="SAPBEXundefined 2 2 5 2 2" xfId="16126" xr:uid="{314EA433-937C-4FB9-A071-1CD124EB75D3}"/>
    <cellStyle name="SAPBEXundefined 2 2 5 2 2 2" xfId="22045" xr:uid="{AF5FEDD6-382C-4B8B-A974-5FE61C184ACA}"/>
    <cellStyle name="SAPBEXundefined 2 2 5 2 2 2 2" xfId="35677" xr:uid="{EB1F966D-4E1D-450C-B679-DAF43603669E}"/>
    <cellStyle name="SAPBEXundefined 2 2 5 2 2 2 3" xfId="45305" xr:uid="{AAC1E7AF-99DF-4785-8CC9-7E302A0003C7}"/>
    <cellStyle name="SAPBEXundefined 2 2 5 2 2 3" xfId="25836" xr:uid="{82BCCDCD-D39B-4CB1-9139-E361C8ADA8AF}"/>
    <cellStyle name="SAPBEXundefined 2 2 5 2 2 3 2" xfId="39468" xr:uid="{6378AADF-67E4-4BFD-8028-EDE767D7268C}"/>
    <cellStyle name="SAPBEXundefined 2 2 5 2 2 3 3" xfId="49096" xr:uid="{7C676CD0-C806-4495-A006-EC34E326433D}"/>
    <cellStyle name="SAPBEXundefined 2 2 5 2 2 4" xfId="31718" xr:uid="{F0918965-4D9D-4E3A-B656-41368124FCDC}"/>
    <cellStyle name="SAPBEXundefined 2 2 5 2 2 5" xfId="41376" xr:uid="{A2CA50C5-77AD-4677-8FC8-A1BE968CA0AD}"/>
    <cellStyle name="SAPBEXundefined 2 2 5 2 2 6" xfId="53764" xr:uid="{3EA28FA2-9814-4230-BE4C-BCC1F78A1D32}"/>
    <cellStyle name="SAPBEXundefined 2 2 5 2 3" xfId="20137" xr:uid="{A306C777-2B1E-45DC-AF73-82E7252954C5}"/>
    <cellStyle name="SAPBEXundefined 2 2 5 2 3 2" xfId="33769" xr:uid="{D9869500-7740-47BA-AB4E-5DE7A1D5FA5E}"/>
    <cellStyle name="SAPBEXundefined 2 2 5 2 3 3" xfId="43397" xr:uid="{5A04402C-32D0-42EC-9E0D-DE79027E7417}"/>
    <cellStyle name="SAPBEXundefined 2 2 5 2 4" xfId="23928" xr:uid="{62D2D15B-F87A-427E-862B-1264C362699D}"/>
    <cellStyle name="SAPBEXundefined 2 2 5 2 4 2" xfId="37560" xr:uid="{AA366CB6-2922-4F3C-8774-49C8535A4F5C}"/>
    <cellStyle name="SAPBEXundefined 2 2 5 2 4 3" xfId="47188" xr:uid="{4BBFE607-2A35-4E52-9E07-C9DA6724C7DF}"/>
    <cellStyle name="SAPBEXundefined 2 2 5 2 5" xfId="29803" xr:uid="{12133D86-A085-4B66-B941-0561C96D9FBE}"/>
    <cellStyle name="SAPBEXundefined 2 2 5 2 6" xfId="26586" xr:uid="{FF9EFB73-AD0B-4F3B-80BC-FAED0E046CA2}"/>
    <cellStyle name="SAPBEXundefined 2 2 5 2 7" xfId="51856" xr:uid="{59491919-67A9-4752-ADC6-74C0209C2477}"/>
    <cellStyle name="SAPBEXundefined 2 2 5 3" xfId="15128" xr:uid="{DB9AD0A1-CEC9-4DC2-BE5D-C6E2304AC02D}"/>
    <cellStyle name="SAPBEXundefined 2 2 5 3 2" xfId="21047" xr:uid="{571F3880-15D5-488E-8A3D-41CACEFE99C0}"/>
    <cellStyle name="SAPBEXundefined 2 2 5 3 2 2" xfId="34679" xr:uid="{8C6917B5-26E1-481C-B875-CB3E45BF1350}"/>
    <cellStyle name="SAPBEXundefined 2 2 5 3 2 3" xfId="44307" xr:uid="{D6C707A8-0301-4089-A779-979A73A4C220}"/>
    <cellStyle name="SAPBEXundefined 2 2 5 3 3" xfId="24838" xr:uid="{B94F6204-A48C-4D36-BDCD-03B2CF59A780}"/>
    <cellStyle name="SAPBEXundefined 2 2 5 3 3 2" xfId="38470" xr:uid="{CF1CFCB1-BFF5-4500-A78D-B38214313794}"/>
    <cellStyle name="SAPBEXundefined 2 2 5 3 3 3" xfId="48098" xr:uid="{9F701622-8ABE-4AC1-B8CB-543B4FA8F228}"/>
    <cellStyle name="SAPBEXundefined 2 2 5 3 4" xfId="30720" xr:uid="{D3B56461-BA43-4278-95D5-144661023FB2}"/>
    <cellStyle name="SAPBEXundefined 2 2 5 3 5" xfId="40378" xr:uid="{75F4D892-8561-44EE-8DAE-ACA2882FB37A}"/>
    <cellStyle name="SAPBEXundefined 2 2 5 3 6" xfId="52766" xr:uid="{A07C8094-94BB-4164-A9E5-E9D48A039E7A}"/>
    <cellStyle name="SAPBEXundefined 2 2 5 4" xfId="19139" xr:uid="{C5FFCB0E-62B8-47B2-B38F-444491E27091}"/>
    <cellStyle name="SAPBEXundefined 2 2 5 4 2" xfId="32771" xr:uid="{01C60BA1-47C9-4C4F-BEE7-386AA0105127}"/>
    <cellStyle name="SAPBEXundefined 2 2 5 4 3" xfId="42399" xr:uid="{A814AC7C-C412-4DBF-83B0-E89EF8186CD8}"/>
    <cellStyle name="SAPBEXundefined 2 2 5 5" xfId="22930" xr:uid="{6EFC2EED-2931-476B-B85F-2A6339405DA3}"/>
    <cellStyle name="SAPBEXundefined 2 2 5 5 2" xfId="36562" xr:uid="{42EEB790-0806-42CC-B739-B4E076D516B6}"/>
    <cellStyle name="SAPBEXundefined 2 2 5 5 3" xfId="46190" xr:uid="{CBB4D964-08F4-4144-8733-376299FE6187}"/>
    <cellStyle name="SAPBEXundefined 2 2 5 6" xfId="28798" xr:uid="{8CA77670-F7F1-4D63-B1C5-2E8CD9560459}"/>
    <cellStyle name="SAPBEXundefined 2 2 5 7" xfId="27542" xr:uid="{9A6221CC-B906-4137-83DC-A9C0D38B7EAE}"/>
    <cellStyle name="SAPBEXundefined 2 2 5 8" xfId="50858" xr:uid="{F42D50F7-9289-4A7E-8C2F-4C9C492B0446}"/>
    <cellStyle name="SAPBEXundefined 2 2 6" xfId="11334" xr:uid="{82492873-CB99-4076-A845-99A0A263FDAB}"/>
    <cellStyle name="SAPBEXundefined 2 2 6 2" xfId="14265" xr:uid="{C17D2EDF-D1FE-443C-86B3-9A8DDA23E941}"/>
    <cellStyle name="SAPBEXundefined 2 2 6 2 2" xfId="16214" xr:uid="{FBD15883-63AF-429C-B1D0-F78C35058C80}"/>
    <cellStyle name="SAPBEXundefined 2 2 6 2 2 2" xfId="22133" xr:uid="{0D62A6F3-3423-4C5B-BA8E-6D69D8B9B08A}"/>
    <cellStyle name="SAPBEXundefined 2 2 6 2 2 2 2" xfId="35765" xr:uid="{85A7C949-C6D5-4B05-84FD-E631B71383E0}"/>
    <cellStyle name="SAPBEXundefined 2 2 6 2 2 2 3" xfId="45393" xr:uid="{9D9446D7-3DCC-41E9-B4E7-B2EE2BBC3425}"/>
    <cellStyle name="SAPBEXundefined 2 2 6 2 2 3" xfId="25924" xr:uid="{81970384-D0C1-4502-B447-64ABB5BEEA31}"/>
    <cellStyle name="SAPBEXundefined 2 2 6 2 2 3 2" xfId="39556" xr:uid="{5B3A017C-A752-4BE8-815E-0003993002D2}"/>
    <cellStyle name="SAPBEXundefined 2 2 6 2 2 3 3" xfId="49184" xr:uid="{BC131715-60EA-49F1-ADB2-3C1211130868}"/>
    <cellStyle name="SAPBEXundefined 2 2 6 2 2 4" xfId="31806" xr:uid="{D1A9887F-25C3-466D-81D2-5EBF23C4390E}"/>
    <cellStyle name="SAPBEXundefined 2 2 6 2 2 5" xfId="41464" xr:uid="{B2505A17-A5D7-4968-AB31-5008B435182B}"/>
    <cellStyle name="SAPBEXundefined 2 2 6 2 2 6" xfId="53852" xr:uid="{E4C8EE5E-287E-4748-B8A9-2C8E6B8F5CFF}"/>
    <cellStyle name="SAPBEXundefined 2 2 6 2 3" xfId="20225" xr:uid="{BAF3D106-69E8-4765-B36C-E407BC086884}"/>
    <cellStyle name="SAPBEXundefined 2 2 6 2 3 2" xfId="33857" xr:uid="{78C278CE-F7A9-4CFA-8947-C3485A4AC1E1}"/>
    <cellStyle name="SAPBEXundefined 2 2 6 2 3 3" xfId="43485" xr:uid="{0A1826EC-BE70-4FD1-994E-AF9545F44E63}"/>
    <cellStyle name="SAPBEXundefined 2 2 6 2 4" xfId="24016" xr:uid="{B9D06074-0F11-4BC1-BD8A-2FD8A573ABA8}"/>
    <cellStyle name="SAPBEXundefined 2 2 6 2 4 2" xfId="37648" xr:uid="{4C7CF4ED-8C77-4783-A9FA-8FC16807E45E}"/>
    <cellStyle name="SAPBEXundefined 2 2 6 2 4 3" xfId="47276" xr:uid="{F6E50829-5529-446D-9E2F-D5B44E1AFCCC}"/>
    <cellStyle name="SAPBEXundefined 2 2 6 2 5" xfId="29891" xr:uid="{7D073AFF-1B85-41B0-BE12-2B07B4928E6E}"/>
    <cellStyle name="SAPBEXundefined 2 2 6 2 6" xfId="26498" xr:uid="{170E908A-34DE-4782-86EC-52DBB671A1F9}"/>
    <cellStyle name="SAPBEXundefined 2 2 6 2 7" xfId="51944" xr:uid="{B34575AD-0491-4268-ACA7-D1A2152DF239}"/>
    <cellStyle name="SAPBEXundefined 2 2 6 3" xfId="15216" xr:uid="{7881A275-24EA-46FD-90FD-F45214577CCC}"/>
    <cellStyle name="SAPBEXundefined 2 2 6 3 2" xfId="21135" xr:uid="{2FDAF7D8-BF43-473A-83F1-923A25336632}"/>
    <cellStyle name="SAPBEXundefined 2 2 6 3 2 2" xfId="34767" xr:uid="{22608A74-0555-4708-B888-A20D0096F378}"/>
    <cellStyle name="SAPBEXundefined 2 2 6 3 2 3" xfId="44395" xr:uid="{58511C81-ED93-46F0-B623-25019D44986A}"/>
    <cellStyle name="SAPBEXundefined 2 2 6 3 3" xfId="24926" xr:uid="{F0A649C3-06FE-4CE3-9BFB-FBFBABD75970}"/>
    <cellStyle name="SAPBEXundefined 2 2 6 3 3 2" xfId="38558" xr:uid="{302670B8-7D25-45F2-B3AB-20037A178B28}"/>
    <cellStyle name="SAPBEXundefined 2 2 6 3 3 3" xfId="48186" xr:uid="{A6A4F536-196F-4C54-918A-0F51BE46D2B9}"/>
    <cellStyle name="SAPBEXundefined 2 2 6 3 4" xfId="30808" xr:uid="{03DC2592-0A38-4043-A7C7-77F3D937F0FB}"/>
    <cellStyle name="SAPBEXundefined 2 2 6 3 5" xfId="40466" xr:uid="{7012ACF6-4D35-41E9-A6AE-ECF552EEB3F5}"/>
    <cellStyle name="SAPBEXundefined 2 2 6 3 6" xfId="52854" xr:uid="{D7FAF7DD-A377-4C3E-8785-B2A0C0152BD3}"/>
    <cellStyle name="SAPBEXundefined 2 2 6 4" xfId="19227" xr:uid="{6A87BC66-08D4-484D-84E1-AB0913002909}"/>
    <cellStyle name="SAPBEXundefined 2 2 6 4 2" xfId="32859" xr:uid="{84A2F039-746F-4C45-A058-9463ABB68931}"/>
    <cellStyle name="SAPBEXundefined 2 2 6 4 3" xfId="42487" xr:uid="{D72EB4E8-CC9E-48C6-82BF-3AA63C70687A}"/>
    <cellStyle name="SAPBEXundefined 2 2 6 5" xfId="23018" xr:uid="{1109FE59-E276-4E8D-A936-2DD4904D123F}"/>
    <cellStyle name="SAPBEXundefined 2 2 6 5 2" xfId="36650" xr:uid="{EC080948-B34A-441E-8EA6-B5B3ECB4E20E}"/>
    <cellStyle name="SAPBEXundefined 2 2 6 5 3" xfId="46278" xr:uid="{3B4EFCA1-E9D3-418D-B3A9-17C47E87A5F0}"/>
    <cellStyle name="SAPBEXundefined 2 2 6 6" xfId="28886" xr:uid="{1C2A82CF-29E7-4C3C-8DDF-07D445126D64}"/>
    <cellStyle name="SAPBEXundefined 2 2 6 7" xfId="27454" xr:uid="{1B71DB87-683E-44CE-BCB0-003231640CA7}"/>
    <cellStyle name="SAPBEXundefined 2 2 6 8" xfId="50946" xr:uid="{409927A1-09D0-40A0-89AB-C17BDE4A153F}"/>
    <cellStyle name="SAPBEXundefined 2 2 7" xfId="11422" xr:uid="{673E6E07-55E8-406D-8A3E-776C16B76414}"/>
    <cellStyle name="SAPBEXundefined 2 2 7 2" xfId="14353" xr:uid="{5BB880B0-BE66-4F1B-A44F-3FAAC789B1B0}"/>
    <cellStyle name="SAPBEXundefined 2 2 7 2 2" xfId="16302" xr:uid="{8A74D4CB-7372-4A6B-8352-8482962A2986}"/>
    <cellStyle name="SAPBEXundefined 2 2 7 2 2 2" xfId="22221" xr:uid="{C660F22C-9C79-46BE-8067-1CD5F8553FC6}"/>
    <cellStyle name="SAPBEXundefined 2 2 7 2 2 2 2" xfId="35853" xr:uid="{7391796E-6053-43BD-8967-F011B88C9EA2}"/>
    <cellStyle name="SAPBEXundefined 2 2 7 2 2 2 3" xfId="45481" xr:uid="{D18F506A-0A80-4D42-82ED-B5A07DE5245B}"/>
    <cellStyle name="SAPBEXundefined 2 2 7 2 2 3" xfId="26012" xr:uid="{5C3A68B5-BC04-48D7-A495-87796786A7FC}"/>
    <cellStyle name="SAPBEXundefined 2 2 7 2 2 3 2" xfId="39644" xr:uid="{927E4F2A-F9DE-4EFA-B11A-869D72CFD25E}"/>
    <cellStyle name="SAPBEXundefined 2 2 7 2 2 3 3" xfId="49272" xr:uid="{841FA4EA-469F-4182-A9EB-BE058CD7F221}"/>
    <cellStyle name="SAPBEXundefined 2 2 7 2 2 4" xfId="31894" xr:uid="{FE3BE1C5-AAB4-42F7-98D1-C4852856E504}"/>
    <cellStyle name="SAPBEXundefined 2 2 7 2 2 5" xfId="41552" xr:uid="{4D7C740D-C214-4D3F-837D-8FF2F5A5D60B}"/>
    <cellStyle name="SAPBEXundefined 2 2 7 2 2 6" xfId="53940" xr:uid="{82923C6A-B5D1-4F26-AFFD-8874491E21E2}"/>
    <cellStyle name="SAPBEXundefined 2 2 7 2 3" xfId="20313" xr:uid="{9644DE30-A744-42E1-9669-33A7AF3BE92C}"/>
    <cellStyle name="SAPBEXundefined 2 2 7 2 3 2" xfId="33945" xr:uid="{52A455EC-18AC-4607-9526-50100258F092}"/>
    <cellStyle name="SAPBEXundefined 2 2 7 2 3 3" xfId="43573" xr:uid="{F7F12E13-05A8-48AA-AA7E-6312055CDE5E}"/>
    <cellStyle name="SAPBEXundefined 2 2 7 2 4" xfId="24104" xr:uid="{059944BA-1ECD-4065-A521-CAEE3C662245}"/>
    <cellStyle name="SAPBEXundefined 2 2 7 2 4 2" xfId="37736" xr:uid="{3118688E-3ADD-4774-82A4-3726FCF1D600}"/>
    <cellStyle name="SAPBEXundefined 2 2 7 2 4 3" xfId="47364" xr:uid="{91385A08-99D9-4C74-AF61-E5314AF482BA}"/>
    <cellStyle name="SAPBEXundefined 2 2 7 2 5" xfId="29979" xr:uid="{6268F106-F51E-425F-B68C-D7D04CB04897}"/>
    <cellStyle name="SAPBEXundefined 2 2 7 2 6" xfId="26410" xr:uid="{29EC17A1-4214-4ED1-93F5-126AE1361716}"/>
    <cellStyle name="SAPBEXundefined 2 2 7 2 7" xfId="52032" xr:uid="{23067B11-029F-49BE-976E-F46464B1D197}"/>
    <cellStyle name="SAPBEXundefined 2 2 7 3" xfId="15304" xr:uid="{4115A4EE-3449-42C5-A7AA-B5260D60FFAE}"/>
    <cellStyle name="SAPBEXundefined 2 2 7 3 2" xfId="21223" xr:uid="{B5B5A19C-5595-43FE-995B-D558BFDBD08C}"/>
    <cellStyle name="SAPBEXundefined 2 2 7 3 2 2" xfId="34855" xr:uid="{34A65D34-FB16-43CF-BACC-4028ED840753}"/>
    <cellStyle name="SAPBEXundefined 2 2 7 3 2 3" xfId="44483" xr:uid="{7C6AD057-545F-498E-BE09-E5D0FA2F1115}"/>
    <cellStyle name="SAPBEXundefined 2 2 7 3 3" xfId="25014" xr:uid="{EDD53403-B097-4212-B890-DBE38A0631E1}"/>
    <cellStyle name="SAPBEXundefined 2 2 7 3 3 2" xfId="38646" xr:uid="{9D42A7B3-129F-4BAC-9C65-D840A75F6460}"/>
    <cellStyle name="SAPBEXundefined 2 2 7 3 3 3" xfId="48274" xr:uid="{68EAD2FA-C085-4973-AC31-BED9D7C8A938}"/>
    <cellStyle name="SAPBEXundefined 2 2 7 3 4" xfId="30896" xr:uid="{0592CA3F-4FCF-4A58-8C40-4AACFB3F38EB}"/>
    <cellStyle name="SAPBEXundefined 2 2 7 3 5" xfId="40554" xr:uid="{6802E78C-1864-477D-AB99-7C99F5236DA5}"/>
    <cellStyle name="SAPBEXundefined 2 2 7 3 6" xfId="52942" xr:uid="{F176285F-6495-49A5-A41A-9C9954E23052}"/>
    <cellStyle name="SAPBEXundefined 2 2 7 4" xfId="19315" xr:uid="{16EA33EF-FF44-4BBB-B0BE-77BAD31AC702}"/>
    <cellStyle name="SAPBEXundefined 2 2 7 4 2" xfId="32947" xr:uid="{81CE1374-6A9C-47B2-85E6-6C93E85096EE}"/>
    <cellStyle name="SAPBEXundefined 2 2 7 4 3" xfId="42575" xr:uid="{0E781C21-A037-442F-BD53-BABB5CB55671}"/>
    <cellStyle name="SAPBEXundefined 2 2 7 5" xfId="23106" xr:uid="{D8F3F46F-9E20-4C54-8132-7B5395F08485}"/>
    <cellStyle name="SAPBEXundefined 2 2 7 5 2" xfId="36738" xr:uid="{64599292-D89D-4017-9C5B-172B4DA22AC8}"/>
    <cellStyle name="SAPBEXundefined 2 2 7 5 3" xfId="46366" xr:uid="{DE082E40-EFB7-4B96-B630-94E9E9EE9CB5}"/>
    <cellStyle name="SAPBEXundefined 2 2 7 6" xfId="28974" xr:uid="{9ACC4CEE-BA37-492B-9F36-9C3CBD0C3500}"/>
    <cellStyle name="SAPBEXundefined 2 2 7 7" xfId="27366" xr:uid="{2CCF5E42-0004-4FFC-9983-C96E3A9F2A93}"/>
    <cellStyle name="SAPBEXundefined 2 2 7 8" xfId="51034" xr:uid="{0183AB3E-ACBD-4302-8474-8AB1A3E879EC}"/>
    <cellStyle name="SAPBEXundefined 2 2 8" xfId="13530" xr:uid="{194CDD18-B358-4E92-AD6F-23F2E5DC4523}"/>
    <cellStyle name="SAPBEXundefined 2 2 8 2" xfId="14529" xr:uid="{B6865AEF-45C4-46C2-AD27-E5DBD55FEF27}"/>
    <cellStyle name="SAPBEXundefined 2 2 8 2 2" xfId="16478" xr:uid="{E868B8D2-5D0C-48D2-8EA9-C0A7A73474EC}"/>
    <cellStyle name="SAPBEXundefined 2 2 8 2 2 2" xfId="22397" xr:uid="{94B61DAC-D429-47AE-8B2F-B3D3B9467DA7}"/>
    <cellStyle name="SAPBEXundefined 2 2 8 2 2 2 2" xfId="36029" xr:uid="{C4267389-C254-4459-A61C-49481CCBEB82}"/>
    <cellStyle name="SAPBEXundefined 2 2 8 2 2 2 3" xfId="45657" xr:uid="{99E63C0A-5E1F-4DA6-B872-F711561C04CC}"/>
    <cellStyle name="SAPBEXundefined 2 2 8 2 2 3" xfId="26188" xr:uid="{D83B1BC1-8C4A-4E4C-AAEB-92B71EBC3160}"/>
    <cellStyle name="SAPBEXundefined 2 2 8 2 2 3 2" xfId="39820" xr:uid="{02CC261C-0B87-4106-B077-1D544FBEA71B}"/>
    <cellStyle name="SAPBEXundefined 2 2 8 2 2 3 3" xfId="49448" xr:uid="{92EEDF9A-D4CC-4384-B1A9-6D194229C5A7}"/>
    <cellStyle name="SAPBEXundefined 2 2 8 2 2 4" xfId="32070" xr:uid="{BF765283-6B00-4489-9236-8A2EC653ED37}"/>
    <cellStyle name="SAPBEXundefined 2 2 8 2 2 5" xfId="41728" xr:uid="{23B89156-A1A4-4529-948D-A0CBACE4E3DD}"/>
    <cellStyle name="SAPBEXundefined 2 2 8 2 2 6" xfId="54116" xr:uid="{18C4911F-DDB4-4BD3-83DA-D6E16AF1E1EC}"/>
    <cellStyle name="SAPBEXundefined 2 2 8 2 3" xfId="20489" xr:uid="{F7ADFD36-11B2-470D-A48E-449FC070BF27}"/>
    <cellStyle name="SAPBEXundefined 2 2 8 2 3 2" xfId="34121" xr:uid="{058B7D10-22F3-417C-A1C8-32A8030AC204}"/>
    <cellStyle name="SAPBEXundefined 2 2 8 2 3 3" xfId="43749" xr:uid="{8BB25ED0-48AC-40AD-A670-7619F6DAA182}"/>
    <cellStyle name="SAPBEXundefined 2 2 8 2 4" xfId="24280" xr:uid="{4A4762A3-72EA-4E89-82F6-EA0B1D268D59}"/>
    <cellStyle name="SAPBEXundefined 2 2 8 2 4 2" xfId="37912" xr:uid="{DE918F08-6B63-4313-ADA5-1E1C8D28A407}"/>
    <cellStyle name="SAPBEXundefined 2 2 8 2 4 3" xfId="47540" xr:uid="{4F008A10-F40F-48C1-86E1-0E4816060DB7}"/>
    <cellStyle name="SAPBEXundefined 2 2 8 2 5" xfId="30155" xr:uid="{E4A20929-8FE7-4417-BEFD-05D0C1A4BCDE}"/>
    <cellStyle name="SAPBEXundefined 2 2 8 2 6" xfId="26234" xr:uid="{F3668BA8-B058-4521-B655-A2A7271E10D6}"/>
    <cellStyle name="SAPBEXundefined 2 2 8 2 7" xfId="52208" xr:uid="{6C4331F7-26DF-4657-90BF-E816CFF81BC2}"/>
    <cellStyle name="SAPBEXundefined 2 2 8 3" xfId="15480" xr:uid="{8F821D04-FAA1-4C0C-A0F8-A8FEE21BC912}"/>
    <cellStyle name="SAPBEXundefined 2 2 8 3 2" xfId="21399" xr:uid="{FF981BE2-1A54-484E-9181-ABCB884B5353}"/>
    <cellStyle name="SAPBEXundefined 2 2 8 3 2 2" xfId="35031" xr:uid="{79103975-8E79-4F1B-BF26-BEF43FE23BFF}"/>
    <cellStyle name="SAPBEXundefined 2 2 8 3 2 3" xfId="44659" xr:uid="{2726AC9D-1D84-4C0D-B169-752462692494}"/>
    <cellStyle name="SAPBEXundefined 2 2 8 3 3" xfId="25190" xr:uid="{719460AC-223E-4466-BBA2-1186CDE10C52}"/>
    <cellStyle name="SAPBEXundefined 2 2 8 3 3 2" xfId="38822" xr:uid="{419BE9F5-04EE-48B3-9C67-9CA1BE8E3672}"/>
    <cellStyle name="SAPBEXundefined 2 2 8 3 3 3" xfId="48450" xr:uid="{CEFE5173-1DE4-43D6-AE93-9210AB804F65}"/>
    <cellStyle name="SAPBEXundefined 2 2 8 3 4" xfId="31072" xr:uid="{867A6481-2E76-452D-90AD-7D8633419562}"/>
    <cellStyle name="SAPBEXundefined 2 2 8 3 5" xfId="40730" xr:uid="{2BF218AE-9E0B-45E0-9ACA-EC651D949A45}"/>
    <cellStyle name="SAPBEXundefined 2 2 8 3 6" xfId="53118" xr:uid="{44AB04F5-036D-4D3E-A807-1605B89F3745}"/>
    <cellStyle name="SAPBEXundefined 2 2 8 4" xfId="19491" xr:uid="{F69444CD-E3C8-4304-B6A0-5E9FE80F073B}"/>
    <cellStyle name="SAPBEXundefined 2 2 8 4 2" xfId="33123" xr:uid="{37562BE4-DA1A-444E-A603-A01BBBEECEFA}"/>
    <cellStyle name="SAPBEXundefined 2 2 8 4 3" xfId="42751" xr:uid="{C4962210-266A-450B-A790-9E9400375994}"/>
    <cellStyle name="SAPBEXundefined 2 2 8 5" xfId="23282" xr:uid="{E5AD937B-EFEA-4C8C-A839-4E1E1267692F}"/>
    <cellStyle name="SAPBEXundefined 2 2 8 5 2" xfId="36914" xr:uid="{3015E5E5-8183-4E87-9456-5949833BD559}"/>
    <cellStyle name="SAPBEXundefined 2 2 8 5 3" xfId="46542" xr:uid="{62B8BE38-D540-444F-B5AD-7061829D57AA}"/>
    <cellStyle name="SAPBEXundefined 2 2 8 6" xfId="29157" xr:uid="{D031F91D-7E29-48A1-B3DA-2EC915FFA30C}"/>
    <cellStyle name="SAPBEXundefined 2 2 8 7" xfId="27232" xr:uid="{568742B5-223A-4B13-8700-9CB213D34605}"/>
    <cellStyle name="SAPBEXundefined 2 2 8 8" xfId="51210" xr:uid="{1826CC32-FD87-42CC-AF85-F3AEB5708AD7}"/>
    <cellStyle name="SAPBEXundefined 2 2 9" xfId="13825" xr:uid="{D7CABCEE-0E7D-4263-801F-4F0284669323}"/>
    <cellStyle name="SAPBEXundefined 2 2 9 2" xfId="15774" xr:uid="{EADBE08C-4827-4F6E-8A7C-10EDD13F2F32}"/>
    <cellStyle name="SAPBEXundefined 2 2 9 2 2" xfId="21693" xr:uid="{6EF6CBBE-6240-464C-9309-FA5452F411DD}"/>
    <cellStyle name="SAPBEXundefined 2 2 9 2 2 2" xfId="35325" xr:uid="{C56F1B94-BF24-4E81-9BEC-76E817F00690}"/>
    <cellStyle name="SAPBEXundefined 2 2 9 2 2 3" xfId="44953" xr:uid="{A2CCAB92-AE7B-47B8-93DC-78C17145BC01}"/>
    <cellStyle name="SAPBEXundefined 2 2 9 2 3" xfId="25484" xr:uid="{9FEAFFCF-F754-4E65-8DFC-BECF58C4E516}"/>
    <cellStyle name="SAPBEXundefined 2 2 9 2 3 2" xfId="39116" xr:uid="{E9014249-ABC7-4943-86CD-538E2BAD4735}"/>
    <cellStyle name="SAPBEXundefined 2 2 9 2 3 3" xfId="48744" xr:uid="{A69D6905-710A-4DCC-8B04-656AAF5C0407}"/>
    <cellStyle name="SAPBEXundefined 2 2 9 2 4" xfId="31366" xr:uid="{C77574E9-1204-4C81-9377-F68025A8A81F}"/>
    <cellStyle name="SAPBEXundefined 2 2 9 2 5" xfId="41024" xr:uid="{DABF3111-9558-4464-8500-74E3C182F953}"/>
    <cellStyle name="SAPBEXundefined 2 2 9 2 6" xfId="53412" xr:uid="{3A9C8D4E-59D7-4204-AA4A-8E3D4FA9567D}"/>
    <cellStyle name="SAPBEXundefined 2 2 9 3" xfId="19785" xr:uid="{4B455D40-C6E8-43FE-BDE5-9A38E4F2252C}"/>
    <cellStyle name="SAPBEXundefined 2 2 9 3 2" xfId="33417" xr:uid="{1B6DD7B2-8CFC-4986-9090-914DB5D6BF33}"/>
    <cellStyle name="SAPBEXundefined 2 2 9 3 3" xfId="43045" xr:uid="{DA4C0988-FF75-45F2-8DE0-9A49005C73D4}"/>
    <cellStyle name="SAPBEXundefined 2 2 9 4" xfId="23576" xr:uid="{2E019445-02BD-43DB-B82C-6D2C97573245}"/>
    <cellStyle name="SAPBEXundefined 2 2 9 4 2" xfId="37208" xr:uid="{BA2412D9-E2C6-41E8-A3A1-887622727887}"/>
    <cellStyle name="SAPBEXundefined 2 2 9 4 3" xfId="46836" xr:uid="{4DA8DEE7-5BC9-4BBB-B58E-748E48E92C4A}"/>
    <cellStyle name="SAPBEXundefined 2 2 9 5" xfId="29451" xr:uid="{21ABAB9D-CD36-4899-B4FB-01AC08876208}"/>
    <cellStyle name="SAPBEXundefined 2 2 9 6" xfId="26938" xr:uid="{3B49CD5B-207B-40DC-9A35-5D10BECC6A17}"/>
    <cellStyle name="SAPBEXundefined 2 2 9 7" xfId="51504" xr:uid="{37276750-F3F7-41AE-9E5C-77F398AF884C}"/>
    <cellStyle name="SAPBEXundefined 2 3" xfId="10816" xr:uid="{4E5B9E08-64B4-496B-BB6C-3DA2ADA1656E}"/>
    <cellStyle name="SAPBEXundefined 2 3 2" xfId="13747" xr:uid="{5D6479F3-EF38-416C-85FE-CAEBCEDF798F}"/>
    <cellStyle name="SAPBEXundefined 2 3 2 2" xfId="15696" xr:uid="{DE316953-7190-45D5-8747-97BBA17E1587}"/>
    <cellStyle name="SAPBEXundefined 2 3 2 2 2" xfId="21615" xr:uid="{FB86ADC6-B0DF-4972-A484-6E6E75CA47FA}"/>
    <cellStyle name="SAPBEXundefined 2 3 2 2 2 2" xfId="35247" xr:uid="{4E985C1F-FDFD-4BF8-9386-61E34881DB2C}"/>
    <cellStyle name="SAPBEXundefined 2 3 2 2 2 3" xfId="44875" xr:uid="{B3D1AAF4-AE87-4308-9C6F-58D554B6B36A}"/>
    <cellStyle name="SAPBEXundefined 2 3 2 2 3" xfId="25406" xr:uid="{A4EBD95F-CCCE-4E3E-8DE3-CC29770AF497}"/>
    <cellStyle name="SAPBEXundefined 2 3 2 2 3 2" xfId="39038" xr:uid="{A5E1E1CA-1FED-49D4-9594-114DEF0FB044}"/>
    <cellStyle name="SAPBEXundefined 2 3 2 2 3 3" xfId="48666" xr:uid="{78F266D6-98BA-4F7D-A928-AD43ECB8D250}"/>
    <cellStyle name="SAPBEXundefined 2 3 2 2 4" xfId="31288" xr:uid="{2ADCA7BD-DCB8-457E-93DC-0902FC2768EE}"/>
    <cellStyle name="SAPBEXundefined 2 3 2 2 5" xfId="40946" xr:uid="{FE32185D-CE18-47DA-8B02-64BED0753343}"/>
    <cellStyle name="SAPBEXundefined 2 3 2 2 6" xfId="53334" xr:uid="{76B372B0-28DC-4D81-AD64-748CC95F5E82}"/>
    <cellStyle name="SAPBEXundefined 2 3 2 3" xfId="19707" xr:uid="{E999F14C-93BA-4CAF-B554-707533BD1779}"/>
    <cellStyle name="SAPBEXundefined 2 3 2 3 2" xfId="33339" xr:uid="{BC90A2F0-24E9-4FB9-9899-A4A99DD0A458}"/>
    <cellStyle name="SAPBEXundefined 2 3 2 3 3" xfId="42967" xr:uid="{B7B574AA-9940-4E0D-9E61-BA5B51E2FA0C}"/>
    <cellStyle name="SAPBEXundefined 2 3 2 4" xfId="23498" xr:uid="{F0A9F615-CFEE-4139-8B7A-88E0CC2DB8E0}"/>
    <cellStyle name="SAPBEXundefined 2 3 2 4 2" xfId="37130" xr:uid="{C203E8AE-27D2-4518-9151-5C139128C82C}"/>
    <cellStyle name="SAPBEXundefined 2 3 2 4 3" xfId="46758" xr:uid="{DB7B8A7E-EB2E-4108-83C7-481FDC201151}"/>
    <cellStyle name="SAPBEXundefined 2 3 2 5" xfId="29373" xr:uid="{FE1B0676-F229-4530-BD99-371E7B86A70D}"/>
    <cellStyle name="SAPBEXundefined 2 3 2 6" xfId="27016" xr:uid="{BCFCF396-1E49-4CA8-A92D-ADCE4F67C555}"/>
    <cellStyle name="SAPBEXundefined 2 3 2 7" xfId="51426" xr:uid="{22250B2A-FB86-49AB-B3BC-A259C3813657}"/>
    <cellStyle name="SAPBEXundefined 2 3 3" xfId="14786" xr:uid="{720AC8D5-C7AC-4847-B3BD-1A9F450F3956}"/>
    <cellStyle name="SAPBEXundefined 2 3 3 2" xfId="20705" xr:uid="{5C29BEF4-B6AF-4FE1-BF44-0F6CCD0494F7}"/>
    <cellStyle name="SAPBEXundefined 2 3 3 2 2" xfId="34337" xr:uid="{AD6797C9-27D2-4692-A2F7-3C753B16BA52}"/>
    <cellStyle name="SAPBEXundefined 2 3 3 2 3" xfId="43965" xr:uid="{2FB72E31-48B1-43FB-895D-5D1F690A98A3}"/>
    <cellStyle name="SAPBEXundefined 2 3 3 3" xfId="24496" xr:uid="{969DC6BD-9793-4C47-96F8-9138A23D1868}"/>
    <cellStyle name="SAPBEXundefined 2 3 3 3 2" xfId="38128" xr:uid="{22F94C69-E0D0-4AAF-B646-00B55B5A7E3C}"/>
    <cellStyle name="SAPBEXundefined 2 3 3 3 3" xfId="47756" xr:uid="{0A839A31-4571-4306-8820-3CE7EE8A339F}"/>
    <cellStyle name="SAPBEXundefined 2 3 3 4" xfId="30378" xr:uid="{4A9BB32C-74AE-4A2F-BA9C-FE093568A8A0}"/>
    <cellStyle name="SAPBEXundefined 2 3 3 5" xfId="40036" xr:uid="{1B8808C5-07DE-498A-898E-F941102B0FE7}"/>
    <cellStyle name="SAPBEXundefined 2 3 3 6" xfId="52424" xr:uid="{6B3F5C8C-2DEA-4349-91CF-789131224238}"/>
    <cellStyle name="SAPBEXundefined 2 3 4" xfId="18793" xr:uid="{CAC517C0-5965-4550-86F0-1D7104E161E7}"/>
    <cellStyle name="SAPBEXundefined 2 3 4 2" xfId="32425" xr:uid="{77E70B98-7AF4-4DF9-B729-C88CD7DBF5E5}"/>
    <cellStyle name="SAPBEXundefined 2 3 4 3" xfId="42053" xr:uid="{6D1A7477-2E5A-45BA-8A30-70F40C630406}"/>
    <cellStyle name="SAPBEXundefined 2 3 5" xfId="22500" xr:uid="{FF3F46E2-BB2F-421C-9582-7551986E8644}"/>
    <cellStyle name="SAPBEXundefined 2 3 5 2" xfId="36132" xr:uid="{E564EE86-7CCD-458F-A6A5-15CA7BF77251}"/>
    <cellStyle name="SAPBEXundefined 2 3 5 3" xfId="45760" xr:uid="{C25763D9-AC0E-42F4-A809-2D5123656CDD}"/>
    <cellStyle name="SAPBEXundefined 2 3 6" xfId="28368" xr:uid="{DBE2A733-D416-49CE-AA58-A5C4CAC99F35}"/>
    <cellStyle name="SAPBEXundefined 2 3 7" xfId="27953" xr:uid="{F1C9CE41-7E65-4497-9FB0-AC002253AD76}"/>
    <cellStyle name="SAPBEXundefined 2 3 8" xfId="50428" xr:uid="{8A215292-32FC-49FF-BE26-6F5AB93D6D77}"/>
    <cellStyle name="SAPBEXundefined 2 4" xfId="10799" xr:uid="{0BF5A4E7-6C1F-4A00-9E07-734DA0186806}"/>
    <cellStyle name="SAPBEXundefined 2 4 2" xfId="13730" xr:uid="{DB9A22D8-7FC6-4129-B039-22721CC61015}"/>
    <cellStyle name="SAPBEXundefined 2 4 2 2" xfId="15679" xr:uid="{F6853812-A32B-4B4C-A723-E3578043D19D}"/>
    <cellStyle name="SAPBEXundefined 2 4 2 2 2" xfId="21598" xr:uid="{03B20FCD-D153-44FC-9A75-946B3ECEFA66}"/>
    <cellStyle name="SAPBEXundefined 2 4 2 2 2 2" xfId="35230" xr:uid="{8E1673AE-9200-4999-92BB-71022BE9894A}"/>
    <cellStyle name="SAPBEXundefined 2 4 2 2 2 3" xfId="44858" xr:uid="{5033D888-2D9D-4DFC-8967-31C2B7FA1026}"/>
    <cellStyle name="SAPBEXundefined 2 4 2 2 3" xfId="25389" xr:uid="{D4CDADC5-477F-4FD6-B04A-2DE0F03C8686}"/>
    <cellStyle name="SAPBEXundefined 2 4 2 2 3 2" xfId="39021" xr:uid="{B3BB38E1-4969-4D56-81FD-229AC78A01F5}"/>
    <cellStyle name="SAPBEXundefined 2 4 2 2 3 3" xfId="48649" xr:uid="{070762B6-20A3-44BF-A9E6-155BCB38639D}"/>
    <cellStyle name="SAPBEXundefined 2 4 2 2 4" xfId="31271" xr:uid="{5240B63E-D5D6-47EF-A36D-A9A8D0C16ECB}"/>
    <cellStyle name="SAPBEXundefined 2 4 2 2 5" xfId="40929" xr:uid="{E1FA1A0B-9DE1-470D-A97F-187127607197}"/>
    <cellStyle name="SAPBEXundefined 2 4 2 2 6" xfId="53317" xr:uid="{F430E65E-4F40-4CFB-824E-E2480D8696CB}"/>
    <cellStyle name="SAPBEXundefined 2 4 2 3" xfId="19690" xr:uid="{7DFD7993-4325-4B70-91B2-8440340D219F}"/>
    <cellStyle name="SAPBEXundefined 2 4 2 3 2" xfId="33322" xr:uid="{3219EBDF-DA7F-424E-9135-50333D22C42C}"/>
    <cellStyle name="SAPBEXundefined 2 4 2 3 3" xfId="42950" xr:uid="{D8222300-0BA2-4F63-821E-01C1B999D59C}"/>
    <cellStyle name="SAPBEXundefined 2 4 2 4" xfId="23481" xr:uid="{6C6841D1-C3DE-4D6D-A271-5E02013888DD}"/>
    <cellStyle name="SAPBEXundefined 2 4 2 4 2" xfId="37113" xr:uid="{32713706-F418-4DE2-A21F-68AF476B05DF}"/>
    <cellStyle name="SAPBEXundefined 2 4 2 4 3" xfId="46741" xr:uid="{8324D25D-9F7C-4812-91C2-C77E5EF289AB}"/>
    <cellStyle name="SAPBEXundefined 2 4 2 5" xfId="29356" xr:uid="{56119CAF-ED83-4C8A-855C-0F2919D16EF3}"/>
    <cellStyle name="SAPBEXundefined 2 4 2 6" xfId="27033" xr:uid="{73CD0776-2CF4-444B-9CD2-D7E29F7E5355}"/>
    <cellStyle name="SAPBEXundefined 2 4 2 7" xfId="51409" xr:uid="{A62C1D0A-05CF-48D9-A171-601DC51868CC}"/>
    <cellStyle name="SAPBEXundefined 2 4 3" xfId="14769" xr:uid="{15B0E24A-D64B-49D0-BEF3-3B1A481A534D}"/>
    <cellStyle name="SAPBEXundefined 2 4 3 2" xfId="20688" xr:uid="{A34637FE-B070-4ED7-8C0F-AD6CE694AEF2}"/>
    <cellStyle name="SAPBEXundefined 2 4 3 2 2" xfId="34320" xr:uid="{72AFA657-BDB6-4860-BAFD-AA40F565F60F}"/>
    <cellStyle name="SAPBEXundefined 2 4 3 2 3" xfId="43948" xr:uid="{130A613E-B70D-4565-AA84-BBA15A4B8440}"/>
    <cellStyle name="SAPBEXundefined 2 4 3 3" xfId="24479" xr:uid="{40399A01-5A48-4EB6-8459-5ECB4036E8EE}"/>
    <cellStyle name="SAPBEXundefined 2 4 3 3 2" xfId="38111" xr:uid="{82B6E0DF-AF32-4717-8D0D-269F6D4EBB55}"/>
    <cellStyle name="SAPBEXundefined 2 4 3 3 3" xfId="47739" xr:uid="{95F625B1-F787-49D9-97A7-F873825901EE}"/>
    <cellStyle name="SAPBEXundefined 2 4 3 4" xfId="30361" xr:uid="{BF249A46-5F0A-4EE9-895C-C0CB49298C02}"/>
    <cellStyle name="SAPBEXundefined 2 4 3 5" xfId="40019" xr:uid="{802824DB-BAEC-43B2-B4C9-A80ECE142442}"/>
    <cellStyle name="SAPBEXundefined 2 4 3 6" xfId="52407" xr:uid="{74DE0DDB-49E8-4FF2-A635-7154E0472276}"/>
    <cellStyle name="SAPBEXundefined 2 4 4" xfId="18776" xr:uid="{49E87971-4CD3-4357-B3F4-064E630059CF}"/>
    <cellStyle name="SAPBEXundefined 2 4 4 2" xfId="32408" xr:uid="{98DFD72B-92A1-4EE2-B18C-7A92A6823F56}"/>
    <cellStyle name="SAPBEXundefined 2 4 4 3" xfId="42036" xr:uid="{EB54692B-3096-4676-802A-FA8754CAD23A}"/>
    <cellStyle name="SAPBEXundefined 2 4 5" xfId="22483" xr:uid="{2B2B451D-2E7E-4358-8C7E-2F870676F4DE}"/>
    <cellStyle name="SAPBEXundefined 2 4 5 2" xfId="36115" xr:uid="{35249B74-B475-4D8F-A09F-1649BE30B66C}"/>
    <cellStyle name="SAPBEXundefined 2 4 5 3" xfId="45743" xr:uid="{6FDCF86A-40F3-48CA-928C-D3EBB9DB0210}"/>
    <cellStyle name="SAPBEXundefined 2 4 6" xfId="28351" xr:uid="{95235B80-E5E3-4738-B3C6-4E4A8443E8DC}"/>
    <cellStyle name="SAPBEXundefined 2 4 7" xfId="27970" xr:uid="{8BEE6663-CA35-4CAB-B247-F5B3EAD2FDCC}"/>
    <cellStyle name="SAPBEXundefined 2 4 8" xfId="50411" xr:uid="{0A3D80CF-9A30-474C-8C69-D632D6368DCC}"/>
    <cellStyle name="SAPBEXundefined 2 5" xfId="11547" xr:uid="{1D4EA7C7-2A25-4EAB-BAD9-8143C336BD63}"/>
    <cellStyle name="SAPBEXundefined 2 5 2" xfId="14441" xr:uid="{F834F1EE-C9CC-45AA-B82F-4F220A40565C}"/>
    <cellStyle name="SAPBEXundefined 2 5 2 2" xfId="16390" xr:uid="{6647E84B-039E-49A0-B484-D63ADBDAADC7}"/>
    <cellStyle name="SAPBEXundefined 2 5 2 2 2" xfId="22309" xr:uid="{FDBB14FA-824F-4266-977C-486B7DBE1EF3}"/>
    <cellStyle name="SAPBEXundefined 2 5 2 2 2 2" xfId="35941" xr:uid="{A62A91F1-F7B3-4E4B-92E0-870E85DE80CD}"/>
    <cellStyle name="SAPBEXundefined 2 5 2 2 2 3" xfId="45569" xr:uid="{89FEE1B2-FC64-49C5-ADE8-A91D9FFBCDD3}"/>
    <cellStyle name="SAPBEXundefined 2 5 2 2 3" xfId="26100" xr:uid="{194DB3CB-4DC1-45AC-A5BD-36A121578D6B}"/>
    <cellStyle name="SAPBEXundefined 2 5 2 2 3 2" xfId="39732" xr:uid="{75C73BD0-EAA5-4E0F-A9EB-BB3999DF8B1F}"/>
    <cellStyle name="SAPBEXundefined 2 5 2 2 3 3" xfId="49360" xr:uid="{CF2CC244-069F-4B56-B494-C6B5D33BD1AD}"/>
    <cellStyle name="SAPBEXundefined 2 5 2 2 4" xfId="31982" xr:uid="{9F2D1F06-3FDC-4258-8BE2-5CDEC7680114}"/>
    <cellStyle name="SAPBEXundefined 2 5 2 2 5" xfId="41640" xr:uid="{946363CC-A76F-4A0B-B282-39406176D51A}"/>
    <cellStyle name="SAPBEXundefined 2 5 2 2 6" xfId="54028" xr:uid="{26919884-39C9-454F-A119-2E7BA36FE11D}"/>
    <cellStyle name="SAPBEXundefined 2 5 2 3" xfId="20401" xr:uid="{DD50D6AA-581F-4C83-B640-1F4553FBE3AC}"/>
    <cellStyle name="SAPBEXundefined 2 5 2 3 2" xfId="34033" xr:uid="{9B0A5CE9-7B36-4022-9902-F7CD1B8274A6}"/>
    <cellStyle name="SAPBEXundefined 2 5 2 3 3" xfId="43661" xr:uid="{9D5B1B63-1FAA-4356-8A30-2F7B00481E72}"/>
    <cellStyle name="SAPBEXundefined 2 5 2 4" xfId="24192" xr:uid="{94C48B8F-C1B9-451B-B359-400926F95BAC}"/>
    <cellStyle name="SAPBEXundefined 2 5 2 4 2" xfId="37824" xr:uid="{6CBBC004-83A1-4AEF-B22F-00AC8EB74FCC}"/>
    <cellStyle name="SAPBEXundefined 2 5 2 4 3" xfId="47452" xr:uid="{F949BF92-5C79-4CFD-94AC-1E4F00138171}"/>
    <cellStyle name="SAPBEXundefined 2 5 2 5" xfId="30067" xr:uid="{676B3654-4488-4AFA-B0A3-232138FC86E2}"/>
    <cellStyle name="SAPBEXundefined 2 5 2 6" xfId="26322" xr:uid="{0D4785C6-BA8A-4170-A9E6-8B75C3456B00}"/>
    <cellStyle name="SAPBEXundefined 2 5 2 7" xfId="52120" xr:uid="{7A4DF71C-7C35-4921-8AEE-8238D70C1710}"/>
    <cellStyle name="SAPBEXundefined 2 5 3" xfId="15392" xr:uid="{6359E3E5-80C8-412D-83E4-FF3FF85342DF}"/>
    <cellStyle name="SAPBEXundefined 2 5 3 2" xfId="21311" xr:uid="{630100A1-70C1-47F2-BE48-5140161BF876}"/>
    <cellStyle name="SAPBEXundefined 2 5 3 2 2" xfId="34943" xr:uid="{CDE2F2E8-D0E3-4B8F-AB59-B0E68B497E97}"/>
    <cellStyle name="SAPBEXundefined 2 5 3 2 3" xfId="44571" xr:uid="{DCF8F675-5539-4FA9-8672-55FF6457794B}"/>
    <cellStyle name="SAPBEXundefined 2 5 3 3" xfId="25102" xr:uid="{A14FB449-FEF9-43A5-AE9B-B5BE4D44F33D}"/>
    <cellStyle name="SAPBEXundefined 2 5 3 3 2" xfId="38734" xr:uid="{30A11ED1-DCF9-4F52-85A4-A955FB717180}"/>
    <cellStyle name="SAPBEXundefined 2 5 3 3 3" xfId="48362" xr:uid="{BF1BC5F4-687D-404F-9EE2-9CF6BB100115}"/>
    <cellStyle name="SAPBEXundefined 2 5 3 4" xfId="30984" xr:uid="{F2F136E8-3E6A-4B11-A784-1E0A2CD3874C}"/>
    <cellStyle name="SAPBEXundefined 2 5 3 5" xfId="40642" xr:uid="{29DFEA2F-73B6-4C5A-810F-4C08B7113F64}"/>
    <cellStyle name="SAPBEXundefined 2 5 3 6" xfId="53030" xr:uid="{2653DCFF-5D8D-4824-9D63-586D794025CF}"/>
    <cellStyle name="SAPBEXundefined 2 5 4" xfId="19403" xr:uid="{B1B14255-84D1-4637-9A4F-29AFD7B63A85}"/>
    <cellStyle name="SAPBEXundefined 2 5 4 2" xfId="33035" xr:uid="{D92BA180-4354-4D9C-B135-29E5B6095DE5}"/>
    <cellStyle name="SAPBEXundefined 2 5 4 3" xfId="42663" xr:uid="{27EEFC2E-C1B8-4F21-ADC1-5E2C394B6E0C}"/>
    <cellStyle name="SAPBEXundefined 2 5 5" xfId="23194" xr:uid="{A0F702B0-688B-4D64-97CD-786981655004}"/>
    <cellStyle name="SAPBEXundefined 2 5 5 2" xfId="36826" xr:uid="{1121D77E-9125-4150-933D-AF7B8F1DAB84}"/>
    <cellStyle name="SAPBEXundefined 2 5 5 3" xfId="46454" xr:uid="{E704F1B8-DE49-4C47-B990-61C9631548BA}"/>
    <cellStyle name="SAPBEXundefined 2 5 6" xfId="29062" xr:uid="{DE4E0144-4FCA-46FD-8A3F-3A8E7F792799}"/>
    <cellStyle name="SAPBEXundefined 2 5 7" xfId="27315" xr:uid="{C5B02294-64CC-40E8-A5C3-976864B8471E}"/>
    <cellStyle name="SAPBEXundefined 2 5 8" xfId="51122" xr:uid="{B99DD85B-F1D8-40C2-8CD6-084A5259DB2C}"/>
    <cellStyle name="SAPBEXundefined 2 6" xfId="49990" xr:uid="{8E7623E9-B8D8-42B1-8083-799A2C8D5CC2}"/>
    <cellStyle name="SAPBEXundefined 2 7" xfId="54284" xr:uid="{37A2EB0F-8E5B-416F-932D-146400401669}"/>
    <cellStyle name="SAPBEXundefined 2 8" xfId="54387" xr:uid="{FFB39362-0452-4BCE-99E1-A1AB4CFC8DBD}"/>
    <cellStyle name="SAPBEXundefined 2 9" xfId="54168" xr:uid="{DDDA3D3A-0C8E-4EAF-8DC6-6879719D30FE}"/>
    <cellStyle name="SAPBEXundefined 3" xfId="10893" xr:uid="{ADB66EF0-1FCB-4D71-9F87-4B8FD77327CB}"/>
    <cellStyle name="SAPBEXundefined 3 10" xfId="22577" xr:uid="{8153C841-1232-4E5E-822F-4C9AADF7E6E9}"/>
    <cellStyle name="SAPBEXundefined 3 10 2" xfId="36209" xr:uid="{EA8DD79E-5694-47A0-91E0-E56118C91A61}"/>
    <cellStyle name="SAPBEXundefined 3 10 3" xfId="45837" xr:uid="{CAB38BED-2FCA-47F4-A0A9-AF175B573532}"/>
    <cellStyle name="SAPBEXundefined 3 11" xfId="28445" xr:uid="{3746A120-3A1E-437C-B4B5-0ED83A2323D3}"/>
    <cellStyle name="SAPBEXundefined 3 12" xfId="27878" xr:uid="{1CA95F55-9289-4F9F-940E-EB35A3FD2436}"/>
    <cellStyle name="SAPBEXundefined 3 13" xfId="50505" xr:uid="{D5336489-3891-4D14-B566-65D3352B5BF1}"/>
    <cellStyle name="SAPBEXundefined 3 14" xfId="54576" xr:uid="{4CDCFE44-CA7D-41A2-AE82-45A951296CFE}"/>
    <cellStyle name="SAPBEXundefined 3 15" xfId="54667" xr:uid="{5D27C122-22A0-4898-99ED-D3739271E4A6}"/>
    <cellStyle name="SAPBEXundefined 3 16" xfId="54755" xr:uid="{CA5C0186-A47B-434C-9D28-0F847221A620}"/>
    <cellStyle name="SAPBEXundefined 3 17" xfId="54843" xr:uid="{DF6D0E84-3792-45C6-A298-0C6B05FAA1A5}"/>
    <cellStyle name="SAPBEXundefined 3 18" xfId="54931" xr:uid="{982B381A-7301-4521-85B5-9B44BD471EAC}"/>
    <cellStyle name="SAPBEXundefined 3 19" xfId="55019" xr:uid="{371A4068-6A6D-4F14-99FD-308FC0E669F1}"/>
    <cellStyle name="SAPBEXundefined 3 2" xfId="10981" xr:uid="{A0F82A6F-CAE3-4D52-AFE6-CD46FB850A7C}"/>
    <cellStyle name="SAPBEXundefined 3 2 2" xfId="13912" xr:uid="{95BE255D-641A-4A60-9EA2-DD349E7DF8C0}"/>
    <cellStyle name="SAPBEXundefined 3 2 2 2" xfId="15861" xr:uid="{3C9F5136-0D5D-4927-B1AB-21A210BC8D27}"/>
    <cellStyle name="SAPBEXundefined 3 2 2 2 2" xfId="21780" xr:uid="{DA101F37-C4A2-4417-9377-D519828D1893}"/>
    <cellStyle name="SAPBEXundefined 3 2 2 2 2 2" xfId="35412" xr:uid="{92FB9D86-72C9-4F94-9FDD-BCBAAAAFFEFD}"/>
    <cellStyle name="SAPBEXundefined 3 2 2 2 2 3" xfId="45040" xr:uid="{4D34FEB9-CB8E-47B0-9A7C-49848DCA7293}"/>
    <cellStyle name="SAPBEXundefined 3 2 2 2 3" xfId="25571" xr:uid="{3F2DD2A9-64C6-4A05-9453-51A2A737E821}"/>
    <cellStyle name="SAPBEXundefined 3 2 2 2 3 2" xfId="39203" xr:uid="{B661D2D9-9694-474C-A911-1FD128226B59}"/>
    <cellStyle name="SAPBEXundefined 3 2 2 2 3 3" xfId="48831" xr:uid="{DCE20707-1161-4173-B237-451BF77F80EF}"/>
    <cellStyle name="SAPBEXundefined 3 2 2 2 4" xfId="31453" xr:uid="{48A68947-E443-4F5A-AED6-C8A3BF7AFED4}"/>
    <cellStyle name="SAPBEXundefined 3 2 2 2 5" xfId="41111" xr:uid="{8B77EBCD-D119-486B-922C-461A7A46BD1F}"/>
    <cellStyle name="SAPBEXundefined 3 2 2 2 6" xfId="53499" xr:uid="{5C93CC57-E3C8-4DC0-A3EB-AA79D3555826}"/>
    <cellStyle name="SAPBEXundefined 3 2 2 3" xfId="19872" xr:uid="{70D8E3F8-B8CF-49FB-A22B-C995423C557B}"/>
    <cellStyle name="SAPBEXundefined 3 2 2 3 2" xfId="33504" xr:uid="{626ADA88-6C0F-4C4D-B525-FE9B25A53562}"/>
    <cellStyle name="SAPBEXundefined 3 2 2 3 3" xfId="43132" xr:uid="{9B469994-7C9C-4CA9-9B96-8AEA935DD77D}"/>
    <cellStyle name="SAPBEXundefined 3 2 2 4" xfId="23663" xr:uid="{4177263D-80B8-46EF-8D53-A04FAB41516B}"/>
    <cellStyle name="SAPBEXundefined 3 2 2 4 2" xfId="37295" xr:uid="{9CB04C18-35EE-408B-9E6E-05DA5585818D}"/>
    <cellStyle name="SAPBEXundefined 3 2 2 4 3" xfId="46923" xr:uid="{FD870DD2-0E98-455B-86FF-55C2FDBFF49C}"/>
    <cellStyle name="SAPBEXundefined 3 2 2 5" xfId="29538" xr:uid="{11F24FB1-5D84-462B-BB4E-CDB301440075}"/>
    <cellStyle name="SAPBEXundefined 3 2 2 6" xfId="26851" xr:uid="{978B9584-E54D-4063-95B9-69533D2AE78B}"/>
    <cellStyle name="SAPBEXundefined 3 2 2 7" xfId="51591" xr:uid="{3CB3ED6D-2DBA-4EFE-B481-9C6405512FE2}"/>
    <cellStyle name="SAPBEXundefined 3 2 3" xfId="14863" xr:uid="{06FBEE43-B6B2-4773-AD0F-821A7F78CD94}"/>
    <cellStyle name="SAPBEXundefined 3 2 3 2" xfId="20782" xr:uid="{536E8D07-E67B-40F1-A9F5-BBB94E15EE14}"/>
    <cellStyle name="SAPBEXundefined 3 2 3 2 2" xfId="34414" xr:uid="{9759DBCA-4A3B-4BAB-B5D0-644FF296F730}"/>
    <cellStyle name="SAPBEXundefined 3 2 3 2 3" xfId="44042" xr:uid="{5A5E3FE6-C822-4004-AFEF-67EB3AC4599A}"/>
    <cellStyle name="SAPBEXundefined 3 2 3 3" xfId="24573" xr:uid="{435A7E50-EFC0-43C0-B9EB-09C61DF00F68}"/>
    <cellStyle name="SAPBEXundefined 3 2 3 3 2" xfId="38205" xr:uid="{51E31313-B130-439B-A8C8-1B266BE6D5BB}"/>
    <cellStyle name="SAPBEXundefined 3 2 3 3 3" xfId="47833" xr:uid="{7324F03C-C43C-4400-93A6-16CC45D68A00}"/>
    <cellStyle name="SAPBEXundefined 3 2 3 4" xfId="30455" xr:uid="{4E440948-E9E4-4BFA-B64B-53EF08ECB906}"/>
    <cellStyle name="SAPBEXundefined 3 2 3 5" xfId="40113" xr:uid="{975739C9-49AA-47D9-8808-6192495243E8}"/>
    <cellStyle name="SAPBEXundefined 3 2 3 6" xfId="52501" xr:uid="{3737EFBB-7A5F-4947-AF06-0338D667CCEB}"/>
    <cellStyle name="SAPBEXundefined 3 2 4" xfId="18874" xr:uid="{8014105D-9EDC-4396-BE93-DC514228CC86}"/>
    <cellStyle name="SAPBEXundefined 3 2 4 2" xfId="32506" xr:uid="{B5C65A12-A9EA-4A2B-A206-D5DC6E9F94F3}"/>
    <cellStyle name="SAPBEXundefined 3 2 4 3" xfId="42134" xr:uid="{06688B09-EC1F-4631-B46B-FDEA87C18915}"/>
    <cellStyle name="SAPBEXundefined 3 2 5" xfId="22665" xr:uid="{7EF8DA0E-A4E3-4154-B703-419AE128D917}"/>
    <cellStyle name="SAPBEXundefined 3 2 5 2" xfId="36297" xr:uid="{B9FE8FFE-4795-4699-ADF9-7D0F117F44BF}"/>
    <cellStyle name="SAPBEXundefined 3 2 5 3" xfId="45925" xr:uid="{D708AD36-19D7-4373-A6D4-6DCCE2EFB45E}"/>
    <cellStyle name="SAPBEXundefined 3 2 6" xfId="28533" xr:uid="{4CC5FCEA-651B-4E58-A520-DC3CE450D14E}"/>
    <cellStyle name="SAPBEXundefined 3 2 7" xfId="27793" xr:uid="{1B5D96DD-EB01-4381-BDFF-85C8A1BA3F5E}"/>
    <cellStyle name="SAPBEXundefined 3 2 8" xfId="50593" xr:uid="{541303EF-FDFD-4DAC-8073-B7167CD2F1FA}"/>
    <cellStyle name="SAPBEXundefined 3 20" xfId="55107" xr:uid="{25EE9D86-EC1D-4A42-9C8E-35606F143C48}"/>
    <cellStyle name="SAPBEXundefined 3 21" xfId="55195" xr:uid="{3CED5BA3-BC5B-4C5D-8183-56323C592756}"/>
    <cellStyle name="SAPBEXundefined 3 22" xfId="55283" xr:uid="{2E73483C-54DC-47E0-8AD6-8414351E7FC6}"/>
    <cellStyle name="SAPBEXundefined 3 23" xfId="55371" xr:uid="{D0902BB9-135F-4DE3-979A-5AC6E8376466}"/>
    <cellStyle name="SAPBEXundefined 3 24" xfId="55459" xr:uid="{AFFB822B-2813-488C-967E-F5E95ABA1E23}"/>
    <cellStyle name="SAPBEXundefined 3 25" xfId="55547" xr:uid="{0AF65E52-E23E-493E-ACD7-B49027D63F50}"/>
    <cellStyle name="SAPBEXundefined 3 26" xfId="55635" xr:uid="{E5BE14C7-5222-4E92-B909-013F2777F5EB}"/>
    <cellStyle name="SAPBEXundefined 3 27" xfId="55723" xr:uid="{6DC87384-EF63-466B-807F-43D84F951484}"/>
    <cellStyle name="SAPBEXundefined 3 28" xfId="55811" xr:uid="{973E4DCA-4220-4A11-A80B-FFB17ACBBAF3}"/>
    <cellStyle name="SAPBEXundefined 3 29" xfId="55899" xr:uid="{F8C91E7C-8C06-4916-B235-21A098151851}"/>
    <cellStyle name="SAPBEXundefined 3 3" xfId="11069" xr:uid="{977F710B-0801-4219-BCC2-4E3BC84AB9EF}"/>
    <cellStyle name="SAPBEXundefined 3 3 2" xfId="14000" xr:uid="{03D47623-9525-4898-BD61-A96984F73B0F}"/>
    <cellStyle name="SAPBEXundefined 3 3 2 2" xfId="15949" xr:uid="{EC072E76-43F4-4939-B58A-CB3FFA41E166}"/>
    <cellStyle name="SAPBEXundefined 3 3 2 2 2" xfId="21868" xr:uid="{7EFDD094-71F9-4870-ACB5-E0900CBA810E}"/>
    <cellStyle name="SAPBEXundefined 3 3 2 2 2 2" xfId="35500" xr:uid="{ACE7180E-32A1-41F8-B487-8DD43A6BEABA}"/>
    <cellStyle name="SAPBEXundefined 3 3 2 2 2 3" xfId="45128" xr:uid="{D241F7B6-D4AB-44C6-A75D-2F0193EC7665}"/>
    <cellStyle name="SAPBEXundefined 3 3 2 2 3" xfId="25659" xr:uid="{E22E8FBD-470A-442B-90A5-8762A6976F90}"/>
    <cellStyle name="SAPBEXundefined 3 3 2 2 3 2" xfId="39291" xr:uid="{B6B34F7D-4BE3-4E25-8D39-329BB79EFBA9}"/>
    <cellStyle name="SAPBEXundefined 3 3 2 2 3 3" xfId="48919" xr:uid="{4B2C723B-2DD1-423A-AC29-A38846B2218D}"/>
    <cellStyle name="SAPBEXundefined 3 3 2 2 4" xfId="31541" xr:uid="{A54BA29B-9E45-4B36-BF18-078EE37DDA09}"/>
    <cellStyle name="SAPBEXundefined 3 3 2 2 5" xfId="41199" xr:uid="{F8650527-6969-4CA9-A699-51B7829E56B8}"/>
    <cellStyle name="SAPBEXundefined 3 3 2 2 6" xfId="53587" xr:uid="{AA7B082A-ADA7-41D9-89CB-6DE613F080FE}"/>
    <cellStyle name="SAPBEXundefined 3 3 2 3" xfId="19960" xr:uid="{469CC789-463E-4331-9241-7D9D06FD62AC}"/>
    <cellStyle name="SAPBEXundefined 3 3 2 3 2" xfId="33592" xr:uid="{8A81A380-667A-46B2-8F8B-26B4D8CBDF0D}"/>
    <cellStyle name="SAPBEXundefined 3 3 2 3 3" xfId="43220" xr:uid="{BCADDDEF-C154-476A-85B1-9FD5291435E4}"/>
    <cellStyle name="SAPBEXundefined 3 3 2 4" xfId="23751" xr:uid="{9C878536-EA75-4EA9-83E6-EBDEB32AFC74}"/>
    <cellStyle name="SAPBEXundefined 3 3 2 4 2" xfId="37383" xr:uid="{8A70BE3A-4982-4295-BDDF-481163EE5225}"/>
    <cellStyle name="SAPBEXundefined 3 3 2 4 3" xfId="47011" xr:uid="{32B9823F-6C99-4482-A347-F188AD3AC3B9}"/>
    <cellStyle name="SAPBEXundefined 3 3 2 5" xfId="29626" xr:uid="{FE9586F1-7413-483C-AE1F-050C02163172}"/>
    <cellStyle name="SAPBEXundefined 3 3 2 6" xfId="26763" xr:uid="{698FE56C-E3E5-4AF9-98E7-CF6F43F248D1}"/>
    <cellStyle name="SAPBEXundefined 3 3 2 7" xfId="51679" xr:uid="{A2472F58-EB86-4A49-9127-03F2C3FA88D3}"/>
    <cellStyle name="SAPBEXundefined 3 3 3" xfId="14951" xr:uid="{93401131-FBE6-4A0D-AC2F-DD0DFB2272CF}"/>
    <cellStyle name="SAPBEXundefined 3 3 3 2" xfId="20870" xr:uid="{95DC7942-85DF-42F3-956F-A0A4E1696C25}"/>
    <cellStyle name="SAPBEXundefined 3 3 3 2 2" xfId="34502" xr:uid="{4476DBE2-D278-4679-B4EB-CC021028F0DF}"/>
    <cellStyle name="SAPBEXundefined 3 3 3 2 3" xfId="44130" xr:uid="{EA504F68-CD34-427E-8D64-E806691AC253}"/>
    <cellStyle name="SAPBEXundefined 3 3 3 3" xfId="24661" xr:uid="{A2A94344-45A0-458C-BF42-D9F859D11004}"/>
    <cellStyle name="SAPBEXundefined 3 3 3 3 2" xfId="38293" xr:uid="{627056AC-09B9-4415-AB48-E35B183093EE}"/>
    <cellStyle name="SAPBEXundefined 3 3 3 3 3" xfId="47921" xr:uid="{7E825A63-422D-4414-8A2A-3B6555C6FA65}"/>
    <cellStyle name="SAPBEXundefined 3 3 3 4" xfId="30543" xr:uid="{6B85DAEC-A497-4AF6-B77F-9D5A544394A4}"/>
    <cellStyle name="SAPBEXundefined 3 3 3 5" xfId="40201" xr:uid="{59C33A34-8104-4947-9AE4-694F93B7E53E}"/>
    <cellStyle name="SAPBEXundefined 3 3 3 6" xfId="52589" xr:uid="{DAE2CB26-D74B-41D2-9F75-B2B958955E8A}"/>
    <cellStyle name="SAPBEXundefined 3 3 4" xfId="18962" xr:uid="{5D52E327-46FF-4B45-8B90-B64982633319}"/>
    <cellStyle name="SAPBEXundefined 3 3 4 2" xfId="32594" xr:uid="{404AE4F2-43E8-4915-9BC5-85F454330B6B}"/>
    <cellStyle name="SAPBEXundefined 3 3 4 3" xfId="42222" xr:uid="{3FEEE385-1B31-443C-8BCB-FAFE6CC81BEB}"/>
    <cellStyle name="SAPBEXundefined 3 3 5" xfId="22753" xr:uid="{73082361-7DBA-49C1-AA79-30566FD79BE6}"/>
    <cellStyle name="SAPBEXundefined 3 3 5 2" xfId="36385" xr:uid="{E2ADEC09-B935-4957-B894-8C67479D78F7}"/>
    <cellStyle name="SAPBEXundefined 3 3 5 3" xfId="46013" xr:uid="{C3BB4ECE-235F-4345-B677-8741FA380336}"/>
    <cellStyle name="SAPBEXundefined 3 3 6" xfId="28621" xr:uid="{9939F65E-1CF5-4656-8C18-8AD8C9E0D3C9}"/>
    <cellStyle name="SAPBEXundefined 3 3 7" xfId="27709" xr:uid="{B91D6D70-8082-4459-A390-D32B442CF89E}"/>
    <cellStyle name="SAPBEXundefined 3 3 8" xfId="50681" xr:uid="{BA58EA47-69E7-4C31-BE6A-76D239888E8A}"/>
    <cellStyle name="SAPBEXundefined 3 30" xfId="55987" xr:uid="{CBA9E074-8594-40A7-A350-5D4083AD3CE8}"/>
    <cellStyle name="SAPBEXundefined 3 31" xfId="56075" xr:uid="{887F375C-367F-423A-B0AB-12BF73D2A14C}"/>
    <cellStyle name="SAPBEXundefined 3 32" xfId="56163" xr:uid="{4D70F27E-D978-4A01-A09B-48AA645EC460}"/>
    <cellStyle name="SAPBEXundefined 3 33" xfId="56251" xr:uid="{3AF9100C-9EE3-47B7-981B-94C17A0244EB}"/>
    <cellStyle name="SAPBEXundefined 3 4" xfId="11157" xr:uid="{CB676EE2-C5DD-44F6-9D9C-B75EAA77E762}"/>
    <cellStyle name="SAPBEXundefined 3 4 2" xfId="14088" xr:uid="{8982BF08-DE3D-4506-8400-F0EAB2EE935D}"/>
    <cellStyle name="SAPBEXundefined 3 4 2 2" xfId="16037" xr:uid="{9BEBC487-9EA9-4B5A-BC7E-0F408EC3A22A}"/>
    <cellStyle name="SAPBEXundefined 3 4 2 2 2" xfId="21956" xr:uid="{74612F55-BE66-486F-B32C-6AD6471592EA}"/>
    <cellStyle name="SAPBEXundefined 3 4 2 2 2 2" xfId="35588" xr:uid="{D356DEC0-694E-419D-A330-9A295211DFA8}"/>
    <cellStyle name="SAPBEXundefined 3 4 2 2 2 3" xfId="45216" xr:uid="{C5AC3514-D800-4422-A61D-C427AFC482C3}"/>
    <cellStyle name="SAPBEXundefined 3 4 2 2 3" xfId="25747" xr:uid="{85367DAD-402B-4B84-8583-FB48D7C7B738}"/>
    <cellStyle name="SAPBEXundefined 3 4 2 2 3 2" xfId="39379" xr:uid="{DEB38510-6342-43DD-949F-AADE39CCD3EA}"/>
    <cellStyle name="SAPBEXundefined 3 4 2 2 3 3" xfId="49007" xr:uid="{06947FF9-BCD9-46BB-BE31-AF51ECA51E52}"/>
    <cellStyle name="SAPBEXundefined 3 4 2 2 4" xfId="31629" xr:uid="{F37B7E6A-952C-4E03-A4B7-9EC17A09CA61}"/>
    <cellStyle name="SAPBEXundefined 3 4 2 2 5" xfId="41287" xr:uid="{4AACB797-DC04-4CE2-835B-A055E85BE1D1}"/>
    <cellStyle name="SAPBEXundefined 3 4 2 2 6" xfId="53675" xr:uid="{6EDA0C9B-1D37-4DCB-8F11-2047E7241DB4}"/>
    <cellStyle name="SAPBEXundefined 3 4 2 3" xfId="20048" xr:uid="{8D2982B1-BA9A-4696-A571-4C8F83CFC0FA}"/>
    <cellStyle name="SAPBEXundefined 3 4 2 3 2" xfId="33680" xr:uid="{0971A78F-2401-4649-B20A-EA3774CC2663}"/>
    <cellStyle name="SAPBEXundefined 3 4 2 3 3" xfId="43308" xr:uid="{55A39568-C2BB-4DDB-B5A9-AAAEADB46EE4}"/>
    <cellStyle name="SAPBEXundefined 3 4 2 4" xfId="23839" xr:uid="{7107503E-322E-4719-A57A-F245198AB9A3}"/>
    <cellStyle name="SAPBEXundefined 3 4 2 4 2" xfId="37471" xr:uid="{912FEDB5-9696-4631-9908-21F9A35F4632}"/>
    <cellStyle name="SAPBEXundefined 3 4 2 4 3" xfId="47099" xr:uid="{80A04649-24B5-4AC6-A3AC-138479E4FD39}"/>
    <cellStyle name="SAPBEXundefined 3 4 2 5" xfId="29714" xr:uid="{DE914C82-D749-4CD3-B297-3B829373AEBF}"/>
    <cellStyle name="SAPBEXundefined 3 4 2 6" xfId="26675" xr:uid="{1A5A5B3B-CDD6-4EC9-B0E9-922627DEAEF6}"/>
    <cellStyle name="SAPBEXundefined 3 4 2 7" xfId="51767" xr:uid="{512CCF17-1188-4F67-B7E5-B1FB0202BD11}"/>
    <cellStyle name="SAPBEXundefined 3 4 3" xfId="15039" xr:uid="{FD0B5997-6898-42E6-8FFE-5937262EEB3E}"/>
    <cellStyle name="SAPBEXundefined 3 4 3 2" xfId="20958" xr:uid="{115AC81E-0672-4284-BCCD-6369568FEB39}"/>
    <cellStyle name="SAPBEXundefined 3 4 3 2 2" xfId="34590" xr:uid="{3CD4D5A9-1738-4C95-912F-2905B1B4824D}"/>
    <cellStyle name="SAPBEXundefined 3 4 3 2 3" xfId="44218" xr:uid="{0E0C23A0-4F9A-4917-9667-935BDAD7D2A5}"/>
    <cellStyle name="SAPBEXundefined 3 4 3 3" xfId="24749" xr:uid="{3CD4A865-49DA-4858-91FE-1E7F3DF60073}"/>
    <cellStyle name="SAPBEXundefined 3 4 3 3 2" xfId="38381" xr:uid="{F3E1A948-33A8-4AED-A5A8-74082A34B8B7}"/>
    <cellStyle name="SAPBEXundefined 3 4 3 3 3" xfId="48009" xr:uid="{0A0610AB-FE3E-4FAD-AC6A-F17D57DA69DE}"/>
    <cellStyle name="SAPBEXundefined 3 4 3 4" xfId="30631" xr:uid="{3ECDEFA0-EDA1-4746-94C4-74B016D87D14}"/>
    <cellStyle name="SAPBEXundefined 3 4 3 5" xfId="40289" xr:uid="{9094E152-78B3-4A0B-8DC5-DFE6F9773AD7}"/>
    <cellStyle name="SAPBEXundefined 3 4 3 6" xfId="52677" xr:uid="{335A1F4A-0223-40BB-AA3B-C16004B984FB}"/>
    <cellStyle name="SAPBEXundefined 3 4 4" xfId="19050" xr:uid="{1EE44BC9-E4E6-4F02-9AD8-33E64142B40F}"/>
    <cellStyle name="SAPBEXundefined 3 4 4 2" xfId="32682" xr:uid="{BA4DD648-6EB5-4B91-9105-B832B748A455}"/>
    <cellStyle name="SAPBEXundefined 3 4 4 3" xfId="42310" xr:uid="{2F395CBA-BFAE-4B8F-ABD9-B311B114A3C5}"/>
    <cellStyle name="SAPBEXundefined 3 4 5" xfId="22841" xr:uid="{0F5941BA-9450-432C-A8BE-C23E14E8D7E2}"/>
    <cellStyle name="SAPBEXundefined 3 4 5 2" xfId="36473" xr:uid="{4D2F4197-7AA9-4AC9-8A28-00E3DB8D9570}"/>
    <cellStyle name="SAPBEXundefined 3 4 5 3" xfId="46101" xr:uid="{443D9505-64DA-42B5-904F-D78100743B63}"/>
    <cellStyle name="SAPBEXundefined 3 4 6" xfId="28709" xr:uid="{11C2B4A5-3F2C-4962-8A9E-B464E3CCCF5D}"/>
    <cellStyle name="SAPBEXundefined 3 4 7" xfId="27631" xr:uid="{CF2A49D6-BB6D-40CE-9366-932BDABD887D}"/>
    <cellStyle name="SAPBEXundefined 3 4 8" xfId="50769" xr:uid="{C7080755-7F17-49F0-97FD-F0A003874A96}"/>
    <cellStyle name="SAPBEXundefined 3 5" xfId="11245" xr:uid="{EF3FB3C3-EAA1-400B-9877-2DA9E08BA332}"/>
    <cellStyle name="SAPBEXundefined 3 5 2" xfId="14176" xr:uid="{5C4CCB82-A328-41BF-A18E-3C5EE6417C0F}"/>
    <cellStyle name="SAPBEXundefined 3 5 2 2" xfId="16125" xr:uid="{78333254-E3A2-46C2-BE12-844EC14650DA}"/>
    <cellStyle name="SAPBEXundefined 3 5 2 2 2" xfId="22044" xr:uid="{5B404976-C163-4002-8A25-FE416A85CD11}"/>
    <cellStyle name="SAPBEXundefined 3 5 2 2 2 2" xfId="35676" xr:uid="{2C5BE4DD-339B-4893-BD0E-86DAAF0A8B97}"/>
    <cellStyle name="SAPBEXundefined 3 5 2 2 2 3" xfId="45304" xr:uid="{645D1F02-3EB4-407F-B485-3A731366AEB9}"/>
    <cellStyle name="SAPBEXundefined 3 5 2 2 3" xfId="25835" xr:uid="{5E1AFC02-A84D-48C4-80FE-255C71A9A7BE}"/>
    <cellStyle name="SAPBEXundefined 3 5 2 2 3 2" xfId="39467" xr:uid="{B1B9D9DB-5102-4374-8E2D-188F1E5359B7}"/>
    <cellStyle name="SAPBEXundefined 3 5 2 2 3 3" xfId="49095" xr:uid="{C9E281D4-6F79-4E79-91F6-113DEE8D7AD6}"/>
    <cellStyle name="SAPBEXundefined 3 5 2 2 4" xfId="31717" xr:uid="{8F9BC2D5-93A9-41FA-AA0A-C9FEE9A9893F}"/>
    <cellStyle name="SAPBEXundefined 3 5 2 2 5" xfId="41375" xr:uid="{CA2F71D1-B2BD-43C9-BE69-3759E058319E}"/>
    <cellStyle name="SAPBEXundefined 3 5 2 2 6" xfId="53763" xr:uid="{7AE5DFEE-EE79-4594-AEC4-782A3075AFEF}"/>
    <cellStyle name="SAPBEXundefined 3 5 2 3" xfId="20136" xr:uid="{9272910F-4FDC-4880-A3F7-E8C91714B96B}"/>
    <cellStyle name="SAPBEXundefined 3 5 2 3 2" xfId="33768" xr:uid="{23CECEC0-A349-4D7C-ACD7-53365F078435}"/>
    <cellStyle name="SAPBEXundefined 3 5 2 3 3" xfId="43396" xr:uid="{64FD2336-2521-45F8-B138-1E88EB98A8CF}"/>
    <cellStyle name="SAPBEXundefined 3 5 2 4" xfId="23927" xr:uid="{3AB293E6-6FE3-4F8B-ADA2-0B667B0C411B}"/>
    <cellStyle name="SAPBEXundefined 3 5 2 4 2" xfId="37559" xr:uid="{011DB7C7-3F11-4218-9D17-4AB27E7EE480}"/>
    <cellStyle name="SAPBEXundefined 3 5 2 4 3" xfId="47187" xr:uid="{F651845D-D57A-4CE6-A254-08EB7F920871}"/>
    <cellStyle name="SAPBEXundefined 3 5 2 5" xfId="29802" xr:uid="{355D3EDE-55C2-4A6B-8F7F-A46DD64EB314}"/>
    <cellStyle name="SAPBEXundefined 3 5 2 6" xfId="26587" xr:uid="{CA6FCB36-D49C-464F-9BA0-41823A3C9C92}"/>
    <cellStyle name="SAPBEXundefined 3 5 2 7" xfId="51855" xr:uid="{A45C2E81-F247-4DDD-873F-DE1037B4A7B4}"/>
    <cellStyle name="SAPBEXundefined 3 5 3" xfId="15127" xr:uid="{47F316EC-DD02-43C4-A6FE-1E38571BFEFE}"/>
    <cellStyle name="SAPBEXundefined 3 5 3 2" xfId="21046" xr:uid="{AE483C7B-A9C8-4858-8F03-4BEAC6C848A0}"/>
    <cellStyle name="SAPBEXundefined 3 5 3 2 2" xfId="34678" xr:uid="{42F2ADC3-66F3-441F-A13B-29B84A69C986}"/>
    <cellStyle name="SAPBEXundefined 3 5 3 2 3" xfId="44306" xr:uid="{7D5E18E3-27AF-4E9E-B0A4-1D1B4BF0ED50}"/>
    <cellStyle name="SAPBEXundefined 3 5 3 3" xfId="24837" xr:uid="{F4F9C48C-322C-43C7-8536-BA86E6025AD3}"/>
    <cellStyle name="SAPBEXundefined 3 5 3 3 2" xfId="38469" xr:uid="{D950506C-3124-4CAE-A9F5-58A2CF6BD6FF}"/>
    <cellStyle name="SAPBEXundefined 3 5 3 3 3" xfId="48097" xr:uid="{50E82031-270B-4020-8D86-C8637C9876E4}"/>
    <cellStyle name="SAPBEXundefined 3 5 3 4" xfId="30719" xr:uid="{57F083B3-16A1-4AAD-AAA8-A08E107CFDFE}"/>
    <cellStyle name="SAPBEXundefined 3 5 3 5" xfId="40377" xr:uid="{F175A00D-3A8B-488B-A7BD-C6D97F1B8721}"/>
    <cellStyle name="SAPBEXundefined 3 5 3 6" xfId="52765" xr:uid="{672568DB-F05E-4498-806C-F0ABD6E26889}"/>
    <cellStyle name="SAPBEXundefined 3 5 4" xfId="19138" xr:uid="{D6FAC963-D3B6-4510-A692-FD516AAB0AAC}"/>
    <cellStyle name="SAPBEXundefined 3 5 4 2" xfId="32770" xr:uid="{693B526F-10A8-43D8-830C-A59B9B8216A3}"/>
    <cellStyle name="SAPBEXundefined 3 5 4 3" xfId="42398" xr:uid="{2FCEA1E4-93C5-4A75-9940-4B022816A9E6}"/>
    <cellStyle name="SAPBEXundefined 3 5 5" xfId="22929" xr:uid="{158AE6FB-5525-4815-9AF5-8B40A0879E57}"/>
    <cellStyle name="SAPBEXundefined 3 5 5 2" xfId="36561" xr:uid="{F2D26FE6-9637-4024-8AF7-1A10A6D5B5A0}"/>
    <cellStyle name="SAPBEXundefined 3 5 5 3" xfId="46189" xr:uid="{0C856D48-5958-4A85-A4F6-B747FF2536ED}"/>
    <cellStyle name="SAPBEXundefined 3 5 6" xfId="28797" xr:uid="{14915275-438D-42AF-8337-1CEDD05369E5}"/>
    <cellStyle name="SAPBEXundefined 3 5 7" xfId="27543" xr:uid="{A4E8A423-A08C-43BA-B92C-D90311442A42}"/>
    <cellStyle name="SAPBEXundefined 3 5 8" xfId="50857" xr:uid="{94AF8F4C-61C2-4F54-AA77-E226173B2481}"/>
    <cellStyle name="SAPBEXundefined 3 6" xfId="11333" xr:uid="{334CB070-E5E1-4E7B-8518-6DFE8F01F2B0}"/>
    <cellStyle name="SAPBEXundefined 3 6 2" xfId="14264" xr:uid="{363E7823-D792-4FEF-9D0B-FB755268CB34}"/>
    <cellStyle name="SAPBEXundefined 3 6 2 2" xfId="16213" xr:uid="{F4C9FBD1-E325-4C33-8506-8E907D9B9C22}"/>
    <cellStyle name="SAPBEXundefined 3 6 2 2 2" xfId="22132" xr:uid="{D9DC9970-E78A-4C1A-B0B1-883916D87F33}"/>
    <cellStyle name="SAPBEXundefined 3 6 2 2 2 2" xfId="35764" xr:uid="{1D9FEDD7-487A-4B2C-9530-46BDD69A43CD}"/>
    <cellStyle name="SAPBEXundefined 3 6 2 2 2 3" xfId="45392" xr:uid="{5F11BB39-C27F-4D38-9D80-02880617BD5C}"/>
    <cellStyle name="SAPBEXundefined 3 6 2 2 3" xfId="25923" xr:uid="{369D8F30-BB74-4A70-A2EA-C18E3710349B}"/>
    <cellStyle name="SAPBEXundefined 3 6 2 2 3 2" xfId="39555" xr:uid="{B5BD4E2A-D196-439F-8CEE-0B0100C2C304}"/>
    <cellStyle name="SAPBEXundefined 3 6 2 2 3 3" xfId="49183" xr:uid="{8345310C-9C6D-436B-B699-9E5820548E57}"/>
    <cellStyle name="SAPBEXundefined 3 6 2 2 4" xfId="31805" xr:uid="{591630DE-3729-4113-811D-A589833579D3}"/>
    <cellStyle name="SAPBEXundefined 3 6 2 2 5" xfId="41463" xr:uid="{F66EEE67-C79D-4AE6-B9D1-251AA7F3D96E}"/>
    <cellStyle name="SAPBEXundefined 3 6 2 2 6" xfId="53851" xr:uid="{1331B6EC-4516-4396-8018-4AA78EEA2ECC}"/>
    <cellStyle name="SAPBEXundefined 3 6 2 3" xfId="20224" xr:uid="{02368A83-BFC0-4385-B537-410F58D41025}"/>
    <cellStyle name="SAPBEXundefined 3 6 2 3 2" xfId="33856" xr:uid="{036A183D-6FAA-44B6-8B50-8D2615C3DFB9}"/>
    <cellStyle name="SAPBEXundefined 3 6 2 3 3" xfId="43484" xr:uid="{6A57B42A-BBFA-487B-AD77-0AF00B6B56C1}"/>
    <cellStyle name="SAPBEXundefined 3 6 2 4" xfId="24015" xr:uid="{FD4CEBF1-80F9-4568-A23A-82CA1804BC34}"/>
    <cellStyle name="SAPBEXundefined 3 6 2 4 2" xfId="37647" xr:uid="{D029C8E2-631D-4B35-B3C5-7EFF35EF2B30}"/>
    <cellStyle name="SAPBEXundefined 3 6 2 4 3" xfId="47275" xr:uid="{19CF47A7-7064-4A1A-9B38-09794FF24AEC}"/>
    <cellStyle name="SAPBEXundefined 3 6 2 5" xfId="29890" xr:uid="{94CEE67B-30AA-4D25-8CED-A6A4754507BE}"/>
    <cellStyle name="SAPBEXundefined 3 6 2 6" xfId="26499" xr:uid="{A04F172F-6589-440F-9379-B58DC02D5E62}"/>
    <cellStyle name="SAPBEXundefined 3 6 2 7" xfId="51943" xr:uid="{C9E9BD47-1689-4F14-9357-369507F9B71D}"/>
    <cellStyle name="SAPBEXundefined 3 6 3" xfId="15215" xr:uid="{6246F74E-7173-4AE4-BE57-C0D3737C06DB}"/>
    <cellStyle name="SAPBEXundefined 3 6 3 2" xfId="21134" xr:uid="{DF75D2FC-CD34-417D-8CF1-F5310D80D719}"/>
    <cellStyle name="SAPBEXundefined 3 6 3 2 2" xfId="34766" xr:uid="{5B1FB0F2-483D-40B8-8ECC-941E1768C2CB}"/>
    <cellStyle name="SAPBEXundefined 3 6 3 2 3" xfId="44394" xr:uid="{6C1B6E61-DECD-4234-A78F-54C4E38A6F8C}"/>
    <cellStyle name="SAPBEXundefined 3 6 3 3" xfId="24925" xr:uid="{270CD8DE-A2CB-4C57-8B73-57599C353B5C}"/>
    <cellStyle name="SAPBEXundefined 3 6 3 3 2" xfId="38557" xr:uid="{5F2571AE-DAEA-47A8-9733-5465B65F9FF8}"/>
    <cellStyle name="SAPBEXundefined 3 6 3 3 3" xfId="48185" xr:uid="{C36674BD-A167-4205-A3A8-99FDB3BD91C6}"/>
    <cellStyle name="SAPBEXundefined 3 6 3 4" xfId="30807" xr:uid="{1BA86A4D-97E7-4D0A-B34D-FA75FE5EBF17}"/>
    <cellStyle name="SAPBEXundefined 3 6 3 5" xfId="40465" xr:uid="{0392D3AD-2F66-4B33-81BF-92A81A528C66}"/>
    <cellStyle name="SAPBEXundefined 3 6 3 6" xfId="52853" xr:uid="{3864A42E-CA55-43F3-B02C-2B4740F33025}"/>
    <cellStyle name="SAPBEXundefined 3 6 4" xfId="19226" xr:uid="{E82458DC-580E-478F-B572-BA004D2E8B2E}"/>
    <cellStyle name="SAPBEXundefined 3 6 4 2" xfId="32858" xr:uid="{57A6C435-7F41-4E59-B0C9-30B4DF9AB04B}"/>
    <cellStyle name="SAPBEXundefined 3 6 4 3" xfId="42486" xr:uid="{0D6F9829-F731-4A19-8C5E-55AA368DC2C9}"/>
    <cellStyle name="SAPBEXundefined 3 6 5" xfId="23017" xr:uid="{36F0E462-4BA3-4C30-9DE1-F7B5EEEC5182}"/>
    <cellStyle name="SAPBEXundefined 3 6 5 2" xfId="36649" xr:uid="{902898E4-8BE3-4753-8D60-1DD53A31FAC7}"/>
    <cellStyle name="SAPBEXundefined 3 6 5 3" xfId="46277" xr:uid="{F5DE06A8-B82C-4621-B103-030052A87B4C}"/>
    <cellStyle name="SAPBEXundefined 3 6 6" xfId="28885" xr:uid="{35511983-D4E8-4F87-940F-9B7BD8D71AAB}"/>
    <cellStyle name="SAPBEXundefined 3 6 7" xfId="27455" xr:uid="{C9050EE1-F65D-44BF-A162-4FC15BDA0A96}"/>
    <cellStyle name="SAPBEXundefined 3 6 8" xfId="50945" xr:uid="{53670FE4-8603-4154-8DF3-47FF007621BB}"/>
    <cellStyle name="SAPBEXundefined 3 7" xfId="11421" xr:uid="{71713213-D758-48DF-9AE5-D901AF365397}"/>
    <cellStyle name="SAPBEXundefined 3 7 2" xfId="14352" xr:uid="{322FEA42-7B52-421B-AC2C-9E4546C9A750}"/>
    <cellStyle name="SAPBEXundefined 3 7 2 2" xfId="16301" xr:uid="{5DF3EA00-55D9-4292-8F57-A5120169188E}"/>
    <cellStyle name="SAPBEXundefined 3 7 2 2 2" xfId="22220" xr:uid="{E0E2721B-4885-43FC-8A60-EC2AB1D3879A}"/>
    <cellStyle name="SAPBEXundefined 3 7 2 2 2 2" xfId="35852" xr:uid="{A527ABA3-D9FD-4A58-95FE-83FF636E96D1}"/>
    <cellStyle name="SAPBEXundefined 3 7 2 2 2 3" xfId="45480" xr:uid="{DF81C101-5AF5-44D5-9855-46667971D4AD}"/>
    <cellStyle name="SAPBEXundefined 3 7 2 2 3" xfId="26011" xr:uid="{E3B03F6E-AEA6-4142-96E5-76D2439A6B8D}"/>
    <cellStyle name="SAPBEXundefined 3 7 2 2 3 2" xfId="39643" xr:uid="{F4C2B85B-AC54-4E53-A7BE-E19E3FAD51D5}"/>
    <cellStyle name="SAPBEXundefined 3 7 2 2 3 3" xfId="49271" xr:uid="{ABE6BECD-7238-4B23-A08E-B91CD33571D5}"/>
    <cellStyle name="SAPBEXundefined 3 7 2 2 4" xfId="31893" xr:uid="{4C6A9F23-89DA-4CB8-BEE8-05B0501C61CE}"/>
    <cellStyle name="SAPBEXundefined 3 7 2 2 5" xfId="41551" xr:uid="{37E542DB-23FE-4751-B12F-7A7C279D328D}"/>
    <cellStyle name="SAPBEXundefined 3 7 2 2 6" xfId="53939" xr:uid="{36A58333-5E52-437E-BA4D-12127506C24C}"/>
    <cellStyle name="SAPBEXundefined 3 7 2 3" xfId="20312" xr:uid="{B7616102-BA39-414C-B6EA-6A4513CC4A1D}"/>
    <cellStyle name="SAPBEXundefined 3 7 2 3 2" xfId="33944" xr:uid="{2E63875D-C323-4581-B9B1-966E3E904D69}"/>
    <cellStyle name="SAPBEXundefined 3 7 2 3 3" xfId="43572" xr:uid="{3F81D25E-93E5-4FF9-AC54-8A97596434C7}"/>
    <cellStyle name="SAPBEXundefined 3 7 2 4" xfId="24103" xr:uid="{AFEE7505-03F6-4E09-8C07-B2CC093B2A84}"/>
    <cellStyle name="SAPBEXundefined 3 7 2 4 2" xfId="37735" xr:uid="{34F390CE-7E6A-4C06-9E93-73F25FBFDDEA}"/>
    <cellStyle name="SAPBEXundefined 3 7 2 4 3" xfId="47363" xr:uid="{1AD69EDA-5B76-4250-BE64-D2A5B15B7D46}"/>
    <cellStyle name="SAPBEXundefined 3 7 2 5" xfId="29978" xr:uid="{E15A006F-D491-4A1E-B1FC-54CA30FDF3AE}"/>
    <cellStyle name="SAPBEXundefined 3 7 2 6" xfId="26411" xr:uid="{675EEE18-1F69-4EFF-BD00-E99B5A991861}"/>
    <cellStyle name="SAPBEXundefined 3 7 2 7" xfId="52031" xr:uid="{7D00EE3F-64A6-48DC-98CE-76F2E8EF3A75}"/>
    <cellStyle name="SAPBEXundefined 3 7 3" xfId="15303" xr:uid="{A2ED3AD5-3BD0-4086-990D-3CF0120FBF2A}"/>
    <cellStyle name="SAPBEXundefined 3 7 3 2" xfId="21222" xr:uid="{27BA1B9C-EFA6-4B9C-A7F7-39E8AB5652CD}"/>
    <cellStyle name="SAPBEXundefined 3 7 3 2 2" xfId="34854" xr:uid="{9E249BED-380F-45E4-B879-53D1F5330C69}"/>
    <cellStyle name="SAPBEXundefined 3 7 3 2 3" xfId="44482" xr:uid="{A04138A4-D112-4ED9-907C-C23C8F7CF72E}"/>
    <cellStyle name="SAPBEXundefined 3 7 3 3" xfId="25013" xr:uid="{ED99E778-CA27-442D-B3BE-DFB6909739C5}"/>
    <cellStyle name="SAPBEXundefined 3 7 3 3 2" xfId="38645" xr:uid="{53FDCB4C-0EDA-451D-B6AD-60EC21A69F2D}"/>
    <cellStyle name="SAPBEXundefined 3 7 3 3 3" xfId="48273" xr:uid="{309DB182-A0ED-4EEA-B1FF-CA6CF911C068}"/>
    <cellStyle name="SAPBEXundefined 3 7 3 4" xfId="30895" xr:uid="{95CDE42B-2374-47B8-95AE-F479B2DE5655}"/>
    <cellStyle name="SAPBEXundefined 3 7 3 5" xfId="40553" xr:uid="{98847000-B6BE-4370-904D-F823BEBD21B6}"/>
    <cellStyle name="SAPBEXundefined 3 7 3 6" xfId="52941" xr:uid="{313C3032-9BE9-421C-85A2-611BC53313D3}"/>
    <cellStyle name="SAPBEXundefined 3 7 4" xfId="19314" xr:uid="{D3CEC59C-88BE-4407-8BD7-7342B4A073BD}"/>
    <cellStyle name="SAPBEXundefined 3 7 4 2" xfId="32946" xr:uid="{AC3AB540-07C5-47CA-A407-AE54B04F8F84}"/>
    <cellStyle name="SAPBEXundefined 3 7 4 3" xfId="42574" xr:uid="{4C58326F-920B-4C83-97B3-9A121834FB44}"/>
    <cellStyle name="SAPBEXundefined 3 7 5" xfId="23105" xr:uid="{D4106261-65D6-40EF-B7B8-E72EFD66557D}"/>
    <cellStyle name="SAPBEXundefined 3 7 5 2" xfId="36737" xr:uid="{3D5D1C16-C83C-432B-99AB-D957D8D7712F}"/>
    <cellStyle name="SAPBEXundefined 3 7 5 3" xfId="46365" xr:uid="{A678A8AF-B5D0-49C2-93ED-885D6F5ECF8F}"/>
    <cellStyle name="SAPBEXundefined 3 7 6" xfId="28973" xr:uid="{2F8A54F9-9850-4552-BE3A-CC5EE83D6ED9}"/>
    <cellStyle name="SAPBEXundefined 3 7 7" xfId="27367" xr:uid="{D9597858-BF1E-4B73-8B05-888C0C9FA1AE}"/>
    <cellStyle name="SAPBEXundefined 3 7 8" xfId="51033" xr:uid="{8CD19B07-9816-4964-86D8-54131D0E076E}"/>
    <cellStyle name="SAPBEXundefined 3 8" xfId="13529" xr:uid="{86D0ADCC-7270-4ACF-AE53-644E7FE3EE08}"/>
    <cellStyle name="SAPBEXundefined 3 8 2" xfId="14528" xr:uid="{559ABE9A-207A-4FDD-A13F-13252DAC55AE}"/>
    <cellStyle name="SAPBEXundefined 3 8 2 2" xfId="16477" xr:uid="{3AD799AB-DDE0-4548-8AE9-1DA951ACB775}"/>
    <cellStyle name="SAPBEXundefined 3 8 2 2 2" xfId="22396" xr:uid="{24C43881-7D5D-4AA6-AADA-62D7A64213CD}"/>
    <cellStyle name="SAPBEXundefined 3 8 2 2 2 2" xfId="36028" xr:uid="{15E05C52-5E97-47E0-9B38-98100EE5407F}"/>
    <cellStyle name="SAPBEXundefined 3 8 2 2 2 3" xfId="45656" xr:uid="{E67BAFF1-5C6F-41E1-8FD0-E9B92289FBA5}"/>
    <cellStyle name="SAPBEXundefined 3 8 2 2 3" xfId="26187" xr:uid="{EC352AB1-5054-4D36-9444-F0049EB33FF3}"/>
    <cellStyle name="SAPBEXundefined 3 8 2 2 3 2" xfId="39819" xr:uid="{AFA661D3-FEF8-45C8-8E28-78365A936550}"/>
    <cellStyle name="SAPBEXundefined 3 8 2 2 3 3" xfId="49447" xr:uid="{2070EBFF-1D1B-4203-888F-84E344F6A761}"/>
    <cellStyle name="SAPBEXundefined 3 8 2 2 4" xfId="32069" xr:uid="{C828190B-922B-4CBF-9FDB-1D8D7CCE40A8}"/>
    <cellStyle name="SAPBEXundefined 3 8 2 2 5" xfId="41727" xr:uid="{EDF61985-2092-454C-BB66-E3E533220528}"/>
    <cellStyle name="SAPBEXundefined 3 8 2 2 6" xfId="54115" xr:uid="{5BEB9EC9-7CBD-4750-A652-607175F22540}"/>
    <cellStyle name="SAPBEXundefined 3 8 2 3" xfId="20488" xr:uid="{90732BCF-F650-4365-A6CB-B1F5929C452C}"/>
    <cellStyle name="SAPBEXundefined 3 8 2 3 2" xfId="34120" xr:uid="{7B6F9A5B-3CFC-4D8E-9B07-F510FC8AF4EE}"/>
    <cellStyle name="SAPBEXundefined 3 8 2 3 3" xfId="43748" xr:uid="{00B1DD4C-E8DD-4928-B507-7DED5EE19010}"/>
    <cellStyle name="SAPBEXundefined 3 8 2 4" xfId="24279" xr:uid="{B84A4328-9C34-47E5-8576-2E5E51EC25A9}"/>
    <cellStyle name="SAPBEXundefined 3 8 2 4 2" xfId="37911" xr:uid="{88F1C708-F0D5-449C-8EB1-830507B5DAFD}"/>
    <cellStyle name="SAPBEXundefined 3 8 2 4 3" xfId="47539" xr:uid="{832DC933-8575-427F-B237-178106184AE7}"/>
    <cellStyle name="SAPBEXundefined 3 8 2 5" xfId="30154" xr:uid="{DBADCE16-362E-4BB2-B9F6-F1BFD1F0E7A8}"/>
    <cellStyle name="SAPBEXundefined 3 8 2 6" xfId="26235" xr:uid="{1CBEE71C-3DAD-44AB-9B01-15306C059352}"/>
    <cellStyle name="SAPBEXundefined 3 8 2 7" xfId="52207" xr:uid="{D0417B0B-C7DD-4BDB-AB6E-3D7B919A4816}"/>
    <cellStyle name="SAPBEXundefined 3 8 3" xfId="15479" xr:uid="{A420FA81-D09C-4F26-B023-DD5C989CE948}"/>
    <cellStyle name="SAPBEXundefined 3 8 3 2" xfId="21398" xr:uid="{507A0291-F70C-4A9F-8DEF-1B1DC6308E34}"/>
    <cellStyle name="SAPBEXundefined 3 8 3 2 2" xfId="35030" xr:uid="{6DFFCD70-6D35-4B6F-A2F7-20217AA6E10C}"/>
    <cellStyle name="SAPBEXundefined 3 8 3 2 3" xfId="44658" xr:uid="{E35D3CDA-F782-4933-9139-695E2D22D70A}"/>
    <cellStyle name="SAPBEXundefined 3 8 3 3" xfId="25189" xr:uid="{A297251E-65E9-48A2-A00F-C6E36BB96B6F}"/>
    <cellStyle name="SAPBEXundefined 3 8 3 3 2" xfId="38821" xr:uid="{31592AEE-0C9B-4799-B245-E60544F27B39}"/>
    <cellStyle name="SAPBEXundefined 3 8 3 3 3" xfId="48449" xr:uid="{B64EFCFC-F65B-4B64-817D-EE0AD61947F4}"/>
    <cellStyle name="SAPBEXundefined 3 8 3 4" xfId="31071" xr:uid="{93F7E575-A322-425F-9429-C7DE58E3B919}"/>
    <cellStyle name="SAPBEXundefined 3 8 3 5" xfId="40729" xr:uid="{2709F17C-1BC7-48FD-B544-CBE18318B1F6}"/>
    <cellStyle name="SAPBEXundefined 3 8 3 6" xfId="53117" xr:uid="{9FC8A45F-D8CB-4273-842C-1DE8375D48E6}"/>
    <cellStyle name="SAPBEXundefined 3 8 4" xfId="19490" xr:uid="{F6F5428E-2283-41C6-83B3-161101766AF7}"/>
    <cellStyle name="SAPBEXundefined 3 8 4 2" xfId="33122" xr:uid="{1138CE5E-B7FC-4792-92F4-D35A4369B2FF}"/>
    <cellStyle name="SAPBEXundefined 3 8 4 3" xfId="42750" xr:uid="{47851265-B4C0-45B6-880A-19C8393471DF}"/>
    <cellStyle name="SAPBEXundefined 3 8 5" xfId="23281" xr:uid="{BD9F9DEB-49E2-4477-AC10-1FF06908F3DD}"/>
    <cellStyle name="SAPBEXundefined 3 8 5 2" xfId="36913" xr:uid="{746706EB-CBC9-46F4-97E6-DFD7D3546B5F}"/>
    <cellStyle name="SAPBEXundefined 3 8 5 3" xfId="46541" xr:uid="{41F8A8FE-6882-456B-9D23-E822FEACC0F6}"/>
    <cellStyle name="SAPBEXundefined 3 8 6" xfId="29156" xr:uid="{9D098E69-2E9F-4AA2-A7CF-9AA5155D7627}"/>
    <cellStyle name="SAPBEXundefined 3 8 7" xfId="27233" xr:uid="{6EE6B6FB-0178-47AB-A41D-58B35EA94CE8}"/>
    <cellStyle name="SAPBEXundefined 3 8 8" xfId="51209" xr:uid="{AB55C82C-CDBC-4E30-BAAA-8A0DE524E9B1}"/>
    <cellStyle name="SAPBEXundefined 3 9" xfId="13824" xr:uid="{037FD21B-A302-43CB-BCB1-06317E4BD4DA}"/>
    <cellStyle name="SAPBEXundefined 3 9 2" xfId="15773" xr:uid="{D606681D-DEC2-4EC9-995E-E28AA5F61027}"/>
    <cellStyle name="SAPBEXundefined 3 9 2 2" xfId="21692" xr:uid="{85C0F2AF-3B0A-45A9-A1EF-C8351B00EF51}"/>
    <cellStyle name="SAPBEXundefined 3 9 2 2 2" xfId="35324" xr:uid="{4BABFADF-F112-4E5C-B557-EAD23A595561}"/>
    <cellStyle name="SAPBEXundefined 3 9 2 2 3" xfId="44952" xr:uid="{7A3B4504-C15A-4404-B5C0-CFF0DC574D4C}"/>
    <cellStyle name="SAPBEXundefined 3 9 2 3" xfId="25483" xr:uid="{485F7655-2CCA-4845-8656-A791A153F305}"/>
    <cellStyle name="SAPBEXundefined 3 9 2 3 2" xfId="39115" xr:uid="{D616C636-1FB6-4550-8BEB-BF2ADE842901}"/>
    <cellStyle name="SAPBEXundefined 3 9 2 3 3" xfId="48743" xr:uid="{39DDEAD9-424A-41EB-8302-E02AD6F38A57}"/>
    <cellStyle name="SAPBEXundefined 3 9 2 4" xfId="31365" xr:uid="{07E26D87-D2EF-4D91-975D-4E55E8CAA182}"/>
    <cellStyle name="SAPBEXundefined 3 9 2 5" xfId="41023" xr:uid="{F2044236-2AF1-454F-A0A9-7AC0A87E4408}"/>
    <cellStyle name="SAPBEXundefined 3 9 2 6" xfId="53411" xr:uid="{1191CCFE-C719-490A-B3C9-4FE3BBCED889}"/>
    <cellStyle name="SAPBEXundefined 3 9 3" xfId="19784" xr:uid="{CA020064-0F22-40C8-AA9F-25301B2B12D2}"/>
    <cellStyle name="SAPBEXundefined 3 9 3 2" xfId="33416" xr:uid="{493B4016-1239-423C-BEB8-58FF6103D0AF}"/>
    <cellStyle name="SAPBEXundefined 3 9 3 3" xfId="43044" xr:uid="{0F61F66A-1090-44AA-99E8-474F26155A67}"/>
    <cellStyle name="SAPBEXundefined 3 9 4" xfId="23575" xr:uid="{B2A4CAED-96B9-4CD5-AF97-229F7CDD6416}"/>
    <cellStyle name="SAPBEXundefined 3 9 4 2" xfId="37207" xr:uid="{E2928364-FAC8-4925-8045-37FB5C8D8862}"/>
    <cellStyle name="SAPBEXundefined 3 9 4 3" xfId="46835" xr:uid="{D8CDA399-CF3F-4552-B29F-372D7D172D88}"/>
    <cellStyle name="SAPBEXundefined 3 9 5" xfId="29450" xr:uid="{262A1715-403E-4A0E-AB3D-DA82C493F7B9}"/>
    <cellStyle name="SAPBEXundefined 3 9 6" xfId="26939" xr:uid="{8B0DD086-3D96-4005-9E03-6B9AFC64FF35}"/>
    <cellStyle name="SAPBEXundefined 3 9 7" xfId="51503" xr:uid="{5B030E1A-EA85-43F0-9579-B15A59D39280}"/>
    <cellStyle name="SAPBEXundefined 4" xfId="10638" xr:uid="{6659E61A-9FFC-490F-87F9-2EDE7BEACF8C}"/>
    <cellStyle name="SAPBEXundefined 4 2" xfId="13569" xr:uid="{1D244291-7533-4475-A41C-C36F55F4DCC4}"/>
    <cellStyle name="SAPBEXundefined 4 2 2" xfId="15518" xr:uid="{2D9ED800-3C2E-4F24-A057-1AE661FA2DC4}"/>
    <cellStyle name="SAPBEXundefined 4 2 2 2" xfId="21437" xr:uid="{697F242F-AE99-40AB-AA3F-0B3EF2716658}"/>
    <cellStyle name="SAPBEXundefined 4 2 2 2 2" xfId="35069" xr:uid="{D1549A5E-1A13-48D1-B712-B65BC1F5E81F}"/>
    <cellStyle name="SAPBEXundefined 4 2 2 2 3" xfId="44697" xr:uid="{F357FF9A-338B-45B2-9CBB-7F14FA08D346}"/>
    <cellStyle name="SAPBEXundefined 4 2 2 3" xfId="25228" xr:uid="{0DE5A8CA-13D4-4D9E-AB3D-36ADAF70643F}"/>
    <cellStyle name="SAPBEXundefined 4 2 2 3 2" xfId="38860" xr:uid="{9AE86B2B-810A-47C2-A3EB-4D2E2C3A9AD8}"/>
    <cellStyle name="SAPBEXundefined 4 2 2 3 3" xfId="48488" xr:uid="{35D05283-1099-466E-94A9-1E7AF8E67B8B}"/>
    <cellStyle name="SAPBEXundefined 4 2 2 4" xfId="31110" xr:uid="{4DD651F6-1706-47D4-A146-93FCD4C6F6F1}"/>
    <cellStyle name="SAPBEXundefined 4 2 2 5" xfId="40768" xr:uid="{0D1661B2-7727-4FE7-B1D8-86B76EC602AB}"/>
    <cellStyle name="SAPBEXundefined 4 2 2 6" xfId="53156" xr:uid="{C144B062-DB1A-489C-A91A-9A7F23B93178}"/>
    <cellStyle name="SAPBEXundefined 4 2 3" xfId="19529" xr:uid="{B9A0A322-FFE5-423C-8A4C-55B639E4E38B}"/>
    <cellStyle name="SAPBEXundefined 4 2 3 2" xfId="33161" xr:uid="{C30DD83C-1706-4032-803B-4F9A56DB3A30}"/>
    <cellStyle name="SAPBEXundefined 4 2 3 3" xfId="42789" xr:uid="{43FB5FFA-7A55-49AB-83DA-6736AFB7E14E}"/>
    <cellStyle name="SAPBEXundefined 4 2 4" xfId="23320" xr:uid="{3BAB0DD8-C134-4254-B8B7-9979CE6EDFDE}"/>
    <cellStyle name="SAPBEXundefined 4 2 4 2" xfId="36952" xr:uid="{13ECCEE9-C79D-434D-8D12-E9458D388322}"/>
    <cellStyle name="SAPBEXundefined 4 2 4 3" xfId="46580" xr:uid="{9D89D6F7-920D-4A52-91F6-82DEC26BF864}"/>
    <cellStyle name="SAPBEXundefined 4 2 5" xfId="29195" xr:uid="{723D1D10-4653-4B9A-9C54-F40962C4150E}"/>
    <cellStyle name="SAPBEXundefined 4 2 6" xfId="27194" xr:uid="{AD7658C7-7F50-4A76-9EBE-FB4DADC52509}"/>
    <cellStyle name="SAPBEXundefined 4 2 7" xfId="51248" xr:uid="{BB1BC32A-630A-4605-9719-ED77C5A5FC89}"/>
    <cellStyle name="SAPBEXundefined 4 3" xfId="14608" xr:uid="{03470B8B-2683-4056-97BD-21BDE6F23B0F}"/>
    <cellStyle name="SAPBEXundefined 4 3 2" xfId="20527" xr:uid="{FDC4DA5C-E7D7-47DC-9DC0-A0F35BC0EF57}"/>
    <cellStyle name="SAPBEXundefined 4 3 2 2" xfId="34159" xr:uid="{11DB6C05-C9B5-4D4F-985C-B4A9818292A5}"/>
    <cellStyle name="SAPBEXundefined 4 3 2 3" xfId="43787" xr:uid="{FFFA8EB6-5078-466C-960C-0E0CAF86F742}"/>
    <cellStyle name="SAPBEXundefined 4 3 3" xfId="24318" xr:uid="{E3D2ABC2-8A72-49AF-AD28-A5631B57A32B}"/>
    <cellStyle name="SAPBEXundefined 4 3 3 2" xfId="37950" xr:uid="{392F9090-A413-41C7-80CA-86A81E34C6B3}"/>
    <cellStyle name="SAPBEXundefined 4 3 3 3" xfId="47578" xr:uid="{49277C96-45B6-4186-B5F7-E4959AFB7D5D}"/>
    <cellStyle name="SAPBEXundefined 4 3 4" xfId="30200" xr:uid="{210A6395-C87D-48E4-A98D-4E420758D0E0}"/>
    <cellStyle name="SAPBEXundefined 4 3 5" xfId="39858" xr:uid="{10F2A911-C2AB-41A9-AB0D-2C22D480927B}"/>
    <cellStyle name="SAPBEXundefined 4 3 6" xfId="52246" xr:uid="{8CE8DA81-740E-4BFF-9B68-711484E19DF6}"/>
    <cellStyle name="SAPBEXundefined 4 4" xfId="18619" xr:uid="{282FD1A3-F905-48CF-8E4C-4DCD5593B32C}"/>
    <cellStyle name="SAPBEXundefined 4 4 2" xfId="32251" xr:uid="{3C998226-37C0-446C-812C-88B104D65FAC}"/>
    <cellStyle name="SAPBEXundefined 4 4 3" xfId="41879" xr:uid="{458E289A-EE8E-403B-9EEA-03821B300324}"/>
    <cellStyle name="SAPBEXundefined 4 5" xfId="16614" xr:uid="{78D04719-E19C-4EF3-8B0D-BBCFCB43092A}"/>
    <cellStyle name="SAPBEXundefined 4 5 2" xfId="32198" xr:uid="{6F8D16C1-CBB6-4E52-A6C6-8E2FD263025F}"/>
    <cellStyle name="SAPBEXundefined 4 5 3" xfId="41840" xr:uid="{300B9844-19B4-4080-9BF0-4F5426DFD959}"/>
    <cellStyle name="SAPBEXundefined 4 6" xfId="28190" xr:uid="{857C7776-FAC4-481C-B62A-C01DC6586A6D}"/>
    <cellStyle name="SAPBEXundefined 4 7" xfId="28128" xr:uid="{422D83A4-2816-47E7-8315-3BF0D129E1DB}"/>
    <cellStyle name="SAPBEXundefined 4 8" xfId="50250" xr:uid="{6B19645C-673F-4CD0-89C2-468BF6D4AF73}"/>
    <cellStyle name="SAPBEXundefined 5" xfId="10739" xr:uid="{70AFF3E1-7AD2-48A2-9847-80A4ACC048BF}"/>
    <cellStyle name="SAPBEXundefined 5 2" xfId="13670" xr:uid="{214B5DB6-2D0E-46AC-82B8-F7846D25785B}"/>
    <cellStyle name="SAPBEXundefined 5 2 2" xfId="15619" xr:uid="{CA7360B6-B020-480D-9C08-B848CDB61097}"/>
    <cellStyle name="SAPBEXundefined 5 2 2 2" xfId="21538" xr:uid="{4E1F02EF-F16F-4A35-8DFC-27449D67A0EB}"/>
    <cellStyle name="SAPBEXundefined 5 2 2 2 2" xfId="35170" xr:uid="{06D5485F-713C-44E0-91B2-0067D1816FE9}"/>
    <cellStyle name="SAPBEXundefined 5 2 2 2 3" xfId="44798" xr:uid="{AF490096-8B2F-49B8-9CF9-50452AB41362}"/>
    <cellStyle name="SAPBEXundefined 5 2 2 3" xfId="25329" xr:uid="{95653CC8-39B1-43B5-A56F-71365576FD9B}"/>
    <cellStyle name="SAPBEXundefined 5 2 2 3 2" xfId="38961" xr:uid="{511FD4FE-36E1-4FCD-A18D-CEAF57C04B9E}"/>
    <cellStyle name="SAPBEXundefined 5 2 2 3 3" xfId="48589" xr:uid="{7C892680-C966-4619-B7CD-D847C453658E}"/>
    <cellStyle name="SAPBEXundefined 5 2 2 4" xfId="31211" xr:uid="{14B8A64D-6B51-4D4E-9471-D75EBF27A64C}"/>
    <cellStyle name="SAPBEXundefined 5 2 2 5" xfId="40869" xr:uid="{27CDF9B3-2CC0-4703-8FFE-654BDC44776C}"/>
    <cellStyle name="SAPBEXundefined 5 2 2 6" xfId="53257" xr:uid="{4C13ED2C-CED5-4EB0-AC9B-D249983D9B3B}"/>
    <cellStyle name="SAPBEXundefined 5 2 3" xfId="19630" xr:uid="{017907EF-182F-4AC7-BB1B-6BD5D7D892B5}"/>
    <cellStyle name="SAPBEXundefined 5 2 3 2" xfId="33262" xr:uid="{F7938300-229A-42B3-A86C-68B01A623F88}"/>
    <cellStyle name="SAPBEXundefined 5 2 3 3" xfId="42890" xr:uid="{5B6DA06C-4109-4640-A9B0-92AD43859C65}"/>
    <cellStyle name="SAPBEXundefined 5 2 4" xfId="23421" xr:uid="{8D24099E-0F60-45A2-82AE-9431F9A61634}"/>
    <cellStyle name="SAPBEXundefined 5 2 4 2" xfId="37053" xr:uid="{94BAF572-2210-49FB-B5B3-321DEE758BA7}"/>
    <cellStyle name="SAPBEXundefined 5 2 4 3" xfId="46681" xr:uid="{C657B84F-8EB7-4EEF-A297-5C4F10D9D794}"/>
    <cellStyle name="SAPBEXundefined 5 2 5" xfId="29296" xr:uid="{6535A8E4-E9C0-4086-8DF9-8EB97283B65F}"/>
    <cellStyle name="SAPBEXundefined 5 2 6" xfId="27093" xr:uid="{6D052BBC-87C2-49DC-8EF4-7953289C00C6}"/>
    <cellStyle name="SAPBEXundefined 5 2 7" xfId="51349" xr:uid="{B76C591C-D184-4209-A87E-4F9C18E67D4F}"/>
    <cellStyle name="SAPBEXundefined 5 3" xfId="14709" xr:uid="{86EAFF07-4619-4C08-9C95-DE9A87299530}"/>
    <cellStyle name="SAPBEXundefined 5 3 2" xfId="20628" xr:uid="{AFB74D92-D0A5-4C63-8D53-FC26998F4F06}"/>
    <cellStyle name="SAPBEXundefined 5 3 2 2" xfId="34260" xr:uid="{FC2B7AFD-7800-4C59-B179-44EE630CE71A}"/>
    <cellStyle name="SAPBEXundefined 5 3 2 3" xfId="43888" xr:uid="{66929839-7106-4212-879E-7491190B2889}"/>
    <cellStyle name="SAPBEXundefined 5 3 3" xfId="24419" xr:uid="{8E4853B5-4CC7-4135-9686-A33FE3310C26}"/>
    <cellStyle name="SAPBEXundefined 5 3 3 2" xfId="38051" xr:uid="{5E78D4A2-0164-4D08-8E9C-2F7AA14606D0}"/>
    <cellStyle name="SAPBEXundefined 5 3 3 3" xfId="47679" xr:uid="{FDBD308F-FFFD-4AC4-B68A-F6EBF1E69055}"/>
    <cellStyle name="SAPBEXundefined 5 3 4" xfId="30301" xr:uid="{B3BC0BA6-0641-4CFA-AD8C-1828DCB201B7}"/>
    <cellStyle name="SAPBEXundefined 5 3 5" xfId="39959" xr:uid="{69118CEB-2411-4376-B674-E0BA543D0701}"/>
    <cellStyle name="SAPBEXundefined 5 3 6" xfId="52347" xr:uid="{0D2AA2AB-0BDE-47E5-A0FB-657AD4D63E23}"/>
    <cellStyle name="SAPBEXundefined 5 4" xfId="18718" xr:uid="{5406DE30-E961-4E7A-8F6B-314BD1009AA3}"/>
    <cellStyle name="SAPBEXundefined 5 4 2" xfId="32350" xr:uid="{975B0758-BEED-4879-AFF6-F05E16F02C67}"/>
    <cellStyle name="SAPBEXundefined 5 4 3" xfId="41978" xr:uid="{EC5C8C84-1CD0-4A50-A66A-9B2188A2A5B1}"/>
    <cellStyle name="SAPBEXundefined 5 5" xfId="22423" xr:uid="{525918CF-BC38-4A85-83B7-F8B9819C537D}"/>
    <cellStyle name="SAPBEXundefined 5 5 2" xfId="36055" xr:uid="{B56AB43D-632F-44F4-B7FF-9CAA481BFA4B}"/>
    <cellStyle name="SAPBEXundefined 5 5 3" xfId="45683" xr:uid="{5C5ACD6A-5396-44C9-BF70-5AA694630FEE}"/>
    <cellStyle name="SAPBEXundefined 5 6" xfId="28291" xr:uid="{CBBC023D-21C5-4FC4-B49D-AEBBD41B7319}"/>
    <cellStyle name="SAPBEXundefined 5 7" xfId="28029" xr:uid="{C6B5AEC5-C5F0-4DF7-AC8B-A793D3A71494}"/>
    <cellStyle name="SAPBEXundefined 5 8" xfId="50351" xr:uid="{1B7BE7C0-7E85-4DE0-B74D-5AB17D7D6576}"/>
    <cellStyle name="SAPBEXundefined 6" xfId="11546" xr:uid="{10A99BBA-5FD4-4A72-8543-2BC5918AEE37}"/>
    <cellStyle name="SAPBEXundefined 6 2" xfId="14440" xr:uid="{CD4D0DF8-F188-40B4-B4CB-D539A76A594C}"/>
    <cellStyle name="SAPBEXundefined 6 2 2" xfId="16389" xr:uid="{4DE27B45-B8B2-4824-8EE4-295C807E8CF8}"/>
    <cellStyle name="SAPBEXundefined 6 2 2 2" xfId="22308" xr:uid="{9240983B-4CF4-4DA2-A679-FB2287B9D86A}"/>
    <cellStyle name="SAPBEXundefined 6 2 2 2 2" xfId="35940" xr:uid="{F333A8BE-EE54-4754-95B0-8BC7C1A6A0E8}"/>
    <cellStyle name="SAPBEXundefined 6 2 2 2 3" xfId="45568" xr:uid="{7E72CF33-BF0B-4E72-8BCB-2C0729238AD8}"/>
    <cellStyle name="SAPBEXundefined 6 2 2 3" xfId="26099" xr:uid="{4761D7FF-D26F-4481-ABB7-9C21F76C796C}"/>
    <cellStyle name="SAPBEXundefined 6 2 2 3 2" xfId="39731" xr:uid="{95560BE0-ECEA-42BC-9ADE-E55933977EF3}"/>
    <cellStyle name="SAPBEXundefined 6 2 2 3 3" xfId="49359" xr:uid="{FFA88270-4F6B-446E-84B7-7B35406936FC}"/>
    <cellStyle name="SAPBEXundefined 6 2 2 4" xfId="31981" xr:uid="{A14B061F-37B7-4900-9A08-B48890530B0C}"/>
    <cellStyle name="SAPBEXundefined 6 2 2 5" xfId="41639" xr:uid="{FEE8EBA4-ECF9-4AFF-AA08-8E16F77C8FB7}"/>
    <cellStyle name="SAPBEXundefined 6 2 2 6" xfId="54027" xr:uid="{8CCB7323-B8B4-46E2-8524-50BD72F50611}"/>
    <cellStyle name="SAPBEXundefined 6 2 3" xfId="20400" xr:uid="{D4100D61-2A5C-4D55-AA85-40655483A4F6}"/>
    <cellStyle name="SAPBEXundefined 6 2 3 2" xfId="34032" xr:uid="{FDCF33DA-7497-44D6-9A5B-CA9E9B29C2D9}"/>
    <cellStyle name="SAPBEXundefined 6 2 3 3" xfId="43660" xr:uid="{537D3DE5-D60C-4330-92B4-41466A190C02}"/>
    <cellStyle name="SAPBEXundefined 6 2 4" xfId="24191" xr:uid="{7B7EDA3B-DEC5-494E-A694-E123EBF96A8C}"/>
    <cellStyle name="SAPBEXundefined 6 2 4 2" xfId="37823" xr:uid="{F2020C8F-4775-445C-B917-3885DCED6E41}"/>
    <cellStyle name="SAPBEXundefined 6 2 4 3" xfId="47451" xr:uid="{857274A4-1D54-4151-9773-F7389AF7BB64}"/>
    <cellStyle name="SAPBEXundefined 6 2 5" xfId="30066" xr:uid="{27C4DED6-4CA4-4855-A3F6-3A926CF3EC59}"/>
    <cellStyle name="SAPBEXundefined 6 2 6" xfId="26323" xr:uid="{B8963DD4-BC2C-4756-8796-413A9AC2D8BB}"/>
    <cellStyle name="SAPBEXundefined 6 2 7" xfId="52119" xr:uid="{16030238-4800-4B19-964C-364365172D91}"/>
    <cellStyle name="SAPBEXundefined 6 3" xfId="15391" xr:uid="{32605762-F212-4545-9068-54725AE02169}"/>
    <cellStyle name="SAPBEXundefined 6 3 2" xfId="21310" xr:uid="{CF216F62-2CD2-4F19-9860-FB42D0540E38}"/>
    <cellStyle name="SAPBEXundefined 6 3 2 2" xfId="34942" xr:uid="{DB532B8A-324E-4259-937C-3BB03FF5DF5F}"/>
    <cellStyle name="SAPBEXundefined 6 3 2 3" xfId="44570" xr:uid="{2AD64D50-248B-415B-8FF7-836AFAFFA5EE}"/>
    <cellStyle name="SAPBEXundefined 6 3 3" xfId="25101" xr:uid="{2DAFBFE6-41C4-4501-B31B-917D50FAA35E}"/>
    <cellStyle name="SAPBEXundefined 6 3 3 2" xfId="38733" xr:uid="{EA31A816-AB45-4538-9160-59DE1318B329}"/>
    <cellStyle name="SAPBEXundefined 6 3 3 3" xfId="48361" xr:uid="{B5A70879-D864-4183-B0C3-A82F3E2517E2}"/>
    <cellStyle name="SAPBEXundefined 6 3 4" xfId="30983" xr:uid="{BEEC3C7D-1CB8-41E1-9808-11652CDFF8D5}"/>
    <cellStyle name="SAPBEXundefined 6 3 5" xfId="40641" xr:uid="{02ABF25B-226E-4516-8C23-5DF78F5D258D}"/>
    <cellStyle name="SAPBEXundefined 6 3 6" xfId="53029" xr:uid="{DB87F087-224A-430C-A7CC-9F0D127E9298}"/>
    <cellStyle name="SAPBEXundefined 6 4" xfId="19402" xr:uid="{9E9CAA8C-78AC-462A-8E7C-38CF0185A00C}"/>
    <cellStyle name="SAPBEXundefined 6 4 2" xfId="33034" xr:uid="{3052DEC5-615C-4CFB-B003-B8E42B0A7665}"/>
    <cellStyle name="SAPBEXundefined 6 4 3" xfId="42662" xr:uid="{878E0903-352E-4E4B-ABE9-F932DDF8E82C}"/>
    <cellStyle name="SAPBEXundefined 6 5" xfId="23193" xr:uid="{4AD5F153-43C1-4A88-968F-B54B5310AB82}"/>
    <cellStyle name="SAPBEXundefined 6 5 2" xfId="36825" xr:uid="{3782BFCC-8356-4C82-863D-4E2B089CD98E}"/>
    <cellStyle name="SAPBEXundefined 6 5 3" xfId="46453" xr:uid="{BFDA63E1-32C2-4BD1-845B-6771F1246FF4}"/>
    <cellStyle name="SAPBEXundefined 6 6" xfId="29061" xr:uid="{76AA17B4-7354-4A07-BF1D-FD442958F0D1}"/>
    <cellStyle name="SAPBEXundefined 6 7" xfId="28158" xr:uid="{0FCCA62C-DEE8-43CB-845D-B988B2344077}"/>
    <cellStyle name="SAPBEXundefined 6 8" xfId="51121" xr:uid="{6B722004-D6D5-46BC-8214-E863FDB3F686}"/>
    <cellStyle name="SAPBEXundefined 7" xfId="49989" xr:uid="{8AC90C37-7E34-41EC-9F7B-D85209725BDC}"/>
    <cellStyle name="SAPBEXundefined 8" xfId="54283" xr:uid="{922BB19E-C533-42E1-93CF-CE4F422C87A8}"/>
    <cellStyle name="SAPBEXundefined 9" xfId="54425" xr:uid="{D624BEA2-4643-4AD2-8280-1A60BAD1FCD1}"/>
    <cellStyle name="setup" xfId="406" xr:uid="{5098EFB2-9F82-4647-97C1-5B722E4A7DA0}"/>
    <cellStyle name="Shading" xfId="6168" xr:uid="{B66F4DA9-688A-4A68-A598-D8D2CE3D6D2F}"/>
    <cellStyle name="SMALL HEADINGS" xfId="6169" xr:uid="{80C6A539-2020-4667-8BEC-5BB9347BE26E}"/>
    <cellStyle name="Standard_kosepco" xfId="407" xr:uid="{94E7B76E-8A38-47B6-BE56-9B075D3D4854}"/>
    <cellStyle name="Style 1" xfId="6170" xr:uid="{21FFFFFE-476C-4FCE-920F-60014A3964E7}"/>
    <cellStyle name="Style2" xfId="6171" xr:uid="{451B1B9C-77E7-48AF-AEDF-5923015305A0}"/>
    <cellStyle name="SUB HEADING" xfId="6172" xr:uid="{B7B770D3-B67B-49EC-B8FD-421DA6CFED61}"/>
    <cellStyle name="subhead" xfId="408" xr:uid="{7A9760D9-AAB6-4D96-913B-56F535BBE794}"/>
    <cellStyle name="Table title" xfId="3" xr:uid="{00000000-0005-0000-0000-00000F000000}"/>
    <cellStyle name="Table title 2" xfId="14" xr:uid="{00000000-0005-0000-0000-000010000000}"/>
    <cellStyle name="times" xfId="409" xr:uid="{10DD3F18-DEE2-4DD2-BE2E-A2E2D35A0F1F}"/>
    <cellStyle name="Title" xfId="57104" xr:uid="{4B49EE5D-6DA1-4FFE-A631-F3585BB000D1}"/>
    <cellStyle name="Total" xfId="31" xr:uid="{3F253C0B-1866-4FA9-8AD3-0686110341C7}"/>
    <cellStyle name="Total 2" xfId="57105" xr:uid="{70191FB2-65D6-4EFE-8C60-A2D3113B3CF4}"/>
    <cellStyle name="Total 2 2" xfId="57106" xr:uid="{85625AC7-5046-4EB1-B7B4-AE01FBD0400F}"/>
    <cellStyle name="ubordinated Debt" xfId="6173" xr:uid="{C7EA3B68-6053-4F17-BB38-8F14D35FA3F0}"/>
    <cellStyle name="un-bold" xfId="410" xr:uid="{FEAEB9B6-B833-46FF-8F7E-60EB3BDD0B1A}"/>
    <cellStyle name="UNITS" xfId="6174" xr:uid="{47EDB564-4842-46C2-96EE-C1F0C243963E}"/>
    <cellStyle name="un-Pattern" xfId="411" xr:uid="{42DE3FE2-1BEB-4FDA-87AE-83852559BE6F}"/>
    <cellStyle name="UNSHADED" xfId="6175" xr:uid="{D2A54AB6-45C6-4DB8-B886-3EE3145A2E90}"/>
    <cellStyle name="un-wrap" xfId="412" xr:uid="{F79C6701-DD95-4D06-AE7B-A8969288955A}"/>
    <cellStyle name="Warning Text" xfId="29" xr:uid="{FDC52F44-7520-47AA-BD0D-1B33C2B46B73}"/>
    <cellStyle name="white/hidden" xfId="413" xr:uid="{C2A35F05-6CFA-427B-9296-918E3AEBEB9D}"/>
    <cellStyle name="wrap" xfId="414" xr:uid="{FCC4105E-43AB-4514-AE9C-478D69BC30A4}"/>
    <cellStyle name="xMillions ($0.0m)" xfId="415" xr:uid="{D55D0C17-F346-4EA7-BF10-1AE7289B9615}"/>
    <cellStyle name="xMillions (0.0)" xfId="416" xr:uid="{F7DFF5A9-EF54-43D5-8416-3055520F474C}"/>
    <cellStyle name="xThousands ($0.0k)" xfId="417" xr:uid="{848E2CC1-134F-4720-957B-03A77593B44B}"/>
    <cellStyle name="xThousands (0.0)" xfId="418" xr:uid="{12F2D227-E7E3-4E60-9FE6-83DD5AACDFCF}"/>
    <cellStyle name="Yellow" xfId="6176" xr:uid="{098B6E79-30ED-45E4-A205-F6C95BE5D01C}"/>
    <cellStyle name="화 [0]_총괄표(수정)" xfId="6177" xr:uid="{B010642B-8664-47F7-9B4D-0D94FE69C44A}"/>
    <cellStyle name="강조색1 10" xfId="419" xr:uid="{31E2938E-1DFB-4EE4-A6C1-AD2C1298929D}"/>
    <cellStyle name="강조색1 11" xfId="420" xr:uid="{34CAE91A-D18C-4524-AA50-BE276B37DF81}"/>
    <cellStyle name="강조색1 12" xfId="421" xr:uid="{C973DBED-189D-47C2-93B0-6D3E218614E5}"/>
    <cellStyle name="강조색1 13" xfId="422" xr:uid="{ABB6A241-E968-4A7D-B1BB-6C9436E80679}"/>
    <cellStyle name="강조색1 2" xfId="423" xr:uid="{94FB66F8-661F-4271-AB49-8002EB83CFB1}"/>
    <cellStyle name="강조색1 2 2" xfId="424" xr:uid="{8DA5C346-A38D-420D-BE0E-0AAAE05699BE}"/>
    <cellStyle name="강조색1 2 2 2" xfId="49614" xr:uid="{EBDD269F-9C9A-421F-A785-548C0F9F37EF}"/>
    <cellStyle name="강조색1 2 2 3" xfId="8070" xr:uid="{32C55849-AC2F-4961-99E9-FA4B838FCC02}"/>
    <cellStyle name="강조색1 2 3" xfId="425" xr:uid="{A620E559-2C8A-4054-AEEA-F01C556C5131}"/>
    <cellStyle name="강조색1 2 3 2" xfId="50156" xr:uid="{95FA1E65-4C4F-4FAC-9C73-8993D424FF04}"/>
    <cellStyle name="강조색1 2 3 3" xfId="6179" xr:uid="{69BE48E3-53B9-4256-84EA-A36E2EA852FF}"/>
    <cellStyle name="강조색1 2 4" xfId="2881" xr:uid="{6193C990-A547-4E92-A651-BD678EB89DB2}"/>
    <cellStyle name="강조색1 2 4 2" xfId="50155" xr:uid="{C5DC82FA-F123-459B-88E4-C359EA7B396C}"/>
    <cellStyle name="강조색1 2 4 3" xfId="50022" xr:uid="{4A2A5078-2FCB-49FF-A21B-7F60DB3F8DE8}"/>
    <cellStyle name="강조색1 2 5" xfId="50042" xr:uid="{1C38271C-4CA2-4347-B503-5F02BE48002E}"/>
    <cellStyle name="강조색1 3" xfId="426" xr:uid="{0999A88A-1E25-4D5C-BFFD-05426DF8FF48}"/>
    <cellStyle name="강조색1 3 2" xfId="427" xr:uid="{8CF0E5D7-1EF8-4631-9C8B-F2D8345FB3D2}"/>
    <cellStyle name="강조색1 3 2 2" xfId="49743" xr:uid="{69E6A966-F7C9-4507-B824-099342098852}"/>
    <cellStyle name="강조색1 3 2 3" xfId="6180" xr:uid="{2ADC1F10-8259-4312-8338-6D1DCA8D4CC4}"/>
    <cellStyle name="강조색1 3 3" xfId="49617" xr:uid="{CEABDA89-5517-4C84-BF1D-E2F03CE1A506}"/>
    <cellStyle name="강조색1 4" xfId="428" xr:uid="{02FF9B18-055C-478C-AAC1-59B4891019E3}"/>
    <cellStyle name="강조색1 4 2" xfId="49842" xr:uid="{A0989067-5EDB-4C61-8AE6-F068EC955B73}"/>
    <cellStyle name="강조색1 4 3" xfId="49616" xr:uid="{492F8A4E-4F40-4B69-BF05-D2CD5EB10480}"/>
    <cellStyle name="강조색1 4 4" xfId="6178" xr:uid="{51C093A7-FC1A-4A64-BA27-870EABD34C2A}"/>
    <cellStyle name="강조색1 5" xfId="429" xr:uid="{02EA2807-8E00-48C6-B849-5235623EC772}"/>
    <cellStyle name="강조색1 5 2" xfId="49843" xr:uid="{93B2F400-91E9-4A3C-A072-D059D832E508}"/>
    <cellStyle name="강조색1 5 3" xfId="49615" xr:uid="{E3B7989A-ABFA-4314-8B79-2F2589CB4E1D}"/>
    <cellStyle name="강조색1 6" xfId="430" xr:uid="{9B8806E8-43DB-4F2E-90F8-D11F2C1A1B5A}"/>
    <cellStyle name="강조색1 6 2" xfId="49844" xr:uid="{83A157CE-ABC7-43C7-8F73-D2B62C08F1BD}"/>
    <cellStyle name="강조색1 6 3" xfId="14565" xr:uid="{5E694281-7FE0-4470-9E2D-6C7B51EB255D}"/>
    <cellStyle name="강조색1 7" xfId="431" xr:uid="{2357C21D-A45E-4629-A348-D67103FBE8C4}"/>
    <cellStyle name="강조색1 7 2" xfId="49612" xr:uid="{FF762A3E-7509-4DED-BA96-5039A2A7B0EB}"/>
    <cellStyle name="강조색1 7 3" xfId="18576" xr:uid="{3AE241C9-4FB7-4175-A62A-FF7E336524C3}"/>
    <cellStyle name="강조색1 8" xfId="432" xr:uid="{6B9A1817-DC68-48A7-82BD-CA3A2BFE941D}"/>
    <cellStyle name="강조색1 8 2" xfId="49613" xr:uid="{B7440B98-32F0-4BAA-9731-BAD86557D604}"/>
    <cellStyle name="강조색1 8 3" xfId="50157" xr:uid="{EA8F5270-A4C0-4D2A-B5BE-A8B0A28EEB6F}"/>
    <cellStyle name="강조색1 8 4" xfId="10594" xr:uid="{CF9977F6-C403-4C7E-BC44-C25FF109CE05}"/>
    <cellStyle name="강조색1 9" xfId="433" xr:uid="{34D06E6E-BCB5-4678-92AA-971051741E1F}"/>
    <cellStyle name="강조색2 10" xfId="434" xr:uid="{AEFF41EC-C59B-41F8-BCFB-6ED24E381FD7}"/>
    <cellStyle name="강조색2 11" xfId="435" xr:uid="{7D2B11B1-5DC6-41FB-81CE-53A8F7BF4458}"/>
    <cellStyle name="강조색2 12" xfId="436" xr:uid="{DF0566AB-DB97-4843-B4B1-5CEE151008A5}"/>
    <cellStyle name="강조색2 13" xfId="437" xr:uid="{C3E9CB65-D55F-4FE1-9F67-722FF62BD5D3}"/>
    <cellStyle name="강조색2 2" xfId="438" xr:uid="{EDC21304-16CB-4FD7-8C2F-3449D09DDAB1}"/>
    <cellStyle name="강조색2 2 2" xfId="439" xr:uid="{69D50BB9-AAAC-48F4-8B4F-264EFE228DE5}"/>
    <cellStyle name="강조색2 2 3" xfId="440" xr:uid="{729C8D1B-4688-4133-A141-EE6C10E50C81}"/>
    <cellStyle name="강조색2 2 3 2" xfId="50158" xr:uid="{CD059109-360A-4A8C-BB3B-0AB6A8D33C80}"/>
    <cellStyle name="강조색2 2 3 3" xfId="6181" xr:uid="{E09FBE0B-61BD-41F4-A9D5-F3367C3C4B17}"/>
    <cellStyle name="강조색2 2 4" xfId="2882" xr:uid="{4A05D989-5A04-40C2-B298-DA2BC3D42F29}"/>
    <cellStyle name="강조색2 2 5" xfId="50043" xr:uid="{99757A71-F3B9-4743-88C2-C8747A47121A}"/>
    <cellStyle name="강조색2 3" xfId="441" xr:uid="{8FC05C42-3A07-43A5-9737-B76BB16CCB4A}"/>
    <cellStyle name="강조색2 3 2" xfId="442" xr:uid="{13067152-A2B9-4AFA-B86E-51C5F2BF1150}"/>
    <cellStyle name="강조색2 3 3" xfId="49845" xr:uid="{2B6FF454-5AA5-498A-A217-377F85F9E471}"/>
    <cellStyle name="강조색2 4" xfId="443" xr:uid="{47297C4C-9E7B-4D1E-BF98-6EE5C34203C7}"/>
    <cellStyle name="강조색2 4 2" xfId="49846" xr:uid="{84B2CCC8-CD9C-41F8-9A39-BD2184441BAA}"/>
    <cellStyle name="강조색2 4 3" xfId="49971" xr:uid="{9DBBC321-928D-495A-9167-1F8BF3C43785}"/>
    <cellStyle name="강조색2 5" xfId="444" xr:uid="{B3ED4924-473F-44A0-B858-0D8036B5B939}"/>
    <cellStyle name="강조색2 5 2" xfId="49611" xr:uid="{338C42A3-0B9E-459D-B180-B43F81409ED1}"/>
    <cellStyle name="강조색2 5 3" xfId="49609" xr:uid="{625BC296-BC04-41BE-8E5E-B30D1065C70D}"/>
    <cellStyle name="강조색2 5 4" xfId="14569" xr:uid="{2194279A-3740-4A14-BF77-8A3013D92E1F}"/>
    <cellStyle name="강조색2 6" xfId="445" xr:uid="{075E9DB7-6181-4BCC-98A6-43E6691B3586}"/>
    <cellStyle name="강조색2 6 2" xfId="49744" xr:uid="{10DB5224-0168-4690-99B2-4F187C8FB4C0}"/>
    <cellStyle name="강조색2 6 3" xfId="18580" xr:uid="{427412B0-6A19-47A2-AB24-64650DA66F9B}"/>
    <cellStyle name="강조색2 7" xfId="446" xr:uid="{6C78A482-4840-4582-AA2F-63CFFD33FC08}"/>
    <cellStyle name="강조색2 7 2" xfId="49610" xr:uid="{59C1344C-FEAC-49B8-B0D8-1BDC79124720}"/>
    <cellStyle name="강조색2 7 3" xfId="10598" xr:uid="{B6CC9989-22F8-4396-870F-3C006588FA37}"/>
    <cellStyle name="강조색2 8" xfId="447" xr:uid="{3C28FB80-0C4F-4318-A03C-D1E85D6CBED6}"/>
    <cellStyle name="강조색2 8 2" xfId="50159" xr:uid="{5A780B67-71A6-4474-971C-465D147A7BBA}"/>
    <cellStyle name="강조색2 8 3" xfId="49847" xr:uid="{80056001-34EC-409E-83B4-EEF87EB51478}"/>
    <cellStyle name="강조색2 9" xfId="448" xr:uid="{1E7FEECB-C183-4526-9EA1-B3BE774FCE38}"/>
    <cellStyle name="강조색3 10" xfId="449" xr:uid="{C7E4E373-C00B-4A00-B06E-E5DF4DD1311D}"/>
    <cellStyle name="강조색3 11" xfId="450" xr:uid="{37B9FE75-D11D-48FB-9A23-78E872E633AB}"/>
    <cellStyle name="강조색3 12" xfId="451" xr:uid="{C1B45AAE-2B6C-4058-A53D-9F1D08DBE91F}"/>
    <cellStyle name="강조색3 13" xfId="452" xr:uid="{A35E9352-5925-4C57-94F3-39266F903E9A}"/>
    <cellStyle name="강조색3 2" xfId="453" xr:uid="{3C75CF85-179C-48F1-8154-FAD517AC927F}"/>
    <cellStyle name="강조색3 2 2" xfId="454" xr:uid="{41D0F13E-AB31-40F7-BB42-8E7B3E7435D4}"/>
    <cellStyle name="강조색3 2 3" xfId="455" xr:uid="{6F341DF4-E008-4009-97B5-2F7904F92E49}"/>
    <cellStyle name="강조색3 2 3 2" xfId="50160" xr:uid="{DA130CA3-80B7-4DAB-9281-CF8A8A6299B8}"/>
    <cellStyle name="강조색3 2 3 3" xfId="6182" xr:uid="{2FF8329F-9913-4B68-B490-907E072B3D82}"/>
    <cellStyle name="강조색3 2 4" xfId="2883" xr:uid="{2762CD93-CC3A-4D08-95D9-85A57925B4CA}"/>
    <cellStyle name="강조색3 2 5" xfId="50044" xr:uid="{9C32ADF5-6986-4C60-8C1C-3E4EF9F3F6EF}"/>
    <cellStyle name="강조색3 3" xfId="456" xr:uid="{B45AA8E7-E546-4E2C-8057-24E9A888B91C}"/>
    <cellStyle name="강조색3 3 2" xfId="457" xr:uid="{204DFF61-6521-4DDB-86BB-1662EC756084}"/>
    <cellStyle name="강조색3 3 3" xfId="49848" xr:uid="{11AB3D7A-72E3-43E0-B2D2-AF8A00F5F8FF}"/>
    <cellStyle name="강조색3 4" xfId="458" xr:uid="{70908D2C-6E72-475A-ABBD-7F8CEC95EC7C}"/>
    <cellStyle name="강조색3 4 2" xfId="49605" xr:uid="{B89CA46A-CB8F-4A23-81AE-EBE44A73399D}"/>
    <cellStyle name="강조색3 4 3" xfId="49849" xr:uid="{91745F81-6FC7-4F7F-95FF-D68B47D03FCD}"/>
    <cellStyle name="강조색3 5" xfId="459" xr:uid="{F5E8E832-6D48-4259-93B4-3F86BED635BE}"/>
    <cellStyle name="강조색3 5 2" xfId="49745" xr:uid="{85A50228-A52F-4FD7-A94A-FFDAAC41E2A7}"/>
    <cellStyle name="강조색3 5 3" xfId="49608" xr:uid="{407E7859-CB2F-4521-8AC8-E4CCC26BE4B3}"/>
    <cellStyle name="강조색3 5 4" xfId="14573" xr:uid="{D95FD505-E951-4553-9A8A-55028A3987CE}"/>
    <cellStyle name="강조색3 6" xfId="460" xr:uid="{75D67691-48F5-4C2F-9B46-A3FB6BBE0B22}"/>
    <cellStyle name="강조색3 6 2" xfId="49607" xr:uid="{6F2E0EF8-C17D-43B0-B9E9-D6EF874CFA8E}"/>
    <cellStyle name="강조색3 6 3" xfId="18584" xr:uid="{1E06481C-3379-4B71-9BE7-DC766A1306C8}"/>
    <cellStyle name="강조색3 7" xfId="461" xr:uid="{152D6B54-9F08-4A76-8A7C-74B9294715A0}"/>
    <cellStyle name="강조색3 7 2" xfId="49850" xr:uid="{1E3A1109-E228-40A3-B411-CFC902357550}"/>
    <cellStyle name="강조색3 7 3" xfId="10602" xr:uid="{9D9D4D0D-BFC2-4FB6-8809-478C28ABC57B}"/>
    <cellStyle name="강조색3 8" xfId="462" xr:uid="{8517B342-8D52-4FCC-AEEE-70D62C9B815E}"/>
    <cellStyle name="강조색3 8 2" xfId="50161" xr:uid="{93B52BB6-A0D8-46CF-B432-71A7C023011D}"/>
    <cellStyle name="강조색3 8 3" xfId="49606" xr:uid="{80BDD976-B222-4239-9CDA-59CAFE5EEB3F}"/>
    <cellStyle name="강조색3 9" xfId="463" xr:uid="{293704FB-6896-4E6E-8657-CB7BB28ED696}"/>
    <cellStyle name="강조색4 10" xfId="464" xr:uid="{615E2296-F2A2-4F7B-B443-210E8F43CE5F}"/>
    <cellStyle name="강조색4 11" xfId="465" xr:uid="{7C759777-A010-454D-AB80-7A1C5B9F6F9C}"/>
    <cellStyle name="강조색4 12" xfId="466" xr:uid="{852E9975-10C0-4770-BBB3-5A9BC05AA625}"/>
    <cellStyle name="강조색4 13" xfId="467" xr:uid="{31E06962-C91C-45F5-BAED-FC61A558490F}"/>
    <cellStyle name="강조색4 2" xfId="468" xr:uid="{765EE244-B495-48B1-8900-DCA73BA9CDF8}"/>
    <cellStyle name="강조색4 2 2" xfId="469" xr:uid="{B4673264-DF74-41AC-92B6-68EB2887F22F}"/>
    <cellStyle name="강조색4 2 2 2" xfId="49978" xr:uid="{76651D97-6470-452E-9DE1-8BDE5E30654E}"/>
    <cellStyle name="강조색4 2 2 3" xfId="8071" xr:uid="{73C57BB0-0F26-456E-A258-967C2DD685B6}"/>
    <cellStyle name="강조색4 2 3" xfId="470" xr:uid="{001F3A66-0F96-449A-BFD1-9303CD60EA48}"/>
    <cellStyle name="강조색4 2 3 2" xfId="50163" xr:uid="{66CD5507-B809-401A-852D-5B615D4189D3}"/>
    <cellStyle name="강조색4 2 3 3" xfId="10631" xr:uid="{F42001AD-9208-45B5-AC25-2A04B666E9C0}"/>
    <cellStyle name="강조색4 2 4" xfId="2884" xr:uid="{45D47081-46B0-42F4-828E-3A151FDE8DB5}"/>
    <cellStyle name="강조색4 2 4 2" xfId="50162" xr:uid="{11417EE7-ADA4-44E0-95FC-120EDF346D37}"/>
    <cellStyle name="강조색4 2 4 3" xfId="6184" xr:uid="{68A5F2C2-FD0D-48A5-AF34-985A92225565}"/>
    <cellStyle name="강조색4 2 5" xfId="49957" xr:uid="{C4DEFFEE-D1BB-49C5-A6A3-ED342DEC5568}"/>
    <cellStyle name="강조색4 3" xfId="471" xr:uid="{4B38B66F-2814-415E-B8F4-2D9955CAB700}"/>
    <cellStyle name="강조색4 3 2" xfId="472" xr:uid="{88FB138E-06B6-49CB-AA0C-C2467A836EA1}"/>
    <cellStyle name="강조색4 3 2 2" xfId="49604" xr:uid="{717E88E3-2909-46FA-97B1-39B386B65448}"/>
    <cellStyle name="강조색4 3 2 3" xfId="6185" xr:uid="{C85326D0-D9A6-41B3-8C3F-83EA2915559C}"/>
    <cellStyle name="강조색4 3 3" xfId="49601" xr:uid="{C44D123F-E5C1-498C-8AFE-5A85B2A616A6}"/>
    <cellStyle name="강조색4 4" xfId="473" xr:uid="{A1ECBEB2-6C63-4329-BB54-EB76971607AD}"/>
    <cellStyle name="강조색4 4 2" xfId="49603" xr:uid="{9B03CFCF-3D1B-41D8-B666-73AF88919323}"/>
    <cellStyle name="강조색4 4 3" xfId="49746" xr:uid="{2493E196-44B2-497C-9C5A-8DA13922AA01}"/>
    <cellStyle name="강조색4 4 4" xfId="6183" xr:uid="{ACE82BCB-82D3-4C8E-9636-F51D5ABE7A6D}"/>
    <cellStyle name="강조색4 5" xfId="474" xr:uid="{529B18CA-8624-4EBB-A6BD-DD7BFF45DD86}"/>
    <cellStyle name="강조색4 5 2" xfId="49602" xr:uid="{3198D882-E15B-4C27-910E-18F9FB52537B}"/>
    <cellStyle name="강조색4 5 3" xfId="49851" xr:uid="{4A7773A4-E215-4994-A203-C6E576C86805}"/>
    <cellStyle name="강조색4 6" xfId="475" xr:uid="{BE9F216A-F54A-471B-984B-13528F15D899}"/>
    <cellStyle name="강조색4 6 2" xfId="49852" xr:uid="{D9178053-7D88-4235-9FA3-03155C2C1F92}"/>
    <cellStyle name="강조색4 6 3" xfId="14577" xr:uid="{2B3DE41F-73DB-4924-B4C5-5B407A644042}"/>
    <cellStyle name="강조색4 7" xfId="476" xr:uid="{14509358-EA92-4D99-8B00-457F88E2CE4F}"/>
    <cellStyle name="강조색4 7 2" xfId="49853" xr:uid="{C29B7714-7753-4047-BDD2-8A9B0BCCACA6}"/>
    <cellStyle name="강조색4 7 3" xfId="18588" xr:uid="{6B1F3440-93AC-4A3C-B28D-26359613BF0B}"/>
    <cellStyle name="강조색4 8" xfId="477" xr:uid="{1CEB6E42-FC88-4092-987B-7385C212D0A9}"/>
    <cellStyle name="강조색4 8 2" xfId="49598" xr:uid="{BD85C180-B720-4E46-AE80-9DD1554AEA92}"/>
    <cellStyle name="강조색4 8 3" xfId="50164" xr:uid="{13655E8E-F6BF-4CCD-83FC-CD12091F6424}"/>
    <cellStyle name="강조색4 8 4" xfId="10606" xr:uid="{2F36ECC3-9FE8-4153-870C-849944096AB6}"/>
    <cellStyle name="강조색4 9" xfId="478" xr:uid="{826E5466-58F3-4B30-A165-0B8328BB041F}"/>
    <cellStyle name="강조색5 10" xfId="479" xr:uid="{5B907BAD-1B13-4979-B345-AFC2B749E0B6}"/>
    <cellStyle name="강조색5 11" xfId="480" xr:uid="{79DC9191-3AC5-4965-96F2-73ABC55EC390}"/>
    <cellStyle name="강조색5 12" xfId="481" xr:uid="{C7F96720-85B6-492B-A6ED-7DF756A74733}"/>
    <cellStyle name="강조색5 13" xfId="482" xr:uid="{2C2F474F-2741-4C60-9A55-4A4A4E213B65}"/>
    <cellStyle name="강조색5 2" xfId="483" xr:uid="{EE17599C-BC37-4C97-A37D-067FCA65EAA9}"/>
    <cellStyle name="강조색5 2 2" xfId="484" xr:uid="{20BBD1AE-46FE-4808-A76B-E38D4AA7D769}"/>
    <cellStyle name="강조색5 2 3" xfId="6186" xr:uid="{25AA4451-D2F8-4D9B-9D8E-C91667C8E233}"/>
    <cellStyle name="강조색5 3" xfId="485" xr:uid="{01A967FB-7646-4392-A4AD-57B69B662843}"/>
    <cellStyle name="강조색5 3 2" xfId="486" xr:uid="{7E80F9F8-665C-416D-924B-534D1FC1F1F6}"/>
    <cellStyle name="강조색5 3 3" xfId="49600" xr:uid="{B7BE0CFB-2ED5-4F00-99C1-75DDF160FAF3}"/>
    <cellStyle name="강조색5 4" xfId="487" xr:uid="{06964EC5-1344-4FA1-97A0-4B51D29681FB}"/>
    <cellStyle name="강조색5 4 2" xfId="49972" xr:uid="{6578B425-E725-4B33-8F3D-A0345F9CE03E}"/>
    <cellStyle name="강조색5 4 3" xfId="49599" xr:uid="{4B8B56A9-1EEE-40F0-B72F-7A9DD072FDBB}"/>
    <cellStyle name="강조색5 5" xfId="488" xr:uid="{05EC3F69-78E7-40B0-B664-F9D3B9D9D5B2}"/>
    <cellStyle name="강조색5 5 2" xfId="49595" xr:uid="{79C78D6D-0E38-4F72-A8E7-20A950A46F4C}"/>
    <cellStyle name="강조색5 5 3" xfId="49854" xr:uid="{C654843B-E9D1-4BE7-B1AC-DA1F6FE725EF}"/>
    <cellStyle name="강조색5 5 4" xfId="14581" xr:uid="{48DF376E-BEC5-437D-8E81-A22E7DBE832F}"/>
    <cellStyle name="강조색5 6" xfId="489" xr:uid="{C4E812A4-F0B4-4157-B9CB-EFB9019ADB41}"/>
    <cellStyle name="강조색5 6 2" xfId="49597" xr:uid="{919AFF58-A5D5-4026-A718-79229BCCBBD3}"/>
    <cellStyle name="강조색5 6 3" xfId="18592" xr:uid="{3CA64D76-9768-4147-ACCB-32650F4CFFF2}"/>
    <cellStyle name="강조색5 7" xfId="490" xr:uid="{683E53D4-893E-4970-A85B-E1779749937D}"/>
    <cellStyle name="강조색5 7 2" xfId="49747" xr:uid="{8AF50177-2361-4856-8988-D9B16C4671E8}"/>
    <cellStyle name="강조색5 7 3" xfId="10610" xr:uid="{7552C6BF-7F74-41D8-832D-4D7894AA958E}"/>
    <cellStyle name="강조색5 8" xfId="491" xr:uid="{517984C9-4031-4070-AC31-B5617C30D375}"/>
    <cellStyle name="강조색5 8 2" xfId="50165" xr:uid="{256FBE51-385E-474C-837A-A607396A5AC2}"/>
    <cellStyle name="강조색5 8 3" xfId="49596" xr:uid="{17C80B65-13F7-4DAD-A41C-42B289CFE5C2}"/>
    <cellStyle name="강조색5 9" xfId="492" xr:uid="{AA2A116E-CCC0-432F-AF5E-50CA09F30CC8}"/>
    <cellStyle name="강조색6 10" xfId="493" xr:uid="{9D3FCB50-B687-4AF3-AE90-149433BDC231}"/>
    <cellStyle name="강조색6 11" xfId="494" xr:uid="{130586A9-61FF-4767-A3E7-3D7E04737A05}"/>
    <cellStyle name="강조색6 12" xfId="495" xr:uid="{54968BB8-E3CF-4AF6-8408-1C81E84B6BCB}"/>
    <cellStyle name="강조색6 13" xfId="496" xr:uid="{488CB24F-9DCF-41D4-8B1D-6A17F1EC7D4A}"/>
    <cellStyle name="강조색6 2" xfId="497" xr:uid="{9D6826EA-54AF-4F45-BD6A-D6DAF443B5C5}"/>
    <cellStyle name="강조색6 2 2" xfId="498" xr:uid="{A2032EB1-D2A7-4103-BBA4-3CEAA4CBD699}"/>
    <cellStyle name="강조색6 2 3" xfId="499" xr:uid="{31FF13D6-0317-452C-997E-46B8F3B28F82}"/>
    <cellStyle name="강조색6 2 3 2" xfId="50166" xr:uid="{3EC0BAEE-9B2C-4555-AF83-44961B588E8A}"/>
    <cellStyle name="강조색6 2 3 3" xfId="6187" xr:uid="{BDFDA342-35E2-4426-B79B-7DBE9CA3E8C0}"/>
    <cellStyle name="강조색6 2 4" xfId="2885" xr:uid="{04C28737-087E-48A4-B0CB-5D6EC25923C9}"/>
    <cellStyle name="강조색6 2 5" xfId="50045" xr:uid="{B2FD2EAF-93A2-48C1-9405-5D733F75C68A}"/>
    <cellStyle name="강조색6 3" xfId="500" xr:uid="{0B5F926A-55D0-431F-8C40-D194AC41AF82}"/>
    <cellStyle name="강조색6 3 2" xfId="501" xr:uid="{C709162D-66A5-465C-9F76-B0FBF55D2675}"/>
    <cellStyle name="강조색6 3 3" xfId="49855" xr:uid="{95722CD6-35E4-4FB8-B5AC-014D685F78E7}"/>
    <cellStyle name="강조색6 4" xfId="502" xr:uid="{7CB7F3EB-42F2-43D1-A451-FA782724F55E}"/>
    <cellStyle name="강조색6 4 2" xfId="49594" xr:uid="{6EED2D5F-92AD-4E6B-A448-6AADFB057C65}"/>
    <cellStyle name="강조색6 4 3" xfId="49591" xr:uid="{8B37EDEF-F3B3-4942-B8FA-635ECEA786CB}"/>
    <cellStyle name="강조색6 5" xfId="503" xr:uid="{A2F12DE6-C591-4D02-AE6A-B280D5C2100F}"/>
    <cellStyle name="강조색6 5 2" xfId="49593" xr:uid="{56647289-94FE-4ED9-B028-28064CEB30ED}"/>
    <cellStyle name="강조색6 5 3" xfId="49748" xr:uid="{F5221D15-32F4-4F1A-9FB2-E7D8B8B7AC93}"/>
    <cellStyle name="강조색6 5 4" xfId="14585" xr:uid="{BF698C36-12A2-4753-9EEC-0F0C0B70245F}"/>
    <cellStyle name="강조색6 6" xfId="504" xr:uid="{F4229CCA-C3A0-4DE7-AB4C-F30A3F3B2631}"/>
    <cellStyle name="강조색6 6 2" xfId="49856" xr:uid="{67EEE0B6-6B8B-4082-9993-465F25788794}"/>
    <cellStyle name="강조색6 6 3" xfId="18596" xr:uid="{0D34592B-8D4C-4657-8C73-54EF21DD1136}"/>
    <cellStyle name="강조색6 7" xfId="505" xr:uid="{23FBDE86-475C-45CC-B2D7-188B13C22415}"/>
    <cellStyle name="강조색6 7 2" xfId="49592" xr:uid="{4FBA7074-E1EE-4A7C-89B6-E2E806B2F208}"/>
    <cellStyle name="강조색6 7 3" xfId="10614" xr:uid="{0D172ADE-C37E-4040-81F4-F8D7893DE0F1}"/>
    <cellStyle name="강조색6 8" xfId="506" xr:uid="{2C329C91-8C5A-452A-A6D5-362F1CD1E0FF}"/>
    <cellStyle name="강조색6 8 2" xfId="50167" xr:uid="{7AC81075-FA12-498D-8E76-E27AB10370DA}"/>
    <cellStyle name="강조색6 8 3" xfId="49857" xr:uid="{101FFC58-976C-4E7B-84AD-BB2B76C84727}"/>
    <cellStyle name="강조색6 9" xfId="507" xr:uid="{567FAA53-6666-45CF-825E-B092BAAE74DB}"/>
    <cellStyle name="경고문 10" xfId="508" xr:uid="{5B345E7A-C8FB-4847-AAAE-BBBEAFB4FD36}"/>
    <cellStyle name="경고문 11" xfId="509" xr:uid="{C86BFF25-BE6F-4FFE-9680-3B61FBC17AE6}"/>
    <cellStyle name="경고문 12" xfId="510" xr:uid="{D38A63AD-F98D-4322-8EBB-C2285ED638B7}"/>
    <cellStyle name="경고문 13" xfId="511" xr:uid="{6AD852EC-5ED5-4CE3-B0CF-C52E2CE3EB56}"/>
    <cellStyle name="경고문 2" xfId="512" xr:uid="{82E8DC44-CCC4-4507-A054-8DE073045ADE}"/>
    <cellStyle name="경고문 2 2" xfId="513" xr:uid="{6487D549-9CF4-442E-BAFE-C5631F42B3C4}"/>
    <cellStyle name="경고문 2 3" xfId="6188" xr:uid="{A5B50252-AF4F-407E-A476-15082EB55BC3}"/>
    <cellStyle name="경고문 3" xfId="514" xr:uid="{F561E873-6DF5-4E6F-BDB5-59ABC3FF138F}"/>
    <cellStyle name="경고문 3 2" xfId="515" xr:uid="{8413E21D-0A98-4FC1-B5D2-406967837117}"/>
    <cellStyle name="경고문 3 3" xfId="49590" xr:uid="{F8AE47F5-F8D9-46D3-9787-F306443345FD}"/>
    <cellStyle name="경고문 4" xfId="516" xr:uid="{1A8B246F-C806-4A87-85C6-10238475EF48}"/>
    <cellStyle name="경고문 4 2" xfId="49979" xr:uid="{CFA8DA98-A91C-4D8F-BE3B-8E25FA1445FB}"/>
    <cellStyle name="경고문 4 3" xfId="49589" xr:uid="{45C8AAFF-46EF-4AB2-87B4-7B0ED5B46B56}"/>
    <cellStyle name="경고문 5" xfId="517" xr:uid="{72796627-EA05-4D9D-8E9C-999AC1147497}"/>
    <cellStyle name="경고문 5 2" xfId="49858" xr:uid="{A3E5250B-5583-4799-96D1-E4D84F5E81DB}"/>
    <cellStyle name="경고문 5 3" xfId="49588" xr:uid="{D1FA2503-341E-4932-91FB-DC4F1B76A698}"/>
    <cellStyle name="경고문 5 4" xfId="14561" xr:uid="{8928FBCC-2E6B-4710-B6BA-8C0D766AA890}"/>
    <cellStyle name="경고문 6" xfId="518" xr:uid="{7847BD3E-EE2B-4B00-8926-0B58A59D4BFE}"/>
    <cellStyle name="경고문 6 2" xfId="49859" xr:uid="{28E86A80-0CFF-49D6-B667-2BB36D3E6EA3}"/>
    <cellStyle name="경고문 6 3" xfId="18572" xr:uid="{EAB8A6D8-D53C-4F91-A5DB-C5612A78B615}"/>
    <cellStyle name="경고문 7" xfId="519" xr:uid="{C84580D0-1231-48C3-865A-BF47F198F210}"/>
    <cellStyle name="경고문 7 2" xfId="49584" xr:uid="{2D08E216-4051-489E-A33C-DDED71C57474}"/>
    <cellStyle name="경고문 7 3" xfId="10590" xr:uid="{2DCE3680-4EE3-44E7-85BD-BF48E12D4C74}"/>
    <cellStyle name="경고문 8" xfId="520" xr:uid="{118BF448-1218-49EB-B7EA-C36EE5A14248}"/>
    <cellStyle name="경고문 8 2" xfId="50168" xr:uid="{A2F4FB94-0211-4A91-8016-8D68926BC222}"/>
    <cellStyle name="경고문 8 3" xfId="49587" xr:uid="{D95CB78C-411D-4871-81A2-E4AE0F14DD58}"/>
    <cellStyle name="경고문 9" xfId="521" xr:uid="{1A6B11B4-1EAE-4830-927C-8553232A4D5D}"/>
    <cellStyle name="계산 10" xfId="522" xr:uid="{34287CC5-377B-4248-98ED-A1CEA8D82068}"/>
    <cellStyle name="계산 11" xfId="523" xr:uid="{9D984E66-160A-4834-AAC4-EBD15551A815}"/>
    <cellStyle name="계산 12" xfId="524" xr:uid="{CD79D858-E53E-4D9A-885A-BAD286FA388D}"/>
    <cellStyle name="계산 13" xfId="525" xr:uid="{FCC466FA-8C16-4BBF-9B88-3579811BD799}"/>
    <cellStyle name="계산 2" xfId="526" xr:uid="{240A15E2-EAFF-488F-9B8F-DF02FEA26883}"/>
    <cellStyle name="계산 2 10" xfId="49749" xr:uid="{4A18A353-6490-413A-9AC9-E880D3885F54}"/>
    <cellStyle name="계산 2 11" xfId="50046" xr:uid="{59EE54D1-715A-4E97-A463-91BDFB926C6D}"/>
    <cellStyle name="계산 2 12" xfId="50091" xr:uid="{4E156B6F-23BF-4B27-B320-DBD5CAFAC1B5}"/>
    <cellStyle name="계산 2 13" xfId="54289" xr:uid="{59B07B0E-77AA-428B-9469-F7166FC57B6E}"/>
    <cellStyle name="계산 2 14" xfId="54470" xr:uid="{16B089D3-A5EE-4969-8044-AD778679B605}"/>
    <cellStyle name="계산 2 15" xfId="54427" xr:uid="{B113ED9E-90DC-4EE7-AC23-F48B556A3B10}"/>
    <cellStyle name="계산 2 2" xfId="527" xr:uid="{F6BF83F8-9F1C-4270-9579-74055CDB8BA6}"/>
    <cellStyle name="계산 2 2 10" xfId="54505" xr:uid="{6457D66C-7829-45D8-8691-1E506D15B592}"/>
    <cellStyle name="계산 2 2 11" xfId="6191" xr:uid="{6402A82F-03B3-42D7-872B-B1DAFB5678ED}"/>
    <cellStyle name="계산 2 2 2" xfId="10896" xr:uid="{751354F0-7E6F-4393-9F32-5221CA160AA1}"/>
    <cellStyle name="계산 2 2 2 10" xfId="22580" xr:uid="{18A8FACF-1E16-4A66-9A71-CC540E83C832}"/>
    <cellStyle name="계산 2 2 2 10 2" xfId="36212" xr:uid="{903E71D7-4A22-456B-8719-D9D5FD8C1695}"/>
    <cellStyle name="계산 2 2 2 10 3" xfId="45840" xr:uid="{E990F582-943B-441D-B7EB-C48313A9F74D}"/>
    <cellStyle name="계산 2 2 2 11" xfId="28448" xr:uid="{522869DD-0336-45C5-819E-3990385EECB8}"/>
    <cellStyle name="계산 2 2 2 12" xfId="27875" xr:uid="{2E1B67F6-730C-49C6-B6E2-942A9310C3A6}"/>
    <cellStyle name="계산 2 2 2 13" xfId="50508" xr:uid="{2ADE1476-BA2B-435E-A623-4F8CD38858A4}"/>
    <cellStyle name="계산 2 2 2 14" xfId="54579" xr:uid="{47677CD5-C373-4AA3-A142-BCBF30E140DC}"/>
    <cellStyle name="계산 2 2 2 15" xfId="54670" xr:uid="{CC383464-558B-48FA-8D09-737F301B2257}"/>
    <cellStyle name="계산 2 2 2 16" xfId="54758" xr:uid="{52E60FC8-90BA-4245-8904-5E0578464B2E}"/>
    <cellStyle name="계산 2 2 2 17" xfId="54846" xr:uid="{E139FDBD-E588-4530-AC36-F13606BCB27B}"/>
    <cellStyle name="계산 2 2 2 18" xfId="54934" xr:uid="{336151BD-BA93-49AE-83BE-24BE7F0D5729}"/>
    <cellStyle name="계산 2 2 2 19" xfId="55022" xr:uid="{9A430B22-B268-4B88-AC75-C821EE61D999}"/>
    <cellStyle name="계산 2 2 2 2" xfId="10984" xr:uid="{2AE07DDE-AE34-425F-AEB7-238430D7FAE0}"/>
    <cellStyle name="계산 2 2 2 2 2" xfId="13915" xr:uid="{70F3E6DB-A369-4DB0-B8F4-F2A9FE5038E6}"/>
    <cellStyle name="계산 2 2 2 2 2 2" xfId="15864" xr:uid="{35D3427C-4263-4C1B-801B-1E316732E068}"/>
    <cellStyle name="계산 2 2 2 2 2 2 2" xfId="21783" xr:uid="{870E400E-FD80-4DA7-A2A5-F3B929CA2983}"/>
    <cellStyle name="계산 2 2 2 2 2 2 2 2" xfId="35415" xr:uid="{2E384976-E3BE-4637-A804-BD8E3914C82B}"/>
    <cellStyle name="계산 2 2 2 2 2 2 2 3" xfId="45043" xr:uid="{8C6C707F-CEA0-4F55-BD81-FCC84E594123}"/>
    <cellStyle name="계산 2 2 2 2 2 2 3" xfId="25574" xr:uid="{52A5E09D-3495-411B-9939-5BFA034CC1A3}"/>
    <cellStyle name="계산 2 2 2 2 2 2 3 2" xfId="39206" xr:uid="{A85F9A7E-072F-413F-9931-6BBB0F34F93C}"/>
    <cellStyle name="계산 2 2 2 2 2 2 3 3" xfId="48834" xr:uid="{269D3CAA-DD73-4407-9194-990DEB6FE28C}"/>
    <cellStyle name="계산 2 2 2 2 2 2 4" xfId="31456" xr:uid="{97794A85-4C02-4C8C-AB4D-923E97E446B5}"/>
    <cellStyle name="계산 2 2 2 2 2 2 5" xfId="41114" xr:uid="{8335DAF5-2969-4B27-BA5B-C97F0FDA7C87}"/>
    <cellStyle name="계산 2 2 2 2 2 2 6" xfId="53502" xr:uid="{D61ECD3C-19C1-423A-B42A-8D9895E6A2B4}"/>
    <cellStyle name="계산 2 2 2 2 2 3" xfId="19875" xr:uid="{CA375C72-5B7C-4718-BBFC-567CB230DC01}"/>
    <cellStyle name="계산 2 2 2 2 2 3 2" xfId="33507" xr:uid="{EF3900A9-E8B5-42A1-90A3-68516A15BD0C}"/>
    <cellStyle name="계산 2 2 2 2 2 3 3" xfId="43135" xr:uid="{AF3EDAD3-215B-4D84-B827-57D6A7988EE5}"/>
    <cellStyle name="계산 2 2 2 2 2 4" xfId="23666" xr:uid="{0F4AD63B-7085-442D-9A20-3117DA5D3B14}"/>
    <cellStyle name="계산 2 2 2 2 2 4 2" xfId="37298" xr:uid="{D475D332-96B8-4596-8A9A-45C036ABB397}"/>
    <cellStyle name="계산 2 2 2 2 2 4 3" xfId="46926" xr:uid="{59CA95B0-EE02-442E-B286-CDFB796BAFD8}"/>
    <cellStyle name="계산 2 2 2 2 2 5" xfId="29541" xr:uid="{25AE3F35-C433-4A0F-BDEB-1ACBE6DA6C07}"/>
    <cellStyle name="계산 2 2 2 2 2 6" xfId="26848" xr:uid="{8690FDB2-7333-4561-9569-475C6C5F18FD}"/>
    <cellStyle name="계산 2 2 2 2 2 7" xfId="51594" xr:uid="{995E07EA-7B78-4CCB-B286-D519987256E1}"/>
    <cellStyle name="계산 2 2 2 2 3" xfId="14866" xr:uid="{AA370E89-8AA6-407D-AB16-FAFCF7B3BD51}"/>
    <cellStyle name="계산 2 2 2 2 3 2" xfId="20785" xr:uid="{0D03FDEC-ED82-4A73-B6D9-A904B8C9B42F}"/>
    <cellStyle name="계산 2 2 2 2 3 2 2" xfId="34417" xr:uid="{79F70CDE-E3BE-4D2B-AC4A-EE91009CE65F}"/>
    <cellStyle name="계산 2 2 2 2 3 2 3" xfId="44045" xr:uid="{457B10C6-D649-43C3-8839-54EC66AE81B6}"/>
    <cellStyle name="계산 2 2 2 2 3 3" xfId="24576" xr:uid="{A5B7FAFE-7E95-4455-BAF4-12268AFA6A50}"/>
    <cellStyle name="계산 2 2 2 2 3 3 2" xfId="38208" xr:uid="{42CBBAE0-523D-4847-AC33-86F419F37206}"/>
    <cellStyle name="계산 2 2 2 2 3 3 3" xfId="47836" xr:uid="{28D02DE8-0832-43E2-AEB6-BFEF85E3E718}"/>
    <cellStyle name="계산 2 2 2 2 3 4" xfId="30458" xr:uid="{596A1ED3-8963-4AB5-92B2-84E37A407818}"/>
    <cellStyle name="계산 2 2 2 2 3 5" xfId="40116" xr:uid="{C609CAC2-176E-47D9-8970-571A9303AB20}"/>
    <cellStyle name="계산 2 2 2 2 3 6" xfId="52504" xr:uid="{20D71F98-4D3F-46EF-8FE9-AD5AE040FDFD}"/>
    <cellStyle name="계산 2 2 2 2 4" xfId="18877" xr:uid="{1FB0A204-CCF2-4DE0-B429-1B06276F45F2}"/>
    <cellStyle name="계산 2 2 2 2 4 2" xfId="32509" xr:uid="{F5F0A8E6-04BC-4715-B481-6090A5EB9A99}"/>
    <cellStyle name="계산 2 2 2 2 4 3" xfId="42137" xr:uid="{8AEC6AD0-EE0C-4FBF-95C8-DF2F783D899F}"/>
    <cellStyle name="계산 2 2 2 2 5" xfId="22668" xr:uid="{F87790C3-7D4B-4212-816E-93D57F33AD34}"/>
    <cellStyle name="계산 2 2 2 2 5 2" xfId="36300" xr:uid="{DA8E69D9-3148-4380-8BBF-3C49D8817879}"/>
    <cellStyle name="계산 2 2 2 2 5 3" xfId="45928" xr:uid="{EBA500AD-F876-4F42-9A9F-9F008F415810}"/>
    <cellStyle name="계산 2 2 2 2 6" xfId="28536" xr:uid="{73C433BF-CE29-41E9-87E4-71835D10931C}"/>
    <cellStyle name="계산 2 2 2 2 7" xfId="27790" xr:uid="{F8295F10-F93F-4F43-848C-F6B52385F025}"/>
    <cellStyle name="계산 2 2 2 2 8" xfId="50596" xr:uid="{70166B52-A53F-47B4-955F-F68019FC8525}"/>
    <cellStyle name="계산 2 2 2 20" xfId="55110" xr:uid="{31DA445A-F899-413F-BB2B-053CE7F2C07D}"/>
    <cellStyle name="계산 2 2 2 21" xfId="55198" xr:uid="{2F7FA86B-A468-44CE-AA1C-7ED039737B0E}"/>
    <cellStyle name="계산 2 2 2 22" xfId="55286" xr:uid="{B4F33011-AF73-4D06-9BE9-882B3F631896}"/>
    <cellStyle name="계산 2 2 2 23" xfId="55374" xr:uid="{1F16CF06-4E21-4846-BACE-F0CEC1BF0124}"/>
    <cellStyle name="계산 2 2 2 24" xfId="55462" xr:uid="{FC200DB9-97F5-4B24-8CA0-0F81E7F6C1CD}"/>
    <cellStyle name="계산 2 2 2 25" xfId="55550" xr:uid="{EC59960E-8B58-48F1-AE56-54423CBD6DD8}"/>
    <cellStyle name="계산 2 2 2 26" xfId="55638" xr:uid="{2BA9DB17-3197-463C-A9C3-80FD1D8E6498}"/>
    <cellStyle name="계산 2 2 2 27" xfId="55726" xr:uid="{0F1DD8A9-C1A7-49D5-B0C0-CB0D88AAE1A3}"/>
    <cellStyle name="계산 2 2 2 28" xfId="55814" xr:uid="{EA20F6AF-0B01-4D0F-A83C-C5B6EE208EDF}"/>
    <cellStyle name="계산 2 2 2 29" xfId="55902" xr:uid="{FB78027D-D56C-409E-8224-225C54E392B7}"/>
    <cellStyle name="계산 2 2 2 3" xfId="11072" xr:uid="{B50EBC91-32C4-462B-B825-3B9DA761860E}"/>
    <cellStyle name="계산 2 2 2 3 2" xfId="14003" xr:uid="{00C38466-355F-4D02-A1D9-D27D4E1A3BD0}"/>
    <cellStyle name="계산 2 2 2 3 2 2" xfId="15952" xr:uid="{B4CE27A4-54C4-4E81-BDFE-72A210173CAA}"/>
    <cellStyle name="계산 2 2 2 3 2 2 2" xfId="21871" xr:uid="{C9FE75A3-35A2-4228-8D17-929A3972E72B}"/>
    <cellStyle name="계산 2 2 2 3 2 2 2 2" xfId="35503" xr:uid="{C5906AA5-BEC0-4FE8-8AA4-337DB9260503}"/>
    <cellStyle name="계산 2 2 2 3 2 2 2 3" xfId="45131" xr:uid="{A71E2EE5-72F1-4403-BC4E-63BD6318D10E}"/>
    <cellStyle name="계산 2 2 2 3 2 2 3" xfId="25662" xr:uid="{17189E09-0DB1-45EF-9B88-C763F74D970D}"/>
    <cellStyle name="계산 2 2 2 3 2 2 3 2" xfId="39294" xr:uid="{47617C14-277F-4DA3-AFAA-1A187BF3E6F3}"/>
    <cellStyle name="계산 2 2 2 3 2 2 3 3" xfId="48922" xr:uid="{3ED4DD4F-0137-4A2A-9B07-1068AF1E4C6A}"/>
    <cellStyle name="계산 2 2 2 3 2 2 4" xfId="31544" xr:uid="{F0D3EC32-C789-4FBA-A50A-3CF1E5971698}"/>
    <cellStyle name="계산 2 2 2 3 2 2 5" xfId="41202" xr:uid="{532C73BD-A25D-4376-BD83-398ED94F6F6A}"/>
    <cellStyle name="계산 2 2 2 3 2 2 6" xfId="53590" xr:uid="{C524FCB1-F99C-4766-8192-D961315C42E3}"/>
    <cellStyle name="계산 2 2 2 3 2 3" xfId="19963" xr:uid="{2E946DB1-37D1-4F11-B46F-E3FC31F777B8}"/>
    <cellStyle name="계산 2 2 2 3 2 3 2" xfId="33595" xr:uid="{E892F5EB-22AA-4107-8E5C-EF0A2D962272}"/>
    <cellStyle name="계산 2 2 2 3 2 3 3" xfId="43223" xr:uid="{B79A9294-CA54-42BF-9DCF-E5C3966363E8}"/>
    <cellStyle name="계산 2 2 2 3 2 4" xfId="23754" xr:uid="{A8739CC9-F575-4E48-B050-6811E1D649B9}"/>
    <cellStyle name="계산 2 2 2 3 2 4 2" xfId="37386" xr:uid="{3A753977-A3C1-41A6-ACDE-8E5FF517ED0A}"/>
    <cellStyle name="계산 2 2 2 3 2 4 3" xfId="47014" xr:uid="{FC273CE4-3957-4035-A302-0AB46CED5615}"/>
    <cellStyle name="계산 2 2 2 3 2 5" xfId="29629" xr:uid="{F810CB2C-D5C7-4855-B746-7ED1D33D1B7C}"/>
    <cellStyle name="계산 2 2 2 3 2 6" xfId="26760" xr:uid="{9C2818DC-96C8-442A-8F51-6E116136C012}"/>
    <cellStyle name="계산 2 2 2 3 2 7" xfId="51682" xr:uid="{8774F141-AD2F-40B2-ADB4-93B93DA0852D}"/>
    <cellStyle name="계산 2 2 2 3 3" xfId="14954" xr:uid="{F8A080A5-DC5D-4E7B-AC00-639F62B49328}"/>
    <cellStyle name="계산 2 2 2 3 3 2" xfId="20873" xr:uid="{B1EEEF53-2A48-42E4-B030-1A850853B3F4}"/>
    <cellStyle name="계산 2 2 2 3 3 2 2" xfId="34505" xr:uid="{F3D6A1F6-F649-4FFB-8E03-641507D1E750}"/>
    <cellStyle name="계산 2 2 2 3 3 2 3" xfId="44133" xr:uid="{6DA6A6EE-420A-4B55-A299-F3DAD9E2BD10}"/>
    <cellStyle name="계산 2 2 2 3 3 3" xfId="24664" xr:uid="{14E4E5FE-51D4-433D-9940-AAB99910A821}"/>
    <cellStyle name="계산 2 2 2 3 3 3 2" xfId="38296" xr:uid="{D5127F0E-12A7-4724-8712-D291329EE6B3}"/>
    <cellStyle name="계산 2 2 2 3 3 3 3" xfId="47924" xr:uid="{206DABCE-A03E-4544-A9C5-A3E76E133479}"/>
    <cellStyle name="계산 2 2 2 3 3 4" xfId="30546" xr:uid="{C8B35CCF-C3F3-466A-B3AD-4411280E6732}"/>
    <cellStyle name="계산 2 2 2 3 3 5" xfId="40204" xr:uid="{8910D612-99EC-4AF3-844F-CD4B20EAC9F0}"/>
    <cellStyle name="계산 2 2 2 3 3 6" xfId="52592" xr:uid="{F2351D0D-4BE0-4A02-B8C4-15C9E813279F}"/>
    <cellStyle name="계산 2 2 2 3 4" xfId="18965" xr:uid="{E1381E3C-EB9E-41EE-8EF7-ECBCFDCAC038}"/>
    <cellStyle name="계산 2 2 2 3 4 2" xfId="32597" xr:uid="{68AFB575-5461-4CE3-B5FF-87D6F50E8D45}"/>
    <cellStyle name="계산 2 2 2 3 4 3" xfId="42225" xr:uid="{02111814-2814-4C3E-A41F-EA480AA64446}"/>
    <cellStyle name="계산 2 2 2 3 5" xfId="22756" xr:uid="{5D87A828-83D5-446C-A1AA-04A991F0002B}"/>
    <cellStyle name="계산 2 2 2 3 5 2" xfId="36388" xr:uid="{91ABC3A3-6CFA-4D88-A989-54896BE9C9EF}"/>
    <cellStyle name="계산 2 2 2 3 5 3" xfId="46016" xr:uid="{2FD6875F-9905-4E8F-BD4C-BC1B5B3486CF}"/>
    <cellStyle name="계산 2 2 2 3 6" xfId="28624" xr:uid="{AD8A31AC-630A-4790-95E2-99F61BEABF61}"/>
    <cellStyle name="계산 2 2 2 3 7" xfId="27706" xr:uid="{66373F99-1D8A-49C0-840C-3490F1C72F6F}"/>
    <cellStyle name="계산 2 2 2 3 8" xfId="50684" xr:uid="{90549048-B504-4458-A82D-7ECD835C82E8}"/>
    <cellStyle name="계산 2 2 2 30" xfId="55990" xr:uid="{4B94C7B6-F7F2-414E-8429-BE51F23CA291}"/>
    <cellStyle name="계산 2 2 2 31" xfId="56078" xr:uid="{589E12DD-B1E5-48B9-867E-A57C75877930}"/>
    <cellStyle name="계산 2 2 2 32" xfId="56166" xr:uid="{FFB4F520-E0D9-4399-B19E-3158A3D926DE}"/>
    <cellStyle name="계산 2 2 2 33" xfId="56254" xr:uid="{FBAED70A-F631-491D-9EE3-9DF15AAAE882}"/>
    <cellStyle name="계산 2 2 2 4" xfId="11160" xr:uid="{E7018300-099D-4C15-8FAE-2643346849F5}"/>
    <cellStyle name="계산 2 2 2 4 2" xfId="14091" xr:uid="{9D727BDF-288E-4E06-9BDE-FDA6A26F1264}"/>
    <cellStyle name="계산 2 2 2 4 2 2" xfId="16040" xr:uid="{A0789BCF-387D-4DFA-959A-985BF327A45B}"/>
    <cellStyle name="계산 2 2 2 4 2 2 2" xfId="21959" xr:uid="{2E052483-E44B-4E96-9516-A7E9050A9DC0}"/>
    <cellStyle name="계산 2 2 2 4 2 2 2 2" xfId="35591" xr:uid="{108C07CA-F7E3-4ED1-84CD-6ABEA5CE82B5}"/>
    <cellStyle name="계산 2 2 2 4 2 2 2 3" xfId="45219" xr:uid="{F9B0848F-17A6-41B3-9863-0A99481756D4}"/>
    <cellStyle name="계산 2 2 2 4 2 2 3" xfId="25750" xr:uid="{6B31D6CB-EEEA-4D7D-94BA-552095F5A155}"/>
    <cellStyle name="계산 2 2 2 4 2 2 3 2" xfId="39382" xr:uid="{901F6E13-6C78-453B-8CD2-708A949B2857}"/>
    <cellStyle name="계산 2 2 2 4 2 2 3 3" xfId="49010" xr:uid="{769F9FB6-73E5-4655-87A2-BB6D7587B0B5}"/>
    <cellStyle name="계산 2 2 2 4 2 2 4" xfId="31632" xr:uid="{5C19540B-CE67-4D8C-AA61-601EEECD055E}"/>
    <cellStyle name="계산 2 2 2 4 2 2 5" xfId="41290" xr:uid="{EB7E20A6-926B-4A6E-BA00-AA729E6CA4B1}"/>
    <cellStyle name="계산 2 2 2 4 2 2 6" xfId="53678" xr:uid="{9A491C0F-2F6E-4475-A9E9-708FB14B7253}"/>
    <cellStyle name="계산 2 2 2 4 2 3" xfId="20051" xr:uid="{9A04DCF9-1AED-42BB-91AF-2AEA383E0F2F}"/>
    <cellStyle name="계산 2 2 2 4 2 3 2" xfId="33683" xr:uid="{7AB0907C-5B9E-44CA-881C-09AC3369C673}"/>
    <cellStyle name="계산 2 2 2 4 2 3 3" xfId="43311" xr:uid="{E1BF81DB-B773-404F-A089-52BD88A31B98}"/>
    <cellStyle name="계산 2 2 2 4 2 4" xfId="23842" xr:uid="{2FE5B346-14D6-4587-A1F1-B1219931DA42}"/>
    <cellStyle name="계산 2 2 2 4 2 4 2" xfId="37474" xr:uid="{2BF0FA1C-DB0A-40AB-BC32-D63AFA6E51F0}"/>
    <cellStyle name="계산 2 2 2 4 2 4 3" xfId="47102" xr:uid="{81D5E2F2-D176-44EE-B91A-1CE7BF9C82E7}"/>
    <cellStyle name="계산 2 2 2 4 2 5" xfId="29717" xr:uid="{6A33E030-E0FE-4D05-8EC2-E1A6325AEC6A}"/>
    <cellStyle name="계산 2 2 2 4 2 6" xfId="26672" xr:uid="{58531F2E-A653-414D-ADC1-A9D7A2C0A40B}"/>
    <cellStyle name="계산 2 2 2 4 2 7" xfId="51770" xr:uid="{4B7F6B73-22D8-4182-9047-63532F3452D9}"/>
    <cellStyle name="계산 2 2 2 4 3" xfId="15042" xr:uid="{905C1C00-217D-48F9-955A-0ACE5511B50D}"/>
    <cellStyle name="계산 2 2 2 4 3 2" xfId="20961" xr:uid="{2BA8A571-A563-40E7-9B84-2EF9B074F0B6}"/>
    <cellStyle name="계산 2 2 2 4 3 2 2" xfId="34593" xr:uid="{20119F76-522E-4FF0-866F-BAC2753B0EC7}"/>
    <cellStyle name="계산 2 2 2 4 3 2 3" xfId="44221" xr:uid="{35BFA258-0FB8-45B1-B396-B98EB4C2AC1D}"/>
    <cellStyle name="계산 2 2 2 4 3 3" xfId="24752" xr:uid="{CAB0E257-AA1B-4932-9C2D-A1B318672D20}"/>
    <cellStyle name="계산 2 2 2 4 3 3 2" xfId="38384" xr:uid="{33233316-7FF8-40E4-9ECC-92960CDBAD1F}"/>
    <cellStyle name="계산 2 2 2 4 3 3 3" xfId="48012" xr:uid="{41FA40AC-D6BA-4CC6-88C2-5C62EAD0235A}"/>
    <cellStyle name="계산 2 2 2 4 3 4" xfId="30634" xr:uid="{D462A8FF-23C6-418F-9EDB-58AB6593E63B}"/>
    <cellStyle name="계산 2 2 2 4 3 5" xfId="40292" xr:uid="{D5F51044-47EF-4A02-AB19-E5B30634FB24}"/>
    <cellStyle name="계산 2 2 2 4 3 6" xfId="52680" xr:uid="{BF6D0DA3-1809-4DCF-AE3C-206F381F1077}"/>
    <cellStyle name="계산 2 2 2 4 4" xfId="19053" xr:uid="{F001D2BE-94AE-41D4-B065-ABBD11D38FBA}"/>
    <cellStyle name="계산 2 2 2 4 4 2" xfId="32685" xr:uid="{96A962F5-AB28-41C0-A3BA-790C6C490720}"/>
    <cellStyle name="계산 2 2 2 4 4 3" xfId="42313" xr:uid="{F1389D47-6E25-489E-A32C-007D7B3F8FCE}"/>
    <cellStyle name="계산 2 2 2 4 5" xfId="22844" xr:uid="{1DBA9AC9-B3A9-458D-B97E-CE33B2F20DBA}"/>
    <cellStyle name="계산 2 2 2 4 5 2" xfId="36476" xr:uid="{AAC85435-C343-4996-8BD4-0D6F4E5256AE}"/>
    <cellStyle name="계산 2 2 2 4 5 3" xfId="46104" xr:uid="{B026E12B-AE00-4639-86B5-5DF717C8ECB7}"/>
    <cellStyle name="계산 2 2 2 4 6" xfId="28712" xr:uid="{90A7FDE2-35B2-4686-89BA-5DE892A2D499}"/>
    <cellStyle name="계산 2 2 2 4 7" xfId="27628" xr:uid="{0AE0804A-F844-47EF-B77A-4418496F81C6}"/>
    <cellStyle name="계산 2 2 2 4 8" xfId="50772" xr:uid="{C123C1A0-88F4-4BF4-9766-6C7291149F3A}"/>
    <cellStyle name="계산 2 2 2 5" xfId="11248" xr:uid="{54DF630B-33ED-4026-8F65-48472FD94A2D}"/>
    <cellStyle name="계산 2 2 2 5 2" xfId="14179" xr:uid="{993DDC6C-83FA-4E5E-90A4-57C3E1B2F82F}"/>
    <cellStyle name="계산 2 2 2 5 2 2" xfId="16128" xr:uid="{2B210449-1AEC-46F0-A10C-AC39014B7A32}"/>
    <cellStyle name="계산 2 2 2 5 2 2 2" xfId="22047" xr:uid="{61557EAF-D121-40E8-815D-C184741B321F}"/>
    <cellStyle name="계산 2 2 2 5 2 2 2 2" xfId="35679" xr:uid="{C05659E8-BD60-402A-8CE0-C0CE492CC9F2}"/>
    <cellStyle name="계산 2 2 2 5 2 2 2 3" xfId="45307" xr:uid="{060BD566-BA26-4405-A0DF-45CC51438F1B}"/>
    <cellStyle name="계산 2 2 2 5 2 2 3" xfId="25838" xr:uid="{B05C7329-0233-45E2-9357-8240106FDAFF}"/>
    <cellStyle name="계산 2 2 2 5 2 2 3 2" xfId="39470" xr:uid="{BC9C6352-9598-441B-9E43-2CA704D71C9C}"/>
    <cellStyle name="계산 2 2 2 5 2 2 3 3" xfId="49098" xr:uid="{BDD7A85C-89D4-43BF-BE40-8D0B8CAA1844}"/>
    <cellStyle name="계산 2 2 2 5 2 2 4" xfId="31720" xr:uid="{AE55FDC9-BED2-4E8C-B12E-84B46A04C563}"/>
    <cellStyle name="계산 2 2 2 5 2 2 5" xfId="41378" xr:uid="{32B89191-2345-4ECF-9A5D-872606A7EAC8}"/>
    <cellStyle name="계산 2 2 2 5 2 2 6" xfId="53766" xr:uid="{887E41B3-732D-4252-98A7-E16F6BC7D0A0}"/>
    <cellStyle name="계산 2 2 2 5 2 3" xfId="20139" xr:uid="{F2021D79-1601-41E4-9488-17DB122F36A9}"/>
    <cellStyle name="계산 2 2 2 5 2 3 2" xfId="33771" xr:uid="{D3C1950A-DAA8-4517-BB02-1B74A56394F7}"/>
    <cellStyle name="계산 2 2 2 5 2 3 3" xfId="43399" xr:uid="{5934BFD6-E9A9-4A53-A03A-451A9C13448D}"/>
    <cellStyle name="계산 2 2 2 5 2 4" xfId="23930" xr:uid="{DC0BD775-27BF-4CD6-96F6-89B4C1C21B0A}"/>
    <cellStyle name="계산 2 2 2 5 2 4 2" xfId="37562" xr:uid="{EDD294DA-E9D5-4FB8-8978-BB28BCB12C5E}"/>
    <cellStyle name="계산 2 2 2 5 2 4 3" xfId="47190" xr:uid="{7DEC9BC3-C356-4CC6-96FC-74B5D86BE03F}"/>
    <cellStyle name="계산 2 2 2 5 2 5" xfId="29805" xr:uid="{A606ECC2-6B76-4E4F-9D16-1AEDD6F238F0}"/>
    <cellStyle name="계산 2 2 2 5 2 6" xfId="26584" xr:uid="{D3AE2039-1888-4347-BB14-7C7598774069}"/>
    <cellStyle name="계산 2 2 2 5 2 7" xfId="51858" xr:uid="{0C6F8CDD-7C77-457C-B7D4-E1FE2DBE5578}"/>
    <cellStyle name="계산 2 2 2 5 3" xfId="15130" xr:uid="{6FDBD2CD-78AE-4CC6-9292-FB001AAA502F}"/>
    <cellStyle name="계산 2 2 2 5 3 2" xfId="21049" xr:uid="{95E9935F-FB95-4A6B-A3DB-A54F37A7CC5B}"/>
    <cellStyle name="계산 2 2 2 5 3 2 2" xfId="34681" xr:uid="{A98724A4-1A66-4066-B60A-D401CA34EEA1}"/>
    <cellStyle name="계산 2 2 2 5 3 2 3" xfId="44309" xr:uid="{F7813D09-202A-4062-A1A4-A1DEDE806BAB}"/>
    <cellStyle name="계산 2 2 2 5 3 3" xfId="24840" xr:uid="{86B4CA6E-A529-4B91-B5B8-1E160D08896B}"/>
    <cellStyle name="계산 2 2 2 5 3 3 2" xfId="38472" xr:uid="{7DF7C167-4EBC-4ED9-B95B-F3E17EC74743}"/>
    <cellStyle name="계산 2 2 2 5 3 3 3" xfId="48100" xr:uid="{EBE0773E-F58B-46A8-BEBE-399107C0C73C}"/>
    <cellStyle name="계산 2 2 2 5 3 4" xfId="30722" xr:uid="{CB074E9A-4CA2-41E1-ACFA-FDD3A10B5993}"/>
    <cellStyle name="계산 2 2 2 5 3 5" xfId="40380" xr:uid="{C64DBDC5-BE4D-4A9D-8183-37BF91E83D02}"/>
    <cellStyle name="계산 2 2 2 5 3 6" xfId="52768" xr:uid="{98E1034F-8392-47A8-8096-11F0C06D7B3A}"/>
    <cellStyle name="계산 2 2 2 5 4" xfId="19141" xr:uid="{7B583B93-6486-4828-9D49-9C0D55517A94}"/>
    <cellStyle name="계산 2 2 2 5 4 2" xfId="32773" xr:uid="{42A4D44B-A66B-4901-A89F-30B84FC5329C}"/>
    <cellStyle name="계산 2 2 2 5 4 3" xfId="42401" xr:uid="{7B20C418-EC9A-4926-AFBF-02E372207C82}"/>
    <cellStyle name="계산 2 2 2 5 5" xfId="22932" xr:uid="{7555A84B-BA64-428C-93ED-9179F38F6070}"/>
    <cellStyle name="계산 2 2 2 5 5 2" xfId="36564" xr:uid="{A52D15FE-34F6-4ABC-BE55-0A461D945B8D}"/>
    <cellStyle name="계산 2 2 2 5 5 3" xfId="46192" xr:uid="{EFB4968C-64E9-46AB-B690-484B05B75F62}"/>
    <cellStyle name="계산 2 2 2 5 6" xfId="28800" xr:uid="{41812075-4056-4B40-AB67-5B6AA989129E}"/>
    <cellStyle name="계산 2 2 2 5 7" xfId="27540" xr:uid="{7539A61A-FB07-4A90-AAF0-7EB1F18F8B0B}"/>
    <cellStyle name="계산 2 2 2 5 8" xfId="50860" xr:uid="{322B0FE5-9B41-4D31-BE22-8FC3C11F77EF}"/>
    <cellStyle name="계산 2 2 2 6" xfId="11336" xr:uid="{A79B1A6C-E2E9-4878-8DD7-91858CC45EF0}"/>
    <cellStyle name="계산 2 2 2 6 2" xfId="14267" xr:uid="{D5CA15E4-3394-4B41-8E79-9913E883ABA1}"/>
    <cellStyle name="계산 2 2 2 6 2 2" xfId="16216" xr:uid="{AD6209AE-87A3-4CE1-8EF4-4784207F7ACE}"/>
    <cellStyle name="계산 2 2 2 6 2 2 2" xfId="22135" xr:uid="{FA93B58C-EE91-49FA-8465-C3FA131AE7D6}"/>
    <cellStyle name="계산 2 2 2 6 2 2 2 2" xfId="35767" xr:uid="{AE3096AC-EC81-41EC-B026-64A39439124D}"/>
    <cellStyle name="계산 2 2 2 6 2 2 2 3" xfId="45395" xr:uid="{F01EB44A-FCBB-41D5-A89B-C458851F02C3}"/>
    <cellStyle name="계산 2 2 2 6 2 2 3" xfId="25926" xr:uid="{79C6319D-FA38-4417-AD1A-D2D36D842F47}"/>
    <cellStyle name="계산 2 2 2 6 2 2 3 2" xfId="39558" xr:uid="{0C2222E3-27E3-49D9-87BF-2B3528E94A46}"/>
    <cellStyle name="계산 2 2 2 6 2 2 3 3" xfId="49186" xr:uid="{28BCB8EC-FFFC-4B5D-8916-22DDF37058C9}"/>
    <cellStyle name="계산 2 2 2 6 2 2 4" xfId="31808" xr:uid="{B4CC92E2-17E9-49B9-80B0-B47ADBFCF61C}"/>
    <cellStyle name="계산 2 2 2 6 2 2 5" xfId="41466" xr:uid="{B71A4E93-88FD-4C69-86C5-D18BEC724306}"/>
    <cellStyle name="계산 2 2 2 6 2 2 6" xfId="53854" xr:uid="{664E7035-0064-435D-A92B-B15D529CE91C}"/>
    <cellStyle name="계산 2 2 2 6 2 3" xfId="20227" xr:uid="{E338FF24-ED13-40D5-A02C-594201E13507}"/>
    <cellStyle name="계산 2 2 2 6 2 3 2" xfId="33859" xr:uid="{C3A6828A-A17F-4953-8988-37DFEB8E6BB3}"/>
    <cellStyle name="계산 2 2 2 6 2 3 3" xfId="43487" xr:uid="{9D1B2365-BE1E-4741-BC49-870866EED05A}"/>
    <cellStyle name="계산 2 2 2 6 2 4" xfId="24018" xr:uid="{C47E38C2-E11F-4879-B9CC-E8E8B738BB23}"/>
    <cellStyle name="계산 2 2 2 6 2 4 2" xfId="37650" xr:uid="{8A2167A7-2B31-4E47-8472-9E86FC0DB318}"/>
    <cellStyle name="계산 2 2 2 6 2 4 3" xfId="47278" xr:uid="{FBB1BBC6-7377-4EFE-A974-5DEDD76BE28A}"/>
    <cellStyle name="계산 2 2 2 6 2 5" xfId="29893" xr:uid="{EE5EFF4E-9495-4751-B3F6-444700AAF621}"/>
    <cellStyle name="계산 2 2 2 6 2 6" xfId="26496" xr:uid="{F38D4C6F-DB2F-4A1D-BD67-8F640E2819B1}"/>
    <cellStyle name="계산 2 2 2 6 2 7" xfId="51946" xr:uid="{FDBBA006-C013-48D0-A30E-6B78EAE35B7F}"/>
    <cellStyle name="계산 2 2 2 6 3" xfId="15218" xr:uid="{C6FBCC14-07C3-4CEE-A3C7-498D59CFE6F4}"/>
    <cellStyle name="계산 2 2 2 6 3 2" xfId="21137" xr:uid="{E3849527-7578-4EC4-8FEA-0D761A5480EE}"/>
    <cellStyle name="계산 2 2 2 6 3 2 2" xfId="34769" xr:uid="{2262E3E7-CB77-4985-AE5B-0CE26AA042A0}"/>
    <cellStyle name="계산 2 2 2 6 3 2 3" xfId="44397" xr:uid="{D5524B57-5D65-4D6A-ACB9-8F7E2F8CE027}"/>
    <cellStyle name="계산 2 2 2 6 3 3" xfId="24928" xr:uid="{92296EF9-6551-4153-BAFD-D8DB74761E3B}"/>
    <cellStyle name="계산 2 2 2 6 3 3 2" xfId="38560" xr:uid="{6F64374F-2126-46A5-B288-8B9B9B33B887}"/>
    <cellStyle name="계산 2 2 2 6 3 3 3" xfId="48188" xr:uid="{31229FB8-C2BD-471B-8874-CA28E802C36B}"/>
    <cellStyle name="계산 2 2 2 6 3 4" xfId="30810" xr:uid="{0356AF58-F335-437B-8965-BAFF587349B9}"/>
    <cellStyle name="계산 2 2 2 6 3 5" xfId="40468" xr:uid="{1B8026BE-E1A3-4D70-A0CB-B7E26A4CE97D}"/>
    <cellStyle name="계산 2 2 2 6 3 6" xfId="52856" xr:uid="{75AEF230-ACB3-4B58-96AD-8E3B87EFF786}"/>
    <cellStyle name="계산 2 2 2 6 4" xfId="19229" xr:uid="{96CDA05B-04B5-48C5-A2D8-B8A5959DED25}"/>
    <cellStyle name="계산 2 2 2 6 4 2" xfId="32861" xr:uid="{AF1B9E8F-825A-4303-A516-1A33A0AAD7F9}"/>
    <cellStyle name="계산 2 2 2 6 4 3" xfId="42489" xr:uid="{C2DA0940-4628-47FD-84FA-4E1398149C11}"/>
    <cellStyle name="계산 2 2 2 6 5" xfId="23020" xr:uid="{78B30E9C-A69C-4B95-A22C-1C5ED4343E52}"/>
    <cellStyle name="계산 2 2 2 6 5 2" xfId="36652" xr:uid="{D36CEF14-8BB8-4D77-8BA4-2BE2721434AB}"/>
    <cellStyle name="계산 2 2 2 6 5 3" xfId="46280" xr:uid="{093A0F6C-1F2E-434E-AFDE-44EE4F8CD5DC}"/>
    <cellStyle name="계산 2 2 2 6 6" xfId="28888" xr:uid="{A2C21AA1-5CDB-4FDF-A415-035F98EAF7AB}"/>
    <cellStyle name="계산 2 2 2 6 7" xfId="27452" xr:uid="{C1EAA35C-7BA8-4B68-A1E5-58DCE0FE856D}"/>
    <cellStyle name="계산 2 2 2 6 8" xfId="50948" xr:uid="{AD1A3930-A529-4C7D-A9FE-465F539EC6A9}"/>
    <cellStyle name="계산 2 2 2 7" xfId="11424" xr:uid="{FC4F5698-4225-42B9-8453-A8CD1AB9F838}"/>
    <cellStyle name="계산 2 2 2 7 2" xfId="14355" xr:uid="{58E73504-2A7F-4A1D-AC90-B85859F5E510}"/>
    <cellStyle name="계산 2 2 2 7 2 2" xfId="16304" xr:uid="{E0A5A6CF-6C66-44BC-8811-D387B0A52843}"/>
    <cellStyle name="계산 2 2 2 7 2 2 2" xfId="22223" xr:uid="{550C0CD5-6F0C-4B39-A505-754888C7A1E6}"/>
    <cellStyle name="계산 2 2 2 7 2 2 2 2" xfId="35855" xr:uid="{6E13FCB4-1B60-4D7C-9493-0E4289F0F700}"/>
    <cellStyle name="계산 2 2 2 7 2 2 2 3" xfId="45483" xr:uid="{1C810122-B335-46D3-9184-3C275301268C}"/>
    <cellStyle name="계산 2 2 2 7 2 2 3" xfId="26014" xr:uid="{A2BAC25E-DFA4-4111-86FD-58177A8E0F28}"/>
    <cellStyle name="계산 2 2 2 7 2 2 3 2" xfId="39646" xr:uid="{7F70645E-9EF5-448B-9D41-F85E76AEDE75}"/>
    <cellStyle name="계산 2 2 2 7 2 2 3 3" xfId="49274" xr:uid="{3AB99433-90EF-494F-A9CF-ED08F2F09354}"/>
    <cellStyle name="계산 2 2 2 7 2 2 4" xfId="31896" xr:uid="{209613CD-B61C-40B3-A4FE-EA28BCACADE8}"/>
    <cellStyle name="계산 2 2 2 7 2 2 5" xfId="41554" xr:uid="{9864583F-2AC3-42AF-BF52-1E6BAF0D4F34}"/>
    <cellStyle name="계산 2 2 2 7 2 2 6" xfId="53942" xr:uid="{6083071F-8CEF-4DF7-B888-142282E0BCC3}"/>
    <cellStyle name="계산 2 2 2 7 2 3" xfId="20315" xr:uid="{712A92C5-A7D0-4746-B320-4885FCF8AB65}"/>
    <cellStyle name="계산 2 2 2 7 2 3 2" xfId="33947" xr:uid="{2251563C-5446-4730-B520-861A3F4B74C2}"/>
    <cellStyle name="계산 2 2 2 7 2 3 3" xfId="43575" xr:uid="{CC80DB26-193D-460F-98B2-BBB8557D70DC}"/>
    <cellStyle name="계산 2 2 2 7 2 4" xfId="24106" xr:uid="{5F097D0B-4E49-47C3-8DF2-1D919D84D8D3}"/>
    <cellStyle name="계산 2 2 2 7 2 4 2" xfId="37738" xr:uid="{9FB5374C-B3F2-4678-A0B9-AA1ED63C568C}"/>
    <cellStyle name="계산 2 2 2 7 2 4 3" xfId="47366" xr:uid="{ED0CB628-9D5E-41BA-8B88-2908C623105A}"/>
    <cellStyle name="계산 2 2 2 7 2 5" xfId="29981" xr:uid="{3C84B190-599A-4735-BC02-8FF87835BF94}"/>
    <cellStyle name="계산 2 2 2 7 2 6" xfId="26408" xr:uid="{330D7B89-51E9-4454-A341-9EA8CEA31911}"/>
    <cellStyle name="계산 2 2 2 7 2 7" xfId="52034" xr:uid="{4805A716-FF8F-4EB3-8181-8230C3B1DF84}"/>
    <cellStyle name="계산 2 2 2 7 3" xfId="15306" xr:uid="{72BDF433-0317-426A-A357-C478E1EFBA59}"/>
    <cellStyle name="계산 2 2 2 7 3 2" xfId="21225" xr:uid="{EBDB799F-48F7-4288-AE0D-E166B41A3B7C}"/>
    <cellStyle name="계산 2 2 2 7 3 2 2" xfId="34857" xr:uid="{D5CEAAD0-E68C-43F3-8C2B-0A165F017A39}"/>
    <cellStyle name="계산 2 2 2 7 3 2 3" xfId="44485" xr:uid="{E721FA8B-F820-4068-BDD3-1342B8D816D1}"/>
    <cellStyle name="계산 2 2 2 7 3 3" xfId="25016" xr:uid="{9F36ED6A-D4CC-4566-9042-D102C5E36514}"/>
    <cellStyle name="계산 2 2 2 7 3 3 2" xfId="38648" xr:uid="{9DC40B74-B06B-45EA-9D54-F65F5681A348}"/>
    <cellStyle name="계산 2 2 2 7 3 3 3" xfId="48276" xr:uid="{D23B0271-4902-448C-ACD7-056239D89959}"/>
    <cellStyle name="계산 2 2 2 7 3 4" xfId="30898" xr:uid="{E33555B1-BBE4-402A-B1D8-5D36B8346947}"/>
    <cellStyle name="계산 2 2 2 7 3 5" xfId="40556" xr:uid="{3E8FA258-63B7-4617-8F56-EF0F88C4D104}"/>
    <cellStyle name="계산 2 2 2 7 3 6" xfId="52944" xr:uid="{8A34C755-3BDF-476E-9012-EA70F31D44EB}"/>
    <cellStyle name="계산 2 2 2 7 4" xfId="19317" xr:uid="{488798DE-D914-4979-8E8A-CF83EB4D0D8A}"/>
    <cellStyle name="계산 2 2 2 7 4 2" xfId="32949" xr:uid="{F61EB05F-04E4-4B06-9492-2DD02B5B418C}"/>
    <cellStyle name="계산 2 2 2 7 4 3" xfId="42577" xr:uid="{4B8C73D1-944C-40E0-9385-A50D79CC6B52}"/>
    <cellStyle name="계산 2 2 2 7 5" xfId="23108" xr:uid="{D07FCDAF-D29B-4D22-825B-5D1C80FA45F5}"/>
    <cellStyle name="계산 2 2 2 7 5 2" xfId="36740" xr:uid="{10F8917D-813E-4CEC-B659-8FAC4DD57F91}"/>
    <cellStyle name="계산 2 2 2 7 5 3" xfId="46368" xr:uid="{5F2B7927-3627-40B6-8724-BD8654286281}"/>
    <cellStyle name="계산 2 2 2 7 6" xfId="28976" xr:uid="{DF3C4D0E-DD9B-4252-A2F1-C83723B9170A}"/>
    <cellStyle name="계산 2 2 2 7 7" xfId="27364" xr:uid="{0D75CD0B-D051-4AB0-8049-D3C3BCE28062}"/>
    <cellStyle name="계산 2 2 2 7 8" xfId="51036" xr:uid="{4AA6EB11-ACAC-4F3C-A278-F21DACF1E220}"/>
    <cellStyle name="계산 2 2 2 8" xfId="13532" xr:uid="{A02B93E6-4FDC-4DD3-9D7E-7DEB64B73982}"/>
    <cellStyle name="계산 2 2 2 8 2" xfId="14531" xr:uid="{3C0E5118-5D45-4FD4-AD95-E9F7AC290FD5}"/>
    <cellStyle name="계산 2 2 2 8 2 2" xfId="16480" xr:uid="{A34BCC69-249C-4BD5-B3EB-EA1288DAC441}"/>
    <cellStyle name="계산 2 2 2 8 2 2 2" xfId="22399" xr:uid="{8B62052B-6D5C-4226-ADD4-551045006C46}"/>
    <cellStyle name="계산 2 2 2 8 2 2 2 2" xfId="36031" xr:uid="{34216493-569A-4DB3-9A40-F771C6956660}"/>
    <cellStyle name="계산 2 2 2 8 2 2 2 3" xfId="45659" xr:uid="{8DEB4D11-2A94-49F1-928D-2D03ED7938AA}"/>
    <cellStyle name="계산 2 2 2 8 2 2 3" xfId="26190" xr:uid="{742A80DA-56C4-41BC-A427-CDEEB8E8C601}"/>
    <cellStyle name="계산 2 2 2 8 2 2 3 2" xfId="39822" xr:uid="{2837C93B-8CD8-49B4-88A4-32BE8764F64B}"/>
    <cellStyle name="계산 2 2 2 8 2 2 3 3" xfId="49450" xr:uid="{E9A072A8-BB99-4095-81DF-F491D0C5AB19}"/>
    <cellStyle name="계산 2 2 2 8 2 2 4" xfId="32072" xr:uid="{D8F806D2-59A1-4360-BB01-82390EFEA4FA}"/>
    <cellStyle name="계산 2 2 2 8 2 2 5" xfId="41730" xr:uid="{FC155A0F-32B2-4931-AD6E-0598E5367BCB}"/>
    <cellStyle name="계산 2 2 2 8 2 2 6" xfId="54118" xr:uid="{36D21E89-814B-4570-82EB-36F3B130079B}"/>
    <cellStyle name="계산 2 2 2 8 2 3" xfId="20491" xr:uid="{924631BE-62F7-4324-BC19-C4CB77212EBA}"/>
    <cellStyle name="계산 2 2 2 8 2 3 2" xfId="34123" xr:uid="{7BE7BB8B-7B18-4F8F-B5CA-3DFACBB8AB54}"/>
    <cellStyle name="계산 2 2 2 8 2 3 3" xfId="43751" xr:uid="{491FEF9C-0807-4772-8DAC-58E66156AE97}"/>
    <cellStyle name="계산 2 2 2 8 2 4" xfId="24282" xr:uid="{58A413A4-9360-441A-BF61-4FEFA740ACCC}"/>
    <cellStyle name="계산 2 2 2 8 2 4 2" xfId="37914" xr:uid="{4855314B-F9B6-427E-ACF1-D874FB4AD315}"/>
    <cellStyle name="계산 2 2 2 8 2 4 3" xfId="47542" xr:uid="{80230217-02E5-4304-B5B0-BFF026C01D8D}"/>
    <cellStyle name="계산 2 2 2 8 2 5" xfId="30157" xr:uid="{EA01FD81-68CA-4017-B897-ABBD645C1F94}"/>
    <cellStyle name="계산 2 2 2 8 2 6" xfId="26232" xr:uid="{285829CB-3253-4B90-B23A-E3062EB50FEE}"/>
    <cellStyle name="계산 2 2 2 8 2 7" xfId="52210" xr:uid="{9AFC31C8-8FD9-4BA2-A21C-D33766EFE6B1}"/>
    <cellStyle name="계산 2 2 2 8 3" xfId="15482" xr:uid="{2695FBFD-C005-43A6-84AE-980E2E3267F6}"/>
    <cellStyle name="계산 2 2 2 8 3 2" xfId="21401" xr:uid="{F23B4984-BACC-47DD-8DAF-1C2BCF033C3E}"/>
    <cellStyle name="계산 2 2 2 8 3 2 2" xfId="35033" xr:uid="{AF044F93-A602-4081-A303-1AFB39709192}"/>
    <cellStyle name="계산 2 2 2 8 3 2 3" xfId="44661" xr:uid="{7F511FE3-53E4-4F40-839C-9A3EA123B12A}"/>
    <cellStyle name="계산 2 2 2 8 3 3" xfId="25192" xr:uid="{6F370609-C6AA-4167-949D-3DD5C82CBDAB}"/>
    <cellStyle name="계산 2 2 2 8 3 3 2" xfId="38824" xr:uid="{5E67F876-CC9C-4C6F-BE6B-6C37FA444F61}"/>
    <cellStyle name="계산 2 2 2 8 3 3 3" xfId="48452" xr:uid="{128EAEAD-2C6C-4565-AAE6-A0DB83D4F6C8}"/>
    <cellStyle name="계산 2 2 2 8 3 4" xfId="31074" xr:uid="{290480F2-429D-414C-AC17-349D8190A5C2}"/>
    <cellStyle name="계산 2 2 2 8 3 5" xfId="40732" xr:uid="{11C7F13E-E01F-4713-8C23-96A6C9227FB5}"/>
    <cellStyle name="계산 2 2 2 8 3 6" xfId="53120" xr:uid="{4A27DD93-98E6-4C75-B167-B72CE1024238}"/>
    <cellStyle name="계산 2 2 2 8 4" xfId="19493" xr:uid="{A2B3453D-71DB-4DD0-839E-BA5DBECAD5E1}"/>
    <cellStyle name="계산 2 2 2 8 4 2" xfId="33125" xr:uid="{75D7943E-D016-4021-8456-04D8665160A9}"/>
    <cellStyle name="계산 2 2 2 8 4 3" xfId="42753" xr:uid="{337D8331-3A22-4DE8-AE1C-3A9002EDDC5C}"/>
    <cellStyle name="계산 2 2 2 8 5" xfId="23284" xr:uid="{93B7D7B8-B58B-4857-B44B-B22924069033}"/>
    <cellStyle name="계산 2 2 2 8 5 2" xfId="36916" xr:uid="{6FBB2C19-6A5E-45D3-9871-05D5E7F29362}"/>
    <cellStyle name="계산 2 2 2 8 5 3" xfId="46544" xr:uid="{C85BA049-CD1C-42BC-BDE1-930E5E812CBF}"/>
    <cellStyle name="계산 2 2 2 8 6" xfId="29159" xr:uid="{2CA21748-91B4-4CC8-A927-23562124326E}"/>
    <cellStyle name="계산 2 2 2 8 7" xfId="27230" xr:uid="{857C2120-BA66-4CA6-9B45-DF9A5B51D7E2}"/>
    <cellStyle name="계산 2 2 2 8 8" xfId="51212" xr:uid="{DC59AA8F-4E9F-40D4-A2A0-E32FADA9F784}"/>
    <cellStyle name="계산 2 2 2 9" xfId="13827" xr:uid="{F9EE57C2-CA0A-4330-8801-946A4EF8BA96}"/>
    <cellStyle name="계산 2 2 2 9 2" xfId="15776" xr:uid="{A873BC91-D66B-4326-A253-3DA5E54744B6}"/>
    <cellStyle name="계산 2 2 2 9 2 2" xfId="21695" xr:uid="{39E2AB47-E056-4CE9-8863-767538727B00}"/>
    <cellStyle name="계산 2 2 2 9 2 2 2" xfId="35327" xr:uid="{F1EC492D-DFBC-4F96-9213-039D60E1FE3E}"/>
    <cellStyle name="계산 2 2 2 9 2 2 3" xfId="44955" xr:uid="{4C41BE37-A193-44DB-BF31-2A92DA7151A0}"/>
    <cellStyle name="계산 2 2 2 9 2 3" xfId="25486" xr:uid="{48AA1DA6-3125-4173-8680-AE3305523AFF}"/>
    <cellStyle name="계산 2 2 2 9 2 3 2" xfId="39118" xr:uid="{4F8B0A26-E7AF-47B3-96D1-C023398D9A26}"/>
    <cellStyle name="계산 2 2 2 9 2 3 3" xfId="48746" xr:uid="{A01E2BA0-E1AB-4449-A361-0CFE59F6AE53}"/>
    <cellStyle name="계산 2 2 2 9 2 4" xfId="31368" xr:uid="{69065B5C-CF37-44C8-8FCA-3EB765695793}"/>
    <cellStyle name="계산 2 2 2 9 2 5" xfId="41026" xr:uid="{B4908C65-8C4C-4838-9D0C-C2E78BD308E5}"/>
    <cellStyle name="계산 2 2 2 9 2 6" xfId="53414" xr:uid="{3BEC6F31-C764-457B-9799-1D73621E90DE}"/>
    <cellStyle name="계산 2 2 2 9 3" xfId="19787" xr:uid="{165916CC-E0E3-4355-A001-15DC14DA7E56}"/>
    <cellStyle name="계산 2 2 2 9 3 2" xfId="33419" xr:uid="{73251B0D-0B0B-436E-8454-C0A0167396B8}"/>
    <cellStyle name="계산 2 2 2 9 3 3" xfId="43047" xr:uid="{044C977F-E15B-4590-B9A3-5981BF1BFF17}"/>
    <cellStyle name="계산 2 2 2 9 4" xfId="23578" xr:uid="{1AD6550B-DC62-444E-98CE-66BDBDFB0AD0}"/>
    <cellStyle name="계산 2 2 2 9 4 2" xfId="37210" xr:uid="{712919E2-8A7E-42C5-A449-7D0B66ED02B9}"/>
    <cellStyle name="계산 2 2 2 9 4 3" xfId="46838" xr:uid="{3922EC2A-861E-4637-AACB-9990F0C0FCAA}"/>
    <cellStyle name="계산 2 2 2 9 5" xfId="29453" xr:uid="{B96E7CF2-1975-4E5B-9AE2-3AC6E281BF85}"/>
    <cellStyle name="계산 2 2 2 9 6" xfId="26936" xr:uid="{FD7DEC7F-7BE9-4810-91A3-D04B088D4F73}"/>
    <cellStyle name="계산 2 2 2 9 7" xfId="51506" xr:uid="{02E2CF62-13F7-4851-BB37-AFFEF8E73670}"/>
    <cellStyle name="계산 2 2 3" xfId="10683" xr:uid="{0157C3AE-9AFF-49D2-881F-0127DF6A1AD2}"/>
    <cellStyle name="계산 2 2 3 2" xfId="13614" xr:uid="{8F99F0E9-840B-4B7C-A0AA-20C5F079A512}"/>
    <cellStyle name="계산 2 2 3 2 2" xfId="15563" xr:uid="{B8E94C38-31DB-4637-8DB3-0FEF7A0ED235}"/>
    <cellStyle name="계산 2 2 3 2 2 2" xfId="21482" xr:uid="{6EA244F3-9388-4AB4-9DAC-E07EC0BF1156}"/>
    <cellStyle name="계산 2 2 3 2 2 2 2" xfId="35114" xr:uid="{D4945906-73D1-4F7C-A233-C72F48B88D27}"/>
    <cellStyle name="계산 2 2 3 2 2 2 3" xfId="44742" xr:uid="{44606892-48C1-4696-BAA4-D8F5551AD761}"/>
    <cellStyle name="계산 2 2 3 2 2 3" xfId="25273" xr:uid="{F19F2BC6-95BB-4F97-A7E7-725A63E39905}"/>
    <cellStyle name="계산 2 2 3 2 2 3 2" xfId="38905" xr:uid="{3A6701B4-5A07-4DD0-83E8-B16319F2C08C}"/>
    <cellStyle name="계산 2 2 3 2 2 3 3" xfId="48533" xr:uid="{E6C9E433-18AC-4BB4-86E1-26F884B50088}"/>
    <cellStyle name="계산 2 2 3 2 2 4" xfId="31155" xr:uid="{95D1F2A4-AD7D-41F3-BAB1-3F1E94E327A7}"/>
    <cellStyle name="계산 2 2 3 2 2 5" xfId="40813" xr:uid="{6E355762-29F2-4C96-97DC-2678F85A55C0}"/>
    <cellStyle name="계산 2 2 3 2 2 6" xfId="53201" xr:uid="{D50F53F5-C9C6-4B1A-B18E-FAAE3707F708}"/>
    <cellStyle name="계산 2 2 3 2 3" xfId="19574" xr:uid="{158244B9-A22D-49AE-961B-93A549A9315B}"/>
    <cellStyle name="계산 2 2 3 2 3 2" xfId="33206" xr:uid="{5423EA5E-0E5F-471D-AB5B-E0BDE93AD8A1}"/>
    <cellStyle name="계산 2 2 3 2 3 3" xfId="42834" xr:uid="{A6763A8B-3FDD-4053-A897-CB6B5757EB25}"/>
    <cellStyle name="계산 2 2 3 2 4" xfId="23365" xr:uid="{04827D3E-4104-4C37-9CFE-C46757D4D3E9}"/>
    <cellStyle name="계산 2 2 3 2 4 2" xfId="36997" xr:uid="{6D5AB928-D84C-4807-938C-6A2467D69418}"/>
    <cellStyle name="계산 2 2 3 2 4 3" xfId="46625" xr:uid="{F13B75DA-8BDC-40D1-A756-D926D74D7CBB}"/>
    <cellStyle name="계산 2 2 3 2 5" xfId="29240" xr:uid="{F0B678F9-B0B6-4E60-94A9-08D3B7BF241B}"/>
    <cellStyle name="계산 2 2 3 2 6" xfId="27149" xr:uid="{44E5798B-EF6C-4B7E-B465-95BF0B2ECE98}"/>
    <cellStyle name="계산 2 2 3 2 7" xfId="51293" xr:uid="{B745C2A5-87C5-42FA-B786-9F51A6986D44}"/>
    <cellStyle name="계산 2 2 3 3" xfId="14653" xr:uid="{4C2DCF47-82FD-4B3C-91E3-9CEE5736F9AA}"/>
    <cellStyle name="계산 2 2 3 3 2" xfId="20572" xr:uid="{A8AB71ED-B7E3-4E0A-8481-B87E2CEA8354}"/>
    <cellStyle name="계산 2 2 3 3 2 2" xfId="34204" xr:uid="{4A2EDE96-1FA7-4FB0-977B-F0D83BAA1C94}"/>
    <cellStyle name="계산 2 2 3 3 2 3" xfId="43832" xr:uid="{92E28FC8-237E-4C53-9B81-898344732B3E}"/>
    <cellStyle name="계산 2 2 3 3 3" xfId="24363" xr:uid="{FC8ED798-E7B1-4D2F-8030-CDFCE649EF92}"/>
    <cellStyle name="계산 2 2 3 3 3 2" xfId="37995" xr:uid="{2042038B-0D4A-4B0F-A461-BA178F0D919C}"/>
    <cellStyle name="계산 2 2 3 3 3 3" xfId="47623" xr:uid="{C7231701-214F-4720-97EC-86BC0B10C80D}"/>
    <cellStyle name="계산 2 2 3 3 4" xfId="30245" xr:uid="{6ED7249B-D865-46A1-9AC3-BBDFE1BF9B04}"/>
    <cellStyle name="계산 2 2 3 3 5" xfId="39903" xr:uid="{D9C2B37A-2507-4B09-AA04-2ABAEC6597F3}"/>
    <cellStyle name="계산 2 2 3 3 6" xfId="52291" xr:uid="{CC7D77C1-C607-4AF0-A65C-4C8DC0DFDC75}"/>
    <cellStyle name="계산 2 2 3 4" xfId="18662" xr:uid="{578B057C-6268-4964-88EA-CF5F849DFA8E}"/>
    <cellStyle name="계산 2 2 3 4 2" xfId="32294" xr:uid="{A22F6F28-CD17-4907-B871-A6EB50ABD453}"/>
    <cellStyle name="계산 2 2 3 4 3" xfId="41922" xr:uid="{CD864D33-9188-48BF-9451-41A64C706E79}"/>
    <cellStyle name="계산 2 2 3 5" xfId="16569" xr:uid="{701C64FB-B33A-4737-9D27-E2B5741553A5}"/>
    <cellStyle name="계산 2 2 3 5 2" xfId="32153" xr:uid="{87E7D748-3A60-492C-8F18-708B17D8E705}"/>
    <cellStyle name="계산 2 2 3 5 3" xfId="41795" xr:uid="{4BBD943C-DFC0-4B7D-B83E-391D5FDF9647}"/>
    <cellStyle name="계산 2 2 3 6" xfId="28235" xr:uid="{B0B82050-DDEC-4AA3-B24E-7C2713714C62}"/>
    <cellStyle name="계산 2 2 3 7" xfId="28084" xr:uid="{B7303F18-FD75-44DF-BB82-2F8BC1959630}"/>
    <cellStyle name="계산 2 2 3 8" xfId="50295" xr:uid="{BB721924-414F-4022-80AB-40F86C5A50C3}"/>
    <cellStyle name="계산 2 2 4" xfId="10731" xr:uid="{EC6CA303-2C1F-45EE-A160-4210ABC2BE70}"/>
    <cellStyle name="계산 2 2 4 2" xfId="13662" xr:uid="{17D747D7-6549-428B-91AF-CC78D987FACF}"/>
    <cellStyle name="계산 2 2 4 2 2" xfId="15611" xr:uid="{6750F56D-6DD7-4038-8088-1CD30DE6E4CE}"/>
    <cellStyle name="계산 2 2 4 2 2 2" xfId="21530" xr:uid="{4353E1DB-3D0A-47C2-8610-E7DF3BA3C0F1}"/>
    <cellStyle name="계산 2 2 4 2 2 2 2" xfId="35162" xr:uid="{0756CBDD-6D48-499A-A9C1-3F62C1ED9CE0}"/>
    <cellStyle name="계산 2 2 4 2 2 2 3" xfId="44790" xr:uid="{BBB35431-25C0-4BB0-A7B4-D4C0B4CDE151}"/>
    <cellStyle name="계산 2 2 4 2 2 3" xfId="25321" xr:uid="{6DC33765-8021-43FB-B6F5-1123DC21D1CB}"/>
    <cellStyle name="계산 2 2 4 2 2 3 2" xfId="38953" xr:uid="{08878F02-D330-4DA3-B0D9-ED45E5D2D61A}"/>
    <cellStyle name="계산 2 2 4 2 2 3 3" xfId="48581" xr:uid="{A1FC00E0-9F3C-434C-8F43-E10FAE688A74}"/>
    <cellStyle name="계산 2 2 4 2 2 4" xfId="31203" xr:uid="{9B3EFAD9-E062-448F-93D3-1F8714FD4586}"/>
    <cellStyle name="계산 2 2 4 2 2 5" xfId="40861" xr:uid="{DAC846F5-DB21-4E10-8AAC-31F3DB973814}"/>
    <cellStyle name="계산 2 2 4 2 2 6" xfId="53249" xr:uid="{18E30AE8-5248-449E-B10F-16E5C8219BAA}"/>
    <cellStyle name="계산 2 2 4 2 3" xfId="19622" xr:uid="{0CA8DD8A-5789-419F-BFC6-B5BD966E40CD}"/>
    <cellStyle name="계산 2 2 4 2 3 2" xfId="33254" xr:uid="{FD73E578-99EE-4248-BB6A-8CCDEEDB8534}"/>
    <cellStyle name="계산 2 2 4 2 3 3" xfId="42882" xr:uid="{EB07ADCD-183B-48AF-8D1E-9DA554BE304C}"/>
    <cellStyle name="계산 2 2 4 2 4" xfId="23413" xr:uid="{BBDF59AC-9000-4343-B5DD-D55F9B2BA504}"/>
    <cellStyle name="계산 2 2 4 2 4 2" xfId="37045" xr:uid="{8DA553A5-930F-4280-A266-03EC4B6F443A}"/>
    <cellStyle name="계산 2 2 4 2 4 3" xfId="46673" xr:uid="{AFF6B60D-321C-437C-8AA0-33CDB3555CB1}"/>
    <cellStyle name="계산 2 2 4 2 5" xfId="29288" xr:uid="{52B6A7D2-E09A-49DE-BB32-1C9E562115C1}"/>
    <cellStyle name="계산 2 2 4 2 6" xfId="27101" xr:uid="{11C3483A-4B23-42CE-9859-405FC2847E4F}"/>
    <cellStyle name="계산 2 2 4 2 7" xfId="51341" xr:uid="{C9356F30-2397-4A10-8919-9AAFF3BFAFBE}"/>
    <cellStyle name="계산 2 2 4 3" xfId="14701" xr:uid="{4A1F17F4-3D0F-44AB-82AE-181F5CEC479D}"/>
    <cellStyle name="계산 2 2 4 3 2" xfId="20620" xr:uid="{34FA3153-7BD7-4E83-AA80-9302857EC632}"/>
    <cellStyle name="계산 2 2 4 3 2 2" xfId="34252" xr:uid="{9B8C4C51-3A6F-4C0F-A974-3D03EA007734}"/>
    <cellStyle name="계산 2 2 4 3 2 3" xfId="43880" xr:uid="{C97E7AD2-5E58-43EA-BE22-7879228AB0E9}"/>
    <cellStyle name="계산 2 2 4 3 3" xfId="24411" xr:uid="{64E8F976-0487-4507-B542-0892DAB95119}"/>
    <cellStyle name="계산 2 2 4 3 3 2" xfId="38043" xr:uid="{2EA5BFC3-5619-4B35-B759-0FE5E060CF70}"/>
    <cellStyle name="계산 2 2 4 3 3 3" xfId="47671" xr:uid="{38CE4704-B8E9-4B53-A2C6-6C69333839DF}"/>
    <cellStyle name="계산 2 2 4 3 4" xfId="30293" xr:uid="{98A3B940-C7C8-4E01-9956-EA9407504E36}"/>
    <cellStyle name="계산 2 2 4 3 5" xfId="39951" xr:uid="{C607B5FC-94BC-45E1-AFB8-B8C346AAD15C}"/>
    <cellStyle name="계산 2 2 4 3 6" xfId="52339" xr:uid="{1ACE6764-E7A1-4ED5-ACB3-9E4FB05ED3B0}"/>
    <cellStyle name="계산 2 2 4 4" xfId="18710" xr:uid="{D75E8000-3467-496E-94CC-930742E6DF03}"/>
    <cellStyle name="계산 2 2 4 4 2" xfId="32342" xr:uid="{97A1707E-5A8A-4F43-BE60-0338ED92F778}"/>
    <cellStyle name="계산 2 2 4 4 3" xfId="41970" xr:uid="{B7FED5EE-D112-422B-87AF-17EDDC194D7E}"/>
    <cellStyle name="계산 2 2 4 5" xfId="16521" xr:uid="{FF637638-3826-41AA-AF4D-886CB1B1DF18}"/>
    <cellStyle name="계산 2 2 4 5 2" xfId="32105" xr:uid="{7FC03D95-FC26-48F0-AADF-ADBB9A3A3D92}"/>
    <cellStyle name="계산 2 2 4 5 3" xfId="41747" xr:uid="{CDFCCD21-C02F-4849-88AA-11F91C528CC2}"/>
    <cellStyle name="계산 2 2 4 6" xfId="28283" xr:uid="{C90E4042-5773-4DD4-A97A-291D41890C6D}"/>
    <cellStyle name="계산 2 2 4 7" xfId="28037" xr:uid="{76165767-8719-421F-89F9-E8A5F2BF68BE}"/>
    <cellStyle name="계산 2 2 4 8" xfId="50343" xr:uid="{A8EA2A26-0937-437A-B267-C223C783751C}"/>
    <cellStyle name="계산 2 2 5" xfId="11549" xr:uid="{BE96C43A-23EB-49E3-B657-3E5EE94C627A}"/>
    <cellStyle name="계산 2 2 5 2" xfId="14443" xr:uid="{81263318-5DCE-418A-B625-BDD43FC8A52F}"/>
    <cellStyle name="계산 2 2 5 2 2" xfId="16392" xr:uid="{BCD70682-B4F8-49FF-83D4-9C834B36BE6B}"/>
    <cellStyle name="계산 2 2 5 2 2 2" xfId="22311" xr:uid="{606ECB20-C57B-4902-9220-907F730C0B5F}"/>
    <cellStyle name="계산 2 2 5 2 2 2 2" xfId="35943" xr:uid="{A7CA06F8-F152-4228-AEEF-836C2573F97C}"/>
    <cellStyle name="계산 2 2 5 2 2 2 3" xfId="45571" xr:uid="{DC12F508-A04C-43FB-9053-37CA1D1FB6F0}"/>
    <cellStyle name="계산 2 2 5 2 2 3" xfId="26102" xr:uid="{FD053C69-F0BC-4647-A31D-7F2C005B9738}"/>
    <cellStyle name="계산 2 2 5 2 2 3 2" xfId="39734" xr:uid="{6EAF91B6-0A21-4AEE-A465-7AED224992DD}"/>
    <cellStyle name="계산 2 2 5 2 2 3 3" xfId="49362" xr:uid="{4961E281-05E0-4CF8-8A2D-18071EEE5CC9}"/>
    <cellStyle name="계산 2 2 5 2 2 4" xfId="31984" xr:uid="{ED103A98-BA5E-4E93-9273-2AFEF04B87FA}"/>
    <cellStyle name="계산 2 2 5 2 2 5" xfId="41642" xr:uid="{C3441992-C93A-4BC1-9A5A-B35C772FBE0D}"/>
    <cellStyle name="계산 2 2 5 2 2 6" xfId="54030" xr:uid="{040102DC-E464-451B-BF27-D5465A4D7630}"/>
    <cellStyle name="계산 2 2 5 2 3" xfId="20403" xr:uid="{71BB5FAB-2127-4C2F-A5E4-C6195DE48F99}"/>
    <cellStyle name="계산 2 2 5 2 3 2" xfId="34035" xr:uid="{9CE5806A-21A3-4C92-B69A-475C5D674273}"/>
    <cellStyle name="계산 2 2 5 2 3 3" xfId="43663" xr:uid="{EF8146A8-96F9-4BF9-86CF-61E75D40584C}"/>
    <cellStyle name="계산 2 2 5 2 4" xfId="24194" xr:uid="{97527AB2-659F-480D-99D0-DF6FEE9F7D40}"/>
    <cellStyle name="계산 2 2 5 2 4 2" xfId="37826" xr:uid="{D5129257-3243-4F4A-BCD2-BA91B7107FE5}"/>
    <cellStyle name="계산 2 2 5 2 4 3" xfId="47454" xr:uid="{6C3124A2-2349-4884-841A-226435135C4E}"/>
    <cellStyle name="계산 2 2 5 2 5" xfId="30069" xr:uid="{F94EAA4C-1A9B-4E49-B6FA-4FCB96F90BD9}"/>
    <cellStyle name="계산 2 2 5 2 6" xfId="26320" xr:uid="{050C7F88-1DBE-4EB8-B199-34342BFBB3C6}"/>
    <cellStyle name="계산 2 2 5 2 7" xfId="52122" xr:uid="{F7735065-239F-4960-825C-1A2FDDC92557}"/>
    <cellStyle name="계산 2 2 5 3" xfId="15394" xr:uid="{68E32C21-FC64-456B-BDAE-D2FBD8A2A3F3}"/>
    <cellStyle name="계산 2 2 5 3 2" xfId="21313" xr:uid="{4E1E78DA-935B-47F1-883C-2DAA74449DF4}"/>
    <cellStyle name="계산 2 2 5 3 2 2" xfId="34945" xr:uid="{F6CDA066-BB14-4347-A09D-CF424DFF5B63}"/>
    <cellStyle name="계산 2 2 5 3 2 3" xfId="44573" xr:uid="{052D4CDA-2687-497E-9F78-B4B9EA487401}"/>
    <cellStyle name="계산 2 2 5 3 3" xfId="25104" xr:uid="{398470B1-D279-4A9B-8000-AA2EEC3EBC0E}"/>
    <cellStyle name="계산 2 2 5 3 3 2" xfId="38736" xr:uid="{87D33DCA-8A6B-4E69-AE9B-BCEA4620DD65}"/>
    <cellStyle name="계산 2 2 5 3 3 3" xfId="48364" xr:uid="{296DE022-44A8-4101-9CD0-7446F09151F8}"/>
    <cellStyle name="계산 2 2 5 3 4" xfId="30986" xr:uid="{5E652D92-9A6D-4B44-AF49-912CA0259909}"/>
    <cellStyle name="계산 2 2 5 3 5" xfId="40644" xr:uid="{9645B725-B9E8-4B2E-9D8B-F0DDD5079257}"/>
    <cellStyle name="계산 2 2 5 3 6" xfId="53032" xr:uid="{B0D8843A-A60E-4638-A65C-CD61C219F7DB}"/>
    <cellStyle name="계산 2 2 5 4" xfId="19405" xr:uid="{CD0B5187-E7D2-4F5B-92D7-755E4BF6F70C}"/>
    <cellStyle name="계산 2 2 5 4 2" xfId="33037" xr:uid="{48A29C23-AD4C-4F1F-85A4-B00C630BFB03}"/>
    <cellStyle name="계산 2 2 5 4 3" xfId="42665" xr:uid="{7E91B5EF-3816-4E99-B188-0323C890520B}"/>
    <cellStyle name="계산 2 2 5 5" xfId="23196" xr:uid="{9981287A-20BC-4937-8D00-4BBA30BE862B}"/>
    <cellStyle name="계산 2 2 5 5 2" xfId="36828" xr:uid="{AAEC93B8-79D4-4BF3-94F9-FC7216EF2486}"/>
    <cellStyle name="계산 2 2 5 5 3" xfId="46456" xr:uid="{2DD30552-ED2B-4F33-ABEC-22FB86CC5F6D}"/>
    <cellStyle name="계산 2 2 5 6" xfId="29064" xr:uid="{F0CC29F4-BF15-4351-85C3-948BA7E3FAF0}"/>
    <cellStyle name="계산 2 2 5 7" xfId="27319" xr:uid="{ABC0EE0C-AB27-4B45-893B-FE508AFE8A33}"/>
    <cellStyle name="계산 2 2 5 8" xfId="51124" xr:uid="{65148C9E-C30C-4B6B-802E-BE47CF9F7E13}"/>
    <cellStyle name="계산 2 2 6" xfId="49988" xr:uid="{C84AF51D-1FBF-42CB-A1FC-1C61644F37BF}"/>
    <cellStyle name="계산 2 2 7" xfId="49586" xr:uid="{66D2E646-21D3-4B10-AE7E-C481E31BD4C9}"/>
    <cellStyle name="계산 2 2 8" xfId="54290" xr:uid="{F6733302-D1C3-4A35-B5BB-8BDE7CFBAB07}"/>
    <cellStyle name="계산 2 2 9" xfId="54361" xr:uid="{DA8FBCBE-44BE-433C-B0F3-9456AE4FA4E9}"/>
    <cellStyle name="계산 2 3" xfId="528" xr:uid="{B76D9EDD-F822-46B8-8F8A-6812DC69C05C}"/>
    <cellStyle name="계산 2 3 2" xfId="50170" xr:uid="{E9061D4E-287D-40F3-9F5B-923F6EDD6130}"/>
    <cellStyle name="계산 2 3 3" xfId="8072" xr:uid="{68F73A75-A00C-468D-8E94-90B98B1FC13F}"/>
    <cellStyle name="계산 2 4" xfId="2886" xr:uid="{F75B4406-5F6C-46A0-BA2A-90AF83E0DBC8}"/>
    <cellStyle name="계산 2 4 10" xfId="22579" xr:uid="{1D96864C-9F63-4E15-BB56-6CF2E3BBB7EB}"/>
    <cellStyle name="계산 2 4 10 2" xfId="36211" xr:uid="{093B6BF1-6ED8-4C5D-80C0-B32FEF88990D}"/>
    <cellStyle name="계산 2 4 10 3" xfId="45839" xr:uid="{E55C0125-D84E-4581-A1E4-B8620BA6DF19}"/>
    <cellStyle name="계산 2 4 11" xfId="28447" xr:uid="{03B4BF6D-9A22-4275-8232-3093725A5D8E}"/>
    <cellStyle name="계산 2 4 12" xfId="27876" xr:uid="{68AF5A90-88D2-4DE1-9A2B-79CED911054B}"/>
    <cellStyle name="계산 2 4 13" xfId="50169" xr:uid="{D9688339-E0AA-4466-939C-1BA2D2C9ACC3}"/>
    <cellStyle name="계산 2 4 14" xfId="50507" xr:uid="{CF95B917-826D-4639-81BC-485F6071EE2C}"/>
    <cellStyle name="계산 2 4 15" xfId="54578" xr:uid="{69A4D0AC-A97F-4048-97D3-ED59336C3028}"/>
    <cellStyle name="계산 2 4 16" xfId="54669" xr:uid="{5C317C1D-3EBA-4E91-AEB8-384B0DC8A71D}"/>
    <cellStyle name="계산 2 4 17" xfId="54757" xr:uid="{224CF6D6-4CDF-4A4A-943C-6494241D1DDC}"/>
    <cellStyle name="계산 2 4 18" xfId="54845" xr:uid="{85C38025-06CC-4BB8-8407-BB5B352A415C}"/>
    <cellStyle name="계산 2 4 19" xfId="54933" xr:uid="{5124D877-0391-4CDD-A9BF-98A9FEA2778A}"/>
    <cellStyle name="계산 2 4 2" xfId="10983" xr:uid="{AE0DBCD2-A130-4D5D-A6DF-3867D818A235}"/>
    <cellStyle name="계산 2 4 2 2" xfId="13914" xr:uid="{89EA4948-4168-4696-87B6-6C7020700FAC}"/>
    <cellStyle name="계산 2 4 2 2 2" xfId="15863" xr:uid="{7A52A0D4-0F21-4330-B8DA-B21BB03EA417}"/>
    <cellStyle name="계산 2 4 2 2 2 2" xfId="21782" xr:uid="{9A9FE249-4654-4AB9-9D67-7FB2A343500A}"/>
    <cellStyle name="계산 2 4 2 2 2 2 2" xfId="35414" xr:uid="{1A529A75-6CA5-4527-B311-EC57B732A2A5}"/>
    <cellStyle name="계산 2 4 2 2 2 2 3" xfId="45042" xr:uid="{C06BC0CB-2D31-44DF-B926-1C37D783BE2B}"/>
    <cellStyle name="계산 2 4 2 2 2 3" xfId="25573" xr:uid="{B9737489-B136-4042-B228-24BC96392095}"/>
    <cellStyle name="계산 2 4 2 2 2 3 2" xfId="39205" xr:uid="{85A13B61-1716-4839-A40F-6BCB82740A61}"/>
    <cellStyle name="계산 2 4 2 2 2 3 3" xfId="48833" xr:uid="{E6B00A9F-1BE1-4F14-B275-4807EF774377}"/>
    <cellStyle name="계산 2 4 2 2 2 4" xfId="31455" xr:uid="{0FE2B6E1-E203-4853-9A61-0DAE36C8491F}"/>
    <cellStyle name="계산 2 4 2 2 2 5" xfId="41113" xr:uid="{8371A53B-08F5-423F-9692-0C29E18A1F9D}"/>
    <cellStyle name="계산 2 4 2 2 2 6" xfId="53501" xr:uid="{C8AC6B11-360D-491F-B5AB-CA29D9CC1148}"/>
    <cellStyle name="계산 2 4 2 2 3" xfId="19874" xr:uid="{49B2EB1D-E155-4A04-B6D0-DC4599591B56}"/>
    <cellStyle name="계산 2 4 2 2 3 2" xfId="33506" xr:uid="{517D622E-32EE-4732-BAC7-B839951B2A4C}"/>
    <cellStyle name="계산 2 4 2 2 3 3" xfId="43134" xr:uid="{DE657949-99E8-4A2C-AF4C-E29136CE5161}"/>
    <cellStyle name="계산 2 4 2 2 4" xfId="23665" xr:uid="{7B274AE7-30E4-4E6A-AE54-82230B12E1F9}"/>
    <cellStyle name="계산 2 4 2 2 4 2" xfId="37297" xr:uid="{BC242407-AACE-4B38-90C7-24848DACDC97}"/>
    <cellStyle name="계산 2 4 2 2 4 3" xfId="46925" xr:uid="{98FD15DC-E7AB-42DC-8B7D-5A3FC8B7A0CE}"/>
    <cellStyle name="계산 2 4 2 2 5" xfId="29540" xr:uid="{E9727249-FF22-480A-A56D-D2EC706EE583}"/>
    <cellStyle name="계산 2 4 2 2 6" xfId="26849" xr:uid="{63154882-AEFD-4A19-B68F-F1AF12C940E8}"/>
    <cellStyle name="계산 2 4 2 2 7" xfId="51593" xr:uid="{F6FE75C8-3D21-4D28-884D-FEC6006252FE}"/>
    <cellStyle name="계산 2 4 2 3" xfId="14865" xr:uid="{8A8BAD82-7816-486D-8FC1-A6283B0F9515}"/>
    <cellStyle name="계산 2 4 2 3 2" xfId="20784" xr:uid="{79B0C8CA-07E0-405C-9829-3E739138F53C}"/>
    <cellStyle name="계산 2 4 2 3 2 2" xfId="34416" xr:uid="{859CBC24-2EED-44ED-BC73-B09F3EC9ED66}"/>
    <cellStyle name="계산 2 4 2 3 2 3" xfId="44044" xr:uid="{8D33AC17-1287-45CA-A87C-B96D4DC4F149}"/>
    <cellStyle name="계산 2 4 2 3 3" xfId="24575" xr:uid="{45185BED-DABF-48DB-922F-693EFB5D5BA5}"/>
    <cellStyle name="계산 2 4 2 3 3 2" xfId="38207" xr:uid="{535F946F-5CE5-449A-AF95-66C65A4CD17B}"/>
    <cellStyle name="계산 2 4 2 3 3 3" xfId="47835" xr:uid="{0E7EDEFF-3063-4CA2-B537-FCFD06965004}"/>
    <cellStyle name="계산 2 4 2 3 4" xfId="30457" xr:uid="{84115433-A131-4EA6-A216-977F7C07AB26}"/>
    <cellStyle name="계산 2 4 2 3 5" xfId="40115" xr:uid="{1F79D33C-F804-4278-80C0-409DEC292D6C}"/>
    <cellStyle name="계산 2 4 2 3 6" xfId="52503" xr:uid="{2671072A-EE1A-4A43-89EC-4665833E647D}"/>
    <cellStyle name="계산 2 4 2 4" xfId="18876" xr:uid="{C092B764-1E4B-4810-BB65-AF523C748D71}"/>
    <cellStyle name="계산 2 4 2 4 2" xfId="32508" xr:uid="{AE54F221-46E9-4E88-9E05-9C383720B73D}"/>
    <cellStyle name="계산 2 4 2 4 3" xfId="42136" xr:uid="{D62F096E-9EC6-4C3B-A858-FE299C750488}"/>
    <cellStyle name="계산 2 4 2 5" xfId="22667" xr:uid="{BA84056E-BF81-4AAE-9D07-5F734405C135}"/>
    <cellStyle name="계산 2 4 2 5 2" xfId="36299" xr:uid="{C3CEA264-013F-4D85-8988-53F7C1FD612F}"/>
    <cellStyle name="계산 2 4 2 5 3" xfId="45927" xr:uid="{2C01695C-337F-4F97-A6CE-A2AAE93E698B}"/>
    <cellStyle name="계산 2 4 2 6" xfId="28535" xr:uid="{6284A1FB-EA53-4308-ACAF-5B34AD3EE286}"/>
    <cellStyle name="계산 2 4 2 7" xfId="27791" xr:uid="{3868FBE2-3569-4BF3-B234-0353CDFE3440}"/>
    <cellStyle name="계산 2 4 2 8" xfId="50595" xr:uid="{D2849E2D-4BCB-4D15-B703-02A74C07B25B}"/>
    <cellStyle name="계산 2 4 20" xfId="55021" xr:uid="{B56EE12C-88A4-4998-B3F6-D76EE197F411}"/>
    <cellStyle name="계산 2 4 21" xfId="55109" xr:uid="{09F7045C-A2AF-4BDB-BFF7-B9F813DF2F80}"/>
    <cellStyle name="계산 2 4 22" xfId="55197" xr:uid="{C4161C2B-6F4F-4A83-9A3F-A878C8F14E43}"/>
    <cellStyle name="계산 2 4 23" xfId="55285" xr:uid="{889EFE57-8A6B-4AD6-AF38-D21ABE84558A}"/>
    <cellStyle name="계산 2 4 24" xfId="55373" xr:uid="{DC855890-9222-4028-A721-AAECE31B48EE}"/>
    <cellStyle name="계산 2 4 25" xfId="55461" xr:uid="{BB747935-589B-4416-AAA3-2C4E68B7C68B}"/>
    <cellStyle name="계산 2 4 26" xfId="55549" xr:uid="{368C6ECF-D98B-46B0-9BAE-EE95688A7F76}"/>
    <cellStyle name="계산 2 4 27" xfId="55637" xr:uid="{104DDD0B-AEF2-48A1-8CCA-E89F60308EA3}"/>
    <cellStyle name="계산 2 4 28" xfId="55725" xr:uid="{7CF81826-3EB4-4F34-9B2C-F0C8EEE645CA}"/>
    <cellStyle name="계산 2 4 29" xfId="55813" xr:uid="{D785569D-E9F9-4AEF-8193-F6706A93F898}"/>
    <cellStyle name="계산 2 4 3" xfId="11071" xr:uid="{5C22395E-C72A-46D9-B02B-6D12FC15B1AA}"/>
    <cellStyle name="계산 2 4 3 2" xfId="14002" xr:uid="{D527B841-23A4-4C4B-B2E2-98795B714233}"/>
    <cellStyle name="계산 2 4 3 2 2" xfId="15951" xr:uid="{4DBDB702-1E0F-40F2-9A04-86A2D8104A7E}"/>
    <cellStyle name="계산 2 4 3 2 2 2" xfId="21870" xr:uid="{0FC88BEA-065A-40D0-BAE2-87E23C02EB73}"/>
    <cellStyle name="계산 2 4 3 2 2 2 2" xfId="35502" xr:uid="{942D86C8-13A7-4A73-B316-955CE5AD8250}"/>
    <cellStyle name="계산 2 4 3 2 2 2 3" xfId="45130" xr:uid="{B3A7AB4B-95CC-4F96-B943-06F0EC56A62B}"/>
    <cellStyle name="계산 2 4 3 2 2 3" xfId="25661" xr:uid="{B6079426-B391-40AD-9C53-EA0D603B0C84}"/>
    <cellStyle name="계산 2 4 3 2 2 3 2" xfId="39293" xr:uid="{57871E83-5631-4E69-94F2-3CF6C654DE60}"/>
    <cellStyle name="계산 2 4 3 2 2 3 3" xfId="48921" xr:uid="{3A5C2AE7-3EF5-4306-B094-E0E9E1FEA7AA}"/>
    <cellStyle name="계산 2 4 3 2 2 4" xfId="31543" xr:uid="{7E0AA969-7DA9-4B56-B066-D3A2471A3A0C}"/>
    <cellStyle name="계산 2 4 3 2 2 5" xfId="41201" xr:uid="{0092B41D-9A1C-4EDF-AC1B-052C61B352CD}"/>
    <cellStyle name="계산 2 4 3 2 2 6" xfId="53589" xr:uid="{6770B85D-CEA4-41AE-8310-1CA3A5002247}"/>
    <cellStyle name="계산 2 4 3 2 3" xfId="19962" xr:uid="{F04A411B-4977-4D80-8803-1A0ABF87B85A}"/>
    <cellStyle name="계산 2 4 3 2 3 2" xfId="33594" xr:uid="{636DE867-482C-433B-93F5-9D2A16831074}"/>
    <cellStyle name="계산 2 4 3 2 3 3" xfId="43222" xr:uid="{E50C4405-E363-4369-8BA8-F2138545FF22}"/>
    <cellStyle name="계산 2 4 3 2 4" xfId="23753" xr:uid="{0090F11A-DEC4-4228-A699-191F82C590F6}"/>
    <cellStyle name="계산 2 4 3 2 4 2" xfId="37385" xr:uid="{E58AF04B-709C-4A89-941F-60247747D520}"/>
    <cellStyle name="계산 2 4 3 2 4 3" xfId="47013" xr:uid="{EBE7CE3B-6698-4689-8EC7-7B01017C9A35}"/>
    <cellStyle name="계산 2 4 3 2 5" xfId="29628" xr:uid="{955F89B9-772D-40DB-8B89-32B3D6FC9E5F}"/>
    <cellStyle name="계산 2 4 3 2 6" xfId="26761" xr:uid="{2CAA8011-E9AF-48A2-9B17-FFF7375E645F}"/>
    <cellStyle name="계산 2 4 3 2 7" xfId="51681" xr:uid="{7060CBC3-3D7A-44F7-92A6-9CB0344F7F77}"/>
    <cellStyle name="계산 2 4 3 3" xfId="14953" xr:uid="{69EE6BF2-C27B-490C-8C5F-53A7A86D5BB8}"/>
    <cellStyle name="계산 2 4 3 3 2" xfId="20872" xr:uid="{77B7E5EC-3043-46B8-A127-797B84FE89A9}"/>
    <cellStyle name="계산 2 4 3 3 2 2" xfId="34504" xr:uid="{245D37ED-2C22-45EE-B9FE-C6254572273B}"/>
    <cellStyle name="계산 2 4 3 3 2 3" xfId="44132" xr:uid="{117DA53A-0EB1-4270-A04D-0F6416282AE2}"/>
    <cellStyle name="계산 2 4 3 3 3" xfId="24663" xr:uid="{6ED58BFF-C8AE-41D4-B7A6-D57269A267A2}"/>
    <cellStyle name="계산 2 4 3 3 3 2" xfId="38295" xr:uid="{545DC604-75DA-4458-9DB3-DC120B29152F}"/>
    <cellStyle name="계산 2 4 3 3 3 3" xfId="47923" xr:uid="{C3BD94E0-D641-4D94-89B0-D5E4FE13418A}"/>
    <cellStyle name="계산 2 4 3 3 4" xfId="30545" xr:uid="{AD1CCC92-696F-4BF1-A2AD-2BBD50A608E7}"/>
    <cellStyle name="계산 2 4 3 3 5" xfId="40203" xr:uid="{C3342401-5CB0-458A-B9D4-905832A37EC3}"/>
    <cellStyle name="계산 2 4 3 3 6" xfId="52591" xr:uid="{0BB77F57-B9D4-4CD7-A829-287C018BA82D}"/>
    <cellStyle name="계산 2 4 3 4" xfId="18964" xr:uid="{822C80C6-9051-4715-A446-D8C9D7E21FBB}"/>
    <cellStyle name="계산 2 4 3 4 2" xfId="32596" xr:uid="{6084FACA-CC45-47F8-B106-92E0117CE2EA}"/>
    <cellStyle name="계산 2 4 3 4 3" xfId="42224" xr:uid="{F69F8B60-9488-4E8C-A590-ADDD745AE7A1}"/>
    <cellStyle name="계산 2 4 3 5" xfId="22755" xr:uid="{A57532A6-7B81-4755-8EC6-26A5E4524C3E}"/>
    <cellStyle name="계산 2 4 3 5 2" xfId="36387" xr:uid="{FF302F06-C60A-430A-B89C-D081446D7137}"/>
    <cellStyle name="계산 2 4 3 5 3" xfId="46015" xr:uid="{292D532A-D0F6-45F0-AD8A-9284A325063A}"/>
    <cellStyle name="계산 2 4 3 6" xfId="28623" xr:uid="{A8F109F9-753E-4BCE-A5D1-B135E4825B6F}"/>
    <cellStyle name="계산 2 4 3 7" xfId="27707" xr:uid="{7C12EABA-34E1-4F27-B3FB-F7411BC03728}"/>
    <cellStyle name="계산 2 4 3 8" xfId="50683" xr:uid="{D0151F4A-176D-490E-BDBE-37BCB3AE35E6}"/>
    <cellStyle name="계산 2 4 30" xfId="55901" xr:uid="{2639DD67-48CA-4CB1-9873-C7D09F105A72}"/>
    <cellStyle name="계산 2 4 31" xfId="55989" xr:uid="{F92FDA8A-E481-43B0-BE89-A1D1A0EFF34A}"/>
    <cellStyle name="계산 2 4 32" xfId="56077" xr:uid="{DB21DA6F-EC98-49BC-A22A-A4B77510FAD5}"/>
    <cellStyle name="계산 2 4 33" xfId="56165" xr:uid="{C1AAFFE2-5B21-4166-B131-D5DABA3846E6}"/>
    <cellStyle name="계산 2 4 34" xfId="56253" xr:uid="{43DFEA3D-834B-4A11-84CD-ADC5326EED2A}"/>
    <cellStyle name="계산 2 4 35" xfId="10895" xr:uid="{2FC5C750-B67B-4A4D-83DB-D9090E11C41A}"/>
    <cellStyle name="계산 2 4 4" xfId="11159" xr:uid="{01F1D190-F982-4EBA-A534-CFF5F8C2EAB8}"/>
    <cellStyle name="계산 2 4 4 2" xfId="14090" xr:uid="{B781B85C-4602-4D73-B71A-B26AD925BDED}"/>
    <cellStyle name="계산 2 4 4 2 2" xfId="16039" xr:uid="{A1C5E0CE-3A7E-40BC-B2B3-4B64E56AEA51}"/>
    <cellStyle name="계산 2 4 4 2 2 2" xfId="21958" xr:uid="{1D602783-5522-493E-AF26-3AC6FC26C7D3}"/>
    <cellStyle name="계산 2 4 4 2 2 2 2" xfId="35590" xr:uid="{0C630670-B7D2-441C-B6C6-89CE05B81FC7}"/>
    <cellStyle name="계산 2 4 4 2 2 2 3" xfId="45218" xr:uid="{DF75D421-4AA9-463D-B5B8-E524F2ACD310}"/>
    <cellStyle name="계산 2 4 4 2 2 3" xfId="25749" xr:uid="{5AA0D811-0D42-47C9-A408-45576E41B809}"/>
    <cellStyle name="계산 2 4 4 2 2 3 2" xfId="39381" xr:uid="{39DBD4A7-BFA2-4CAE-A618-DBE4DC4A70CE}"/>
    <cellStyle name="계산 2 4 4 2 2 3 3" xfId="49009" xr:uid="{7EC24336-3AFD-4040-9549-471B729854DC}"/>
    <cellStyle name="계산 2 4 4 2 2 4" xfId="31631" xr:uid="{7B3E658A-E238-42A9-84F7-D7D86DAD5D3B}"/>
    <cellStyle name="계산 2 4 4 2 2 5" xfId="41289" xr:uid="{4842B825-F975-4B04-BEDD-5A81D62A7180}"/>
    <cellStyle name="계산 2 4 4 2 2 6" xfId="53677" xr:uid="{3ACFC68C-6A83-49AE-BBE5-C6E393963A50}"/>
    <cellStyle name="계산 2 4 4 2 3" xfId="20050" xr:uid="{DAE2EDEF-4C94-4B26-8353-2664D9025EB0}"/>
    <cellStyle name="계산 2 4 4 2 3 2" xfId="33682" xr:uid="{408D55CB-1FAA-4579-9946-AC4F55D8853D}"/>
    <cellStyle name="계산 2 4 4 2 3 3" xfId="43310" xr:uid="{5A81C84A-9B0D-4270-8F98-8AEC3F6272D7}"/>
    <cellStyle name="계산 2 4 4 2 4" xfId="23841" xr:uid="{E6AEB94D-4B55-4B82-B743-901C92C672E2}"/>
    <cellStyle name="계산 2 4 4 2 4 2" xfId="37473" xr:uid="{383E1CAD-CC91-4FBD-9CB8-33279BE874B0}"/>
    <cellStyle name="계산 2 4 4 2 4 3" xfId="47101" xr:uid="{A712F494-1785-4EF6-97A0-6F20BE64521B}"/>
    <cellStyle name="계산 2 4 4 2 5" xfId="29716" xr:uid="{F4996835-FC7F-4794-9644-C9F582851607}"/>
    <cellStyle name="계산 2 4 4 2 6" xfId="26673" xr:uid="{138BF041-020B-4D85-A048-F4ADAF964BCD}"/>
    <cellStyle name="계산 2 4 4 2 7" xfId="51769" xr:uid="{0C02CA9F-8452-482B-A02E-B4E47A9B2861}"/>
    <cellStyle name="계산 2 4 4 3" xfId="15041" xr:uid="{0DBD8673-DAA6-41C8-ADAB-B3CE94C457BC}"/>
    <cellStyle name="계산 2 4 4 3 2" xfId="20960" xr:uid="{0ADC9B5D-0E55-413D-9187-053CAF289F50}"/>
    <cellStyle name="계산 2 4 4 3 2 2" xfId="34592" xr:uid="{7E8DCE52-939B-4356-9CF9-B81F2EDEB116}"/>
    <cellStyle name="계산 2 4 4 3 2 3" xfId="44220" xr:uid="{5AE55B38-6903-46B5-9106-FEB1698AA46B}"/>
    <cellStyle name="계산 2 4 4 3 3" xfId="24751" xr:uid="{E3660F83-0468-4A21-A777-FBD4CF17902C}"/>
    <cellStyle name="계산 2 4 4 3 3 2" xfId="38383" xr:uid="{02429645-9DAD-4999-BD78-1AFE2FC42BB9}"/>
    <cellStyle name="계산 2 4 4 3 3 3" xfId="48011" xr:uid="{4621CBA1-2E8B-4DAC-AA02-C632C099D218}"/>
    <cellStyle name="계산 2 4 4 3 4" xfId="30633" xr:uid="{47705759-9AA4-4716-BEA5-CD2B5679B3FA}"/>
    <cellStyle name="계산 2 4 4 3 5" xfId="40291" xr:uid="{FFADF48F-4C4E-417A-A9C0-FAD0834C1760}"/>
    <cellStyle name="계산 2 4 4 3 6" xfId="52679" xr:uid="{2E81E5EE-7202-4968-BB2E-F5E2E58C6A65}"/>
    <cellStyle name="계산 2 4 4 4" xfId="19052" xr:uid="{6B057398-13EF-427B-B5E9-41FC875010A2}"/>
    <cellStyle name="계산 2 4 4 4 2" xfId="32684" xr:uid="{24A4D12F-FF7C-4C24-A497-FDDECEF03AE5}"/>
    <cellStyle name="계산 2 4 4 4 3" xfId="42312" xr:uid="{E8B8E95D-3907-465E-AC90-FCFBC210FAB1}"/>
    <cellStyle name="계산 2 4 4 5" xfId="22843" xr:uid="{563F37E1-9CC6-40D2-9181-B78B5F30B16E}"/>
    <cellStyle name="계산 2 4 4 5 2" xfId="36475" xr:uid="{3B3F4587-E3CA-47E9-8D2E-0508621ABD57}"/>
    <cellStyle name="계산 2 4 4 5 3" xfId="46103" xr:uid="{333D33ED-25B5-40DD-BF67-3D9C36150E14}"/>
    <cellStyle name="계산 2 4 4 6" xfId="28711" xr:uid="{7BE3A3FE-999A-4C87-8398-D9E2D78BB0B7}"/>
    <cellStyle name="계산 2 4 4 7" xfId="27629" xr:uid="{C1780EE5-DF8F-4997-8FEC-A2EBEF73EB5F}"/>
    <cellStyle name="계산 2 4 4 8" xfId="50771" xr:uid="{1457CCE8-3080-4BEE-9ADE-C209646F0AD7}"/>
    <cellStyle name="계산 2 4 5" xfId="11247" xr:uid="{23472458-1148-47C4-9AEE-5F349C7F46FF}"/>
    <cellStyle name="계산 2 4 5 2" xfId="14178" xr:uid="{31382333-7CE4-4615-B276-FFA74E072FDE}"/>
    <cellStyle name="계산 2 4 5 2 2" xfId="16127" xr:uid="{CCCB154B-FB03-4674-AFB8-C3D082C53800}"/>
    <cellStyle name="계산 2 4 5 2 2 2" xfId="22046" xr:uid="{852FB0DC-BC7D-4018-A8E8-FFA3145D4F2C}"/>
    <cellStyle name="계산 2 4 5 2 2 2 2" xfId="35678" xr:uid="{54502C1C-B424-484F-8CBF-D4ACC41280A8}"/>
    <cellStyle name="계산 2 4 5 2 2 2 3" xfId="45306" xr:uid="{F8EBCAAE-63F9-46FA-A9A8-7AA9A0D449B2}"/>
    <cellStyle name="계산 2 4 5 2 2 3" xfId="25837" xr:uid="{4FC77429-BBAB-4C13-B07E-D9197C64FBF7}"/>
    <cellStyle name="계산 2 4 5 2 2 3 2" xfId="39469" xr:uid="{52965F84-F9FF-4F58-9467-B726D4B74408}"/>
    <cellStyle name="계산 2 4 5 2 2 3 3" xfId="49097" xr:uid="{7627EE58-6FFD-463E-A7E0-2844290BF835}"/>
    <cellStyle name="계산 2 4 5 2 2 4" xfId="31719" xr:uid="{8B094E50-801A-4C92-A1CC-9516A3C1C875}"/>
    <cellStyle name="계산 2 4 5 2 2 5" xfId="41377" xr:uid="{BC8D3619-E412-44EB-A746-4D310854BB9D}"/>
    <cellStyle name="계산 2 4 5 2 2 6" xfId="53765" xr:uid="{0938A279-3231-4E18-BC3F-2EDA15629F27}"/>
    <cellStyle name="계산 2 4 5 2 3" xfId="20138" xr:uid="{272FE111-F1CC-4418-82C7-1E38EB9F5001}"/>
    <cellStyle name="계산 2 4 5 2 3 2" xfId="33770" xr:uid="{37C1BD88-1080-4F49-8899-809CBAECDAC5}"/>
    <cellStyle name="계산 2 4 5 2 3 3" xfId="43398" xr:uid="{67274374-9C3F-450B-B11A-9874ED32A954}"/>
    <cellStyle name="계산 2 4 5 2 4" xfId="23929" xr:uid="{F2ECCE6A-D910-4AA5-BF18-A59F9EF6A5F6}"/>
    <cellStyle name="계산 2 4 5 2 4 2" xfId="37561" xr:uid="{9B512CF2-F8DA-4A3C-B937-6B2BB741E649}"/>
    <cellStyle name="계산 2 4 5 2 4 3" xfId="47189" xr:uid="{78F18B05-4ED3-451B-A67E-B14806743D74}"/>
    <cellStyle name="계산 2 4 5 2 5" xfId="29804" xr:uid="{298EA0CC-59D4-4152-B0D7-69ECE318BB91}"/>
    <cellStyle name="계산 2 4 5 2 6" xfId="26585" xr:uid="{F19FC634-5415-4024-BEA4-1FD9644AC0E6}"/>
    <cellStyle name="계산 2 4 5 2 7" xfId="51857" xr:uid="{56A5ABE7-B9DC-4B75-869F-0654AE222872}"/>
    <cellStyle name="계산 2 4 5 3" xfId="15129" xr:uid="{C7EB2C36-7698-4250-8B78-B7D4F3EEF40A}"/>
    <cellStyle name="계산 2 4 5 3 2" xfId="21048" xr:uid="{98F38E6F-D62F-4163-BB33-C8F25A9423D5}"/>
    <cellStyle name="계산 2 4 5 3 2 2" xfId="34680" xr:uid="{C52FD7FF-1A8C-4310-BA1F-175C8FB68BD8}"/>
    <cellStyle name="계산 2 4 5 3 2 3" xfId="44308" xr:uid="{FA2BE4EF-1CA3-4AD0-96E9-B8C1FB40D8C2}"/>
    <cellStyle name="계산 2 4 5 3 3" xfId="24839" xr:uid="{DD60398B-268D-4F62-ACD4-D45FF3BFFD0A}"/>
    <cellStyle name="계산 2 4 5 3 3 2" xfId="38471" xr:uid="{4A123215-C320-4F47-B9D6-35AC79333999}"/>
    <cellStyle name="계산 2 4 5 3 3 3" xfId="48099" xr:uid="{A0FDFCC4-1CD9-41A2-8FC5-71D4A870EC88}"/>
    <cellStyle name="계산 2 4 5 3 4" xfId="30721" xr:uid="{34041425-ABFA-4D8E-B4CB-9095FF0A6EE9}"/>
    <cellStyle name="계산 2 4 5 3 5" xfId="40379" xr:uid="{90D3C1FB-7BFA-4F28-BFD7-76FDE4E80898}"/>
    <cellStyle name="계산 2 4 5 3 6" xfId="52767" xr:uid="{AA32F5F1-C77C-4B39-8D4B-7F37D3D5BF90}"/>
    <cellStyle name="계산 2 4 5 4" xfId="19140" xr:uid="{2BC0E665-1CA1-4AB4-86C2-52AD47A3DD6B}"/>
    <cellStyle name="계산 2 4 5 4 2" xfId="32772" xr:uid="{DD729224-4B43-4255-BE91-73C557564251}"/>
    <cellStyle name="계산 2 4 5 4 3" xfId="42400" xr:uid="{4E6ACCD4-147B-408F-997D-803873AD0CA4}"/>
    <cellStyle name="계산 2 4 5 5" xfId="22931" xr:uid="{078A0677-BE9D-4B63-9928-384ACF7A1985}"/>
    <cellStyle name="계산 2 4 5 5 2" xfId="36563" xr:uid="{F11FD5D0-A264-4D7B-B86D-4C56BE35A7FF}"/>
    <cellStyle name="계산 2 4 5 5 3" xfId="46191" xr:uid="{900CFB02-1F12-4C1A-AB5C-68C9D47B9150}"/>
    <cellStyle name="계산 2 4 5 6" xfId="28799" xr:uid="{95BDD3DC-56CA-4B90-92D5-9410B2E34B9A}"/>
    <cellStyle name="계산 2 4 5 7" xfId="27541" xr:uid="{A0F68B15-4260-484B-B24F-676801EF54A4}"/>
    <cellStyle name="계산 2 4 5 8" xfId="50859" xr:uid="{DD99BB44-06AE-46F3-8D51-2AAE2542C9EE}"/>
    <cellStyle name="계산 2 4 6" xfId="11335" xr:uid="{AF43772B-E43E-4C98-88EA-0FD69B0F8C47}"/>
    <cellStyle name="계산 2 4 6 2" xfId="14266" xr:uid="{A7CD0BA9-C86E-49AE-B39A-E530D78C912B}"/>
    <cellStyle name="계산 2 4 6 2 2" xfId="16215" xr:uid="{102C4E1C-352E-4DFF-AA15-FBB023379683}"/>
    <cellStyle name="계산 2 4 6 2 2 2" xfId="22134" xr:uid="{1FF393E7-2389-4F98-BAAD-96D44FDCC1B5}"/>
    <cellStyle name="계산 2 4 6 2 2 2 2" xfId="35766" xr:uid="{12A7E21B-B29C-4006-ABD0-A8EC51AE2D5B}"/>
    <cellStyle name="계산 2 4 6 2 2 2 3" xfId="45394" xr:uid="{F7DD4E5F-2E80-4D33-A592-A172CFF01185}"/>
    <cellStyle name="계산 2 4 6 2 2 3" xfId="25925" xr:uid="{D150F75D-2FD3-4D77-9C8B-922EC931F900}"/>
    <cellStyle name="계산 2 4 6 2 2 3 2" xfId="39557" xr:uid="{211B3313-ACFA-4B08-B25B-A9D3C36CD0EC}"/>
    <cellStyle name="계산 2 4 6 2 2 3 3" xfId="49185" xr:uid="{513E9E82-3C88-46B6-8FB0-472091B55FF5}"/>
    <cellStyle name="계산 2 4 6 2 2 4" xfId="31807" xr:uid="{23F7F1AF-388A-46CA-A331-255604692C74}"/>
    <cellStyle name="계산 2 4 6 2 2 5" xfId="41465" xr:uid="{2DBE29B1-457A-4BB6-A891-AFC55B18D315}"/>
    <cellStyle name="계산 2 4 6 2 2 6" xfId="53853" xr:uid="{BD4FD54D-6485-484C-A9E4-BF955BD777BE}"/>
    <cellStyle name="계산 2 4 6 2 3" xfId="20226" xr:uid="{A0F6FA59-CB64-460D-8001-D5E731A655F2}"/>
    <cellStyle name="계산 2 4 6 2 3 2" xfId="33858" xr:uid="{E77B2ADE-472A-42FD-B05C-2ED3EA08458E}"/>
    <cellStyle name="계산 2 4 6 2 3 3" xfId="43486" xr:uid="{85544F3A-9421-4045-9D1E-BFCE04398D96}"/>
    <cellStyle name="계산 2 4 6 2 4" xfId="24017" xr:uid="{50C488FB-10D7-450D-A12A-6D2E447A9214}"/>
    <cellStyle name="계산 2 4 6 2 4 2" xfId="37649" xr:uid="{9B440692-824B-46BA-8FDE-ED83AD4091C6}"/>
    <cellStyle name="계산 2 4 6 2 4 3" xfId="47277" xr:uid="{FF93EB2A-515F-47C7-A056-9F5423CE6D1F}"/>
    <cellStyle name="계산 2 4 6 2 5" xfId="29892" xr:uid="{41761816-CFA2-42F9-82CA-D600B5755F74}"/>
    <cellStyle name="계산 2 4 6 2 6" xfId="26497" xr:uid="{6AD9F11A-329D-479D-B02A-9396C14F2190}"/>
    <cellStyle name="계산 2 4 6 2 7" xfId="51945" xr:uid="{999F4A93-B619-4FB4-A826-E9C70F89E37B}"/>
    <cellStyle name="계산 2 4 6 3" xfId="15217" xr:uid="{65D59341-37EE-4CB0-B38F-38C13E481515}"/>
    <cellStyle name="계산 2 4 6 3 2" xfId="21136" xr:uid="{FB744DC3-8CDD-4B7F-8E8B-9CF8F440E7E3}"/>
    <cellStyle name="계산 2 4 6 3 2 2" xfId="34768" xr:uid="{4B131725-9750-4B32-8AD2-E75F1F8876BA}"/>
    <cellStyle name="계산 2 4 6 3 2 3" xfId="44396" xr:uid="{E204766A-C1BC-4FF7-8524-C05DF2031961}"/>
    <cellStyle name="계산 2 4 6 3 3" xfId="24927" xr:uid="{66ED2085-6203-45EE-800F-81A5B8388785}"/>
    <cellStyle name="계산 2 4 6 3 3 2" xfId="38559" xr:uid="{BEFCC21C-2C66-4280-8263-C04794B368A1}"/>
    <cellStyle name="계산 2 4 6 3 3 3" xfId="48187" xr:uid="{B1C62EC0-0450-4A83-AB05-7505DA2D057E}"/>
    <cellStyle name="계산 2 4 6 3 4" xfId="30809" xr:uid="{B8EFD190-C6CF-4BF1-A47C-C49D8D58EEAF}"/>
    <cellStyle name="계산 2 4 6 3 5" xfId="40467" xr:uid="{0946A1F5-B8BD-44A2-BC7F-0AA6CCA82390}"/>
    <cellStyle name="계산 2 4 6 3 6" xfId="52855" xr:uid="{D403F469-58B8-4566-8FBF-8D92728CB391}"/>
    <cellStyle name="계산 2 4 6 4" xfId="19228" xr:uid="{EA2AA02E-464C-4E09-9882-26EC682A106F}"/>
    <cellStyle name="계산 2 4 6 4 2" xfId="32860" xr:uid="{87A8C07B-84A1-4FDC-A392-5D1966C54B16}"/>
    <cellStyle name="계산 2 4 6 4 3" xfId="42488" xr:uid="{7616839C-7008-49B7-A38C-8C2CC2491736}"/>
    <cellStyle name="계산 2 4 6 5" xfId="23019" xr:uid="{0256AE4D-9F4D-4210-8D34-400DF8FCBA18}"/>
    <cellStyle name="계산 2 4 6 5 2" xfId="36651" xr:uid="{26F2E078-E6A0-4971-B01A-071B775D1CD1}"/>
    <cellStyle name="계산 2 4 6 5 3" xfId="46279" xr:uid="{CB34A64F-1DCE-4DEF-AD8C-E96D98347E4E}"/>
    <cellStyle name="계산 2 4 6 6" xfId="28887" xr:uid="{AF32BF36-9181-42C3-A2E8-7509A62AE16F}"/>
    <cellStyle name="계산 2 4 6 7" xfId="27453" xr:uid="{FE1B6E57-8455-4DAE-BFEC-0B055008097F}"/>
    <cellStyle name="계산 2 4 6 8" xfId="50947" xr:uid="{18300927-A34F-4609-B244-CE5CCAA9DA6C}"/>
    <cellStyle name="계산 2 4 7" xfId="11423" xr:uid="{BBCA4B9B-5C83-4221-A467-11B8206B5D85}"/>
    <cellStyle name="계산 2 4 7 2" xfId="14354" xr:uid="{DD060A56-0AEF-463D-8E15-CDAE437C3A12}"/>
    <cellStyle name="계산 2 4 7 2 2" xfId="16303" xr:uid="{B6E8B31D-C783-4DA7-B65F-A52FADE14F55}"/>
    <cellStyle name="계산 2 4 7 2 2 2" xfId="22222" xr:uid="{02A2FDB1-6852-4619-B9BC-7EF516904629}"/>
    <cellStyle name="계산 2 4 7 2 2 2 2" xfId="35854" xr:uid="{F2333595-F12F-444D-BC8B-24D637093184}"/>
    <cellStyle name="계산 2 4 7 2 2 2 3" xfId="45482" xr:uid="{C09F5709-20ED-49DD-B95C-DAD7A2CCA482}"/>
    <cellStyle name="계산 2 4 7 2 2 3" xfId="26013" xr:uid="{169B465F-8C79-4FF5-9226-E253C14F2588}"/>
    <cellStyle name="계산 2 4 7 2 2 3 2" xfId="39645" xr:uid="{00706A35-726A-49E9-BCE1-895D7744A729}"/>
    <cellStyle name="계산 2 4 7 2 2 3 3" xfId="49273" xr:uid="{69912182-FDA2-41BC-9DD4-AEF08538134C}"/>
    <cellStyle name="계산 2 4 7 2 2 4" xfId="31895" xr:uid="{575D3F5A-C19C-4E7B-8624-E83D5F0E220C}"/>
    <cellStyle name="계산 2 4 7 2 2 5" xfId="41553" xr:uid="{4DD69691-8BF6-4C0E-B0B8-2F490318C32A}"/>
    <cellStyle name="계산 2 4 7 2 2 6" xfId="53941" xr:uid="{A5B1C8B7-C918-4F08-8953-73D065B61CC0}"/>
    <cellStyle name="계산 2 4 7 2 3" xfId="20314" xr:uid="{886AECAB-D33C-44E5-8CD1-85E6199EFF6D}"/>
    <cellStyle name="계산 2 4 7 2 3 2" xfId="33946" xr:uid="{F1D50072-2C57-4E5D-82D3-33284FCD1221}"/>
    <cellStyle name="계산 2 4 7 2 3 3" xfId="43574" xr:uid="{A9C9B3E0-B0C5-4158-9600-BDAB8B632954}"/>
    <cellStyle name="계산 2 4 7 2 4" xfId="24105" xr:uid="{5B104886-77E4-44FD-909A-575334AA3E04}"/>
    <cellStyle name="계산 2 4 7 2 4 2" xfId="37737" xr:uid="{077779B5-56F3-40EC-A136-38F730881BF4}"/>
    <cellStyle name="계산 2 4 7 2 4 3" xfId="47365" xr:uid="{19AA48F9-D6AA-4B03-950B-1C314C609357}"/>
    <cellStyle name="계산 2 4 7 2 5" xfId="29980" xr:uid="{27A88E80-EA9F-456E-B952-2C6B980452B8}"/>
    <cellStyle name="계산 2 4 7 2 6" xfId="26409" xr:uid="{E0866A67-94EF-4F90-BEEC-E580657EACAA}"/>
    <cellStyle name="계산 2 4 7 2 7" xfId="52033" xr:uid="{7BF167E7-83F5-4420-85E5-EFC4B54118E5}"/>
    <cellStyle name="계산 2 4 7 3" xfId="15305" xr:uid="{ED8E4FE0-F575-4DBD-9C1C-BAB6DE8483CB}"/>
    <cellStyle name="계산 2 4 7 3 2" xfId="21224" xr:uid="{EB987B6C-6E78-4852-B557-5156A4A4F526}"/>
    <cellStyle name="계산 2 4 7 3 2 2" xfId="34856" xr:uid="{E259AA03-DFD0-4DAA-9601-13187C1C63CF}"/>
    <cellStyle name="계산 2 4 7 3 2 3" xfId="44484" xr:uid="{7B17A511-C657-402C-BFDD-AD6A7C8D3BA7}"/>
    <cellStyle name="계산 2 4 7 3 3" xfId="25015" xr:uid="{9D1832EB-4572-4919-8D6F-D701FB2C33EE}"/>
    <cellStyle name="계산 2 4 7 3 3 2" xfId="38647" xr:uid="{64B198A3-747F-421E-ABE3-F43099CFAC6E}"/>
    <cellStyle name="계산 2 4 7 3 3 3" xfId="48275" xr:uid="{C6F9E8AA-7D8D-4702-98D8-504940A3E5FC}"/>
    <cellStyle name="계산 2 4 7 3 4" xfId="30897" xr:uid="{AFD7598E-E45D-4C24-B54F-9B4AF5F541C4}"/>
    <cellStyle name="계산 2 4 7 3 5" xfId="40555" xr:uid="{A94413C7-EFC3-448A-A073-CDB7D121408C}"/>
    <cellStyle name="계산 2 4 7 3 6" xfId="52943" xr:uid="{06C1F4A2-72EC-4B6A-829A-62FE4571395E}"/>
    <cellStyle name="계산 2 4 7 4" xfId="19316" xr:uid="{68E0273F-880E-44AA-A78D-13350F8AF2C3}"/>
    <cellStyle name="계산 2 4 7 4 2" xfId="32948" xr:uid="{DCDEDAF9-B6F4-4069-82E9-DE06A9598F7C}"/>
    <cellStyle name="계산 2 4 7 4 3" xfId="42576" xr:uid="{4CA51C27-1484-453B-B82C-A50D14A1838A}"/>
    <cellStyle name="계산 2 4 7 5" xfId="23107" xr:uid="{006F17B1-DA39-41B6-9B55-58C9339DB796}"/>
    <cellStyle name="계산 2 4 7 5 2" xfId="36739" xr:uid="{0CDB1998-9BE2-4255-9D9D-588FB6E5E97A}"/>
    <cellStyle name="계산 2 4 7 5 3" xfId="46367" xr:uid="{9162A281-E63F-4FE0-8C03-8E27E8E4F77E}"/>
    <cellStyle name="계산 2 4 7 6" xfId="28975" xr:uid="{68EE0148-744E-4D50-BA62-B302A6F95B59}"/>
    <cellStyle name="계산 2 4 7 7" xfId="27365" xr:uid="{3B862997-D742-485B-B864-FA47ADDFA4C9}"/>
    <cellStyle name="계산 2 4 7 8" xfId="51035" xr:uid="{EBFEB111-46CE-4A65-B250-8A379884642A}"/>
    <cellStyle name="계산 2 4 8" xfId="13531" xr:uid="{10063B5C-CFDC-40EB-A0CA-EE5133CCC711}"/>
    <cellStyle name="계산 2 4 8 2" xfId="14530" xr:uid="{3B13B27C-54F8-4034-B7BE-EF59415A04E0}"/>
    <cellStyle name="계산 2 4 8 2 2" xfId="16479" xr:uid="{CCD2E50A-CF5E-4759-ABD1-BE9E0292201B}"/>
    <cellStyle name="계산 2 4 8 2 2 2" xfId="22398" xr:uid="{0D21CB74-3511-4A4E-8FDB-FBBDB2B210A1}"/>
    <cellStyle name="계산 2 4 8 2 2 2 2" xfId="36030" xr:uid="{57151B89-9761-489E-BAC3-31CD5F471A0F}"/>
    <cellStyle name="계산 2 4 8 2 2 2 3" xfId="45658" xr:uid="{20546C76-7A35-4416-AB4C-BD22534CFA8E}"/>
    <cellStyle name="계산 2 4 8 2 2 3" xfId="26189" xr:uid="{69F02A29-E328-4394-8A61-F962EE4BCF23}"/>
    <cellStyle name="계산 2 4 8 2 2 3 2" xfId="39821" xr:uid="{F9EF0FBF-2490-435E-9429-4F9B5C3164CE}"/>
    <cellStyle name="계산 2 4 8 2 2 3 3" xfId="49449" xr:uid="{0BC27C7D-8DD3-4EFF-9B23-6FAE4041E43B}"/>
    <cellStyle name="계산 2 4 8 2 2 4" xfId="32071" xr:uid="{68B1E3E2-9199-43A1-8119-49665688EEA2}"/>
    <cellStyle name="계산 2 4 8 2 2 5" xfId="41729" xr:uid="{C29F3F06-4450-49F2-A067-DC2F8EDA346A}"/>
    <cellStyle name="계산 2 4 8 2 2 6" xfId="54117" xr:uid="{BF3E8A89-10D5-42E5-8106-185A91AF10A1}"/>
    <cellStyle name="계산 2 4 8 2 3" xfId="20490" xr:uid="{549A0749-7A23-4081-A69A-FE0CB0367EF7}"/>
    <cellStyle name="계산 2 4 8 2 3 2" xfId="34122" xr:uid="{1FF61336-30E3-428E-8875-CB2489B39FF0}"/>
    <cellStyle name="계산 2 4 8 2 3 3" xfId="43750" xr:uid="{3468D715-5320-4F63-AE13-F70C809E1F3F}"/>
    <cellStyle name="계산 2 4 8 2 4" xfId="24281" xr:uid="{F11D32D4-7E50-4E4D-BC1C-1A7F3B6D45F0}"/>
    <cellStyle name="계산 2 4 8 2 4 2" xfId="37913" xr:uid="{095088DB-15E3-4C00-8019-6E1B67229B22}"/>
    <cellStyle name="계산 2 4 8 2 4 3" xfId="47541" xr:uid="{01F0E343-4D8A-438B-BF1F-B85AD2FCDBF9}"/>
    <cellStyle name="계산 2 4 8 2 5" xfId="30156" xr:uid="{C52AFAB4-B818-4552-8486-4590BF9E6607}"/>
    <cellStyle name="계산 2 4 8 2 6" xfId="26233" xr:uid="{34FF97B3-38B0-4FFC-952A-3BB49B4387C5}"/>
    <cellStyle name="계산 2 4 8 2 7" xfId="52209" xr:uid="{82C2F2F7-3627-4599-91E4-D1A204F85A69}"/>
    <cellStyle name="계산 2 4 8 3" xfId="15481" xr:uid="{7C58A640-33A5-4C06-9E60-02F2A858C5DB}"/>
    <cellStyle name="계산 2 4 8 3 2" xfId="21400" xr:uid="{E8B1CCC6-FAC9-48D7-8994-A9C37B9F9CCD}"/>
    <cellStyle name="계산 2 4 8 3 2 2" xfId="35032" xr:uid="{569B6B0D-7931-4FD0-B547-A92E5CF8F559}"/>
    <cellStyle name="계산 2 4 8 3 2 3" xfId="44660" xr:uid="{150D68F2-6B79-4782-BCC8-D9B0A2B4BF1B}"/>
    <cellStyle name="계산 2 4 8 3 3" xfId="25191" xr:uid="{16522A6F-BB03-466F-9436-11636DBC12E6}"/>
    <cellStyle name="계산 2 4 8 3 3 2" xfId="38823" xr:uid="{E63344AE-45F8-4F36-99C5-3B371A30F65B}"/>
    <cellStyle name="계산 2 4 8 3 3 3" xfId="48451" xr:uid="{B3FC38F2-A938-4824-B12A-AA3E349A9E52}"/>
    <cellStyle name="계산 2 4 8 3 4" xfId="31073" xr:uid="{2832348B-A6A8-488D-B858-295DE621F39B}"/>
    <cellStyle name="계산 2 4 8 3 5" xfId="40731" xr:uid="{AA53A673-635F-449C-A3D0-DBDE298F2DA7}"/>
    <cellStyle name="계산 2 4 8 3 6" xfId="53119" xr:uid="{ECD283AC-5183-4F86-83AE-371D937EC199}"/>
    <cellStyle name="계산 2 4 8 4" xfId="19492" xr:uid="{0A43F863-BFE5-4C0A-B70D-6FD04484B610}"/>
    <cellStyle name="계산 2 4 8 4 2" xfId="33124" xr:uid="{E770C05D-87CA-4DB7-A03D-999BB4FBA353}"/>
    <cellStyle name="계산 2 4 8 4 3" xfId="42752" xr:uid="{3111660F-1EFB-42A9-BE33-879B2E72C8F9}"/>
    <cellStyle name="계산 2 4 8 5" xfId="23283" xr:uid="{FF7B9A2B-D054-486C-AA12-1B89818635BD}"/>
    <cellStyle name="계산 2 4 8 5 2" xfId="36915" xr:uid="{DCA33E4E-D978-46CE-940F-B6822B802980}"/>
    <cellStyle name="계산 2 4 8 5 3" xfId="46543" xr:uid="{F8CE17B9-FF93-4B3C-BF12-8D35A1387EB8}"/>
    <cellStyle name="계산 2 4 8 6" xfId="29158" xr:uid="{B380CD17-6FB5-48A7-9270-88A9E7CF038C}"/>
    <cellStyle name="계산 2 4 8 7" xfId="27231" xr:uid="{52B0D745-F62D-477C-A3EF-A8882952C928}"/>
    <cellStyle name="계산 2 4 8 8" xfId="51211" xr:uid="{6134F3D0-180B-4672-BFAB-C07ACABD6D6C}"/>
    <cellStyle name="계산 2 4 9" xfId="13826" xr:uid="{C4DA87D2-4007-4DB2-BCEE-66F570399C04}"/>
    <cellStyle name="계산 2 4 9 2" xfId="15775" xr:uid="{C14837B8-3983-43CC-9942-B1CCED03E192}"/>
    <cellStyle name="계산 2 4 9 2 2" xfId="21694" xr:uid="{D131151F-2CE3-44A3-9168-7D4151C8D4AF}"/>
    <cellStyle name="계산 2 4 9 2 2 2" xfId="35326" xr:uid="{85697F07-6869-4911-AEFE-150F9C8FA05C}"/>
    <cellStyle name="계산 2 4 9 2 2 3" xfId="44954" xr:uid="{68CEEC0C-C898-4DA4-AB29-1842C2860115}"/>
    <cellStyle name="계산 2 4 9 2 3" xfId="25485" xr:uid="{BF174858-9A8D-43F6-8968-89FDF3C8984C}"/>
    <cellStyle name="계산 2 4 9 2 3 2" xfId="39117" xr:uid="{CAE95739-8DF0-434D-A0F7-9B5CBA7A3627}"/>
    <cellStyle name="계산 2 4 9 2 3 3" xfId="48745" xr:uid="{B50C5C8B-697E-4235-BB5C-8FEA86A47388}"/>
    <cellStyle name="계산 2 4 9 2 4" xfId="31367" xr:uid="{A652E3A0-3672-4850-8A06-3862D82E519A}"/>
    <cellStyle name="계산 2 4 9 2 5" xfId="41025" xr:uid="{48A73545-505D-47C7-B127-CD77BFB71E8C}"/>
    <cellStyle name="계산 2 4 9 2 6" xfId="53413" xr:uid="{9791665A-0665-4EF1-91D0-1E3B786947C3}"/>
    <cellStyle name="계산 2 4 9 3" xfId="19786" xr:uid="{ACB29902-6E9B-45FA-BDAF-E5656D76B463}"/>
    <cellStyle name="계산 2 4 9 3 2" xfId="33418" xr:uid="{B1F717EF-6273-4345-951A-DF5BE3AC719F}"/>
    <cellStyle name="계산 2 4 9 3 3" xfId="43046" xr:uid="{0D412C2C-AFE6-49F2-A238-FD597B78C30D}"/>
    <cellStyle name="계산 2 4 9 4" xfId="23577" xr:uid="{D7A319BA-F5FF-407F-AB29-DA96CEB8C3A4}"/>
    <cellStyle name="계산 2 4 9 4 2" xfId="37209" xr:uid="{B2B27CCD-4B8B-413B-A790-DE82E8BE5FDC}"/>
    <cellStyle name="계산 2 4 9 4 3" xfId="46837" xr:uid="{8C5BD6E5-1BF2-4D71-8C85-5F2E55D41F82}"/>
    <cellStyle name="계산 2 4 9 5" xfId="29452" xr:uid="{37BC045C-F763-474E-ACA7-1D2596890FC8}"/>
    <cellStyle name="계산 2 4 9 6" xfId="26937" xr:uid="{D1BEA6D1-8BE0-4266-BD58-205296FE0B69}"/>
    <cellStyle name="계산 2 4 9 7" xfId="51505" xr:uid="{A3FBC71B-51FF-4F3F-87F7-FEF7D3AE3464}"/>
    <cellStyle name="계산 2 5" xfId="10779" xr:uid="{F73C405E-4D52-4EF7-B0AA-BA238FA8542F}"/>
    <cellStyle name="계산 2 5 2" xfId="13710" xr:uid="{49D77FF4-9200-4F2E-96C5-14F36C425F58}"/>
    <cellStyle name="계산 2 5 2 2" xfId="15659" xr:uid="{523BCAB9-2FBF-4165-8C90-1C6501AB9426}"/>
    <cellStyle name="계산 2 5 2 2 2" xfId="21578" xr:uid="{5CB9A20C-D65E-4E8E-A4AE-6D79C1C4470C}"/>
    <cellStyle name="계산 2 5 2 2 2 2" xfId="35210" xr:uid="{A9DB0DB8-1C16-457E-9786-5D2C9B9E9DD7}"/>
    <cellStyle name="계산 2 5 2 2 2 3" xfId="44838" xr:uid="{431835A6-0981-4001-B011-9A328DAC557C}"/>
    <cellStyle name="계산 2 5 2 2 3" xfId="25369" xr:uid="{89D6C4B1-0965-43F5-B7C2-8A94482AB347}"/>
    <cellStyle name="계산 2 5 2 2 3 2" xfId="39001" xr:uid="{17777525-6373-4B45-9B6A-8A8BD77F1542}"/>
    <cellStyle name="계산 2 5 2 2 3 3" xfId="48629" xr:uid="{9A8B382C-C6A9-4C8B-BB7B-04A7D1EBC9AE}"/>
    <cellStyle name="계산 2 5 2 2 4" xfId="31251" xr:uid="{ECD848FE-4EA2-4805-B679-B8CB00FC46E5}"/>
    <cellStyle name="계산 2 5 2 2 5" xfId="40909" xr:uid="{797335E9-A50D-45B3-AAE6-109D77636794}"/>
    <cellStyle name="계산 2 5 2 2 6" xfId="53297" xr:uid="{C9935A40-965D-4B4C-9862-979BC3EFA31B}"/>
    <cellStyle name="계산 2 5 2 3" xfId="19670" xr:uid="{E8566C2D-10EB-40CF-AC62-631C5F87208B}"/>
    <cellStyle name="계산 2 5 2 3 2" xfId="33302" xr:uid="{C7BC369F-1FB4-44A3-828D-B09F74BE5036}"/>
    <cellStyle name="계산 2 5 2 3 3" xfId="42930" xr:uid="{7436B45B-1D65-4FE0-9DE9-0DC92285E6F6}"/>
    <cellStyle name="계산 2 5 2 4" xfId="23461" xr:uid="{78099A87-08A1-4359-9DE8-B3C1D4DDA5C2}"/>
    <cellStyle name="계산 2 5 2 4 2" xfId="37093" xr:uid="{4A9B0F05-95D6-4245-8B44-CEE18452A810}"/>
    <cellStyle name="계산 2 5 2 4 3" xfId="46721" xr:uid="{F0B482F7-0178-4795-B020-C589AC3FBCA4}"/>
    <cellStyle name="계산 2 5 2 5" xfId="29336" xr:uid="{BBA3575A-4F34-4325-90D6-1B05BE1D684C}"/>
    <cellStyle name="계산 2 5 2 6" xfId="27053" xr:uid="{81D92105-DDE5-4D6A-A0A8-50601A97B38B}"/>
    <cellStyle name="계산 2 5 2 7" xfId="51389" xr:uid="{C72C678A-D070-4044-9593-95CFC59FA37D}"/>
    <cellStyle name="계산 2 5 3" xfId="14749" xr:uid="{86757845-016E-4C81-BEC8-62F27B95806C}"/>
    <cellStyle name="계산 2 5 3 2" xfId="20668" xr:uid="{8EEC4123-B6D4-41E5-8AC3-F59FEE1BC6BD}"/>
    <cellStyle name="계산 2 5 3 2 2" xfId="34300" xr:uid="{4745E5AC-992E-41A6-986F-6382F18822A5}"/>
    <cellStyle name="계산 2 5 3 2 3" xfId="43928" xr:uid="{B09C4AC1-AE06-4632-AC1B-D1397EB81568}"/>
    <cellStyle name="계산 2 5 3 3" xfId="24459" xr:uid="{55448CFE-3711-4D49-8794-491D37ECE2F9}"/>
    <cellStyle name="계산 2 5 3 3 2" xfId="38091" xr:uid="{9AFDDDA5-67E4-4AF0-A9DD-55011DFAFD41}"/>
    <cellStyle name="계산 2 5 3 3 3" xfId="47719" xr:uid="{AD4F95CE-A25E-487C-860F-6291F652512E}"/>
    <cellStyle name="계산 2 5 3 4" xfId="30341" xr:uid="{7E17F920-8FA9-4AEB-8551-F08F758BF005}"/>
    <cellStyle name="계산 2 5 3 5" xfId="39999" xr:uid="{41FC4775-3E05-44C1-97D0-534BC872EBE0}"/>
    <cellStyle name="계산 2 5 3 6" xfId="52387" xr:uid="{31D5FDA7-3B4D-4FB4-B25E-94D0D63D5327}"/>
    <cellStyle name="계산 2 5 4" xfId="18756" xr:uid="{D600930B-67BC-4796-8E29-901285C40F53}"/>
    <cellStyle name="계산 2 5 4 2" xfId="32388" xr:uid="{0E0F7888-CBBA-4EFD-8854-A462D3E8DCDE}"/>
    <cellStyle name="계산 2 5 4 3" xfId="42016" xr:uid="{0BA1146B-72EA-4938-AACD-A70B4553676F}"/>
    <cellStyle name="계산 2 5 5" xfId="22463" xr:uid="{A9F82139-DC7D-4488-B2DB-DB4B62E64B7B}"/>
    <cellStyle name="계산 2 5 5 2" xfId="36095" xr:uid="{110C981B-A417-4B1E-A4FB-932889A84D13}"/>
    <cellStyle name="계산 2 5 5 3" xfId="45723" xr:uid="{034FB676-47E3-4D85-9729-3A186E4BB8AD}"/>
    <cellStyle name="계산 2 5 6" xfId="28331" xr:uid="{AB26D6E0-2936-4B6E-BE94-AD4CF401EEB0}"/>
    <cellStyle name="계산 2 5 7" xfId="27990" xr:uid="{31A992CE-3F3A-4C72-9A3F-8E1A4CFB5914}"/>
    <cellStyle name="계산 2 5 8" xfId="50391" xr:uid="{28504813-2F87-4E90-A3EC-B577E5B00A24}"/>
    <cellStyle name="계산 2 6" xfId="10671" xr:uid="{A8BDF78A-0AFD-4312-A9EA-7F4DFB7B79AF}"/>
    <cellStyle name="계산 2 6 2" xfId="13602" xr:uid="{5EE1F175-6751-4618-94CD-34A1029BD9FA}"/>
    <cellStyle name="계산 2 6 2 2" xfId="15551" xr:uid="{7A58FB52-B3BA-44B4-B465-1D598FB57353}"/>
    <cellStyle name="계산 2 6 2 2 2" xfId="21470" xr:uid="{CE4DE3E7-1491-48C5-98D2-CD54667E08D4}"/>
    <cellStyle name="계산 2 6 2 2 2 2" xfId="35102" xr:uid="{FEEE6567-5B37-4A75-B232-FCEE1B125D1B}"/>
    <cellStyle name="계산 2 6 2 2 2 3" xfId="44730" xr:uid="{12A89E16-1EED-4B70-8531-0306A21892FE}"/>
    <cellStyle name="계산 2 6 2 2 3" xfId="25261" xr:uid="{A7018223-1C8D-4AC8-96D4-D1CF1E80E509}"/>
    <cellStyle name="계산 2 6 2 2 3 2" xfId="38893" xr:uid="{D5A17BC1-2505-4F77-BDDB-1AE3311772E1}"/>
    <cellStyle name="계산 2 6 2 2 3 3" xfId="48521" xr:uid="{9D01CA34-EDAD-4BDA-BF66-5E4188491349}"/>
    <cellStyle name="계산 2 6 2 2 4" xfId="31143" xr:uid="{8240FC56-4910-4B38-B018-FA75A0A0D5DF}"/>
    <cellStyle name="계산 2 6 2 2 5" xfId="40801" xr:uid="{143042FF-C9BD-494E-B694-C6DE284FE85D}"/>
    <cellStyle name="계산 2 6 2 2 6" xfId="53189" xr:uid="{3C522094-A6FF-40FF-9D67-1535A2F333E4}"/>
    <cellStyle name="계산 2 6 2 3" xfId="19562" xr:uid="{111F4072-5276-4886-9D2C-C15FF78CCEBE}"/>
    <cellStyle name="계산 2 6 2 3 2" xfId="33194" xr:uid="{60E58E21-782D-432C-9BA2-570D12AC5D5C}"/>
    <cellStyle name="계산 2 6 2 3 3" xfId="42822" xr:uid="{F6289173-4C81-44FC-A4DA-F813F8DA6087}"/>
    <cellStyle name="계산 2 6 2 4" xfId="23353" xr:uid="{803E12D0-BC70-49A7-91C7-8A9E6BEADD72}"/>
    <cellStyle name="계산 2 6 2 4 2" xfId="36985" xr:uid="{F37DF61C-B8B4-41FF-BDDE-A5C92DC58085}"/>
    <cellStyle name="계산 2 6 2 4 3" xfId="46613" xr:uid="{00C9643B-BDE7-4C07-8C74-0E4FCE46A7B1}"/>
    <cellStyle name="계산 2 6 2 5" xfId="29228" xr:uid="{36A4D8A3-B28A-42F1-8089-21543EC25071}"/>
    <cellStyle name="계산 2 6 2 6" xfId="27161" xr:uid="{34CD9A55-9406-4880-B22A-0D5334C6F7B5}"/>
    <cellStyle name="계산 2 6 2 7" xfId="51281" xr:uid="{40A2D054-7335-4735-8EEC-795E1645AC7B}"/>
    <cellStyle name="계산 2 6 3" xfId="14641" xr:uid="{6F79BA9A-89B1-440D-BADA-1E03286D498F}"/>
    <cellStyle name="계산 2 6 3 2" xfId="20560" xr:uid="{5632E61B-07BD-44AF-A258-04651CF835A3}"/>
    <cellStyle name="계산 2 6 3 2 2" xfId="34192" xr:uid="{AC83BB7D-9928-4D08-920F-AC2CF08A7AA8}"/>
    <cellStyle name="계산 2 6 3 2 3" xfId="43820" xr:uid="{CD1315D0-990D-41E7-9EDC-9B6EA7CF141C}"/>
    <cellStyle name="계산 2 6 3 3" xfId="24351" xr:uid="{56A5D38D-5105-481F-BE98-FA95905D4ABD}"/>
    <cellStyle name="계산 2 6 3 3 2" xfId="37983" xr:uid="{30F6F501-48AF-4BE7-BE11-2C3FFA83664F}"/>
    <cellStyle name="계산 2 6 3 3 3" xfId="47611" xr:uid="{FD3A74EB-AED1-4828-810B-A5DDED24BC11}"/>
    <cellStyle name="계산 2 6 3 4" xfId="30233" xr:uid="{1D288EE1-6B7F-40CB-9FC5-A42AE4809459}"/>
    <cellStyle name="계산 2 6 3 5" xfId="39891" xr:uid="{AAB3F6B1-BEAF-4004-AFCE-234DE0919617}"/>
    <cellStyle name="계산 2 6 3 6" xfId="52279" xr:uid="{034E5C31-E525-49A5-A948-B54FA2E1E1E7}"/>
    <cellStyle name="계산 2 6 4" xfId="18650" xr:uid="{6E6CC16C-209B-4DD9-A96A-B1395A9A4F69}"/>
    <cellStyle name="계산 2 6 4 2" xfId="32282" xr:uid="{9A52129D-CD84-4DC7-888C-CBAE6D951EC6}"/>
    <cellStyle name="계산 2 6 4 3" xfId="41910" xr:uid="{95868D85-AC3E-4997-834D-BCCDCF246EBB}"/>
    <cellStyle name="계산 2 6 5" xfId="16581" xr:uid="{36409E84-5E87-4F43-A78D-F01F1D3582D7}"/>
    <cellStyle name="계산 2 6 5 2" xfId="32165" xr:uid="{0D92842C-85EA-4991-B842-97E7CEC00188}"/>
    <cellStyle name="계산 2 6 5 3" xfId="41807" xr:uid="{4ECAE6FC-1A3E-4D3D-BD52-1005D8D2302F}"/>
    <cellStyle name="계산 2 6 6" xfId="28223" xr:uid="{D89FD269-9DE3-4721-B642-61605F576D19}"/>
    <cellStyle name="계산 2 6 7" xfId="28095" xr:uid="{4CD134C9-8384-4683-8EC1-614C24E43D8A}"/>
    <cellStyle name="계산 2 6 8" xfId="50283" xr:uid="{93DAAF71-EF7C-4F04-A3AB-4481F980604E}"/>
    <cellStyle name="계산 2 7" xfId="11548" xr:uid="{DF82DE17-09DA-4D61-8666-FCE586588048}"/>
    <cellStyle name="계산 2 7 2" xfId="14442" xr:uid="{6D09F087-604B-4CBA-8527-D689128743C2}"/>
    <cellStyle name="계산 2 7 2 2" xfId="16391" xr:uid="{4831884A-1D18-4F95-B9D8-DAD4CBF499B5}"/>
    <cellStyle name="계산 2 7 2 2 2" xfId="22310" xr:uid="{AD52F5F3-43C8-4840-998B-39A297B9C3EF}"/>
    <cellStyle name="계산 2 7 2 2 2 2" xfId="35942" xr:uid="{CAF7DE20-8B50-413B-B6E1-2F9E869523F3}"/>
    <cellStyle name="계산 2 7 2 2 2 3" xfId="45570" xr:uid="{1E7FD527-4413-434B-AE0D-052F14D7AB4E}"/>
    <cellStyle name="계산 2 7 2 2 3" xfId="26101" xr:uid="{EECEE4A8-5F38-4D39-BFE8-E3BA6941C567}"/>
    <cellStyle name="계산 2 7 2 2 3 2" xfId="39733" xr:uid="{1F78190C-CC4B-4F8A-A139-D9A7FF2716D9}"/>
    <cellStyle name="계산 2 7 2 2 3 3" xfId="49361" xr:uid="{1C161978-7344-4FF4-A0E7-2A72E957891F}"/>
    <cellStyle name="계산 2 7 2 2 4" xfId="31983" xr:uid="{5A7ABA50-A814-4514-9D3F-00740031C11A}"/>
    <cellStyle name="계산 2 7 2 2 5" xfId="41641" xr:uid="{25E3EB12-D41B-48EA-A752-7F94600FCF22}"/>
    <cellStyle name="계산 2 7 2 2 6" xfId="54029" xr:uid="{612823BE-C050-488C-99C8-9BEE1D0ADB74}"/>
    <cellStyle name="계산 2 7 2 3" xfId="20402" xr:uid="{F242B687-AF33-4192-AAF3-257864D19B95}"/>
    <cellStyle name="계산 2 7 2 3 2" xfId="34034" xr:uid="{89BC2AFA-B9E9-4F05-A1A9-B401CF610AED}"/>
    <cellStyle name="계산 2 7 2 3 3" xfId="43662" xr:uid="{49AA78B0-55EF-411F-9258-D5C6FB345295}"/>
    <cellStyle name="계산 2 7 2 4" xfId="24193" xr:uid="{E8E8F3CC-A18A-4A2E-BCA1-F838B8A1B574}"/>
    <cellStyle name="계산 2 7 2 4 2" xfId="37825" xr:uid="{337DF0C0-E237-480B-9E97-49B471DFE7E1}"/>
    <cellStyle name="계산 2 7 2 4 3" xfId="47453" xr:uid="{B02FDEE0-3C47-4D5B-9F86-63C5C0395597}"/>
    <cellStyle name="계산 2 7 2 5" xfId="30068" xr:uid="{EE67C6DD-7046-4327-842F-634A90C6EECA}"/>
    <cellStyle name="계산 2 7 2 6" xfId="26321" xr:uid="{BAB930B2-898B-45A4-BBEC-E39308841526}"/>
    <cellStyle name="계산 2 7 2 7" xfId="52121" xr:uid="{258C86CF-2A64-466B-9E7F-0962786E0410}"/>
    <cellStyle name="계산 2 7 3" xfId="15393" xr:uid="{5C5BFDD6-667C-4E8F-BACD-945C0D279872}"/>
    <cellStyle name="계산 2 7 3 2" xfId="21312" xr:uid="{457FA4DF-C619-4D92-BD95-AEB14E5A9826}"/>
    <cellStyle name="계산 2 7 3 2 2" xfId="34944" xr:uid="{BB7FFE3C-C5EF-4E8F-8238-CE07D67BDEE6}"/>
    <cellStyle name="계산 2 7 3 2 3" xfId="44572" xr:uid="{D15A9EE7-3D6F-435C-8CDB-42834325D866}"/>
    <cellStyle name="계산 2 7 3 3" xfId="25103" xr:uid="{2482C14A-BB16-48DA-A95F-A37DC92A7E30}"/>
    <cellStyle name="계산 2 7 3 3 2" xfId="38735" xr:uid="{0CAF8100-186F-4A4B-A4D9-E479E494863D}"/>
    <cellStyle name="계산 2 7 3 3 3" xfId="48363" xr:uid="{75FF2CC6-E5FA-43E6-B9B3-85A2117DAB48}"/>
    <cellStyle name="계산 2 7 3 4" xfId="30985" xr:uid="{8C69F565-EC7A-461E-8428-5DF1EFE8E9D7}"/>
    <cellStyle name="계산 2 7 3 5" xfId="40643" xr:uid="{666CDA8E-3C6C-4979-A974-1C0F78165938}"/>
    <cellStyle name="계산 2 7 3 6" xfId="53031" xr:uid="{5DB4CE5B-4808-4848-9ABA-644EDA5D26D5}"/>
    <cellStyle name="계산 2 7 4" xfId="19404" xr:uid="{5E38DE40-8A61-4428-BB8F-4E3ADF580BCC}"/>
    <cellStyle name="계산 2 7 4 2" xfId="33036" xr:uid="{6E827A78-7217-4986-8EE8-6C2B56389509}"/>
    <cellStyle name="계산 2 7 4 3" xfId="42664" xr:uid="{DCCCD90D-9255-4F99-8B39-D2D226CFCD8E}"/>
    <cellStyle name="계산 2 7 5" xfId="23195" xr:uid="{6F26C595-382B-40C3-99F2-DFCCD3085805}"/>
    <cellStyle name="계산 2 7 5 2" xfId="36827" xr:uid="{68D36D12-7B90-4A4B-A375-7C984A5D6BA6}"/>
    <cellStyle name="계산 2 7 5 3" xfId="46455" xr:uid="{1DC27756-ACE5-4E90-85F4-DACBE546F9D4}"/>
    <cellStyle name="계산 2 7 6" xfId="29063" xr:uid="{249779F4-015D-4501-AC21-F1F9DB7E64AF}"/>
    <cellStyle name="계산 2 7 7" xfId="27320" xr:uid="{DAE17905-A347-41F8-A0BE-328DC2D63133}"/>
    <cellStyle name="계산 2 7 8" xfId="51123" xr:uid="{FA6AF179-A579-4F09-AB7B-8175C2E3580F}"/>
    <cellStyle name="계산 2 8" xfId="6190" xr:uid="{72738646-0E6E-4ADA-8473-21C02A43C167}"/>
    <cellStyle name="계산 2 9" xfId="49987" xr:uid="{4F47ECB4-83D3-4812-9BAA-36DC84C0BE94}"/>
    <cellStyle name="계산 3" xfId="529" xr:uid="{85500293-BE66-4267-A234-5D9402EA27E7}"/>
    <cellStyle name="계산 3 2" xfId="530" xr:uid="{A42736BF-7AA0-40A4-93D9-633D77507DFA}"/>
    <cellStyle name="계산 3 2 2" xfId="49585" xr:uid="{866FFE46-F3F8-4E9D-AEBF-E989D5B29F57}"/>
    <cellStyle name="계산 3 2 3" xfId="6192" xr:uid="{1B35E3AA-8532-4601-BB30-7DD45F2D3407}"/>
    <cellStyle name="계산 3 3" xfId="49860" xr:uid="{34AFC9D0-2F50-4B55-9F77-C9B8C57ECC8C}"/>
    <cellStyle name="계산 3 4" xfId="50090" xr:uid="{7BD70500-0AF4-4FBC-88A4-3115B41B74EF}"/>
    <cellStyle name="계산 4" xfId="531" xr:uid="{ADB87A85-5E6C-4E72-9081-CCE0667E8F97}"/>
    <cellStyle name="계산 4 2" xfId="49862" xr:uid="{6DDAFA0C-4366-4027-9CFB-FEE0926C0469}"/>
    <cellStyle name="계산 4 3" xfId="49861" xr:uid="{5288944A-9C3C-40D2-92C9-1A866F223D20}"/>
    <cellStyle name="계산 4 4" xfId="50055" xr:uid="{B7AF74F1-EB2D-4662-AABD-165DAF0943F1}"/>
    <cellStyle name="계산 4 5" xfId="6189" xr:uid="{5B271783-1E05-404B-8D01-7848060D14D1}"/>
    <cellStyle name="계산 5" xfId="532" xr:uid="{5D24C3FB-24E5-4C37-B8E1-8B9E8ACD7BA6}"/>
    <cellStyle name="계산 5 2" xfId="49583" xr:uid="{AF908035-3695-43BE-BFEA-D3B93E012008}"/>
    <cellStyle name="계산 5 3" xfId="49581" xr:uid="{FC879694-D629-4C16-8079-133AB4B66AB6}"/>
    <cellStyle name="계산 5 4" xfId="50050" xr:uid="{D37AB744-2105-4B6A-9C60-C1050B6550C0}"/>
    <cellStyle name="계산 6" xfId="533" xr:uid="{C4F779A7-1240-45C9-B283-2BAA192232FD}"/>
    <cellStyle name="계산 6 2" xfId="49750" xr:uid="{01268E32-F1E0-457E-B6B5-AE52227977AC}"/>
    <cellStyle name="계산 6 3" xfId="14558" xr:uid="{82CF6F34-5171-4DD9-8A39-D0081B6BD6D2}"/>
    <cellStyle name="계산 7" xfId="534" xr:uid="{15C0D8BD-F850-4D5D-B7F1-2A36F9064B2C}"/>
    <cellStyle name="계산 7 2" xfId="49582" xr:uid="{0044C818-CA8C-45EC-ADD9-C2C3CDAA029C}"/>
    <cellStyle name="계산 7 3" xfId="18569" xr:uid="{11E7D6AD-33C5-46AF-9DA1-172D4DB0D572}"/>
    <cellStyle name="계산 8" xfId="535" xr:uid="{0B5BFB51-6E5A-46BA-B958-1C98EFF46C15}"/>
    <cellStyle name="계산 8 2" xfId="49863" xr:uid="{1D903EA1-1B12-4191-BBD7-2DD1D3F61273}"/>
    <cellStyle name="계산 8 3" xfId="50171" xr:uid="{FCF3FD32-9FD8-47BC-9207-0592B725F9C6}"/>
    <cellStyle name="계산 8 4" xfId="50049" xr:uid="{15CF2E70-F110-401A-B6D1-344FAF10382A}"/>
    <cellStyle name="계산 8 5" xfId="10587" xr:uid="{F780D010-9A6C-48D7-8E01-C57B00F5C058}"/>
    <cellStyle name="계산 9" xfId="536" xr:uid="{F815B511-748F-4538-A2E1-612AA4B69D0C}"/>
    <cellStyle name="고정소숫점" xfId="537" xr:uid="{A7213957-F57C-41D4-87EB-32A4AC802736}"/>
    <cellStyle name="고정소숫점 2" xfId="538" xr:uid="{A56D8DC0-F391-44A3-A397-1074CA1C6D1E}"/>
    <cellStyle name="고정출력1" xfId="539" xr:uid="{A8DD96CF-9252-4FE3-B29D-5E738E8CD000}"/>
    <cellStyle name="고정출력1 2" xfId="540" xr:uid="{CEF2E354-FBAD-42A8-A1B3-162320978F6B}"/>
    <cellStyle name="고정출력1 3" xfId="6193" xr:uid="{8C525EC8-D3F3-4F2B-8DCB-DB2FEA1E0C47}"/>
    <cellStyle name="고정출력2" xfId="541" xr:uid="{4A2C13A2-AF16-414F-AB52-2DBE01190261}"/>
    <cellStyle name="고정출력2 2" xfId="542" xr:uid="{C72B74BB-0672-4AF1-B7BD-DBC92808737D}"/>
    <cellStyle name="고정출력2 3" xfId="6194" xr:uid="{878331FC-57FE-4193-850A-C2AF2E311689}"/>
    <cellStyle name="공정제목" xfId="543" xr:uid="{884FDB9B-310D-4A16-9D01-C5A522F53ACE}"/>
    <cellStyle name="금액" xfId="6195" xr:uid="{870CB2A4-82CE-469A-A182-3A7AB38901F9}"/>
    <cellStyle name="금액 10" xfId="10722" xr:uid="{63A4EA4B-3555-4B03-9ACD-ABF4DC37F5FD}"/>
    <cellStyle name="금액 10 2" xfId="13653" xr:uid="{70B9AA29-8775-4501-AA04-DAECE9F4C52F}"/>
    <cellStyle name="금액 10 2 2" xfId="15602" xr:uid="{6A88C55A-2240-4357-9A2D-594676295043}"/>
    <cellStyle name="금액 10 2 2 2" xfId="21521" xr:uid="{15A98229-451E-4CF3-9D9D-6E0BAC2565A2}"/>
    <cellStyle name="금액 10 2 2 2 2" xfId="35153" xr:uid="{5220F69B-D265-498B-BFCB-C332CFC2B115}"/>
    <cellStyle name="금액 10 2 2 2 3" xfId="44781" xr:uid="{1BC6D011-4991-417C-8FEA-069FA87C5D01}"/>
    <cellStyle name="금액 10 2 2 3" xfId="25312" xr:uid="{719C82C4-84C3-423F-BE18-83D0C13875F3}"/>
    <cellStyle name="금액 10 2 2 3 2" xfId="38944" xr:uid="{70DCF6A2-0874-45D5-86F0-E5F9362AB59A}"/>
    <cellStyle name="금액 10 2 2 3 3" xfId="48572" xr:uid="{49B31334-4C15-41F7-BF04-CBDDB4F8F387}"/>
    <cellStyle name="금액 10 2 2 4" xfId="31194" xr:uid="{A8DDFE3F-4A25-49DC-B414-3ACD77FC12CC}"/>
    <cellStyle name="금액 10 2 2 5" xfId="40852" xr:uid="{819644B3-F666-4842-8A7F-E8FE5EC71D78}"/>
    <cellStyle name="금액 10 2 2 6" xfId="53240" xr:uid="{6AA6CB91-478E-4921-B4D3-C9B43CFDE46B}"/>
    <cellStyle name="금액 10 2 3" xfId="19613" xr:uid="{0D8033B7-B442-4E99-B566-BCA22D8DF92E}"/>
    <cellStyle name="금액 10 2 3 2" xfId="33245" xr:uid="{95BAD33A-2C7B-4712-8AB2-E229DCCEB7A5}"/>
    <cellStyle name="금액 10 2 3 3" xfId="42873" xr:uid="{2CF64F78-B09B-4D7D-B2BE-35F45B252817}"/>
    <cellStyle name="금액 10 2 4" xfId="23404" xr:uid="{BFB6914D-B274-42CC-AA8F-6371C54B0AD0}"/>
    <cellStyle name="금액 10 2 4 2" xfId="37036" xr:uid="{76DBCC7D-D248-43A1-B10D-2D4729733038}"/>
    <cellStyle name="금액 10 2 4 3" xfId="46664" xr:uid="{B02AC5C6-41B5-4D26-8F8F-340EDF9A12AA}"/>
    <cellStyle name="금액 10 2 5" xfId="29279" xr:uid="{53D7C878-F4BD-4271-8BB0-11411117CD93}"/>
    <cellStyle name="금액 10 2 6" xfId="27110" xr:uid="{B9B566B6-76FF-42E1-84E6-CF9CDCD06AE5}"/>
    <cellStyle name="금액 10 2 7" xfId="51332" xr:uid="{EAC6FB27-AE14-4DF7-B8E4-FD56486F621F}"/>
    <cellStyle name="금액 10 3" xfId="14692" xr:uid="{988618B3-C551-4F2F-B610-0E2FC6123B60}"/>
    <cellStyle name="금액 10 3 2" xfId="20611" xr:uid="{888D604F-AAC6-4C97-B2F1-E81843CD9D93}"/>
    <cellStyle name="금액 10 3 2 2" xfId="34243" xr:uid="{7A377945-A634-41E1-B780-FD14E7B9E64C}"/>
    <cellStyle name="금액 10 3 2 3" xfId="43871" xr:uid="{7BE7A038-1411-4DB2-850C-40D2D8B66893}"/>
    <cellStyle name="금액 10 3 3" xfId="24402" xr:uid="{7F360B58-4F9F-4E73-A0CF-83924AFEFE5E}"/>
    <cellStyle name="금액 10 3 3 2" xfId="38034" xr:uid="{9A3ED4E3-C1F8-4F6B-92C5-CDC174B469DA}"/>
    <cellStyle name="금액 10 3 3 3" xfId="47662" xr:uid="{819CEEE1-904C-4393-9921-0E779FEA49B2}"/>
    <cellStyle name="금액 10 3 4" xfId="30284" xr:uid="{1EB7BC78-9844-4766-99B2-DB509B8E505D}"/>
    <cellStyle name="금액 10 3 5" xfId="39942" xr:uid="{B25E1EEB-B5F2-4636-9916-D0EFC9C96517}"/>
    <cellStyle name="금액 10 3 6" xfId="52330" xr:uid="{7B9C46C2-1929-4CBA-B3DD-610236B047C1}"/>
    <cellStyle name="금액 10 4" xfId="18701" xr:uid="{C9EEBF7F-42B0-4899-84A2-580B3244BE1F}"/>
    <cellStyle name="금액 10 4 2" xfId="32333" xr:uid="{A30F9486-5D00-40E1-AE8F-D03F2405E028}"/>
    <cellStyle name="금액 10 4 3" xfId="41961" xr:uid="{6CF99323-3387-4FEE-9E62-CB3304FA6947}"/>
    <cellStyle name="금액 10 5" xfId="16530" xr:uid="{67546DAD-6BDF-44B5-A4FF-AE20AF3E1527}"/>
    <cellStyle name="금액 10 5 2" xfId="32114" xr:uid="{9C802897-0C8A-4D02-9008-81D72C5807A1}"/>
    <cellStyle name="금액 10 5 3" xfId="41756" xr:uid="{F4950E4E-B578-474D-A450-66A699DC8A57}"/>
    <cellStyle name="금액 10 6" xfId="28274" xr:uid="{FBC07738-5A3D-45FC-9EA2-CB4AD9F4F36E}"/>
    <cellStyle name="금액 10 7" xfId="28045" xr:uid="{A805449C-7C24-40E0-8292-C007D89C160A}"/>
    <cellStyle name="금액 10 8" xfId="50334" xr:uid="{775C345B-4BDF-497E-B12B-8DBAA9F97C32}"/>
    <cellStyle name="금액 11" xfId="11550" xr:uid="{43E2D6A5-2A95-44FC-8600-8375E551A749}"/>
    <cellStyle name="금액 11 2" xfId="14444" xr:uid="{5C22E6B4-C199-41A8-9305-1444B81B4BB7}"/>
    <cellStyle name="금액 11 2 2" xfId="16393" xr:uid="{AFC6744B-E2E2-4371-B38D-73E73B86F431}"/>
    <cellStyle name="금액 11 2 2 2" xfId="22312" xr:uid="{E6126C26-488D-4D23-AA3B-803335F382DD}"/>
    <cellStyle name="금액 11 2 2 2 2" xfId="35944" xr:uid="{1C69B6AE-DC9A-4808-B645-C5BCBBD946BC}"/>
    <cellStyle name="금액 11 2 2 2 3" xfId="45572" xr:uid="{6E1045D7-0295-48C9-8335-D50491271A5F}"/>
    <cellStyle name="금액 11 2 2 3" xfId="26103" xr:uid="{22980CD5-05AD-4A88-8B72-B145CCB7AED5}"/>
    <cellStyle name="금액 11 2 2 3 2" xfId="39735" xr:uid="{C5B28D38-1617-4F49-9190-41D26D0415D9}"/>
    <cellStyle name="금액 11 2 2 3 3" xfId="49363" xr:uid="{59894071-71CC-4E88-B1D0-4DD64B5732F3}"/>
    <cellStyle name="금액 11 2 2 4" xfId="31985" xr:uid="{7C2CADF0-231A-4AEB-80E3-14E8BCFC4869}"/>
    <cellStyle name="금액 11 2 2 5" xfId="41643" xr:uid="{EC18F0B5-BAE6-4AA4-A878-61D6D10A1799}"/>
    <cellStyle name="금액 11 2 2 6" xfId="54031" xr:uid="{66C34239-DD50-40F6-AA83-C8B5CFE35814}"/>
    <cellStyle name="금액 11 2 3" xfId="20404" xr:uid="{E1A8E521-2530-44E2-A9A5-98EB7D7A9F53}"/>
    <cellStyle name="금액 11 2 3 2" xfId="34036" xr:uid="{61CF2EB5-141C-4FA1-887F-2D1C3C5B7AC8}"/>
    <cellStyle name="금액 11 2 3 3" xfId="43664" xr:uid="{DD6F6A19-6666-44C0-8B15-64818C9F16AD}"/>
    <cellStyle name="금액 11 2 4" xfId="24195" xr:uid="{FE6E0897-F165-4F58-9380-7AE74BD9A87A}"/>
    <cellStyle name="금액 11 2 4 2" xfId="37827" xr:uid="{BAD7A854-0BBB-4A9D-B870-2C96C46A93B6}"/>
    <cellStyle name="금액 11 2 4 3" xfId="47455" xr:uid="{128C3256-D5C0-44B2-82E7-130AD99E8956}"/>
    <cellStyle name="금액 11 2 5" xfId="30070" xr:uid="{B89D0DB7-DB93-4270-8067-7397CC96A7C9}"/>
    <cellStyle name="금액 11 2 6" xfId="26319" xr:uid="{FC32EFB2-ECF9-44A7-A5B4-DBD37161F038}"/>
    <cellStyle name="금액 11 2 7" xfId="52123" xr:uid="{5596CD3B-ADFD-418B-9985-B5D3EFB69504}"/>
    <cellStyle name="금액 11 3" xfId="15395" xr:uid="{155FE9CE-49CB-4002-A58F-96AA58114392}"/>
    <cellStyle name="금액 11 3 2" xfId="21314" xr:uid="{40A6B973-3C53-4F23-94C0-E725CAD387A9}"/>
    <cellStyle name="금액 11 3 2 2" xfId="34946" xr:uid="{A7358068-EE5C-4487-B857-3DD228849019}"/>
    <cellStyle name="금액 11 3 2 3" xfId="44574" xr:uid="{6FF57414-F7D3-481F-A33D-6C41D27636C7}"/>
    <cellStyle name="금액 11 3 3" xfId="25105" xr:uid="{3F799D1A-6DE1-4C40-8C87-11A2CC28D20D}"/>
    <cellStyle name="금액 11 3 3 2" xfId="38737" xr:uid="{CAA8E7E4-53A8-4001-BE89-9D7202CFD3E7}"/>
    <cellStyle name="금액 11 3 3 3" xfId="48365" xr:uid="{2974B3C7-3F60-453D-8EE7-DA6E6229A3A4}"/>
    <cellStyle name="금액 11 3 4" xfId="30987" xr:uid="{C5EB350E-1A73-42DF-A52B-64F70993CD93}"/>
    <cellStyle name="금액 11 3 5" xfId="40645" xr:uid="{344CCB14-6F83-4FED-8369-496F28F8B850}"/>
    <cellStyle name="금액 11 3 6" xfId="53033" xr:uid="{4D588237-1903-4695-8308-843CAB01D00D}"/>
    <cellStyle name="금액 11 4" xfId="19406" xr:uid="{579598F1-DF65-40A7-AF7C-61C69D41247E}"/>
    <cellStyle name="금액 11 4 2" xfId="33038" xr:uid="{8FA83138-DF87-4FC2-91D6-70688A70FCCD}"/>
    <cellStyle name="금액 11 4 3" xfId="42666" xr:uid="{83D2D775-EEDA-4D8A-970E-7FE2E619E103}"/>
    <cellStyle name="금액 11 5" xfId="23197" xr:uid="{FCB1C721-87EA-4E3C-816B-AF7C9BB06707}"/>
    <cellStyle name="금액 11 5 2" xfId="36829" xr:uid="{EC552BF5-17A2-4507-A38C-334EECC37D76}"/>
    <cellStyle name="금액 11 5 3" xfId="46457" xr:uid="{3DCE04E7-1CB3-4212-A625-E65FCE1CD439}"/>
    <cellStyle name="금액 11 6" xfId="29065" xr:uid="{A5B83232-547F-46B3-8178-E8C1B676C1E7}"/>
    <cellStyle name="금액 11 7" xfId="27318" xr:uid="{F6D87604-49FE-4C41-BF2F-0F9A467EEC42}"/>
    <cellStyle name="금액 11 8" xfId="51125" xr:uid="{019CA074-E8C9-42CC-99E7-8C4B01D5EED6}"/>
    <cellStyle name="금액 12" xfId="27308" xr:uid="{B7AB7EF9-17C6-4698-B350-560FECEE70AA}"/>
    <cellStyle name="금액 13" xfId="32218" xr:uid="{041B041E-954F-49A0-9AD5-532DB4ABBE75}"/>
    <cellStyle name="금액 14" xfId="50029" xr:uid="{D1662ED1-8CCE-4E37-A59D-BFFCBBE89993}"/>
    <cellStyle name="금액 15" xfId="54291" xr:uid="{53D33C65-2742-45D3-A7C4-3BEBC4A80067}"/>
    <cellStyle name="금액 16" xfId="54369" xr:uid="{E2330CE0-B03B-4380-9E6C-5CF207298839}"/>
    <cellStyle name="금액 17" xfId="54176" xr:uid="{9F898F7B-9761-47F1-A916-37B4205E1F8E}"/>
    <cellStyle name="금액 18" xfId="54482" xr:uid="{CA08EBBD-F022-4A5B-9CD7-48C4CCD759A6}"/>
    <cellStyle name="금액 19" xfId="54319" xr:uid="{6508BD44-8EC7-4203-B5DD-B7141C16FDB4}"/>
    <cellStyle name="금액 2" xfId="6196" xr:uid="{58423AD9-16D9-4AF5-8760-1C2CBA05B0C1}"/>
    <cellStyle name="금액 2 10" xfId="11551" xr:uid="{D1181EA1-DDDC-434F-9C31-B4FA0FF3A20D}"/>
    <cellStyle name="금액 2 10 2" xfId="14445" xr:uid="{072BE1A1-1990-49FF-98D6-351B835785C1}"/>
    <cellStyle name="금액 2 10 2 2" xfId="16394" xr:uid="{ECCA89E4-8930-4DA4-A84D-9C8AC53C5D92}"/>
    <cellStyle name="금액 2 10 2 2 2" xfId="22313" xr:uid="{AFC23EEF-CFC3-4247-BD8A-7F421D46080E}"/>
    <cellStyle name="금액 2 10 2 2 2 2" xfId="35945" xr:uid="{D8C9D9F4-252D-4DDA-A4D8-0F394F4CA75A}"/>
    <cellStyle name="금액 2 10 2 2 2 3" xfId="45573" xr:uid="{1FA4BABB-3008-47E6-9A6D-BBB227D943B9}"/>
    <cellStyle name="금액 2 10 2 2 3" xfId="26104" xr:uid="{569D6B39-15F8-4BB1-B99C-F4BA673BE43C}"/>
    <cellStyle name="금액 2 10 2 2 3 2" xfId="39736" xr:uid="{26E528AB-3192-466D-9E86-4B9F1E0026CF}"/>
    <cellStyle name="금액 2 10 2 2 3 3" xfId="49364" xr:uid="{202DD152-1993-4431-A5FF-D8508A0BD0B1}"/>
    <cellStyle name="금액 2 10 2 2 4" xfId="31986" xr:uid="{4810DA74-58CD-4F49-9703-8936A9D015DC}"/>
    <cellStyle name="금액 2 10 2 2 5" xfId="41644" xr:uid="{A67FE284-6029-46E9-BE44-22F057BD2F86}"/>
    <cellStyle name="금액 2 10 2 2 6" xfId="54032" xr:uid="{350B8F18-044F-473A-8390-B04D74F13721}"/>
    <cellStyle name="금액 2 10 2 3" xfId="20405" xr:uid="{2B19DE62-42D2-49F9-A407-CEC5E5BCDB31}"/>
    <cellStyle name="금액 2 10 2 3 2" xfId="34037" xr:uid="{FCFD50CC-5F68-404E-9544-69DA80CE6611}"/>
    <cellStyle name="금액 2 10 2 3 3" xfId="43665" xr:uid="{A52DE555-3692-4D0B-8A7E-6C0CBABFA81F}"/>
    <cellStyle name="금액 2 10 2 4" xfId="24196" xr:uid="{6E40A138-7EC6-493C-82EB-0A0F9BD2B646}"/>
    <cellStyle name="금액 2 10 2 4 2" xfId="37828" xr:uid="{BC9D7D1A-227F-4423-9B29-9C290901AF5F}"/>
    <cellStyle name="금액 2 10 2 4 3" xfId="47456" xr:uid="{C9A13593-4239-43A6-8286-7BA1A5D51DA7}"/>
    <cellStyle name="금액 2 10 2 5" xfId="30071" xr:uid="{60972D97-1BC0-4A18-B4A7-3EC92F1A7EFE}"/>
    <cellStyle name="금액 2 10 2 6" xfId="26318" xr:uid="{6A8F94EE-CF62-42EA-AA70-D29DA459F60B}"/>
    <cellStyle name="금액 2 10 2 7" xfId="52124" xr:uid="{A2E81D69-2B87-4AC5-B7D5-CAD1915AE94C}"/>
    <cellStyle name="금액 2 10 3" xfId="15396" xr:uid="{4AD59D65-3557-4045-9917-80C8675DF5E2}"/>
    <cellStyle name="금액 2 10 3 2" xfId="21315" xr:uid="{E87F2DC0-8786-4A2A-9755-B35A5A775D62}"/>
    <cellStyle name="금액 2 10 3 2 2" xfId="34947" xr:uid="{E10016D1-A775-4CA6-BAE0-CAB5E9B46FF0}"/>
    <cellStyle name="금액 2 10 3 2 3" xfId="44575" xr:uid="{3F0E606E-9A6E-4CEB-A976-08BE287D631D}"/>
    <cellStyle name="금액 2 10 3 3" xfId="25106" xr:uid="{03940419-C778-4E36-BA12-2998E453B5EB}"/>
    <cellStyle name="금액 2 10 3 3 2" xfId="38738" xr:uid="{6A9F8204-CBE8-4BCD-AE30-309030A10264}"/>
    <cellStyle name="금액 2 10 3 3 3" xfId="48366" xr:uid="{18718116-000B-4BAA-9A10-38CDD66C21AA}"/>
    <cellStyle name="금액 2 10 3 4" xfId="30988" xr:uid="{C354940E-0D88-4F01-8CF8-173A1FDD7DF0}"/>
    <cellStyle name="금액 2 10 3 5" xfId="40646" xr:uid="{DF6D732D-DC6C-46A7-8F89-481114B9FD02}"/>
    <cellStyle name="금액 2 10 3 6" xfId="53034" xr:uid="{4FEFF052-BD3E-4B67-A8C5-A0BB93799F9A}"/>
    <cellStyle name="금액 2 10 4" xfId="19407" xr:uid="{9D94131B-412D-4572-AE95-B033DC3AFE67}"/>
    <cellStyle name="금액 2 10 4 2" xfId="33039" xr:uid="{140D0E96-F883-494A-8927-57241EB2B450}"/>
    <cellStyle name="금액 2 10 4 3" xfId="42667" xr:uid="{265D39CB-A673-48F6-8315-86A5F6AE3C7D}"/>
    <cellStyle name="금액 2 10 5" xfId="23198" xr:uid="{E9525774-8D77-4F78-A19A-13470186EDC7}"/>
    <cellStyle name="금액 2 10 5 2" xfId="36830" xr:uid="{661BD38E-4F4C-4226-940D-174C14E867D1}"/>
    <cellStyle name="금액 2 10 5 3" xfId="46458" xr:uid="{D41B8965-2867-46EA-8BC0-FA0F227BB9EC}"/>
    <cellStyle name="금액 2 10 6" xfId="29066" xr:uid="{DC4918B5-EFD4-4716-888B-B92F3B1576BB}"/>
    <cellStyle name="금액 2 10 7" xfId="28149" xr:uid="{EA8AE2C6-A78D-4465-8E72-7DCEFFBB5C0E}"/>
    <cellStyle name="금액 2 10 8" xfId="51126" xr:uid="{F0A6F48A-3E5D-4DFD-9264-94C9E88D8791}"/>
    <cellStyle name="금액 2 11" xfId="27309" xr:uid="{5B49D88D-5074-44B6-AEF2-19BC21885C99}"/>
    <cellStyle name="금액 2 12" xfId="29086" xr:uid="{BEF2A763-1A54-48D6-A86D-B1713B8C085E}"/>
    <cellStyle name="금액 2 13" xfId="50030" xr:uid="{1EF95E28-EEE7-42C3-83A1-06D6FCB5CE4C}"/>
    <cellStyle name="금액 2 14" xfId="54292" xr:uid="{44BF592B-7988-4A1C-AAF8-69AA04010E6A}"/>
    <cellStyle name="금액 2 15" xfId="54368" xr:uid="{35A735E5-5D81-431E-A229-42DA704F55E4}"/>
    <cellStyle name="금액 2 16" xfId="54337" xr:uid="{59F0C9A4-F439-4D81-B298-EAAF46B7ECF5}"/>
    <cellStyle name="금액 2 17" xfId="54199" xr:uid="{F0080073-D866-45E7-A019-7E02A2F2B549}"/>
    <cellStyle name="금액 2 18" xfId="54376" xr:uid="{DE07669E-5BBA-4AF9-9C3C-7A3A82CD6266}"/>
    <cellStyle name="금액 2 19" xfId="54171" xr:uid="{680EFEE8-5D3D-44FC-B9F5-E35E7CBDE041}"/>
    <cellStyle name="금액 2 2" xfId="10898" xr:uid="{789CE94C-EF77-4672-B34E-C849AB5AB674}"/>
    <cellStyle name="금액 2 2 10" xfId="22582" xr:uid="{7050F43F-7BF3-468C-8CE6-31DBC9F8ABF2}"/>
    <cellStyle name="금액 2 2 10 2" xfId="36214" xr:uid="{07B27962-298B-473C-9EE6-54EEAC809D7C}"/>
    <cellStyle name="금액 2 2 10 3" xfId="45842" xr:uid="{41B5BAE2-A7F7-408F-B92B-ECE8D9A01674}"/>
    <cellStyle name="금액 2 2 11" xfId="28450" xr:uid="{B34BD6C1-6306-4E91-BAC3-4CCCAD9B6B40}"/>
    <cellStyle name="금액 2 2 12" xfId="27873" xr:uid="{FBC95EF5-4F04-4054-8593-6C4B546E6911}"/>
    <cellStyle name="금액 2 2 13" xfId="50510" xr:uid="{2478B522-5208-4C6A-A537-3D7137C878A8}"/>
    <cellStyle name="금액 2 2 14" xfId="54581" xr:uid="{20E7DE12-DB69-4447-872E-C00FBF446262}"/>
    <cellStyle name="금액 2 2 15" xfId="54672" xr:uid="{7654EAE3-0609-4895-9DD3-23538F8686F1}"/>
    <cellStyle name="금액 2 2 16" xfId="54760" xr:uid="{68DEC514-2E81-4B89-BF1D-1F0F8CEA147B}"/>
    <cellStyle name="금액 2 2 17" xfId="54848" xr:uid="{720CA549-24C0-4EEA-BD1F-CF2431D9AB5B}"/>
    <cellStyle name="금액 2 2 18" xfId="54936" xr:uid="{94AEDD92-90EE-423B-93E9-6432AC004F2A}"/>
    <cellStyle name="금액 2 2 19" xfId="55024" xr:uid="{58A065AC-750E-451B-88C3-25AF94D690E5}"/>
    <cellStyle name="금액 2 2 2" xfId="10986" xr:uid="{AEAAAD73-B8FF-4269-A9E5-C3C5112691A2}"/>
    <cellStyle name="금액 2 2 2 2" xfId="13917" xr:uid="{A4BE721C-E83B-4F47-8459-42F1DB9B1F3E}"/>
    <cellStyle name="금액 2 2 2 2 2" xfId="15866" xr:uid="{8EE80E49-E753-4330-8674-4591F44B0A2E}"/>
    <cellStyle name="금액 2 2 2 2 2 2" xfId="21785" xr:uid="{7CFAFF6D-3849-4DF8-9ED1-41749AD059B8}"/>
    <cellStyle name="금액 2 2 2 2 2 2 2" xfId="35417" xr:uid="{84695E0C-833E-49C9-A6FF-B52BDC31E013}"/>
    <cellStyle name="금액 2 2 2 2 2 2 3" xfId="45045" xr:uid="{33A6C59E-0BD4-4E03-BE06-EACF53927E7A}"/>
    <cellStyle name="금액 2 2 2 2 2 3" xfId="25576" xr:uid="{B0FC90EB-5230-449B-839F-7FD3DDDB6CF7}"/>
    <cellStyle name="금액 2 2 2 2 2 3 2" xfId="39208" xr:uid="{CB2B2623-7286-487F-8AA7-D1BEF9C96393}"/>
    <cellStyle name="금액 2 2 2 2 2 3 3" xfId="48836" xr:uid="{8A0A9551-8B9E-4EA4-8B7B-4346BF919E05}"/>
    <cellStyle name="금액 2 2 2 2 2 4" xfId="31458" xr:uid="{A4514FB8-686A-4687-B207-6FE3226D1586}"/>
    <cellStyle name="금액 2 2 2 2 2 5" xfId="41116" xr:uid="{35B176E2-06F3-4F4C-B53F-C982FD36CC2C}"/>
    <cellStyle name="금액 2 2 2 2 2 6" xfId="53504" xr:uid="{3BE3D5F9-FA5E-4960-84AB-4AC206D1B140}"/>
    <cellStyle name="금액 2 2 2 2 3" xfId="19877" xr:uid="{53EE3E3F-0C80-4E30-9DE6-D0E69A255E59}"/>
    <cellStyle name="금액 2 2 2 2 3 2" xfId="33509" xr:uid="{603E5D06-EB2F-4100-A53C-230913E5D620}"/>
    <cellStyle name="금액 2 2 2 2 3 3" xfId="43137" xr:uid="{527F3A9A-7CBE-472D-A75A-8F1ACBA8D846}"/>
    <cellStyle name="금액 2 2 2 2 4" xfId="23668" xr:uid="{7753E689-7333-4F5E-A306-904BC53407CF}"/>
    <cellStyle name="금액 2 2 2 2 4 2" xfId="37300" xr:uid="{DDC08BC3-549B-4BE2-81F4-83B7FB7A663A}"/>
    <cellStyle name="금액 2 2 2 2 4 3" xfId="46928" xr:uid="{E3330830-66E8-4A4A-B1F0-8D67D0D5A9E4}"/>
    <cellStyle name="금액 2 2 2 2 5" xfId="29543" xr:uid="{D7617B32-C060-44D2-BE41-656A782C5A7C}"/>
    <cellStyle name="금액 2 2 2 2 6" xfId="26846" xr:uid="{02F7DEA6-4F30-41EB-A6A5-B612AE193AEE}"/>
    <cellStyle name="금액 2 2 2 2 7" xfId="51596" xr:uid="{1440A2A7-0AEF-496A-A2E0-6583E2987E51}"/>
    <cellStyle name="금액 2 2 2 3" xfId="14868" xr:uid="{0D10C3A8-96D7-439C-90A5-E4FC11F3C501}"/>
    <cellStyle name="금액 2 2 2 3 2" xfId="20787" xr:uid="{94928F8E-6AA9-4189-B80F-242074865253}"/>
    <cellStyle name="금액 2 2 2 3 2 2" xfId="34419" xr:uid="{5F8A2FD9-2973-49A1-9F19-FA1EB2C4BA71}"/>
    <cellStyle name="금액 2 2 2 3 2 3" xfId="44047" xr:uid="{044BC068-9236-41A5-BB0E-AC6CC76E9FE6}"/>
    <cellStyle name="금액 2 2 2 3 3" xfId="24578" xr:uid="{3E961C7E-48C4-4223-B4CA-137FD4D0BB16}"/>
    <cellStyle name="금액 2 2 2 3 3 2" xfId="38210" xr:uid="{70DF3DED-00FC-488B-B9C0-21359831797B}"/>
    <cellStyle name="금액 2 2 2 3 3 3" xfId="47838" xr:uid="{98239935-BF64-41B0-96B7-358E1B81D3B3}"/>
    <cellStyle name="금액 2 2 2 3 4" xfId="30460" xr:uid="{0CA634CB-2C17-4E64-9E28-8B9990DCF80E}"/>
    <cellStyle name="금액 2 2 2 3 5" xfId="40118" xr:uid="{E9BDBB1A-42FE-4DC1-90F8-102917C9ABB0}"/>
    <cellStyle name="금액 2 2 2 3 6" xfId="52506" xr:uid="{CFA44712-12A9-4392-A7E5-D1A2613448CE}"/>
    <cellStyle name="금액 2 2 2 4" xfId="18879" xr:uid="{A9D6B610-4ABA-4257-BE6B-4B70972BF690}"/>
    <cellStyle name="금액 2 2 2 4 2" xfId="32511" xr:uid="{66CCC580-A11E-46AF-B0DB-D8C806683977}"/>
    <cellStyle name="금액 2 2 2 4 3" xfId="42139" xr:uid="{9DFFE5D5-F8BF-4D97-B711-5052481249CF}"/>
    <cellStyle name="금액 2 2 2 5" xfId="22670" xr:uid="{9891DF60-A6A5-456A-A25C-2F8BB79F9675}"/>
    <cellStyle name="금액 2 2 2 5 2" xfId="36302" xr:uid="{DFDE0C53-A17E-4D5D-B3D7-210125D181FD}"/>
    <cellStyle name="금액 2 2 2 5 3" xfId="45930" xr:uid="{33E418F2-844C-4233-8EC7-1E988770DB32}"/>
    <cellStyle name="금액 2 2 2 6" xfId="28538" xr:uid="{D6272CAC-BCC9-4A89-9A3C-224994529C3D}"/>
    <cellStyle name="금액 2 2 2 7" xfId="27788" xr:uid="{B9C98300-A959-4A8D-BA10-F7C7FCFA46EF}"/>
    <cellStyle name="금액 2 2 2 8" xfId="50598" xr:uid="{CAE21178-97D0-4FAA-ACEC-3D44B8879389}"/>
    <cellStyle name="금액 2 2 20" xfId="55112" xr:uid="{7F13189E-DE6B-452A-8695-BFE155C549CD}"/>
    <cellStyle name="금액 2 2 21" xfId="55200" xr:uid="{7B8414E0-28F7-4663-8747-AAEF0923EA4B}"/>
    <cellStyle name="금액 2 2 22" xfId="55288" xr:uid="{C25947AE-8FC1-43A0-934D-C539146EA637}"/>
    <cellStyle name="금액 2 2 23" xfId="55376" xr:uid="{B2986802-0805-496E-8465-AFE1D0BC8613}"/>
    <cellStyle name="금액 2 2 24" xfId="55464" xr:uid="{9BEE583A-C19F-4C6A-AC15-95E29C281AAD}"/>
    <cellStyle name="금액 2 2 25" xfId="55552" xr:uid="{107487BF-3F46-43F0-AD49-D5EF3F5A5D5C}"/>
    <cellStyle name="금액 2 2 26" xfId="55640" xr:uid="{3EC61704-5A30-4761-BC99-F6D51EFC8FAC}"/>
    <cellStyle name="금액 2 2 27" xfId="55728" xr:uid="{8760F8F2-D94C-4F99-8CE0-8409CF8BC85D}"/>
    <cellStyle name="금액 2 2 28" xfId="55816" xr:uid="{0D78C4FF-3B41-439A-84A9-E3EC5C403FE6}"/>
    <cellStyle name="금액 2 2 29" xfId="55904" xr:uid="{23D69B52-3EBD-4662-B034-0563D0B390A4}"/>
    <cellStyle name="금액 2 2 3" xfId="11074" xr:uid="{556C670D-1F62-4E09-B985-32797FBB7D9F}"/>
    <cellStyle name="금액 2 2 3 2" xfId="14005" xr:uid="{DB2BA193-5B65-4691-BC25-675107506B81}"/>
    <cellStyle name="금액 2 2 3 2 2" xfId="15954" xr:uid="{B0923FB7-A89F-41B2-9995-E4F7B2414C04}"/>
    <cellStyle name="금액 2 2 3 2 2 2" xfId="21873" xr:uid="{A7EE0F64-3EE0-4EAC-96BF-C654E767CC40}"/>
    <cellStyle name="금액 2 2 3 2 2 2 2" xfId="35505" xr:uid="{07BFEF48-1EE3-446F-827C-1E44F84CEEDB}"/>
    <cellStyle name="금액 2 2 3 2 2 2 3" xfId="45133" xr:uid="{20698E3C-CF60-4651-97C1-9DB65249E1B6}"/>
    <cellStyle name="금액 2 2 3 2 2 3" xfId="25664" xr:uid="{EEECBDE1-D631-4A67-89A6-5C526557F17A}"/>
    <cellStyle name="금액 2 2 3 2 2 3 2" xfId="39296" xr:uid="{67DC3D7A-0CF3-4DCA-B701-12FD4F8CE8D0}"/>
    <cellStyle name="금액 2 2 3 2 2 3 3" xfId="48924" xr:uid="{3C881953-E390-4A2C-BD74-51FD7C25843A}"/>
    <cellStyle name="금액 2 2 3 2 2 4" xfId="31546" xr:uid="{A701EB9F-CB4A-4D0C-BBD3-E81110B36E7C}"/>
    <cellStyle name="금액 2 2 3 2 2 5" xfId="41204" xr:uid="{950681A8-8885-4CF2-8458-48626199BA72}"/>
    <cellStyle name="금액 2 2 3 2 2 6" xfId="53592" xr:uid="{88E27909-EB7F-454C-ABBB-80B93FE3FBC7}"/>
    <cellStyle name="금액 2 2 3 2 3" xfId="19965" xr:uid="{F9B2F06C-D393-4446-B573-0C678F8378D6}"/>
    <cellStyle name="금액 2 2 3 2 3 2" xfId="33597" xr:uid="{0BCD84AD-69A6-4EA4-8B1B-A8EE2DD4E0C1}"/>
    <cellStyle name="금액 2 2 3 2 3 3" xfId="43225" xr:uid="{0D44152E-098E-4DB2-A0A5-3A20A6826A77}"/>
    <cellStyle name="금액 2 2 3 2 4" xfId="23756" xr:uid="{2B66622C-9D18-4FE1-9853-0B255F6ADF5E}"/>
    <cellStyle name="금액 2 2 3 2 4 2" xfId="37388" xr:uid="{5D390559-225E-471C-8793-0A66BC9FCE47}"/>
    <cellStyle name="금액 2 2 3 2 4 3" xfId="47016" xr:uid="{25900833-1B28-43F6-9C14-D6A69B4368C6}"/>
    <cellStyle name="금액 2 2 3 2 5" xfId="29631" xr:uid="{A02CA0A0-112B-45C5-AAA5-B7C908F9DBBD}"/>
    <cellStyle name="금액 2 2 3 2 6" xfId="26758" xr:uid="{D4FE935B-FDE3-42CF-B20F-7047E4B733DD}"/>
    <cellStyle name="금액 2 2 3 2 7" xfId="51684" xr:uid="{A43365B2-17DF-4611-9C32-C0C4D2E9DA85}"/>
    <cellStyle name="금액 2 2 3 3" xfId="14956" xr:uid="{FCD2BF1B-E294-42B5-827B-5212D6596B44}"/>
    <cellStyle name="금액 2 2 3 3 2" xfId="20875" xr:uid="{7364157A-F9F6-4EF5-AA7C-90E23F9D6AA3}"/>
    <cellStyle name="금액 2 2 3 3 2 2" xfId="34507" xr:uid="{44D98455-DAF4-4A1D-9B18-F1968456556C}"/>
    <cellStyle name="금액 2 2 3 3 2 3" xfId="44135" xr:uid="{F94AF0AD-EF03-4915-95BB-E68DB964B797}"/>
    <cellStyle name="금액 2 2 3 3 3" xfId="24666" xr:uid="{C62400CE-9357-4EFA-81D4-96BEEA7D7E44}"/>
    <cellStyle name="금액 2 2 3 3 3 2" xfId="38298" xr:uid="{F94CD288-9672-4E3C-BC9D-C7E0B7AC1965}"/>
    <cellStyle name="금액 2 2 3 3 3 3" xfId="47926" xr:uid="{98FE88B7-9F3D-49B5-BEE1-386242ECEC31}"/>
    <cellStyle name="금액 2 2 3 3 4" xfId="30548" xr:uid="{94F5C719-7E8B-4825-9C40-9845AB4D2145}"/>
    <cellStyle name="금액 2 2 3 3 5" xfId="40206" xr:uid="{2FA7AB71-D67F-4C4A-941E-1E2EF0FB624B}"/>
    <cellStyle name="금액 2 2 3 3 6" xfId="52594" xr:uid="{5F34BAE9-96DC-4B9D-BA52-7BE1CDDC9D77}"/>
    <cellStyle name="금액 2 2 3 4" xfId="18967" xr:uid="{BAF3AF16-E020-401F-A110-E4ADE95BBB18}"/>
    <cellStyle name="금액 2 2 3 4 2" xfId="32599" xr:uid="{5A42F4A3-43F4-4D5E-AC8D-AB2E20B2ABF4}"/>
    <cellStyle name="금액 2 2 3 4 3" xfId="42227" xr:uid="{88540BE9-8B9D-47D8-8F52-E7B8E1375B7E}"/>
    <cellStyle name="금액 2 2 3 5" xfId="22758" xr:uid="{92E97B3A-39A5-4EC5-856B-0F075740332E}"/>
    <cellStyle name="금액 2 2 3 5 2" xfId="36390" xr:uid="{6417771C-06F6-4718-AC85-6EE647B825D5}"/>
    <cellStyle name="금액 2 2 3 5 3" xfId="46018" xr:uid="{742A7676-AB24-487C-A4BB-1B8665E8D5E5}"/>
    <cellStyle name="금액 2 2 3 6" xfId="28626" xr:uid="{3E2AF896-F456-414C-B95C-90079AACE58F}"/>
    <cellStyle name="금액 2 2 3 7" xfId="32089" xr:uid="{F186FBDB-1AED-40A6-981A-4330AA7F8413}"/>
    <cellStyle name="금액 2 2 3 8" xfId="50686" xr:uid="{F5B221CF-4A88-4627-AC96-603C846219B6}"/>
    <cellStyle name="금액 2 2 30" xfId="55992" xr:uid="{AB77EB8D-A008-4BD1-9624-6FF16647F6A6}"/>
    <cellStyle name="금액 2 2 31" xfId="56080" xr:uid="{6A06AD89-4BA8-4B31-A7B5-EF601AF4319B}"/>
    <cellStyle name="금액 2 2 32" xfId="56168" xr:uid="{37EB3F92-DB66-487A-B1B3-CE36FE1FF17D}"/>
    <cellStyle name="금액 2 2 33" xfId="56256" xr:uid="{6DFF4A2C-8786-4A28-9952-6F7BC2EA3256}"/>
    <cellStyle name="금액 2 2 4" xfId="11162" xr:uid="{9E58AD38-3F8D-4D20-9630-BDA8DD3FE5D9}"/>
    <cellStyle name="금액 2 2 4 2" xfId="14093" xr:uid="{3B90D775-F14E-41F2-9A49-05AD30786278}"/>
    <cellStyle name="금액 2 2 4 2 2" xfId="16042" xr:uid="{5E591336-BE02-49A0-B20E-BA606DD49EBE}"/>
    <cellStyle name="금액 2 2 4 2 2 2" xfId="21961" xr:uid="{0573DBF1-FC87-46B7-A988-3FB1560FB9A3}"/>
    <cellStyle name="금액 2 2 4 2 2 2 2" xfId="35593" xr:uid="{0AB554A1-446F-4F8E-8703-513D9C163FD6}"/>
    <cellStyle name="금액 2 2 4 2 2 2 3" xfId="45221" xr:uid="{4AE96C96-4DB2-47A3-979F-F539863BCF26}"/>
    <cellStyle name="금액 2 2 4 2 2 3" xfId="25752" xr:uid="{BDFF886A-D12C-4AA6-AEBF-A4EDC248F080}"/>
    <cellStyle name="금액 2 2 4 2 2 3 2" xfId="39384" xr:uid="{7E731096-9385-4A2A-B283-1716B9F5F287}"/>
    <cellStyle name="금액 2 2 4 2 2 3 3" xfId="49012" xr:uid="{ACB134EF-77CE-4612-A248-71A080946DA1}"/>
    <cellStyle name="금액 2 2 4 2 2 4" xfId="31634" xr:uid="{9E5B1EB0-F3FF-42F5-A319-BAB3E509BC4D}"/>
    <cellStyle name="금액 2 2 4 2 2 5" xfId="41292" xr:uid="{DED43953-FA17-45BC-8CE3-7DF8E5714BF4}"/>
    <cellStyle name="금액 2 2 4 2 2 6" xfId="53680" xr:uid="{FD20DBAF-93A3-46D3-BFFF-9C138F8D7C7D}"/>
    <cellStyle name="금액 2 2 4 2 3" xfId="20053" xr:uid="{FEC65AF4-1E76-4FE0-A011-F56ED7B54400}"/>
    <cellStyle name="금액 2 2 4 2 3 2" xfId="33685" xr:uid="{06EFEE12-AB2D-4539-93C3-41ACFF268E20}"/>
    <cellStyle name="금액 2 2 4 2 3 3" xfId="43313" xr:uid="{12876524-A75B-4FE3-8704-57CDDBA12DFE}"/>
    <cellStyle name="금액 2 2 4 2 4" xfId="23844" xr:uid="{35921A12-7E37-4187-94DE-F3B089300857}"/>
    <cellStyle name="금액 2 2 4 2 4 2" xfId="37476" xr:uid="{382ADA04-C61E-4613-98E2-A4118CBAD359}"/>
    <cellStyle name="금액 2 2 4 2 4 3" xfId="47104" xr:uid="{CA9ECF45-DD55-40EC-AE46-C67AA2D6C60C}"/>
    <cellStyle name="금액 2 2 4 2 5" xfId="29719" xr:uid="{9D31D489-B6C9-4E84-9121-2954563E3466}"/>
    <cellStyle name="금액 2 2 4 2 6" xfId="26670" xr:uid="{883412CA-706E-4DEA-A5F0-C60BF988962F}"/>
    <cellStyle name="금액 2 2 4 2 7" xfId="51772" xr:uid="{55CE0CAE-8755-4019-AB23-CCD8185A846A}"/>
    <cellStyle name="금액 2 2 4 3" xfId="15044" xr:uid="{90641E8E-0331-46AB-9A30-CB5EFD352F10}"/>
    <cellStyle name="금액 2 2 4 3 2" xfId="20963" xr:uid="{E552FA2A-7D06-4E7F-BAE2-8A8E596F6BA0}"/>
    <cellStyle name="금액 2 2 4 3 2 2" xfId="34595" xr:uid="{51987E87-5A21-4894-B36C-6DA62DBCD372}"/>
    <cellStyle name="금액 2 2 4 3 2 3" xfId="44223" xr:uid="{42B9BEFF-DAF2-42D3-9626-6DBBA78BF134}"/>
    <cellStyle name="금액 2 2 4 3 3" xfId="24754" xr:uid="{D279AE9A-0598-4F1D-A47A-1864FF3BF2F5}"/>
    <cellStyle name="금액 2 2 4 3 3 2" xfId="38386" xr:uid="{98E3CFF2-9F88-446F-9F89-38933E7C8FB1}"/>
    <cellStyle name="금액 2 2 4 3 3 3" xfId="48014" xr:uid="{5F3B406D-D9E6-4E92-8BA1-A7E4EDA554D0}"/>
    <cellStyle name="금액 2 2 4 3 4" xfId="30636" xr:uid="{4664D279-7CD6-485C-9A39-D2FC5A064D6D}"/>
    <cellStyle name="금액 2 2 4 3 5" xfId="40294" xr:uid="{C9D05950-06FA-4203-BF7B-4D981077ADAD}"/>
    <cellStyle name="금액 2 2 4 3 6" xfId="52682" xr:uid="{9B9B80A2-7FA7-48B2-8364-186743182107}"/>
    <cellStyle name="금액 2 2 4 4" xfId="19055" xr:uid="{E067708D-8A62-4CD2-8DC3-FFD2BDDA76C2}"/>
    <cellStyle name="금액 2 2 4 4 2" xfId="32687" xr:uid="{FE054D4C-2CDE-4183-825A-CCED446BF254}"/>
    <cellStyle name="금액 2 2 4 4 3" xfId="42315" xr:uid="{98D48E4D-0AF9-4293-8B6D-5215D2408293}"/>
    <cellStyle name="금액 2 2 4 5" xfId="22846" xr:uid="{BEA452B0-6199-40EE-84FA-8AF0B006028D}"/>
    <cellStyle name="금액 2 2 4 5 2" xfId="36478" xr:uid="{19C97314-9C76-4AA0-9BE1-3DD0992A8EDD}"/>
    <cellStyle name="금액 2 2 4 5 3" xfId="46106" xr:uid="{AB2EDB7F-204D-4106-97CE-9755D7DD89DF}"/>
    <cellStyle name="금액 2 2 4 6" xfId="28714" xr:uid="{7B773954-187E-4E4D-B000-7295C870CA0E}"/>
    <cellStyle name="금액 2 2 4 7" xfId="27626" xr:uid="{3C7B9E3D-39AE-49B3-B6DE-FE4035266595}"/>
    <cellStyle name="금액 2 2 4 8" xfId="50774" xr:uid="{990E64AA-A557-4427-8DB7-111CD5DFBA94}"/>
    <cellStyle name="금액 2 2 5" xfId="11250" xr:uid="{875A2278-BBD2-4037-8A9F-0B27B958CABA}"/>
    <cellStyle name="금액 2 2 5 2" xfId="14181" xr:uid="{CA979CE1-96D1-4A71-9809-DDC5616DF285}"/>
    <cellStyle name="금액 2 2 5 2 2" xfId="16130" xr:uid="{367D3030-B37D-4831-A3F9-A3E5870D7464}"/>
    <cellStyle name="금액 2 2 5 2 2 2" xfId="22049" xr:uid="{891E9D2F-BA65-4731-B373-88A8E1595560}"/>
    <cellStyle name="금액 2 2 5 2 2 2 2" xfId="35681" xr:uid="{8B5DA944-EB2A-4640-9693-69A6108ECA68}"/>
    <cellStyle name="금액 2 2 5 2 2 2 3" xfId="45309" xr:uid="{A3D4833E-A35C-4B6C-97F7-1C50BA5861B7}"/>
    <cellStyle name="금액 2 2 5 2 2 3" xfId="25840" xr:uid="{672D1806-72CF-4D20-AE62-47E8A26FC857}"/>
    <cellStyle name="금액 2 2 5 2 2 3 2" xfId="39472" xr:uid="{620BB008-4B39-489E-8991-31B7BE028165}"/>
    <cellStyle name="금액 2 2 5 2 2 3 3" xfId="49100" xr:uid="{9A7DD271-503B-4536-AA83-CAA9A7A31847}"/>
    <cellStyle name="금액 2 2 5 2 2 4" xfId="31722" xr:uid="{1827E9BB-893E-413C-8602-55F071F7D717}"/>
    <cellStyle name="금액 2 2 5 2 2 5" xfId="41380" xr:uid="{0D2C32FB-F78C-4CB8-85FD-FB0B98D9087E}"/>
    <cellStyle name="금액 2 2 5 2 2 6" xfId="53768" xr:uid="{00EF3712-FF20-47FC-AC92-75F8CE35561E}"/>
    <cellStyle name="금액 2 2 5 2 3" xfId="20141" xr:uid="{AD3782D8-31C2-4BF5-A499-C89F16A050B8}"/>
    <cellStyle name="금액 2 2 5 2 3 2" xfId="33773" xr:uid="{B19C7009-1304-48C2-BEC9-FF1A24B2D089}"/>
    <cellStyle name="금액 2 2 5 2 3 3" xfId="43401" xr:uid="{A22AD378-04E1-486E-A0C3-26811C8A1A69}"/>
    <cellStyle name="금액 2 2 5 2 4" xfId="23932" xr:uid="{4BA2D221-0CD5-4568-889B-3399684FDD00}"/>
    <cellStyle name="금액 2 2 5 2 4 2" xfId="37564" xr:uid="{BED45F88-2156-41AF-9BCF-39CD17CE453D}"/>
    <cellStyle name="금액 2 2 5 2 4 3" xfId="47192" xr:uid="{397E7CF0-F9A6-4312-8CF7-6DF69D89851F}"/>
    <cellStyle name="금액 2 2 5 2 5" xfId="29807" xr:uid="{2D8CE66D-A9E2-4B17-9328-53AE2E1028C8}"/>
    <cellStyle name="금액 2 2 5 2 6" xfId="26582" xr:uid="{AF513D77-53B5-49B6-A8E2-8EB07E665561}"/>
    <cellStyle name="금액 2 2 5 2 7" xfId="51860" xr:uid="{9BC998BD-0E73-4A13-A590-6B22C65D6FF5}"/>
    <cellStyle name="금액 2 2 5 3" xfId="15132" xr:uid="{F8996BE8-2048-4A33-AAA7-E51222404723}"/>
    <cellStyle name="금액 2 2 5 3 2" xfId="21051" xr:uid="{7B60A596-50C8-4EB3-8F01-07CBF27ADF2A}"/>
    <cellStyle name="금액 2 2 5 3 2 2" xfId="34683" xr:uid="{CA619DCD-8A22-4CCE-861E-81CCB9548538}"/>
    <cellStyle name="금액 2 2 5 3 2 3" xfId="44311" xr:uid="{6F82A3BB-0B16-48FF-B612-0D17163305D4}"/>
    <cellStyle name="금액 2 2 5 3 3" xfId="24842" xr:uid="{C49A4C13-C6C8-42ED-8013-1467F73DD9D8}"/>
    <cellStyle name="금액 2 2 5 3 3 2" xfId="38474" xr:uid="{330503DC-3AD8-4650-9DE0-F47A977F87CD}"/>
    <cellStyle name="금액 2 2 5 3 3 3" xfId="48102" xr:uid="{920AB4D5-B68B-447E-A713-ED67CFD0B8BD}"/>
    <cellStyle name="금액 2 2 5 3 4" xfId="30724" xr:uid="{3ED75DB9-28DE-4585-94D1-8516595DD007}"/>
    <cellStyle name="금액 2 2 5 3 5" xfId="40382" xr:uid="{BB1F47C3-9E59-4AFE-BBEA-E9F64A959EE5}"/>
    <cellStyle name="금액 2 2 5 3 6" xfId="52770" xr:uid="{C3B81D7E-D23F-44B9-B95A-24263AB8085D}"/>
    <cellStyle name="금액 2 2 5 4" xfId="19143" xr:uid="{B060E457-BA71-4061-8779-415D50161103}"/>
    <cellStyle name="금액 2 2 5 4 2" xfId="32775" xr:uid="{2EA8DEBF-8316-4647-95D7-CB29C64BCC3A}"/>
    <cellStyle name="금액 2 2 5 4 3" xfId="42403" xr:uid="{331B73AB-94DF-4195-B114-3383AAC984F0}"/>
    <cellStyle name="금액 2 2 5 5" xfId="22934" xr:uid="{5D6135C2-8148-4BAC-BB06-23DA5020E6F6}"/>
    <cellStyle name="금액 2 2 5 5 2" xfId="36566" xr:uid="{9B3A9403-198A-4BAF-ABA7-C0977A6EBEEB}"/>
    <cellStyle name="금액 2 2 5 5 3" xfId="46194" xr:uid="{8ED294BC-60A8-408C-B85C-7EA6382996F6}"/>
    <cellStyle name="금액 2 2 5 6" xfId="28802" xr:uid="{7FD29817-FE43-4FA7-A571-6FDD51C479CD}"/>
    <cellStyle name="금액 2 2 5 7" xfId="27538" xr:uid="{A127B880-1979-419C-88AF-96B060E4CB16}"/>
    <cellStyle name="금액 2 2 5 8" xfId="50862" xr:uid="{F25AE45D-B943-4616-8610-4DFC3CC42720}"/>
    <cellStyle name="금액 2 2 6" xfId="11338" xr:uid="{63CA08AD-115F-466D-BF1C-9AA2E06D0BB0}"/>
    <cellStyle name="금액 2 2 6 2" xfId="14269" xr:uid="{902B5B52-1876-42EA-B51B-16960D84C7A7}"/>
    <cellStyle name="금액 2 2 6 2 2" xfId="16218" xr:uid="{645AC037-5264-4B78-B9CA-164CF0F58A17}"/>
    <cellStyle name="금액 2 2 6 2 2 2" xfId="22137" xr:uid="{676C68FC-327B-4FBC-9BFE-779800E44241}"/>
    <cellStyle name="금액 2 2 6 2 2 2 2" xfId="35769" xr:uid="{38759B61-E335-4135-AE19-5E8520709045}"/>
    <cellStyle name="금액 2 2 6 2 2 2 3" xfId="45397" xr:uid="{25C20056-A0BF-4EA9-967F-514A0987A1A3}"/>
    <cellStyle name="금액 2 2 6 2 2 3" xfId="25928" xr:uid="{5CFE3D91-E1F8-4D8D-B1DE-ED5F5D4CD1F8}"/>
    <cellStyle name="금액 2 2 6 2 2 3 2" xfId="39560" xr:uid="{5C6FEAB7-5FB7-409B-9DB5-5299068C0D99}"/>
    <cellStyle name="금액 2 2 6 2 2 3 3" xfId="49188" xr:uid="{7230378F-6CF5-46FA-AE47-8E66BEDF2442}"/>
    <cellStyle name="금액 2 2 6 2 2 4" xfId="31810" xr:uid="{B7624845-3204-4B8F-ADD5-4086089E3E72}"/>
    <cellStyle name="금액 2 2 6 2 2 5" xfId="41468" xr:uid="{F7B44912-BE89-4A6B-852A-2BCA9726FF78}"/>
    <cellStyle name="금액 2 2 6 2 2 6" xfId="53856" xr:uid="{18567399-4E5A-4478-9BC2-3CC2009D7CF6}"/>
    <cellStyle name="금액 2 2 6 2 3" xfId="20229" xr:uid="{E8EBC9F0-4B81-474A-985B-7C702CFD3ADC}"/>
    <cellStyle name="금액 2 2 6 2 3 2" xfId="33861" xr:uid="{8A3B8010-2881-4A5F-A98C-7CEB9A82C0C2}"/>
    <cellStyle name="금액 2 2 6 2 3 3" xfId="43489" xr:uid="{72022B6C-0739-4E7B-BB73-59D29A60181E}"/>
    <cellStyle name="금액 2 2 6 2 4" xfId="24020" xr:uid="{F11ECB0A-4E6A-4D05-B06D-66D576ABE01C}"/>
    <cellStyle name="금액 2 2 6 2 4 2" xfId="37652" xr:uid="{33060A1D-D9C6-4BA1-A6E4-E8C4092EC83A}"/>
    <cellStyle name="금액 2 2 6 2 4 3" xfId="47280" xr:uid="{5E0216DD-68F7-4C9B-95D4-E22203B45B3A}"/>
    <cellStyle name="금액 2 2 6 2 5" xfId="29895" xr:uid="{A653812A-DD3E-4B95-B5D6-E2E6202761EA}"/>
    <cellStyle name="금액 2 2 6 2 6" xfId="26494" xr:uid="{EB9DBF22-BF7A-4380-A052-F5CBF2588C38}"/>
    <cellStyle name="금액 2 2 6 2 7" xfId="51948" xr:uid="{37141C25-E961-48DA-84D4-BF2BFAC4D2F6}"/>
    <cellStyle name="금액 2 2 6 3" xfId="15220" xr:uid="{33D6FA59-20B6-48A2-923C-BC06AED60AB7}"/>
    <cellStyle name="금액 2 2 6 3 2" xfId="21139" xr:uid="{C9A00B71-9969-454D-902D-13257420DB78}"/>
    <cellStyle name="금액 2 2 6 3 2 2" xfId="34771" xr:uid="{50ADB421-CA87-4824-8B59-EBFFD3E78E66}"/>
    <cellStyle name="금액 2 2 6 3 2 3" xfId="44399" xr:uid="{A66B929F-5AB3-46F3-B397-DAB155E4CB1F}"/>
    <cellStyle name="금액 2 2 6 3 3" xfId="24930" xr:uid="{2301C336-4E1F-4771-854F-4153248FE7D9}"/>
    <cellStyle name="금액 2 2 6 3 3 2" xfId="38562" xr:uid="{6B334CF7-669E-4208-8E95-44EC25D89CD2}"/>
    <cellStyle name="금액 2 2 6 3 3 3" xfId="48190" xr:uid="{477F3668-C2FB-4D1E-B68C-940567FD227A}"/>
    <cellStyle name="금액 2 2 6 3 4" xfId="30812" xr:uid="{90BEC2A8-06A6-4B9C-91E3-0023E5FFE247}"/>
    <cellStyle name="금액 2 2 6 3 5" xfId="40470" xr:uid="{26C7DE89-E862-4C35-AB93-04BBB93BEEC2}"/>
    <cellStyle name="금액 2 2 6 3 6" xfId="52858" xr:uid="{5F32C9B0-4F42-44BB-892C-B3FE67E1A0C3}"/>
    <cellStyle name="금액 2 2 6 4" xfId="19231" xr:uid="{201E1734-1FC3-40B0-8F93-B1F4F44F1A35}"/>
    <cellStyle name="금액 2 2 6 4 2" xfId="32863" xr:uid="{1A8FC519-9AB5-437E-8018-A7771C7E24DC}"/>
    <cellStyle name="금액 2 2 6 4 3" xfId="42491" xr:uid="{F2A81198-77A5-496F-8FD5-2D6EE8F3E3D0}"/>
    <cellStyle name="금액 2 2 6 5" xfId="23022" xr:uid="{48FC690B-AAF7-4540-91FC-98DF6353765B}"/>
    <cellStyle name="금액 2 2 6 5 2" xfId="36654" xr:uid="{6D5152C3-A63C-4836-9EB5-8939B928ACCB}"/>
    <cellStyle name="금액 2 2 6 5 3" xfId="46282" xr:uid="{4BF932D4-5C35-414A-BCF7-4C662B572E19}"/>
    <cellStyle name="금액 2 2 6 6" xfId="28890" xr:uid="{337E5EC8-E8F1-486D-B8FB-0300B7ECFFAC}"/>
    <cellStyle name="금액 2 2 6 7" xfId="27450" xr:uid="{4D81745C-3E8D-4EFB-B3C9-3D129C7D998F}"/>
    <cellStyle name="금액 2 2 6 8" xfId="50950" xr:uid="{52A7CFEE-17D8-47CE-BD28-E634244BB9E5}"/>
    <cellStyle name="금액 2 2 7" xfId="11426" xr:uid="{5E5591C2-4913-4E02-92B2-B40432965A1F}"/>
    <cellStyle name="금액 2 2 7 2" xfId="14357" xr:uid="{A23143A8-4D60-496F-8090-36324A3DB673}"/>
    <cellStyle name="금액 2 2 7 2 2" xfId="16306" xr:uid="{C08F73EC-2735-4283-B342-5208FD9659D6}"/>
    <cellStyle name="금액 2 2 7 2 2 2" xfId="22225" xr:uid="{1A7AA336-B97E-45CF-85D5-BFF23B6B2DB0}"/>
    <cellStyle name="금액 2 2 7 2 2 2 2" xfId="35857" xr:uid="{58E39702-8F20-48EB-B7B8-F02373A3A03F}"/>
    <cellStyle name="금액 2 2 7 2 2 2 3" xfId="45485" xr:uid="{7D844CE9-77BF-4C54-A3F0-FF46B66EBC13}"/>
    <cellStyle name="금액 2 2 7 2 2 3" xfId="26016" xr:uid="{E00EC9BD-CC23-4676-9A81-EB1D7040CDCD}"/>
    <cellStyle name="금액 2 2 7 2 2 3 2" xfId="39648" xr:uid="{00AFF648-5168-4D7E-B8A3-5E09F23DBFA5}"/>
    <cellStyle name="금액 2 2 7 2 2 3 3" xfId="49276" xr:uid="{B5135238-21F9-48AC-9C09-AA5755388E42}"/>
    <cellStyle name="금액 2 2 7 2 2 4" xfId="31898" xr:uid="{2AD855E5-E42D-418E-BBAE-B1EE2211DFB9}"/>
    <cellStyle name="금액 2 2 7 2 2 5" xfId="41556" xr:uid="{3701BF74-CAF6-4CD6-AD28-35079789EAA3}"/>
    <cellStyle name="금액 2 2 7 2 2 6" xfId="53944" xr:uid="{9195988C-FAD1-4958-AA53-8E5B3EE6F54C}"/>
    <cellStyle name="금액 2 2 7 2 3" xfId="20317" xr:uid="{B974A6BF-FEDE-454C-A0E8-253F343E9322}"/>
    <cellStyle name="금액 2 2 7 2 3 2" xfId="33949" xr:uid="{BB153E5A-2996-47AE-9FDC-610A824009FD}"/>
    <cellStyle name="금액 2 2 7 2 3 3" xfId="43577" xr:uid="{B56ABC44-3FE4-4BDD-8324-1F4065CF29C1}"/>
    <cellStyle name="금액 2 2 7 2 4" xfId="24108" xr:uid="{542FB9CF-D905-4EB2-926E-277C5950FA91}"/>
    <cellStyle name="금액 2 2 7 2 4 2" xfId="37740" xr:uid="{A0C4A5E9-21AB-468F-A605-42247907E3DD}"/>
    <cellStyle name="금액 2 2 7 2 4 3" xfId="47368" xr:uid="{B2989CAB-E0DF-4157-9569-3E5D7C869868}"/>
    <cellStyle name="금액 2 2 7 2 5" xfId="29983" xr:uid="{20C168F7-E731-459F-B617-1BBE5F71124A}"/>
    <cellStyle name="금액 2 2 7 2 6" xfId="26406" xr:uid="{B9D95C6A-1878-4512-AE30-F641C4C28D7F}"/>
    <cellStyle name="금액 2 2 7 2 7" xfId="52036" xr:uid="{2E2653E4-2850-4385-8BA1-F1D13CB1BF11}"/>
    <cellStyle name="금액 2 2 7 3" xfId="15308" xr:uid="{B06D046E-14C2-4403-9A68-8718B17F5F81}"/>
    <cellStyle name="금액 2 2 7 3 2" xfId="21227" xr:uid="{11440810-CF06-4629-BD44-22D6D0295151}"/>
    <cellStyle name="금액 2 2 7 3 2 2" xfId="34859" xr:uid="{DF9DB61D-19DE-4097-8170-ADFA14F1E851}"/>
    <cellStyle name="금액 2 2 7 3 2 3" xfId="44487" xr:uid="{C3651917-8DFB-48A3-89C5-DCB0A1D4F725}"/>
    <cellStyle name="금액 2 2 7 3 3" xfId="25018" xr:uid="{7E18A4A5-0CDB-464A-86A6-AF1315E29CC2}"/>
    <cellStyle name="금액 2 2 7 3 3 2" xfId="38650" xr:uid="{05CBDE50-AF60-4185-A3F3-AD6200DB6FB6}"/>
    <cellStyle name="금액 2 2 7 3 3 3" xfId="48278" xr:uid="{D4125C73-A2CD-45BB-9AAF-5A820AE92FB3}"/>
    <cellStyle name="금액 2 2 7 3 4" xfId="30900" xr:uid="{5223CF4D-1AFE-4478-827B-701E38931905}"/>
    <cellStyle name="금액 2 2 7 3 5" xfId="40558" xr:uid="{A583A313-7D78-483D-97D8-2F592252D9DD}"/>
    <cellStyle name="금액 2 2 7 3 6" xfId="52946" xr:uid="{F7598034-6531-40C7-A1D8-7B79012D9B21}"/>
    <cellStyle name="금액 2 2 7 4" xfId="19319" xr:uid="{5A14BDD3-E338-4BD6-BEF3-77BB7CFD9898}"/>
    <cellStyle name="금액 2 2 7 4 2" xfId="32951" xr:uid="{577E8CB7-E1C2-4D1D-A7E2-2770F3CD542A}"/>
    <cellStyle name="금액 2 2 7 4 3" xfId="42579" xr:uid="{08195B85-D3F2-4E5E-A89A-6ED8A728F0F1}"/>
    <cellStyle name="금액 2 2 7 5" xfId="23110" xr:uid="{93BE3E15-C373-41B7-B26F-8F6A75A2B831}"/>
    <cellStyle name="금액 2 2 7 5 2" xfId="36742" xr:uid="{2F49424E-CECD-4F4C-BE15-C08B4029F579}"/>
    <cellStyle name="금액 2 2 7 5 3" xfId="46370" xr:uid="{408A53A7-7FAF-4935-BB12-7BAAF487613B}"/>
    <cellStyle name="금액 2 2 7 6" xfId="28978" xr:uid="{CFC0CEDB-BB77-496C-AEA4-F25B79794033}"/>
    <cellStyle name="금액 2 2 7 7" xfId="27362" xr:uid="{4C54B9D6-068F-4C37-AB64-88772926B623}"/>
    <cellStyle name="금액 2 2 7 8" xfId="51038" xr:uid="{82CBEE53-3133-40F3-A20C-F0EC0570BA03}"/>
    <cellStyle name="금액 2 2 8" xfId="13534" xr:uid="{CAA837BC-2ABC-40B2-A795-478CBDDE4D9A}"/>
    <cellStyle name="금액 2 2 8 2" xfId="14533" xr:uid="{AE127B62-AAF7-4FF6-A9FB-9799D1EB96A6}"/>
    <cellStyle name="금액 2 2 8 2 2" xfId="16482" xr:uid="{30828FCD-1EDD-4AC4-8C74-617868A7BF0E}"/>
    <cellStyle name="금액 2 2 8 2 2 2" xfId="22401" xr:uid="{FCB4F3DD-1F74-4FA1-9822-034B0B307BBF}"/>
    <cellStyle name="금액 2 2 8 2 2 2 2" xfId="36033" xr:uid="{C016BE18-69F4-439D-BF17-8625E1591A0A}"/>
    <cellStyle name="금액 2 2 8 2 2 2 3" xfId="45661" xr:uid="{A2606922-899E-44A4-B28C-46B17C88A02F}"/>
    <cellStyle name="금액 2 2 8 2 2 3" xfId="26192" xr:uid="{085DCFD7-24F1-469C-9E8A-CDC857EF4BF7}"/>
    <cellStyle name="금액 2 2 8 2 2 3 2" xfId="39824" xr:uid="{AF926B26-5120-40E1-AAA9-313908037B45}"/>
    <cellStyle name="금액 2 2 8 2 2 3 3" xfId="49452" xr:uid="{799F0CCA-D11A-4EF0-99BA-259C18959D93}"/>
    <cellStyle name="금액 2 2 8 2 2 4" xfId="32074" xr:uid="{B6C74730-5EB4-4F63-B3E8-9FE464A3067E}"/>
    <cellStyle name="금액 2 2 8 2 2 5" xfId="41732" xr:uid="{33AC2A18-C718-46C3-A17B-81A946ACB365}"/>
    <cellStyle name="금액 2 2 8 2 2 6" xfId="54120" xr:uid="{1E130323-413E-4C68-B65A-1E898792B735}"/>
    <cellStyle name="금액 2 2 8 2 3" xfId="20493" xr:uid="{F29E89C2-73BF-4D06-9B0D-786A1BB5B203}"/>
    <cellStyle name="금액 2 2 8 2 3 2" xfId="34125" xr:uid="{4A79DB4D-D0E2-49DE-B815-921611F74D68}"/>
    <cellStyle name="금액 2 2 8 2 3 3" xfId="43753" xr:uid="{BF78325A-8321-455E-9282-25A3D4F241CB}"/>
    <cellStyle name="금액 2 2 8 2 4" xfId="24284" xr:uid="{73B4F5EC-572B-4271-BE7A-0B813E4FDF89}"/>
    <cellStyle name="금액 2 2 8 2 4 2" xfId="37916" xr:uid="{B61ADF8C-FE55-4005-844D-9598225F6032}"/>
    <cellStyle name="금액 2 2 8 2 4 3" xfId="47544" xr:uid="{D1647E67-D8C9-4AB3-982F-54570CB6202E}"/>
    <cellStyle name="금액 2 2 8 2 5" xfId="30159" xr:uid="{DE633D48-9A84-45CF-9B77-46173A5C93CF}"/>
    <cellStyle name="금액 2 2 8 2 6" xfId="26230" xr:uid="{53E4237B-5544-4227-A930-F0DFF4DE96AE}"/>
    <cellStyle name="금액 2 2 8 2 7" xfId="52212" xr:uid="{6360E016-B7BE-4C1A-A7DD-9924E6D5C41F}"/>
    <cellStyle name="금액 2 2 8 3" xfId="15484" xr:uid="{21C467E4-0EEE-41A2-94BA-6E609AA971D7}"/>
    <cellStyle name="금액 2 2 8 3 2" xfId="21403" xr:uid="{E91BFE8E-85CA-497C-82F6-7C21ED05586A}"/>
    <cellStyle name="금액 2 2 8 3 2 2" xfId="35035" xr:uid="{F2B90A85-8ECD-40B2-9762-13D71919887A}"/>
    <cellStyle name="금액 2 2 8 3 2 3" xfId="44663" xr:uid="{E56EC83E-1929-44CF-A959-7744AF21754A}"/>
    <cellStyle name="금액 2 2 8 3 3" xfId="25194" xr:uid="{B560A5F6-03BF-477C-9CA0-5D98FE4F05EB}"/>
    <cellStyle name="금액 2 2 8 3 3 2" xfId="38826" xr:uid="{9D4B1644-7A73-459A-88C9-F218B1A3ED91}"/>
    <cellStyle name="금액 2 2 8 3 3 3" xfId="48454" xr:uid="{D317B390-C9F0-4346-ACB7-3846DE0E2B07}"/>
    <cellStyle name="금액 2 2 8 3 4" xfId="31076" xr:uid="{44658E0A-47DD-41E3-9B8B-99D07B7589D9}"/>
    <cellStyle name="금액 2 2 8 3 5" xfId="40734" xr:uid="{37614DB5-944D-41F9-B9B1-D23CC85DDF71}"/>
    <cellStyle name="금액 2 2 8 3 6" xfId="53122" xr:uid="{2356BBEC-2B64-4B64-B41E-133E52E79D9A}"/>
    <cellStyle name="금액 2 2 8 4" xfId="19495" xr:uid="{11893F0A-20CD-40EE-8E10-9B53A6DCE1D1}"/>
    <cellStyle name="금액 2 2 8 4 2" xfId="33127" xr:uid="{EFFDABA2-5393-4B9A-8A4C-5BDC8FCE669A}"/>
    <cellStyle name="금액 2 2 8 4 3" xfId="42755" xr:uid="{AC29B076-DAD8-4782-BC46-5721F62AA147}"/>
    <cellStyle name="금액 2 2 8 5" xfId="23286" xr:uid="{00A63596-3C5C-4B9D-8CD0-420C8296398A}"/>
    <cellStyle name="금액 2 2 8 5 2" xfId="36918" xr:uid="{F9E9967D-1C0F-431A-9583-9D30D64D14F5}"/>
    <cellStyle name="금액 2 2 8 5 3" xfId="46546" xr:uid="{2D0F729D-7A6A-4B82-99FB-C688A9ABA1F8}"/>
    <cellStyle name="금액 2 2 8 6" xfId="29161" xr:uid="{F8E99385-B913-497C-8EFF-88C0866C9226}"/>
    <cellStyle name="금액 2 2 8 7" xfId="27228" xr:uid="{7AFF64D6-C614-420C-AA2D-EA39638DB5B8}"/>
    <cellStyle name="금액 2 2 8 8" xfId="51214" xr:uid="{86D1F20C-FDB3-4C30-ABED-171DB9A667D5}"/>
    <cellStyle name="금액 2 2 9" xfId="13829" xr:uid="{83860287-924D-45EF-BB96-E28F1D4165DB}"/>
    <cellStyle name="금액 2 2 9 2" xfId="15778" xr:uid="{BB4E5A90-F44D-4D9E-8294-CDBEBBF0BB50}"/>
    <cellStyle name="금액 2 2 9 2 2" xfId="21697" xr:uid="{92D8FEBA-188F-4F79-B252-A4761F1D44A0}"/>
    <cellStyle name="금액 2 2 9 2 2 2" xfId="35329" xr:uid="{588145F3-C95C-451C-BD2E-60D7D5DD4B28}"/>
    <cellStyle name="금액 2 2 9 2 2 3" xfId="44957" xr:uid="{BFA07C20-FB47-466B-AD26-6BD650DE5EAC}"/>
    <cellStyle name="금액 2 2 9 2 3" xfId="25488" xr:uid="{A11CA739-942A-4374-98D5-CB7E83EBD2B4}"/>
    <cellStyle name="금액 2 2 9 2 3 2" xfId="39120" xr:uid="{0E0F1022-72ED-44C8-AFB2-8067B2C4B700}"/>
    <cellStyle name="금액 2 2 9 2 3 3" xfId="48748" xr:uid="{54D86B1E-E34F-4E39-A782-6527E8BA7BB1}"/>
    <cellStyle name="금액 2 2 9 2 4" xfId="31370" xr:uid="{018A7FCA-281B-4825-A49F-D9376332CB04}"/>
    <cellStyle name="금액 2 2 9 2 5" xfId="41028" xr:uid="{4EDB90E4-9713-4C8D-8E3F-C71A8C7C4117}"/>
    <cellStyle name="금액 2 2 9 2 6" xfId="53416" xr:uid="{DA9C9969-E250-46E1-9CC6-6F0194E10E82}"/>
    <cellStyle name="금액 2 2 9 3" xfId="19789" xr:uid="{24582436-B4A5-4619-8634-E01E597D2070}"/>
    <cellStyle name="금액 2 2 9 3 2" xfId="33421" xr:uid="{67231F68-0F1F-4567-91B7-E434E7D9127A}"/>
    <cellStyle name="금액 2 2 9 3 3" xfId="43049" xr:uid="{E71EE2B2-1F7F-4E55-8B62-6AAF2B7F7EEA}"/>
    <cellStyle name="금액 2 2 9 4" xfId="23580" xr:uid="{EFD5FEF3-EE16-49EB-A331-6FF6ECA6B1FF}"/>
    <cellStyle name="금액 2 2 9 4 2" xfId="37212" xr:uid="{E05ED43B-338B-4FC7-A6BD-7D0F5297CDCE}"/>
    <cellStyle name="금액 2 2 9 4 3" xfId="46840" xr:uid="{51532C5A-DE49-45E4-8C02-01CA8DBEECB9}"/>
    <cellStyle name="금액 2 2 9 5" xfId="29455" xr:uid="{4355C292-E958-4CBA-9E50-20D44C94C355}"/>
    <cellStyle name="금액 2 2 9 6" xfId="26934" xr:uid="{EC91EEC7-9E47-49B6-AB85-E959B9249B0D}"/>
    <cellStyle name="금액 2 2 9 7" xfId="51508" xr:uid="{661008A6-427E-47DE-8069-4A94FEF1520C}"/>
    <cellStyle name="금액 2 20" xfId="54391" xr:uid="{99B404CA-A072-4321-A5AC-6217690772E3}"/>
    <cellStyle name="금액 2 21" xfId="54314" xr:uid="{0A7E2D03-6827-4EF1-8603-B53E7EBFD7FE}"/>
    <cellStyle name="금액 2 22" xfId="54450" xr:uid="{DA2BA6BC-C583-4141-8B6B-356154E6763A}"/>
    <cellStyle name="금액 2 23" xfId="54212" xr:uid="{A588D0ED-EC0F-487F-9C27-C98338BFBD2C}"/>
    <cellStyle name="금액 2 24" xfId="54370" xr:uid="{AF23BFD6-1F93-45A5-A51F-8069EB14F01E}"/>
    <cellStyle name="금액 2 25" xfId="54334" xr:uid="{DCDD3BA2-BE75-456A-8921-21FA0EBB1BDC}"/>
    <cellStyle name="금액 2 26" xfId="54343" xr:uid="{83DEDD49-E3A4-410A-8CD0-DFA0BD9605F5}"/>
    <cellStyle name="금액 2 27" xfId="54402" xr:uid="{DF21D402-5EFA-4FFE-88B9-29C24B2A76E3}"/>
    <cellStyle name="금액 2 28" xfId="54443" xr:uid="{53DAE1E2-973F-4898-B3C2-FD6DD3674119}"/>
    <cellStyle name="금액 2 29" xfId="54596" xr:uid="{EBF83F11-9D16-4F69-9E1E-AEE295D54DBA}"/>
    <cellStyle name="금액 2 3" xfId="10714" xr:uid="{29397BA6-4AD2-4B1C-81B8-E5FDAA389CF1}"/>
    <cellStyle name="금액 2 3 2" xfId="13645" xr:uid="{FF47530D-ED50-4340-93BF-2237D5E11B1C}"/>
    <cellStyle name="금액 2 3 2 2" xfId="15594" xr:uid="{6D9C2CED-C2A1-4547-9BB2-404370F1FFA1}"/>
    <cellStyle name="금액 2 3 2 2 2" xfId="21513" xr:uid="{5E792C54-4482-4FDD-99C2-C4668039949D}"/>
    <cellStyle name="금액 2 3 2 2 2 2" xfId="35145" xr:uid="{B8ED361F-9C7F-4FD0-AD1A-6B302ADC73E1}"/>
    <cellStyle name="금액 2 3 2 2 2 3" xfId="44773" xr:uid="{219F6B24-DDFC-41D9-AE1D-57B02EADB6D8}"/>
    <cellStyle name="금액 2 3 2 2 3" xfId="25304" xr:uid="{BA579783-A90A-4631-B1B9-F12BBB14FEE5}"/>
    <cellStyle name="금액 2 3 2 2 3 2" xfId="38936" xr:uid="{53F1D0CE-2D2F-4630-A3D0-F1A58C15AE04}"/>
    <cellStyle name="금액 2 3 2 2 3 3" xfId="48564" xr:uid="{41CAD44E-E62E-4B58-B9AB-AE3DB7E180DE}"/>
    <cellStyle name="금액 2 3 2 2 4" xfId="31186" xr:uid="{CE7F8830-0E5C-4E24-85F1-4DC2B74E7072}"/>
    <cellStyle name="금액 2 3 2 2 5" xfId="40844" xr:uid="{DC46C475-9581-49EA-92F8-890C0158EDE2}"/>
    <cellStyle name="금액 2 3 2 2 6" xfId="53232" xr:uid="{0F864488-F8F8-45A0-B08A-05D3DF69C554}"/>
    <cellStyle name="금액 2 3 2 3" xfId="19605" xr:uid="{FDE1BB53-66E6-4449-916D-4EA3E1866026}"/>
    <cellStyle name="금액 2 3 2 3 2" xfId="33237" xr:uid="{9970C2E9-B42C-4B8D-A0EF-2205AD8B2338}"/>
    <cellStyle name="금액 2 3 2 3 3" xfId="42865" xr:uid="{E0A21E06-C7C6-469C-BDFD-683D414CFECD}"/>
    <cellStyle name="금액 2 3 2 4" xfId="23396" xr:uid="{99BFD855-33EF-4658-A259-2484B64C6556}"/>
    <cellStyle name="금액 2 3 2 4 2" xfId="37028" xr:uid="{7E37EE70-DF21-4DFD-999A-F33871735D16}"/>
    <cellStyle name="금액 2 3 2 4 3" xfId="46656" xr:uid="{2885478D-C4CF-4324-BB4F-F30EDECCE1A3}"/>
    <cellStyle name="금액 2 3 2 5" xfId="29271" xr:uid="{F965C933-EB92-47E1-AC8A-33C3BBC11894}"/>
    <cellStyle name="금액 2 3 2 6" xfId="27118" xr:uid="{44DDD3AB-8EAB-475C-805F-44B3A853BE08}"/>
    <cellStyle name="금액 2 3 2 7" xfId="51324" xr:uid="{DFED0149-C164-4F96-ACBB-C1DC1FE65B7D}"/>
    <cellStyle name="금액 2 3 3" xfId="14684" xr:uid="{994B9B1B-C203-49A0-B7DD-53C4DC024D93}"/>
    <cellStyle name="금액 2 3 3 2" xfId="20603" xr:uid="{2DC96B56-ADFB-4DBA-A79A-3C5053ABEC42}"/>
    <cellStyle name="금액 2 3 3 2 2" xfId="34235" xr:uid="{94FD841E-EF38-45A0-9CF1-B333412BFC86}"/>
    <cellStyle name="금액 2 3 3 2 3" xfId="43863" xr:uid="{CD50C6C2-A79A-40E7-BA47-191E66979CC2}"/>
    <cellStyle name="금액 2 3 3 3" xfId="24394" xr:uid="{80394B29-D200-4BAE-A627-AF8877940846}"/>
    <cellStyle name="금액 2 3 3 3 2" xfId="38026" xr:uid="{59FD8C0B-B0DB-4DE9-897F-C673FD641210}"/>
    <cellStyle name="금액 2 3 3 3 3" xfId="47654" xr:uid="{2ED97BAB-7C55-4A81-AF59-27E6EF5FD6F8}"/>
    <cellStyle name="금액 2 3 3 4" xfId="30276" xr:uid="{CAAEF60F-B6C2-4B3B-B92F-43D5C865D4F3}"/>
    <cellStyle name="금액 2 3 3 5" xfId="39934" xr:uid="{6BF96728-1152-4E22-A74A-13D78B5D6326}"/>
    <cellStyle name="금액 2 3 3 6" xfId="52322" xr:uid="{3A176D58-A5EA-497E-AF04-218D7DF68039}"/>
    <cellStyle name="금액 2 3 4" xfId="18693" xr:uid="{D60B3B0B-C11B-4E39-889A-21F778874DD2}"/>
    <cellStyle name="금액 2 3 4 2" xfId="32325" xr:uid="{AE30ECA2-11E9-4DF1-98EB-B1578BA0C160}"/>
    <cellStyle name="금액 2 3 4 3" xfId="41953" xr:uid="{5C84D71D-DE9A-4CE5-A146-7EE79E6598F7}"/>
    <cellStyle name="금액 2 3 5" xfId="16538" xr:uid="{032D5E46-CE6D-4B92-A8D5-9D8D013FD3E9}"/>
    <cellStyle name="금액 2 3 5 2" xfId="32122" xr:uid="{201C3D9F-8BD2-4CB7-BD3F-03D1EBCBE5BA}"/>
    <cellStyle name="금액 2 3 5 3" xfId="41764" xr:uid="{9AACE083-B0C8-4DE2-9FDD-A867D5DB8E1C}"/>
    <cellStyle name="금액 2 3 6" xfId="28266" xr:uid="{61406CD7-07A7-4167-89C4-C30DFE93BE6D}"/>
    <cellStyle name="금액 2 3 7" xfId="28053" xr:uid="{8CF342BE-2C9A-4CBF-8448-B4187D8E15C4}"/>
    <cellStyle name="금액 2 3 8" xfId="50326" xr:uid="{47775D1E-5D0C-4B12-9A32-5EA25A256011}"/>
    <cellStyle name="금액 2 30" xfId="54340" xr:uid="{55F884B0-FEC3-455D-A2E3-2708DDAB56CA}"/>
    <cellStyle name="금액 2 31" xfId="54139" xr:uid="{AA67F4D5-EE2F-48DA-86D7-90E30C63BC7E}"/>
    <cellStyle name="금액 2 32" xfId="54396" xr:uid="{B2794110-ED48-4FFF-80B4-6B0316D5B0B2}"/>
    <cellStyle name="금액 2 33" xfId="54467" xr:uid="{17D802A2-5DE1-4702-99A7-9F81DACEABD1}"/>
    <cellStyle name="금액 2 4" xfId="10655" xr:uid="{956DDD60-0464-4DA6-B682-26FAE7AB82F8}"/>
    <cellStyle name="금액 2 4 2" xfId="13586" xr:uid="{DBCF3C4C-D042-4BB7-BFD9-3239676793C9}"/>
    <cellStyle name="금액 2 4 2 2" xfId="15535" xr:uid="{027835A2-18D0-4792-A687-A8D5607CC469}"/>
    <cellStyle name="금액 2 4 2 2 2" xfId="21454" xr:uid="{D1F57A3C-6BDB-45F1-82DA-0E12A6A1F7ED}"/>
    <cellStyle name="금액 2 4 2 2 2 2" xfId="35086" xr:uid="{C02EA6E7-D3DB-4035-8CCA-37F045A2E4DE}"/>
    <cellStyle name="금액 2 4 2 2 2 3" xfId="44714" xr:uid="{9B27D0B9-2506-4E6D-A296-154118DF297D}"/>
    <cellStyle name="금액 2 4 2 2 3" xfId="25245" xr:uid="{204E0017-914B-47AA-8D11-8A5E2930AF30}"/>
    <cellStyle name="금액 2 4 2 2 3 2" xfId="38877" xr:uid="{C66F50BB-243E-4304-BBD7-FFB72762A25B}"/>
    <cellStyle name="금액 2 4 2 2 3 3" xfId="48505" xr:uid="{9FF4EEBF-3F55-4ECA-8642-50F89F02FE62}"/>
    <cellStyle name="금액 2 4 2 2 4" xfId="31127" xr:uid="{91D434A4-F962-4DF4-8F17-FDBF4B5A64CA}"/>
    <cellStyle name="금액 2 4 2 2 5" xfId="40785" xr:uid="{73EC2BB0-8EE1-4E9D-B404-616F079155DF}"/>
    <cellStyle name="금액 2 4 2 2 6" xfId="53173" xr:uid="{6EEE594F-DB92-4BEB-85A7-4DE0059A1551}"/>
    <cellStyle name="금액 2 4 2 3" xfId="19546" xr:uid="{F0D4B227-B6B5-478B-AB7D-28F22A5F4B88}"/>
    <cellStyle name="금액 2 4 2 3 2" xfId="33178" xr:uid="{951ABE6E-70A7-4CF6-B9F1-3FA67CF4CC12}"/>
    <cellStyle name="금액 2 4 2 3 3" xfId="42806" xr:uid="{E237942E-C922-45CA-976D-6252E08C7202}"/>
    <cellStyle name="금액 2 4 2 4" xfId="23337" xr:uid="{6C968F47-5601-42F5-9EBA-FE595461C779}"/>
    <cellStyle name="금액 2 4 2 4 2" xfId="36969" xr:uid="{0732D9D4-CE49-4EF4-B07A-9D29FDA1319D}"/>
    <cellStyle name="금액 2 4 2 4 3" xfId="46597" xr:uid="{62A9F749-33E6-4BBA-9DED-D70C80B6E5FE}"/>
    <cellStyle name="금액 2 4 2 5" xfId="29212" xr:uid="{41BEE85C-71F2-4B58-92FC-500D8AC20B9F}"/>
    <cellStyle name="금액 2 4 2 6" xfId="27177" xr:uid="{0804D6CC-AE5D-4939-B60E-935AB9D65A92}"/>
    <cellStyle name="금액 2 4 2 7" xfId="51265" xr:uid="{8B3E9F93-1247-4F93-966C-AC54D8442A4A}"/>
    <cellStyle name="금액 2 4 3" xfId="14625" xr:uid="{8398B922-F2E5-4C58-9CD1-47ED56B4B2CD}"/>
    <cellStyle name="금액 2 4 3 2" xfId="20544" xr:uid="{B1FDF5C2-A735-4365-811E-AB8A31C70C6C}"/>
    <cellStyle name="금액 2 4 3 2 2" xfId="34176" xr:uid="{70DEA880-8C25-4B27-B13B-28DEB5FE6DC0}"/>
    <cellStyle name="금액 2 4 3 2 3" xfId="43804" xr:uid="{2166B475-F94B-4762-9AA3-9BCF7F68583F}"/>
    <cellStyle name="금액 2 4 3 3" xfId="24335" xr:uid="{B093879E-6F0B-41D8-8A24-5A87E266634C}"/>
    <cellStyle name="금액 2 4 3 3 2" xfId="37967" xr:uid="{5DC22693-1EAB-44DE-9538-47F7B8E20B2F}"/>
    <cellStyle name="금액 2 4 3 3 3" xfId="47595" xr:uid="{CDE414CB-9054-4D6F-BC6D-6D263AC04712}"/>
    <cellStyle name="금액 2 4 3 4" xfId="30217" xr:uid="{BEFA3A70-1089-40CD-BEBC-27FD37AC9ABA}"/>
    <cellStyle name="금액 2 4 3 5" xfId="39875" xr:uid="{1238E592-462F-4152-8C01-66FCD41BD6C6}"/>
    <cellStyle name="금액 2 4 3 6" xfId="52263" xr:uid="{F5BBEEFF-AF7E-40AA-99C4-C50C3055CEC8}"/>
    <cellStyle name="금액 2 4 4" xfId="18635" xr:uid="{8BBFCE33-51CB-40B0-A44D-5BC75E30C71C}"/>
    <cellStyle name="금액 2 4 4 2" xfId="32267" xr:uid="{BF14025C-05A3-4EE1-AF4C-067DFB1CF262}"/>
    <cellStyle name="금액 2 4 4 3" xfId="41895" xr:uid="{C5420987-57BB-442A-A324-8701B88F32C1}"/>
    <cellStyle name="금액 2 4 5" xfId="16597" xr:uid="{11A925F4-C0CD-4D73-BAA6-318915A9E550}"/>
    <cellStyle name="금액 2 4 5 2" xfId="32181" xr:uid="{5836E62B-04E0-45D6-B016-0A10D5362D98}"/>
    <cellStyle name="금액 2 4 5 3" xfId="41823" xr:uid="{EC6D10E6-6373-468B-A4D5-8B69628A02CE}"/>
    <cellStyle name="금액 2 4 6" xfId="28207" xr:uid="{36627E4C-9411-4E91-8FC5-51885711A64E}"/>
    <cellStyle name="금액 2 4 7" xfId="28111" xr:uid="{968640F6-D5E0-4A16-A8CF-F539F1CAE77B}"/>
    <cellStyle name="금액 2 4 8" xfId="50267" xr:uid="{85B7269E-678D-43C1-9E80-FAA425BEBC0E}"/>
    <cellStyle name="금액 2 5" xfId="10625" xr:uid="{6AFE8E0F-D92C-4C3E-92B4-68580A41A377}"/>
    <cellStyle name="금액 2 5 2" xfId="13557" xr:uid="{341FEE8D-77C3-42F7-9D4B-EF7393C7D9AC}"/>
    <cellStyle name="금액 2 5 2 2" xfId="15506" xr:uid="{4BA5DF14-3BBF-441D-B791-6DD4B3AFAE32}"/>
    <cellStyle name="금액 2 5 2 2 2" xfId="21425" xr:uid="{E64730F2-6111-4650-A567-C42C1E090E80}"/>
    <cellStyle name="금액 2 5 2 2 2 2" xfId="35057" xr:uid="{044DDF28-B431-4A2B-831B-3A2DBCE56834}"/>
    <cellStyle name="금액 2 5 2 2 2 3" xfId="44685" xr:uid="{D671E468-C47B-49D5-82C6-9EDA8F5690AC}"/>
    <cellStyle name="금액 2 5 2 2 3" xfId="25216" xr:uid="{1420685D-FBDE-49F7-BB2B-4E3E40DF29B5}"/>
    <cellStyle name="금액 2 5 2 2 3 2" xfId="38848" xr:uid="{992EE49F-DB9A-43D0-BA7D-325C102173B2}"/>
    <cellStyle name="금액 2 5 2 2 3 3" xfId="48476" xr:uid="{D92E2124-CC53-483B-8D5C-4918F872FF16}"/>
    <cellStyle name="금액 2 5 2 2 4" xfId="31098" xr:uid="{F490181A-4784-4CF8-82AB-1B90097B9311}"/>
    <cellStyle name="금액 2 5 2 2 5" xfId="40756" xr:uid="{037B1A61-2CC2-4C36-B499-BBE385A99536}"/>
    <cellStyle name="금액 2 5 2 2 6" xfId="53144" xr:uid="{19EE8A35-B80B-4E10-8EC5-B3678384D362}"/>
    <cellStyle name="금액 2 5 2 3" xfId="19517" xr:uid="{D2DB1032-933C-438F-90CC-68E245AB6933}"/>
    <cellStyle name="금액 2 5 2 3 2" xfId="33149" xr:uid="{E3133C2B-B6E1-4E30-B60D-2F0BE4BD6CB4}"/>
    <cellStyle name="금액 2 5 2 3 3" xfId="42777" xr:uid="{EBFF8178-C138-43C4-BD6A-350D1FC15628}"/>
    <cellStyle name="금액 2 5 2 4" xfId="23308" xr:uid="{5DE0D7FA-546E-413E-9EAA-A9D72FD5F658}"/>
    <cellStyle name="금액 2 5 2 4 2" xfId="36940" xr:uid="{3D9B3A0C-97E0-40E0-B880-A2AB0CF9D78B}"/>
    <cellStyle name="금액 2 5 2 4 3" xfId="46568" xr:uid="{38050EA3-AD42-453D-B92F-6D65A036A924}"/>
    <cellStyle name="금액 2 5 2 5" xfId="29183" xr:uid="{8E4BD2F4-27D7-4B9B-9453-273A60C47E28}"/>
    <cellStyle name="금액 2 5 2 6" xfId="27206" xr:uid="{C3C80CB7-EEDE-4786-93C7-9633FFB46117}"/>
    <cellStyle name="금액 2 5 2 7" xfId="51236" xr:uid="{AA26C96F-5F10-48EE-A04C-32B77C9AF99A}"/>
    <cellStyle name="금액 2 5 3" xfId="14596" xr:uid="{7EBC1934-DE8D-48D7-B53E-FDC16C3AF910}"/>
    <cellStyle name="금액 2 5 3 2" xfId="20515" xr:uid="{D374DB9D-3F29-4301-BD02-B64250AE5A4F}"/>
    <cellStyle name="금액 2 5 3 2 2" xfId="34147" xr:uid="{B310D0D0-E837-4EDB-A62C-4B1AFFD74DDD}"/>
    <cellStyle name="금액 2 5 3 2 3" xfId="43775" xr:uid="{FF6190D8-2530-4BF2-8F31-ACFF58E31C0F}"/>
    <cellStyle name="금액 2 5 3 3" xfId="24306" xr:uid="{0DFEC00A-FD51-4D85-A666-AF559FF7987B}"/>
    <cellStyle name="금액 2 5 3 3 2" xfId="37938" xr:uid="{C534F988-474A-4C02-B8A7-52A3F9BE6C89}"/>
    <cellStyle name="금액 2 5 3 3 3" xfId="47566" xr:uid="{97E9CAD1-19B7-44C8-9E68-74786007E966}"/>
    <cellStyle name="금액 2 5 3 4" xfId="30188" xr:uid="{EDDFBE0D-F65E-4ECB-ACCB-4FF7054D0655}"/>
    <cellStyle name="금액 2 5 3 5" xfId="39846" xr:uid="{8E1E92AE-99B3-4CE7-9E5B-A2B9F5834A23}"/>
    <cellStyle name="금액 2 5 3 6" xfId="52234" xr:uid="{0707FD39-CB11-47F5-83B0-03D4D900A741}"/>
    <cellStyle name="금액 2 5 4" xfId="18607" xr:uid="{1A9D0FBE-3AB8-4CB9-A0D3-B830B31DBA56}"/>
    <cellStyle name="금액 2 5 4 2" xfId="32239" xr:uid="{DFA8DD04-DBEB-42F7-89C8-28C3FFA2AEE6}"/>
    <cellStyle name="금액 2 5 4 3" xfId="41867" xr:uid="{FE72A69F-2445-4254-B610-91F6B0EA2DF0}"/>
    <cellStyle name="금액 2 5 5" xfId="16626" xr:uid="{97C56AB3-CB11-4AEB-98FC-2747F3FE74BD}"/>
    <cellStyle name="금액 2 5 5 2" xfId="32210" xr:uid="{5E26162D-2E57-42E7-9550-9EC7CBAD1539}"/>
    <cellStyle name="금액 2 5 5 3" xfId="41852" xr:uid="{C17FEF46-30D6-414E-9D08-088DDFAB087A}"/>
    <cellStyle name="금액 2 5 6" xfId="28178" xr:uid="{328B8ED4-513B-4688-BC1A-F04F1B32460D}"/>
    <cellStyle name="금액 2 5 7" xfId="28139" xr:uid="{14BE5D70-D624-40FD-8075-8E9AE4AA37BA}"/>
    <cellStyle name="금액 2 5 8" xfId="50238" xr:uid="{447898EB-71AC-420A-9B2F-EA226D82C4EA}"/>
    <cellStyle name="금액 2 6" xfId="10647" xr:uid="{041FAF9A-6DD5-4839-80B7-AF742598530F}"/>
    <cellStyle name="금액 2 6 2" xfId="13578" xr:uid="{96755B36-B92D-4E7B-B192-F1E5AEC66654}"/>
    <cellStyle name="금액 2 6 2 2" xfId="15527" xr:uid="{543B4277-2D1A-4268-A684-55BBDBBD5C7E}"/>
    <cellStyle name="금액 2 6 2 2 2" xfId="21446" xr:uid="{29574E00-5A44-465F-9E29-DA451BA8C5DA}"/>
    <cellStyle name="금액 2 6 2 2 2 2" xfId="35078" xr:uid="{2D626F06-5F4E-48E3-854B-3544128FBED8}"/>
    <cellStyle name="금액 2 6 2 2 2 3" xfId="44706" xr:uid="{FF415C5E-4F89-401B-800B-DD430ECD9A4D}"/>
    <cellStyle name="금액 2 6 2 2 3" xfId="25237" xr:uid="{2CC48C8E-455F-4AA9-BDCE-384F9C15160A}"/>
    <cellStyle name="금액 2 6 2 2 3 2" xfId="38869" xr:uid="{EFF6EC26-ACF2-49CA-B3B8-0483D841E606}"/>
    <cellStyle name="금액 2 6 2 2 3 3" xfId="48497" xr:uid="{C7CA5307-6C3F-44FF-9CB1-A8BC22E74C2D}"/>
    <cellStyle name="금액 2 6 2 2 4" xfId="31119" xr:uid="{4BC714B7-421C-4F44-929C-E065F3D198CC}"/>
    <cellStyle name="금액 2 6 2 2 5" xfId="40777" xr:uid="{9475D66E-A015-4A83-9D1E-3269F128C7DC}"/>
    <cellStyle name="금액 2 6 2 2 6" xfId="53165" xr:uid="{D4C09DB3-6086-4319-80D3-A2D3EBCEC158}"/>
    <cellStyle name="금액 2 6 2 3" xfId="19538" xr:uid="{C65FDDD6-F01C-44E2-9316-16BEDC8D5F57}"/>
    <cellStyle name="금액 2 6 2 3 2" xfId="33170" xr:uid="{F4FB2BCE-7797-435B-BAA1-EE11CE16E083}"/>
    <cellStyle name="금액 2 6 2 3 3" xfId="42798" xr:uid="{7E67F3E6-0815-438D-B090-12E3E2A676D4}"/>
    <cellStyle name="금액 2 6 2 4" xfId="23329" xr:uid="{97791EEE-3679-4C31-B4E4-C8807DADF228}"/>
    <cellStyle name="금액 2 6 2 4 2" xfId="36961" xr:uid="{3FAD62E4-89AA-491B-BBC8-27ADE94BD42E}"/>
    <cellStyle name="금액 2 6 2 4 3" xfId="46589" xr:uid="{5FFE4C09-ABD0-4F2A-A43B-3800D954E009}"/>
    <cellStyle name="금액 2 6 2 5" xfId="29204" xr:uid="{56681FF5-559A-42FF-8172-846665630EA8}"/>
    <cellStyle name="금액 2 6 2 6" xfId="27185" xr:uid="{C31682D4-5FDB-461B-BC50-21F641833596}"/>
    <cellStyle name="금액 2 6 2 7" xfId="51257" xr:uid="{73B835E5-AD9C-4703-9B16-C6D3168B16E6}"/>
    <cellStyle name="금액 2 6 3" xfId="14617" xr:uid="{3F4556D7-DF3D-4D6B-A968-3542AE3A3C95}"/>
    <cellStyle name="금액 2 6 3 2" xfId="20536" xr:uid="{63D72980-B519-4AFF-B560-CAB728BE17E5}"/>
    <cellStyle name="금액 2 6 3 2 2" xfId="34168" xr:uid="{C2095AD8-08B9-428B-A565-8366ABFF48FA}"/>
    <cellStyle name="금액 2 6 3 2 3" xfId="43796" xr:uid="{6B6AE687-BCE0-4373-B63D-342BE30A2AB0}"/>
    <cellStyle name="금액 2 6 3 3" xfId="24327" xr:uid="{6C662F71-C3F0-4E3B-B2F9-BE7E03E01B6E}"/>
    <cellStyle name="금액 2 6 3 3 2" xfId="37959" xr:uid="{FC4CB259-DE50-4508-9338-E186235A58D6}"/>
    <cellStyle name="금액 2 6 3 3 3" xfId="47587" xr:uid="{41B55862-7AAF-487E-93F1-745A7BBE5857}"/>
    <cellStyle name="금액 2 6 3 4" xfId="30209" xr:uid="{B6F06C46-6CCE-4724-9A72-045D4B5BE550}"/>
    <cellStyle name="금액 2 6 3 5" xfId="39867" xr:uid="{90BB02AF-E1EA-45EF-A654-156614484F6B}"/>
    <cellStyle name="금액 2 6 3 6" xfId="52255" xr:uid="{88B43CD9-64BA-4302-8758-5C966C4A75E7}"/>
    <cellStyle name="금액 2 6 4" xfId="18628" xr:uid="{72FB231A-AF9E-4E30-B5DF-48F52170472E}"/>
    <cellStyle name="금액 2 6 4 2" xfId="32260" xr:uid="{8379FC7E-017E-4BDC-AEB1-E3D3D7089919}"/>
    <cellStyle name="금액 2 6 4 3" xfId="41888" xr:uid="{E3B3680E-06B3-4130-B3F4-5FDCF06963E6}"/>
    <cellStyle name="금액 2 6 5" xfId="16605" xr:uid="{2FD09A1E-97EF-4C26-A413-8D2EDD1731A1}"/>
    <cellStyle name="금액 2 6 5 2" xfId="32189" xr:uid="{345BCAB2-4A63-426F-B1DD-E4B7426F928D}"/>
    <cellStyle name="금액 2 6 5 3" xfId="41831" xr:uid="{12E3232D-D8E0-4B96-9EED-1FD3DFD94DF4}"/>
    <cellStyle name="금액 2 6 6" xfId="28199" xr:uid="{487A3FF5-26BD-4BEF-BB25-F1708EAE260B}"/>
    <cellStyle name="금액 2 6 7" xfId="28119" xr:uid="{7A96EACC-8BB5-404A-BAEE-29A1909E0EA2}"/>
    <cellStyle name="금액 2 6 8" xfId="50259" xr:uid="{6F0F9277-1098-4E0F-AAD6-6D424974AB60}"/>
    <cellStyle name="금액 2 7" xfId="10800" xr:uid="{FB58EDC5-2231-40D8-9E54-8BD482728D2C}"/>
    <cellStyle name="금액 2 7 2" xfId="13731" xr:uid="{9783C34A-0A22-47E0-AAA3-BF3844B0DD53}"/>
    <cellStyle name="금액 2 7 2 2" xfId="15680" xr:uid="{EE7CD33E-8FBC-430E-9BBC-14FF1BBA4856}"/>
    <cellStyle name="금액 2 7 2 2 2" xfId="21599" xr:uid="{792D3801-15B0-4E32-8150-5B3DB819E85D}"/>
    <cellStyle name="금액 2 7 2 2 2 2" xfId="35231" xr:uid="{49EC4E64-732E-4BEC-B681-72F9A79EED4D}"/>
    <cellStyle name="금액 2 7 2 2 2 3" xfId="44859" xr:uid="{EEB54E69-9ECD-4177-B874-46DF403D0B35}"/>
    <cellStyle name="금액 2 7 2 2 3" xfId="25390" xr:uid="{582D3ED8-0DFE-46C9-8E4A-AD006C94E269}"/>
    <cellStyle name="금액 2 7 2 2 3 2" xfId="39022" xr:uid="{2E409E33-B2B8-4ED9-8C71-9932A485885C}"/>
    <cellStyle name="금액 2 7 2 2 3 3" xfId="48650" xr:uid="{EF34F50F-7B26-48BD-851D-33239D888BE6}"/>
    <cellStyle name="금액 2 7 2 2 4" xfId="31272" xr:uid="{B0BDCDDD-3A3B-4EDC-90D6-09A016012850}"/>
    <cellStyle name="금액 2 7 2 2 5" xfId="40930" xr:uid="{5C51125D-7208-4A74-86BE-78FFD52FDB59}"/>
    <cellStyle name="금액 2 7 2 2 6" xfId="53318" xr:uid="{1C858FED-EB59-4509-8E6A-253D631F8DB0}"/>
    <cellStyle name="금액 2 7 2 3" xfId="19691" xr:uid="{56CB10A7-5C10-43EA-AD4A-BE4344989207}"/>
    <cellStyle name="금액 2 7 2 3 2" xfId="33323" xr:uid="{776261AF-1DD0-49AF-B51C-3478B93DD351}"/>
    <cellStyle name="금액 2 7 2 3 3" xfId="42951" xr:uid="{30F9623F-3E7D-42B8-A8DF-A437650A20DE}"/>
    <cellStyle name="금액 2 7 2 4" xfId="23482" xr:uid="{1376424A-98B9-4FCD-8317-CCF288DB4EFB}"/>
    <cellStyle name="금액 2 7 2 4 2" xfId="37114" xr:uid="{3BDEA3E4-2E83-414D-9578-B39470A7C7A9}"/>
    <cellStyle name="금액 2 7 2 4 3" xfId="46742" xr:uid="{6B73B759-FC46-486F-8602-3EF8DB1940C0}"/>
    <cellStyle name="금액 2 7 2 5" xfId="29357" xr:uid="{8DA650DA-7F49-4880-977F-C53135CEC98A}"/>
    <cellStyle name="금액 2 7 2 6" xfId="27032" xr:uid="{4E25B480-D141-4137-BA9B-6AE33CA40187}"/>
    <cellStyle name="금액 2 7 2 7" xfId="51410" xr:uid="{FFF8FB2C-4375-44D8-B21C-115BDF20E745}"/>
    <cellStyle name="금액 2 7 3" xfId="14770" xr:uid="{49521B98-EE51-46BA-B1BA-698A080DBE6B}"/>
    <cellStyle name="금액 2 7 3 2" xfId="20689" xr:uid="{537EA9D0-C0AF-4480-9409-B969A2CFD379}"/>
    <cellStyle name="금액 2 7 3 2 2" xfId="34321" xr:uid="{57A8BB61-A635-4FF2-A0E6-5B7FCE1EE6C8}"/>
    <cellStyle name="금액 2 7 3 2 3" xfId="43949" xr:uid="{F87B29EA-5AB3-469E-AF4C-0A3598E02DD3}"/>
    <cellStyle name="금액 2 7 3 3" xfId="24480" xr:uid="{C1D9E586-C72F-48BF-8BEA-0E38064B91BA}"/>
    <cellStyle name="금액 2 7 3 3 2" xfId="38112" xr:uid="{46F10817-FB04-4CD3-9C76-1A594BF294CB}"/>
    <cellStyle name="금액 2 7 3 3 3" xfId="47740" xr:uid="{F45366AF-ED19-441E-BD57-E143D94FB203}"/>
    <cellStyle name="금액 2 7 3 4" xfId="30362" xr:uid="{9B3D68F4-0307-4BAF-B607-B8E42719B698}"/>
    <cellStyle name="금액 2 7 3 5" xfId="40020" xr:uid="{54A8B5EF-EE6C-4083-8007-8DE28819B7D0}"/>
    <cellStyle name="금액 2 7 3 6" xfId="52408" xr:uid="{49532649-23F8-494D-9B28-60BCC2B987A2}"/>
    <cellStyle name="금액 2 7 4" xfId="18777" xr:uid="{65962572-4594-41B1-B65A-6AD7430E40CA}"/>
    <cellStyle name="금액 2 7 4 2" xfId="32409" xr:uid="{2FF8D189-68F0-458C-A6CF-CB2FB5769F22}"/>
    <cellStyle name="금액 2 7 4 3" xfId="42037" xr:uid="{5759F217-8A6B-4A87-A9C9-8C816F5B3B45}"/>
    <cellStyle name="금액 2 7 5" xfId="22484" xr:uid="{F5EA651F-A2FF-404E-84BF-D937DB4B486C}"/>
    <cellStyle name="금액 2 7 5 2" xfId="36116" xr:uid="{59D0AC34-9A36-4047-B23C-E8EAEB5FB6AC}"/>
    <cellStyle name="금액 2 7 5 3" xfId="45744" xr:uid="{8826FC48-EF1A-4C42-9F5F-D6A4533DAE45}"/>
    <cellStyle name="금액 2 7 6" xfId="28352" xr:uid="{6B14163D-327A-480D-AEB5-D8C243DE9B82}"/>
    <cellStyle name="금액 2 7 7" xfId="27969" xr:uid="{BEFD9215-8CDA-4BE1-8E5A-B270BF715FC4}"/>
    <cellStyle name="금액 2 7 8" xfId="50412" xr:uid="{377D4F06-5133-4211-A7F2-29DDF4B26509}"/>
    <cellStyle name="금액 2 8" xfId="10811" xr:uid="{F71C82DF-7640-448A-94CB-CF42DB47CCBC}"/>
    <cellStyle name="금액 2 8 2" xfId="13742" xr:uid="{BAA18C5C-653D-4E91-BB0B-099A6B103486}"/>
    <cellStyle name="금액 2 8 2 2" xfId="15691" xr:uid="{4A8C8982-9723-4798-A7FD-FCD67CA09A9B}"/>
    <cellStyle name="금액 2 8 2 2 2" xfId="21610" xr:uid="{970C3005-2934-4E6E-A375-2B22B032330A}"/>
    <cellStyle name="금액 2 8 2 2 2 2" xfId="35242" xr:uid="{EC9DD701-8B54-4CCB-AAF9-9E44904D60A0}"/>
    <cellStyle name="금액 2 8 2 2 2 3" xfId="44870" xr:uid="{6705E09A-DB78-405F-9326-B9258593B10E}"/>
    <cellStyle name="금액 2 8 2 2 3" xfId="25401" xr:uid="{B24BE701-B4DB-4900-A72A-6C3BEC6484D9}"/>
    <cellStyle name="금액 2 8 2 2 3 2" xfId="39033" xr:uid="{51388E30-BACE-458D-BB85-B9C6C0074148}"/>
    <cellStyle name="금액 2 8 2 2 3 3" xfId="48661" xr:uid="{58794FE8-5F0A-4DC0-A94D-18EA746C02E2}"/>
    <cellStyle name="금액 2 8 2 2 4" xfId="31283" xr:uid="{ACBD4312-F4C2-4B40-A2BC-50B1B7F19267}"/>
    <cellStyle name="금액 2 8 2 2 5" xfId="40941" xr:uid="{E60FE4A9-BEB7-4878-8726-18D0A129CFDB}"/>
    <cellStyle name="금액 2 8 2 2 6" xfId="53329" xr:uid="{E63C3221-0704-4324-9C2A-F9858B278E90}"/>
    <cellStyle name="금액 2 8 2 3" xfId="19702" xr:uid="{167B3813-0100-40F1-8139-E598AD08284F}"/>
    <cellStyle name="금액 2 8 2 3 2" xfId="33334" xr:uid="{48018886-D402-421A-95E5-D0DB3B7767FF}"/>
    <cellStyle name="금액 2 8 2 3 3" xfId="42962" xr:uid="{15C2C4BE-F657-47ED-B484-4F425B7F2632}"/>
    <cellStyle name="금액 2 8 2 4" xfId="23493" xr:uid="{192B5C86-E349-4A07-917E-447EDC17F8C7}"/>
    <cellStyle name="금액 2 8 2 4 2" xfId="37125" xr:uid="{3415B031-B277-4245-A75C-55556D0A4379}"/>
    <cellStyle name="금액 2 8 2 4 3" xfId="46753" xr:uid="{D8F31DA6-C48F-42D4-B65E-19AD0044FBE8}"/>
    <cellStyle name="금액 2 8 2 5" xfId="29368" xr:uid="{0C8EE42B-2485-44CB-9E24-66DCF0799353}"/>
    <cellStyle name="금액 2 8 2 6" xfId="27021" xr:uid="{6995ECF4-1808-41DD-9F1B-634A83E45948}"/>
    <cellStyle name="금액 2 8 2 7" xfId="51421" xr:uid="{CDBA6CBE-EA55-4EB7-9FEF-FCFC025A5B61}"/>
    <cellStyle name="금액 2 8 3" xfId="14781" xr:uid="{E75DE421-81FC-4A08-ADD9-AB9FBE102385}"/>
    <cellStyle name="금액 2 8 3 2" xfId="20700" xr:uid="{4E4102EC-E807-41D4-8E7B-D161B529B6C2}"/>
    <cellStyle name="금액 2 8 3 2 2" xfId="34332" xr:uid="{D71F6778-D02A-48C9-AC9E-10CEF263B882}"/>
    <cellStyle name="금액 2 8 3 2 3" xfId="43960" xr:uid="{32789696-8974-4D7E-BE12-48AD79B2E91B}"/>
    <cellStyle name="금액 2 8 3 3" xfId="24491" xr:uid="{23872400-25C5-429A-8C97-6F0D8BD607B0}"/>
    <cellStyle name="금액 2 8 3 3 2" xfId="38123" xr:uid="{0A6097F2-7562-4A6E-92B8-4531019BCE65}"/>
    <cellStyle name="금액 2 8 3 3 3" xfId="47751" xr:uid="{4C9468AB-E1CD-442A-8003-0CC1173C706D}"/>
    <cellStyle name="금액 2 8 3 4" xfId="30373" xr:uid="{F3828807-14AB-4E9C-BDA8-AD739143BBF9}"/>
    <cellStyle name="금액 2 8 3 5" xfId="40031" xr:uid="{612FD3DF-CB09-4E47-8E74-8335E4EED2A8}"/>
    <cellStyle name="금액 2 8 3 6" xfId="52419" xr:uid="{7D5FFD0D-AC5C-4DE6-9D3E-0FBA2E8E8AF8}"/>
    <cellStyle name="금액 2 8 4" xfId="18788" xr:uid="{07F63F38-0B5F-4DC8-B374-E1E8B96947B0}"/>
    <cellStyle name="금액 2 8 4 2" xfId="32420" xr:uid="{D516702F-97B1-4AEE-BC26-DA435CEC5B72}"/>
    <cellStyle name="금액 2 8 4 3" xfId="42048" xr:uid="{C5BF3F4B-3E79-4D20-9C79-67B94C3C11FE}"/>
    <cellStyle name="금액 2 8 5" xfId="22495" xr:uid="{96161382-44C3-44EA-A34D-10E957B89F64}"/>
    <cellStyle name="금액 2 8 5 2" xfId="36127" xr:uid="{F7A7A12F-F1C1-47D8-9949-AB135E1397B2}"/>
    <cellStyle name="금액 2 8 5 3" xfId="45755" xr:uid="{012B4073-61FC-4D9D-9177-BE8E26C9FF20}"/>
    <cellStyle name="금액 2 8 6" xfId="28363" xr:uid="{E03BFA0C-4B81-491C-BE08-9DF246C67F84}"/>
    <cellStyle name="금액 2 8 7" xfId="27958" xr:uid="{B45FD083-5863-4871-9E6B-0DBB06D4ACE4}"/>
    <cellStyle name="금액 2 8 8" xfId="50423" xr:uid="{CE841880-36D3-46A4-96FE-52799242B9AE}"/>
    <cellStyle name="금액 2 9" xfId="10710" xr:uid="{3813D19F-7A6E-4652-BA69-753A9153ADA8}"/>
    <cellStyle name="금액 2 9 2" xfId="13641" xr:uid="{4D0AC24D-6E99-4CBE-A6A6-4D1372EA10E6}"/>
    <cellStyle name="금액 2 9 2 2" xfId="15590" xr:uid="{62B2353C-AED8-45AB-AC93-C099CB7B5527}"/>
    <cellStyle name="금액 2 9 2 2 2" xfId="21509" xr:uid="{006700F1-2140-4424-89F0-5376D079FD0F}"/>
    <cellStyle name="금액 2 9 2 2 2 2" xfId="35141" xr:uid="{DF27716E-29BE-46DB-AF85-ACE0C27A0689}"/>
    <cellStyle name="금액 2 9 2 2 2 3" xfId="44769" xr:uid="{2AFCB533-1F37-4D02-9D2A-AB2E3D7AD78F}"/>
    <cellStyle name="금액 2 9 2 2 3" xfId="25300" xr:uid="{9AFC0F14-434D-433F-BFA4-39DA6AD4E6C8}"/>
    <cellStyle name="금액 2 9 2 2 3 2" xfId="38932" xr:uid="{7CDEC899-8C9E-4A1A-85B4-B9A422E0AD00}"/>
    <cellStyle name="금액 2 9 2 2 3 3" xfId="48560" xr:uid="{ED471598-0D01-41AD-9413-1C52FEC38911}"/>
    <cellStyle name="금액 2 9 2 2 4" xfId="31182" xr:uid="{2421462B-E5A4-48B4-8D73-46596E12F0B3}"/>
    <cellStyle name="금액 2 9 2 2 5" xfId="40840" xr:uid="{CDAC49BB-3605-457C-98A6-22540EEC5FB6}"/>
    <cellStyle name="금액 2 9 2 2 6" xfId="53228" xr:uid="{2A75DA7C-FC19-4BC5-BAB1-592BE9112628}"/>
    <cellStyle name="금액 2 9 2 3" xfId="19601" xr:uid="{3FCB6FF0-9A32-4910-BD00-195BE30ADCC3}"/>
    <cellStyle name="금액 2 9 2 3 2" xfId="33233" xr:uid="{866B4442-F438-4D0A-8708-3FB80E0F634E}"/>
    <cellStyle name="금액 2 9 2 3 3" xfId="42861" xr:uid="{0C7CB53E-680B-4C42-9655-53AEC2696E0A}"/>
    <cellStyle name="금액 2 9 2 4" xfId="23392" xr:uid="{6385E46F-5549-4D85-9AAA-AB5C53D9F2C3}"/>
    <cellStyle name="금액 2 9 2 4 2" xfId="37024" xr:uid="{DCA3E4C0-2663-4350-956D-88CB1E86EC1D}"/>
    <cellStyle name="금액 2 9 2 4 3" xfId="46652" xr:uid="{8A2CE7D2-E01E-4F4E-94A0-7A299FB6A38F}"/>
    <cellStyle name="금액 2 9 2 5" xfId="29267" xr:uid="{3C33F7A8-94CF-4180-8AE0-A9D81A394C2E}"/>
    <cellStyle name="금액 2 9 2 6" xfId="27122" xr:uid="{4A160A02-59D9-4D26-B556-B705BA5070C3}"/>
    <cellStyle name="금액 2 9 2 7" xfId="51320" xr:uid="{A0140CAA-43D1-4032-BFBA-01192AF519FE}"/>
    <cellStyle name="금액 2 9 3" xfId="14680" xr:uid="{DA58B538-7ACB-43DF-A1A8-6A3FF76C3171}"/>
    <cellStyle name="금액 2 9 3 2" xfId="20599" xr:uid="{9B5023AD-C661-4CFB-8598-F89C66FBD80F}"/>
    <cellStyle name="금액 2 9 3 2 2" xfId="34231" xr:uid="{F3C470BB-7753-4DB9-A72B-2892AEAEEFB2}"/>
    <cellStyle name="금액 2 9 3 2 3" xfId="43859" xr:uid="{38D16C20-2E15-4247-9FF5-CE857B06D3D7}"/>
    <cellStyle name="금액 2 9 3 3" xfId="24390" xr:uid="{1DEFED1A-522E-4A66-95DC-D1A1FC38A354}"/>
    <cellStyle name="금액 2 9 3 3 2" xfId="38022" xr:uid="{6F9DD658-382D-4F8F-8AF7-3263970FCEE7}"/>
    <cellStyle name="금액 2 9 3 3 3" xfId="47650" xr:uid="{70768D1B-386B-475C-BA55-897D587211B1}"/>
    <cellStyle name="금액 2 9 3 4" xfId="30272" xr:uid="{88AEA0C5-1CB6-4DF6-B20D-33B4E8B895E8}"/>
    <cellStyle name="금액 2 9 3 5" xfId="39930" xr:uid="{3F6527DF-9025-43F6-9075-DD1D4E9AEE77}"/>
    <cellStyle name="금액 2 9 3 6" xfId="52318" xr:uid="{9B2793B8-E51D-4B54-8B56-02A5344D114F}"/>
    <cellStyle name="금액 2 9 4" xfId="18689" xr:uid="{E44CA533-C9EF-46BB-B1EA-90FD0F536762}"/>
    <cellStyle name="금액 2 9 4 2" xfId="32321" xr:uid="{671B50AF-F660-43FB-B18B-4BCE97479A02}"/>
    <cellStyle name="금액 2 9 4 3" xfId="41949" xr:uid="{03395D9E-CDAE-4F0A-8063-CFC7B3DEC129}"/>
    <cellStyle name="금액 2 9 5" xfId="16542" xr:uid="{5149B7AD-904A-4299-82B4-BC0B1F03E54B}"/>
    <cellStyle name="금액 2 9 5 2" xfId="32126" xr:uid="{7D0BD4E9-622D-412A-B65C-5B0152FDF810}"/>
    <cellStyle name="금액 2 9 5 3" xfId="41768" xr:uid="{EF5AAD2A-2F45-49ED-96BD-D944C122A1C2}"/>
    <cellStyle name="금액 2 9 6" xfId="28262" xr:uid="{F2A23E7A-E68E-4CF8-9AC9-69CDA44B83BD}"/>
    <cellStyle name="금액 2 9 7" xfId="28057" xr:uid="{769E9802-9E83-45C3-B57C-76AD6A5DA649}"/>
    <cellStyle name="금액 2 9 8" xfId="50322" xr:uid="{D7F09BD8-F82F-43ED-8F10-689DA1025FFE}"/>
    <cellStyle name="금액 20" xfId="54448" xr:uid="{1E127643-FAEF-43D3-99F8-B87AF34B0099}"/>
    <cellStyle name="금액 21" xfId="54185" xr:uid="{C423138F-FBB8-414A-BA26-6321F1692AE7}"/>
    <cellStyle name="금액 22" xfId="54477" xr:uid="{D552BF14-D839-4411-8908-7D274FEB1D8F}"/>
    <cellStyle name="금액 23" xfId="54323" xr:uid="{A6BE34B0-D341-475B-ADDA-01027EB45C01}"/>
    <cellStyle name="금액 24" xfId="54445" xr:uid="{34ED3C6F-ADEF-435E-AF60-61529F0949FC}"/>
    <cellStyle name="금액 25" xfId="54339" xr:uid="{E5050252-F7D0-4353-A86D-21F5B3323F98}"/>
    <cellStyle name="금액 26" xfId="54399" xr:uid="{DB2C03B5-005B-46CF-90FD-49FDD111B104}"/>
    <cellStyle name="금액 27" xfId="54285" xr:uid="{88FE2FAF-4CE4-4C15-B0A0-6812F169B729}"/>
    <cellStyle name="금액 28" xfId="54459" xr:uid="{EF657824-1D91-4A67-A8D3-65193B5D2548}"/>
    <cellStyle name="금액 29" xfId="54209" xr:uid="{1FBBBE54-F5CF-4578-A5AC-AE2FBAD2320E}"/>
    <cellStyle name="금액 3" xfId="10897" xr:uid="{ABB632CC-8AB8-4083-8863-359E44C22D71}"/>
    <cellStyle name="금액 3 10" xfId="22581" xr:uid="{14A9DF6F-4D78-4F90-8DB4-27266AA69915}"/>
    <cellStyle name="금액 3 10 2" xfId="36213" xr:uid="{FA829735-D233-4B45-A995-72D72E56D6BC}"/>
    <cellStyle name="금액 3 10 3" xfId="45841" xr:uid="{D73E1728-848B-4537-A359-ABF3633EAA39}"/>
    <cellStyle name="금액 3 11" xfId="28449" xr:uid="{BD96F277-6D9C-4943-9DFD-78DFC4592BA2}"/>
    <cellStyle name="금액 3 12" xfId="27874" xr:uid="{04A0FF15-F042-4847-ADF0-8B206AED2097}"/>
    <cellStyle name="금액 3 13" xfId="50509" xr:uid="{5E4731B8-414E-4254-BB7E-C7135432AB09}"/>
    <cellStyle name="금액 3 14" xfId="54580" xr:uid="{54F0A14D-D8E4-48E4-8499-65A715DBB076}"/>
    <cellStyle name="금액 3 15" xfId="54671" xr:uid="{566C2319-B96A-4D4D-8A5E-F2DB88532675}"/>
    <cellStyle name="금액 3 16" xfId="54759" xr:uid="{CB309769-D40C-4C1F-8EAD-7AA656459420}"/>
    <cellStyle name="금액 3 17" xfId="54847" xr:uid="{FA010C7E-06D1-440F-85AA-D4E2FEB85E3C}"/>
    <cellStyle name="금액 3 18" xfId="54935" xr:uid="{9FDD29EF-6161-4D03-A2D8-D4959A345ED3}"/>
    <cellStyle name="금액 3 19" xfId="55023" xr:uid="{030BEDA2-F28B-48E7-AE75-E13BEDF93C7B}"/>
    <cellStyle name="금액 3 2" xfId="10985" xr:uid="{DFD3C98F-F4A8-407B-8B36-EEA93688B6F3}"/>
    <cellStyle name="금액 3 2 2" xfId="13916" xr:uid="{B821C84F-3FCF-4929-B151-06C185EF2D44}"/>
    <cellStyle name="금액 3 2 2 2" xfId="15865" xr:uid="{E60805C0-BE12-4B6E-B3D0-98AEFB76FEF3}"/>
    <cellStyle name="금액 3 2 2 2 2" xfId="21784" xr:uid="{4CB857E2-ABE1-4A9F-9DCB-FAF01FED2366}"/>
    <cellStyle name="금액 3 2 2 2 2 2" xfId="35416" xr:uid="{5E144541-FE99-476C-A781-F77855545FFA}"/>
    <cellStyle name="금액 3 2 2 2 2 3" xfId="45044" xr:uid="{15F21515-9534-4162-8048-3255B0F873F7}"/>
    <cellStyle name="금액 3 2 2 2 3" xfId="25575" xr:uid="{7730E353-030A-4E86-857B-4F6F6495C7A4}"/>
    <cellStyle name="금액 3 2 2 2 3 2" xfId="39207" xr:uid="{EAEF3D9B-491A-4632-953B-F6EF5D210059}"/>
    <cellStyle name="금액 3 2 2 2 3 3" xfId="48835" xr:uid="{70B0D444-C311-4215-8F40-C71F95C9CC38}"/>
    <cellStyle name="금액 3 2 2 2 4" xfId="31457" xr:uid="{5D25D24D-C577-4933-A9F6-4543FCA7747F}"/>
    <cellStyle name="금액 3 2 2 2 5" xfId="41115" xr:uid="{9C445B8A-E841-4B4D-9C14-3E5AF96C74FA}"/>
    <cellStyle name="금액 3 2 2 2 6" xfId="53503" xr:uid="{531DDCB7-09E9-4281-B285-2DFC57782007}"/>
    <cellStyle name="금액 3 2 2 3" xfId="19876" xr:uid="{5AB3D0AB-83BF-44E9-A318-86E949C17F6E}"/>
    <cellStyle name="금액 3 2 2 3 2" xfId="33508" xr:uid="{DCF1F9F9-A45A-42AB-AABE-EFFFC8F0136A}"/>
    <cellStyle name="금액 3 2 2 3 3" xfId="43136" xr:uid="{9D3E0140-88D3-4189-8136-88762284959B}"/>
    <cellStyle name="금액 3 2 2 4" xfId="23667" xr:uid="{7DE1653C-49FA-405B-8478-57A7C003D46B}"/>
    <cellStyle name="금액 3 2 2 4 2" xfId="37299" xr:uid="{56F095FB-A1D5-41C7-B603-92841AF68CEC}"/>
    <cellStyle name="금액 3 2 2 4 3" xfId="46927" xr:uid="{9BED5C8C-37A0-4D4B-869F-7491B0329FD6}"/>
    <cellStyle name="금액 3 2 2 5" xfId="29542" xr:uid="{35255AF0-0168-4DD9-B5C3-FF036A7AA045}"/>
    <cellStyle name="금액 3 2 2 6" xfId="26847" xr:uid="{6761D344-7294-494F-9712-BA2BE798254D}"/>
    <cellStyle name="금액 3 2 2 7" xfId="51595" xr:uid="{AA087757-2AB6-4E2D-A985-E63FB2761528}"/>
    <cellStyle name="금액 3 2 3" xfId="14867" xr:uid="{351D76E9-E90A-4623-9D1F-5EB9CACFF538}"/>
    <cellStyle name="금액 3 2 3 2" xfId="20786" xr:uid="{6D5879CC-0010-40EA-A2F6-A0B08F9A4A54}"/>
    <cellStyle name="금액 3 2 3 2 2" xfId="34418" xr:uid="{CE6D7BCE-5A9F-4286-83CB-BE607BF55669}"/>
    <cellStyle name="금액 3 2 3 2 3" xfId="44046" xr:uid="{3C93A072-B824-4425-9AA6-B218837DAC1B}"/>
    <cellStyle name="금액 3 2 3 3" xfId="24577" xr:uid="{606914E7-8CD4-4215-9E84-A5E87BD36760}"/>
    <cellStyle name="금액 3 2 3 3 2" xfId="38209" xr:uid="{09FE18A1-FA8A-4FCA-B16E-33B99CBFCE97}"/>
    <cellStyle name="금액 3 2 3 3 3" xfId="47837" xr:uid="{9E5CBB01-66D0-4F66-B367-B33C4455C33E}"/>
    <cellStyle name="금액 3 2 3 4" xfId="30459" xr:uid="{04452798-04A9-49AB-AA83-8F38680D7555}"/>
    <cellStyle name="금액 3 2 3 5" xfId="40117" xr:uid="{5BB5B7EB-7C78-4510-B167-CD31B2510474}"/>
    <cellStyle name="금액 3 2 3 6" xfId="52505" xr:uid="{A6A41AB3-8A94-467C-8337-E863816E8D22}"/>
    <cellStyle name="금액 3 2 4" xfId="18878" xr:uid="{2CA8D60F-9A37-465C-94C5-B044917078E9}"/>
    <cellStyle name="금액 3 2 4 2" xfId="32510" xr:uid="{52BBEB4B-7B9A-41F8-8558-CE181B35CF60}"/>
    <cellStyle name="금액 3 2 4 3" xfId="42138" xr:uid="{E1C3F21C-91EF-47BA-BF20-A13AB1111090}"/>
    <cellStyle name="금액 3 2 5" xfId="22669" xr:uid="{A24FF5E4-96B0-422D-8C8E-40599EA599E1}"/>
    <cellStyle name="금액 3 2 5 2" xfId="36301" xr:uid="{E247F5B9-4224-44E3-9B50-E32666720D88}"/>
    <cellStyle name="금액 3 2 5 3" xfId="45929" xr:uid="{9C3A79D7-0D38-4F1D-9794-749949E21E3D}"/>
    <cellStyle name="금액 3 2 6" xfId="28537" xr:uid="{D4774FD7-845F-41FE-A2DD-F6AACBE0ECBC}"/>
    <cellStyle name="금액 3 2 7" xfId="27789" xr:uid="{7B8EE9E4-971C-4A8F-98B2-06B63E0EAD35}"/>
    <cellStyle name="금액 3 2 8" xfId="50597" xr:uid="{921E216B-AFBF-44FB-9CF0-629AC6588553}"/>
    <cellStyle name="금액 3 20" xfId="55111" xr:uid="{CC86EF12-488F-4665-9BC5-B3F124981A82}"/>
    <cellStyle name="금액 3 21" xfId="55199" xr:uid="{48C7E760-A211-4649-9764-165C52044525}"/>
    <cellStyle name="금액 3 22" xfId="55287" xr:uid="{FB02C1A3-950F-411A-A293-A869C5EACBBE}"/>
    <cellStyle name="금액 3 23" xfId="55375" xr:uid="{66838AB9-2576-43CE-9247-95F00D3E2FD9}"/>
    <cellStyle name="금액 3 24" xfId="55463" xr:uid="{7E0474E9-4EEC-47F6-A110-3F92B879CF37}"/>
    <cellStyle name="금액 3 25" xfId="55551" xr:uid="{4E5D2227-5527-4F22-A69E-0B1CC0931EA2}"/>
    <cellStyle name="금액 3 26" xfId="55639" xr:uid="{F1C9082D-3F57-450F-BA85-50443EBD48AC}"/>
    <cellStyle name="금액 3 27" xfId="55727" xr:uid="{CE8A69AB-88C0-4963-BB7D-1D1774B64CC4}"/>
    <cellStyle name="금액 3 28" xfId="55815" xr:uid="{74373E73-A2FA-42A1-8176-DBEA3AF9B192}"/>
    <cellStyle name="금액 3 29" xfId="55903" xr:uid="{207FDDBA-3143-4EFC-8394-5C594C4054D2}"/>
    <cellStyle name="금액 3 3" xfId="11073" xr:uid="{47419F9E-FACF-4B36-BEFB-CC58BE91E545}"/>
    <cellStyle name="금액 3 3 2" xfId="14004" xr:uid="{0AD47A8C-6023-490A-A3D2-1B7C9059EEEB}"/>
    <cellStyle name="금액 3 3 2 2" xfId="15953" xr:uid="{A7871D13-5E20-47D2-AEBE-CB2D52D08E80}"/>
    <cellStyle name="금액 3 3 2 2 2" xfId="21872" xr:uid="{1EB5D7B2-A7DE-4420-9CCD-4D32CA7E2056}"/>
    <cellStyle name="금액 3 3 2 2 2 2" xfId="35504" xr:uid="{3ECDF20F-DE4B-4031-BD0B-332E8F8BD7A8}"/>
    <cellStyle name="금액 3 3 2 2 2 3" xfId="45132" xr:uid="{7D3D1C77-9F98-43C1-94C5-E0F9BCB1F512}"/>
    <cellStyle name="금액 3 3 2 2 3" xfId="25663" xr:uid="{0106A638-BCF4-4A8A-84E5-CFCBEC1DBB88}"/>
    <cellStyle name="금액 3 3 2 2 3 2" xfId="39295" xr:uid="{83F64EA9-35BC-4BDA-89F6-B2E887F1D0D7}"/>
    <cellStyle name="금액 3 3 2 2 3 3" xfId="48923" xr:uid="{C0975B5E-1013-413F-8FDF-05F5789C2DB7}"/>
    <cellStyle name="금액 3 3 2 2 4" xfId="31545" xr:uid="{3D52916E-6E45-4B7B-A4DF-1FE0B82968A7}"/>
    <cellStyle name="금액 3 3 2 2 5" xfId="41203" xr:uid="{D6EA603A-7D1D-4F76-8698-8E6C0623BACE}"/>
    <cellStyle name="금액 3 3 2 2 6" xfId="53591" xr:uid="{8D066FC6-712E-4457-A69F-8F9A751CFD66}"/>
    <cellStyle name="금액 3 3 2 3" xfId="19964" xr:uid="{52305706-48AE-4F70-9F93-9C034CE8BD87}"/>
    <cellStyle name="금액 3 3 2 3 2" xfId="33596" xr:uid="{B2C0D91C-D8E9-47DA-9D58-C6BBBF264867}"/>
    <cellStyle name="금액 3 3 2 3 3" xfId="43224" xr:uid="{4C950EDA-E3C3-48C8-A716-D6F95AAC9AB3}"/>
    <cellStyle name="금액 3 3 2 4" xfId="23755" xr:uid="{CCFF820B-6749-4E43-BEB6-D52F528FC9ED}"/>
    <cellStyle name="금액 3 3 2 4 2" xfId="37387" xr:uid="{52116824-F1B8-4C1E-AC62-A66CD0249DB0}"/>
    <cellStyle name="금액 3 3 2 4 3" xfId="47015" xr:uid="{7BE52594-9927-4AB1-888D-864D201959BA}"/>
    <cellStyle name="금액 3 3 2 5" xfId="29630" xr:uid="{1216CA3C-7C92-4985-9620-5D18FC29AAEC}"/>
    <cellStyle name="금액 3 3 2 6" xfId="26759" xr:uid="{B10BE017-7A0D-4FF2-9265-A79BF24B25B4}"/>
    <cellStyle name="금액 3 3 2 7" xfId="51683" xr:uid="{9E619E0E-1418-46D9-B2EC-A5E5EEDF7A62}"/>
    <cellStyle name="금액 3 3 3" xfId="14955" xr:uid="{43A181F5-4336-427F-933D-C262595A624E}"/>
    <cellStyle name="금액 3 3 3 2" xfId="20874" xr:uid="{A7907727-61D6-4DCC-8084-8912EE22E674}"/>
    <cellStyle name="금액 3 3 3 2 2" xfId="34506" xr:uid="{27DF3D52-CF3B-41BA-BED5-77E70C9DE42D}"/>
    <cellStyle name="금액 3 3 3 2 3" xfId="44134" xr:uid="{567B9411-5CBB-439F-B4DC-022E7204B94A}"/>
    <cellStyle name="금액 3 3 3 3" xfId="24665" xr:uid="{EFA6779D-7A57-491E-BBF4-29BEC743FF46}"/>
    <cellStyle name="금액 3 3 3 3 2" xfId="38297" xr:uid="{040E2A3C-E435-4E7A-9649-EBC5F7AAE280}"/>
    <cellStyle name="금액 3 3 3 3 3" xfId="47925" xr:uid="{3CD2398A-CE3B-4803-95CB-B1F1F59B337D}"/>
    <cellStyle name="금액 3 3 3 4" xfId="30547" xr:uid="{FEB451B7-3E5A-4AC5-A5C6-40D69A60DEC4}"/>
    <cellStyle name="금액 3 3 3 5" xfId="40205" xr:uid="{3CD01C71-708A-429A-932D-59B4FA10CC33}"/>
    <cellStyle name="금액 3 3 3 6" xfId="52593" xr:uid="{95973A5F-6130-41CE-BD48-457632324710}"/>
    <cellStyle name="금액 3 3 4" xfId="18966" xr:uid="{BA1EDB5B-E226-43C6-968D-A51FF433FAE6}"/>
    <cellStyle name="금액 3 3 4 2" xfId="32598" xr:uid="{816D054B-227F-480B-9597-F47AAEDA3C4C}"/>
    <cellStyle name="금액 3 3 4 3" xfId="42226" xr:uid="{C2136446-0F9B-4043-BCDF-8A5B427AF89F}"/>
    <cellStyle name="금액 3 3 5" xfId="22757" xr:uid="{A6D032C1-1168-4D84-A673-563667B05863}"/>
    <cellStyle name="금액 3 3 5 2" xfId="36389" xr:uid="{0F9AA46E-E1AF-4A31-A4CB-AC81D13E3448}"/>
    <cellStyle name="금액 3 3 5 3" xfId="46017" xr:uid="{CD2F770C-D2D8-4C87-AE3A-0709929A0AFF}"/>
    <cellStyle name="금액 3 3 6" xfId="28625" xr:uid="{4AD732F8-EFBF-4AD9-A967-0630D09B3ED6}"/>
    <cellStyle name="금액 3 3 7" xfId="32092" xr:uid="{4F84E13F-F8CF-4C3B-9E1D-3685C37F91AE}"/>
    <cellStyle name="금액 3 3 8" xfId="50685" xr:uid="{A059F1A9-B90A-492E-8863-F9301BF5937D}"/>
    <cellStyle name="금액 3 30" xfId="55991" xr:uid="{78D83165-5394-44DF-8834-B9DC3A3229D1}"/>
    <cellStyle name="금액 3 31" xfId="56079" xr:uid="{28FE689E-1CDF-466A-9D72-C4B4F3B75C39}"/>
    <cellStyle name="금액 3 32" xfId="56167" xr:uid="{73983F26-28A1-4526-A9BB-CEA6ACD69E1D}"/>
    <cellStyle name="금액 3 33" xfId="56255" xr:uid="{CBE91428-93E8-40CD-B570-2294C6ECA26B}"/>
    <cellStyle name="금액 3 4" xfId="11161" xr:uid="{C75D347F-C450-4AB6-9E24-45C928A961E9}"/>
    <cellStyle name="금액 3 4 2" xfId="14092" xr:uid="{77BDD7E1-922A-4CD6-8D2D-C4F38AD844AD}"/>
    <cellStyle name="금액 3 4 2 2" xfId="16041" xr:uid="{95896A1C-F2FD-4B87-A12A-0173790734CC}"/>
    <cellStyle name="금액 3 4 2 2 2" xfId="21960" xr:uid="{9F257786-5375-4081-8DD9-1B465F700165}"/>
    <cellStyle name="금액 3 4 2 2 2 2" xfId="35592" xr:uid="{C34FF7EB-005E-47ED-9023-9C8E9521B062}"/>
    <cellStyle name="금액 3 4 2 2 2 3" xfId="45220" xr:uid="{C11D7515-B18D-420E-BF22-7BC3E0DCAE85}"/>
    <cellStyle name="금액 3 4 2 2 3" xfId="25751" xr:uid="{32CF791F-1F2C-4A1F-BE2D-3410906EA574}"/>
    <cellStyle name="금액 3 4 2 2 3 2" xfId="39383" xr:uid="{898762A4-8F1C-451F-8621-B6BFECB1CD05}"/>
    <cellStyle name="금액 3 4 2 2 3 3" xfId="49011" xr:uid="{C070E1F7-99F8-41A7-ABAD-C8AEFC2B75C7}"/>
    <cellStyle name="금액 3 4 2 2 4" xfId="31633" xr:uid="{CF2C469F-1F3B-40F2-AA64-CF5EEE30C67B}"/>
    <cellStyle name="금액 3 4 2 2 5" xfId="41291" xr:uid="{8941307A-E689-4006-957F-C115B413B878}"/>
    <cellStyle name="금액 3 4 2 2 6" xfId="53679" xr:uid="{757DE16C-7369-4271-BE68-CE0629582079}"/>
    <cellStyle name="금액 3 4 2 3" xfId="20052" xr:uid="{36FA418C-B3CB-4386-B90C-E3CB77123042}"/>
    <cellStyle name="금액 3 4 2 3 2" xfId="33684" xr:uid="{297571CC-C526-4D42-97E6-210AA8E8A16E}"/>
    <cellStyle name="금액 3 4 2 3 3" xfId="43312" xr:uid="{FEDF85C6-12BD-4100-AB0A-7A3A1FBBA474}"/>
    <cellStyle name="금액 3 4 2 4" xfId="23843" xr:uid="{10E84318-E51E-4A56-9455-FE1E02DC5938}"/>
    <cellStyle name="금액 3 4 2 4 2" xfId="37475" xr:uid="{D7532E0F-343A-4C13-9FE9-CDEE4E97FE01}"/>
    <cellStyle name="금액 3 4 2 4 3" xfId="47103" xr:uid="{18A7E287-245F-4228-A951-E73AEF5508C0}"/>
    <cellStyle name="금액 3 4 2 5" xfId="29718" xr:uid="{C3ACEBB8-FBBF-4E04-BC58-E2887AEC2B31}"/>
    <cellStyle name="금액 3 4 2 6" xfId="26671" xr:uid="{C38E07CC-978D-4EC9-9EE2-1FF5F7D02465}"/>
    <cellStyle name="금액 3 4 2 7" xfId="51771" xr:uid="{95A0F8A1-0836-4C22-94F8-C48504DF29C0}"/>
    <cellStyle name="금액 3 4 3" xfId="15043" xr:uid="{01CFB066-3966-4D17-9999-EADD0AC96985}"/>
    <cellStyle name="금액 3 4 3 2" xfId="20962" xr:uid="{6D7E76DF-AD6C-4384-8BA9-9B19371B8DBC}"/>
    <cellStyle name="금액 3 4 3 2 2" xfId="34594" xr:uid="{D52A3249-E936-4051-B0A1-09C54530FC3A}"/>
    <cellStyle name="금액 3 4 3 2 3" xfId="44222" xr:uid="{B5EAAC9D-872E-471B-94BC-F4FE64B4772D}"/>
    <cellStyle name="금액 3 4 3 3" xfId="24753" xr:uid="{94A55F8A-E252-457A-923E-AEA55EE4F89C}"/>
    <cellStyle name="금액 3 4 3 3 2" xfId="38385" xr:uid="{6FFD798C-A4AD-4FC3-9504-565C65B3ABD0}"/>
    <cellStyle name="금액 3 4 3 3 3" xfId="48013" xr:uid="{B59B368A-230C-4C89-9E34-15B3A843D90B}"/>
    <cellStyle name="금액 3 4 3 4" xfId="30635" xr:uid="{E8359245-FFB2-42C2-9132-A2B842882FDD}"/>
    <cellStyle name="금액 3 4 3 5" xfId="40293" xr:uid="{AB8BE2E5-7A4F-4D61-B34C-E77F3BEB34C9}"/>
    <cellStyle name="금액 3 4 3 6" xfId="52681" xr:uid="{740D7799-24E3-449A-AA38-BD1A1A3BD0F7}"/>
    <cellStyle name="금액 3 4 4" xfId="19054" xr:uid="{7F52A2F0-0AE9-4802-B432-CFEC228F505F}"/>
    <cellStyle name="금액 3 4 4 2" xfId="32686" xr:uid="{E514E0E4-1646-403B-B831-98F17959F75F}"/>
    <cellStyle name="금액 3 4 4 3" xfId="42314" xr:uid="{80699DB5-9D28-44D2-ACAF-C1FC9DB0139B}"/>
    <cellStyle name="금액 3 4 5" xfId="22845" xr:uid="{C94BC25C-28CF-4244-9127-7F01CC1787A4}"/>
    <cellStyle name="금액 3 4 5 2" xfId="36477" xr:uid="{EFF86EA5-80C2-49CC-A3C3-F7FF34FBF82F}"/>
    <cellStyle name="금액 3 4 5 3" xfId="46105" xr:uid="{A085F703-6AB0-48AC-A210-8A9D5EDAE6A5}"/>
    <cellStyle name="금액 3 4 6" xfId="28713" xr:uid="{26E6D115-5CD0-42B3-81CF-EF2E9BA1F6C8}"/>
    <cellStyle name="금액 3 4 7" xfId="27627" xr:uid="{F864CB03-7CFF-4B2D-B1D8-6FC5A41CC54B}"/>
    <cellStyle name="금액 3 4 8" xfId="50773" xr:uid="{628F3E08-3C0E-4B2A-8404-38F9192D190C}"/>
    <cellStyle name="금액 3 5" xfId="11249" xr:uid="{F0794A22-6B98-4430-AAC7-0E9D766D1B36}"/>
    <cellStyle name="금액 3 5 2" xfId="14180" xr:uid="{C6C168C0-BF4D-41FA-B486-003BB3E7FA67}"/>
    <cellStyle name="금액 3 5 2 2" xfId="16129" xr:uid="{B984799C-C802-4299-AFCE-2EE24D6CA513}"/>
    <cellStyle name="금액 3 5 2 2 2" xfId="22048" xr:uid="{CFEB4611-0343-45BF-BBE3-11187BA9B018}"/>
    <cellStyle name="금액 3 5 2 2 2 2" xfId="35680" xr:uid="{8F8A47E8-CA3A-4219-9AC9-5DCAB106D8A5}"/>
    <cellStyle name="금액 3 5 2 2 2 3" xfId="45308" xr:uid="{5255B53E-39B4-4BE0-9FBD-52D09CD3C11C}"/>
    <cellStyle name="금액 3 5 2 2 3" xfId="25839" xr:uid="{271B49F2-57A9-4DC9-9557-7753558B838C}"/>
    <cellStyle name="금액 3 5 2 2 3 2" xfId="39471" xr:uid="{5223952D-2CC0-49DB-806B-2916C41E9F4D}"/>
    <cellStyle name="금액 3 5 2 2 3 3" xfId="49099" xr:uid="{F72D15C1-1732-4794-8E79-546DA12FB3D3}"/>
    <cellStyle name="금액 3 5 2 2 4" xfId="31721" xr:uid="{0F2768E1-CAC8-4F73-80D9-17734618FE7E}"/>
    <cellStyle name="금액 3 5 2 2 5" xfId="41379" xr:uid="{4018F516-F218-42DB-85ED-77CEE742F1B2}"/>
    <cellStyle name="금액 3 5 2 2 6" xfId="53767" xr:uid="{080A3789-E666-4774-8227-E6365D505C93}"/>
    <cellStyle name="금액 3 5 2 3" xfId="20140" xr:uid="{A8BBA76E-9B08-49DF-829F-48E651BEDFC2}"/>
    <cellStyle name="금액 3 5 2 3 2" xfId="33772" xr:uid="{CA4A421B-4D03-40B0-86E6-4839D2A797DE}"/>
    <cellStyle name="금액 3 5 2 3 3" xfId="43400" xr:uid="{8139A3DC-C45A-4C27-90DD-30106D6D8F71}"/>
    <cellStyle name="금액 3 5 2 4" xfId="23931" xr:uid="{C4312EFD-A431-4628-A312-D01F83F98E2F}"/>
    <cellStyle name="금액 3 5 2 4 2" xfId="37563" xr:uid="{D7B5D123-D940-4203-AAB6-BDE40E8DACC3}"/>
    <cellStyle name="금액 3 5 2 4 3" xfId="47191" xr:uid="{5E0E9B5C-0F3A-460C-8E0B-6A54C49A0ECD}"/>
    <cellStyle name="금액 3 5 2 5" xfId="29806" xr:uid="{ABC4DE5E-5BD9-4DEF-99D6-3209E9BC1DD4}"/>
    <cellStyle name="금액 3 5 2 6" xfId="26583" xr:uid="{055547E0-C13C-4A24-AA7D-EE3AE9EBBE0C}"/>
    <cellStyle name="금액 3 5 2 7" xfId="51859" xr:uid="{92779C3A-FC61-454D-9781-1F5BFD72DFE9}"/>
    <cellStyle name="금액 3 5 3" xfId="15131" xr:uid="{14FB26C0-D98C-4A17-AB14-9B4BEEB7C262}"/>
    <cellStyle name="금액 3 5 3 2" xfId="21050" xr:uid="{D43696CF-FEAC-418A-9FCE-F41F2BA687E4}"/>
    <cellStyle name="금액 3 5 3 2 2" xfId="34682" xr:uid="{DF08B035-3B07-405D-9589-0DA303087182}"/>
    <cellStyle name="금액 3 5 3 2 3" xfId="44310" xr:uid="{E191E003-7B71-41BF-81ED-A1D2B975B96D}"/>
    <cellStyle name="금액 3 5 3 3" xfId="24841" xr:uid="{B732AB32-68AA-4DA8-BC39-57F980C852C6}"/>
    <cellStyle name="금액 3 5 3 3 2" xfId="38473" xr:uid="{F8CF1714-EDDA-4E30-9BA0-CBBEF8295F15}"/>
    <cellStyle name="금액 3 5 3 3 3" xfId="48101" xr:uid="{96E00936-490B-47D7-8C23-C720C86D10D6}"/>
    <cellStyle name="금액 3 5 3 4" xfId="30723" xr:uid="{54957A6B-E104-4265-8E0E-C68751515D6A}"/>
    <cellStyle name="금액 3 5 3 5" xfId="40381" xr:uid="{61007BB4-B270-4DD7-B4B4-BED8FBF6EE2A}"/>
    <cellStyle name="금액 3 5 3 6" xfId="52769" xr:uid="{545B2573-46C6-480F-A63E-70AAFADC7CBF}"/>
    <cellStyle name="금액 3 5 4" xfId="19142" xr:uid="{369B5FD9-82DD-4E65-BACB-BE5B48188C9A}"/>
    <cellStyle name="금액 3 5 4 2" xfId="32774" xr:uid="{E725B520-C71B-4868-9617-B5A48469629F}"/>
    <cellStyle name="금액 3 5 4 3" xfId="42402" xr:uid="{02AF0909-64B0-44F4-8643-CB7B611CF769}"/>
    <cellStyle name="금액 3 5 5" xfId="22933" xr:uid="{EB8569E8-47A5-4695-9C3B-50F391144CDC}"/>
    <cellStyle name="금액 3 5 5 2" xfId="36565" xr:uid="{2C4F0D7F-244C-483D-BC2B-0CFAF6F5896F}"/>
    <cellStyle name="금액 3 5 5 3" xfId="46193" xr:uid="{2A1187A8-45A6-4467-A32C-F14A9CC147C9}"/>
    <cellStyle name="금액 3 5 6" xfId="28801" xr:uid="{D9F9A827-1291-496C-9035-921ACAABFBC7}"/>
    <cellStyle name="금액 3 5 7" xfId="27539" xr:uid="{1B56AA31-47F6-424C-9598-5F141EF65237}"/>
    <cellStyle name="금액 3 5 8" xfId="50861" xr:uid="{605B14B4-C793-487D-B07E-E61FDF23D06B}"/>
    <cellStyle name="금액 3 6" xfId="11337" xr:uid="{3E17B6FA-36FF-4057-9749-2641AC1220DC}"/>
    <cellStyle name="금액 3 6 2" xfId="14268" xr:uid="{76AA6DBB-9474-4677-B223-04A736EE2B72}"/>
    <cellStyle name="금액 3 6 2 2" xfId="16217" xr:uid="{68A0B3AD-7740-473E-86E6-7C8CFE838EAA}"/>
    <cellStyle name="금액 3 6 2 2 2" xfId="22136" xr:uid="{87F99F7D-344A-4291-92BB-2A646B7B3BE6}"/>
    <cellStyle name="금액 3 6 2 2 2 2" xfId="35768" xr:uid="{7F47411F-A53F-4295-A045-517E77A801FE}"/>
    <cellStyle name="금액 3 6 2 2 2 3" xfId="45396" xr:uid="{D6D8F119-BB7A-4A2E-889D-261F81EC4A4C}"/>
    <cellStyle name="금액 3 6 2 2 3" xfId="25927" xr:uid="{7EE7F3CA-873E-4755-96D7-CE9E9D88BC0C}"/>
    <cellStyle name="금액 3 6 2 2 3 2" xfId="39559" xr:uid="{07B91F3E-2999-411D-97D1-179D55B6313F}"/>
    <cellStyle name="금액 3 6 2 2 3 3" xfId="49187" xr:uid="{ECDC5DF4-B5D4-4E67-AE49-A2651CCF51A5}"/>
    <cellStyle name="금액 3 6 2 2 4" xfId="31809" xr:uid="{642C589E-D63B-4322-8D2B-48C675D0C71D}"/>
    <cellStyle name="금액 3 6 2 2 5" xfId="41467" xr:uid="{BFB3BA7C-9F17-4F6B-9AA1-D63535001FB4}"/>
    <cellStyle name="금액 3 6 2 2 6" xfId="53855" xr:uid="{4FEF9047-E3C2-4FAB-84DE-EAB63BC7689A}"/>
    <cellStyle name="금액 3 6 2 3" xfId="20228" xr:uid="{A1CFFA8B-CB11-4D7A-AD2B-BFA484D25B10}"/>
    <cellStyle name="금액 3 6 2 3 2" xfId="33860" xr:uid="{732DD976-AD03-459A-AE0C-A5FC13A9043B}"/>
    <cellStyle name="금액 3 6 2 3 3" xfId="43488" xr:uid="{17C90578-49FF-487E-912D-E8C63BD47046}"/>
    <cellStyle name="금액 3 6 2 4" xfId="24019" xr:uid="{9225DE31-0BDB-409D-AE0F-693CA13885F3}"/>
    <cellStyle name="금액 3 6 2 4 2" xfId="37651" xr:uid="{50E6B708-85D5-4EA0-8B91-94BAFA167350}"/>
    <cellStyle name="금액 3 6 2 4 3" xfId="47279" xr:uid="{62A401F0-E2AF-4546-9250-BD977CF4AB3B}"/>
    <cellStyle name="금액 3 6 2 5" xfId="29894" xr:uid="{F587F9D4-3321-494E-B65A-F3AD46B1BA64}"/>
    <cellStyle name="금액 3 6 2 6" xfId="26495" xr:uid="{99053471-C596-4E16-B357-9DD54C10DD30}"/>
    <cellStyle name="금액 3 6 2 7" xfId="51947" xr:uid="{E8A63413-8C13-479D-B6E4-32DB81DF8117}"/>
    <cellStyle name="금액 3 6 3" xfId="15219" xr:uid="{FB275083-0A2F-4C05-8B94-F55C8A398813}"/>
    <cellStyle name="금액 3 6 3 2" xfId="21138" xr:uid="{D9304A5D-C79E-42BA-A27A-DB5F5F63C441}"/>
    <cellStyle name="금액 3 6 3 2 2" xfId="34770" xr:uid="{74EC3592-6B39-4627-8A60-DB33561632AA}"/>
    <cellStyle name="금액 3 6 3 2 3" xfId="44398" xr:uid="{5C52E61D-4CA3-4457-8C9B-C49CA7A257B6}"/>
    <cellStyle name="금액 3 6 3 3" xfId="24929" xr:uid="{40958781-6FA3-4CB7-A90F-984B95EE36E8}"/>
    <cellStyle name="금액 3 6 3 3 2" xfId="38561" xr:uid="{6169ACD7-79F6-457E-ACE4-7D4166410F66}"/>
    <cellStyle name="금액 3 6 3 3 3" xfId="48189" xr:uid="{03C443B9-3189-4837-8AC1-120C35FB23A7}"/>
    <cellStyle name="금액 3 6 3 4" xfId="30811" xr:uid="{00E7B833-13AA-471D-966D-EB55D1C4BB72}"/>
    <cellStyle name="금액 3 6 3 5" xfId="40469" xr:uid="{B9C607AA-F849-40DF-B794-71B19B4FB66E}"/>
    <cellStyle name="금액 3 6 3 6" xfId="52857" xr:uid="{29F04D6C-A0AC-44C6-8B26-912B9D030E1A}"/>
    <cellStyle name="금액 3 6 4" xfId="19230" xr:uid="{32422F6A-83F4-422A-B0A1-2967416E26DC}"/>
    <cellStyle name="금액 3 6 4 2" xfId="32862" xr:uid="{C9949D84-594F-4CC6-B843-6151C86CB3E9}"/>
    <cellStyle name="금액 3 6 4 3" xfId="42490" xr:uid="{B6176D38-2EEE-4800-9BE6-8CAE7B6A86C4}"/>
    <cellStyle name="금액 3 6 5" xfId="23021" xr:uid="{B7648259-EF86-4F07-8B98-0C3C22AB52BF}"/>
    <cellStyle name="금액 3 6 5 2" xfId="36653" xr:uid="{A1B028A2-57F5-47C3-81D1-F0B534A605E6}"/>
    <cellStyle name="금액 3 6 5 3" xfId="46281" xr:uid="{BC363ABF-6FA2-452F-BE7B-8C4FD21E4506}"/>
    <cellStyle name="금액 3 6 6" xfId="28889" xr:uid="{C79AC59F-1F84-4E31-8A8D-500B0D92B012}"/>
    <cellStyle name="금액 3 6 7" xfId="27451" xr:uid="{08F3B58B-9554-4FC4-8E78-67BA47A0B0FC}"/>
    <cellStyle name="금액 3 6 8" xfId="50949" xr:uid="{48E59968-915D-4A8E-BCAC-32612DAA24A1}"/>
    <cellStyle name="금액 3 7" xfId="11425" xr:uid="{0C3C3DDD-BEC4-4666-B138-DF0F05CE57C7}"/>
    <cellStyle name="금액 3 7 2" xfId="14356" xr:uid="{EC540BF3-62B3-4AC9-B066-96BF96448FA3}"/>
    <cellStyle name="금액 3 7 2 2" xfId="16305" xr:uid="{BB9EECA8-9A2D-4409-8C34-FE8AD58B89E4}"/>
    <cellStyle name="금액 3 7 2 2 2" xfId="22224" xr:uid="{59FB5F02-5D7C-41FE-B4F3-0743A1DCB05E}"/>
    <cellStyle name="금액 3 7 2 2 2 2" xfId="35856" xr:uid="{D28549E5-3DDC-4959-9560-BD577BFC5512}"/>
    <cellStyle name="금액 3 7 2 2 2 3" xfId="45484" xr:uid="{FF6D66FD-14DC-493E-B25E-86C7F7AB9558}"/>
    <cellStyle name="금액 3 7 2 2 3" xfId="26015" xr:uid="{1B191F86-F25C-4F9D-B3F3-54DD17394939}"/>
    <cellStyle name="금액 3 7 2 2 3 2" xfId="39647" xr:uid="{A36A3106-6CC7-47C3-BA8B-7EAB4E2773E2}"/>
    <cellStyle name="금액 3 7 2 2 3 3" xfId="49275" xr:uid="{0CB665AC-B189-443E-A397-4A7D829E02BA}"/>
    <cellStyle name="금액 3 7 2 2 4" xfId="31897" xr:uid="{9309F416-7307-4E8D-AA13-0C66480A5BB1}"/>
    <cellStyle name="금액 3 7 2 2 5" xfId="41555" xr:uid="{D1209F66-22C5-4CFB-B1E9-2EC2CB4DAA6E}"/>
    <cellStyle name="금액 3 7 2 2 6" xfId="53943" xr:uid="{451CF9CD-44DC-4F23-8D5A-CD0205A7A87E}"/>
    <cellStyle name="금액 3 7 2 3" xfId="20316" xr:uid="{B8299003-7421-46A8-96C1-80DBCD600E03}"/>
    <cellStyle name="금액 3 7 2 3 2" xfId="33948" xr:uid="{11E4EAAC-A3A2-4511-BBFF-3A0208A251C2}"/>
    <cellStyle name="금액 3 7 2 3 3" xfId="43576" xr:uid="{6950DB6E-9BFE-4922-8856-6FA743E1DC1A}"/>
    <cellStyle name="금액 3 7 2 4" xfId="24107" xr:uid="{776ACC16-00DC-451F-9AF5-BA0460BF2E2C}"/>
    <cellStyle name="금액 3 7 2 4 2" xfId="37739" xr:uid="{A0954345-77C9-41FA-860B-E4065BF5C197}"/>
    <cellStyle name="금액 3 7 2 4 3" xfId="47367" xr:uid="{7C555B7A-120C-4C05-ACE7-C9CD89B1FF88}"/>
    <cellStyle name="금액 3 7 2 5" xfId="29982" xr:uid="{396BD17E-AE73-433B-9D05-A2D77395B7FC}"/>
    <cellStyle name="금액 3 7 2 6" xfId="26407" xr:uid="{01B14B6A-4F21-48C8-9A90-3CF21C50FBF1}"/>
    <cellStyle name="금액 3 7 2 7" xfId="52035" xr:uid="{328A2D43-F254-45C9-A43E-4A5F9B0B87FA}"/>
    <cellStyle name="금액 3 7 3" xfId="15307" xr:uid="{C28F83A6-2C69-49D5-ADD9-D52ABF0E1442}"/>
    <cellStyle name="금액 3 7 3 2" xfId="21226" xr:uid="{069C95FB-6622-406B-8376-9A45A41DAA88}"/>
    <cellStyle name="금액 3 7 3 2 2" xfId="34858" xr:uid="{E5643B29-CB37-485E-A8C8-DE9F0BF03D98}"/>
    <cellStyle name="금액 3 7 3 2 3" xfId="44486" xr:uid="{345BCE18-BDF9-4C68-899B-87B5B58269DD}"/>
    <cellStyle name="금액 3 7 3 3" xfId="25017" xr:uid="{51998709-4E52-4FE4-B204-C3D1F7A1579A}"/>
    <cellStyle name="금액 3 7 3 3 2" xfId="38649" xr:uid="{00D68934-D336-440F-B84D-50A41D38EEC1}"/>
    <cellStyle name="금액 3 7 3 3 3" xfId="48277" xr:uid="{E9D1FCD2-97E6-4551-91A6-3988AE4F41CB}"/>
    <cellStyle name="금액 3 7 3 4" xfId="30899" xr:uid="{484AEBD7-1341-45F7-8B48-7510939C5DDD}"/>
    <cellStyle name="금액 3 7 3 5" xfId="40557" xr:uid="{82A29174-BEE9-4AAF-B054-A3465F31AC26}"/>
    <cellStyle name="금액 3 7 3 6" xfId="52945" xr:uid="{152131AE-8B2A-407C-8823-CA4EE493FBB8}"/>
    <cellStyle name="금액 3 7 4" xfId="19318" xr:uid="{0638A7F7-4E98-4272-A99B-9EBBD56B9B64}"/>
    <cellStyle name="금액 3 7 4 2" xfId="32950" xr:uid="{5949D69A-9825-462C-91A9-EAC60C6EE166}"/>
    <cellStyle name="금액 3 7 4 3" xfId="42578" xr:uid="{25E62CDF-D46E-436B-954E-E2A1DA546FD8}"/>
    <cellStyle name="금액 3 7 5" xfId="23109" xr:uid="{A529F713-DD4B-4F95-8EBB-D52FEB73EA6F}"/>
    <cellStyle name="금액 3 7 5 2" xfId="36741" xr:uid="{4F5462D4-8F5A-4DB7-8ABC-5A1B75217383}"/>
    <cellStyle name="금액 3 7 5 3" xfId="46369" xr:uid="{67B75342-E60B-48FE-ADDE-AED0CBEC7ED7}"/>
    <cellStyle name="금액 3 7 6" xfId="28977" xr:uid="{789D49F5-9AD2-4A32-844C-C2348D5563FC}"/>
    <cellStyle name="금액 3 7 7" xfId="27363" xr:uid="{197F7E33-7A06-41A9-BAF8-15964874C25B}"/>
    <cellStyle name="금액 3 7 8" xfId="51037" xr:uid="{35D09505-6CCB-4AD5-90A1-69BDF18474B9}"/>
    <cellStyle name="금액 3 8" xfId="13533" xr:uid="{62E4C6DE-56FB-4C9A-A4D6-5DA0083A72F8}"/>
    <cellStyle name="금액 3 8 2" xfId="14532" xr:uid="{D8E99684-7D8C-44F3-8561-B22786ECF8B1}"/>
    <cellStyle name="금액 3 8 2 2" xfId="16481" xr:uid="{6423EDB3-5690-4D30-A05E-7C9F17C1D0DC}"/>
    <cellStyle name="금액 3 8 2 2 2" xfId="22400" xr:uid="{48B2AC87-5077-4F85-AF1F-B5C91F809A61}"/>
    <cellStyle name="금액 3 8 2 2 2 2" xfId="36032" xr:uid="{B4963335-36BD-4657-A020-50993F7B343F}"/>
    <cellStyle name="금액 3 8 2 2 2 3" xfId="45660" xr:uid="{47A29B9C-0D69-4D0B-83EF-CE1A81C3D96D}"/>
    <cellStyle name="금액 3 8 2 2 3" xfId="26191" xr:uid="{F94249B6-5223-43CC-AD4D-75437E0C4802}"/>
    <cellStyle name="금액 3 8 2 2 3 2" xfId="39823" xr:uid="{DB67AEE9-6702-4BE3-82DF-13547832735C}"/>
    <cellStyle name="금액 3 8 2 2 3 3" xfId="49451" xr:uid="{F56147A2-1BAF-4DE7-BDB7-7DDA3A731919}"/>
    <cellStyle name="금액 3 8 2 2 4" xfId="32073" xr:uid="{A6763160-21BF-4EEE-A874-5E7660374094}"/>
    <cellStyle name="금액 3 8 2 2 5" xfId="41731" xr:uid="{FC2947E2-A12D-4E59-BB84-9D6AB99A0E29}"/>
    <cellStyle name="금액 3 8 2 2 6" xfId="54119" xr:uid="{5435FFB3-9971-4B8C-A5F9-0B623CCA547C}"/>
    <cellStyle name="금액 3 8 2 3" xfId="20492" xr:uid="{21BF57B4-D806-42D8-B0CF-7BFE580B50E7}"/>
    <cellStyle name="금액 3 8 2 3 2" xfId="34124" xr:uid="{07EA48DA-C816-4476-A83F-0DDB58C7AE59}"/>
    <cellStyle name="금액 3 8 2 3 3" xfId="43752" xr:uid="{C16AD54D-7607-48A1-9710-1F6AD2288CED}"/>
    <cellStyle name="금액 3 8 2 4" xfId="24283" xr:uid="{E612F315-21D5-4093-9636-A2275E948CF6}"/>
    <cellStyle name="금액 3 8 2 4 2" xfId="37915" xr:uid="{1765EC5E-4C03-431C-859D-4A6E240829E5}"/>
    <cellStyle name="금액 3 8 2 4 3" xfId="47543" xr:uid="{2B7252D8-A9DC-483D-9FA5-AA290DF5CB6E}"/>
    <cellStyle name="금액 3 8 2 5" xfId="30158" xr:uid="{FD1447FB-B49C-4E39-AC45-B14C9D30A524}"/>
    <cellStyle name="금액 3 8 2 6" xfId="26231" xr:uid="{060DE991-7347-4197-9828-B36ACB43953A}"/>
    <cellStyle name="금액 3 8 2 7" xfId="52211" xr:uid="{A8CF8580-1C29-4F21-BA23-4954B965F715}"/>
    <cellStyle name="금액 3 8 3" xfId="15483" xr:uid="{AF08D92A-64D3-4BD8-B480-BF27B8A2891B}"/>
    <cellStyle name="금액 3 8 3 2" xfId="21402" xr:uid="{ADBE48FF-BEC2-47E1-8F2E-C2459E199739}"/>
    <cellStyle name="금액 3 8 3 2 2" xfId="35034" xr:uid="{5972DB17-2B0D-4B82-AF19-DAB800ED88FB}"/>
    <cellStyle name="금액 3 8 3 2 3" xfId="44662" xr:uid="{CB79A355-4007-457D-8700-2EF7DF741110}"/>
    <cellStyle name="금액 3 8 3 3" xfId="25193" xr:uid="{4B3CFF0A-9AE1-4B05-8944-11CA61B50C47}"/>
    <cellStyle name="금액 3 8 3 3 2" xfId="38825" xr:uid="{DA71A251-6239-4728-BC4D-3A7DD20F597C}"/>
    <cellStyle name="금액 3 8 3 3 3" xfId="48453" xr:uid="{6A1A0CCE-E5EB-490F-B292-E9ACBE6F1988}"/>
    <cellStyle name="금액 3 8 3 4" xfId="31075" xr:uid="{03237909-8568-4582-BAFA-D1AA2FBA0CEB}"/>
    <cellStyle name="금액 3 8 3 5" xfId="40733" xr:uid="{90F057DB-290E-4F34-B829-38B247969078}"/>
    <cellStyle name="금액 3 8 3 6" xfId="53121" xr:uid="{8D5E3C63-46CD-4FC5-90AB-07514F31EE41}"/>
    <cellStyle name="금액 3 8 4" xfId="19494" xr:uid="{9CF3C307-0DE8-4544-9ED5-B8D20AF0FC9D}"/>
    <cellStyle name="금액 3 8 4 2" xfId="33126" xr:uid="{AE9463AC-7998-4B12-9F36-C02742D81BC0}"/>
    <cellStyle name="금액 3 8 4 3" xfId="42754" xr:uid="{E99F7FC9-F548-41D4-B74B-B344F9755255}"/>
    <cellStyle name="금액 3 8 5" xfId="23285" xr:uid="{30FE9E74-565D-4761-845C-C77CA1A65793}"/>
    <cellStyle name="금액 3 8 5 2" xfId="36917" xr:uid="{8F537B6C-8FA9-4638-B534-12FBE25DDFE2}"/>
    <cellStyle name="금액 3 8 5 3" xfId="46545" xr:uid="{90B985D3-8360-440E-AD01-501DA9FD8B7B}"/>
    <cellStyle name="금액 3 8 6" xfId="29160" xr:uid="{4F6E750E-1AC6-44EC-BBBC-329DBA13C103}"/>
    <cellStyle name="금액 3 8 7" xfId="27229" xr:uid="{76E5D288-7278-48D3-A9C8-0DD4473CCD44}"/>
    <cellStyle name="금액 3 8 8" xfId="51213" xr:uid="{D34D1AE9-5C98-4A97-8FFA-2F0669E39D88}"/>
    <cellStyle name="금액 3 9" xfId="13828" xr:uid="{EDA0BA73-5398-4C5F-AA26-C95A62ABCCEA}"/>
    <cellStyle name="금액 3 9 2" xfId="15777" xr:uid="{49EB4A22-E353-4D21-90F4-0A621F7B1E0D}"/>
    <cellStyle name="금액 3 9 2 2" xfId="21696" xr:uid="{D2FB1C01-EB7A-4544-966F-F07D2CF89953}"/>
    <cellStyle name="금액 3 9 2 2 2" xfId="35328" xr:uid="{77B88C30-E5E4-4135-8E2D-62877FC7AE93}"/>
    <cellStyle name="금액 3 9 2 2 3" xfId="44956" xr:uid="{E6B3D7B8-4FF6-4161-B78F-FEF2885B849B}"/>
    <cellStyle name="금액 3 9 2 3" xfId="25487" xr:uid="{11D1E3EC-38BF-4FE8-AB1E-CF75B70D6225}"/>
    <cellStyle name="금액 3 9 2 3 2" xfId="39119" xr:uid="{C6773938-3D31-424E-8E33-295D5ECCC123}"/>
    <cellStyle name="금액 3 9 2 3 3" xfId="48747" xr:uid="{AF32A480-1624-4215-8557-5687FD7D1776}"/>
    <cellStyle name="금액 3 9 2 4" xfId="31369" xr:uid="{700F822A-5A71-45A0-B04A-A41D7FD7EEE7}"/>
    <cellStyle name="금액 3 9 2 5" xfId="41027" xr:uid="{8930E4C0-2674-4492-8E7C-33B92A5D6B8C}"/>
    <cellStyle name="금액 3 9 2 6" xfId="53415" xr:uid="{EDE17BC2-E393-4CBB-A96F-B1FD010B7ECB}"/>
    <cellStyle name="금액 3 9 3" xfId="19788" xr:uid="{007E49E4-28CD-4123-81CC-26E5EA393FDE}"/>
    <cellStyle name="금액 3 9 3 2" xfId="33420" xr:uid="{9C6DECCE-E712-42E2-A55A-66EBE5749AB5}"/>
    <cellStyle name="금액 3 9 3 3" xfId="43048" xr:uid="{5F2A627B-D731-44D7-AA37-92171CCE7987}"/>
    <cellStyle name="금액 3 9 4" xfId="23579" xr:uid="{B680BD92-2906-480D-A2E9-CC13FCB85076}"/>
    <cellStyle name="금액 3 9 4 2" xfId="37211" xr:uid="{34A05E43-DFB0-4049-AFCA-B2E78AAEAAE2}"/>
    <cellStyle name="금액 3 9 4 3" xfId="46839" xr:uid="{50511945-9306-4762-81C7-40A656E10DCC}"/>
    <cellStyle name="금액 3 9 5" xfId="29454" xr:uid="{807DA903-819D-46DD-89D3-EB96A21317C7}"/>
    <cellStyle name="금액 3 9 6" xfId="26935" xr:uid="{FCCA6AA6-3DE2-409F-A8C0-719800252D34}"/>
    <cellStyle name="금액 3 9 7" xfId="51507" xr:uid="{A44C9D90-F90A-4CC0-8F4A-EE90DA92E4E0}"/>
    <cellStyle name="금액 30" xfId="54507" xr:uid="{7B26F8DF-CC07-448A-9790-4866DFC3B6D0}"/>
    <cellStyle name="금액 31" xfId="54331" xr:uid="{8D7E0719-3A3D-4A7F-A95C-E75D45A02D15}"/>
    <cellStyle name="금액 32" xfId="54438" xr:uid="{83455A1B-7803-43C9-AE50-837361D513C2}"/>
    <cellStyle name="금액 33" xfId="54141" xr:uid="{64AA5E2A-DCB3-4429-981C-7F456933DAF9}"/>
    <cellStyle name="금액 34" xfId="54406" xr:uid="{0E52D015-E18C-48E3-A95E-4D8C81384779}"/>
    <cellStyle name="금액 4" xfId="10637" xr:uid="{387A6CD7-5D64-4F5B-BAAC-AE357B28953C}"/>
    <cellStyle name="금액 4 2" xfId="13568" xr:uid="{38209F36-011D-4305-8220-48FA796FEBD1}"/>
    <cellStyle name="금액 4 2 2" xfId="15517" xr:uid="{CBD37127-00EF-43E8-AC5C-13070385ACC8}"/>
    <cellStyle name="금액 4 2 2 2" xfId="21436" xr:uid="{1303F6A8-61B0-48C7-9045-C48821252B77}"/>
    <cellStyle name="금액 4 2 2 2 2" xfId="35068" xr:uid="{66B4AA08-8068-4C8C-B196-A670FB8D9F01}"/>
    <cellStyle name="금액 4 2 2 2 3" xfId="44696" xr:uid="{7AA030C2-E7AC-4EBF-86CE-EFC45B126C84}"/>
    <cellStyle name="금액 4 2 2 3" xfId="25227" xr:uid="{0A45EBCE-E9BC-4E88-BB9E-E77C0F67C7F8}"/>
    <cellStyle name="금액 4 2 2 3 2" xfId="38859" xr:uid="{8588B601-CC75-4639-B4E6-2CBF65D95207}"/>
    <cellStyle name="금액 4 2 2 3 3" xfId="48487" xr:uid="{0E12A9B8-E812-447D-B0C8-3FA134D580F3}"/>
    <cellStyle name="금액 4 2 2 4" xfId="31109" xr:uid="{48C56380-3FB7-4655-87ED-B57FF6AA1B97}"/>
    <cellStyle name="금액 4 2 2 5" xfId="40767" xr:uid="{3F0D15EF-41F0-4F62-B49C-ACE95E1CAA0B}"/>
    <cellStyle name="금액 4 2 2 6" xfId="53155" xr:uid="{C49FA4F7-A451-4951-A91B-5F63C1383735}"/>
    <cellStyle name="금액 4 2 3" xfId="19528" xr:uid="{C3404709-3948-4F2D-B19E-72A43208C677}"/>
    <cellStyle name="금액 4 2 3 2" xfId="33160" xr:uid="{F48CE630-7544-488D-9919-9A7E362ADC43}"/>
    <cellStyle name="금액 4 2 3 3" xfId="42788" xr:uid="{B4C8EB8A-E561-443C-A68A-926F141BC0A7}"/>
    <cellStyle name="금액 4 2 4" xfId="23319" xr:uid="{0434C826-246F-4557-A6CE-F8FFA381CE1D}"/>
    <cellStyle name="금액 4 2 4 2" xfId="36951" xr:uid="{455BC9E8-90E7-4544-80D3-9D846D0B850C}"/>
    <cellStyle name="금액 4 2 4 3" xfId="46579" xr:uid="{016A1978-FAA7-4ED0-B486-8A8053909031}"/>
    <cellStyle name="금액 4 2 5" xfId="29194" xr:uid="{E05A2CE3-A59B-4A27-8118-C93A03F81C89}"/>
    <cellStyle name="금액 4 2 6" xfId="27195" xr:uid="{A7E169BD-A61F-43A3-B9C5-446DCEF86857}"/>
    <cellStyle name="금액 4 2 7" xfId="51247" xr:uid="{ED573ECB-1D73-48A0-B9F8-A9E91BC8E7D0}"/>
    <cellStyle name="금액 4 3" xfId="14607" xr:uid="{40F6863E-474A-4233-AC56-7DFF98205179}"/>
    <cellStyle name="금액 4 3 2" xfId="20526" xr:uid="{1B8CDCC7-096C-4BB6-AD7F-B41E380AE63A}"/>
    <cellStyle name="금액 4 3 2 2" xfId="34158" xr:uid="{2A6403B7-982E-4CCC-A23C-3A9C4F106C3F}"/>
    <cellStyle name="금액 4 3 2 3" xfId="43786" xr:uid="{3A163A5C-CA53-4FA8-BE79-1E279DAA9E79}"/>
    <cellStyle name="금액 4 3 3" xfId="24317" xr:uid="{D974FB80-6D87-4DEC-A3CE-BD6EDB67E6A8}"/>
    <cellStyle name="금액 4 3 3 2" xfId="37949" xr:uid="{6988542A-BF35-4141-834C-F74DE66184BE}"/>
    <cellStyle name="금액 4 3 3 3" xfId="47577" xr:uid="{0D22A54F-5B12-4A48-921D-6B1878B3EA7B}"/>
    <cellStyle name="금액 4 3 4" xfId="30199" xr:uid="{CD190150-8F6E-4746-B540-07A9E96D13A8}"/>
    <cellStyle name="금액 4 3 5" xfId="39857" xr:uid="{BEC2D101-8E42-4E35-9531-5E0ABC1CC884}"/>
    <cellStyle name="금액 4 3 6" xfId="52245" xr:uid="{B78FAC1E-8439-40C1-9CAF-C683C4E9C6DD}"/>
    <cellStyle name="금액 4 4" xfId="18618" xr:uid="{568B5D0A-93F5-41F8-B0BB-E5F0F770ECE3}"/>
    <cellStyle name="금액 4 4 2" xfId="32250" xr:uid="{FA2441B7-A2C5-4CB9-B262-275B3D33F567}"/>
    <cellStyle name="금액 4 4 3" xfId="41878" xr:uid="{9FDA2BC7-0DEC-47E6-B611-641C5EB8B01E}"/>
    <cellStyle name="금액 4 5" xfId="16615" xr:uid="{99FAC243-F116-443A-AC36-87E0F61684C9}"/>
    <cellStyle name="금액 4 5 2" xfId="32199" xr:uid="{B66E170D-3A18-4FD0-A849-17B839BE53E7}"/>
    <cellStyle name="금액 4 5 3" xfId="41841" xr:uid="{044EBA97-FE3D-4EBA-A0B9-09E2567C9E46}"/>
    <cellStyle name="금액 4 6" xfId="28189" xr:uid="{574E1F35-891E-4698-AC5F-C8D9926144E4}"/>
    <cellStyle name="금액 4 7" xfId="28129" xr:uid="{759FE4B1-E78F-4596-AA10-C98AAFB62515}"/>
    <cellStyle name="금액 4 8" xfId="50249" xr:uid="{E69DCECE-8CB6-4ED5-B6FC-FCD24AF6A7BC}"/>
    <cellStyle name="금액 5" xfId="10632" xr:uid="{358862B9-8C4C-4838-8DF3-3FB651D83419}"/>
    <cellStyle name="금액 5 2" xfId="13563" xr:uid="{2F9FBC77-1535-4D7B-A685-CDA33786DE93}"/>
    <cellStyle name="금액 5 2 2" xfId="15512" xr:uid="{AF0565E4-2CA5-4674-9BC5-A62928F427A0}"/>
    <cellStyle name="금액 5 2 2 2" xfId="21431" xr:uid="{BFE378DA-3753-422B-ACA4-4D8EAF9CAE27}"/>
    <cellStyle name="금액 5 2 2 2 2" xfId="35063" xr:uid="{8F5A47F0-32E3-4020-9773-809C7C8FCDC3}"/>
    <cellStyle name="금액 5 2 2 2 3" xfId="44691" xr:uid="{FEA9317E-2D5B-4700-A111-F446D69A5B6B}"/>
    <cellStyle name="금액 5 2 2 3" xfId="25222" xr:uid="{BEA0D16E-069B-4E4A-B610-8D8199F318ED}"/>
    <cellStyle name="금액 5 2 2 3 2" xfId="38854" xr:uid="{740E83FF-2F59-48CB-806D-F65C7C4A2D65}"/>
    <cellStyle name="금액 5 2 2 3 3" xfId="48482" xr:uid="{274B0797-CA4B-43F7-953D-E9D9D63B204D}"/>
    <cellStyle name="금액 5 2 2 4" xfId="31104" xr:uid="{0B0A11D4-0635-42B1-ACC4-005EE4BF125E}"/>
    <cellStyle name="금액 5 2 2 5" xfId="40762" xr:uid="{C49CABCC-1D1E-4D75-B588-5392C2BA1AF3}"/>
    <cellStyle name="금액 5 2 2 6" xfId="53150" xr:uid="{8A633A17-7041-414F-A5F1-C03278C3942B}"/>
    <cellStyle name="금액 5 2 3" xfId="19523" xr:uid="{F958669A-7F59-45B5-B1B5-CF85D0A9D8F1}"/>
    <cellStyle name="금액 5 2 3 2" xfId="33155" xr:uid="{4DE380A1-C428-44CD-9492-1FDBBE9F7065}"/>
    <cellStyle name="금액 5 2 3 3" xfId="42783" xr:uid="{6D94FE96-5BB7-4F8A-9036-F5761987C62D}"/>
    <cellStyle name="금액 5 2 4" xfId="23314" xr:uid="{ECE778BD-8E5D-4EE8-AD1A-A95BAF5A26C6}"/>
    <cellStyle name="금액 5 2 4 2" xfId="36946" xr:uid="{231908A7-FE29-4607-890F-DAA40FFE52C9}"/>
    <cellStyle name="금액 5 2 4 3" xfId="46574" xr:uid="{2E35851B-FDC5-472C-8152-B7F4BFF5438D}"/>
    <cellStyle name="금액 5 2 5" xfId="29189" xr:uid="{FE0821BB-8AA5-45B7-89A1-0009C73F0215}"/>
    <cellStyle name="금액 5 2 6" xfId="27200" xr:uid="{B130D765-61F0-4611-A17F-64638DB69DA3}"/>
    <cellStyle name="금액 5 2 7" xfId="51242" xr:uid="{597BAB4F-FE30-472D-B850-19DD5FBA5D44}"/>
    <cellStyle name="금액 5 3" xfId="14602" xr:uid="{8F7826F9-DA19-4D8C-91E9-2FCDC803F375}"/>
    <cellStyle name="금액 5 3 2" xfId="20521" xr:uid="{B749ACA0-721D-42F9-A210-B5171318428F}"/>
    <cellStyle name="금액 5 3 2 2" xfId="34153" xr:uid="{8384D293-F94D-4AC3-B369-F7B7CE4D49F4}"/>
    <cellStyle name="금액 5 3 2 3" xfId="43781" xr:uid="{250E3800-386E-4AE5-9DE9-167FCF761068}"/>
    <cellStyle name="금액 5 3 3" xfId="24312" xr:uid="{1BDCE33D-D813-46DF-AC8F-E45E1BBA77F2}"/>
    <cellStyle name="금액 5 3 3 2" xfId="37944" xr:uid="{0CA77D93-4E2F-431B-8D44-D643559F297D}"/>
    <cellStyle name="금액 5 3 3 3" xfId="47572" xr:uid="{A56508FD-639A-443F-80BA-8D0A3E5E7EE0}"/>
    <cellStyle name="금액 5 3 4" xfId="30194" xr:uid="{3FF8023E-5B5F-4EC0-8696-9B0B3FCCF481}"/>
    <cellStyle name="금액 5 3 5" xfId="39852" xr:uid="{7CA96E78-28CA-4AFB-BB8C-38B72E6684A6}"/>
    <cellStyle name="금액 5 3 6" xfId="52240" xr:uid="{3C0EEAB9-513B-4378-A6A2-35A7BF0E7457}"/>
    <cellStyle name="금액 5 4" xfId="18613" xr:uid="{ABE7CD05-B03B-40E8-8BD8-6B7E1086D957}"/>
    <cellStyle name="금액 5 4 2" xfId="32245" xr:uid="{BB6F50CF-711E-41F9-942B-0897C1635320}"/>
    <cellStyle name="금액 5 4 3" xfId="41873" xr:uid="{004C7C44-D59B-4736-901C-A27B036B9348}"/>
    <cellStyle name="금액 5 5" xfId="16620" xr:uid="{BED410B8-C62E-4361-A147-FDBF2F4C84D7}"/>
    <cellStyle name="금액 5 5 2" xfId="32204" xr:uid="{BDE02758-4F66-4A76-A8CE-5E55F8823FCE}"/>
    <cellStyle name="금액 5 5 3" xfId="41846" xr:uid="{25D3CD1B-6032-43C9-B77F-94A66ED96B5B}"/>
    <cellStyle name="금액 5 6" xfId="28184" xr:uid="{4A8E360A-22F7-4A0C-8747-DD4375AFB3DF}"/>
    <cellStyle name="금액 5 7" xfId="28134" xr:uid="{F81FB43F-1AAF-4589-812E-D53A43A334FC}"/>
    <cellStyle name="금액 5 8" xfId="50244" xr:uid="{C9212282-8B9F-46ED-B343-3D953435A957}"/>
    <cellStyle name="금액 6" xfId="10670" xr:uid="{D61CEF23-347B-42F8-883F-A227AE87DC39}"/>
    <cellStyle name="금액 6 2" xfId="13601" xr:uid="{53DF5721-0AC0-4EE3-B897-7A62F22E57E1}"/>
    <cellStyle name="금액 6 2 2" xfId="15550" xr:uid="{15777CF3-8706-4D44-A41C-E5A4FC0F9B02}"/>
    <cellStyle name="금액 6 2 2 2" xfId="21469" xr:uid="{E6284345-4986-4D18-9A3A-4598386A4A00}"/>
    <cellStyle name="금액 6 2 2 2 2" xfId="35101" xr:uid="{E6BE1FA6-7DBD-44BF-AF41-71E23F22D7AF}"/>
    <cellStyle name="금액 6 2 2 2 3" xfId="44729" xr:uid="{2BE7045C-585F-4367-B82C-8A80FC348EBD}"/>
    <cellStyle name="금액 6 2 2 3" xfId="25260" xr:uid="{63BE852B-C26B-437E-933D-FAC730454EDE}"/>
    <cellStyle name="금액 6 2 2 3 2" xfId="38892" xr:uid="{98A2529C-BF00-48BE-A83D-3F4C4E14E7B8}"/>
    <cellStyle name="금액 6 2 2 3 3" xfId="48520" xr:uid="{BC2D498B-D404-40A0-B41F-4268EE92BBB2}"/>
    <cellStyle name="금액 6 2 2 4" xfId="31142" xr:uid="{019AB160-5E18-4506-9D24-75827BA7FFC3}"/>
    <cellStyle name="금액 6 2 2 5" xfId="40800" xr:uid="{CFB2FBF0-5102-40F2-8513-04173D85649B}"/>
    <cellStyle name="금액 6 2 2 6" xfId="53188" xr:uid="{5A25449B-9D81-4EA7-B597-C3F29E32CAF4}"/>
    <cellStyle name="금액 6 2 3" xfId="19561" xr:uid="{8C8224DC-AC29-4131-86AC-85D991AC5849}"/>
    <cellStyle name="금액 6 2 3 2" xfId="33193" xr:uid="{8D4C4254-6C8C-4975-A685-83BF36299217}"/>
    <cellStyle name="금액 6 2 3 3" xfId="42821" xr:uid="{69FD38FD-1815-410E-A9DB-8BA46D49309A}"/>
    <cellStyle name="금액 6 2 4" xfId="23352" xr:uid="{FDA33BDA-82DD-4C86-B41D-42A4FC85CF71}"/>
    <cellStyle name="금액 6 2 4 2" xfId="36984" xr:uid="{2188205A-1406-4C3D-BEA3-09F83EF84B81}"/>
    <cellStyle name="금액 6 2 4 3" xfId="46612" xr:uid="{4683F495-E433-428F-BBF4-3D592D7304E6}"/>
    <cellStyle name="금액 6 2 5" xfId="29227" xr:uid="{8AA18A73-87C2-41C9-983F-4158CB7FBA6F}"/>
    <cellStyle name="금액 6 2 6" xfId="27162" xr:uid="{7D653B62-4D3F-4071-BA9B-BFC414A9EE11}"/>
    <cellStyle name="금액 6 2 7" xfId="51280" xr:uid="{82CF9F2B-730B-4AE8-86B8-6F21589EC836}"/>
    <cellStyle name="금액 6 3" xfId="14640" xr:uid="{3A814194-BF01-4247-81F5-E001187A98D6}"/>
    <cellStyle name="금액 6 3 2" xfId="20559" xr:uid="{7F0BCC79-29A2-4139-AE26-70E7C1C674CF}"/>
    <cellStyle name="금액 6 3 2 2" xfId="34191" xr:uid="{43FCF9E4-8954-4E18-AE9C-E9593415380A}"/>
    <cellStyle name="금액 6 3 2 3" xfId="43819" xr:uid="{AF90A245-1617-4269-B657-2D36024BB50A}"/>
    <cellStyle name="금액 6 3 3" xfId="24350" xr:uid="{120355AF-9441-4DB2-B8FB-55C4693130B3}"/>
    <cellStyle name="금액 6 3 3 2" xfId="37982" xr:uid="{54845959-C528-4DC1-8E91-D3EC0B1DC7E9}"/>
    <cellStyle name="금액 6 3 3 3" xfId="47610" xr:uid="{2FF350AC-AA41-452F-B5FB-57BA4DA47378}"/>
    <cellStyle name="금액 6 3 4" xfId="30232" xr:uid="{E7A4009E-A9FA-4D6A-8C8A-72A1D8EF9ED6}"/>
    <cellStyle name="금액 6 3 5" xfId="39890" xr:uid="{98A4D57D-5774-4A69-8EFA-F795283F8869}"/>
    <cellStyle name="금액 6 3 6" xfId="52278" xr:uid="{32DE91D4-5910-4EDA-812F-A413D526F1A2}"/>
    <cellStyle name="금액 6 4" xfId="18649" xr:uid="{743F9437-7C02-41E6-A574-F0404FF7301F}"/>
    <cellStyle name="금액 6 4 2" xfId="32281" xr:uid="{072BCE03-CCD4-426D-9599-6429ECF2AD1B}"/>
    <cellStyle name="금액 6 4 3" xfId="41909" xr:uid="{386AF170-C8D9-40E5-B1A1-F1CE9A063F28}"/>
    <cellStyle name="금액 6 5" xfId="16582" xr:uid="{75D26EBA-8045-4EF1-BBAA-C307CC65F115}"/>
    <cellStyle name="금액 6 5 2" xfId="32166" xr:uid="{399DD711-FC4B-4B8A-8BB6-296E2A8B8115}"/>
    <cellStyle name="금액 6 5 3" xfId="41808" xr:uid="{C724810C-F965-4C6E-96F3-236476A3EF65}"/>
    <cellStyle name="금액 6 6" xfId="28222" xr:uid="{D9ED091F-4A74-4EDD-9627-32DC9907D592}"/>
    <cellStyle name="금액 6 7" xfId="28096" xr:uid="{2093C524-C3CA-4DFE-854A-DB0020458A2A}"/>
    <cellStyle name="금액 6 8" xfId="50282" xr:uid="{A6F82655-2A43-4D6B-9DF9-034DA096091D}"/>
    <cellStyle name="금액 7" xfId="10687" xr:uid="{2AF34AB9-8FFF-43E1-9666-50474B3BE10C}"/>
    <cellStyle name="금액 7 2" xfId="13618" xr:uid="{5865C769-F62B-4471-84EA-50C9ABCA82AD}"/>
    <cellStyle name="금액 7 2 2" xfId="15567" xr:uid="{266D7DF0-28FF-4C86-9BA0-80DF6F6BA993}"/>
    <cellStyle name="금액 7 2 2 2" xfId="21486" xr:uid="{D488C559-BDE9-43DB-A2D8-6A701197ECD6}"/>
    <cellStyle name="금액 7 2 2 2 2" xfId="35118" xr:uid="{AEA0CCBA-BDAB-4046-9A50-C55DB68F18AF}"/>
    <cellStyle name="금액 7 2 2 2 3" xfId="44746" xr:uid="{E6CCDAFE-9BF2-4F02-80E8-EEA3D38356A9}"/>
    <cellStyle name="금액 7 2 2 3" xfId="25277" xr:uid="{EEBB6518-20F3-497C-B66D-2CB5BF70BAE0}"/>
    <cellStyle name="금액 7 2 2 3 2" xfId="38909" xr:uid="{692613A5-B855-44DD-9B19-467BB96E7D1A}"/>
    <cellStyle name="금액 7 2 2 3 3" xfId="48537" xr:uid="{A242087A-9CD0-493A-9CF5-6255CB721111}"/>
    <cellStyle name="금액 7 2 2 4" xfId="31159" xr:uid="{7894CF6F-B5A1-42E2-93F1-C535B66EF88D}"/>
    <cellStyle name="금액 7 2 2 5" xfId="40817" xr:uid="{2350D5EF-5E15-45F4-A0F3-EADD37D8A77F}"/>
    <cellStyle name="금액 7 2 2 6" xfId="53205" xr:uid="{93CEC30F-6AFF-4321-B458-1D345046255C}"/>
    <cellStyle name="금액 7 2 3" xfId="19578" xr:uid="{9FE64DFF-BCF2-4C30-84DE-202482E4EB33}"/>
    <cellStyle name="금액 7 2 3 2" xfId="33210" xr:uid="{D2979BBB-A9AB-4C29-A548-495DCE5E1CAB}"/>
    <cellStyle name="금액 7 2 3 3" xfId="42838" xr:uid="{126E1A0D-9B79-4529-A128-0682E8A181B7}"/>
    <cellStyle name="금액 7 2 4" xfId="23369" xr:uid="{12B94EE0-A897-4750-AA1D-EFFA7E2B59ED}"/>
    <cellStyle name="금액 7 2 4 2" xfId="37001" xr:uid="{9E2B783D-4CBB-436E-9887-B68E101D4B8C}"/>
    <cellStyle name="금액 7 2 4 3" xfId="46629" xr:uid="{F0797FB4-4798-4173-8E44-BA793DB169E4}"/>
    <cellStyle name="금액 7 2 5" xfId="29244" xr:uid="{2C63C9CC-9694-493E-8A39-88844DA0880A}"/>
    <cellStyle name="금액 7 2 6" xfId="27145" xr:uid="{77FCCC65-E016-46CD-B398-78CE1C4BA07B}"/>
    <cellStyle name="금액 7 2 7" xfId="51297" xr:uid="{9D5837D9-7001-4365-9656-7A0D1AC4ED8E}"/>
    <cellStyle name="금액 7 3" xfId="14657" xr:uid="{47B13247-5E53-40C9-AB14-98B05F6AFE17}"/>
    <cellStyle name="금액 7 3 2" xfId="20576" xr:uid="{16E14541-5C0E-4F4C-9ED2-977DE134C022}"/>
    <cellStyle name="금액 7 3 2 2" xfId="34208" xr:uid="{C4F4AEA5-33D6-45FE-A5BB-B76FFCA71BF0}"/>
    <cellStyle name="금액 7 3 2 3" xfId="43836" xr:uid="{A5E3D345-DB82-450F-B4AE-03C8CD56FE97}"/>
    <cellStyle name="금액 7 3 3" xfId="24367" xr:uid="{9CED7EE8-1262-4645-A052-2F1A109D92E5}"/>
    <cellStyle name="금액 7 3 3 2" xfId="37999" xr:uid="{D7543341-1D19-4524-A3E7-0FA63A587EA3}"/>
    <cellStyle name="금액 7 3 3 3" xfId="47627" xr:uid="{0708D9A5-187B-4C76-B06E-3A1D808E08A4}"/>
    <cellStyle name="금액 7 3 4" xfId="30249" xr:uid="{E0ADAE02-3DB4-4845-9BD9-F82745F81EA3}"/>
    <cellStyle name="금액 7 3 5" xfId="39907" xr:uid="{2360C6D7-7BA2-4943-B7C1-84750B1840C3}"/>
    <cellStyle name="금액 7 3 6" xfId="52295" xr:uid="{555F9714-7294-463F-885C-BC14AE90C60C}"/>
    <cellStyle name="금액 7 4" xfId="18666" xr:uid="{6F9BCF9F-D332-4918-97B1-8BD717C91539}"/>
    <cellStyle name="금액 7 4 2" xfId="32298" xr:uid="{5989397C-A3C4-4B14-8270-AC03ADB38338}"/>
    <cellStyle name="금액 7 4 3" xfId="41926" xr:uid="{E4CDE052-7A84-4E5B-9B10-989035EE6A28}"/>
    <cellStyle name="금액 7 5" xfId="16565" xr:uid="{458E4A19-346A-4A4E-B6A4-5B40A26B30D1}"/>
    <cellStyle name="금액 7 5 2" xfId="32149" xr:uid="{D0657B9D-8712-46F3-8D2A-844406A5560F}"/>
    <cellStyle name="금액 7 5 3" xfId="41791" xr:uid="{6D30B959-E968-4BD7-82C3-19910F63CAE6}"/>
    <cellStyle name="금액 7 6" xfId="28239" xr:uid="{3D545518-087C-4EAD-9A49-E6B296A72BF4}"/>
    <cellStyle name="금액 7 7" xfId="28080" xr:uid="{E439DA52-19FA-413F-892E-70EB9731CCF1}"/>
    <cellStyle name="금액 7 8" xfId="50299" xr:uid="{43780624-68F0-4A95-A97E-A30C0C83BCB9}"/>
    <cellStyle name="금액 8" xfId="10621" xr:uid="{055162E7-945E-4991-ADCC-CD52371FAB64}"/>
    <cellStyle name="금액 8 2" xfId="13553" xr:uid="{D60EF246-2BF4-4183-823E-40A68E4A02F5}"/>
    <cellStyle name="금액 8 2 2" xfId="15502" xr:uid="{2235EC62-1918-4FBA-9AED-AFA34D98E207}"/>
    <cellStyle name="금액 8 2 2 2" xfId="21421" xr:uid="{7CBB7067-0356-4CFB-88D4-1C2219A4096F}"/>
    <cellStyle name="금액 8 2 2 2 2" xfId="35053" xr:uid="{1155CA92-F3E4-4461-9F1D-C3807375947B}"/>
    <cellStyle name="금액 8 2 2 2 3" xfId="44681" xr:uid="{203490FE-48D8-48AB-838E-86FD9CC6F6E2}"/>
    <cellStyle name="금액 8 2 2 3" xfId="25212" xr:uid="{37FB046E-3D12-4A3D-AA89-981E48E15DF8}"/>
    <cellStyle name="금액 8 2 2 3 2" xfId="38844" xr:uid="{B04489F4-E238-4819-A7B0-B1E1DE5A0E23}"/>
    <cellStyle name="금액 8 2 2 3 3" xfId="48472" xr:uid="{4B4D427F-5AB4-4C5B-8AD3-FFB601832875}"/>
    <cellStyle name="금액 8 2 2 4" xfId="31094" xr:uid="{AA5FF309-5E0D-436C-9312-84A7B8ABE22D}"/>
    <cellStyle name="금액 8 2 2 5" xfId="40752" xr:uid="{A4DDC43F-F92C-4512-9E1A-1A12A67DE8C3}"/>
    <cellStyle name="금액 8 2 2 6" xfId="53140" xr:uid="{50E70E6E-AEB4-4E0C-8254-090A44D1C239}"/>
    <cellStyle name="금액 8 2 3" xfId="19513" xr:uid="{A3264297-740E-4D19-B1FE-6462E75E409B}"/>
    <cellStyle name="금액 8 2 3 2" xfId="33145" xr:uid="{19B99328-38AE-4F93-8846-F41207DD6D80}"/>
    <cellStyle name="금액 8 2 3 3" xfId="42773" xr:uid="{A3CAD9BF-B1D0-4A11-9AA3-9427D61C0026}"/>
    <cellStyle name="금액 8 2 4" xfId="23304" xr:uid="{3946F8CA-D378-462C-9882-A808D39D4B3B}"/>
    <cellStyle name="금액 8 2 4 2" xfId="36936" xr:uid="{685B92A4-D96B-477F-91FE-6673CF91A444}"/>
    <cellStyle name="금액 8 2 4 3" xfId="46564" xr:uid="{B53115E3-3AC3-415D-8B01-B4B7378E5BA7}"/>
    <cellStyle name="금액 8 2 5" xfId="29179" xr:uid="{C918FCB9-A498-4A89-9FAA-65D95AFD51C9}"/>
    <cellStyle name="금액 8 2 6" xfId="27210" xr:uid="{8B0D8D1F-A2A9-4FE6-A90F-1F3C16478688}"/>
    <cellStyle name="금액 8 2 7" xfId="51232" xr:uid="{361F8412-7030-4FC2-8C91-9175B6557DF9}"/>
    <cellStyle name="금액 8 3" xfId="14592" xr:uid="{05228EE5-F3F2-48B0-81CF-1861EAC5C511}"/>
    <cellStyle name="금액 8 3 2" xfId="20511" xr:uid="{AD48B45B-ABD6-4CA7-9B3E-06794842D58B}"/>
    <cellStyle name="금액 8 3 2 2" xfId="34143" xr:uid="{2E7E61D4-43DE-4373-B08F-CD431C1E731A}"/>
    <cellStyle name="금액 8 3 2 3" xfId="43771" xr:uid="{3BD0368E-B2FE-46BA-ABD7-CC332118E166}"/>
    <cellStyle name="금액 8 3 3" xfId="24302" xr:uid="{918D40B4-7549-436F-9CBF-8D28A04B94B9}"/>
    <cellStyle name="금액 8 3 3 2" xfId="37934" xr:uid="{F90A6EB5-CED9-423E-B0B2-251CE78F3152}"/>
    <cellStyle name="금액 8 3 3 3" xfId="47562" xr:uid="{49C0A192-B8EE-4334-AB8B-07E7C80CDE80}"/>
    <cellStyle name="금액 8 3 4" xfId="30184" xr:uid="{42F42798-8544-4184-8F74-3B9B37E43A0E}"/>
    <cellStyle name="금액 8 3 5" xfId="39842" xr:uid="{DD5C779E-AA83-43FF-9E32-376577BF4168}"/>
    <cellStyle name="금액 8 3 6" xfId="52230" xr:uid="{0D25F09F-A85D-4114-AD78-638846BCF111}"/>
    <cellStyle name="금액 8 4" xfId="18603" xr:uid="{82181CCC-602B-4046-8956-F46073AD8C7E}"/>
    <cellStyle name="금액 8 4 2" xfId="32235" xr:uid="{6FE67AAC-730E-4506-95B3-BD9DC71A1A40}"/>
    <cellStyle name="금액 8 4 3" xfId="41863" xr:uid="{FED2AD2C-A2A3-4787-90CA-E046FCABC53B}"/>
    <cellStyle name="금액 8 5" xfId="16630" xr:uid="{3B051F9C-386B-45FD-8F54-CA37708BFD74}"/>
    <cellStyle name="금액 8 5 2" xfId="32214" xr:uid="{ED0A7DD3-FDF5-4888-B4DB-34708407E588}"/>
    <cellStyle name="금액 8 5 3" xfId="41856" xr:uid="{E9D1C0B7-0B43-4B42-A923-221E0AC95108}"/>
    <cellStyle name="금액 8 6" xfId="28174" xr:uid="{676881CE-5034-4FB1-A149-CE44C767E623}"/>
    <cellStyle name="금액 8 7" xfId="28143" xr:uid="{6C291758-126B-44DD-BDEE-0B4B6670FBF7}"/>
    <cellStyle name="금액 8 8" xfId="50234" xr:uid="{96759522-49DA-4AF9-A849-7D922242DF25}"/>
    <cellStyle name="금액 9" xfId="10691" xr:uid="{F0DD939A-AD5B-4E31-829C-4270D64E22B1}"/>
    <cellStyle name="금액 9 2" xfId="13622" xr:uid="{47EF0E1B-E46D-41B3-9B1E-2BD70DF902B6}"/>
    <cellStyle name="금액 9 2 2" xfId="15571" xr:uid="{10E4E324-ACFC-4BC5-9B06-B441AFA65B79}"/>
    <cellStyle name="금액 9 2 2 2" xfId="21490" xr:uid="{CBD59A61-3B54-4D50-BABE-6F1BAD173501}"/>
    <cellStyle name="금액 9 2 2 2 2" xfId="35122" xr:uid="{49E0EFE1-8788-4FB7-AD42-8FFC7126CB14}"/>
    <cellStyle name="금액 9 2 2 2 3" xfId="44750" xr:uid="{3316E7D3-F42B-42F0-AE5A-0032CA9ED8B6}"/>
    <cellStyle name="금액 9 2 2 3" xfId="25281" xr:uid="{34B5FA8F-E2A1-44E9-AB33-EEFFF7725437}"/>
    <cellStyle name="금액 9 2 2 3 2" xfId="38913" xr:uid="{A1CEC3F8-F9B3-421D-B6BB-BB1A8D2F3A22}"/>
    <cellStyle name="금액 9 2 2 3 3" xfId="48541" xr:uid="{E181D2DE-4187-4E41-8E6B-0FCB4CE43784}"/>
    <cellStyle name="금액 9 2 2 4" xfId="31163" xr:uid="{3ED494A3-C2A0-4611-B0DA-864585D3FEE0}"/>
    <cellStyle name="금액 9 2 2 5" xfId="40821" xr:uid="{731E235B-093C-49D9-A330-046FD4BED604}"/>
    <cellStyle name="금액 9 2 2 6" xfId="53209" xr:uid="{142E5D66-4491-4E3F-8B1A-E7590D03AC56}"/>
    <cellStyle name="금액 9 2 3" xfId="19582" xr:uid="{84928537-6A62-4E27-9902-E4C10364E88A}"/>
    <cellStyle name="금액 9 2 3 2" xfId="33214" xr:uid="{7FC06AB4-18B4-4371-AEC6-FADA27231A39}"/>
    <cellStyle name="금액 9 2 3 3" xfId="42842" xr:uid="{FE48376A-65C2-4F4F-A1CF-2D5A45F74CD2}"/>
    <cellStyle name="금액 9 2 4" xfId="23373" xr:uid="{1C9C38C2-40C4-4BB9-9419-DD40D37F4B2B}"/>
    <cellStyle name="금액 9 2 4 2" xfId="37005" xr:uid="{2D194581-16D8-4834-8A7F-FFAD0AF5395B}"/>
    <cellStyle name="금액 9 2 4 3" xfId="46633" xr:uid="{8014884B-B4A0-457E-9731-35D68DA56006}"/>
    <cellStyle name="금액 9 2 5" xfId="29248" xr:uid="{EA93A21A-E29D-4232-BEE1-544D6FC917F9}"/>
    <cellStyle name="금액 9 2 6" xfId="27141" xr:uid="{41BE1556-339A-41FC-9757-D6CA20B71A6A}"/>
    <cellStyle name="금액 9 2 7" xfId="51301" xr:uid="{53C3A567-A9AA-4728-8D92-136EA048D84D}"/>
    <cellStyle name="금액 9 3" xfId="14661" xr:uid="{2CE8C29C-B6AE-4AFE-967C-399F686E133F}"/>
    <cellStyle name="금액 9 3 2" xfId="20580" xr:uid="{26047C8C-16B3-4DD0-AA0A-E47C6F454286}"/>
    <cellStyle name="금액 9 3 2 2" xfId="34212" xr:uid="{879138BF-09BF-493A-8FD8-183BA3E498EE}"/>
    <cellStyle name="금액 9 3 2 3" xfId="43840" xr:uid="{AA1ECD1D-33F0-4E1C-B908-E3AD31FC2622}"/>
    <cellStyle name="금액 9 3 3" xfId="24371" xr:uid="{4FB62DD4-318F-4F9F-8090-3F5F26A9621E}"/>
    <cellStyle name="금액 9 3 3 2" xfId="38003" xr:uid="{C7CF191C-5E5E-4096-9DF7-6A2957AE8CCC}"/>
    <cellStyle name="금액 9 3 3 3" xfId="47631" xr:uid="{D430393C-80E1-4FB9-ACAF-659B2740A227}"/>
    <cellStyle name="금액 9 3 4" xfId="30253" xr:uid="{92551909-204E-43F0-9CFE-FC9BF0AEF26C}"/>
    <cellStyle name="금액 9 3 5" xfId="39911" xr:uid="{680471DF-26AB-4A7E-8201-3D0985052ABB}"/>
    <cellStyle name="금액 9 3 6" xfId="52299" xr:uid="{92B2A5B6-D0D0-481D-AE70-0259576F369A}"/>
    <cellStyle name="금액 9 4" xfId="18670" xr:uid="{3F2E9FAD-51D8-423B-BA73-8FE017491D2B}"/>
    <cellStyle name="금액 9 4 2" xfId="32302" xr:uid="{77C36DEB-799C-43C5-AE58-231E5E94ADAF}"/>
    <cellStyle name="금액 9 4 3" xfId="41930" xr:uid="{B9B3AB42-4CCB-44B4-A74A-920287D3E131}"/>
    <cellStyle name="금액 9 5" xfId="16561" xr:uid="{B1C9A23F-4A6A-4CE0-933C-D3D1DD8298E1}"/>
    <cellStyle name="금액 9 5 2" xfId="32145" xr:uid="{0F9DCEBC-9157-40FB-9B48-384C36307212}"/>
    <cellStyle name="금액 9 5 3" xfId="41787" xr:uid="{36C7B1BF-6F61-4B6E-8B5E-2EB475C6969D}"/>
    <cellStyle name="금액 9 6" xfId="28243" xr:uid="{A94625DD-817C-4020-8163-3C1B037A2439}"/>
    <cellStyle name="금액 9 7" xfId="28076" xr:uid="{FCF0873B-1F07-4426-BFB1-A8D8F69DCB53}"/>
    <cellStyle name="금액 9 8" xfId="50303" xr:uid="{B5B71737-AABB-4E85-894D-FEDB5E7EB0E2}"/>
    <cellStyle name="나쁨 10" xfId="544" xr:uid="{C13BB3EE-53C7-47E8-B79F-87ABE768D28C}"/>
    <cellStyle name="나쁨 11" xfId="545" xr:uid="{42F895BB-5902-4C92-B38F-C47975FDE467}"/>
    <cellStyle name="나쁨 12" xfId="546" xr:uid="{57A68CCA-891F-466F-8BA6-EF46D21844E2}"/>
    <cellStyle name="나쁨 13" xfId="547" xr:uid="{9E7E1003-84E5-4B07-A802-29429FA0E8EF}"/>
    <cellStyle name="나쁨 2" xfId="548" xr:uid="{A5CAC979-0818-4AF0-B470-80F9E9CA12AF}"/>
    <cellStyle name="나쁨 2 2" xfId="549" xr:uid="{11B16ACD-3B33-4B59-9174-434550F23E31}"/>
    <cellStyle name="나쁨 2 3" xfId="550" xr:uid="{63BFE379-1721-45E8-B53E-DCAFFF4F6D6C}"/>
    <cellStyle name="나쁨 2 3 2" xfId="50172" xr:uid="{54C96EC9-3C6F-4CFF-9DFE-23E38E240D0E}"/>
    <cellStyle name="나쁨 2 3 3" xfId="6197" xr:uid="{0F564E5B-6382-4291-8BF7-AB20A7D6C3C2}"/>
    <cellStyle name="나쁨 2 4" xfId="2887" xr:uid="{6248DC02-DBA3-4965-826F-D8853B20D455}"/>
    <cellStyle name="나쁨 2 5" xfId="50047" xr:uid="{C3DEB734-8E9D-49A6-8B1F-4B59A4B7D9EB}"/>
    <cellStyle name="나쁨 3" xfId="551" xr:uid="{59BF8195-6AA0-45B2-BF18-29412172627C}"/>
    <cellStyle name="나쁨 3 2" xfId="552" xr:uid="{3077F02B-0620-4E0D-95DB-561A31DFDEE1}"/>
    <cellStyle name="나쁨 3 3" xfId="49580" xr:uid="{DF48DD97-111D-4AA3-8AF6-4F576510797F}"/>
    <cellStyle name="나쁨 4" xfId="553" xr:uid="{2A2F9EF5-29C4-4096-812D-418DAF70816E}"/>
    <cellStyle name="나쁨 4 2" xfId="49864" xr:uid="{F0BB7092-4A77-4BE4-BC85-90330871841E}"/>
    <cellStyle name="나쁨 4 3" xfId="49579" xr:uid="{52A6A35B-9DDE-418F-8C09-84EC8420E26B}"/>
    <cellStyle name="나쁨 5" xfId="554" xr:uid="{715A014B-3A93-419D-9708-1BE1E894B51B}"/>
    <cellStyle name="나쁨 5 2" xfId="49865" xr:uid="{CA4F4E79-2AC9-4861-A8C3-81428554717D}"/>
    <cellStyle name="나쁨 5 3" xfId="49578" xr:uid="{81FE0152-768C-45CB-A614-EEEDFCAA98D8}"/>
    <cellStyle name="나쁨 5 4" xfId="14554" xr:uid="{BCEC5E0D-A576-4419-A2BB-691DB2060135}"/>
    <cellStyle name="나쁨 6" xfId="555" xr:uid="{781A97FA-C40D-491C-82CF-91C6C3DC3043}"/>
    <cellStyle name="나쁨 6 2" xfId="49973" xr:uid="{E16F630D-5823-4FE9-8B4B-9E77E827E6A9}"/>
    <cellStyle name="나쁨 6 3" xfId="18565" xr:uid="{306D9F3D-37C8-4F70-81DD-CC312D71E49B}"/>
    <cellStyle name="나쁨 7" xfId="556" xr:uid="{F004C3CE-4783-4649-B812-6C276685E50E}"/>
    <cellStyle name="나쁨 7 2" xfId="49485" xr:uid="{C1A08C45-208A-45A4-8572-BB86C7C6003C}"/>
    <cellStyle name="나쁨 7 3" xfId="10583" xr:uid="{3CB5F002-65E7-4D91-97D1-66578F1909A8}"/>
    <cellStyle name="나쁨 8" xfId="557" xr:uid="{05F43826-5A3E-47B1-8E4A-4755F5181E00}"/>
    <cellStyle name="나쁨 8 2" xfId="50173" xr:uid="{28662902-6CB5-44F5-A61C-07F562601AF8}"/>
    <cellStyle name="나쁨 8 3" xfId="49577" xr:uid="{3735C2BC-ABEC-4D7E-8E90-7392C6F5E380}"/>
    <cellStyle name="나쁨 9" xfId="558" xr:uid="{DC51B7D8-760F-4B37-AA2C-0D143F96BA68}"/>
    <cellStyle name="날짜" xfId="559" xr:uid="{ECD626BB-FC2C-4837-94E3-AB716F8B7408}"/>
    <cellStyle name="날짜 2" xfId="560" xr:uid="{1AE94FA2-72C5-44F3-B767-8D787D8A644F}"/>
    <cellStyle name="달러" xfId="561" xr:uid="{4A319522-E5F4-4FD7-AE47-128EC5E4C96D}"/>
    <cellStyle name="달러 2" xfId="562" xr:uid="{65DF2370-8D65-428B-92BD-BAF3AFAE2EF5}"/>
    <cellStyle name="대기" xfId="563" xr:uid="{ECCB173D-4E0E-472A-9991-B775B6B0CDC8}"/>
    <cellStyle name="뒤에 오는 하이퍼링크_02년기본운영-계획(월별수급-020320)" xfId="564" xr:uid="{2E3B5C7E-696C-4BA6-8C7A-350DB6A08F0B}"/>
    <cellStyle name="똿뗦먛귟 [0.00]_PRODUCT DETAIL Q1" xfId="565" xr:uid="{9FADEA48-47F9-46AE-9BDD-B9388815BC4F}"/>
    <cellStyle name="똿뗦먛귟_PRODUCT DETAIL Q1" xfId="566" xr:uid="{95129288-3960-4F9E-8D7B-A2FCDDA9D648}"/>
    <cellStyle name="메모 10" xfId="567" xr:uid="{A6F965C7-40D3-4FEA-8F5A-1312F3BCFCF4}"/>
    <cellStyle name="메모 10 2" xfId="568" xr:uid="{599E5EB5-C373-4FB7-A7A5-08E6A52D8C8E}"/>
    <cellStyle name="메모 10 2 2" xfId="2889" xr:uid="{F599E764-AAAF-4779-9944-36AB41FEC5F3}"/>
    <cellStyle name="메모 10 3" xfId="569" xr:uid="{DAAEA668-6C9A-42FA-8404-01D63C8661A6}"/>
    <cellStyle name="메모 10 3 2" xfId="2890" xr:uid="{FC01F6A1-6105-4E1C-9276-83CF41072E99}"/>
    <cellStyle name="메모 10 4" xfId="570" xr:uid="{5305F5CA-2CE0-42C4-BE14-93186F34E3AC}"/>
    <cellStyle name="메모 10 4 2" xfId="2891" xr:uid="{5E06ADE8-389C-4775-A6EE-0F602956C873}"/>
    <cellStyle name="메모 10 5" xfId="571" xr:uid="{07146466-44F0-4244-A8E2-2056422B7AE4}"/>
    <cellStyle name="메모 10 5 2" xfId="2892" xr:uid="{BA60785A-3F7D-490C-9451-B6267D4458D9}"/>
    <cellStyle name="메모 10 6" xfId="2998" xr:uid="{0A1A58A1-FB11-464C-BB56-30B758E38A75}"/>
    <cellStyle name="메모 10 7" xfId="2888" xr:uid="{E4428075-6BF3-44B7-895D-12B6436EC4AA}"/>
    <cellStyle name="메모 11" xfId="572" xr:uid="{69B01C3D-BBE9-4662-8B5F-790AE7758A52}"/>
    <cellStyle name="메모 11 2" xfId="2893" xr:uid="{BAB6E7E2-D2E3-455E-A083-9D41378B9CAB}"/>
    <cellStyle name="메모 12" xfId="573" xr:uid="{B06F8D25-10FB-46DF-BE57-9B1A1AFDE51C}"/>
    <cellStyle name="메모 12 2" xfId="2894" xr:uid="{54C4A0CB-F286-43BD-8152-C4BE7A45A6F6}"/>
    <cellStyle name="메모 13" xfId="574" xr:uid="{36733DB9-8540-443C-9431-7B48D2AB89A4}"/>
    <cellStyle name="메모 13 2" xfId="2895" xr:uid="{3AB7288F-D372-4D59-8E48-C5A8FA6DB9E9}"/>
    <cellStyle name="메모 14" xfId="2582" xr:uid="{374FAEDF-4C83-44A5-B872-581D6AEFD7F2}"/>
    <cellStyle name="메모 14 2" xfId="3130" xr:uid="{3437E344-4F8F-4BAF-BA69-AAA52F69D044}"/>
    <cellStyle name="메모 14 2 2" xfId="3329" xr:uid="{67B7333D-FA03-4C93-A336-7304E171170D}"/>
    <cellStyle name="메모 14 2 2 2" xfId="3738" xr:uid="{AF68F9AA-3620-4F7B-8A63-4D32A201646F}"/>
    <cellStyle name="메모 14 2 2 2 2" xfId="56975" xr:uid="{7305044B-98BD-4C10-9AA1-B2BA2A709FED}"/>
    <cellStyle name="메모 14 2 2 3" xfId="56586" xr:uid="{6FF06525-4DBF-4446-8D16-43986320A515}"/>
    <cellStyle name="메모 14 2 3" xfId="3543" xr:uid="{530195C7-F939-4079-BB75-429075614DCD}"/>
    <cellStyle name="메모 14 2 3 2" xfId="56780" xr:uid="{C1CC3DAB-59E2-4E39-99BD-68658B40E070}"/>
    <cellStyle name="메모 14 2 4" xfId="56391" xr:uid="{800617F8-9637-4E9D-AB9F-4C9AAB53B0A3}"/>
    <cellStyle name="메모 14 3" xfId="3225" xr:uid="{44BF1794-2F8F-4561-AB0D-A72FBA22A6EC}"/>
    <cellStyle name="메모 14 3 2" xfId="3634" xr:uid="{4634B88D-466B-4016-B25C-0B49CE145883}"/>
    <cellStyle name="메모 14 3 2 2" xfId="56871" xr:uid="{EF4DEEDA-0777-4E14-A12D-6E5A4753011D}"/>
    <cellStyle name="메모 14 3 3" xfId="56482" xr:uid="{D3E135FB-32BD-4467-8738-B95AEBE724F8}"/>
    <cellStyle name="메모 14 4" xfId="3439" xr:uid="{3CBBF1CF-A0C1-4D49-8D65-DE6EB7C547ED}"/>
    <cellStyle name="메모 14 4 2" xfId="56676" xr:uid="{3EC360BA-6F4B-47F2-B674-94D5D96C00A9}"/>
    <cellStyle name="메모 14 5" xfId="56285" xr:uid="{A004F2B2-CEB9-4F71-A569-7216F4399EBA}"/>
    <cellStyle name="메모 14 6" xfId="3023" xr:uid="{2C5DBC8B-5EB2-4D38-9F37-83FD72E438BA}"/>
    <cellStyle name="메모 15" xfId="3085" xr:uid="{4475554E-0650-4DE9-A977-C356704CAA57}"/>
    <cellStyle name="메모 15 2" xfId="3287" xr:uid="{B5E03EBA-57F1-4646-A4B1-234A2F1B32AF}"/>
    <cellStyle name="메모 15 2 2" xfId="3696" xr:uid="{FD23D949-7389-4709-8F1F-AA4BAAC13282}"/>
    <cellStyle name="메모 15 2 2 2" xfId="56933" xr:uid="{371B9A0F-01AC-45C6-B12E-36C2714A0543}"/>
    <cellStyle name="메모 15 2 3" xfId="56544" xr:uid="{09ED060A-A60B-4CB7-BCEA-FC2F160CA364}"/>
    <cellStyle name="메모 15 3" xfId="3501" xr:uid="{0CCE5325-B1EE-4D85-A5AF-218AABF69064}"/>
    <cellStyle name="메모 15 3 2" xfId="56738" xr:uid="{39A4AC37-BEA3-4966-ABA4-C6AD6BEC3FF3}"/>
    <cellStyle name="메모 15 4" xfId="56347" xr:uid="{0D7016FA-8507-4424-AFB9-EB2288649932}"/>
    <cellStyle name="메모 16" xfId="3190" xr:uid="{298F056F-8706-4556-8380-FAAB879D6568}"/>
    <cellStyle name="메모 16 2" xfId="3389" xr:uid="{DC8F7565-6F6B-43D3-B646-92DF89097CA5}"/>
    <cellStyle name="메모 16 2 2" xfId="3798" xr:uid="{42A932B2-FB9F-4897-8FAC-F0F41CEB05E2}"/>
    <cellStyle name="메모 16 2 2 2" xfId="57035" xr:uid="{3F7EFEBE-EB58-4009-AFAE-70A47B78BF6E}"/>
    <cellStyle name="메모 16 2 3" xfId="56646" xr:uid="{EAD03AB4-DA71-452C-A4CA-14E918CECE2C}"/>
    <cellStyle name="메모 16 3" xfId="3603" xr:uid="{459B976A-BEE1-44F2-938C-D876F2C6EF81}"/>
    <cellStyle name="메모 16 3 2" xfId="56840" xr:uid="{CF7B12BB-49BF-4557-AF9C-EF82AE537A7B}"/>
    <cellStyle name="메모 16 4" xfId="56451" xr:uid="{2C7CF43B-4CCA-4795-82F9-4572019345EF}"/>
    <cellStyle name="메모 17" xfId="49470" xr:uid="{5EF2F31A-5CFC-49CA-BC79-99EAB7190D78}"/>
    <cellStyle name="메모 18" xfId="57263" xr:uid="{145CD92D-4FBA-4C68-801C-659FC6177C6C}"/>
    <cellStyle name="메모 19" xfId="57599" xr:uid="{F0E1C571-6AEF-4355-9E63-4D069F5A8C90}"/>
    <cellStyle name="메모 2" xfId="575" xr:uid="{CB99F0C3-423D-4939-8D60-150853D203A5}"/>
    <cellStyle name="메모 2 10" xfId="56272" xr:uid="{5FD1069A-8272-43B4-AE78-00202BAC82CB}"/>
    <cellStyle name="메모 2 11" xfId="57049" xr:uid="{6227969C-0C24-432E-848F-79900AF61F53}"/>
    <cellStyle name="메모 2 2" xfId="576" xr:uid="{DD8074D8-1E5F-4192-8866-0D11C110D917}"/>
    <cellStyle name="메모 2 2 2" xfId="2897" xr:uid="{3EBBEAB5-7AE0-4E29-ABA7-4C7984B0CB6C}"/>
    <cellStyle name="메모 2 2 3" xfId="50101" xr:uid="{92B7E4FE-9A01-48CB-80E1-B37D75527A92}"/>
    <cellStyle name="메모 2 2 4" xfId="56274" xr:uid="{35121C5F-3531-4EE6-A831-8B6C51AF7729}"/>
    <cellStyle name="메모 2 2 5" xfId="57053" xr:uid="{BF59F3CF-B992-4804-81AA-85B6DEF1B1B8}"/>
    <cellStyle name="메모 2 2 6" xfId="2853" xr:uid="{DE5F2C1E-9D8F-4A05-B8BD-442978592917}"/>
    <cellStyle name="메모 2 3" xfId="577" xr:uid="{DBB9DCCD-DEC1-4EA9-9119-64B12D8C42E7}"/>
    <cellStyle name="메모 2 4" xfId="578" xr:uid="{56496183-B55E-42A3-95EC-285F9E527098}"/>
    <cellStyle name="메모 2 4 2" xfId="579" xr:uid="{E837F613-0A41-4903-A3E9-3D441D877BAB}"/>
    <cellStyle name="메모 2 4 2 2" xfId="2899" xr:uid="{662D8C94-CCF1-478F-8FC7-7F03C08C7FF5}"/>
    <cellStyle name="메모 2 4 3" xfId="580" xr:uid="{3B88877F-63C2-4922-85FE-68EC783D84B7}"/>
    <cellStyle name="메모 2 4 3 2" xfId="2900" xr:uid="{006F6803-F089-4498-84E8-825163DC9444}"/>
    <cellStyle name="메모 2 4 4" xfId="581" xr:uid="{6B703546-DC68-4B62-834C-6CEF422C71E8}"/>
    <cellStyle name="메모 2 4 4 2" xfId="2901" xr:uid="{C021F5DB-0250-410B-89EF-F01E5FB5809A}"/>
    <cellStyle name="메모 2 4 5" xfId="582" xr:uid="{037DEF72-BBA8-49B7-A1C4-E0486A027A7C}"/>
    <cellStyle name="메모 2 4 5 2" xfId="2902" xr:uid="{7B5A7509-2253-4CFE-A039-B83474BE53EE}"/>
    <cellStyle name="메모 2 4 6" xfId="2997" xr:uid="{0C27C9BC-50AB-4ED3-80EF-3AC870A360C4}"/>
    <cellStyle name="메모 2 4 7" xfId="2898" xr:uid="{BFD11EEE-2EDF-46C0-AE89-FFE5BDDC6C8E}"/>
    <cellStyle name="메모 2 5" xfId="583" xr:uid="{D3509546-5629-445F-8AF2-A9E07E67B1F7}"/>
    <cellStyle name="메모 2 5 2" xfId="50174" xr:uid="{BAC4134A-D124-4FA0-936E-5A8A74EE0726}"/>
    <cellStyle name="메모 2 5 3" xfId="49772" xr:uid="{D9CA9CFE-4B2F-4094-85ED-3F2767EAB293}"/>
    <cellStyle name="메모 2 6" xfId="584" xr:uid="{6DBC48F5-EBEF-4015-8A37-FEE2D9B7DA7F}"/>
    <cellStyle name="메모 2 6 2" xfId="56278" xr:uid="{B8AD4BF1-FFBA-4546-AF88-E2DC33D9F4E6}"/>
    <cellStyle name="메모 2 6 3" xfId="57056" xr:uid="{9B4C719F-BB5A-487C-A7E5-E8CECCA8E1A7}"/>
    <cellStyle name="메모 2 6 4" xfId="50175" xr:uid="{1D474A8A-6A02-4D51-A2EB-CCA4ED453815}"/>
    <cellStyle name="메모 2 7" xfId="2896" xr:uid="{F7AC850E-D120-4BBE-95FE-F50B41AB60FC}"/>
    <cellStyle name="메모 2 8" xfId="50048" xr:uid="{2C3F0B12-91CF-4103-B0D9-7E6083831D4D}"/>
    <cellStyle name="메모 2 9" xfId="50089" xr:uid="{4A913DDD-777F-4BE6-B283-5EA1E7F548BA}"/>
    <cellStyle name="메모 20" xfId="58151" xr:uid="{D7F58BF9-D590-423A-8630-6A073239C8FB}"/>
    <cellStyle name="메모 21" xfId="58307" xr:uid="{F28895FB-FA27-4F9F-BAE2-3F1E7F0A707B}"/>
    <cellStyle name="메모 22" xfId="58351" xr:uid="{5FDA24A5-FD4E-4BF9-B709-07FDA39E4B18}"/>
    <cellStyle name="메모 23" xfId="58446" xr:uid="{241790C2-1170-418F-86FF-5BDF704EA2B9}"/>
    <cellStyle name="메모 24" xfId="58485" xr:uid="{DAA1E997-5FF7-4662-8927-456FAFA9608C}"/>
    <cellStyle name="메모 25" xfId="58515" xr:uid="{DE9F85EE-3180-4688-8FC3-C4B3C3CA5543}"/>
    <cellStyle name="메모 26" xfId="58583" xr:uid="{9B81361E-76D3-4E26-977B-E429365E9846}"/>
    <cellStyle name="메모 27" xfId="58807" xr:uid="{F8538C6C-B56C-465A-B7E8-64D701213954}"/>
    <cellStyle name="메모 28" xfId="58861" xr:uid="{4BBD080B-6DF0-428D-86F9-CFA47F6B2333}"/>
    <cellStyle name="메모 29" xfId="59095" xr:uid="{1CB64AF6-C726-4A14-947A-E0111640BE7D}"/>
    <cellStyle name="메모 3" xfId="585" xr:uid="{73CC0D4D-CF76-4D4D-9743-C6025D8C4AF1}"/>
    <cellStyle name="메모 3 10" xfId="50088" xr:uid="{76B635E5-77E1-4632-9B2F-12C48F465281}"/>
    <cellStyle name="메모 3 11" xfId="54293" xr:uid="{A8A6CFC2-7056-49E8-B437-F32A080F12D9}"/>
    <cellStyle name="메모 3 12" xfId="54429" xr:uid="{DDB7A6B2-5470-419A-BDF3-8AF11154B277}"/>
    <cellStyle name="메모 3 13" xfId="54353" xr:uid="{BFAB1CF0-763A-4CA4-9B89-D00451031EE9}"/>
    <cellStyle name="메모 3 14" xfId="3843" xr:uid="{77DDA5FB-8151-49FD-B073-0B69711A8500}"/>
    <cellStyle name="메모 3 2" xfId="586" xr:uid="{37A1BFE3-4E36-4506-B609-36EC752C2122}"/>
    <cellStyle name="메모 3 2 10" xfId="54191" xr:uid="{B053E36B-8CFB-45F0-B726-9AAADA32293C}"/>
    <cellStyle name="메모 3 2 11" xfId="6199" xr:uid="{BA789B6B-8B8E-4858-A2B8-0F88E62AF219}"/>
    <cellStyle name="메모 3 2 2" xfId="10900" xr:uid="{7A7701A4-3A25-4232-92BF-8382E4ABC264}"/>
    <cellStyle name="메모 3 2 2 10" xfId="22584" xr:uid="{CD2519A5-405B-422F-AA11-84446D63C6DF}"/>
    <cellStyle name="메모 3 2 2 10 2" xfId="36216" xr:uid="{39A0AACD-5B4D-4E90-8DFF-4E24C5F67920}"/>
    <cellStyle name="메모 3 2 2 10 3" xfId="45844" xr:uid="{59D0D1D1-53C9-45DA-84C5-D57D635A52DD}"/>
    <cellStyle name="메모 3 2 2 11" xfId="28452" xr:uid="{F4FAD359-B787-4226-8599-5FCE68911148}"/>
    <cellStyle name="메모 3 2 2 12" xfId="27871" xr:uid="{87DD9264-C61E-4350-9DA0-A0EF3226DEF7}"/>
    <cellStyle name="메모 3 2 2 13" xfId="49572" xr:uid="{D032EB9E-5546-44DB-94C4-79C1940BC72B}"/>
    <cellStyle name="메모 3 2 2 14" xfId="50512" xr:uid="{FBB1E3A8-8CCB-4B85-82DB-1522CB6AA775}"/>
    <cellStyle name="메모 3 2 2 15" xfId="54583" xr:uid="{15A1D6BB-94E8-482A-BC9C-7EF86D6429C8}"/>
    <cellStyle name="메모 3 2 2 16" xfId="54674" xr:uid="{42C77C6E-9587-45F5-B5FC-22AD5ED4C484}"/>
    <cellStyle name="메모 3 2 2 17" xfId="54762" xr:uid="{31F479CB-F9B9-431C-9D53-0A269E5BFA1F}"/>
    <cellStyle name="메모 3 2 2 18" xfId="54850" xr:uid="{287E6D73-2207-40DC-AEC4-12AD8B2EEE19}"/>
    <cellStyle name="메모 3 2 2 19" xfId="54938" xr:uid="{1FCF5A68-1726-4C8C-96EE-857F269B7CC8}"/>
    <cellStyle name="메모 3 2 2 2" xfId="10988" xr:uid="{351860B3-8781-4655-A5C6-A31F5D87FB49}"/>
    <cellStyle name="메모 3 2 2 2 2" xfId="13919" xr:uid="{0170FD31-BE43-454E-B31A-8EBC27D73182}"/>
    <cellStyle name="메모 3 2 2 2 2 2" xfId="15868" xr:uid="{2EC16E61-2B60-47CC-99EA-9B3E47F45A6E}"/>
    <cellStyle name="메모 3 2 2 2 2 2 2" xfId="21787" xr:uid="{0588AB98-19C6-480C-B1C3-BA37A8828951}"/>
    <cellStyle name="메모 3 2 2 2 2 2 2 2" xfId="35419" xr:uid="{E3BF3116-C028-48CD-B62D-F07C0E627C0D}"/>
    <cellStyle name="메모 3 2 2 2 2 2 2 3" xfId="45047" xr:uid="{7AF58A8C-A932-407A-AD24-457D1240F0B9}"/>
    <cellStyle name="메모 3 2 2 2 2 2 3" xfId="25578" xr:uid="{5E6A17AF-4641-48CC-A253-78ADE6744CBA}"/>
    <cellStyle name="메모 3 2 2 2 2 2 3 2" xfId="39210" xr:uid="{D41B2367-2BE4-422E-9A8B-CE0448486342}"/>
    <cellStyle name="메모 3 2 2 2 2 2 3 3" xfId="48838" xr:uid="{6CCA41AC-A2C8-4246-85FA-16E0C1191AB4}"/>
    <cellStyle name="메모 3 2 2 2 2 2 4" xfId="31460" xr:uid="{B46457F9-4279-4BCC-B04D-94D806D0E547}"/>
    <cellStyle name="메모 3 2 2 2 2 2 5" xfId="41118" xr:uid="{23AC942C-657C-4E80-8A80-191CAB04B4F1}"/>
    <cellStyle name="메모 3 2 2 2 2 2 6" xfId="53506" xr:uid="{5E51FFA9-F1F0-47F0-9770-A6AC803DF144}"/>
    <cellStyle name="메모 3 2 2 2 2 3" xfId="19879" xr:uid="{D4C9413C-BF93-40EA-8841-36EC4954DD02}"/>
    <cellStyle name="메모 3 2 2 2 2 3 2" xfId="33511" xr:uid="{E6500167-F738-4661-B88A-34FCB12E514E}"/>
    <cellStyle name="메모 3 2 2 2 2 3 3" xfId="43139" xr:uid="{3345A3C2-BD8D-49E6-942A-769574BA66FD}"/>
    <cellStyle name="메모 3 2 2 2 2 4" xfId="23670" xr:uid="{7E2A3E93-C5BA-4DBE-B80F-63A2E47301CF}"/>
    <cellStyle name="메모 3 2 2 2 2 4 2" xfId="37302" xr:uid="{A9B2F07B-689A-4C7A-B541-6C5C7B8F0DA7}"/>
    <cellStyle name="메모 3 2 2 2 2 4 3" xfId="46930" xr:uid="{C6DED365-F853-4CDC-8915-878231FD58E4}"/>
    <cellStyle name="메모 3 2 2 2 2 5" xfId="29545" xr:uid="{3C8C17EE-502A-4EDD-A017-B246B159874F}"/>
    <cellStyle name="메모 3 2 2 2 2 6" xfId="26844" xr:uid="{C0E6E1E7-FE12-4085-B041-A00D73B18AE3}"/>
    <cellStyle name="메모 3 2 2 2 2 7" xfId="51598" xr:uid="{25A50847-EA1A-457D-8863-11604206375D}"/>
    <cellStyle name="메모 3 2 2 2 3" xfId="14870" xr:uid="{DF3FFD1A-8690-4C6A-9A97-F4DF9DA2BE63}"/>
    <cellStyle name="메모 3 2 2 2 3 2" xfId="20789" xr:uid="{375DC676-5980-4C98-8678-773BC4B1C70B}"/>
    <cellStyle name="메모 3 2 2 2 3 2 2" xfId="34421" xr:uid="{32EFF3EE-5891-480B-BB49-BA529AD35336}"/>
    <cellStyle name="메모 3 2 2 2 3 2 3" xfId="44049" xr:uid="{1CD2741C-CDC6-4478-B4D4-BAE2EF594B03}"/>
    <cellStyle name="메모 3 2 2 2 3 3" xfId="24580" xr:uid="{B2BB84D7-F636-4CE2-B17B-FDE505CE50BE}"/>
    <cellStyle name="메모 3 2 2 2 3 3 2" xfId="38212" xr:uid="{D7449DDE-A1B5-4841-9F66-ED970EEF41F4}"/>
    <cellStyle name="메모 3 2 2 2 3 3 3" xfId="47840" xr:uid="{4411C5F5-26A0-4F1F-A55D-8167BD4CC7DC}"/>
    <cellStyle name="메모 3 2 2 2 3 4" xfId="30462" xr:uid="{404466A6-FB79-4C06-8D29-815A99DCBBE8}"/>
    <cellStyle name="메모 3 2 2 2 3 5" xfId="40120" xr:uid="{47C8925D-B2A9-45F2-9DFB-592B85A4805C}"/>
    <cellStyle name="메모 3 2 2 2 3 6" xfId="52508" xr:uid="{6948E106-3C7C-406D-BF4E-82F97A642FF4}"/>
    <cellStyle name="메모 3 2 2 2 4" xfId="18881" xr:uid="{F64E3B98-66FB-4C9D-A647-112B1217CF88}"/>
    <cellStyle name="메모 3 2 2 2 4 2" xfId="32513" xr:uid="{A45F8DBC-243E-45F7-AFA5-45F80A666ABC}"/>
    <cellStyle name="메모 3 2 2 2 4 3" xfId="42141" xr:uid="{4292EF9F-027B-408D-8958-23AF444C94B5}"/>
    <cellStyle name="메모 3 2 2 2 5" xfId="22672" xr:uid="{81FF895D-15D1-4CAF-99A1-75C862ADE152}"/>
    <cellStyle name="메모 3 2 2 2 5 2" xfId="36304" xr:uid="{0B1F4407-1B1F-48FA-B7FC-F6161C334FFD}"/>
    <cellStyle name="메모 3 2 2 2 5 3" xfId="45932" xr:uid="{3088445D-8684-4BAB-B776-45000FD0308B}"/>
    <cellStyle name="메모 3 2 2 2 6" xfId="28540" xr:uid="{7A80DBB3-0992-4135-B50F-02B7D52AC299}"/>
    <cellStyle name="메모 3 2 2 2 7" xfId="27786" xr:uid="{6710F105-951C-4246-8016-B07CBFBA6C39}"/>
    <cellStyle name="메모 3 2 2 2 8" xfId="50600" xr:uid="{7494CD11-A899-4D9C-8193-F951B42F3374}"/>
    <cellStyle name="메모 3 2 2 20" xfId="55026" xr:uid="{A378366F-DC8C-41A9-921E-447A9E2AE18A}"/>
    <cellStyle name="메모 3 2 2 21" xfId="55114" xr:uid="{A871BE73-2CC6-4189-BCB1-0E4DFE79B287}"/>
    <cellStyle name="메모 3 2 2 22" xfId="55202" xr:uid="{1FC190FE-FAFC-4CEB-A74D-1AA6219848CE}"/>
    <cellStyle name="메모 3 2 2 23" xfId="55290" xr:uid="{C3F75AE0-2CF8-4F6D-A5AF-FE3A39C2EF5E}"/>
    <cellStyle name="메모 3 2 2 24" xfId="55378" xr:uid="{E9A8D2FE-D596-4C45-8854-81F945E40F0A}"/>
    <cellStyle name="메모 3 2 2 25" xfId="55466" xr:uid="{E8CED21D-88A6-4E70-A6EC-496699BCBF99}"/>
    <cellStyle name="메모 3 2 2 26" xfId="55554" xr:uid="{826D07B3-D234-4118-A1F2-FC63969E37BA}"/>
    <cellStyle name="메모 3 2 2 27" xfId="55642" xr:uid="{DFAD0068-E9F0-4C80-9333-1F604BBCD972}"/>
    <cellStyle name="메모 3 2 2 28" xfId="55730" xr:uid="{FCBA17C6-926C-40BA-8F05-FD691AA0EC94}"/>
    <cellStyle name="메모 3 2 2 29" xfId="55818" xr:uid="{7C60CBFC-750E-4E75-B846-ED18B3C3B00E}"/>
    <cellStyle name="메모 3 2 2 3" xfId="11076" xr:uid="{BB223FA5-1774-4590-99E5-6171AB0DA8F9}"/>
    <cellStyle name="메모 3 2 2 3 2" xfId="14007" xr:uid="{A2E57DBD-84B9-446E-AD0A-71362709EDF6}"/>
    <cellStyle name="메모 3 2 2 3 2 2" xfId="15956" xr:uid="{15D74CC2-C297-4BC5-BDB7-E1A80EA6CD8B}"/>
    <cellStyle name="메모 3 2 2 3 2 2 2" xfId="21875" xr:uid="{7ABFB5D6-FD5F-48F5-9517-23B5CD017CDC}"/>
    <cellStyle name="메모 3 2 2 3 2 2 2 2" xfId="35507" xr:uid="{576DBF38-49E4-4A17-B5B9-52E687434BD1}"/>
    <cellStyle name="메모 3 2 2 3 2 2 2 3" xfId="45135" xr:uid="{2E781A48-FF31-46A7-A9B0-6F99F09F4F08}"/>
    <cellStyle name="메모 3 2 2 3 2 2 3" xfId="25666" xr:uid="{7A69BD91-CF85-4FC0-AA94-E6D283A4B2EF}"/>
    <cellStyle name="메모 3 2 2 3 2 2 3 2" xfId="39298" xr:uid="{CEEDAC62-251A-46D2-9F1B-53E74A82AC57}"/>
    <cellStyle name="메모 3 2 2 3 2 2 3 3" xfId="48926" xr:uid="{316BCA6A-0D4D-4B5A-8339-8BDB409156AC}"/>
    <cellStyle name="메모 3 2 2 3 2 2 4" xfId="31548" xr:uid="{CB86B2FD-10B4-44D7-BB4B-A0031B80C68D}"/>
    <cellStyle name="메모 3 2 2 3 2 2 5" xfId="41206" xr:uid="{2D1ED802-93E1-409F-8CF7-D034DD6FDC49}"/>
    <cellStyle name="메모 3 2 2 3 2 2 6" xfId="53594" xr:uid="{9FC164A3-D7AF-4E18-8DFA-DA34B3C31284}"/>
    <cellStyle name="메모 3 2 2 3 2 3" xfId="19967" xr:uid="{53EA6BF8-0EE9-4B20-B248-737F68C28F7E}"/>
    <cellStyle name="메모 3 2 2 3 2 3 2" xfId="33599" xr:uid="{7DABEADF-0118-4CA8-8CB7-8DEF7C236EA9}"/>
    <cellStyle name="메모 3 2 2 3 2 3 3" xfId="43227" xr:uid="{456CFD8C-136E-4283-8747-2DCCD10CCDF0}"/>
    <cellStyle name="메모 3 2 2 3 2 4" xfId="23758" xr:uid="{6CE34F3C-6A71-4AED-A055-9E1DDB3D55F7}"/>
    <cellStyle name="메모 3 2 2 3 2 4 2" xfId="37390" xr:uid="{55EE2E6E-0733-4635-9828-517FC99CB5A9}"/>
    <cellStyle name="메모 3 2 2 3 2 4 3" xfId="47018" xr:uid="{AE0C6C07-4A64-40CC-AA37-E7B6AC20CE7C}"/>
    <cellStyle name="메모 3 2 2 3 2 5" xfId="29633" xr:uid="{EA2CE7F5-06A0-4B42-8BA0-0DCED5B65CA3}"/>
    <cellStyle name="메모 3 2 2 3 2 6" xfId="26756" xr:uid="{F1FE6805-007B-4F86-9A5D-B451B69808D6}"/>
    <cellStyle name="메모 3 2 2 3 2 7" xfId="51686" xr:uid="{FE853F89-B59F-4464-91C8-55CC3B0B2DD7}"/>
    <cellStyle name="메모 3 2 2 3 3" xfId="14958" xr:uid="{35F97953-3A64-487E-85F5-95F9F7397D1E}"/>
    <cellStyle name="메모 3 2 2 3 3 2" xfId="20877" xr:uid="{483FEDE2-F1F2-4127-8FC3-3C65CC5D920A}"/>
    <cellStyle name="메모 3 2 2 3 3 2 2" xfId="34509" xr:uid="{673A2B13-ECA4-4C84-BD64-0300EF05EF6F}"/>
    <cellStyle name="메모 3 2 2 3 3 2 3" xfId="44137" xr:uid="{CA7E9779-14F5-40D3-B57D-6E86ADA1B894}"/>
    <cellStyle name="메모 3 2 2 3 3 3" xfId="24668" xr:uid="{EDA140F9-3E87-489E-9D4A-53B9FB9376F8}"/>
    <cellStyle name="메모 3 2 2 3 3 3 2" xfId="38300" xr:uid="{DCF222CF-A9E2-46A7-BB8A-FD07E19E0ED9}"/>
    <cellStyle name="메모 3 2 2 3 3 3 3" xfId="47928" xr:uid="{825F89BA-C6C4-4C1A-A182-58C4277ADA9B}"/>
    <cellStyle name="메모 3 2 2 3 3 4" xfId="30550" xr:uid="{AAB09E4F-13C7-4D29-8860-86EFF7727AC7}"/>
    <cellStyle name="메모 3 2 2 3 3 5" xfId="40208" xr:uid="{9C0768CE-8440-431C-A58D-6B2A1EECDDEC}"/>
    <cellStyle name="메모 3 2 2 3 3 6" xfId="52596" xr:uid="{9553CFBF-251F-422E-9823-F97174420AAF}"/>
    <cellStyle name="메모 3 2 2 3 4" xfId="18969" xr:uid="{21C1F2EA-CBB8-4824-A849-ADEE3A681BCA}"/>
    <cellStyle name="메모 3 2 2 3 4 2" xfId="32601" xr:uid="{73CF1D73-D02B-420F-87D3-CD96E0497BD8}"/>
    <cellStyle name="메모 3 2 2 3 4 3" xfId="42229" xr:uid="{ED1EC879-40A4-4B48-8574-44C8C7C2791E}"/>
    <cellStyle name="메모 3 2 2 3 5" xfId="22760" xr:uid="{1B917B30-998B-4AAD-ABF9-7234E1DFF070}"/>
    <cellStyle name="메모 3 2 2 3 5 2" xfId="36392" xr:uid="{6FC4C1E1-2679-45D8-8302-26F2A3BCD8EF}"/>
    <cellStyle name="메모 3 2 2 3 5 3" xfId="46020" xr:uid="{452D18C1-618F-4F4F-BC12-DFB93842F595}"/>
    <cellStyle name="메모 3 2 2 3 6" xfId="28628" xr:uid="{19E5355B-6945-4BFE-8E15-E2D8A7953955}"/>
    <cellStyle name="메모 3 2 2 3 7" xfId="27704" xr:uid="{E5970636-58A5-4456-BAEF-3F4AFCC470FF}"/>
    <cellStyle name="메모 3 2 2 3 8" xfId="50688" xr:uid="{69E16769-3F3D-4584-97AC-E6716D046E6C}"/>
    <cellStyle name="메모 3 2 2 30" xfId="55906" xr:uid="{46A70606-CAF4-44A3-8CDE-068933E90289}"/>
    <cellStyle name="메모 3 2 2 31" xfId="55994" xr:uid="{B2844FE6-7415-444E-B397-8221E2D4488B}"/>
    <cellStyle name="메모 3 2 2 32" xfId="56082" xr:uid="{A12FC635-B932-4D90-B0B6-5D1F00EBB9DD}"/>
    <cellStyle name="메모 3 2 2 33" xfId="56170" xr:uid="{62CE4E4C-BB0A-431E-A9BE-D81D3581E8EC}"/>
    <cellStyle name="메모 3 2 2 34" xfId="56258" xr:uid="{BFF7B0E3-D844-417C-A8CA-02254C71E1C8}"/>
    <cellStyle name="메모 3 2 2 4" xfId="11164" xr:uid="{C14830DC-B907-4659-A64E-683F38FE5B08}"/>
    <cellStyle name="메모 3 2 2 4 2" xfId="14095" xr:uid="{91FA79D2-324D-4811-90F2-85684C5BDB93}"/>
    <cellStyle name="메모 3 2 2 4 2 2" xfId="16044" xr:uid="{5D05E6F4-CA3A-4D8A-9876-78D5E1C08557}"/>
    <cellStyle name="메모 3 2 2 4 2 2 2" xfId="21963" xr:uid="{6E96B512-D12F-4A4F-AD77-3293E24EC625}"/>
    <cellStyle name="메모 3 2 2 4 2 2 2 2" xfId="35595" xr:uid="{E8836777-2E5F-4D8E-B37D-BB77F4A5709C}"/>
    <cellStyle name="메모 3 2 2 4 2 2 2 3" xfId="45223" xr:uid="{15840C28-FA94-42A5-95EA-54189120F78A}"/>
    <cellStyle name="메모 3 2 2 4 2 2 3" xfId="25754" xr:uid="{1F23B689-1589-4A8C-86A8-8BDEDCEC89CF}"/>
    <cellStyle name="메모 3 2 2 4 2 2 3 2" xfId="39386" xr:uid="{9DDDB175-6236-435E-9A84-539416717328}"/>
    <cellStyle name="메모 3 2 2 4 2 2 3 3" xfId="49014" xr:uid="{3106C73C-C3E9-4DA2-B902-B6F26F1DAC89}"/>
    <cellStyle name="메모 3 2 2 4 2 2 4" xfId="31636" xr:uid="{A0A2D5CD-8474-467C-BC19-975219A39F84}"/>
    <cellStyle name="메모 3 2 2 4 2 2 5" xfId="41294" xr:uid="{5DEC633F-2D90-4DE6-8BBF-412335181124}"/>
    <cellStyle name="메모 3 2 2 4 2 2 6" xfId="53682" xr:uid="{BF925727-BA65-4765-944E-EA64A72D0D3C}"/>
    <cellStyle name="메모 3 2 2 4 2 3" xfId="20055" xr:uid="{878B446B-A786-48B9-B145-D279E0CAC84E}"/>
    <cellStyle name="메모 3 2 2 4 2 3 2" xfId="33687" xr:uid="{FA48150F-3F7A-437E-8175-82236EE22952}"/>
    <cellStyle name="메모 3 2 2 4 2 3 3" xfId="43315" xr:uid="{982B1FC5-5871-4FB7-8F7D-10DC625B7BFD}"/>
    <cellStyle name="메모 3 2 2 4 2 4" xfId="23846" xr:uid="{ABFCACEA-3942-487F-A5D3-33C555B11F1F}"/>
    <cellStyle name="메모 3 2 2 4 2 4 2" xfId="37478" xr:uid="{ED945CBA-341E-4A24-A10C-B7B8AD970E5B}"/>
    <cellStyle name="메모 3 2 2 4 2 4 3" xfId="47106" xr:uid="{604001CE-42BC-4CF7-BF6D-246E87D7FB79}"/>
    <cellStyle name="메모 3 2 2 4 2 5" xfId="29721" xr:uid="{40DF1256-97AB-4B6E-8C38-3FC380A9F40D}"/>
    <cellStyle name="메모 3 2 2 4 2 6" xfId="26668" xr:uid="{F7272F69-678C-47D0-BEF5-7748D9762446}"/>
    <cellStyle name="메모 3 2 2 4 2 7" xfId="51774" xr:uid="{5384830C-D634-49B8-AA88-841FA79BA431}"/>
    <cellStyle name="메모 3 2 2 4 3" xfId="15046" xr:uid="{40C917FE-2617-47AD-8B31-ED6684A46B20}"/>
    <cellStyle name="메모 3 2 2 4 3 2" xfId="20965" xr:uid="{BF49E2AA-9011-43F4-8CBC-B7D209FBCA6A}"/>
    <cellStyle name="메모 3 2 2 4 3 2 2" xfId="34597" xr:uid="{2DBEB36B-8C40-4693-89DC-509901AA3BBF}"/>
    <cellStyle name="메모 3 2 2 4 3 2 3" xfId="44225" xr:uid="{5DCCA47D-3043-4A80-841D-8C027B806E13}"/>
    <cellStyle name="메모 3 2 2 4 3 3" xfId="24756" xr:uid="{317171E7-7086-4FE8-AF07-1264812737EC}"/>
    <cellStyle name="메모 3 2 2 4 3 3 2" xfId="38388" xr:uid="{3659D742-3148-436B-89C2-2758511EC5F3}"/>
    <cellStyle name="메모 3 2 2 4 3 3 3" xfId="48016" xr:uid="{6B77C196-0841-455A-AA75-F65C725B375E}"/>
    <cellStyle name="메모 3 2 2 4 3 4" xfId="30638" xr:uid="{EF587C17-DE90-4388-B786-9F1922036CD7}"/>
    <cellStyle name="메모 3 2 2 4 3 5" xfId="40296" xr:uid="{0942619B-A75E-4593-A1C9-DA82BE975C8C}"/>
    <cellStyle name="메모 3 2 2 4 3 6" xfId="52684" xr:uid="{3A0A0CE7-C6FA-4FCB-B941-004A54A5217B}"/>
    <cellStyle name="메모 3 2 2 4 4" xfId="19057" xr:uid="{F3A21D0F-279D-43A0-8AE1-9D6C19F562ED}"/>
    <cellStyle name="메모 3 2 2 4 4 2" xfId="32689" xr:uid="{5489BA5F-2A4B-4055-92D0-BD76972B7EC8}"/>
    <cellStyle name="메모 3 2 2 4 4 3" xfId="42317" xr:uid="{4454D7DF-A62E-47F0-9827-F7CF349C09A7}"/>
    <cellStyle name="메모 3 2 2 4 5" xfId="22848" xr:uid="{2F3168AB-EA66-4192-BFF7-D9F32DFDC66D}"/>
    <cellStyle name="메모 3 2 2 4 5 2" xfId="36480" xr:uid="{2B20BF22-BB73-4D55-8B4A-114A3DA0AB69}"/>
    <cellStyle name="메모 3 2 2 4 5 3" xfId="46108" xr:uid="{EF68D76F-D20C-4D33-AC81-2F439FCDE46B}"/>
    <cellStyle name="메모 3 2 2 4 6" xfId="28716" xr:uid="{C62CE8EA-FE3E-4AEE-943E-49FAA77F940F}"/>
    <cellStyle name="메모 3 2 2 4 7" xfId="27624" xr:uid="{46F6FC7E-27D6-41E7-A7C8-6B61EF08867F}"/>
    <cellStyle name="메모 3 2 2 4 8" xfId="50776" xr:uid="{6ECB0EE2-BB60-47B7-82C8-F322979A5211}"/>
    <cellStyle name="메모 3 2 2 5" xfId="11252" xr:uid="{499836B3-CCA6-45EB-8BED-B6F9C2843917}"/>
    <cellStyle name="메모 3 2 2 5 2" xfId="14183" xr:uid="{8A24231A-54AF-424B-8826-AEF74BE80CC6}"/>
    <cellStyle name="메모 3 2 2 5 2 2" xfId="16132" xr:uid="{8BA748FC-B2B7-4E75-8F90-27FEB60D378D}"/>
    <cellStyle name="메모 3 2 2 5 2 2 2" xfId="22051" xr:uid="{E0CBAB05-3EC6-49B0-ADD5-0926FCC44057}"/>
    <cellStyle name="메모 3 2 2 5 2 2 2 2" xfId="35683" xr:uid="{BE8978C2-8AF2-4138-A834-F826DA5DC819}"/>
    <cellStyle name="메모 3 2 2 5 2 2 2 3" xfId="45311" xr:uid="{42F104FD-B138-4FAC-83BB-D638F7208D65}"/>
    <cellStyle name="메모 3 2 2 5 2 2 3" xfId="25842" xr:uid="{BA35595C-D21D-4A3D-8B3D-CED27B516B1D}"/>
    <cellStyle name="메모 3 2 2 5 2 2 3 2" xfId="39474" xr:uid="{FF0E90E5-38BF-4DFB-B253-CFE80192350F}"/>
    <cellStyle name="메모 3 2 2 5 2 2 3 3" xfId="49102" xr:uid="{07CD3132-B8E4-4A75-9854-0BE2A8EBAE08}"/>
    <cellStyle name="메모 3 2 2 5 2 2 4" xfId="31724" xr:uid="{6FD2392B-5F87-4AC8-9C24-4A2D7FAA6240}"/>
    <cellStyle name="메모 3 2 2 5 2 2 5" xfId="41382" xr:uid="{4735C23D-7F9F-4CFC-B08E-BE8BB50B2681}"/>
    <cellStyle name="메모 3 2 2 5 2 2 6" xfId="53770" xr:uid="{BD0DEFBF-B791-4CE8-9192-B77FAC5DB0FB}"/>
    <cellStyle name="메모 3 2 2 5 2 3" xfId="20143" xr:uid="{07F7F7BC-26B5-4619-87F6-65E251A77556}"/>
    <cellStyle name="메모 3 2 2 5 2 3 2" xfId="33775" xr:uid="{DD629D11-876C-42F8-952F-5D693D66959A}"/>
    <cellStyle name="메모 3 2 2 5 2 3 3" xfId="43403" xr:uid="{31F2EAC2-397F-4E58-92A4-D2B1AE902289}"/>
    <cellStyle name="메모 3 2 2 5 2 4" xfId="23934" xr:uid="{07B22512-5598-4738-8AEB-8231E6697DFF}"/>
    <cellStyle name="메모 3 2 2 5 2 4 2" xfId="37566" xr:uid="{875C5903-7F16-4EE1-89FD-2C4EDA9CBA21}"/>
    <cellStyle name="메모 3 2 2 5 2 4 3" xfId="47194" xr:uid="{8BAC4885-EFF8-462B-A1D8-6882DB9C1426}"/>
    <cellStyle name="메모 3 2 2 5 2 5" xfId="29809" xr:uid="{126579EF-A0A7-421B-A820-057056D0CE26}"/>
    <cellStyle name="메모 3 2 2 5 2 6" xfId="26580" xr:uid="{47B73072-E7CA-4690-A4AE-C7BC863519CE}"/>
    <cellStyle name="메모 3 2 2 5 2 7" xfId="51862" xr:uid="{A5E9C0ED-236C-47F5-B6E6-E799DBF98531}"/>
    <cellStyle name="메모 3 2 2 5 3" xfId="15134" xr:uid="{7BB47603-F30A-4E87-A5C1-08A963A82AF3}"/>
    <cellStyle name="메모 3 2 2 5 3 2" xfId="21053" xr:uid="{BC679709-E027-42AD-8F45-119AA86A0FB2}"/>
    <cellStyle name="메모 3 2 2 5 3 2 2" xfId="34685" xr:uid="{7FC93D40-9CFF-4B51-8B69-060DF985CDFA}"/>
    <cellStyle name="메모 3 2 2 5 3 2 3" xfId="44313" xr:uid="{FD0ED99E-9106-444E-A5D7-75748CD56CAD}"/>
    <cellStyle name="메모 3 2 2 5 3 3" xfId="24844" xr:uid="{FD905CC5-5F88-41AA-B18E-AC20B3D03EAB}"/>
    <cellStyle name="메모 3 2 2 5 3 3 2" xfId="38476" xr:uid="{7F687AD6-8C50-49EA-A4E8-172314C739D6}"/>
    <cellStyle name="메모 3 2 2 5 3 3 3" xfId="48104" xr:uid="{C4D63C93-50C4-4449-A8B7-143F387E0136}"/>
    <cellStyle name="메모 3 2 2 5 3 4" xfId="30726" xr:uid="{69E39958-EE68-47D4-9F46-0857F3239C0F}"/>
    <cellStyle name="메모 3 2 2 5 3 5" xfId="40384" xr:uid="{E1830A2C-468A-439F-8A24-D5604B9F66C9}"/>
    <cellStyle name="메모 3 2 2 5 3 6" xfId="52772" xr:uid="{C35905CE-E2DB-4A17-BB0C-DF9A0B80A59C}"/>
    <cellStyle name="메모 3 2 2 5 4" xfId="19145" xr:uid="{996FCB4A-290C-4C5C-9FEC-009CCBAA0F95}"/>
    <cellStyle name="메모 3 2 2 5 4 2" xfId="32777" xr:uid="{9353AADE-B5BC-41F2-A53B-2C136A13C627}"/>
    <cellStyle name="메모 3 2 2 5 4 3" xfId="42405" xr:uid="{9CD9D245-D803-4157-ABF8-8A817955268A}"/>
    <cellStyle name="메모 3 2 2 5 5" xfId="22936" xr:uid="{E7A21D76-EBC3-4F7E-91B7-75EF70BCD2D5}"/>
    <cellStyle name="메모 3 2 2 5 5 2" xfId="36568" xr:uid="{150CECA0-13F0-4F54-88ED-2419D9EDC97A}"/>
    <cellStyle name="메모 3 2 2 5 5 3" xfId="46196" xr:uid="{3BC49E15-6AEF-452A-93EA-4F9D7060DD53}"/>
    <cellStyle name="메모 3 2 2 5 6" xfId="28804" xr:uid="{32C71E56-9CDE-4B6F-ADD1-11BDCB400B91}"/>
    <cellStyle name="메모 3 2 2 5 7" xfId="27536" xr:uid="{78752683-AAFD-45CD-929C-B538FCA8A494}"/>
    <cellStyle name="메모 3 2 2 5 8" xfId="50864" xr:uid="{B58249F6-55A6-49E1-9414-405C0CD7B2DE}"/>
    <cellStyle name="메모 3 2 2 6" xfId="11340" xr:uid="{8437EF36-0CBD-438D-9522-EE9594BFB9F3}"/>
    <cellStyle name="메모 3 2 2 6 2" xfId="14271" xr:uid="{2F0F8DBE-971B-4C78-A42C-CB716AD6D319}"/>
    <cellStyle name="메모 3 2 2 6 2 2" xfId="16220" xr:uid="{F80384BC-07C0-4E9D-9859-C4E7CC0E72B8}"/>
    <cellStyle name="메모 3 2 2 6 2 2 2" xfId="22139" xr:uid="{D563993A-55D9-4D49-9B89-3A661AE07174}"/>
    <cellStyle name="메모 3 2 2 6 2 2 2 2" xfId="35771" xr:uid="{694F0471-F02D-4790-B5E9-745A8EE75502}"/>
    <cellStyle name="메모 3 2 2 6 2 2 2 3" xfId="45399" xr:uid="{36AD58F7-3B44-48A2-B14D-61E767F1D9DE}"/>
    <cellStyle name="메모 3 2 2 6 2 2 3" xfId="25930" xr:uid="{1B733D0D-BD7E-45B4-8CC5-3CB420BD640A}"/>
    <cellStyle name="메모 3 2 2 6 2 2 3 2" xfId="39562" xr:uid="{8C4EDD3E-1ABB-4627-87EC-A3871ECC007A}"/>
    <cellStyle name="메모 3 2 2 6 2 2 3 3" xfId="49190" xr:uid="{144F92AB-85A6-4A22-AC34-D7010B5DB1D5}"/>
    <cellStyle name="메모 3 2 2 6 2 2 4" xfId="31812" xr:uid="{2DEDDC5B-2445-4245-8BC4-304CB40FB995}"/>
    <cellStyle name="메모 3 2 2 6 2 2 5" xfId="41470" xr:uid="{8E641835-4E8A-4917-8A2A-F4101083F019}"/>
    <cellStyle name="메모 3 2 2 6 2 2 6" xfId="53858" xr:uid="{14D86BFC-F8AB-4D6C-9877-5E0CF3D62782}"/>
    <cellStyle name="메모 3 2 2 6 2 3" xfId="20231" xr:uid="{36A221E2-F802-4D80-9AC7-4F2AF769E0EF}"/>
    <cellStyle name="메모 3 2 2 6 2 3 2" xfId="33863" xr:uid="{92F459FB-207C-447D-8620-1A2A5BB89744}"/>
    <cellStyle name="메모 3 2 2 6 2 3 3" xfId="43491" xr:uid="{BD16C2D3-5DA9-4564-B90F-7CF9DDD287EB}"/>
    <cellStyle name="메모 3 2 2 6 2 4" xfId="24022" xr:uid="{734082D3-DE67-483A-B067-E96BCD8DD66D}"/>
    <cellStyle name="메모 3 2 2 6 2 4 2" xfId="37654" xr:uid="{12FE461C-4435-474A-A081-988CD2327B4A}"/>
    <cellStyle name="메모 3 2 2 6 2 4 3" xfId="47282" xr:uid="{FE32F8DD-7393-4CAA-AEEB-50C5E22B0B07}"/>
    <cellStyle name="메모 3 2 2 6 2 5" xfId="29897" xr:uid="{D27FB182-27CD-4DB6-84BE-73B109188331}"/>
    <cellStyle name="메모 3 2 2 6 2 6" xfId="26492" xr:uid="{B1232C11-CFDB-4BBA-AE01-D9E36E811093}"/>
    <cellStyle name="메모 3 2 2 6 2 7" xfId="51950" xr:uid="{B74C00B8-8964-4ED2-ABF4-F1CA82AE609E}"/>
    <cellStyle name="메모 3 2 2 6 3" xfId="15222" xr:uid="{F4DD32A2-13F8-4367-B214-12D2A6BC8F8E}"/>
    <cellStyle name="메모 3 2 2 6 3 2" xfId="21141" xr:uid="{1FDA78B4-4C92-4B24-8D2A-71A5D7B0B4AA}"/>
    <cellStyle name="메모 3 2 2 6 3 2 2" xfId="34773" xr:uid="{54C5824B-3F9E-4A2A-8C9E-25DCD999296F}"/>
    <cellStyle name="메모 3 2 2 6 3 2 3" xfId="44401" xr:uid="{1219B4F2-F5FA-4C9C-BE07-7CA3DC8DBE66}"/>
    <cellStyle name="메모 3 2 2 6 3 3" xfId="24932" xr:uid="{F171ED5B-B570-4809-AA1E-2754FB53A672}"/>
    <cellStyle name="메모 3 2 2 6 3 3 2" xfId="38564" xr:uid="{6E4F00FE-A36D-4A02-A62F-0CF95B904C01}"/>
    <cellStyle name="메모 3 2 2 6 3 3 3" xfId="48192" xr:uid="{A9358759-932C-4A44-914E-7BEAED9182C7}"/>
    <cellStyle name="메모 3 2 2 6 3 4" xfId="30814" xr:uid="{68136762-5ECE-4758-BD46-C1AA592ED749}"/>
    <cellStyle name="메모 3 2 2 6 3 5" xfId="40472" xr:uid="{D297AB2B-11CA-4449-95D8-983BC89CBE58}"/>
    <cellStyle name="메모 3 2 2 6 3 6" xfId="52860" xr:uid="{4F477318-12DD-4692-A825-0B84C596B41B}"/>
    <cellStyle name="메모 3 2 2 6 4" xfId="19233" xr:uid="{260CD962-356D-4FDE-B155-959F736C7FBA}"/>
    <cellStyle name="메모 3 2 2 6 4 2" xfId="32865" xr:uid="{4C63C706-0B3E-4202-82D6-49A6F7DD76F4}"/>
    <cellStyle name="메모 3 2 2 6 4 3" xfId="42493" xr:uid="{F4F6C4E4-755F-4C99-84EC-EA1341652EC0}"/>
    <cellStyle name="메모 3 2 2 6 5" xfId="23024" xr:uid="{CAC679B3-6D95-4F5A-9391-5C713EAD58BF}"/>
    <cellStyle name="메모 3 2 2 6 5 2" xfId="36656" xr:uid="{047C2667-1B6D-46FC-83D2-E199D6391D08}"/>
    <cellStyle name="메모 3 2 2 6 5 3" xfId="46284" xr:uid="{E32F9070-2DA6-4DFC-82E2-D57F37FED70D}"/>
    <cellStyle name="메모 3 2 2 6 6" xfId="28892" xr:uid="{76059147-C96B-4A35-ABE5-6F3AF1EB158E}"/>
    <cellStyle name="메모 3 2 2 6 7" xfId="27448" xr:uid="{3F3C14D0-9A5F-4E3E-80D1-0DF2F95A912F}"/>
    <cellStyle name="메모 3 2 2 6 8" xfId="50952" xr:uid="{178BD34B-59E0-4C41-A43F-A840F1CDE337}"/>
    <cellStyle name="메모 3 2 2 7" xfId="11428" xr:uid="{D0C387CE-4C46-40F9-A753-0A56DEBB90F6}"/>
    <cellStyle name="메모 3 2 2 7 2" xfId="14359" xr:uid="{CD1964C6-9641-42B9-B98B-7073A0B795CE}"/>
    <cellStyle name="메모 3 2 2 7 2 2" xfId="16308" xr:uid="{0AF90780-6718-4EF3-A75D-D5AEEEF25E5B}"/>
    <cellStyle name="메모 3 2 2 7 2 2 2" xfId="22227" xr:uid="{C482F80C-6317-48E4-B526-E4D72E741A7F}"/>
    <cellStyle name="메모 3 2 2 7 2 2 2 2" xfId="35859" xr:uid="{0F2DE9BC-AC47-4A5A-8EAD-4A895F3BCE19}"/>
    <cellStyle name="메모 3 2 2 7 2 2 2 3" xfId="45487" xr:uid="{A26ACD40-DC6F-4994-A505-46817A714B2A}"/>
    <cellStyle name="메모 3 2 2 7 2 2 3" xfId="26018" xr:uid="{123DF0B2-6246-4D19-BAE8-F50DB2ADCEF3}"/>
    <cellStyle name="메모 3 2 2 7 2 2 3 2" xfId="39650" xr:uid="{E120BA5C-3191-4EFA-9A49-3D2B2FF3176B}"/>
    <cellStyle name="메모 3 2 2 7 2 2 3 3" xfId="49278" xr:uid="{1D0E0978-3801-43FF-A5AB-267A43D58671}"/>
    <cellStyle name="메모 3 2 2 7 2 2 4" xfId="31900" xr:uid="{59C1D658-D098-4B96-8077-BEE78DB2A936}"/>
    <cellStyle name="메모 3 2 2 7 2 2 5" xfId="41558" xr:uid="{9E176ECB-F674-4B05-8D8D-8E976BECDD14}"/>
    <cellStyle name="메모 3 2 2 7 2 2 6" xfId="53946" xr:uid="{7224C2ED-8C71-433C-9209-625F003EA688}"/>
    <cellStyle name="메모 3 2 2 7 2 3" xfId="20319" xr:uid="{2AE160BA-109D-4987-BCE5-D5A2FDD9F103}"/>
    <cellStyle name="메모 3 2 2 7 2 3 2" xfId="33951" xr:uid="{B0FDC153-B012-4BBF-ACD2-F62E8495ABB1}"/>
    <cellStyle name="메모 3 2 2 7 2 3 3" xfId="43579" xr:uid="{3FD4FFFB-B5E4-46DA-AF97-A75102169C2E}"/>
    <cellStyle name="메모 3 2 2 7 2 4" xfId="24110" xr:uid="{3FD8151A-83E2-4D69-9E35-1D47FDD4FC55}"/>
    <cellStyle name="메모 3 2 2 7 2 4 2" xfId="37742" xr:uid="{7C4C66FE-8AFB-4DBA-9CC8-5C51A8B33B2D}"/>
    <cellStyle name="메모 3 2 2 7 2 4 3" xfId="47370" xr:uid="{ECA204AF-7F5C-46BC-8F8A-1F3FD5C66D2A}"/>
    <cellStyle name="메모 3 2 2 7 2 5" xfId="29985" xr:uid="{442234D4-6BD1-4836-9773-702BA9C54B68}"/>
    <cellStyle name="메모 3 2 2 7 2 6" xfId="26404" xr:uid="{A5B00019-CC4E-44CF-B9AA-4DBF80C52908}"/>
    <cellStyle name="메모 3 2 2 7 2 7" xfId="52038" xr:uid="{0EFBFA2B-F0B2-4E49-9765-1F3EE79AD3EE}"/>
    <cellStyle name="메모 3 2 2 7 3" xfId="15310" xr:uid="{8BA7B89D-0823-4EEB-BDA9-514230A3F9C7}"/>
    <cellStyle name="메모 3 2 2 7 3 2" xfId="21229" xr:uid="{B92C8BA0-98A8-47A6-837D-554A2227D116}"/>
    <cellStyle name="메모 3 2 2 7 3 2 2" xfId="34861" xr:uid="{3B1E40C8-F956-48A1-8B5C-6E32EDE2817F}"/>
    <cellStyle name="메모 3 2 2 7 3 2 3" xfId="44489" xr:uid="{EE27E629-A032-426D-97AB-84490A569A27}"/>
    <cellStyle name="메모 3 2 2 7 3 3" xfId="25020" xr:uid="{041A5147-BE23-4D74-82BD-95518E762F15}"/>
    <cellStyle name="메모 3 2 2 7 3 3 2" xfId="38652" xr:uid="{53934ECD-3F15-4C38-BE6B-479D79F43832}"/>
    <cellStyle name="메모 3 2 2 7 3 3 3" xfId="48280" xr:uid="{43DFE4C8-1FFE-4960-813C-03DD426FE0AB}"/>
    <cellStyle name="메모 3 2 2 7 3 4" xfId="30902" xr:uid="{C587CC6E-0DB5-4CA1-B4D4-D236ABF52DB9}"/>
    <cellStyle name="메모 3 2 2 7 3 5" xfId="40560" xr:uid="{E2D4FE06-95A2-42BF-B603-7A6F9B2404E4}"/>
    <cellStyle name="메모 3 2 2 7 3 6" xfId="52948" xr:uid="{580E9107-089E-4B1D-99A8-5A63F10D80BE}"/>
    <cellStyle name="메모 3 2 2 7 4" xfId="19321" xr:uid="{FE035468-E205-4856-B217-DD61CEE0A60B}"/>
    <cellStyle name="메모 3 2 2 7 4 2" xfId="32953" xr:uid="{A4A32115-F944-457F-90D8-1BD505B92C3D}"/>
    <cellStyle name="메모 3 2 2 7 4 3" xfId="42581" xr:uid="{B767441E-5B45-4471-B840-B96855B698FB}"/>
    <cellStyle name="메모 3 2 2 7 5" xfId="23112" xr:uid="{A0E90119-BEA1-403E-B6E9-AA126CF1DCA5}"/>
    <cellStyle name="메모 3 2 2 7 5 2" xfId="36744" xr:uid="{C1083EC9-7241-4C2B-A0E2-0B0CBB87987A}"/>
    <cellStyle name="메모 3 2 2 7 5 3" xfId="46372" xr:uid="{D8162627-B821-4911-BA63-014B3FD1D69B}"/>
    <cellStyle name="메모 3 2 2 7 6" xfId="28980" xr:uid="{42D9DA57-AFED-43AD-BD9E-BF31AD63EB74}"/>
    <cellStyle name="메모 3 2 2 7 7" xfId="27360" xr:uid="{0C75AA2D-6FA8-48F6-8B55-5822B3A1352B}"/>
    <cellStyle name="메모 3 2 2 7 8" xfId="51040" xr:uid="{73996E30-FE68-41F2-ACE6-8E646D793125}"/>
    <cellStyle name="메모 3 2 2 8" xfId="13536" xr:uid="{B83F8CFC-CDFD-4816-81A0-60B05332DE6F}"/>
    <cellStyle name="메모 3 2 2 8 2" xfId="14535" xr:uid="{0BAEE216-FA84-4060-9F4D-806BA9F8310C}"/>
    <cellStyle name="메모 3 2 2 8 2 2" xfId="16484" xr:uid="{867AE059-2C6A-4E00-BA6D-17BBDF4AB77D}"/>
    <cellStyle name="메모 3 2 2 8 2 2 2" xfId="22403" xr:uid="{F83CEA2D-680B-47BD-A72C-24FFBA0454C9}"/>
    <cellStyle name="메모 3 2 2 8 2 2 2 2" xfId="36035" xr:uid="{0D2BC111-670C-4247-8D10-4C9C196E57E3}"/>
    <cellStyle name="메모 3 2 2 8 2 2 2 3" xfId="45663" xr:uid="{04209EB3-03EE-4AF9-8234-0229AAE1C54B}"/>
    <cellStyle name="메모 3 2 2 8 2 2 3" xfId="26194" xr:uid="{1A8C64C6-9E7A-422C-8969-36D9DAA51C70}"/>
    <cellStyle name="메모 3 2 2 8 2 2 3 2" xfId="39826" xr:uid="{AC0A92AA-7643-4284-81F9-0E97C31E35A5}"/>
    <cellStyle name="메모 3 2 2 8 2 2 3 3" xfId="49454" xr:uid="{7EB733F0-687B-4309-A0DB-10CA01B50685}"/>
    <cellStyle name="메모 3 2 2 8 2 2 4" xfId="32076" xr:uid="{ED5675E5-CFD3-466A-861C-158775929143}"/>
    <cellStyle name="메모 3 2 2 8 2 2 5" xfId="41734" xr:uid="{8E5DE6F8-0B0C-448B-A755-CB8D16FFA70C}"/>
    <cellStyle name="메모 3 2 2 8 2 2 6" xfId="54122" xr:uid="{0563B5F8-1C6F-42A8-85B5-4812D09150FA}"/>
    <cellStyle name="메모 3 2 2 8 2 3" xfId="20495" xr:uid="{36C2EF64-2377-406D-ADB5-AE83BBFF6B17}"/>
    <cellStyle name="메모 3 2 2 8 2 3 2" xfId="34127" xr:uid="{E0B48005-5D1C-4A08-8C5D-5AE634546F11}"/>
    <cellStyle name="메모 3 2 2 8 2 3 3" xfId="43755" xr:uid="{E63BD9D8-8D4F-46E0-A001-9B087CDFF11C}"/>
    <cellStyle name="메모 3 2 2 8 2 4" xfId="24286" xr:uid="{3E6514BA-B576-4018-AE16-96C2C2E9D6F6}"/>
    <cellStyle name="메모 3 2 2 8 2 4 2" xfId="37918" xr:uid="{6C465213-75FA-40CC-AAF4-E01EA4A81903}"/>
    <cellStyle name="메모 3 2 2 8 2 4 3" xfId="47546" xr:uid="{C4EC3784-B6BE-4B75-A6C8-D5A1BFD0694A}"/>
    <cellStyle name="메모 3 2 2 8 2 5" xfId="30161" xr:uid="{A5BF060A-647C-4C4D-811F-D6DC4081FDCB}"/>
    <cellStyle name="메모 3 2 2 8 2 6" xfId="26228" xr:uid="{80DE05C9-597F-430B-9F66-93CD6443ED33}"/>
    <cellStyle name="메모 3 2 2 8 2 7" xfId="52214" xr:uid="{63C6E99E-9534-4E6E-9A4C-39969E2DE172}"/>
    <cellStyle name="메모 3 2 2 8 3" xfId="15486" xr:uid="{F299F771-A84A-455F-B370-BB9D6D903B44}"/>
    <cellStyle name="메모 3 2 2 8 3 2" xfId="21405" xr:uid="{50066856-AE52-48D3-820B-AA07BF5A638A}"/>
    <cellStyle name="메모 3 2 2 8 3 2 2" xfId="35037" xr:uid="{E5A042C8-D66A-40DD-9ED8-0461F5605C28}"/>
    <cellStyle name="메모 3 2 2 8 3 2 3" xfId="44665" xr:uid="{10EDD6CF-128E-4912-A488-A47358F7B05C}"/>
    <cellStyle name="메모 3 2 2 8 3 3" xfId="25196" xr:uid="{F7254448-FC71-4A79-B300-90DA2060FE08}"/>
    <cellStyle name="메모 3 2 2 8 3 3 2" xfId="38828" xr:uid="{61A5C050-D78B-4133-915B-23A9788D3EAA}"/>
    <cellStyle name="메모 3 2 2 8 3 3 3" xfId="48456" xr:uid="{73D38DDB-C4F9-4E8C-AE59-53582DDA1468}"/>
    <cellStyle name="메모 3 2 2 8 3 4" xfId="31078" xr:uid="{EDD54DFA-BD0E-469D-93AE-B21A7AEFA7C1}"/>
    <cellStyle name="메모 3 2 2 8 3 5" xfId="40736" xr:uid="{F7461D62-C3CD-40D9-A301-09E6CF0E5851}"/>
    <cellStyle name="메모 3 2 2 8 3 6" xfId="53124" xr:uid="{79B18D0C-52FB-440A-845C-15C08D0159A0}"/>
    <cellStyle name="메모 3 2 2 8 4" xfId="19497" xr:uid="{2A5D30B3-D317-4E20-83EA-72A0100AA7A1}"/>
    <cellStyle name="메모 3 2 2 8 4 2" xfId="33129" xr:uid="{D2DB5CED-8AFD-4245-B88D-8EA7B632C1E2}"/>
    <cellStyle name="메모 3 2 2 8 4 3" xfId="42757" xr:uid="{598268F3-87F5-44C4-9D04-4D6428859528}"/>
    <cellStyle name="메모 3 2 2 8 5" xfId="23288" xr:uid="{FF53AC4D-1152-4D3D-B482-5C64AFD444FC}"/>
    <cellStyle name="메모 3 2 2 8 5 2" xfId="36920" xr:uid="{6109D942-9B20-42C9-87C8-B7CA11EDFC6B}"/>
    <cellStyle name="메모 3 2 2 8 5 3" xfId="46548" xr:uid="{93C12023-F64A-46F3-9D03-E45BCA5FC704}"/>
    <cellStyle name="메모 3 2 2 8 6" xfId="29163" xr:uid="{A52004BC-67D0-4395-8104-67FA2839CBFC}"/>
    <cellStyle name="메모 3 2 2 8 7" xfId="27226" xr:uid="{4D6066B8-006D-4C8F-A12F-3A346B9458DC}"/>
    <cellStyle name="메모 3 2 2 8 8" xfId="51216" xr:uid="{9BDE5872-E5E7-47FE-87FF-55AEC1B9D489}"/>
    <cellStyle name="메모 3 2 2 9" xfId="13831" xr:uid="{95EF4647-8040-43D2-8529-0618D0245C21}"/>
    <cellStyle name="메모 3 2 2 9 2" xfId="15780" xr:uid="{D78DAF61-1416-4CC6-A0BD-BEF1227F271E}"/>
    <cellStyle name="메모 3 2 2 9 2 2" xfId="21699" xr:uid="{D097CB88-8547-4250-B498-72CB2AF5C792}"/>
    <cellStyle name="메모 3 2 2 9 2 2 2" xfId="35331" xr:uid="{41CCBAB0-40F0-4EE3-9E98-B5D489E43C5C}"/>
    <cellStyle name="메모 3 2 2 9 2 2 3" xfId="44959" xr:uid="{B8DD583A-9830-4B2D-9625-6E1CF3DED5A9}"/>
    <cellStyle name="메모 3 2 2 9 2 3" xfId="25490" xr:uid="{C7EFB4A5-E2B2-49C9-9426-D4FA88334828}"/>
    <cellStyle name="메모 3 2 2 9 2 3 2" xfId="39122" xr:uid="{03FF5880-07F0-4947-A51F-16338FC425B0}"/>
    <cellStyle name="메모 3 2 2 9 2 3 3" xfId="48750" xr:uid="{63832B27-8492-4E14-9171-23A21BD791F2}"/>
    <cellStyle name="메모 3 2 2 9 2 4" xfId="31372" xr:uid="{556BE02A-0D64-4ADA-B114-B0677063FF0F}"/>
    <cellStyle name="메모 3 2 2 9 2 5" xfId="41030" xr:uid="{4517C068-E17D-46D2-97BC-6A9EDDC6CBEC}"/>
    <cellStyle name="메모 3 2 2 9 2 6" xfId="53418" xr:uid="{25F876C0-6287-4809-B034-47C93CBB36B8}"/>
    <cellStyle name="메모 3 2 2 9 3" xfId="19791" xr:uid="{A9744317-034C-4862-A8B8-E780DD375F88}"/>
    <cellStyle name="메모 3 2 2 9 3 2" xfId="33423" xr:uid="{121EDDF4-2867-4266-B477-6BE18200CCCC}"/>
    <cellStyle name="메모 3 2 2 9 3 3" xfId="43051" xr:uid="{AE58A55D-037A-4F9B-9D7B-E93C3CAE2D9C}"/>
    <cellStyle name="메모 3 2 2 9 4" xfId="23582" xr:uid="{E0B12878-BD63-47D0-8197-CFC395C9198E}"/>
    <cellStyle name="메모 3 2 2 9 4 2" xfId="37214" xr:uid="{C1070D71-9641-4C62-8611-F5D70CE89D81}"/>
    <cellStyle name="메모 3 2 2 9 4 3" xfId="46842" xr:uid="{C4FC64C7-6744-430B-83B0-C8565B59F030}"/>
    <cellStyle name="메모 3 2 2 9 5" xfId="29457" xr:uid="{3B220075-2A2A-4B56-B2CA-964FD343CE0A}"/>
    <cellStyle name="메모 3 2 2 9 6" xfId="26932" xr:uid="{BC40A51A-36AB-432E-AA8C-BCD0622FFC5B}"/>
    <cellStyle name="메모 3 2 2 9 7" xfId="51510" xr:uid="{C8EC332F-1878-467A-8AA0-EDF4248B242D}"/>
    <cellStyle name="메모 3 2 3" xfId="10780" xr:uid="{E0802C5F-296D-45BA-9DFB-15C8511A1DF7}"/>
    <cellStyle name="메모 3 2 3 2" xfId="13711" xr:uid="{44C4C8BB-09DC-48BA-A338-45E5A7EDE978}"/>
    <cellStyle name="메모 3 2 3 2 2" xfId="15660" xr:uid="{6349DA14-CD89-4A6E-9FA1-E1C1E6C8FCF1}"/>
    <cellStyle name="메모 3 2 3 2 2 2" xfId="21579" xr:uid="{23811109-750E-40A0-89D4-2300FC99B501}"/>
    <cellStyle name="메모 3 2 3 2 2 2 2" xfId="35211" xr:uid="{8D643172-94B3-4527-B9CB-32D00DDC32FF}"/>
    <cellStyle name="메모 3 2 3 2 2 2 3" xfId="44839" xr:uid="{BCD2D149-D2D1-492B-952E-8F6587B985BE}"/>
    <cellStyle name="메모 3 2 3 2 2 3" xfId="25370" xr:uid="{E539AB07-41B9-4AB8-B376-E07C410EA9C6}"/>
    <cellStyle name="메모 3 2 3 2 2 3 2" xfId="39002" xr:uid="{7AA942CD-BA1E-49E0-A88B-C6C38431269E}"/>
    <cellStyle name="메모 3 2 3 2 2 3 3" xfId="48630" xr:uid="{10CF74D8-6334-48F5-9039-22E434B82D80}"/>
    <cellStyle name="메모 3 2 3 2 2 4" xfId="31252" xr:uid="{4B096F0F-BCBB-4DEC-9607-B6E9CF96E17C}"/>
    <cellStyle name="메모 3 2 3 2 2 5" xfId="40910" xr:uid="{4DDFDF72-8AEA-4F51-8297-AA4713C5C6F3}"/>
    <cellStyle name="메모 3 2 3 2 2 6" xfId="53298" xr:uid="{0C8508E4-94E6-4F86-A311-C6C65EB5A254}"/>
    <cellStyle name="메모 3 2 3 2 3" xfId="19671" xr:uid="{BAAC71B0-B791-4D5D-B5FD-8C061F357C66}"/>
    <cellStyle name="메모 3 2 3 2 3 2" xfId="33303" xr:uid="{BD0B248B-A48E-4957-BD08-0C22DEFA569F}"/>
    <cellStyle name="메모 3 2 3 2 3 3" xfId="42931" xr:uid="{7F1EE4AE-A52E-4425-8B59-2A372CDC5279}"/>
    <cellStyle name="메모 3 2 3 2 4" xfId="23462" xr:uid="{A1B86317-C41F-4C59-B95C-D900E7B8589E}"/>
    <cellStyle name="메모 3 2 3 2 4 2" xfId="37094" xr:uid="{1E9F02EB-2F8F-455E-89FD-D8B0BAED42C3}"/>
    <cellStyle name="메모 3 2 3 2 4 3" xfId="46722" xr:uid="{333E995A-E129-4005-B15B-A7F515F1FD06}"/>
    <cellStyle name="메모 3 2 3 2 5" xfId="29337" xr:uid="{ED4ABF09-F8F7-45F6-B5E0-AD910FA521D4}"/>
    <cellStyle name="메모 3 2 3 2 6" xfId="27052" xr:uid="{D331B1AD-67F3-433A-80F3-9BFB4878C5E9}"/>
    <cellStyle name="메모 3 2 3 2 7" xfId="51390" xr:uid="{9A35516A-60F5-4479-8C88-06F727F76FA6}"/>
    <cellStyle name="메모 3 2 3 3" xfId="14750" xr:uid="{C191E2C2-01D0-42E0-B0CC-F2F716F25C48}"/>
    <cellStyle name="메모 3 2 3 3 2" xfId="20669" xr:uid="{C23C52AB-95D8-4531-9F2A-CD3FD44B4032}"/>
    <cellStyle name="메모 3 2 3 3 2 2" xfId="34301" xr:uid="{8449A0C2-695D-436B-8D68-CB96EAF27B9A}"/>
    <cellStyle name="메모 3 2 3 3 2 3" xfId="43929" xr:uid="{753A02F3-1F58-4600-9A7E-D6DC8C68886F}"/>
    <cellStyle name="메모 3 2 3 3 3" xfId="24460" xr:uid="{41B4AB88-68FC-4C33-8411-BBAA521ED062}"/>
    <cellStyle name="메모 3 2 3 3 3 2" xfId="38092" xr:uid="{FD7A390C-7829-44C7-9C51-510399001742}"/>
    <cellStyle name="메모 3 2 3 3 3 3" xfId="47720" xr:uid="{74F00A06-7D3B-40E3-9C38-AE91749365E8}"/>
    <cellStyle name="메모 3 2 3 3 4" xfId="30342" xr:uid="{02EE6EF9-8DB9-45AB-AC5E-C6D200C95FFB}"/>
    <cellStyle name="메모 3 2 3 3 5" xfId="40000" xr:uid="{51602D89-0786-492F-A7F8-D8E28B8973C8}"/>
    <cellStyle name="메모 3 2 3 3 6" xfId="52388" xr:uid="{2CBBD17E-65AE-400B-A090-B55DC4781C89}"/>
    <cellStyle name="메모 3 2 3 4" xfId="18757" xr:uid="{13263EF2-CBA8-4519-A284-F10EC2DD317A}"/>
    <cellStyle name="메모 3 2 3 4 2" xfId="32389" xr:uid="{194A4409-56BB-45BD-A47A-0D390F98BFE0}"/>
    <cellStyle name="메모 3 2 3 4 3" xfId="42017" xr:uid="{0E192B8E-43A4-49A0-A2CA-3C14796E1643}"/>
    <cellStyle name="메모 3 2 3 5" xfId="22464" xr:uid="{2730BE80-1228-4F05-AEB5-D3B0C8B0AD33}"/>
    <cellStyle name="메모 3 2 3 5 2" xfId="36096" xr:uid="{A13B5B55-D83F-4588-BA37-B4772927D408}"/>
    <cellStyle name="메모 3 2 3 5 3" xfId="45724" xr:uid="{C3FBEAA6-0077-4264-8B66-0B16BF125D6F}"/>
    <cellStyle name="메모 3 2 3 6" xfId="28332" xr:uid="{E07AA8EC-ABDA-445D-A81B-0CB6E24F78C9}"/>
    <cellStyle name="메모 3 2 3 7" xfId="27989" xr:uid="{69B927D4-91DC-47C7-AE40-11849AAE88C8}"/>
    <cellStyle name="메모 3 2 3 8" xfId="50392" xr:uid="{6CA33323-9312-4541-AA62-E2CF6EEF83D7}"/>
    <cellStyle name="메모 3 2 4" xfId="10795" xr:uid="{918B6E14-6DD8-4922-84DD-7A8A3B27DD68}"/>
    <cellStyle name="메모 3 2 4 2" xfId="13726" xr:uid="{0603AABD-1FC4-40C2-93D3-C39C068BA317}"/>
    <cellStyle name="메모 3 2 4 2 2" xfId="15675" xr:uid="{EDC61C44-166D-4FF8-988D-C5D8A4375205}"/>
    <cellStyle name="메모 3 2 4 2 2 2" xfId="21594" xr:uid="{63D03A9B-A185-412E-9FE8-929E7DA15E1C}"/>
    <cellStyle name="메모 3 2 4 2 2 2 2" xfId="35226" xr:uid="{A272DCB5-ACB6-4B02-B3CF-E5E68D0E983D}"/>
    <cellStyle name="메모 3 2 4 2 2 2 3" xfId="44854" xr:uid="{41CE7379-EBB1-4FED-BCCE-5ADF4AC62E30}"/>
    <cellStyle name="메모 3 2 4 2 2 3" xfId="25385" xr:uid="{82DB4AE7-9C0D-45E1-88BE-8F28CEFB77FC}"/>
    <cellStyle name="메모 3 2 4 2 2 3 2" xfId="39017" xr:uid="{EED0FD43-790F-476B-BA53-5678562DFF5B}"/>
    <cellStyle name="메모 3 2 4 2 2 3 3" xfId="48645" xr:uid="{52CCE544-1838-47FD-8D6A-C8FC7109DE23}"/>
    <cellStyle name="메모 3 2 4 2 2 4" xfId="31267" xr:uid="{736B746F-FA8B-4978-BC88-4C71303B7C02}"/>
    <cellStyle name="메모 3 2 4 2 2 5" xfId="40925" xr:uid="{31F0246D-BA45-4C76-92AA-238D3684490B}"/>
    <cellStyle name="메모 3 2 4 2 2 6" xfId="53313" xr:uid="{13281E5B-8628-4A3B-84B1-377EB0C5F167}"/>
    <cellStyle name="메모 3 2 4 2 3" xfId="19686" xr:uid="{73E9D970-1572-41C9-8C7C-92DC7A565CC8}"/>
    <cellStyle name="메모 3 2 4 2 3 2" xfId="33318" xr:uid="{0B900FC4-16ED-4DB9-A471-7B9AC63918A7}"/>
    <cellStyle name="메모 3 2 4 2 3 3" xfId="42946" xr:uid="{0AA8C7D3-C87B-4DBE-9FB7-DE2F2D2390B8}"/>
    <cellStyle name="메모 3 2 4 2 4" xfId="23477" xr:uid="{779450DD-12BC-4F3F-BAB0-570BBBE1F510}"/>
    <cellStyle name="메모 3 2 4 2 4 2" xfId="37109" xr:uid="{669E278A-35DE-48E2-A771-67ED6B3878C6}"/>
    <cellStyle name="메모 3 2 4 2 4 3" xfId="46737" xr:uid="{2590E437-5810-44FE-AA08-B910988AA244}"/>
    <cellStyle name="메모 3 2 4 2 5" xfId="29352" xr:uid="{66E463EF-F944-4FD3-919A-55715E1F494F}"/>
    <cellStyle name="메모 3 2 4 2 6" xfId="27037" xr:uid="{702E6455-4485-4DB1-BACC-C22A7026AD4D}"/>
    <cellStyle name="메모 3 2 4 2 7" xfId="51405" xr:uid="{52836647-588C-4487-A3FA-A9E67D2570ED}"/>
    <cellStyle name="메모 3 2 4 3" xfId="14765" xr:uid="{E5E9E8B9-09F2-4BB0-9AFE-BFF98180B8D5}"/>
    <cellStyle name="메모 3 2 4 3 2" xfId="20684" xr:uid="{7421484F-B12D-48A9-8F25-C3459A3251D9}"/>
    <cellStyle name="메모 3 2 4 3 2 2" xfId="34316" xr:uid="{FCD47149-F582-487F-9F42-495673A27BBF}"/>
    <cellStyle name="메모 3 2 4 3 2 3" xfId="43944" xr:uid="{0BC3B3B9-B49F-4212-BA3A-230D6DD27B1F}"/>
    <cellStyle name="메모 3 2 4 3 3" xfId="24475" xr:uid="{C47BE3DF-FEBA-475A-A114-2CE92E992E8D}"/>
    <cellStyle name="메모 3 2 4 3 3 2" xfId="38107" xr:uid="{512A93B0-7F94-4E18-83BB-70FEBE697E9D}"/>
    <cellStyle name="메모 3 2 4 3 3 3" xfId="47735" xr:uid="{4E08340E-7646-4B41-A566-4A3629AE8F03}"/>
    <cellStyle name="메모 3 2 4 3 4" xfId="30357" xr:uid="{DD754743-0ACB-475B-8127-63FA959ACC12}"/>
    <cellStyle name="메모 3 2 4 3 5" xfId="40015" xr:uid="{D99073E3-887A-47C7-AAE6-6FB05976FD99}"/>
    <cellStyle name="메모 3 2 4 3 6" xfId="52403" xr:uid="{B52BCDC9-536B-4B38-8B7C-204109E50AA6}"/>
    <cellStyle name="메모 3 2 4 4" xfId="18772" xr:uid="{6CD527EE-52B1-484E-A110-399AEDE360B3}"/>
    <cellStyle name="메모 3 2 4 4 2" xfId="32404" xr:uid="{5AFBA3D7-5516-48B7-8754-963C80316B49}"/>
    <cellStyle name="메모 3 2 4 4 3" xfId="42032" xr:uid="{1C16C6FA-6608-4102-8D82-3A0327E49FA5}"/>
    <cellStyle name="메모 3 2 4 5" xfId="22479" xr:uid="{9B6F4C45-2976-4FCA-BC36-8754FE8F5730}"/>
    <cellStyle name="메모 3 2 4 5 2" xfId="36111" xr:uid="{E4C12249-680F-4208-888B-7FF7B2B1A64D}"/>
    <cellStyle name="메모 3 2 4 5 3" xfId="45739" xr:uid="{142F75A2-2B64-4F0A-8C9C-A78F07217CD7}"/>
    <cellStyle name="메모 3 2 4 6" xfId="28347" xr:uid="{1BEE6C68-2286-40D6-BB5C-8ACE613ED3A7}"/>
    <cellStyle name="메모 3 2 4 7" xfId="27974" xr:uid="{F0BA5D71-F729-4F81-9BB9-0649D7E6BFCD}"/>
    <cellStyle name="메모 3 2 4 8" xfId="50407" xr:uid="{A2070E3A-D69A-45AE-B32E-584A68EBBC78}"/>
    <cellStyle name="메모 3 2 5" xfId="11553" xr:uid="{A5B8C5E9-A52E-4193-A2F0-1575F9795544}"/>
    <cellStyle name="메모 3 2 5 2" xfId="14447" xr:uid="{C1695AF1-D401-4925-B303-AF65B076AEC6}"/>
    <cellStyle name="메모 3 2 5 2 2" xfId="16396" xr:uid="{60955B2C-98AF-4C47-9515-6E0BF16FAE8F}"/>
    <cellStyle name="메모 3 2 5 2 2 2" xfId="22315" xr:uid="{162C60E3-2856-4437-87ED-0C4B70C6C5D6}"/>
    <cellStyle name="메모 3 2 5 2 2 2 2" xfId="35947" xr:uid="{06B89B41-75B4-4EFD-A447-FA2612275B02}"/>
    <cellStyle name="메모 3 2 5 2 2 2 3" xfId="45575" xr:uid="{9432E6F5-BBC3-4550-9BEC-71D54789CB3F}"/>
    <cellStyle name="메모 3 2 5 2 2 3" xfId="26106" xr:uid="{7D09D89C-B1DB-4397-A1A3-CFE3A5FACB97}"/>
    <cellStyle name="메모 3 2 5 2 2 3 2" xfId="39738" xr:uid="{65349C14-7139-49A8-9819-7C54830B1404}"/>
    <cellStyle name="메모 3 2 5 2 2 3 3" xfId="49366" xr:uid="{934B4EE8-C1E8-4E1E-82FA-2016A4C282FE}"/>
    <cellStyle name="메모 3 2 5 2 2 4" xfId="31988" xr:uid="{88DDD012-6531-4BB1-9E03-42A6F12D66A1}"/>
    <cellStyle name="메모 3 2 5 2 2 5" xfId="41646" xr:uid="{37892B41-89D7-4E51-953B-6A9535448B07}"/>
    <cellStyle name="메모 3 2 5 2 2 6" xfId="54034" xr:uid="{CF6CF481-9E48-40C5-A373-3373061E78BC}"/>
    <cellStyle name="메모 3 2 5 2 3" xfId="20407" xr:uid="{48B04180-2CF0-412E-B52D-0324C71A7BF3}"/>
    <cellStyle name="메모 3 2 5 2 3 2" xfId="34039" xr:uid="{492CF1D1-53E1-4AF7-828F-744D42AE5F47}"/>
    <cellStyle name="메모 3 2 5 2 3 3" xfId="43667" xr:uid="{65FAF44F-A363-4B18-A950-F9CBE982603C}"/>
    <cellStyle name="메모 3 2 5 2 4" xfId="24198" xr:uid="{2CD8391F-ADF2-4FA2-9FA7-F7CBE59D00EF}"/>
    <cellStyle name="메모 3 2 5 2 4 2" xfId="37830" xr:uid="{00B94032-F115-4D71-B6FC-E06998DE49A7}"/>
    <cellStyle name="메모 3 2 5 2 4 3" xfId="47458" xr:uid="{A9E15E1D-C5ED-4882-926D-8409DC5DA14A}"/>
    <cellStyle name="메모 3 2 5 2 5" xfId="30073" xr:uid="{E3E0F4D9-71EC-4E46-85D9-DA06CECEFE20}"/>
    <cellStyle name="메모 3 2 5 2 6" xfId="26316" xr:uid="{90B4FC61-F032-4A0D-9881-91D57E08DB64}"/>
    <cellStyle name="메모 3 2 5 2 7" xfId="52126" xr:uid="{B45CDAF1-0581-4715-BEDD-1E32AFB03425}"/>
    <cellStyle name="메모 3 2 5 3" xfId="15398" xr:uid="{1B6F3D04-D4D6-4485-8A7A-AFA8F96639B8}"/>
    <cellStyle name="메모 3 2 5 3 2" xfId="21317" xr:uid="{F63531B9-A7BF-439E-A48F-16C6E407F4B3}"/>
    <cellStyle name="메모 3 2 5 3 2 2" xfId="34949" xr:uid="{DD720F16-BC87-4484-8906-431924AF5678}"/>
    <cellStyle name="메모 3 2 5 3 2 3" xfId="44577" xr:uid="{8F493ADE-C36D-4DF3-AE60-37DA5A449350}"/>
    <cellStyle name="메모 3 2 5 3 3" xfId="25108" xr:uid="{66A83C52-55FC-4313-B62A-6CE37FED9393}"/>
    <cellStyle name="메모 3 2 5 3 3 2" xfId="38740" xr:uid="{A3032C71-5F4A-4E40-AE4C-23F0887E4A98}"/>
    <cellStyle name="메모 3 2 5 3 3 3" xfId="48368" xr:uid="{21378CBB-5F9E-4AAD-8878-21E8EF11CA1D}"/>
    <cellStyle name="메모 3 2 5 3 4" xfId="30990" xr:uid="{2B93E008-AF47-46CD-9B84-23BFA2DA7FEF}"/>
    <cellStyle name="메모 3 2 5 3 5" xfId="40648" xr:uid="{998AD5A0-1F5F-47CD-8F36-EEC7BD785BD2}"/>
    <cellStyle name="메모 3 2 5 3 6" xfId="53036" xr:uid="{4E8625C0-447F-4E8A-9CA3-D494EAF3998A}"/>
    <cellStyle name="메모 3 2 5 4" xfId="19409" xr:uid="{2C22F3EB-E259-4C86-96EA-6BE7619C344C}"/>
    <cellStyle name="메모 3 2 5 4 2" xfId="33041" xr:uid="{0F7CF964-5EA4-4777-8842-1A6E30DE0746}"/>
    <cellStyle name="메모 3 2 5 4 3" xfId="42669" xr:uid="{B25C4CAC-388B-4A51-BA5F-E754C9968B51}"/>
    <cellStyle name="메모 3 2 5 5" xfId="23200" xr:uid="{C36D64D5-57B1-432F-BE9B-958FD6BC4B5B}"/>
    <cellStyle name="메모 3 2 5 5 2" xfId="36832" xr:uid="{8C66764B-3D50-4293-8D7E-E826B0B24992}"/>
    <cellStyle name="메모 3 2 5 5 3" xfId="46460" xr:uid="{9C04AA79-FA96-491B-87F8-12A171565C54}"/>
    <cellStyle name="메모 3 2 5 6" xfId="29068" xr:uid="{F59DFBA7-E112-4DA1-A5DD-B4E9E963A300}"/>
    <cellStyle name="메모 3 2 5 7" xfId="27316" xr:uid="{25FFC957-445B-4109-86E3-129822786828}"/>
    <cellStyle name="메모 3 2 5 8" xfId="51128" xr:uid="{8A447B89-0EB3-44EC-97A4-FD0F66A4993D}"/>
    <cellStyle name="메모 3 2 6" xfId="49926" xr:uid="{38BCD2E8-5014-403D-9E1C-320E2E550E42}"/>
    <cellStyle name="메모 3 2 7" xfId="49866" xr:uid="{D20DC96E-4B78-4AA9-8AF5-0B6C98042666}"/>
    <cellStyle name="메모 3 2 8" xfId="54294" xr:uid="{8FC6D33C-9400-433C-8E9F-4B06B0361B74}"/>
    <cellStyle name="메모 3 2 9" xfId="54419" xr:uid="{19FD5E74-98A6-4632-BB5F-271F6AC50ABF}"/>
    <cellStyle name="메모 3 3" xfId="587" xr:uid="{1C68C099-6D46-4728-9C46-2DEA82E360C8}"/>
    <cellStyle name="메모 3 3 10" xfId="22583" xr:uid="{BA065D6B-27C3-4407-A3E3-7B1BA87F4E70}"/>
    <cellStyle name="메모 3 3 10 2" xfId="36215" xr:uid="{A72B32FB-B9EC-46EF-BA0D-8606ACC2F1CA}"/>
    <cellStyle name="메모 3 3 10 3" xfId="45843" xr:uid="{785E3A9B-8583-4B6F-9462-CA8954B49CEF}"/>
    <cellStyle name="메모 3 3 11" xfId="28451" xr:uid="{C4EB2EAC-60B1-4EE4-8264-2A8024B4BC91}"/>
    <cellStyle name="메모 3 3 12" xfId="27872" xr:uid="{D9B90960-CFC0-4082-8C75-39069E746FD4}"/>
    <cellStyle name="메모 3 3 13" xfId="50176" xr:uid="{EEA1F19B-A8C1-4CEE-BA2F-7C2A36A00A2C}"/>
    <cellStyle name="메모 3 3 14" xfId="50511" xr:uid="{6F224350-4E0F-4AD2-AA1D-CAF6B17084B8}"/>
    <cellStyle name="메모 3 3 15" xfId="54582" xr:uid="{61F32FF6-200A-4852-B723-6A5FFA5DBC63}"/>
    <cellStyle name="메모 3 3 16" xfId="54673" xr:uid="{853FAA1C-FC49-4F52-A7FF-8C4C34B90E08}"/>
    <cellStyle name="메모 3 3 17" xfId="54761" xr:uid="{CC75BC86-0386-4977-B3EC-3EF93F6A3C1A}"/>
    <cellStyle name="메모 3 3 18" xfId="54849" xr:uid="{DF8FE0D2-01F4-4D37-BD05-D137B0C84806}"/>
    <cellStyle name="메모 3 3 19" xfId="54937" xr:uid="{53C75F67-36FB-43CE-B34D-279BCD80445F}"/>
    <cellStyle name="메모 3 3 2" xfId="10987" xr:uid="{1FD15FD3-F528-4562-8ADC-26C4348E82E4}"/>
    <cellStyle name="메모 3 3 2 2" xfId="13918" xr:uid="{293D72AB-A8E0-44DA-8BFE-D4DC07B9BAED}"/>
    <cellStyle name="메모 3 3 2 2 2" xfId="15867" xr:uid="{D1C5785A-7C38-4094-B3D4-3F8CFE6C9AFE}"/>
    <cellStyle name="메모 3 3 2 2 2 2" xfId="21786" xr:uid="{C74D7D09-39E5-41DD-B81F-6D8AB72B6B2F}"/>
    <cellStyle name="메모 3 3 2 2 2 2 2" xfId="35418" xr:uid="{BE51269D-5CA8-4F51-9078-301BB683F4DD}"/>
    <cellStyle name="메모 3 3 2 2 2 2 3" xfId="45046" xr:uid="{1EA91A78-566C-436E-A12F-F42E35E78901}"/>
    <cellStyle name="메모 3 3 2 2 2 3" xfId="25577" xr:uid="{E79E89BA-854A-464D-BC37-6529D6321C1C}"/>
    <cellStyle name="메모 3 3 2 2 2 3 2" xfId="39209" xr:uid="{A7C1EE42-6E90-4A9E-BC27-D4C7414BF1F4}"/>
    <cellStyle name="메모 3 3 2 2 2 3 3" xfId="48837" xr:uid="{313C1CFD-FB5A-4A1C-914D-7EAEDEFEC2D9}"/>
    <cellStyle name="메모 3 3 2 2 2 4" xfId="31459" xr:uid="{718CF86A-8A70-4A7B-BE15-DEE72D3B157E}"/>
    <cellStyle name="메모 3 3 2 2 2 5" xfId="41117" xr:uid="{D089134D-AC37-47B5-892D-BFB2D4C72DF7}"/>
    <cellStyle name="메모 3 3 2 2 2 6" xfId="53505" xr:uid="{A732601D-956A-45C0-BC1F-E4D60DBA017C}"/>
    <cellStyle name="메모 3 3 2 2 3" xfId="19878" xr:uid="{73000772-5930-46EF-9B00-BDCD4AE5EF16}"/>
    <cellStyle name="메모 3 3 2 2 3 2" xfId="33510" xr:uid="{E1695504-CEE0-4167-8ACA-FD3BBBC324C5}"/>
    <cellStyle name="메모 3 3 2 2 3 3" xfId="43138" xr:uid="{E682577E-0025-428D-8E33-D94629EE4D8A}"/>
    <cellStyle name="메모 3 3 2 2 4" xfId="23669" xr:uid="{92DAD9D9-D349-4D04-9312-7A1842FD5A9C}"/>
    <cellStyle name="메모 3 3 2 2 4 2" xfId="37301" xr:uid="{3616BE52-24C1-4AFD-A94E-E576C503D00C}"/>
    <cellStyle name="메모 3 3 2 2 4 3" xfId="46929" xr:uid="{A2DF9CBB-1222-4884-AE14-C051EA50D69E}"/>
    <cellStyle name="메모 3 3 2 2 5" xfId="29544" xr:uid="{84ACEFA4-472A-480C-8270-B9765C30C9BC}"/>
    <cellStyle name="메모 3 3 2 2 6" xfId="26845" xr:uid="{275F2C5F-2372-45F4-A140-E15D0C02C2F0}"/>
    <cellStyle name="메모 3 3 2 2 7" xfId="51597" xr:uid="{CAACE38D-498F-4AC7-A424-E73B2B83BB08}"/>
    <cellStyle name="메모 3 3 2 3" xfId="14869" xr:uid="{DE040AEA-77F4-4252-8386-C3149E9976C0}"/>
    <cellStyle name="메모 3 3 2 3 2" xfId="20788" xr:uid="{C2A8E2CA-9729-47FA-9BD7-293A04DADC35}"/>
    <cellStyle name="메모 3 3 2 3 2 2" xfId="34420" xr:uid="{838831CC-F03B-4663-BAD1-9C97051873A6}"/>
    <cellStyle name="메모 3 3 2 3 2 3" xfId="44048" xr:uid="{6DF32786-5216-4B02-B1BA-0AC9E4491C93}"/>
    <cellStyle name="메모 3 3 2 3 3" xfId="24579" xr:uid="{DCC10CEA-3AB4-4AA9-BE5E-F9BEE948B99A}"/>
    <cellStyle name="메모 3 3 2 3 3 2" xfId="38211" xr:uid="{34E001BE-B6C7-464A-95D3-D9D8BCB93A46}"/>
    <cellStyle name="메모 3 3 2 3 3 3" xfId="47839" xr:uid="{34007215-85B8-40F0-B2D2-A09BF18ADCAB}"/>
    <cellStyle name="메모 3 3 2 3 4" xfId="30461" xr:uid="{1DF909D5-43BA-458F-8213-37F48B6C6E4B}"/>
    <cellStyle name="메모 3 3 2 3 5" xfId="40119" xr:uid="{010110B7-A78C-4BD0-BE60-11789AC748E9}"/>
    <cellStyle name="메모 3 3 2 3 6" xfId="52507" xr:uid="{CF89ABD2-3B05-41A6-A79B-2147FDFD45B2}"/>
    <cellStyle name="메모 3 3 2 4" xfId="18880" xr:uid="{BF80BBB7-7CB9-48CE-B5BD-F50EEFF12643}"/>
    <cellStyle name="메모 3 3 2 4 2" xfId="32512" xr:uid="{A771B30A-F15C-49D0-860B-45E870FDC1BF}"/>
    <cellStyle name="메모 3 3 2 4 3" xfId="42140" xr:uid="{4D878460-2DC7-46EB-8F98-716C3EF716F4}"/>
    <cellStyle name="메모 3 3 2 5" xfId="22671" xr:uid="{8F593044-27CA-4D85-84AD-8015E4EBDEB7}"/>
    <cellStyle name="메모 3 3 2 5 2" xfId="36303" xr:uid="{9432888D-CE19-445A-8EA0-1ED49ED6B3FD}"/>
    <cellStyle name="메모 3 3 2 5 3" xfId="45931" xr:uid="{A4275F6B-8F33-49B0-A426-571439694454}"/>
    <cellStyle name="메모 3 3 2 6" xfId="28539" xr:uid="{43C59B29-729F-4681-B6E0-20FCAC5BB016}"/>
    <cellStyle name="메모 3 3 2 7" xfId="27787" xr:uid="{FC9D9551-60BD-4C3B-9130-0F468CE1C479}"/>
    <cellStyle name="메모 3 3 2 8" xfId="50599" xr:uid="{EE1CFDBD-90D4-400E-8D21-27DFF508971B}"/>
    <cellStyle name="메모 3 3 20" xfId="55025" xr:uid="{365A7542-85C4-4588-857E-7BB10F0FFBB0}"/>
    <cellStyle name="메모 3 3 21" xfId="55113" xr:uid="{401FA0AE-B22C-4E9C-BAF0-066683100B22}"/>
    <cellStyle name="메모 3 3 22" xfId="55201" xr:uid="{AF6F8087-4780-4DF3-A55F-E6CAC6E7D3C6}"/>
    <cellStyle name="메모 3 3 23" xfId="55289" xr:uid="{37F349AE-408E-4A66-AF42-CC6E155E6405}"/>
    <cellStyle name="메모 3 3 24" xfId="55377" xr:uid="{6B85FD57-8953-47BA-88B9-1433FB3DA560}"/>
    <cellStyle name="메모 3 3 25" xfId="55465" xr:uid="{666DEBC9-3384-49B5-8462-A01318915B2E}"/>
    <cellStyle name="메모 3 3 26" xfId="55553" xr:uid="{FFDD4FE4-51D3-43B1-AAB6-A744094249BE}"/>
    <cellStyle name="메모 3 3 27" xfId="55641" xr:uid="{F7D29634-701E-4B1E-9704-B31ED6D48997}"/>
    <cellStyle name="메모 3 3 28" xfId="55729" xr:uid="{2B09170D-693E-4DD8-8278-C7C36D5AFB12}"/>
    <cellStyle name="메모 3 3 29" xfId="55817" xr:uid="{506DA69D-9229-4A10-8907-294B5C96BBA2}"/>
    <cellStyle name="메모 3 3 3" xfId="11075" xr:uid="{D1B6DD42-31E7-402D-9733-89F1B196EE9D}"/>
    <cellStyle name="메모 3 3 3 2" xfId="14006" xr:uid="{F83394E8-9567-4C59-B538-E85EC29DFE12}"/>
    <cellStyle name="메모 3 3 3 2 2" xfId="15955" xr:uid="{EBE651F2-C78E-4638-B861-E7A4C8D52A0A}"/>
    <cellStyle name="메모 3 3 3 2 2 2" xfId="21874" xr:uid="{8414B920-C916-46E1-9442-59E56FD1D035}"/>
    <cellStyle name="메모 3 3 3 2 2 2 2" xfId="35506" xr:uid="{315FADF6-7A23-4DB0-BEB5-3777EEFF9893}"/>
    <cellStyle name="메모 3 3 3 2 2 2 3" xfId="45134" xr:uid="{F6380911-580E-4EBA-8EAF-E7A1BBECC519}"/>
    <cellStyle name="메모 3 3 3 2 2 3" xfId="25665" xr:uid="{1B0E49CE-167C-4EC3-8B70-8E6EA5D578F5}"/>
    <cellStyle name="메모 3 3 3 2 2 3 2" xfId="39297" xr:uid="{8F7285B5-BFC4-412E-823A-425741E2272D}"/>
    <cellStyle name="메모 3 3 3 2 2 3 3" xfId="48925" xr:uid="{7BDC6130-D149-48E7-B5FB-763519263E32}"/>
    <cellStyle name="메모 3 3 3 2 2 4" xfId="31547" xr:uid="{C5648445-C05C-426C-B465-950381C3089B}"/>
    <cellStyle name="메모 3 3 3 2 2 5" xfId="41205" xr:uid="{947BC7F0-BB53-465A-94B5-E706D119E044}"/>
    <cellStyle name="메모 3 3 3 2 2 6" xfId="53593" xr:uid="{DAF81A73-A14B-42E1-B506-1D5223E31D04}"/>
    <cellStyle name="메모 3 3 3 2 3" xfId="19966" xr:uid="{B89FC5E2-5925-4415-9B8D-35B571C56EFF}"/>
    <cellStyle name="메모 3 3 3 2 3 2" xfId="33598" xr:uid="{16B4C3BE-8A03-4445-8399-05E0702DCA8E}"/>
    <cellStyle name="메모 3 3 3 2 3 3" xfId="43226" xr:uid="{87B28939-87A4-4E4F-BBFE-5F3471CA5016}"/>
    <cellStyle name="메모 3 3 3 2 4" xfId="23757" xr:uid="{5EDC9807-1D80-4F2A-93EE-DAF1ADDFD856}"/>
    <cellStyle name="메모 3 3 3 2 4 2" xfId="37389" xr:uid="{7CB18E63-46B0-4517-858C-B3B8AC4F14AE}"/>
    <cellStyle name="메모 3 3 3 2 4 3" xfId="47017" xr:uid="{68C24C76-6DB7-4F28-BE79-A1B50ABCF85B}"/>
    <cellStyle name="메모 3 3 3 2 5" xfId="29632" xr:uid="{862166C3-C689-4D5A-A78B-6065BD2AD6BD}"/>
    <cellStyle name="메모 3 3 3 2 6" xfId="26757" xr:uid="{60A948E1-DC18-4A0A-B6EE-776EA63F8ADD}"/>
    <cellStyle name="메모 3 3 3 2 7" xfId="51685" xr:uid="{E7F1F782-44AA-4399-A7AA-AB57BA6CE717}"/>
    <cellStyle name="메모 3 3 3 3" xfId="14957" xr:uid="{61F92402-3D13-46F1-B637-6D71E2DA6711}"/>
    <cellStyle name="메모 3 3 3 3 2" xfId="20876" xr:uid="{96E28F68-E260-443B-A906-0B218B1717DD}"/>
    <cellStyle name="메모 3 3 3 3 2 2" xfId="34508" xr:uid="{1597D2EE-82FB-4D45-91A9-39585DE28348}"/>
    <cellStyle name="메모 3 3 3 3 2 3" xfId="44136" xr:uid="{1E6A6558-37BB-4149-9438-5F011817054F}"/>
    <cellStyle name="메모 3 3 3 3 3" xfId="24667" xr:uid="{22D05BAA-970E-4FE5-BA0B-E126854D9870}"/>
    <cellStyle name="메모 3 3 3 3 3 2" xfId="38299" xr:uid="{870923BA-DDBD-425E-AD50-D5CBC201F920}"/>
    <cellStyle name="메모 3 3 3 3 3 3" xfId="47927" xr:uid="{1E5B8EA7-5AAA-419C-8769-72B72621E424}"/>
    <cellStyle name="메모 3 3 3 3 4" xfId="30549" xr:uid="{0F210697-283C-4796-A452-992EA40EE320}"/>
    <cellStyle name="메모 3 3 3 3 5" xfId="40207" xr:uid="{C3D4F1E3-3C04-4B4C-B665-D5EC9E1F5679}"/>
    <cellStyle name="메모 3 3 3 3 6" xfId="52595" xr:uid="{4601953E-AED3-4D8D-87A3-00F5981B6BC9}"/>
    <cellStyle name="메모 3 3 3 4" xfId="18968" xr:uid="{AD9185A8-DED1-43DD-984D-546F95B95264}"/>
    <cellStyle name="메모 3 3 3 4 2" xfId="32600" xr:uid="{93857469-5329-401E-8ABB-952D25862DF3}"/>
    <cellStyle name="메모 3 3 3 4 3" xfId="42228" xr:uid="{97160019-783E-4769-A6BD-788A3C24B4EF}"/>
    <cellStyle name="메모 3 3 3 5" xfId="22759" xr:uid="{8D07C608-4B90-4D05-8891-140FCA4FD6C9}"/>
    <cellStyle name="메모 3 3 3 5 2" xfId="36391" xr:uid="{8EDA8CA8-938D-445B-8AEE-6C90110820BD}"/>
    <cellStyle name="메모 3 3 3 5 3" xfId="46019" xr:uid="{6414CAC0-9E02-4234-876F-25CBA4AFBB54}"/>
    <cellStyle name="메모 3 3 3 6" xfId="28627" xr:uid="{F68F8053-8746-4D75-B105-8E739C1CD188}"/>
    <cellStyle name="메모 3 3 3 7" xfId="27705" xr:uid="{D7A237E3-014C-46C2-8BB1-948FFDFC3BA3}"/>
    <cellStyle name="메모 3 3 3 8" xfId="50687" xr:uid="{7A79B6C6-33E7-43D3-B299-D21B07114E3A}"/>
    <cellStyle name="메모 3 3 30" xfId="55905" xr:uid="{88EB51E2-3660-4F5D-82DC-FD51771D6219}"/>
    <cellStyle name="메모 3 3 31" xfId="55993" xr:uid="{1A4B3AFE-3D6C-4B42-A029-E085D3F43F1A}"/>
    <cellStyle name="메모 3 3 32" xfId="56081" xr:uid="{21FED922-168B-40AC-B8E3-CF5EB69B3795}"/>
    <cellStyle name="메모 3 3 33" xfId="56169" xr:uid="{BB7D8A49-D678-4D62-A554-C7830CE09E86}"/>
    <cellStyle name="메모 3 3 34" xfId="56257" xr:uid="{70C7435F-C065-4423-9976-F13E1A79E29C}"/>
    <cellStyle name="메모 3 3 35" xfId="10899" xr:uid="{5A8A48CD-9294-4DC3-B67A-80D9201F8289}"/>
    <cellStyle name="메모 3 3 4" xfId="11163" xr:uid="{02BB9E31-41F8-4D5E-BE44-AB75300831BA}"/>
    <cellStyle name="메모 3 3 4 2" xfId="14094" xr:uid="{60F0CC65-DF90-4F6F-ABB9-6C29AA833F5E}"/>
    <cellStyle name="메모 3 3 4 2 2" xfId="16043" xr:uid="{C0B50003-F8CB-432E-A6D5-285A6EFDDC9D}"/>
    <cellStyle name="메모 3 3 4 2 2 2" xfId="21962" xr:uid="{645B8998-BABC-4488-B6BD-96EC030318D4}"/>
    <cellStyle name="메모 3 3 4 2 2 2 2" xfId="35594" xr:uid="{3F150D71-9DDA-4A6D-9DEB-57469FF119B3}"/>
    <cellStyle name="메모 3 3 4 2 2 2 3" xfId="45222" xr:uid="{E2CECBBD-7F7F-4FD1-BB84-FA20C6F7FD40}"/>
    <cellStyle name="메모 3 3 4 2 2 3" xfId="25753" xr:uid="{EC6752EF-4BCE-428B-8844-6300BCDFF86B}"/>
    <cellStyle name="메모 3 3 4 2 2 3 2" xfId="39385" xr:uid="{D082A857-AA12-4FEA-BBCF-ED8AF8034088}"/>
    <cellStyle name="메모 3 3 4 2 2 3 3" xfId="49013" xr:uid="{68DBD7D3-AD41-4CC6-9854-D3BECA5FB2A8}"/>
    <cellStyle name="메모 3 3 4 2 2 4" xfId="31635" xr:uid="{31EA821D-4D68-4544-AA91-66BB0DE4F37D}"/>
    <cellStyle name="메모 3 3 4 2 2 5" xfId="41293" xr:uid="{424D866D-1148-4C4F-AC2D-0B7EE0C5F388}"/>
    <cellStyle name="메모 3 3 4 2 2 6" xfId="53681" xr:uid="{C15ABA09-0CAF-4A11-B6D4-99FF09478601}"/>
    <cellStyle name="메모 3 3 4 2 3" xfId="20054" xr:uid="{574A3D49-1385-4610-AB55-288BB07CB702}"/>
    <cellStyle name="메모 3 3 4 2 3 2" xfId="33686" xr:uid="{6DD45FD8-F69F-41D6-8BC8-39141F305048}"/>
    <cellStyle name="메모 3 3 4 2 3 3" xfId="43314" xr:uid="{848C7842-8636-4A0E-B16A-B8EF92C6311A}"/>
    <cellStyle name="메모 3 3 4 2 4" xfId="23845" xr:uid="{4CB8273F-8FD4-412C-AE91-722AA50B7690}"/>
    <cellStyle name="메모 3 3 4 2 4 2" xfId="37477" xr:uid="{E9BEDE68-8434-40B6-9069-EA0733CDE5D2}"/>
    <cellStyle name="메모 3 3 4 2 4 3" xfId="47105" xr:uid="{A07BD857-5333-47D5-B965-AA5251D4E5DB}"/>
    <cellStyle name="메모 3 3 4 2 5" xfId="29720" xr:uid="{62107356-CB18-472A-9ED5-4FEA1B0FFAA9}"/>
    <cellStyle name="메모 3 3 4 2 6" xfId="26669" xr:uid="{D8D80725-B85E-4FC5-98F0-213963717085}"/>
    <cellStyle name="메모 3 3 4 2 7" xfId="51773" xr:uid="{C82A5BA8-3F23-4005-A35B-80451C6E3BC8}"/>
    <cellStyle name="메모 3 3 4 3" xfId="15045" xr:uid="{0CD12190-22C7-4EE9-AA17-64B3CBEF713F}"/>
    <cellStyle name="메모 3 3 4 3 2" xfId="20964" xr:uid="{5B27C9F9-6576-483B-B83D-7296AB8BA67E}"/>
    <cellStyle name="메모 3 3 4 3 2 2" xfId="34596" xr:uid="{B21074C4-2A09-41ED-8FCF-0ED4BA772C28}"/>
    <cellStyle name="메모 3 3 4 3 2 3" xfId="44224" xr:uid="{CDFF7A8E-65CB-4328-A00F-85DE26F132ED}"/>
    <cellStyle name="메모 3 3 4 3 3" xfId="24755" xr:uid="{F210DC46-CDCA-42C1-ABBD-CEAE947B9CBB}"/>
    <cellStyle name="메모 3 3 4 3 3 2" xfId="38387" xr:uid="{89D6F5A1-B1D4-48BD-A0F1-F2A403AED175}"/>
    <cellStyle name="메모 3 3 4 3 3 3" xfId="48015" xr:uid="{73619A2E-6E1E-4B92-BE48-11B07CE12ED8}"/>
    <cellStyle name="메모 3 3 4 3 4" xfId="30637" xr:uid="{9A54DAC7-73E7-4E50-877C-3DEF0DB883E4}"/>
    <cellStyle name="메모 3 3 4 3 5" xfId="40295" xr:uid="{48A9BCD6-D5F4-41B9-B921-F231BB56D130}"/>
    <cellStyle name="메모 3 3 4 3 6" xfId="52683" xr:uid="{A5D8C86B-9F94-4D7A-BB21-9656797F1210}"/>
    <cellStyle name="메모 3 3 4 4" xfId="19056" xr:uid="{73140285-0C52-49A7-8743-B4B040EBDF3F}"/>
    <cellStyle name="메모 3 3 4 4 2" xfId="32688" xr:uid="{2ECCC7E1-75ED-4ABE-B104-083EB3DB6FB5}"/>
    <cellStyle name="메모 3 3 4 4 3" xfId="42316" xr:uid="{7B90644E-661A-4C6A-90C8-38F15F1B0EB4}"/>
    <cellStyle name="메모 3 3 4 5" xfId="22847" xr:uid="{19FD0903-7E58-4FCC-894F-A4038C18661C}"/>
    <cellStyle name="메모 3 3 4 5 2" xfId="36479" xr:uid="{926A97BE-564E-444D-8C27-B89FF2EE30EA}"/>
    <cellStyle name="메모 3 3 4 5 3" xfId="46107" xr:uid="{19A43F65-AE1B-49A0-843E-10BAFB7D4174}"/>
    <cellStyle name="메모 3 3 4 6" xfId="28715" xr:uid="{98383E4F-21DB-4245-9ABF-7EDF05480F95}"/>
    <cellStyle name="메모 3 3 4 7" xfId="27625" xr:uid="{46304BE8-A7CD-4316-ACA2-E6868F425BB5}"/>
    <cellStyle name="메모 3 3 4 8" xfId="50775" xr:uid="{0CC90D8D-5F1D-45F5-937B-E9030C670D3A}"/>
    <cellStyle name="메모 3 3 5" xfId="11251" xr:uid="{1946CF5E-0EB2-4BBE-9266-EE4B37C30FCE}"/>
    <cellStyle name="메모 3 3 5 2" xfId="14182" xr:uid="{6D68D3AE-A4AD-4E0E-83AF-BC5B60076886}"/>
    <cellStyle name="메모 3 3 5 2 2" xfId="16131" xr:uid="{CA60089A-2914-42F3-BD0B-3C17D8CD368F}"/>
    <cellStyle name="메모 3 3 5 2 2 2" xfId="22050" xr:uid="{81656F2F-FF9C-488D-979E-08C36CCF9272}"/>
    <cellStyle name="메모 3 3 5 2 2 2 2" xfId="35682" xr:uid="{E3A6C4CA-6F57-4B64-9B77-C4FF6A39FA2E}"/>
    <cellStyle name="메모 3 3 5 2 2 2 3" xfId="45310" xr:uid="{E1BA8FEA-43E5-468F-AB6B-B451D5D3FE52}"/>
    <cellStyle name="메모 3 3 5 2 2 3" xfId="25841" xr:uid="{DDFA694F-BE30-4BA4-98BA-E0468E6F9F5F}"/>
    <cellStyle name="메모 3 3 5 2 2 3 2" xfId="39473" xr:uid="{06C28B56-404A-4A21-B119-1F101BDCFD96}"/>
    <cellStyle name="메모 3 3 5 2 2 3 3" xfId="49101" xr:uid="{AE0A1866-E79C-4B32-B193-03523FE2DC8A}"/>
    <cellStyle name="메모 3 3 5 2 2 4" xfId="31723" xr:uid="{0CAB9E09-3944-4F06-9754-7801956C424E}"/>
    <cellStyle name="메모 3 3 5 2 2 5" xfId="41381" xr:uid="{44113B46-AC00-40C4-B032-4103AF62D1FB}"/>
    <cellStyle name="메모 3 3 5 2 2 6" xfId="53769" xr:uid="{B9E6CDEF-46E2-45A5-86D6-5B578220EE0C}"/>
    <cellStyle name="메모 3 3 5 2 3" xfId="20142" xr:uid="{2C9F7E13-551A-42D2-B509-A15FD4B5B8B6}"/>
    <cellStyle name="메모 3 3 5 2 3 2" xfId="33774" xr:uid="{C14FC14D-960E-4E01-A59E-7704403A7E34}"/>
    <cellStyle name="메모 3 3 5 2 3 3" xfId="43402" xr:uid="{6830E1FE-B9CE-4058-A21B-980A0466ED7B}"/>
    <cellStyle name="메모 3 3 5 2 4" xfId="23933" xr:uid="{2CA7DF64-F15C-4B99-921A-27B8DE0E77B7}"/>
    <cellStyle name="메모 3 3 5 2 4 2" xfId="37565" xr:uid="{71672356-99D6-45F5-82D8-E4B1752BC943}"/>
    <cellStyle name="메모 3 3 5 2 4 3" xfId="47193" xr:uid="{4C3EB97A-9ED6-4332-B051-9094FC8E57EF}"/>
    <cellStyle name="메모 3 3 5 2 5" xfId="29808" xr:uid="{0F7F8B0F-878C-4170-A1B6-77CBA80EDE65}"/>
    <cellStyle name="메모 3 3 5 2 6" xfId="26581" xr:uid="{1826A112-10FD-4013-AED2-17D0E4D46A70}"/>
    <cellStyle name="메모 3 3 5 2 7" xfId="51861" xr:uid="{249733E5-0D04-49DF-A66A-CCE00BC61850}"/>
    <cellStyle name="메모 3 3 5 3" xfId="15133" xr:uid="{D7238AFC-8A15-4895-A3F7-576AAC5D1DD6}"/>
    <cellStyle name="메모 3 3 5 3 2" xfId="21052" xr:uid="{C1435DD6-FA08-4CFF-A813-9BA82B72EF56}"/>
    <cellStyle name="메모 3 3 5 3 2 2" xfId="34684" xr:uid="{F7C99621-276D-442B-8BCA-D824C2885AA5}"/>
    <cellStyle name="메모 3 3 5 3 2 3" xfId="44312" xr:uid="{E3CA4DA8-D920-471D-8683-E5F7B1FCC1BF}"/>
    <cellStyle name="메모 3 3 5 3 3" xfId="24843" xr:uid="{42C3697E-E15E-41C6-BCB3-919E40C95496}"/>
    <cellStyle name="메모 3 3 5 3 3 2" xfId="38475" xr:uid="{5F47FD02-102C-4195-B1A0-443B5AF248B4}"/>
    <cellStyle name="메모 3 3 5 3 3 3" xfId="48103" xr:uid="{A449F4DC-C118-4493-83C7-F8422B93FC43}"/>
    <cellStyle name="메모 3 3 5 3 4" xfId="30725" xr:uid="{F51AE11B-3DCE-405D-B9A7-26400017A792}"/>
    <cellStyle name="메모 3 3 5 3 5" xfId="40383" xr:uid="{56B981AC-6CEA-4742-A116-588D08B6EEE4}"/>
    <cellStyle name="메모 3 3 5 3 6" xfId="52771" xr:uid="{1BA17A22-7D30-4DE2-9371-3183540EBDB5}"/>
    <cellStyle name="메모 3 3 5 4" xfId="19144" xr:uid="{8E53E8EE-6557-4AEA-87AC-150F78A65D2C}"/>
    <cellStyle name="메모 3 3 5 4 2" xfId="32776" xr:uid="{F31877FD-F671-48A4-BAD0-0219E6B18015}"/>
    <cellStyle name="메모 3 3 5 4 3" xfId="42404" xr:uid="{2FAE6F32-6DCF-4EAB-BE36-0021065F55D4}"/>
    <cellStyle name="메모 3 3 5 5" xfId="22935" xr:uid="{D057CE29-EE48-4593-8103-D651B164FC9D}"/>
    <cellStyle name="메모 3 3 5 5 2" xfId="36567" xr:uid="{1767CC47-F19A-4657-8CB3-810C12B59EAF}"/>
    <cellStyle name="메모 3 3 5 5 3" xfId="46195" xr:uid="{9BA52D30-C0BD-4AA3-AF7B-01AF0F3E90C9}"/>
    <cellStyle name="메모 3 3 5 6" xfId="28803" xr:uid="{B1E33A52-2D71-472A-8741-7F15031C6474}"/>
    <cellStyle name="메모 3 3 5 7" xfId="27537" xr:uid="{6928A956-8E54-40C0-BA95-CBC9D4B06E23}"/>
    <cellStyle name="메모 3 3 5 8" xfId="50863" xr:uid="{87BA7DCE-2771-4D3A-8C9A-BE8DBEC052A1}"/>
    <cellStyle name="메모 3 3 6" xfId="11339" xr:uid="{83B4CC17-33D4-4F9F-9C9F-1B6AE73757AC}"/>
    <cellStyle name="메모 3 3 6 2" xfId="14270" xr:uid="{8650086F-B37C-41B4-81CB-9D4DEEB19799}"/>
    <cellStyle name="메모 3 3 6 2 2" xfId="16219" xr:uid="{458E9248-D314-48DD-AA2A-3E73644FA42C}"/>
    <cellStyle name="메모 3 3 6 2 2 2" xfId="22138" xr:uid="{5C9D1C1A-7145-4975-BAC7-DB78792123DA}"/>
    <cellStyle name="메모 3 3 6 2 2 2 2" xfId="35770" xr:uid="{A5D7B006-2FE7-448B-896B-22EFF0F3833C}"/>
    <cellStyle name="메모 3 3 6 2 2 2 3" xfId="45398" xr:uid="{5218CD0B-F26C-4562-BF32-F4D1EDB03FF7}"/>
    <cellStyle name="메모 3 3 6 2 2 3" xfId="25929" xr:uid="{0BB208C9-5B46-46AC-8F14-50BC2A8A158A}"/>
    <cellStyle name="메모 3 3 6 2 2 3 2" xfId="39561" xr:uid="{C691952F-30E9-461F-B54D-2E90BBE56517}"/>
    <cellStyle name="메모 3 3 6 2 2 3 3" xfId="49189" xr:uid="{20E13B28-CB47-41B8-B3E9-518EC958C757}"/>
    <cellStyle name="메모 3 3 6 2 2 4" xfId="31811" xr:uid="{41DDFBB6-D1A4-41E8-A0B5-D4F4BC1994C6}"/>
    <cellStyle name="메모 3 3 6 2 2 5" xfId="41469" xr:uid="{C422151C-75B4-4169-8791-D6FCE62E4F9E}"/>
    <cellStyle name="메모 3 3 6 2 2 6" xfId="53857" xr:uid="{ADAF9E1E-23A7-4386-989A-4BFF27EA45CC}"/>
    <cellStyle name="메모 3 3 6 2 3" xfId="20230" xr:uid="{5F362650-D209-4E97-B816-2B85DCF6720D}"/>
    <cellStyle name="메모 3 3 6 2 3 2" xfId="33862" xr:uid="{70C5DE44-3ABF-4EAA-84C4-BC55E7913A5F}"/>
    <cellStyle name="메모 3 3 6 2 3 3" xfId="43490" xr:uid="{4D7BEC2C-9E7D-4654-BC89-D767B36D6A3B}"/>
    <cellStyle name="메모 3 3 6 2 4" xfId="24021" xr:uid="{68D07BB6-E1A8-4043-8972-ABC530365E95}"/>
    <cellStyle name="메모 3 3 6 2 4 2" xfId="37653" xr:uid="{919AF124-E50D-4914-8028-D0CBF15EE083}"/>
    <cellStyle name="메모 3 3 6 2 4 3" xfId="47281" xr:uid="{34EEB48A-0F64-4219-A78F-1BCAD1A88C4A}"/>
    <cellStyle name="메모 3 3 6 2 5" xfId="29896" xr:uid="{4CFE9678-4411-41C1-BBA5-A119B93067E9}"/>
    <cellStyle name="메모 3 3 6 2 6" xfId="26493" xr:uid="{D3162400-0565-403F-A936-8AA61EA51D5F}"/>
    <cellStyle name="메모 3 3 6 2 7" xfId="51949" xr:uid="{BE6DF774-7FA0-47FF-AF3B-C832A0435643}"/>
    <cellStyle name="메모 3 3 6 3" xfId="15221" xr:uid="{B5170A70-A41C-427A-94FA-C0CE6D6E7373}"/>
    <cellStyle name="메모 3 3 6 3 2" xfId="21140" xr:uid="{E37F3954-20E5-43B2-A87E-DD0A5A4D7FE0}"/>
    <cellStyle name="메모 3 3 6 3 2 2" xfId="34772" xr:uid="{9B945023-54F1-4F6C-B922-AA5C4F7C8AD6}"/>
    <cellStyle name="메모 3 3 6 3 2 3" xfId="44400" xr:uid="{3493C427-1779-48D7-8DCB-352C2A8D8555}"/>
    <cellStyle name="메모 3 3 6 3 3" xfId="24931" xr:uid="{7E735787-21AB-4A64-B38F-B0CB56E11B00}"/>
    <cellStyle name="메모 3 3 6 3 3 2" xfId="38563" xr:uid="{7AFDC016-2D69-4DC2-A846-612107501098}"/>
    <cellStyle name="메모 3 3 6 3 3 3" xfId="48191" xr:uid="{89A600F0-1D77-4B9D-977C-B3F020978657}"/>
    <cellStyle name="메모 3 3 6 3 4" xfId="30813" xr:uid="{8EC0F176-3C03-46C3-BC7A-2F241E1503BF}"/>
    <cellStyle name="메모 3 3 6 3 5" xfId="40471" xr:uid="{A66360B9-5B66-4985-A1C9-96E5BED60550}"/>
    <cellStyle name="메모 3 3 6 3 6" xfId="52859" xr:uid="{87236F4D-8574-45EF-9464-0E7BF90B71B6}"/>
    <cellStyle name="메모 3 3 6 4" xfId="19232" xr:uid="{61E1A7C8-ED4E-4C91-A07E-27EB84049D73}"/>
    <cellStyle name="메모 3 3 6 4 2" xfId="32864" xr:uid="{E2AA8A2E-4CCD-4C05-BB3C-D8FF2439B2EF}"/>
    <cellStyle name="메모 3 3 6 4 3" xfId="42492" xr:uid="{367CAD3C-5292-492D-AD9D-7FFBBBA8D214}"/>
    <cellStyle name="메모 3 3 6 5" xfId="23023" xr:uid="{C7C68275-4DBA-48A7-A576-53E9A9E0D34E}"/>
    <cellStyle name="메모 3 3 6 5 2" xfId="36655" xr:uid="{DC480557-29F6-4FA6-9D67-CFB2BB69B577}"/>
    <cellStyle name="메모 3 3 6 5 3" xfId="46283" xr:uid="{A30C398F-229F-4741-AE74-6984C58C8DA7}"/>
    <cellStyle name="메모 3 3 6 6" xfId="28891" xr:uid="{EFE33A7A-2504-4659-9E8A-CF6BC13799A8}"/>
    <cellStyle name="메모 3 3 6 7" xfId="27449" xr:uid="{A2205A8C-5E0A-41AC-9642-1EFCDD11C5B7}"/>
    <cellStyle name="메모 3 3 6 8" xfId="50951" xr:uid="{B020500E-980B-4334-8B53-E9B0BEB174C4}"/>
    <cellStyle name="메모 3 3 7" xfId="11427" xr:uid="{44379889-6258-43B8-BA28-CA5CDDF49296}"/>
    <cellStyle name="메모 3 3 7 2" xfId="14358" xr:uid="{51CA3E8D-7B64-438B-82D7-DDEE07987EE3}"/>
    <cellStyle name="메모 3 3 7 2 2" xfId="16307" xr:uid="{8DA28F7F-AB32-4C55-9505-683FF409303D}"/>
    <cellStyle name="메모 3 3 7 2 2 2" xfId="22226" xr:uid="{F6C42A53-2A78-4BC3-93CB-4086CBAB72AA}"/>
    <cellStyle name="메모 3 3 7 2 2 2 2" xfId="35858" xr:uid="{CCCDA01B-2134-45B4-AF70-55ED0AB70235}"/>
    <cellStyle name="메모 3 3 7 2 2 2 3" xfId="45486" xr:uid="{AB6B0BCC-1F2B-432A-8FC9-8FCC630E9CA9}"/>
    <cellStyle name="메모 3 3 7 2 2 3" xfId="26017" xr:uid="{2E4D5C96-9450-4885-9217-7E06D65C0747}"/>
    <cellStyle name="메모 3 3 7 2 2 3 2" xfId="39649" xr:uid="{894768C6-7291-48C1-8F9C-B51172E86BF9}"/>
    <cellStyle name="메모 3 3 7 2 2 3 3" xfId="49277" xr:uid="{6D1E47A7-5234-4CFD-9D34-E4D0199D690B}"/>
    <cellStyle name="메모 3 3 7 2 2 4" xfId="31899" xr:uid="{677BEB40-2B1C-4C2D-9A60-B5487E6173F2}"/>
    <cellStyle name="메모 3 3 7 2 2 5" xfId="41557" xr:uid="{4DDF8064-08AD-483F-82F0-57B01E01D37D}"/>
    <cellStyle name="메모 3 3 7 2 2 6" xfId="53945" xr:uid="{A415A9E5-3C9C-4544-B609-DD45B7900C07}"/>
    <cellStyle name="메모 3 3 7 2 3" xfId="20318" xr:uid="{89BEC285-80FF-475B-8751-831D0754DE92}"/>
    <cellStyle name="메모 3 3 7 2 3 2" xfId="33950" xr:uid="{EA6BCDB5-4E43-46EC-BC28-618E131A16B2}"/>
    <cellStyle name="메모 3 3 7 2 3 3" xfId="43578" xr:uid="{2A78A6A2-F274-408E-946E-4A315207E0D3}"/>
    <cellStyle name="메모 3 3 7 2 4" xfId="24109" xr:uid="{A94B459F-B94A-4399-A344-A1EB5505A1C6}"/>
    <cellStyle name="메모 3 3 7 2 4 2" xfId="37741" xr:uid="{A15AAB60-ED8F-497F-BE94-B596B2AEDC51}"/>
    <cellStyle name="메모 3 3 7 2 4 3" xfId="47369" xr:uid="{D17FE0BE-83FA-46D9-9D05-1E6BEDB5096E}"/>
    <cellStyle name="메모 3 3 7 2 5" xfId="29984" xr:uid="{309A3911-B453-4A53-B266-0B8EE1F27097}"/>
    <cellStyle name="메모 3 3 7 2 6" xfId="26405" xr:uid="{996720BB-5689-4EAC-A0BC-90D9C37AE9BA}"/>
    <cellStyle name="메모 3 3 7 2 7" xfId="52037" xr:uid="{4DFDE6ED-9C6A-45AC-A1DA-8526D96E7FDD}"/>
    <cellStyle name="메모 3 3 7 3" xfId="15309" xr:uid="{09A5DEE5-85FE-429B-8688-FF1E3E57F2C1}"/>
    <cellStyle name="메모 3 3 7 3 2" xfId="21228" xr:uid="{4697AF94-57C8-42EF-8DE9-44B73CBD6FE6}"/>
    <cellStyle name="메모 3 3 7 3 2 2" xfId="34860" xr:uid="{EAFEC6C4-2B84-435D-A747-780693F53383}"/>
    <cellStyle name="메모 3 3 7 3 2 3" xfId="44488" xr:uid="{18DEE1D1-E175-46F7-94E1-CB5AE4296A59}"/>
    <cellStyle name="메모 3 3 7 3 3" xfId="25019" xr:uid="{4158E60E-1E46-4FDB-BEC6-5A09802FB92A}"/>
    <cellStyle name="메모 3 3 7 3 3 2" xfId="38651" xr:uid="{DFB7936E-138E-41DC-9BB7-5C6F9AC35C68}"/>
    <cellStyle name="메모 3 3 7 3 3 3" xfId="48279" xr:uid="{A8CCE029-11D4-4478-A479-9B906374B808}"/>
    <cellStyle name="메모 3 3 7 3 4" xfId="30901" xr:uid="{5B4F7382-06C5-4BF9-8713-2BE0B5CFEA2B}"/>
    <cellStyle name="메모 3 3 7 3 5" xfId="40559" xr:uid="{CDF4A431-EF00-4B15-B94C-229957628706}"/>
    <cellStyle name="메모 3 3 7 3 6" xfId="52947" xr:uid="{48D28A65-1D15-4E83-A0B5-8B366BDF4CAD}"/>
    <cellStyle name="메모 3 3 7 4" xfId="19320" xr:uid="{7A1688CE-8BC6-4443-95FD-83EDFCD9705B}"/>
    <cellStyle name="메모 3 3 7 4 2" xfId="32952" xr:uid="{279B7447-3433-490D-B85E-57157BA8802B}"/>
    <cellStyle name="메모 3 3 7 4 3" xfId="42580" xr:uid="{7C71BB06-5C65-44FA-9432-1614F3D67FCB}"/>
    <cellStyle name="메모 3 3 7 5" xfId="23111" xr:uid="{3B328132-9A38-4D26-89BB-DD2326813DB4}"/>
    <cellStyle name="메모 3 3 7 5 2" xfId="36743" xr:uid="{7F7DACAC-67B5-42B0-8ADD-4BCD1C7A5CE0}"/>
    <cellStyle name="메모 3 3 7 5 3" xfId="46371" xr:uid="{28F6E0B8-8AC7-4423-9BF9-81A5E7769DFD}"/>
    <cellStyle name="메모 3 3 7 6" xfId="28979" xr:uid="{15978531-E14B-41A3-A6EA-257921BD8AF5}"/>
    <cellStyle name="메모 3 3 7 7" xfId="27361" xr:uid="{D82F2926-C223-4C16-9E43-F21C7CE3FB7B}"/>
    <cellStyle name="메모 3 3 7 8" xfId="51039" xr:uid="{AA8A96ED-A703-4560-A66A-E77D64E9E5B3}"/>
    <cellStyle name="메모 3 3 8" xfId="13535" xr:uid="{AF322324-50B5-4811-BAC7-A193D5845B1D}"/>
    <cellStyle name="메모 3 3 8 2" xfId="14534" xr:uid="{B3AFD46E-8A62-44B2-B995-0313DD1EE2DF}"/>
    <cellStyle name="메모 3 3 8 2 2" xfId="16483" xr:uid="{F5ECCB97-8BA9-4F9F-8E78-E00154CFD8C0}"/>
    <cellStyle name="메모 3 3 8 2 2 2" xfId="22402" xr:uid="{D7DE6BA3-C4A4-43DC-BC59-B85C15BED317}"/>
    <cellStyle name="메모 3 3 8 2 2 2 2" xfId="36034" xr:uid="{A52C5497-7151-4EBB-BA30-677B78EFD854}"/>
    <cellStyle name="메모 3 3 8 2 2 2 3" xfId="45662" xr:uid="{D7037B00-A814-40FB-9182-288DF3977D6C}"/>
    <cellStyle name="메모 3 3 8 2 2 3" xfId="26193" xr:uid="{5D20BFB5-A9FA-4889-9091-B0DD396AF306}"/>
    <cellStyle name="메모 3 3 8 2 2 3 2" xfId="39825" xr:uid="{B1EDC02E-74B4-449E-9FD7-8185062C4355}"/>
    <cellStyle name="메모 3 3 8 2 2 3 3" xfId="49453" xr:uid="{70ED6B3D-BE98-4487-852C-E62BF32D6BDC}"/>
    <cellStyle name="메모 3 3 8 2 2 4" xfId="32075" xr:uid="{DDC9FD0C-89AE-4E74-95A0-7DFAF0181BB6}"/>
    <cellStyle name="메모 3 3 8 2 2 5" xfId="41733" xr:uid="{6DA19ADD-14FD-4F2D-8005-123C961490EB}"/>
    <cellStyle name="메모 3 3 8 2 2 6" xfId="54121" xr:uid="{BCC13392-56D5-4DCA-B4D1-9A1DAC467BD2}"/>
    <cellStyle name="메모 3 3 8 2 3" xfId="20494" xr:uid="{7F34A101-0BC4-4571-9872-E475BDEED792}"/>
    <cellStyle name="메모 3 3 8 2 3 2" xfId="34126" xr:uid="{1AE71770-DB13-4786-9826-715C0A621ABF}"/>
    <cellStyle name="메모 3 3 8 2 3 3" xfId="43754" xr:uid="{BC7A6DED-7B33-4EAE-9737-EA9DD5345E73}"/>
    <cellStyle name="메모 3 3 8 2 4" xfId="24285" xr:uid="{A33BD35B-A789-4993-9EBC-D87A423ED102}"/>
    <cellStyle name="메모 3 3 8 2 4 2" xfId="37917" xr:uid="{802E5933-19F3-430D-AB40-8157FCC8E6D2}"/>
    <cellStyle name="메모 3 3 8 2 4 3" xfId="47545" xr:uid="{337636D3-58CE-4B68-92DC-1EEB511E5333}"/>
    <cellStyle name="메모 3 3 8 2 5" xfId="30160" xr:uid="{4AE3DC1F-ABC0-4593-BDF9-926718E69E48}"/>
    <cellStyle name="메모 3 3 8 2 6" xfId="26229" xr:uid="{0F2F25F6-D613-4F44-A5D8-EB2B216E35FC}"/>
    <cellStyle name="메모 3 3 8 2 7" xfId="52213" xr:uid="{59D8A99F-43AC-458E-8BB3-8294362D4425}"/>
    <cellStyle name="메모 3 3 8 3" xfId="15485" xr:uid="{E37A264C-9D12-4827-BB5E-9DF7C52DBEFE}"/>
    <cellStyle name="메모 3 3 8 3 2" xfId="21404" xr:uid="{C5B3CF2B-4FDA-4FDC-88C5-77EC21DBE0AF}"/>
    <cellStyle name="메모 3 3 8 3 2 2" xfId="35036" xr:uid="{968DB9E2-C098-48A9-ACD7-ACBA25C502BF}"/>
    <cellStyle name="메모 3 3 8 3 2 3" xfId="44664" xr:uid="{331B89ED-4016-4199-9B10-6FA4E5A9085F}"/>
    <cellStyle name="메모 3 3 8 3 3" xfId="25195" xr:uid="{EC107DBA-45F5-435B-A75E-5EC63200C092}"/>
    <cellStyle name="메모 3 3 8 3 3 2" xfId="38827" xr:uid="{A8D2CCA9-651B-49E1-BE0F-314B793879D3}"/>
    <cellStyle name="메모 3 3 8 3 3 3" xfId="48455" xr:uid="{68BECCB3-C84A-448D-BB9B-F46B166DD613}"/>
    <cellStyle name="메모 3 3 8 3 4" xfId="31077" xr:uid="{FA2E3F01-289F-4EC2-9C4D-6929A50CEEFB}"/>
    <cellStyle name="메모 3 3 8 3 5" xfId="40735" xr:uid="{CA226D92-BA20-44B7-930C-16A52D958790}"/>
    <cellStyle name="메모 3 3 8 3 6" xfId="53123" xr:uid="{438007EC-298E-496F-AE41-221EAC2C2EEA}"/>
    <cellStyle name="메모 3 3 8 4" xfId="19496" xr:uid="{6C467539-2140-4705-8C91-CED9595449C4}"/>
    <cellStyle name="메모 3 3 8 4 2" xfId="33128" xr:uid="{1DECB155-214A-49A9-A1BF-BD94B792661A}"/>
    <cellStyle name="메모 3 3 8 4 3" xfId="42756" xr:uid="{FBB978B8-1D2D-4994-9F3D-A67AF1D1726B}"/>
    <cellStyle name="메모 3 3 8 5" xfId="23287" xr:uid="{0D922162-F1DF-4DA8-9FD7-4D816F097AAE}"/>
    <cellStyle name="메모 3 3 8 5 2" xfId="36919" xr:uid="{D8F0CA18-B7B1-4A1F-9974-8B35B58992BE}"/>
    <cellStyle name="메모 3 3 8 5 3" xfId="46547" xr:uid="{419C2405-ABA9-43B8-A069-0352D9D6B8AB}"/>
    <cellStyle name="메모 3 3 8 6" xfId="29162" xr:uid="{C549601B-A05E-48BF-BF3F-2E7204A8D587}"/>
    <cellStyle name="메모 3 3 8 7" xfId="27227" xr:uid="{A9A2836C-2306-43AF-9CF5-4A441FB1CE4C}"/>
    <cellStyle name="메모 3 3 8 8" xfId="51215" xr:uid="{6C977692-1A04-4ED5-873A-42F0CFA5D725}"/>
    <cellStyle name="메모 3 3 9" xfId="13830" xr:uid="{03BFF5C9-83F9-4312-A835-23D4DFDB9D6B}"/>
    <cellStyle name="메모 3 3 9 2" xfId="15779" xr:uid="{F829C4A3-DD84-49EB-9429-2D41F8E26940}"/>
    <cellStyle name="메모 3 3 9 2 2" xfId="21698" xr:uid="{50B4E956-C0F2-483F-A3FE-435C541B8DFA}"/>
    <cellStyle name="메모 3 3 9 2 2 2" xfId="35330" xr:uid="{58171CB6-A5F0-4096-BB11-53DE72B1FC5F}"/>
    <cellStyle name="메모 3 3 9 2 2 3" xfId="44958" xr:uid="{D3C0B279-3A8A-4855-83A3-22FD8B0FDB78}"/>
    <cellStyle name="메모 3 3 9 2 3" xfId="25489" xr:uid="{AF676032-AC7F-4889-82DD-E9F8FF8F3E1E}"/>
    <cellStyle name="메모 3 3 9 2 3 2" xfId="39121" xr:uid="{4E5CBB89-0941-49DE-B1F7-CB6AAEA09F72}"/>
    <cellStyle name="메모 3 3 9 2 3 3" xfId="48749" xr:uid="{D419C216-9274-4B3D-B2F2-E5C78F299376}"/>
    <cellStyle name="메모 3 3 9 2 4" xfId="31371" xr:uid="{43FCD3D4-EEEC-4A0D-877F-81A8E79C1222}"/>
    <cellStyle name="메모 3 3 9 2 5" xfId="41029" xr:uid="{FFD867C1-B56A-4307-B139-0D4671EA83F8}"/>
    <cellStyle name="메모 3 3 9 2 6" xfId="53417" xr:uid="{9D0FCDC3-5BC0-449C-B8DB-3812F085F530}"/>
    <cellStyle name="메모 3 3 9 3" xfId="19790" xr:uid="{87A15CEA-00C8-464E-B53A-D18FF771383B}"/>
    <cellStyle name="메모 3 3 9 3 2" xfId="33422" xr:uid="{5DB318E0-C9B7-4E79-8635-421BB54ABEC3}"/>
    <cellStyle name="메모 3 3 9 3 3" xfId="43050" xr:uid="{EF126617-9372-44DC-BC1D-960ED5CE483B}"/>
    <cellStyle name="메모 3 3 9 4" xfId="23581" xr:uid="{8F648E8F-50D4-496F-80F6-47639C72C07D}"/>
    <cellStyle name="메모 3 3 9 4 2" xfId="37213" xr:uid="{DDF42B13-8862-462B-BA4B-F7C190123B00}"/>
    <cellStyle name="메모 3 3 9 4 3" xfId="46841" xr:uid="{32057954-7E03-484D-846F-54459178FC57}"/>
    <cellStyle name="메모 3 3 9 5" xfId="29456" xr:uid="{81207779-A998-4F5C-8E22-E896F346C752}"/>
    <cellStyle name="메모 3 3 9 6" xfId="26933" xr:uid="{9965BB98-0391-49C4-A696-2227154D35B3}"/>
    <cellStyle name="메모 3 3 9 7" xfId="51509" xr:uid="{90C5469B-D731-4EDC-AAFD-84C0913B6914}"/>
    <cellStyle name="메모 3 4" xfId="10786" xr:uid="{C44EC437-B5D8-47FB-8033-1A731FC0B040}"/>
    <cellStyle name="메모 3 4 2" xfId="13717" xr:uid="{998DE4FA-A04C-4FE5-A09B-E6F41062FC3F}"/>
    <cellStyle name="메모 3 4 2 2" xfId="15666" xr:uid="{DBE12DA4-86D8-4093-84D1-59C263548A5A}"/>
    <cellStyle name="메모 3 4 2 2 2" xfId="21585" xr:uid="{CBF0353A-5625-4B2F-A5A7-C8FE082E1B52}"/>
    <cellStyle name="메모 3 4 2 2 2 2" xfId="35217" xr:uid="{967C94A9-CC3F-4450-84F8-95E0C863C166}"/>
    <cellStyle name="메모 3 4 2 2 2 3" xfId="44845" xr:uid="{5B0BC4F8-77C2-4990-8D63-C3DF1F8879F1}"/>
    <cellStyle name="메모 3 4 2 2 3" xfId="25376" xr:uid="{C953E11A-A4B4-48B9-810F-C320C73898B5}"/>
    <cellStyle name="메모 3 4 2 2 3 2" xfId="39008" xr:uid="{A574C5C6-B872-48FE-812F-3A174BFB5A06}"/>
    <cellStyle name="메모 3 4 2 2 3 3" xfId="48636" xr:uid="{80F1C2C4-8FFD-4733-A849-ED29D58E1BD8}"/>
    <cellStyle name="메모 3 4 2 2 4" xfId="31258" xr:uid="{53B8634B-7DE0-4ABD-B1CA-C6FB2AB6B6FC}"/>
    <cellStyle name="메모 3 4 2 2 5" xfId="40916" xr:uid="{878F9950-8604-4D11-8E52-0EDCB6005C71}"/>
    <cellStyle name="메모 3 4 2 2 6" xfId="53304" xr:uid="{0CE2B044-C263-4D7F-A450-DA10C0F9B196}"/>
    <cellStyle name="메모 3 4 2 3" xfId="19677" xr:uid="{5906974D-3585-4473-AECE-0392D55747A8}"/>
    <cellStyle name="메모 3 4 2 3 2" xfId="33309" xr:uid="{3A6D7F64-F1D0-415E-8396-E748DE0FF889}"/>
    <cellStyle name="메모 3 4 2 3 3" xfId="42937" xr:uid="{FB19FFDA-A7CB-4950-B1DE-69555A60C820}"/>
    <cellStyle name="메모 3 4 2 4" xfId="23468" xr:uid="{3827BC95-1EFD-475A-BC19-B4324FA5120C}"/>
    <cellStyle name="메모 3 4 2 4 2" xfId="37100" xr:uid="{1EF4F82A-11AD-4718-897F-5C5762010B46}"/>
    <cellStyle name="메모 3 4 2 4 3" xfId="46728" xr:uid="{6D531C79-A6E3-467C-9EA8-5B1BE2ECFBA0}"/>
    <cellStyle name="메모 3 4 2 5" xfId="29343" xr:uid="{145FAF35-69D3-4BD7-BEBC-8A318CB0ADE5}"/>
    <cellStyle name="메모 3 4 2 6" xfId="27046" xr:uid="{05CAAA52-41FC-4CF2-9B04-92C124773608}"/>
    <cellStyle name="메모 3 4 2 7" xfId="51396" xr:uid="{E385A77E-832F-4258-9E1D-A97EF45E5648}"/>
    <cellStyle name="메모 3 4 3" xfId="14756" xr:uid="{4505A966-1A81-4D51-8C28-FE92B3C72395}"/>
    <cellStyle name="메모 3 4 3 2" xfId="20675" xr:uid="{F82CDF11-2FA1-4BE1-9A0C-B2966E0EDF37}"/>
    <cellStyle name="메모 3 4 3 2 2" xfId="34307" xr:uid="{AF2F8D91-3E6B-4337-A40F-F0E917DBC08B}"/>
    <cellStyle name="메모 3 4 3 2 3" xfId="43935" xr:uid="{661F8A1C-7390-46CC-B487-0B97CC94ADF5}"/>
    <cellStyle name="메모 3 4 3 3" xfId="24466" xr:uid="{FC481556-CBC9-42FF-9388-E7166848DEF6}"/>
    <cellStyle name="메모 3 4 3 3 2" xfId="38098" xr:uid="{55EC39AF-400A-4020-A289-4912427D866D}"/>
    <cellStyle name="메모 3 4 3 3 3" xfId="47726" xr:uid="{7C9D9823-C0C7-4409-A97C-957482A2DB06}"/>
    <cellStyle name="메모 3 4 3 4" xfId="30348" xr:uid="{FDA5934A-6FD3-4F93-B0CB-DB2F0F8B1F50}"/>
    <cellStyle name="메모 3 4 3 5" xfId="40006" xr:uid="{5B0CA0D1-33EC-42D9-BF04-05F1A1EC5BEF}"/>
    <cellStyle name="메모 3 4 3 6" xfId="52394" xr:uid="{7210BF85-28AE-42FE-8625-F1C78A6143CE}"/>
    <cellStyle name="메모 3 4 4" xfId="18763" xr:uid="{09A97FEF-8CEE-4F38-B876-23D450D74743}"/>
    <cellStyle name="메모 3 4 4 2" xfId="32395" xr:uid="{292A639A-D2BB-4FE0-BF3A-7A6CF97EEFA3}"/>
    <cellStyle name="메모 3 4 4 3" xfId="42023" xr:uid="{CC4298EA-3BDA-4E8C-966F-30D5986D580B}"/>
    <cellStyle name="메모 3 4 5" xfId="22470" xr:uid="{A965DD11-28A1-4291-AA1E-78CA2B286D38}"/>
    <cellStyle name="메모 3 4 5 2" xfId="36102" xr:uid="{E34D9CCA-859E-4E7C-B67C-84552D6B0B07}"/>
    <cellStyle name="메모 3 4 5 3" xfId="45730" xr:uid="{FF4AAD40-160D-41BC-9AEC-718D659AB9E5}"/>
    <cellStyle name="메모 3 4 6" xfId="28338" xr:uid="{C2D4CCF2-8AED-4F5A-BEC1-236715B998F6}"/>
    <cellStyle name="메모 3 4 7" xfId="27983" xr:uid="{2E42FE13-F651-42E1-80FF-E169B1658D0D}"/>
    <cellStyle name="메모 3 4 8" xfId="50398" xr:uid="{ADBB3758-262D-4E8D-B998-7985E43C0806}"/>
    <cellStyle name="메모 3 5" xfId="10715" xr:uid="{77B3242A-24AE-40DC-B53E-1ED19E87B432}"/>
    <cellStyle name="메모 3 5 2" xfId="13646" xr:uid="{BA3FD030-2102-4A30-BC65-0B17A4995B7F}"/>
    <cellStyle name="메모 3 5 2 2" xfId="15595" xr:uid="{4D50D9CA-2972-443D-96B9-BC317A3C5F6C}"/>
    <cellStyle name="메모 3 5 2 2 2" xfId="21514" xr:uid="{1183467E-9D6E-44EC-9C51-D3BADFC2F7B9}"/>
    <cellStyle name="메모 3 5 2 2 2 2" xfId="35146" xr:uid="{39288E94-56C6-42C2-844D-16B74D066E06}"/>
    <cellStyle name="메모 3 5 2 2 2 3" xfId="44774" xr:uid="{DB0722DB-9D7E-4EFE-B677-1D5EF0009E75}"/>
    <cellStyle name="메모 3 5 2 2 3" xfId="25305" xr:uid="{B6558F02-BA7C-472A-A8E7-69089B6088AF}"/>
    <cellStyle name="메모 3 5 2 2 3 2" xfId="38937" xr:uid="{58F44676-A3FD-431D-A110-2C17895AB8A1}"/>
    <cellStyle name="메모 3 5 2 2 3 3" xfId="48565" xr:uid="{E728C455-917D-42D9-A3FE-930CEB47EC05}"/>
    <cellStyle name="메모 3 5 2 2 4" xfId="31187" xr:uid="{E8C4555B-8D2F-40D9-9EA7-6450EAF5A265}"/>
    <cellStyle name="메모 3 5 2 2 5" xfId="40845" xr:uid="{C9AC49E7-AA6E-48B6-8AE1-99334ACCA660}"/>
    <cellStyle name="메모 3 5 2 2 6" xfId="53233" xr:uid="{17992BA8-55F2-4F32-88C9-8E09D6919B17}"/>
    <cellStyle name="메모 3 5 2 3" xfId="19606" xr:uid="{30E2FCD3-7E23-4615-B267-DFE5311D1BC0}"/>
    <cellStyle name="메모 3 5 2 3 2" xfId="33238" xr:uid="{4263DF3C-CFF8-4C9B-AE6B-0E6C787ADA3D}"/>
    <cellStyle name="메모 3 5 2 3 3" xfId="42866" xr:uid="{12C09B83-5D5C-4357-8336-2C9382F2337D}"/>
    <cellStyle name="메모 3 5 2 4" xfId="23397" xr:uid="{E5786AFE-43F7-4E1E-A929-8F6173E5F28B}"/>
    <cellStyle name="메모 3 5 2 4 2" xfId="37029" xr:uid="{72AEFA09-41F7-40B4-95CE-D4AE47EC1218}"/>
    <cellStyle name="메모 3 5 2 4 3" xfId="46657" xr:uid="{5F770526-A012-48B9-A9FF-2495AA3B2D82}"/>
    <cellStyle name="메모 3 5 2 5" xfId="29272" xr:uid="{B2634515-3B02-46DC-B01E-D9680E078C1E}"/>
    <cellStyle name="메모 3 5 2 6" xfId="27117" xr:uid="{06239215-50FE-49B8-97A9-00496E7ED612}"/>
    <cellStyle name="메모 3 5 2 7" xfId="51325" xr:uid="{DBB76C70-38A0-4EEE-9523-70E7F355CBB2}"/>
    <cellStyle name="메모 3 5 3" xfId="14685" xr:uid="{28A09A28-7FF1-4743-9970-3DB11E8F0486}"/>
    <cellStyle name="메모 3 5 3 2" xfId="20604" xr:uid="{B910C31A-96A9-4B4C-9C4D-D1A87DFF4394}"/>
    <cellStyle name="메모 3 5 3 2 2" xfId="34236" xr:uid="{1EA0C64F-6718-440C-9000-E1171971ED7C}"/>
    <cellStyle name="메모 3 5 3 2 3" xfId="43864" xr:uid="{E0B77C3D-D062-45C5-931F-311A8BE486DE}"/>
    <cellStyle name="메모 3 5 3 3" xfId="24395" xr:uid="{F445660A-DBE8-4704-BF4F-58C89815804B}"/>
    <cellStyle name="메모 3 5 3 3 2" xfId="38027" xr:uid="{062392D1-7037-4765-B7A7-8E4D2275057E}"/>
    <cellStyle name="메모 3 5 3 3 3" xfId="47655" xr:uid="{670A4F6D-F078-4824-8F88-F53B71E263A9}"/>
    <cellStyle name="메모 3 5 3 4" xfId="30277" xr:uid="{45E6C410-CCA2-4C3E-AFE8-AD536355B4EB}"/>
    <cellStyle name="메모 3 5 3 5" xfId="39935" xr:uid="{E21663CA-2713-446F-BF9A-BE08D2385E49}"/>
    <cellStyle name="메모 3 5 3 6" xfId="52323" xr:uid="{BAA782EB-EB12-46F4-B742-6B86A5860C58}"/>
    <cellStyle name="메모 3 5 4" xfId="18694" xr:uid="{E5E64AA1-4F80-4B67-8A39-5DC63A338E46}"/>
    <cellStyle name="메모 3 5 4 2" xfId="32326" xr:uid="{82D2D6FF-73B9-4FCC-A562-320873009990}"/>
    <cellStyle name="메모 3 5 4 3" xfId="41954" xr:uid="{73F94EC4-0569-42F6-86FE-C208A708F153}"/>
    <cellStyle name="메모 3 5 5" xfId="16537" xr:uid="{6FFEB3E4-5E2F-42F2-84FA-71BFE3811DC6}"/>
    <cellStyle name="메모 3 5 5 2" xfId="32121" xr:uid="{824C87CB-18B2-4E86-B49D-BF06CE10C6F1}"/>
    <cellStyle name="메모 3 5 5 3" xfId="41763" xr:uid="{B94A0D4E-38D1-4A85-85C0-67298CCC0CD5}"/>
    <cellStyle name="메모 3 5 6" xfId="28267" xr:uid="{5DA0FF50-44BA-440A-96A3-DE6DE48C2D17}"/>
    <cellStyle name="메모 3 5 7" xfId="28052" xr:uid="{98FF54DC-94D7-44D2-828B-507C2CF93C3D}"/>
    <cellStyle name="메모 3 5 8" xfId="50327" xr:uid="{0E1657E2-163A-4CD8-AAD4-0F97332E9120}"/>
    <cellStyle name="메모 3 6" xfId="11552" xr:uid="{11B23059-B767-4B04-8EF4-B0FA44C9B655}"/>
    <cellStyle name="메모 3 6 2" xfId="14446" xr:uid="{B9B60E09-C622-45D7-A513-3C7DB9B6DE6E}"/>
    <cellStyle name="메모 3 6 2 2" xfId="16395" xr:uid="{7A099589-FF5F-471C-BA7C-9C10F55BBEAF}"/>
    <cellStyle name="메모 3 6 2 2 2" xfId="22314" xr:uid="{C75FEBF3-AF08-4418-8863-33DA46A624B7}"/>
    <cellStyle name="메모 3 6 2 2 2 2" xfId="35946" xr:uid="{9376C6F1-E5A5-4BC8-8141-4F5C55AEBAC0}"/>
    <cellStyle name="메모 3 6 2 2 2 3" xfId="45574" xr:uid="{8A53AD55-7CA5-40AB-926C-96EAAE17049A}"/>
    <cellStyle name="메모 3 6 2 2 3" xfId="26105" xr:uid="{E3889A03-9DFC-4049-A135-A90207C481F9}"/>
    <cellStyle name="메모 3 6 2 2 3 2" xfId="39737" xr:uid="{37BCC5EC-FEED-4948-9F94-AA80C99EFE02}"/>
    <cellStyle name="메모 3 6 2 2 3 3" xfId="49365" xr:uid="{EC2808EA-CCF2-4906-A529-A855C4C6A449}"/>
    <cellStyle name="메모 3 6 2 2 4" xfId="31987" xr:uid="{7D54930C-2E15-4895-B1DB-05049B5280C2}"/>
    <cellStyle name="메모 3 6 2 2 5" xfId="41645" xr:uid="{DE0AE03A-BAA0-40C7-9B9E-F1543BEE17B7}"/>
    <cellStyle name="메모 3 6 2 2 6" xfId="54033" xr:uid="{1947A4A1-D35A-498A-B543-B138F999E5C0}"/>
    <cellStyle name="메모 3 6 2 3" xfId="20406" xr:uid="{D43E052B-8906-4FB0-95B3-086615CCAFE1}"/>
    <cellStyle name="메모 3 6 2 3 2" xfId="34038" xr:uid="{EF058656-3DAD-4A4F-B67B-89374CE65E94}"/>
    <cellStyle name="메모 3 6 2 3 3" xfId="43666" xr:uid="{FC3CD14F-CE65-4AEA-B233-3459B2C1F63F}"/>
    <cellStyle name="메모 3 6 2 4" xfId="24197" xr:uid="{5C46C4C9-13BA-469B-BAFD-5E4E467C82B7}"/>
    <cellStyle name="메모 3 6 2 4 2" xfId="37829" xr:uid="{95FF6180-6861-46C9-B2B3-A5A22663849A}"/>
    <cellStyle name="메모 3 6 2 4 3" xfId="47457" xr:uid="{D26BF615-6875-4BC5-992F-154E758E9A3D}"/>
    <cellStyle name="메모 3 6 2 5" xfId="30072" xr:uid="{005F62E1-F6F5-4EFE-A7F1-301B5D561CA9}"/>
    <cellStyle name="메모 3 6 2 6" xfId="26317" xr:uid="{A52D8968-5E56-43BE-A2D6-0D931215E789}"/>
    <cellStyle name="메모 3 6 2 7" xfId="52125" xr:uid="{EF8EC700-EFAD-4B02-859F-6CAA4D54B250}"/>
    <cellStyle name="메모 3 6 3" xfId="15397" xr:uid="{4A7A27A5-EDCD-4BAE-9120-BC132E62AE96}"/>
    <cellStyle name="메모 3 6 3 2" xfId="21316" xr:uid="{E2290C24-3DAE-42FB-AF77-E710005F0D57}"/>
    <cellStyle name="메모 3 6 3 2 2" xfId="34948" xr:uid="{0347117E-853E-4E3D-952A-6BBCB9DCEF42}"/>
    <cellStyle name="메모 3 6 3 2 3" xfId="44576" xr:uid="{555D812E-A11D-492A-A3F6-4797C3D5D9E9}"/>
    <cellStyle name="메모 3 6 3 3" xfId="25107" xr:uid="{536A0159-3EA6-439C-A75C-D3AEEAC8EE3B}"/>
    <cellStyle name="메모 3 6 3 3 2" xfId="38739" xr:uid="{B86A38C8-831D-403B-8D88-AE1A30AE14C7}"/>
    <cellStyle name="메모 3 6 3 3 3" xfId="48367" xr:uid="{53CAD74F-0177-4C75-AD2F-418E1FDF8D64}"/>
    <cellStyle name="메모 3 6 3 4" xfId="30989" xr:uid="{D4C1A476-6374-4E3C-8B77-B70D82D30F5C}"/>
    <cellStyle name="메모 3 6 3 5" xfId="40647" xr:uid="{85E8E325-EFCE-4B0C-BFEC-CEBB91BB1FC0}"/>
    <cellStyle name="메모 3 6 3 6" xfId="53035" xr:uid="{997D4D4B-D54E-4514-9BEB-328E34771E81}"/>
    <cellStyle name="메모 3 6 4" xfId="19408" xr:uid="{3F9F3171-DFF4-46E2-B5A0-B36CC756964F}"/>
    <cellStyle name="메모 3 6 4 2" xfId="33040" xr:uid="{4FA6D2A1-34A1-49A6-8988-6254C6B90A43}"/>
    <cellStyle name="메모 3 6 4 3" xfId="42668" xr:uid="{177B6C54-BF0E-413F-8DF0-DECDE2DD1067}"/>
    <cellStyle name="메모 3 6 5" xfId="23199" xr:uid="{C8ED9876-E685-436C-9ADA-438D641B1D51}"/>
    <cellStyle name="메모 3 6 5 2" xfId="36831" xr:uid="{431DB077-D335-488B-91FF-8D851B4EE202}"/>
    <cellStyle name="메모 3 6 5 3" xfId="46459" xr:uid="{2B1E12BC-4108-4E19-9F79-5D7850153782}"/>
    <cellStyle name="메모 3 6 6" xfId="29067" xr:uid="{A86DBAB0-4BC1-475F-B717-AF60B9552BC3}"/>
    <cellStyle name="메모 3 6 7" xfId="27317" xr:uid="{2FF2D20E-9847-427B-9D45-DA6EAC2F52A4}"/>
    <cellStyle name="메모 3 6 8" xfId="51127" xr:uid="{F9C201B0-CAC0-4CF7-BC73-1A3598F295F4}"/>
    <cellStyle name="메모 3 7" xfId="6198" xr:uid="{C3B9CDA8-EBBA-4317-90C9-DA0CF3BCA98D}"/>
    <cellStyle name="메모 3 8" xfId="49986" xr:uid="{1857365B-B728-4035-BAAC-908C4F4AAF4B}"/>
    <cellStyle name="메모 3 9" xfId="49576" xr:uid="{341A7C32-C7E4-4D8A-8A9D-AB3F1BF78116}"/>
    <cellStyle name="메모 30" xfId="59179" xr:uid="{E02597FE-A730-4E73-B5F6-754C707F054E}"/>
    <cellStyle name="메모 31" xfId="59370" xr:uid="{00EE4D7E-FB4F-4D6F-B32C-9F58A23DE790}"/>
    <cellStyle name="메모 32" xfId="59417" xr:uid="{F81F8198-EF82-4EED-8ECE-D072FEE53040}"/>
    <cellStyle name="메모 4" xfId="588" xr:uid="{574B3588-CAC2-40FF-A433-90AA6D63300E}"/>
    <cellStyle name="메모 4 2" xfId="10565" xr:uid="{1AE344FA-93FE-4E14-B138-CEE896F23A7F}"/>
    <cellStyle name="메모 4 2 2" xfId="49574" xr:uid="{493581A0-D24A-4168-AB6C-C95B24006C45}"/>
    <cellStyle name="메모 4 3" xfId="49575" xr:uid="{93EE4CCC-52EB-428C-AA25-1DA25F80D0F0}"/>
    <cellStyle name="메모 4 4" xfId="50087" xr:uid="{C2559E90-1C61-411B-92D5-30BCD22E5CB8}"/>
    <cellStyle name="메모 4 5" xfId="8592" xr:uid="{178187EC-872E-4EA2-80C1-7DFC39806DF5}"/>
    <cellStyle name="메모 5" xfId="589" xr:uid="{0E253A80-C516-4D19-AD13-13557D3BD6EF}"/>
    <cellStyle name="메모 5 2" xfId="49573" xr:uid="{4E46AA6B-54C8-4204-AE56-029078920581}"/>
    <cellStyle name="메모 5 2 2" xfId="49868" xr:uid="{AD898D59-66B8-470C-9D7B-3937E81A8F02}"/>
    <cellStyle name="메모 5 3" xfId="49867" xr:uid="{BC0C4A3F-A6F8-4B16-B530-2A4297F4483B}"/>
    <cellStyle name="메모 5 4" xfId="50086" xr:uid="{7326A04E-785E-488C-82E2-D044C5369454}"/>
    <cellStyle name="메모 5 5" xfId="13549" xr:uid="{9A83ED3D-5B88-4A42-A078-162C86D8FBAA}"/>
    <cellStyle name="메모 6" xfId="590" xr:uid="{7FED7DC2-DD60-4667-83BC-802DC80ECF04}"/>
    <cellStyle name="메모 6 2" xfId="49869" xr:uid="{AD9CBC9D-9848-432F-BCD5-C69860CE1745}"/>
    <cellStyle name="메모 6 3" xfId="14562" xr:uid="{86AE0DDF-A046-40A7-9DB4-5FC7F8BA91D3}"/>
    <cellStyle name="메모 7" xfId="591" xr:uid="{49A1A8D0-645B-45F4-92F2-7A1930BBA1EB}"/>
    <cellStyle name="메모 7 2" xfId="592" xr:uid="{13195CCB-4224-49BF-9277-ED2E9DA616A7}"/>
    <cellStyle name="메모 7 2 2" xfId="2904" xr:uid="{F59DB146-A984-4F89-896F-CEC562497520}"/>
    <cellStyle name="메모 7 3" xfId="593" xr:uid="{FF904F80-34D5-430E-A170-25714DE42776}"/>
    <cellStyle name="메모 7 3 2" xfId="2905" xr:uid="{786EEC7B-6B8B-486A-A7B7-FA7DCC9ED539}"/>
    <cellStyle name="메모 7 4" xfId="594" xr:uid="{3090D6EB-3EAF-4F0B-B08C-9FF0EFE6A263}"/>
    <cellStyle name="메모 7 4 2" xfId="2906" xr:uid="{F01491F8-2E4B-4329-850F-D0D4759C2A00}"/>
    <cellStyle name="메모 7 5" xfId="595" xr:uid="{3C6220AE-BD3F-409E-B8D1-56141477740E}"/>
    <cellStyle name="메모 7 5 2" xfId="2907" xr:uid="{323F5539-7BFB-4157-BA60-71B41A12715E}"/>
    <cellStyle name="메모 7 6" xfId="2996" xr:uid="{8C510F68-D182-4202-B163-44799959F8B2}"/>
    <cellStyle name="메모 7 7" xfId="18573" xr:uid="{E2AE4296-51CE-4A66-8FDB-24F3F623ABF8}"/>
    <cellStyle name="메모 7 8" xfId="2903" xr:uid="{BABC8074-6A60-4DFA-A5F3-E64810D2E2A2}"/>
    <cellStyle name="메모 8" xfId="596" xr:uid="{264B93C7-2209-4A74-9FDE-3B51BD1E04C1}"/>
    <cellStyle name="메모 8 10" xfId="2908" xr:uid="{D81A5166-90B0-4E02-A39B-3DF405DC7C9C}"/>
    <cellStyle name="메모 8 2" xfId="597" xr:uid="{B121754E-D99F-4954-AD61-FF0F3D62F172}"/>
    <cellStyle name="메모 8 2 2" xfId="50178" xr:uid="{E2676326-2C4D-44AA-A5CA-7D49B9B21085}"/>
    <cellStyle name="메모 8 2 3" xfId="49571" xr:uid="{724D8DD3-0FF5-4C3F-AFBE-69415FC2F68E}"/>
    <cellStyle name="메모 8 2 4" xfId="2909" xr:uid="{FBBCD9F7-6014-4FC4-B6B8-01BD7ED837B3}"/>
    <cellStyle name="메모 8 3" xfId="598" xr:uid="{955E84FC-BBCE-4F4B-AEBF-CFB7EC1BC40D}"/>
    <cellStyle name="메모 8 3 2" xfId="2910" xr:uid="{A6E93A7D-49E3-4BF2-AFDE-C500E5B187D3}"/>
    <cellStyle name="메모 8 4" xfId="599" xr:uid="{2F19DCE6-D856-45AD-B251-3CBCD6236DB5}"/>
    <cellStyle name="메모 8 4 2" xfId="2911" xr:uid="{71806345-9DAA-4D36-B93B-76BB9CF18543}"/>
    <cellStyle name="메모 8 5" xfId="600" xr:uid="{06E69EF4-CD34-4021-A3DB-669284AA2439}"/>
    <cellStyle name="메모 8 5 2" xfId="2912" xr:uid="{ACB32490-1C64-4F78-B690-5A3DE0156CCE}"/>
    <cellStyle name="메모 8 6" xfId="2995" xr:uid="{1B547C34-2147-464B-B6DE-6E44C7EAFE70}"/>
    <cellStyle name="메모 8 7" xfId="50177" xr:uid="{756A426D-3BD2-4E3A-8B3A-4572094B4BFB}"/>
    <cellStyle name="메모 8 8" xfId="50085" xr:uid="{29C9BB7C-C8BA-4024-82C3-F83A499107CB}"/>
    <cellStyle name="메모 8 9" xfId="10591" xr:uid="{BE527403-43A0-44F1-A048-A316B492698B}"/>
    <cellStyle name="메모 9" xfId="601" xr:uid="{0FFA40DE-FAF5-4EE5-A935-F364314A2E05}"/>
    <cellStyle name="메모 9 2" xfId="602" xr:uid="{E766F49B-2B4D-4770-BBFF-B2AE5FFD0527}"/>
    <cellStyle name="메모 9 2 2" xfId="2914" xr:uid="{208E3C80-CE13-4DDD-BDDA-0FEE244D5C79}"/>
    <cellStyle name="메모 9 3" xfId="603" xr:uid="{5A9B23AF-B7E0-4C18-96BE-5127FEA82108}"/>
    <cellStyle name="메모 9 3 2" xfId="2915" xr:uid="{8075C417-24BA-4428-B645-FBF59B159AF5}"/>
    <cellStyle name="메모 9 4" xfId="604" xr:uid="{BE0A112D-9663-4476-9A98-03C5233A2971}"/>
    <cellStyle name="메모 9 4 2" xfId="2916" xr:uid="{E2D246AE-6948-46AF-B754-090F55AD95F1}"/>
    <cellStyle name="메모 9 5" xfId="605" xr:uid="{849A3FB8-5686-424D-9287-621F658B5CFB}"/>
    <cellStyle name="메모 9 5 2" xfId="2917" xr:uid="{2EDC9BBD-E574-461A-93BC-9534F0F1BC6D}"/>
    <cellStyle name="메모 9 6" xfId="2994" xr:uid="{17E87444-A326-4EAF-850C-72B444C759D5}"/>
    <cellStyle name="메모 9 7" xfId="2913" xr:uid="{285336A1-91A4-4385-B24F-902F1169A65A}"/>
    <cellStyle name="믅됞 [0.00]_PRODUCT DETAIL Q1" xfId="606" xr:uid="{7023E6A5-8443-4E02-8586-E3FCDF569BB1}"/>
    <cellStyle name="믅됞_PRODUCT DETAIL Q1" xfId="607" xr:uid="{8701BF7F-D2C7-4016-B7F4-14DC686F01BC}"/>
    <cellStyle name="백" xfId="6200" xr:uid="{A7A4E504-0CF1-4ACB-B33B-F91CA5B57B19}"/>
    <cellStyle name="백_20030218144011020-E1C865BF" xfId="6201" xr:uid="{96868852-0367-49FF-8FEF-87E957AB7EA3}"/>
    <cellStyle name="백_20030218144011020-E1C865BF_2007년_사업계획_070116_전사VM_송부후_수정(2)" xfId="6202" xr:uid="{CE61E089-EAC2-4121-8EEA-2F52445F7E0A}"/>
    <cellStyle name="백_20030218144011020-E1C865BF_2007년_사업계획_070116_전사VM_송부후_수정(2)_2007년 3_4분기 QPRC자료(최종본)" xfId="6203" xr:uid="{8CBCF64F-82B4-4C08-9DC3-CD96317D10D1}"/>
    <cellStyle name="백_20030218144011020-E1C865BF_2007년_사업계획_070116_전사VM_송부후_수정(2)_QPRC_업적보고_VM 관련 양식(업무팀 초안)071011" xfId="6204" xr:uid="{657E0D99-F852-4926-8EAB-33F52C347629}"/>
    <cellStyle name="백_20030218144011020-E1C865BF_AC-01터빈주제어및보일러기초" xfId="6205" xr:uid="{7DFFE051-577A-46B1-8F2D-EE9C78CAEA54}"/>
    <cellStyle name="백_20030218144011020-E1C865BF_AC-01터빈주제어및보일러기초_2007년_사업계획_070116_전사VM_송부후_수정(2)" xfId="6206" xr:uid="{F8AFB4BE-44F2-4165-9EC4-C14C1EC05DB5}"/>
    <cellStyle name="백_20030218144011020-E1C865BF_AC-01터빈주제어및보일러기초_2007년_사업계획_070116_전사VM_송부후_수정(2)_2007년 3_4분기 QPRC자료(최종본)" xfId="6207" xr:uid="{3D555BCC-E73F-4F63-A047-5971B386938E}"/>
    <cellStyle name="백_20030218144011020-E1C865BF_AC-01터빈주제어및보일러기초_2007년_사업계획_070116_전사VM_송부후_수정(2)_QPRC_업적보고_VM 관련 양식(업무팀 초안)071011" xfId="6208" xr:uid="{7DF76917-6AAA-4D6B-8AAA-4E5D2E8CEAAB}"/>
    <cellStyle name="백_20030218144011020-E1C865BF_AC-01터빈주제어및보일러기초_QPRC&amp;VM_프로젝트부문_2008_V01_071008" xfId="6209" xr:uid="{942C18A6-DC0E-4A5F-9092-F6C14FD7EE02}"/>
    <cellStyle name="백_20030218144011020-E1C865BF_AC-04터빈발전기기초" xfId="6210" xr:uid="{130939A5-8929-4950-A408-9C94504FDC96}"/>
    <cellStyle name="백_20030218144011020-E1C865BF_AC-04터빈발전기기초_2007년_사업계획_070116_전사VM_송부후_수정(2)" xfId="6211" xr:uid="{F00DBDEF-C9A1-414C-AB98-421875DF9266}"/>
    <cellStyle name="백_20030218144011020-E1C865BF_AC-04터빈발전기기초_2007년_사업계획_070116_전사VM_송부후_수정(2)_2007년 3_4분기 QPRC자료(최종본)" xfId="6212" xr:uid="{2FF3811D-788A-49A3-A7AE-33E26818464E}"/>
    <cellStyle name="백_20030218144011020-E1C865BF_AC-04터빈발전기기초_2007년_사업계획_070116_전사VM_송부후_수정(2)_QPRC_업적보고_VM 관련 양식(업무팀 초안)071011" xfId="6213" xr:uid="{0229ED44-7F23-4FA5-96F8-047A8E46D67F}"/>
    <cellStyle name="백_20030218144011020-E1C865BF_AC-04터빈발전기기초_QPRC&amp;VM_프로젝트부문_2008_V01_071008" xfId="6214" xr:uid="{41181F7A-21C2-4FF0-9D26-EF016E9EC10D}"/>
    <cellStyle name="백_20030218144011020-E1C865BF_AC-05옥내기기기초" xfId="6215" xr:uid="{FAA1C1E5-6992-4608-90D6-9D25F530D052}"/>
    <cellStyle name="백_20030218144011020-E1C865BF_AC-05옥내기기기초_2007년_사업계획_070116_전사VM_송부후_수정(2)" xfId="6216" xr:uid="{27E2F045-7AEF-4E94-9D18-5D4E7781B765}"/>
    <cellStyle name="백_20030218144011020-E1C865BF_AC-05옥내기기기초_2007년_사업계획_070116_전사VM_송부후_수정(2)_2007년 3_4분기 QPRC자료(최종본)" xfId="6217" xr:uid="{C047031A-88B1-4F50-A693-CDFE55F4B615}"/>
    <cellStyle name="백_20030218144011020-E1C865BF_AC-05옥내기기기초_2007년_사업계획_070116_전사VM_송부후_수정(2)_QPRC_업적보고_VM 관련 양식(업무팀 초안)071011" xfId="6218" xr:uid="{F3AC9A8B-76A3-47E9-B908-58ACD463E545}"/>
    <cellStyle name="백_20030218144011020-E1C865BF_AC-05옥내기기기초_QPRC&amp;VM_프로젝트부문_2008_V01_071008" xfId="6219" xr:uid="{150D3CDD-52D7-47DA-9321-D97AC2216735}"/>
    <cellStyle name="백_20030218144011020-E1C865BF_QPRC&amp;VM_프로젝트부문_2008_V01_071008" xfId="6220" xr:uid="{D2738D79-FCD0-49CA-BDEE-918AD5EC4899}"/>
    <cellStyle name="백_2007년_사업계획_070116_전사VM_송부후_수정(2)" xfId="6221" xr:uid="{998FFACB-EE48-4099-8E26-339F68FF573B}"/>
    <cellStyle name="백_2007년_사업계획_070116_전사VM_송부후_수정(2)_2007년 3_4분기 QPRC자료(최종본)" xfId="6222" xr:uid="{894DB6AA-BE14-447E-9EB8-F52B9B4A8EE0}"/>
    <cellStyle name="백_2007년_사업계획_070116_전사VM_송부후_수정(2)_QPRC_업적보고_VM 관련 양식(업무팀 초안)071011" xfId="6223" xr:uid="{323FE954-0105-4979-930E-A3A58773C48C}"/>
    <cellStyle name="백_AC-01터빈주제어및보일러기초" xfId="6224" xr:uid="{660AD0C8-9911-40AD-81F3-8A63C3F37EE2}"/>
    <cellStyle name="백_AC-01터빈주제어및보일러기초_2007년_사업계획_070116_전사VM_송부후_수정(2)" xfId="6225" xr:uid="{30730581-7747-4FD7-B60C-45108FAE8782}"/>
    <cellStyle name="백_AC-01터빈주제어및보일러기초_2007년_사업계획_070116_전사VM_송부후_수정(2)_2007년 3_4분기 QPRC자료(최종본)" xfId="6226" xr:uid="{CF323300-A1E3-4F72-A04C-F3065F1E7498}"/>
    <cellStyle name="백_AC-01터빈주제어및보일러기초_2007년_사업계획_070116_전사VM_송부후_수정(2)_QPRC_업적보고_VM 관련 양식(업무팀 초안)071011" xfId="6227" xr:uid="{788E496D-920B-430A-904E-11388F21DEC9}"/>
    <cellStyle name="백_AC-01터빈주제어및보일러기초_QPRC&amp;VM_프로젝트부문_2008_V01_071008" xfId="6228" xr:uid="{DE683DB0-3304-418C-B293-28FF3D70704A}"/>
    <cellStyle name="백_AC-02터빈및주제어철골(사급-최종-1)-1201" xfId="6229" xr:uid="{C6DA9219-5970-4EB6-848A-B308ACEADB69}"/>
    <cellStyle name="백_AC-02터빈및주제어철골(사급-최종-1)-1201_2007년_사업계획_070116_전사VM_송부후_수정(2)" xfId="6230" xr:uid="{10FBC920-E61B-446C-80C2-448A2FDA170A}"/>
    <cellStyle name="백_AC-02터빈및주제어철골(사급-최종-1)-1201_2007년_사업계획_070116_전사VM_송부후_수정(2)_2007년 3_4분기 QPRC자료(최종본)" xfId="6231" xr:uid="{64AF0A96-4810-487B-95DF-E9D8347836DA}"/>
    <cellStyle name="백_AC-02터빈및주제어철골(사급-최종-1)-1201_2007년_사업계획_070116_전사VM_송부후_수정(2)_QPRC_업적보고_VM 관련 양식(업무팀 초안)071011" xfId="6232" xr:uid="{E4C4A4F9-E51D-4C0D-A061-3C93B8162BE4}"/>
    <cellStyle name="백_AC-02터빈및주제어철골(사급-최종-1)-1201_QPRC&amp;VM_프로젝트부문_2008_V01_071008" xfId="6233" xr:uid="{2D34A5F4-2498-46D7-B136-77A65031C4BA}"/>
    <cellStyle name="백_AC-04터빈발전기기초" xfId="6234" xr:uid="{45585A0C-81DA-4748-B1CC-205970704DD4}"/>
    <cellStyle name="백_AC-04터빈발전기기초_2007년_사업계획_070116_전사VM_송부후_수정(2)" xfId="6235" xr:uid="{6DEF595C-8C02-4189-BBD2-B66455657109}"/>
    <cellStyle name="백_AC-04터빈발전기기초_2007년_사업계획_070116_전사VM_송부후_수정(2)_2007년 3_4분기 QPRC자료(최종본)" xfId="6236" xr:uid="{8952E124-AE27-4077-B04B-61FE3BCEDF35}"/>
    <cellStyle name="백_AC-04터빈발전기기초_2007년_사업계획_070116_전사VM_송부후_수정(2)_QPRC_업적보고_VM 관련 양식(업무팀 초안)071011" xfId="6237" xr:uid="{E2F92AEA-1F3B-4A56-BEF5-E8FFD4208B1B}"/>
    <cellStyle name="백_AC-04터빈발전기기초_QPRC&amp;VM_프로젝트부문_2008_V01_071008" xfId="6238" xr:uid="{1C0C1986-B78C-4AD8-80F8-1B049C29B2E1}"/>
    <cellStyle name="백_AC-06옥내기기기초(최종)-1129" xfId="6239" xr:uid="{44BA6001-C9B3-48E9-94F5-DE0FD83CEA1D}"/>
    <cellStyle name="백_QPRC&amp;VM_프로젝트부문_2008_V01_071008" xfId="6240" xr:uid="{213623CF-FFFF-45CF-9A01-848FA2C1AC1E}"/>
    <cellStyle name="백_사급재료비및운반비" xfId="6241" xr:uid="{58B22F1F-D1DA-48F7-B087-92F131F57CBB}"/>
    <cellStyle name="백_사급재료비및운반비_2007년_사업계획_070116_전사VM_송부후_수정(2)" xfId="6242" xr:uid="{6C5D87BB-35C7-47FA-9972-CBD60E5B4215}"/>
    <cellStyle name="백_사급재료비및운반비_2007년_사업계획_070116_전사VM_송부후_수정(2)_2007년 3_4분기 QPRC자료(최종본)" xfId="6243" xr:uid="{75ACF010-FF05-4257-B7B3-648878EBD42F}"/>
    <cellStyle name="백_사급재료비및운반비_2007년_사업계획_070116_전사VM_송부후_수정(2)_QPRC_업적보고_VM 관련 양식(업무팀 초안)071011" xfId="6244" xr:uid="{56C7A1CC-020C-4CD4-9FA7-4C2F76F32F51}"/>
    <cellStyle name="백_사급재료비및운반비_AC-01터빈주제어및보일러기초" xfId="6245" xr:uid="{50EC5541-CFDA-4CF4-A024-6BC3317017F1}"/>
    <cellStyle name="백_사급재료비및운반비_AC-01터빈주제어및보일러기초_2007년_사업계획_070116_전사VM_송부후_수정(2)" xfId="6246" xr:uid="{8C4BE819-290F-46BD-B7E1-51D0395FD20A}"/>
    <cellStyle name="백_사급재료비및운반비_AC-01터빈주제어및보일러기초_2007년_사업계획_070116_전사VM_송부후_수정(2)_2007년 3_4분기 QPRC자료(최종본)" xfId="6247" xr:uid="{A060BDC8-3B24-4150-94B8-EFE3DDE4F892}"/>
    <cellStyle name="백_사급재료비및운반비_AC-01터빈주제어및보일러기초_2007년_사업계획_070116_전사VM_송부후_수정(2)_QPRC_업적보고_VM 관련 양식(업무팀 초안)071011" xfId="6248" xr:uid="{EF4E3342-80C7-48A1-AD18-FB3950A40B68}"/>
    <cellStyle name="백_사급재료비및운반비_AC-01터빈주제어및보일러기초_QPRC&amp;VM_프로젝트부문_2008_V01_071008" xfId="6249" xr:uid="{9E04F482-5299-448B-AE32-F4127AA7407D}"/>
    <cellStyle name="백_사급재료비및운반비_AC-04터빈발전기기초" xfId="6250" xr:uid="{16D0E59B-6813-4634-B602-E80A80315D2F}"/>
    <cellStyle name="백_사급재료비및운반비_AC-04터빈발전기기초_2007년_사업계획_070116_전사VM_송부후_수정(2)" xfId="6251" xr:uid="{876A3399-A98D-4DAC-B310-D22590BBFEF6}"/>
    <cellStyle name="백_사급재료비및운반비_AC-04터빈발전기기초_2007년_사업계획_070116_전사VM_송부후_수정(2)_2007년 3_4분기 QPRC자료(최종본)" xfId="6252" xr:uid="{40CB0F6E-4A31-4331-B055-3AC19A2134D2}"/>
    <cellStyle name="백_사급재료비및운반비_AC-04터빈발전기기초_2007년_사업계획_070116_전사VM_송부후_수정(2)_QPRC_업적보고_VM 관련 양식(업무팀 초안)071011" xfId="6253" xr:uid="{618BE169-0528-4E7E-8835-2BEFE39F39B4}"/>
    <cellStyle name="백_사급재료비및운반비_AC-04터빈발전기기초_QPRC&amp;VM_프로젝트부문_2008_V01_071008" xfId="6254" xr:uid="{538A0011-566C-4705-9E0F-7DA3E2AD928A}"/>
    <cellStyle name="백_사급재료비및운반비_AC-05옥내기기기초" xfId="6255" xr:uid="{9597E68A-AFFD-4C70-B15A-F4479D1DF41D}"/>
    <cellStyle name="백_사급재료비및운반비_AC-05옥내기기기초_2007년_사업계획_070116_전사VM_송부후_수정(2)" xfId="6256" xr:uid="{4C752086-5F98-4681-A847-822ECC55857B}"/>
    <cellStyle name="백_사급재료비및운반비_AC-05옥내기기기초_2007년_사업계획_070116_전사VM_송부후_수정(2)_2007년 3_4분기 QPRC자료(최종본)" xfId="6257" xr:uid="{AC543062-F784-4A82-B090-808D6083E5C7}"/>
    <cellStyle name="백_사급재료비및운반비_AC-05옥내기기기초_2007년_사업계획_070116_전사VM_송부후_수정(2)_QPRC_업적보고_VM 관련 양식(업무팀 초안)071011" xfId="6258" xr:uid="{1CD62D7A-10BD-49DD-ADEE-F402EBDE6253}"/>
    <cellStyle name="백_사급재료비및운반비_AC-05옥내기기기초_QPRC&amp;VM_프로젝트부문_2008_V01_071008" xfId="6259" xr:uid="{64A29DD7-371D-47A7-9D6A-DA47C4DE9B57}"/>
    <cellStyle name="백_사급재료비및운반비_AC-06옥내기기기초(최종)-1129" xfId="6260" xr:uid="{818C77D4-CA1B-44FE-B003-17DBF4C04115}"/>
    <cellStyle name="백_사급재료비및운반비_AC-06옥내기기기초(최종)-1129_2007년_사업계획_070116_전사VM_송부후_수정(2)" xfId="6261" xr:uid="{86830DE4-2C81-4E67-98EF-0DE7548FCDF4}"/>
    <cellStyle name="백_사급재료비및운반비_AC-06옥내기기기초(최종)-1129_2007년_사업계획_070116_전사VM_송부후_수정(2)_2007년 3_4분기 QPRC자료(최종본)" xfId="6262" xr:uid="{852FAEAB-2EC2-45AD-8282-3EF1657D4C1F}"/>
    <cellStyle name="백_사급재료비및운반비_AC-06옥내기기기초(최종)-1129_2007년_사업계획_070116_전사VM_송부후_수정(2)_QPRC_업적보고_VM 관련 양식(업무팀 초안)071011" xfId="6263" xr:uid="{A64D30E6-75BD-4D5F-9690-43CFC4D522AF}"/>
    <cellStyle name="백_사급재료비및운반비_AC-06옥내기기기초(최종)-1129_QPRC&amp;VM_프로젝트부문_2008_V01_071008" xfId="6264" xr:uid="{EDF3208C-77A2-42B6-8495-67E8CE7DD598}"/>
    <cellStyle name="백_사급재료비및운반비_QPRC&amp;VM_프로젝트부문_2008_V01_071008" xfId="6265" xr:uid="{9C6FF08D-1D5D-4596-BD8E-EB071BDE1752}"/>
    <cellStyle name="백_사급재료비및운반비_터빈발전기기초(단가)" xfId="6266" xr:uid="{3739F602-8D43-4F4C-90B5-0AF38FD81BB8}"/>
    <cellStyle name="백_사급재료비및운반비_터빈발전기기초(단가)_1" xfId="6267" xr:uid="{CB494405-EAF0-4621-949F-63CC134B30F7}"/>
    <cellStyle name="백_사급재료비및운반비_터빈발전기기초(단가)_1_2007년_사업계획_070116_전사VM_송부후_수정(2)" xfId="6268" xr:uid="{A7B93F5E-C5ED-4415-B920-A00C5E43DDD1}"/>
    <cellStyle name="백_사급재료비및운반비_터빈발전기기초(단가)_1_2007년_사업계획_070116_전사VM_송부후_수정(2)_2007년 3_4분기 QPRC자료(최종본)" xfId="6269" xr:uid="{2DA5D0B3-4876-4B79-8EFB-6A775CD4A3A3}"/>
    <cellStyle name="백_사급재료비및운반비_터빈발전기기초(단가)_1_2007년_사업계획_070116_전사VM_송부후_수정(2)_QPRC_업적보고_VM 관련 양식(업무팀 초안)071011" xfId="6270" xr:uid="{AAE3A2EE-68A6-450E-94E8-6456438DBD2B}"/>
    <cellStyle name="백_사급재료비및운반비_터빈발전기기초(단가)_1_AC-05옥내기기기초" xfId="6271" xr:uid="{5EA95BB2-E620-46EF-86E3-9B3733E4E917}"/>
    <cellStyle name="백_사급재료비및운반비_터빈발전기기초(단가)_1_AC-05옥내기기기초_2007년_사업계획_070116_전사VM_송부후_수정(2)" xfId="6272" xr:uid="{181FC776-A41B-4DFC-B1FE-D7A122108735}"/>
    <cellStyle name="백_사급재료비및운반비_터빈발전기기초(단가)_1_AC-05옥내기기기초_2007년_사업계획_070116_전사VM_송부후_수정(2)_2007년 3_4분기 QPRC자료(최종본)" xfId="6273" xr:uid="{963D50AE-6746-4008-8CE7-48F1B1A341D1}"/>
    <cellStyle name="백_사급재료비및운반비_터빈발전기기초(단가)_1_AC-05옥내기기기초_2007년_사업계획_070116_전사VM_송부후_수정(2)_QPRC_업적보고_VM 관련 양식(업무팀 초안)071011" xfId="6274" xr:uid="{7B00D9EA-36E1-4F95-8CB8-0E2574C18A13}"/>
    <cellStyle name="백_사급재료비및운반비_터빈발전기기초(단가)_1_AC-05옥내기기기초_QPRC&amp;VM_프로젝트부문_2008_V01_071008" xfId="6275" xr:uid="{9D23A743-2336-4511-857E-3BA5C98F394A}"/>
    <cellStyle name="백_사급재료비및운반비_터빈발전기기초(단가)_1_QPRC&amp;VM_프로젝트부문_2008_V01_071008" xfId="6276" xr:uid="{AA2FFF91-0A43-4BF5-ABA3-2EFB88FA7661}"/>
    <cellStyle name="백_사급재료비및운반비_터빈발전기기초(단가)_2007년_사업계획_070116_전사VM_송부후_수정(2)" xfId="6277" xr:uid="{0D12ECD7-FCFD-49AD-9EBA-8056635D2827}"/>
    <cellStyle name="백_사급재료비및운반비_터빈발전기기초(단가)_2007년_사업계획_070116_전사VM_송부후_수정(2)_2007년 3_4분기 QPRC자료(최종본)" xfId="6278" xr:uid="{E05B37F1-469E-4755-87CC-E0F3E3FDFDF2}"/>
    <cellStyle name="백_사급재료비및운반비_터빈발전기기초(단가)_2007년_사업계획_070116_전사VM_송부후_수정(2)_QPRC_업적보고_VM 관련 양식(업무팀 초안)071011" xfId="6279" xr:uid="{BF8105AA-3DB4-438D-96EA-E0D2B6D200FD}"/>
    <cellStyle name="백_사급재료비및운반비_터빈발전기기초(단가)_AC-05옥내기기기초" xfId="6280" xr:uid="{2F51A3CB-B9D0-47E7-8985-55DBF328BE6E}"/>
    <cellStyle name="백_사급재료비및운반비_터빈발전기기초(단가)_AC-05옥내기기기초_2007년_사업계획_070116_전사VM_송부후_수정(2)" xfId="6281" xr:uid="{1F531589-ED7E-4E93-936C-D5E34DAC4432}"/>
    <cellStyle name="백_사급재료비및운반비_터빈발전기기초(단가)_AC-05옥내기기기초_2007년_사업계획_070116_전사VM_송부후_수정(2)_2007년 3_4분기 QPRC자료(최종본)" xfId="6282" xr:uid="{01B076C3-E66C-4E76-9442-140063BF4C8C}"/>
    <cellStyle name="백_사급재료비및운반비_터빈발전기기초(단가)_AC-05옥내기기기초_2007년_사업계획_070116_전사VM_송부후_수정(2)_QPRC_업적보고_VM 관련 양식(업무팀 초안)071011" xfId="6283" xr:uid="{7807D27F-0A8D-4D7A-B921-A8E06F6CAAF5}"/>
    <cellStyle name="백_사급재료비및운반비_터빈발전기기초(단가)_AC-05옥내기기기초_QPRC&amp;VM_프로젝트부문_2008_V01_071008" xfId="6284" xr:uid="{4846FC6C-1FF3-4BEB-891D-9CD032F0C5B5}"/>
    <cellStyle name="백_사급재료비및운반비_터빈발전기기초(단가)_QPRC&amp;VM_프로젝트부문_2008_V01_071008" xfId="6285" xr:uid="{EBC83A65-F285-4675-9A84-B64FC86FBA5C}"/>
    <cellStyle name="백_수량및 단가 산출내용표" xfId="6286" xr:uid="{3BF80928-BC51-4828-BE8B-D13EDD0A6010}"/>
    <cellStyle name="백_수량및 단가 산출내용표_2007년_사업계획_070116_전사VM_송부후_수정(2)" xfId="6287" xr:uid="{09BC3259-AA81-480C-8EAB-EF1A067B03EC}"/>
    <cellStyle name="백_수량및 단가 산출내용표_2007년_사업계획_070116_전사VM_송부후_수정(2)_2007년 3_4분기 QPRC자료(최종본)" xfId="6288" xr:uid="{5953E735-D303-4B91-B8A8-D4CFEA2A43D5}"/>
    <cellStyle name="백_수량및 단가 산출내용표_2007년_사업계획_070116_전사VM_송부후_수정(2)_QPRC_업적보고_VM 관련 양식(업무팀 초안)071011" xfId="6289" xr:uid="{44B6FF88-746A-4037-83D7-E90DD3D5E109}"/>
    <cellStyle name="백_수량및 단가 산출내용표_AC-01터빈주제어및보일러기초" xfId="6290" xr:uid="{05123EF0-CDA8-4E91-8EDE-2B7BC4EB2BB0}"/>
    <cellStyle name="백_수량및 단가 산출내용표_AC-01터빈주제어및보일러기초_2007년_사업계획_070116_전사VM_송부후_수정(2)" xfId="6291" xr:uid="{E3AF3AFB-E863-41AC-B5D0-058ADF0A3C6E}"/>
    <cellStyle name="백_수량및 단가 산출내용표_AC-01터빈주제어및보일러기초_2007년_사업계획_070116_전사VM_송부후_수정(2)_2007년 3_4분기 QPRC자료(최종본)" xfId="6292" xr:uid="{B2D9BECE-A71F-4A43-9F8F-5302CD5230A4}"/>
    <cellStyle name="백_수량및 단가 산출내용표_AC-01터빈주제어및보일러기초_2007년_사업계획_070116_전사VM_송부후_수정(2)_QPRC_업적보고_VM 관련 양식(업무팀 초안)071011" xfId="6293" xr:uid="{943DE8CF-AB54-411D-B8CE-43145374F0F1}"/>
    <cellStyle name="백_수량및 단가 산출내용표_AC-01터빈주제어및보일러기초_QPRC&amp;VM_프로젝트부문_2008_V01_071008" xfId="6294" xr:uid="{7BC5CCD0-8753-4AB2-9FE7-67A6F25E7BAB}"/>
    <cellStyle name="백_수량및 단가 산출내용표_AC-04터빈발전기기초" xfId="6295" xr:uid="{BFCFF3BC-4DB7-4EAA-AF59-6452C4DCA7C0}"/>
    <cellStyle name="백_수량및 단가 산출내용표_AC-04터빈발전기기초_2007년_사업계획_070116_전사VM_송부후_수정(2)" xfId="6296" xr:uid="{AC6D2F3E-CB8B-4308-BE88-BD1446452B18}"/>
    <cellStyle name="백_수량및 단가 산출내용표_AC-04터빈발전기기초_2007년_사업계획_070116_전사VM_송부후_수정(2)_2007년 3_4분기 QPRC자료(최종본)" xfId="6297" xr:uid="{4434E7AA-BB69-4E53-86D7-E72347421909}"/>
    <cellStyle name="백_수량및 단가 산출내용표_AC-04터빈발전기기초_2007년_사업계획_070116_전사VM_송부후_수정(2)_QPRC_업적보고_VM 관련 양식(업무팀 초안)071011" xfId="6298" xr:uid="{57CA2E48-5F58-41E6-B097-E7A36BDABE22}"/>
    <cellStyle name="백_수량및 단가 산출내용표_AC-04터빈발전기기초_QPRC&amp;VM_프로젝트부문_2008_V01_071008" xfId="6299" xr:uid="{55E676C3-4EB7-4B42-A9D9-223E88DB21A3}"/>
    <cellStyle name="백_수량및 단가 산출내용표_AC-05옥내기기기초" xfId="6300" xr:uid="{EEE0399C-5136-4E69-BDD8-D54DB6834ED9}"/>
    <cellStyle name="백_수량및 단가 산출내용표_AC-05옥내기기기초_2007년_사업계획_070116_전사VM_송부후_수정(2)" xfId="6301" xr:uid="{8C6911B5-5095-4A23-9875-CC430CEF0388}"/>
    <cellStyle name="백_수량및 단가 산출내용표_AC-05옥내기기기초_2007년_사업계획_070116_전사VM_송부후_수정(2)_2007년 3_4분기 QPRC자료(최종본)" xfId="6302" xr:uid="{5458A403-093D-422F-A6C8-D2184F3E438F}"/>
    <cellStyle name="백_수량및 단가 산출내용표_AC-05옥내기기기초_2007년_사업계획_070116_전사VM_송부후_수정(2)_QPRC_업적보고_VM 관련 양식(업무팀 초안)071011" xfId="6303" xr:uid="{6E4366C5-112B-482F-ABA7-7243F47A3F08}"/>
    <cellStyle name="백_수량및 단가 산출내용표_AC-05옥내기기기초_QPRC&amp;VM_프로젝트부문_2008_V01_071008" xfId="6304" xr:uid="{84E1310E-0AE1-4FD3-8A2B-E9F9416330B6}"/>
    <cellStyle name="백_수량및 단가 산출내용표_QPRC&amp;VM_프로젝트부문_2008_V01_071008" xfId="6305" xr:uid="{CCDA7BB4-51FE-4F7D-AC8A-15A67F205676}"/>
    <cellStyle name="백_터빈발전기기초(단가)" xfId="6306" xr:uid="{E9E271E6-14BD-4B1E-AD7A-ECE3A62BBC15}"/>
    <cellStyle name="백_터빈발전기기초(단가)_2007년_사업계획_070116_전사VM_송부후_수정(2)" xfId="6307" xr:uid="{C9B45C5B-B765-46F5-8E20-5251E00FAE1D}"/>
    <cellStyle name="백_터빈발전기기초(단가)_2007년_사업계획_070116_전사VM_송부후_수정(2)_2007년 3_4분기 QPRC자료(최종본)" xfId="6308" xr:uid="{16EC6301-23FA-450F-A02C-9A62EC1BF6E8}"/>
    <cellStyle name="백_터빈발전기기초(단가)_2007년_사업계획_070116_전사VM_송부후_수정(2)_QPRC_업적보고_VM 관련 양식(업무팀 초안)071011" xfId="6309" xr:uid="{BA4BC1DB-0C01-4E31-B465-90BFAC16CA19}"/>
    <cellStyle name="백_터빈발전기기초(단가)_AC-05옥내기기기초" xfId="6310" xr:uid="{80F493DE-27E6-4F75-BF32-9D43AEB443DB}"/>
    <cellStyle name="백_터빈발전기기초(단가)_AC-05옥내기기기초_2007년_사업계획_070116_전사VM_송부후_수정(2)" xfId="6311" xr:uid="{1162FF95-1E9B-4DD8-B191-8298187CBE09}"/>
    <cellStyle name="백_터빈발전기기초(단가)_AC-05옥내기기기초_2007년_사업계획_070116_전사VM_송부후_수정(2)_2007년 3_4분기 QPRC자료(최종본)" xfId="6312" xr:uid="{37603BD8-21D4-4DC9-A7B1-2DFA0A250E60}"/>
    <cellStyle name="백_터빈발전기기초(단가)_AC-05옥내기기기초_2007년_사업계획_070116_전사VM_송부후_수정(2)_QPRC_업적보고_VM 관련 양식(업무팀 초안)071011" xfId="6313" xr:uid="{45F43AB6-F78F-451C-A582-E7E3F22A6640}"/>
    <cellStyle name="백_터빈발전기기초(단가)_AC-05옥내기기기초_QPRC&amp;VM_프로젝트부문_2008_V01_071008" xfId="6314" xr:uid="{62575B5D-4D97-479A-911C-68386A5B6B19}"/>
    <cellStyle name="백_터빈발전기기초(단가)_QPRC&amp;VM_프로젝트부문_2008_V01_071008" xfId="6315" xr:uid="{DCE4DB9A-65FE-44C4-B29D-EB665B716569}"/>
    <cellStyle name="백분율 10" xfId="608" xr:uid="{CDF8A99A-5D9A-4BA2-B69D-C2E5476434A1}"/>
    <cellStyle name="백분율 10 2" xfId="609" xr:uid="{D2465410-EA7E-4C39-9923-AA7138E97BFB}"/>
    <cellStyle name="백분율 10 2 2" xfId="2918" xr:uid="{7E16AA28-D130-4984-895E-685862072ED2}"/>
    <cellStyle name="백분율 10 2 2 2" xfId="57107" xr:uid="{F8557ABF-C853-4025-A71F-2497641B5006}"/>
    <cellStyle name="백분율 10 2 3" xfId="2841" xr:uid="{AB08A013-ACC4-4BBA-899D-B9B28603E882}"/>
    <cellStyle name="백분율 10 3" xfId="2587" xr:uid="{4EB13182-ED3A-43B3-AE89-E1216A80E73F}"/>
    <cellStyle name="백분율 11" xfId="610" xr:uid="{A5F0E030-4ADF-4559-983C-0CA47B8AA51E}"/>
    <cellStyle name="백분율 11 2" xfId="611" xr:uid="{DF52F12F-1D8A-4DC1-8201-481AA6BA8BC7}"/>
    <cellStyle name="백분율 11 2 2" xfId="612" xr:uid="{B322B0F5-4F3C-4998-838A-0B4534B63112}"/>
    <cellStyle name="백분율 11 2 2 2" xfId="2590" xr:uid="{0E18A77B-BD00-452A-922C-9FCEA713D2E3}"/>
    <cellStyle name="백분율 11 2 3" xfId="2589" xr:uid="{8F146E7E-7809-4495-B608-EB378110195F}"/>
    <cellStyle name="백분율 11 3" xfId="2993" xr:uid="{E6AFCF17-B84C-4BC9-A2C4-7ED979759F08}"/>
    <cellStyle name="백분율 11 3 2" xfId="57108" xr:uid="{9E7E8FF2-DBFD-43F7-BBE5-FDE512C131FF}"/>
    <cellStyle name="백분율 11 4" xfId="3824" xr:uid="{3634C714-447F-4F8B-BEAA-53BA10B78FD1}"/>
    <cellStyle name="백분율 11 5" xfId="2588" xr:uid="{53B5B0DF-0C17-45F3-85D6-2B20C7DC9969}"/>
    <cellStyle name="백분율 12" xfId="613" xr:uid="{F0B9D699-FA62-4D52-8D6C-124054C2963B}"/>
    <cellStyle name="백분율 12 2" xfId="614" xr:uid="{AFBB881F-A6D9-40F1-909A-7BEF3FE0E4F8}"/>
    <cellStyle name="백분율 12 2 2" xfId="615" xr:uid="{F4BE8A11-C51E-45D3-937B-D28271C62D78}"/>
    <cellStyle name="백분율 12 2 2 2" xfId="2593" xr:uid="{5CB69697-369C-4570-9EAB-A2FC8571BB4D}"/>
    <cellStyle name="백분율 12 2 3" xfId="2592" xr:uid="{80A10004-FE01-4F12-A50D-32BB309F1AFC}"/>
    <cellStyle name="백분율 12 3" xfId="3825" xr:uid="{589E1A7B-BADB-48A8-85A4-E58D920D3449}"/>
    <cellStyle name="백분율 12 3 2" xfId="57109" xr:uid="{D8E2AE76-C600-435D-A9B5-9C1CE72A3CC1}"/>
    <cellStyle name="백분율 12 4" xfId="2591" xr:uid="{39BBED1A-B314-40AF-AF6E-EAE50FBA805D}"/>
    <cellStyle name="백분율 13" xfId="616" xr:uid="{512CBAA7-C471-4131-AE07-3B383AB66B9B}"/>
    <cellStyle name="백분율 13 2" xfId="617" xr:uid="{50F653AE-A809-406D-B5C6-31F10D358A7E}"/>
    <cellStyle name="백분율 13 2 2" xfId="618" xr:uid="{2963DAE5-DA83-4512-A162-919FA56A54A8}"/>
    <cellStyle name="백분율 13 2 2 2" xfId="2596" xr:uid="{938709C1-CF28-4833-B3A7-9B4D655D2089}"/>
    <cellStyle name="백분율 13 2 3" xfId="2595" xr:uid="{FE5CE13E-2C15-44DF-822E-CD9F4D981F8D}"/>
    <cellStyle name="백분율 13 3" xfId="3837" xr:uid="{A03DAB60-C891-48F0-9837-4C429CD46A9B}"/>
    <cellStyle name="백분율 13 3 2" xfId="57110" xr:uid="{60486D68-408B-465E-B9E8-DFFC22BAD42B}"/>
    <cellStyle name="백분율 13 4" xfId="2594" xr:uid="{3BFB6F7F-A529-4CB3-8F08-E268B5DCF0F8}"/>
    <cellStyle name="백분율 14" xfId="619" xr:uid="{FE8E640D-9A8C-4302-8347-25520E53F58E}"/>
    <cellStyle name="백분율 14 2" xfId="620" xr:uid="{D414B376-18F8-4CF6-AB5A-DEABD11B6153}"/>
    <cellStyle name="백분율 14 2 2" xfId="621" xr:uid="{8E68DB38-B2BE-42BD-8561-3F8B78AAEA69}"/>
    <cellStyle name="백분율 14 2 2 2" xfId="2599" xr:uid="{DF03ABFC-30F4-46A3-AF48-222A259909F7}"/>
    <cellStyle name="백분율 14 2 3" xfId="2598" xr:uid="{DD20FD1F-65BA-429C-A7BF-717103798C0F}"/>
    <cellStyle name="백분율 14 3" xfId="3838" xr:uid="{0F9E9BE7-09A7-4D63-8909-C149988FF86C}"/>
    <cellStyle name="백분율 14 3 2" xfId="57111" xr:uid="{741B5F71-D9AD-4ECB-A243-49422DC75CF0}"/>
    <cellStyle name="백분율 14 4" xfId="57112" xr:uid="{B2CD564F-E05B-4D2B-9CEE-E25619E9762B}"/>
    <cellStyle name="백분율 14 5" xfId="2597" xr:uid="{6F1E989F-7C6B-4EEE-BDC6-1C3CAA737D01}"/>
    <cellStyle name="백분율 15" xfId="622" xr:uid="{EB6B6091-795E-4EA7-BE15-604FA8D4EF05}"/>
    <cellStyle name="백분율 15 2" xfId="623" xr:uid="{95E7F063-AF91-495F-9EC5-74E104A9239D}"/>
    <cellStyle name="백분율 15 2 2" xfId="624" xr:uid="{59B0E055-CDE0-4990-AE42-8E7528F16C2F}"/>
    <cellStyle name="백분율 15 2 2 2" xfId="2602" xr:uid="{24DEB6FD-D6E4-48DE-AC6B-001EA168DD0A}"/>
    <cellStyle name="백분율 15 2 3" xfId="2601" xr:uid="{0DA1E164-01C9-4731-BBC8-55A1D8E40AA5}"/>
    <cellStyle name="백분율 15 3" xfId="57113" xr:uid="{77A68CB5-6CE7-41D1-909E-8A8724D8D97F}"/>
    <cellStyle name="백분율 15 4" xfId="57114" xr:uid="{5C07B926-13C6-4C3A-9AA6-4B22E8EC0987}"/>
    <cellStyle name="백분율 15 5" xfId="2600" xr:uid="{3DEEB84B-FB31-4EEE-B10C-D9A9B6BF2584}"/>
    <cellStyle name="백분율 16" xfId="625" xr:uid="{B156E225-C6B2-40AD-A2F6-98A395C1111B}"/>
    <cellStyle name="백분율 16 2" xfId="626" xr:uid="{A54DB39D-291A-42F4-927C-AADC5D372931}"/>
    <cellStyle name="백분율 16 2 2" xfId="627" xr:uid="{6672CFDF-E5A7-42D3-A68A-97007F544F3D}"/>
    <cellStyle name="백분율 16 2 2 2" xfId="2605" xr:uid="{E999657B-707F-441C-B344-4C053687D7EC}"/>
    <cellStyle name="백분율 16 2 3" xfId="2604" xr:uid="{9FE5CD63-F82C-4F5F-BEDB-A85C59F4727D}"/>
    <cellStyle name="백분율 16 3" xfId="2603" xr:uid="{EBEF2064-A6D2-4EBE-9954-2677330A0EC2}"/>
    <cellStyle name="백분율 17" xfId="628" xr:uid="{396067E9-F628-4347-835A-FF7EFFFC4CD0}"/>
    <cellStyle name="백분율 17 2" xfId="629" xr:uid="{1F9661B4-82D4-4735-9DD2-16B245545999}"/>
    <cellStyle name="백분율 17 2 2" xfId="630" xr:uid="{7D9D924F-CD9C-46A3-A90E-8CA6A30EECEE}"/>
    <cellStyle name="백분율 17 2 2 2" xfId="2608" xr:uid="{7F335663-A088-4337-875F-0B0C2E13551E}"/>
    <cellStyle name="백분율 17 2 3" xfId="2607" xr:uid="{BD62D8F5-E68F-4ABE-A02E-4E65DA8A5D00}"/>
    <cellStyle name="백분율 17 3" xfId="2606" xr:uid="{1F708C2E-8C28-4C36-8D0C-3372D97706CF}"/>
    <cellStyle name="백분율 18" xfId="631" xr:uid="{2390813A-249E-4BB9-997E-B7317E8E2CA8}"/>
    <cellStyle name="백분율 18 2" xfId="2609" xr:uid="{B961CEAD-4450-4766-9096-98C0F368C07A}"/>
    <cellStyle name="백분율 19" xfId="632" xr:uid="{3F78218B-1DC9-4AE0-8DCC-0FDC7AE663B5}"/>
    <cellStyle name="백분율 19 2" xfId="50179" xr:uid="{99C4D4CA-AE4D-499F-8B9B-0AFCC7D536AF}"/>
    <cellStyle name="백분율 19 3" xfId="8585" xr:uid="{B929C94D-1C34-4163-8127-9993D2BA7140}"/>
    <cellStyle name="백분율 19 4" xfId="2919" xr:uid="{107572FB-2B01-49B2-B87A-0476B856124F}"/>
    <cellStyle name="백분율 2" xfId="633" xr:uid="{18CEB15D-2663-4980-8E8C-28A3935BF371}"/>
    <cellStyle name="백분율 2 10" xfId="634" xr:uid="{FFF36B5B-C76B-4D87-A1DE-B9BE6F7CB3E6}"/>
    <cellStyle name="백분율 2 10 2" xfId="2611" xr:uid="{6AD34636-0256-4EBB-82C4-44CAA007722E}"/>
    <cellStyle name="백분율 2 11" xfId="635" xr:uid="{F768ED3C-27E2-4BC9-B7F4-0832448CAA4E}"/>
    <cellStyle name="백분율 2 11 2" xfId="2612" xr:uid="{3E4AF393-99D9-46B7-AEFD-4F667EDA5537}"/>
    <cellStyle name="백분율 2 12" xfId="636" xr:uid="{4E6B7B7A-9CC9-4517-BA50-4EE7D79E3BDE}"/>
    <cellStyle name="백분율 2 12 2" xfId="637" xr:uid="{81315991-07D0-4164-B51C-891A7354C6C5}"/>
    <cellStyle name="백분율 2 12 2 2" xfId="3849" xr:uid="{FAD217B3-3530-41BD-B189-D0C1FC495E57}"/>
    <cellStyle name="백분율 2 12 3" xfId="3848" xr:uid="{A65528E6-BB39-4B56-B6A4-D6973F3334F7}"/>
    <cellStyle name="백분율 2 13" xfId="3836" xr:uid="{CC24AEF2-28D5-4C00-8365-A7932B25650D}"/>
    <cellStyle name="백분율 2 13 2" xfId="8584" xr:uid="{D6609829-494E-41EA-A965-055DA0CD383C}"/>
    <cellStyle name="백분율 2 14" xfId="3826" xr:uid="{AF7ABF12-601D-4422-8A8A-83F55B034F96}"/>
    <cellStyle name="백분율 2 15" xfId="2610" xr:uid="{1769EDB4-4359-4E08-B16D-751BBED37FAA}"/>
    <cellStyle name="백분율 2 2" xfId="638" xr:uid="{F2B8330C-3D4B-49FC-9682-F4E0D338CB29}"/>
    <cellStyle name="백분율 2 2 2" xfId="639" xr:uid="{DB6402F1-7C09-408D-B0BC-F39AEEE3EBDC}"/>
    <cellStyle name="백분율 2 2 2 2" xfId="2613" xr:uid="{1C4F11A2-C5C9-4739-AA98-CFDA3D4245D7}"/>
    <cellStyle name="백분율 2 2 3" xfId="640" xr:uid="{3B34C876-4603-4762-86AE-DBA2C210F3B6}"/>
    <cellStyle name="백분율 2 2 3 2" xfId="2614" xr:uid="{A67465E7-5C79-457D-9743-00B93DE0CAF2}"/>
    <cellStyle name="백분율 2 2 4" xfId="2854" xr:uid="{A72BB0A6-FB15-46D3-8F49-0EB8C743A465}"/>
    <cellStyle name="백분율 2 2 5" xfId="50051" xr:uid="{700C88BE-ED53-4312-BB55-A9014DDB2FDB}"/>
    <cellStyle name="백분율 2 3" xfId="641" xr:uid="{FA5D1ADA-115B-4716-B3C4-007EE80706A2}"/>
    <cellStyle name="백분율 2 3 2" xfId="642" xr:uid="{C19370A6-33D6-4D93-B814-44F16592196D}"/>
    <cellStyle name="백분율 2 3 2 2" xfId="2615" xr:uid="{68AC22BA-74D4-4636-906C-4342FFF12DC3}"/>
    <cellStyle name="백분율 2 3 3" xfId="50052" xr:uid="{9D60B0BB-4CB6-4370-AC89-902DC857FA1D}"/>
    <cellStyle name="백분율 2 4" xfId="643" xr:uid="{675BDD47-43CF-4906-BE8D-6110E9665BFB}"/>
    <cellStyle name="백분율 2 4 2" xfId="644" xr:uid="{6CA424B7-C4C4-4539-A67C-36C1C467B89B}"/>
    <cellStyle name="백분율 2 4 2 2" xfId="2616" xr:uid="{B02A9400-4AC2-4DA9-857C-5CFE8D4C22DF}"/>
    <cellStyle name="백분율 2 4 3" xfId="645" xr:uid="{725F8B2C-59BC-4D3F-A166-330F6C52CC75}"/>
    <cellStyle name="백분율 2 4 3 2" xfId="646" xr:uid="{604867C5-D924-4D99-84CE-B02D55812ACC}"/>
    <cellStyle name="백분율 2 4 3 3" xfId="57115" xr:uid="{22B9725A-93C3-410D-92F9-6187D929C8D3}"/>
    <cellStyle name="백분율 2 4 4" xfId="647" xr:uid="{7ADB2F97-6C9D-4DB5-A85C-0575E93DC7AE}"/>
    <cellStyle name="백분율 2 4 4 2" xfId="2920" xr:uid="{0B5750BF-4F41-486D-9E4C-6FB152A366A7}"/>
    <cellStyle name="백분율 2 4 4 3" xfId="50092" xr:uid="{C11AE11A-4475-45F2-8F6C-5EFAB60BB617}"/>
    <cellStyle name="백분율 2 4 4 4" xfId="2842" xr:uid="{22F98EF1-CB4E-4BE6-BD95-22AA114F3F6A}"/>
    <cellStyle name="백분율 2 4 5" xfId="2855" xr:uid="{3DAB371C-9C89-410E-954E-D67827C29E46}"/>
    <cellStyle name="백분율 2 4 6" xfId="8144" xr:uid="{92A22A99-B2F3-4AFD-9ED4-DA7391C6FEE2}"/>
    <cellStyle name="백분율 2 4 6 2" xfId="8593" xr:uid="{B5974B8D-146C-4D0F-BBFD-BB542730769A}"/>
    <cellStyle name="백분율 2 4 6 3" xfId="13232" xr:uid="{4AFE0A24-B479-4D61-A6B4-F2B812919057}"/>
    <cellStyle name="백분율 2 4 6 4" xfId="18121" xr:uid="{F45A3490-E8C1-4875-8EBE-56C01F6E2659}"/>
    <cellStyle name="백분율 2 4 7" xfId="6316" xr:uid="{E5FD3FDB-47A1-47C5-B152-BF3C4BCFC4D8}"/>
    <cellStyle name="백분율 2 5" xfId="648" xr:uid="{66040F61-5DB3-4ECD-A913-6C52DD2CCB8B}"/>
    <cellStyle name="백분율 2 5 2" xfId="2617" xr:uid="{5254B60C-3161-4F8B-8DC1-92865C0C758B}"/>
    <cellStyle name="백분율 2 6" xfId="649" xr:uid="{4F1735D4-C221-42D0-B19A-31EF891633C2}"/>
    <cellStyle name="백분율 2 6 2" xfId="2618" xr:uid="{4BEB716C-18F7-4948-8BDD-8C445052868C}"/>
    <cellStyle name="백분율 2 7" xfId="650" xr:uid="{9B294BBB-A28D-4F7D-B7F4-F8B23F1D60B7}"/>
    <cellStyle name="백분율 2 7 2" xfId="2619" xr:uid="{D31E2F88-17DA-4C03-A771-540B1267EC2C}"/>
    <cellStyle name="백분율 2 8" xfId="651" xr:uid="{5A94A3CC-C3B0-4576-81E6-C00F5CC9ECEE}"/>
    <cellStyle name="백분율 2 8 2" xfId="2620" xr:uid="{9FF37A74-3B41-4F71-BE62-C857B79D09EE}"/>
    <cellStyle name="백분율 2 9" xfId="652" xr:uid="{0F126538-A0A6-481B-A6C3-558D0D7DEB3E}"/>
    <cellStyle name="백분율 2 9 2" xfId="2621" xr:uid="{688ADAF4-A35A-4014-AA15-1A8F6A7B00E0}"/>
    <cellStyle name="백분율 20" xfId="3123" xr:uid="{0766CAFB-2BD7-4FB4-BF7F-0A26AEA167D1}"/>
    <cellStyle name="백분율 20 2" xfId="56384" xr:uid="{7CD9E858-B471-4D8B-BEBC-54FBC414492F}"/>
    <cellStyle name="백분율 20 3" xfId="3814" xr:uid="{268EBBD4-2C3B-40EF-A91F-DFD7E5558D5A}"/>
    <cellStyle name="백분율 21" xfId="3217" xr:uid="{93751368-37FA-407F-8AF7-8A4ACF52E4CB}"/>
    <cellStyle name="백분율 22" xfId="59414" xr:uid="{7628814F-FA99-400F-8DBF-1F75F7DC8267}"/>
    <cellStyle name="백분율 26" xfId="653" xr:uid="{8E3CADB9-B206-43AF-A33A-F2EC1B3B4322}"/>
    <cellStyle name="백분율 26 2" xfId="654" xr:uid="{D1AE2040-C0B5-4254-BDD8-52A7EE84325F}"/>
    <cellStyle name="백분율 26 2 2" xfId="2623" xr:uid="{DCA0612B-FF0C-4C50-9802-000D589E9D4D}"/>
    <cellStyle name="백분율 26 3" xfId="2622" xr:uid="{E144AF40-CEFF-42F6-B59B-70856361AAD4}"/>
    <cellStyle name="백분율 3" xfId="655" xr:uid="{63059871-4566-468F-9F5E-2F499F3D5FB5}"/>
    <cellStyle name="백분율 3 10" xfId="50053" xr:uid="{C93BE963-BD65-4B98-A35B-1DDC9099CFC2}"/>
    <cellStyle name="백분율 3 2" xfId="656" xr:uid="{B5587EFF-D8CC-405E-8E7B-377DE8CAD3C3}"/>
    <cellStyle name="백분율 3 2 2" xfId="657" xr:uid="{928FF0BA-7476-4DA6-9134-909F01944C32}"/>
    <cellStyle name="백분율 3 2 2 2" xfId="2625" xr:uid="{11C9D788-4123-40A1-B6F5-FC0E911CA231}"/>
    <cellStyle name="백분율 3 2 3" xfId="658" xr:uid="{B6E4495B-46D0-4E2E-8CF4-C1AB96B35979}"/>
    <cellStyle name="백분율 3 2 3 2" xfId="2922" xr:uid="{1CDBC4D8-2CB1-4EBB-9DB2-B25CDF19ACF5}"/>
    <cellStyle name="백분율 3 2 4" xfId="2921" xr:uid="{BA7ED84C-007F-4D62-A44B-265F69EC4A0E}"/>
    <cellStyle name="백분율 3 2 5" xfId="2624" xr:uid="{8C3CA5B8-7007-4429-8FEA-859E371EAB06}"/>
    <cellStyle name="백분율 3 3" xfId="659" xr:uid="{D5713DF5-493C-4049-BE61-99D77CBFC52D}"/>
    <cellStyle name="백분율 3 3 2" xfId="2626" xr:uid="{15715F40-8216-490F-AF58-F397D6DDF39A}"/>
    <cellStyle name="백분율 3 4" xfId="660" xr:uid="{08425294-6047-43E1-8DF4-A01D2C1C96F4}"/>
    <cellStyle name="백분율 3 4 2" xfId="2627" xr:uid="{64DC7047-1750-46A9-AC7D-00A118D325D1}"/>
    <cellStyle name="백분율 3 5" xfId="661" xr:uid="{F34311FD-3AD2-4120-A629-B1EB422FD116}"/>
    <cellStyle name="백분율 3 5 2" xfId="2856" xr:uid="{6C51F0DC-756A-4F2D-9A5A-FF9CE3A54E82}"/>
    <cellStyle name="백분율 3 6" xfId="662" xr:uid="{108B794C-F8D0-43BF-90FB-9A86B9083F46}"/>
    <cellStyle name="백분율 3 6 2" xfId="663" xr:uid="{03FB9EC7-F76F-42B3-9286-4B9A699F5409}"/>
    <cellStyle name="백분율 3 7" xfId="664" xr:uid="{01301179-026D-4383-B1A9-4A09C7BC61DC}"/>
    <cellStyle name="백분율 3 7 2" xfId="665" xr:uid="{F9E57932-45ED-4EF3-A85B-256926BCB5C4}"/>
    <cellStyle name="백분율 3 7 2 2" xfId="2924" xr:uid="{5A425C57-C206-4645-95B2-ABD4BD258CC6}"/>
    <cellStyle name="백분율 3 7 3" xfId="2923" xr:uid="{ED90DB0F-FA07-4F24-8F70-D5082C05C13A}"/>
    <cellStyle name="백분율 3 7 4" xfId="50093" xr:uid="{B1135863-D099-4538-BEB3-23A39E09F4D3}"/>
    <cellStyle name="백분율 3 7 5" xfId="2843" xr:uid="{97005D93-682F-4A91-A8A0-33544327CF30}"/>
    <cellStyle name="백분율 3 8" xfId="8041" xr:uid="{6EFB58D2-6FD0-48FA-BEAD-8274386B38FA}"/>
    <cellStyle name="백분율 3 8 2" xfId="8073" xr:uid="{BC5DA3D8-B5E1-4213-B01D-33B50D1D8980}"/>
    <cellStyle name="백분율 3 8 3" xfId="13194" xr:uid="{4771BAF1-2F9E-4A24-9132-F1F21760C469}"/>
    <cellStyle name="백분율 3 8 4" xfId="18045" xr:uid="{AF018F10-0128-47CF-B403-D3D7CBFA135A}"/>
    <cellStyle name="백분율 3 9" xfId="6317" xr:uid="{0F50607A-C110-4B3B-8CBF-D7EF6D2FA319}"/>
    <cellStyle name="백분율 31" xfId="666" xr:uid="{EB334E9F-9B3B-47B2-9B65-A2E5EB3B1C3F}"/>
    <cellStyle name="백분율 31 2" xfId="667" xr:uid="{CED8EF8E-1190-4260-8B68-5580C0E1145D}"/>
    <cellStyle name="백분율 31 2 2" xfId="2629" xr:uid="{CCEA42AA-3F61-43BA-911D-1E455B0CD8C5}"/>
    <cellStyle name="백분율 31 3" xfId="2628" xr:uid="{0FE7B45F-6D4E-4339-A621-E46E3C9FB929}"/>
    <cellStyle name="백분율 34" xfId="668" xr:uid="{EF62ED30-4572-4BB2-A055-115D79A543E2}"/>
    <cellStyle name="백분율 34 2" xfId="669" xr:uid="{B2437B26-0E8A-43B3-98B3-4CEB32F3FC31}"/>
    <cellStyle name="백분율 34 2 2" xfId="2631" xr:uid="{48804A46-A58F-417A-8DB1-25E7CC58FD1D}"/>
    <cellStyle name="백분율 34 3" xfId="2630" xr:uid="{F05F357E-D246-4856-A645-878964A2C9F2}"/>
    <cellStyle name="백분율 4" xfId="670" xr:uid="{516BC012-47E4-44A7-8CBC-AD554A93CC9E}"/>
    <cellStyle name="백분율 4 2" xfId="671" xr:uid="{E7BEDFAF-1736-4808-B944-EDC7AE56A63A}"/>
    <cellStyle name="백분율 4 2 2" xfId="672" xr:uid="{C46476AC-9ED1-4217-A827-65033F87A22F}"/>
    <cellStyle name="백분율 4 2 2 2" xfId="2634" xr:uid="{2C8ACBE2-133F-4640-9A16-AB066E3D8F66}"/>
    <cellStyle name="백분율 4 2 3" xfId="673" xr:uid="{E6D1E617-2C4D-43C4-A48F-25E0C0608820}"/>
    <cellStyle name="백분율 4 2 3 2" xfId="3850" xr:uid="{27469ACA-C0F5-4FCE-8677-031AF39A19AD}"/>
    <cellStyle name="백분율 4 2 3 3" xfId="57116" xr:uid="{C73D4A1D-30F3-42BE-B9D6-1A06588B81AF}"/>
    <cellStyle name="백분율 4 2 4" xfId="2633" xr:uid="{EE620764-9CC5-4651-BB28-62E0D76FF7E0}"/>
    <cellStyle name="백분율 4 3" xfId="674" xr:uid="{460945C6-F936-4782-823A-6229E951AAB8}"/>
    <cellStyle name="백분율 4 3 2" xfId="675" xr:uid="{446EAF4B-646D-4537-BCED-435DB46989F9}"/>
    <cellStyle name="백분율 4 3 2 2" xfId="676" xr:uid="{86A0FEEF-2950-4701-967C-721AD9CD48DD}"/>
    <cellStyle name="백분율 4 3 3" xfId="677" xr:uid="{16041E44-3F1A-4AA7-9886-0AEAB6B31D87}"/>
    <cellStyle name="백분율 4 3 3 2" xfId="2925" xr:uid="{29CB7D01-E2FD-476A-A7D1-0218DA9FE8A0}"/>
    <cellStyle name="백분율 4 3 3 3" xfId="50094" xr:uid="{2FE9FE42-F492-4A88-B3C2-9F83D7640312}"/>
    <cellStyle name="백분율 4 3 3 4" xfId="2844" xr:uid="{17E96EA6-71CA-49AB-B2E8-4667AABB20D6}"/>
    <cellStyle name="백분율 4 3 4" xfId="2857" xr:uid="{108CB055-F18C-47BE-B3EB-1692E19C8E2D}"/>
    <cellStyle name="백분율 4 3 5" xfId="8145" xr:uid="{7A9AB4FD-9908-4838-825A-59070B667D6A}"/>
    <cellStyle name="백분율 4 3 5 2" xfId="8594" xr:uid="{D7C7A08B-C47A-4814-850A-ED80AF4DFA7C}"/>
    <cellStyle name="백분율 4 3 5 3" xfId="13229" xr:uid="{443449E2-FB9C-4C31-A9E9-C8269064F2CA}"/>
    <cellStyle name="백분율 4 3 5 4" xfId="18122" xr:uid="{7EDEF8DF-F73C-4F26-BEB2-471043B4C80D}"/>
    <cellStyle name="백분율 4 3 6" xfId="6318" xr:uid="{8F99AD05-EEE7-4105-A469-978E8DDC9E47}"/>
    <cellStyle name="백분율 4 4" xfId="678" xr:uid="{6160BF93-8985-463F-922E-B30F4706D0D9}"/>
    <cellStyle name="백분율 4 4 2" xfId="3851" xr:uid="{F1C2F2A8-91AF-4D6D-A5CB-003E6C1F80D0}"/>
    <cellStyle name="백분율 4 4 3" xfId="57117" xr:uid="{34C13D88-639E-42B1-A920-1CB3BEA61C35}"/>
    <cellStyle name="백분율 4 5" xfId="679" xr:uid="{91A29912-2FFC-4ADC-AF4C-00D80975BA06}"/>
    <cellStyle name="백분율 4 5 2" xfId="2926" xr:uid="{A26A1753-E076-4CBD-88D9-EE8DE6E19938}"/>
    <cellStyle name="백분율 4 6" xfId="2632" xr:uid="{67AA3263-27D4-40EA-9D0C-47FF91549FB5}"/>
    <cellStyle name="백분율 5" xfId="680" xr:uid="{81BB6EAF-7F7C-40FA-A02A-F92C04A2388F}"/>
    <cellStyle name="백분율 5 2" xfId="681" xr:uid="{7A077B08-11FD-4047-8563-2475E4A78E81}"/>
    <cellStyle name="백분율 5 2 2" xfId="682" xr:uid="{604CDA5C-ED46-4CA5-B4E8-F7A4864E1E72}"/>
    <cellStyle name="백분율 5 2 2 2" xfId="2637" xr:uid="{D126E3E4-EA29-4987-A9B8-775105D51709}"/>
    <cellStyle name="백분율 5 2 3" xfId="683" xr:uid="{E0E2670C-A942-4EBC-B477-8343133AAC14}"/>
    <cellStyle name="백분율 5 2 3 2" xfId="3852" xr:uid="{625F0DDC-5FFE-4147-8E55-8653EB9FE28C}"/>
    <cellStyle name="백분율 5 2 3 3" xfId="57118" xr:uid="{AA83353C-4873-49E8-A8ED-9F61E3F1AABD}"/>
    <cellStyle name="백분율 5 2 4" xfId="2636" xr:uid="{C6702FA2-35C2-4031-B7AA-E0A594CC75D1}"/>
    <cellStyle name="백분율 5 3" xfId="684" xr:uid="{F85F87B3-A442-4571-97D9-1FBD22760D7C}"/>
    <cellStyle name="백분율 5 3 2" xfId="685" xr:uid="{9C096CE4-1D6D-4B3D-B857-1ED9B12C88CC}"/>
    <cellStyle name="백분율 5 3 2 2" xfId="686" xr:uid="{CCBABD58-3257-4DA7-B668-8D21A06AC57D}"/>
    <cellStyle name="백분율 5 3 3" xfId="687" xr:uid="{2C922C23-3C91-4563-93EF-F64E6E66D27A}"/>
    <cellStyle name="백분율 5 3 3 2" xfId="2927" xr:uid="{F58DFB3F-DCF5-4D7C-A571-85D7ACDD38DC}"/>
    <cellStyle name="백분율 5 3 3 3" xfId="50095" xr:uid="{F48A1B2D-53D1-4750-A9CE-5DD45BBA3C34}"/>
    <cellStyle name="백분율 5 3 3 4" xfId="2845" xr:uid="{18C468F2-C7BF-4BC8-96F0-1800C5E7C7FE}"/>
    <cellStyle name="백분율 5 3 4" xfId="2858" xr:uid="{866F723C-2BDF-43DE-B5C7-F9CEC176C8A3}"/>
    <cellStyle name="백분율 5 3 5" xfId="8146" xr:uid="{0A4D38EF-F19F-41FC-B0B5-F766576B4C7B}"/>
    <cellStyle name="백분율 5 3 5 2" xfId="8595" xr:uid="{177BD0D3-FF63-4DA0-B06B-8E520314BAAA}"/>
    <cellStyle name="백분율 5 3 5 3" xfId="12095" xr:uid="{25DFD26B-988A-47EE-A9B0-FB7C1DF1D129}"/>
    <cellStyle name="백분율 5 3 5 4" xfId="18123" xr:uid="{0C041091-831D-44FC-8F59-5BB81CEC619E}"/>
    <cellStyle name="백분율 5 3 6" xfId="6319" xr:uid="{FD663770-9EE2-45C1-825A-26DDCCC2B5CA}"/>
    <cellStyle name="백분율 5 4" xfId="688" xr:uid="{A6A89F65-A16C-415E-9046-71096AB6B581}"/>
    <cellStyle name="백분율 5 4 2" xfId="3853" xr:uid="{EAB74366-20D4-4381-A75F-3885591651A0}"/>
    <cellStyle name="백분율 5 4 3" xfId="57119" xr:uid="{D02D4607-E5ED-4ABA-83B3-AA9BD47A0720}"/>
    <cellStyle name="백분율 5 5" xfId="689" xr:uid="{BB9195AF-F07F-4529-A83C-3AF9FC7BA548}"/>
    <cellStyle name="백분율 5 5 2" xfId="2928" xr:uid="{044DF9F2-BC84-4E01-8A55-04105F30C478}"/>
    <cellStyle name="백분율 5 6" xfId="2635" xr:uid="{2C3C8055-BECE-4267-A94C-1A08136E20A2}"/>
    <cellStyle name="백분율 6" xfId="690" xr:uid="{A0258B4D-97A4-4E7E-8C39-EFCF4AFF67B2}"/>
    <cellStyle name="백분율 6 2" xfId="691" xr:uid="{AB0329B5-B349-4E09-9356-3A3F51CA30E1}"/>
    <cellStyle name="백분율 6 2 2" xfId="57120" xr:uid="{A94E800A-6683-4E9F-9882-D1DA32423F88}"/>
    <cellStyle name="백분율 6 2 3" xfId="2639" xr:uid="{AE963926-8A65-490D-B46F-6C7301286AD9}"/>
    <cellStyle name="백분율 6 3" xfId="2638" xr:uid="{813D6C2D-59B2-490D-A9EF-C7FAD3C788D5}"/>
    <cellStyle name="백분율 7" xfId="692" xr:uid="{730ECD59-3121-4FDB-BD39-EF136BD21D16}"/>
    <cellStyle name="백분율 7 2" xfId="693" xr:uid="{0C1C9D20-FEC0-461B-B4B1-75961C296478}"/>
    <cellStyle name="백분율 7 2 2" xfId="694" xr:uid="{070D0F46-9D09-4AD0-813F-1B3DDA7D04E2}"/>
    <cellStyle name="백분율 7 2 2 2" xfId="2642" xr:uid="{B9236313-5046-46CE-A48F-331F0685C0CF}"/>
    <cellStyle name="백분율 7 2 3" xfId="2641" xr:uid="{D3ABC16A-5854-49A5-8EB5-4105C5088AB9}"/>
    <cellStyle name="백분율 7 3" xfId="695" xr:uid="{05488943-676E-4513-9482-E08D368CAA3C}"/>
    <cellStyle name="백분율 7 3 2" xfId="696" xr:uid="{C963E133-D9BD-42AF-9848-CA242555C979}"/>
    <cellStyle name="백분율 7 3 2 2" xfId="2644" xr:uid="{F2A8852D-8F2F-418B-B2F5-05442C31ABC6}"/>
    <cellStyle name="백분율 7 3 3" xfId="2643" xr:uid="{5B840C1C-093D-48C2-96E8-BE743028C316}"/>
    <cellStyle name="백분율 7 4" xfId="697" xr:uid="{E7DB4904-1D78-47E2-9F4A-FF9A8D6F9866}"/>
    <cellStyle name="백분율 7 4 2" xfId="57121" xr:uid="{277C1E55-D16C-440D-8103-42CFBBF35E2C}"/>
    <cellStyle name="백분율 7 4 3" xfId="2645" xr:uid="{F1AAC831-7063-40E4-B839-0C749E2D879E}"/>
    <cellStyle name="백분율 7 5" xfId="698" xr:uid="{C5DABE76-B23D-4D28-A82B-A2B31380759E}"/>
    <cellStyle name="백분율 7 5 2" xfId="2929" xr:uid="{57994120-06C1-413B-84DA-AC29D0D0BA24}"/>
    <cellStyle name="백분율 7 5 3" xfId="2846" xr:uid="{B6F0AD93-4FD4-4F0B-B594-C0E5F64629BF}"/>
    <cellStyle name="백분율 7 6" xfId="2640" xr:uid="{7A6CCD99-9DB2-4C2F-AE2F-E6623384EB64}"/>
    <cellStyle name="백분율 8" xfId="699" xr:uid="{A7B6B528-7021-4C45-9E49-FD00AD578956}"/>
    <cellStyle name="백분율 8 2" xfId="700" xr:uid="{D3A6404C-C303-4D68-85E8-DE974EF2B1F7}"/>
    <cellStyle name="백분율 8 2 2" xfId="701" xr:uid="{DD88436E-5CE1-4D5E-9107-0AAFA3BF96F6}"/>
    <cellStyle name="백분율 8 2 2 2" xfId="2648" xr:uid="{3DC6DAF4-760B-4BE8-9E45-2F4DA83DDC72}"/>
    <cellStyle name="백분율 8 2 3" xfId="2647" xr:uid="{C507044A-7193-4BEB-B951-8BF3C9F6DFB1}"/>
    <cellStyle name="백분율 8 3" xfId="702" xr:uid="{C00AACEB-3EC4-45F7-B8A6-CEDF3A3B3E31}"/>
    <cellStyle name="백분율 8 3 2" xfId="703" xr:uid="{FFE3FE95-CE58-4D67-9653-9EE11A05ECCF}"/>
    <cellStyle name="백분율 8 3 2 2" xfId="2650" xr:uid="{AACF56AC-7A63-4791-BCBA-FB2C2D565AE6}"/>
    <cellStyle name="백분율 8 3 3" xfId="2649" xr:uid="{736516F2-28D7-45ED-A355-C4E9B78C1179}"/>
    <cellStyle name="백분율 8 4" xfId="704" xr:uid="{DC0778E4-21ED-433C-AA0E-FDB933FE1359}"/>
    <cellStyle name="백분율 8 4 2" xfId="2930" xr:uid="{8E0629D5-F3F7-4CF1-968D-C53CCE34AE10}"/>
    <cellStyle name="백분율 8 4 2 2" xfId="57122" xr:uid="{D835152D-F6E1-4F15-9E81-7D8B2672573A}"/>
    <cellStyle name="백분율 8 4 3" xfId="2847" xr:uid="{19D46CC2-2228-4051-80CB-404E1C5F3085}"/>
    <cellStyle name="백분율 8 5" xfId="2646" xr:uid="{B12339B6-3EA1-4374-9324-C1B261C6698D}"/>
    <cellStyle name="백분율 9" xfId="705" xr:uid="{DC5A4106-7A5B-4C37-B09C-5827F9F208EC}"/>
    <cellStyle name="백분율 9 2" xfId="706" xr:uid="{87EA1988-F871-45A5-AB0E-6F0FCE3CFFB8}"/>
    <cellStyle name="백분율 9 2 2" xfId="707" xr:uid="{33247661-3541-406E-A617-5A667703694C}"/>
    <cellStyle name="백분율 9 2 2 2" xfId="2653" xr:uid="{502DF369-DFD1-4683-A823-DD0C4AEA2911}"/>
    <cellStyle name="백분율 9 2 3" xfId="2652" xr:uid="{88345FC0-BF06-4888-A0DC-D12BA71CF696}"/>
    <cellStyle name="백분율 9 3" xfId="708" xr:uid="{43E3EE8F-952F-4AFB-B823-3200D84CB170}"/>
    <cellStyle name="백분율 9 3 2" xfId="709" xr:uid="{B5F9BDB6-572F-488A-A9EE-FD8AED49C61F}"/>
    <cellStyle name="백분율 9 3 2 2" xfId="2655" xr:uid="{2006A0C9-2430-4D39-959B-17ADB147832F}"/>
    <cellStyle name="백분율 9 3 3" xfId="2654" xr:uid="{A2B17352-160E-4394-BBDF-7A9FC3E0EA67}"/>
    <cellStyle name="백분율 9 4" xfId="710" xr:uid="{9B7F2599-8CEE-400C-885F-5DAF884B951D}"/>
    <cellStyle name="백분율 9 4 2" xfId="2931" xr:uid="{BF7084F8-D9AC-489F-AAC5-121396BEEE35}"/>
    <cellStyle name="백분율 9 4 2 2" xfId="57123" xr:uid="{42C81A8C-4B21-414E-AEA6-AA181445436C}"/>
    <cellStyle name="백분율 9 4 3" xfId="2848" xr:uid="{29E623DF-DFA2-4C0C-B858-5D94A287D822}"/>
    <cellStyle name="백분율 9 5" xfId="2651" xr:uid="{0DF99176-5090-4CEE-82D0-64EBDC0C01EA}"/>
    <cellStyle name="보통 10" xfId="711" xr:uid="{3A006713-7C45-463F-97ED-5421FC64D56D}"/>
    <cellStyle name="보통 11" xfId="712" xr:uid="{45FB28D7-8355-4B45-80B7-C6DE94E7B163}"/>
    <cellStyle name="보통 12" xfId="713" xr:uid="{05D6EAE1-7A7B-402B-9A2C-F3C8B75883D7}"/>
    <cellStyle name="보통 13" xfId="714" xr:uid="{7DAFFABD-7C20-4571-A8D9-61B02D1067CA}"/>
    <cellStyle name="보통 14" xfId="2570" xr:uid="{0F9AA748-E5BD-4605-9F13-AA66AAEDE048}"/>
    <cellStyle name="보통 2" xfId="715" xr:uid="{65ACCD12-5A3E-4B92-8476-EBE17E837E0C}"/>
    <cellStyle name="보통 2 2" xfId="716" xr:uid="{E05D35A5-C8B3-424C-9178-A2D3A488B805}"/>
    <cellStyle name="보통 2 3" xfId="717" xr:uid="{D26C9533-6A3B-4108-A98B-6D2F4397D6FC}"/>
    <cellStyle name="보통 2 3 2" xfId="50180" xr:uid="{71AFF321-0DD6-49AE-B547-ACE76B6E5E6C}"/>
    <cellStyle name="보통 2 3 3" xfId="6320" xr:uid="{2237FD68-FB47-4C8C-AC88-D213EF874EC7}"/>
    <cellStyle name="보통 2 4" xfId="2932" xr:uid="{A94A493F-3D4B-4DBB-A0BE-1069A4769793}"/>
    <cellStyle name="보통 2 5" xfId="50057" xr:uid="{21C6B635-ACCE-401D-9387-4697FB2CF0B6}"/>
    <cellStyle name="보통 3" xfId="718" xr:uid="{083730C9-4310-4FD6-8CB4-28230418AB6B}"/>
    <cellStyle name="보통 3 2" xfId="719" xr:uid="{EA043D53-A1C2-4799-A24F-E3FD9A9D5F54}"/>
    <cellStyle name="보통 3 3" xfId="49570" xr:uid="{BFCE2E80-6161-416A-BCEF-0DD3F9117430}"/>
    <cellStyle name="보통 4" xfId="720" xr:uid="{306DBCF7-2F83-478F-9321-5EAB791EA403}"/>
    <cellStyle name="보통 4 2" xfId="49870" xr:uid="{097E509E-172E-4C3B-B557-35A3F3B34BDE}"/>
    <cellStyle name="보통 4 3" xfId="49569" xr:uid="{2D717787-32A3-4C14-9AFC-996DE625FE2E}"/>
    <cellStyle name="보통 5" xfId="721" xr:uid="{2BDAB7DC-3EA1-45E3-9B6B-67F9E3E1979E}"/>
    <cellStyle name="보통 5 2" xfId="49871" xr:uid="{ACE2104C-D2BD-4D86-959D-03A04044C789}"/>
    <cellStyle name="보통 5 3" xfId="49568" xr:uid="{D27ACD50-500B-458D-AC98-BF9114CEB585}"/>
    <cellStyle name="보통 5 4" xfId="14555" xr:uid="{7DA92B0A-C011-4F15-A8B5-C497979671A8}"/>
    <cellStyle name="보통 6" xfId="722" xr:uid="{00E4E9A3-A6C3-4BBE-B713-83752C0B98EA}"/>
    <cellStyle name="보통 6 2" xfId="49872" xr:uid="{2978C1F0-F303-4054-B6AD-FDE6DDC94343}"/>
    <cellStyle name="보통 6 3" xfId="18566" xr:uid="{5E3A9FF8-7F33-45A7-B480-F3573547A826}"/>
    <cellStyle name="보통 7" xfId="723" xr:uid="{B3F7C4F0-445E-44FB-9BEA-8312C5BF948D}"/>
    <cellStyle name="보통 7 2" xfId="49566" xr:uid="{1C422FC6-9AD9-48A0-B7CD-A985D8488B63}"/>
    <cellStyle name="보통 7 3" xfId="10584" xr:uid="{2E5A6D46-BDE2-4932-9186-CA5C18807F6D}"/>
    <cellStyle name="보통 8" xfId="724" xr:uid="{55E017C3-4357-4C01-8A5D-8D4150D3CB4F}"/>
    <cellStyle name="보통 8 2" xfId="50181" xr:uid="{74FB2D37-DDDD-4332-97C0-9DA254ED6EF7}"/>
    <cellStyle name="보통 8 3" xfId="49567" xr:uid="{C2A3134B-B3D6-41E1-9415-80742A68D7DC}"/>
    <cellStyle name="보통 9" xfId="725" xr:uid="{903D8C5E-139A-4A36-ACF3-1303D45AC49E}"/>
    <cellStyle name="뷭?_BOOKSHIP" xfId="726" xr:uid="{355E3F66-3E01-4478-9318-9445661D3F4C}"/>
    <cellStyle name="설명 텍스트 10" xfId="727" xr:uid="{DCCBBEA8-6702-45BA-886E-E00FA96CFBF9}"/>
    <cellStyle name="설명 텍스트 11" xfId="728" xr:uid="{AC6A6D6D-AA3F-4561-A5A1-E6F5AC0940B2}"/>
    <cellStyle name="설명 텍스트 12" xfId="729" xr:uid="{1C365281-52C9-4FAA-8FF5-61E135BDFAE0}"/>
    <cellStyle name="설명 텍스트 13" xfId="730" xr:uid="{D87A90D4-0F8F-4CFC-8D1E-6D4EA43C3024}"/>
    <cellStyle name="설명 텍스트 2" xfId="731" xr:uid="{B844CA3A-23BE-4452-89C8-72B11974A27F}"/>
    <cellStyle name="설명 텍스트 2 2" xfId="732" xr:uid="{10D9596D-C1F6-437E-B6C3-990FC51E2FBB}"/>
    <cellStyle name="설명 텍스트 2 3" xfId="6322" xr:uid="{2AB194D9-1F5F-4FED-8EA7-79C0A1E7BE26}"/>
    <cellStyle name="설명 텍스트 3" xfId="733" xr:uid="{ABB0AD44-FA17-4E6C-BD20-B8F999F6E9B2}"/>
    <cellStyle name="설명 텍스트 3 2" xfId="734" xr:uid="{38C75C51-BA07-424D-B049-FB5CA2099890}"/>
    <cellStyle name="설명 텍스트 3 3" xfId="49873" xr:uid="{F748AD5D-23A2-42F5-AB40-FBFB6B9126A2}"/>
    <cellStyle name="설명 텍스트 4" xfId="735" xr:uid="{D331F058-905D-457B-A4F6-90238F84262E}"/>
    <cellStyle name="설명 텍스트 4 2" xfId="49974" xr:uid="{C30CB1A8-717C-4C0D-9894-D89E9CBC5915}"/>
    <cellStyle name="설명 텍스트 4 3" xfId="49874" xr:uid="{BBE98BDF-7487-4242-954B-C10300135F7C}"/>
    <cellStyle name="설명 텍스트 5" xfId="736" xr:uid="{5B2C0D80-476A-4C17-AB59-BC5CAF9CCC1D}"/>
    <cellStyle name="설명 텍스트 5 2" xfId="49565" xr:uid="{08B44DBB-336E-404E-9F76-8BD63B886498}"/>
    <cellStyle name="설명 텍스트 5 3" xfId="49563" xr:uid="{FB7FD759-8A56-477E-B9F8-B85060A10F27}"/>
    <cellStyle name="설명 텍스트 5 4" xfId="14563" xr:uid="{7E5F107B-B7A4-46F9-988A-B397560B0479}"/>
    <cellStyle name="설명 텍스트 6" xfId="737" xr:uid="{B1503656-BD45-46F9-A4A6-4000D56E168E}"/>
    <cellStyle name="설명 텍스트 6 2" xfId="49751" xr:uid="{F9C49435-E7D7-417E-A5D0-F40E9E9101BF}"/>
    <cellStyle name="설명 텍스트 6 3" xfId="18574" xr:uid="{6D24EA3D-4E12-4947-8FCB-6E4BB1F4DFE5}"/>
    <cellStyle name="설명 텍스트 7" xfId="738" xr:uid="{278713E3-45A9-4F1D-A094-74841C830158}"/>
    <cellStyle name="설명 텍스트 7 2" xfId="49564" xr:uid="{5521EB7F-EA1E-44DE-BC5D-45779A1BBE1D}"/>
    <cellStyle name="설명 텍스트 7 3" xfId="10592" xr:uid="{9105EBC0-D347-4819-8EF7-7E22F5DE8736}"/>
    <cellStyle name="설명 텍스트 8" xfId="739" xr:uid="{3950873D-2F31-4FC1-9D1D-C05E364E6F62}"/>
    <cellStyle name="설명 텍스트 8 2" xfId="50182" xr:uid="{4E637EAB-657E-4EA2-BB58-D98A9071E522}"/>
    <cellStyle name="설명 텍스트 8 3" xfId="50020" xr:uid="{38D8CBB9-F298-40F0-80A6-C03A6ADE65BB}"/>
    <cellStyle name="설명 텍스트 9" xfId="740" xr:uid="{D3B45513-C487-4D5F-98E7-6CED8833B4B1}"/>
    <cellStyle name="셀 확인 10" xfId="741" xr:uid="{6464B4AA-DE32-4A07-8F81-FED3A5E26D46}"/>
    <cellStyle name="셀 확인 11" xfId="742" xr:uid="{C82153FC-FFEA-48C9-ACFC-DAC63640AC6B}"/>
    <cellStyle name="셀 확인 12" xfId="743" xr:uid="{59650291-8056-4FB3-8DFC-08A3EBF9BB34}"/>
    <cellStyle name="셀 확인 13" xfId="744" xr:uid="{9A90A75D-2C77-4ED9-97BC-D3C531F806D8}"/>
    <cellStyle name="셀 확인 2" xfId="745" xr:uid="{D03F4B8E-2849-4EE6-B1C8-D7FDE94D0B4D}"/>
    <cellStyle name="셀 확인 2 2" xfId="746" xr:uid="{6215E335-E9F8-4DB1-B5A5-6C0F8454C2BD}"/>
    <cellStyle name="셀 확인 2 3" xfId="747" xr:uid="{7A3872FB-02ED-4579-98EA-614BD7DF8505}"/>
    <cellStyle name="셀 확인 2 3 2" xfId="50183" xr:uid="{5DE4F89C-546C-44E0-8AD5-A0E35A163398}"/>
    <cellStyle name="셀 확인 2 3 3" xfId="6323" xr:uid="{F73B3418-3ACB-4B48-9FA1-29FE4C84C7DC}"/>
    <cellStyle name="셀 확인 2 4" xfId="2933" xr:uid="{ED5DE180-FB35-4761-BFD9-C708C36AE47E}"/>
    <cellStyle name="셀 확인 2 5" xfId="50058" xr:uid="{07DBA385-FD53-422E-861C-17DCB6C119CF}"/>
    <cellStyle name="셀 확인 3" xfId="748" xr:uid="{E5D65F6B-0F9D-4580-A5A5-A93E3A9C54D7}"/>
    <cellStyle name="셀 확인 3 2" xfId="749" xr:uid="{35BE9937-B522-4876-8CA6-73065442912D}"/>
    <cellStyle name="셀 확인 3 3" xfId="49876" xr:uid="{F6591010-6491-4DC0-A3FD-47A9B07AE2DE}"/>
    <cellStyle name="셀 확인 4" xfId="750" xr:uid="{DA72F0B5-9D0E-4131-A221-7638F8C084EF}"/>
    <cellStyle name="셀 확인 4 2" xfId="49752" xr:uid="{D6BAE9B7-16FE-44A8-8261-27FBA923CAC4}"/>
    <cellStyle name="셀 확인 4 3" xfId="49562" xr:uid="{6AEAC29E-9560-42A2-BC4B-6EEB61A72CE7}"/>
    <cellStyle name="셀 확인 5" xfId="751" xr:uid="{01E77506-BADB-4319-BC7E-BCF349DABCF7}"/>
    <cellStyle name="셀 확인 5 2" xfId="49953" xr:uid="{AD9E9E16-43BF-4423-BBE2-46468D303F26}"/>
    <cellStyle name="셀 확인 5 3" xfId="49561" xr:uid="{B451FE09-8780-4ED4-95AA-D5CBF335FDE2}"/>
    <cellStyle name="셀 확인 5 4" xfId="14560" xr:uid="{5872577A-0EA8-42F9-8334-1B9021BDFE59}"/>
    <cellStyle name="셀 확인 6" xfId="752" xr:uid="{B7F42DAE-273E-4D31-BFD6-42B65B59B96A}"/>
    <cellStyle name="셀 확인 6 2" xfId="49560" xr:uid="{80E0B25C-3544-4125-966A-092CBD19FA08}"/>
    <cellStyle name="셀 확인 6 3" xfId="18571" xr:uid="{24726522-07E3-4091-85F8-470D0DD5FD94}"/>
    <cellStyle name="셀 확인 7" xfId="753" xr:uid="{77F08CA6-5D7C-4EC6-81B1-1C7FC6547D7E}"/>
    <cellStyle name="셀 확인 7 2" xfId="49877" xr:uid="{C7C51BBD-BD4E-4568-B2E7-CB123A5B1ED5}"/>
    <cellStyle name="셀 확인 7 3" xfId="10589" xr:uid="{50A46F4D-8995-4C8F-B306-DCA3856A900A}"/>
    <cellStyle name="셀 확인 8" xfId="754" xr:uid="{546A75A7-2A75-4B25-BD17-5067804C0D6A}"/>
    <cellStyle name="셀 확인 8 2" xfId="50184" xr:uid="{B7B3B871-4ACE-417A-879F-3A1D950C9894}"/>
    <cellStyle name="셀 확인 8 3" xfId="49875" xr:uid="{4D48D138-EE41-4357-A2B3-AEC567B1134B}"/>
    <cellStyle name="셀 확인 9" xfId="755" xr:uid="{C2EF77EC-A238-4D6F-B36F-DDDCD16B9ED1}"/>
    <cellStyle name="쉼표 [0] 10" xfId="757" xr:uid="{294D47BD-9FFA-44BD-97B5-6E09DCBDAB0F}"/>
    <cellStyle name="쉼표 [0] 10 2" xfId="758" xr:uid="{81AD2103-A0E5-4744-B835-573675A982FF}"/>
    <cellStyle name="쉼표 [0] 10 2 2" xfId="57124" xr:uid="{E3AEC259-3141-4323-AB14-8B7887399B2F}"/>
    <cellStyle name="쉼표 [0] 10 3" xfId="50185" xr:uid="{6267BBAC-AFD5-4C70-A110-E904B0DEC9A3}"/>
    <cellStyle name="쉼표 [0] 10 3 2" xfId="57125" xr:uid="{7A86F221-B645-43BE-9142-606A4AC58BBE}"/>
    <cellStyle name="쉼표 [0] 10 4" xfId="8042" xr:uid="{F10092D0-36CD-4B02-B650-0E566152B17E}"/>
    <cellStyle name="쉼표 [0] 11" xfId="759" xr:uid="{97877D76-F6C1-44B3-82CC-A1FB18F5E05F}"/>
    <cellStyle name="쉼표 [0] 11 2" xfId="760" xr:uid="{563D47AE-BC12-4747-8532-08771670A821}"/>
    <cellStyle name="쉼표 [0] 11 2 2" xfId="57126" xr:uid="{0C05FA21-D126-4E24-9D4A-63DAD23635F9}"/>
    <cellStyle name="쉼표 [0] 11 3" xfId="50186" xr:uid="{F769D841-B4B6-47A8-BAC6-4B12DD68A0C5}"/>
    <cellStyle name="쉼표 [0] 11 3 2" xfId="57127" xr:uid="{DD76E67B-CC02-41F5-961C-A1EF4A071CB9}"/>
    <cellStyle name="쉼표 [0] 11 4" xfId="8581" xr:uid="{F56A66AD-A48A-4738-AD73-26CCE2191DE0}"/>
    <cellStyle name="쉼표 [0] 11 5" xfId="59441" xr:uid="{1690CFF6-730D-4704-94BC-E80A8AFA6F96}"/>
    <cellStyle name="쉼표 [0] 12" xfId="761" xr:uid="{DC370C2B-883B-455E-A093-CBCDF72CC949}"/>
    <cellStyle name="쉼표 [0] 12 2" xfId="762" xr:uid="{71448015-10A5-4C2A-BBCA-B46EF8136660}"/>
    <cellStyle name="쉼표 [0] 12 3" xfId="50187" xr:uid="{7FC694B1-1E28-48F6-9773-5ED767462CDE}"/>
    <cellStyle name="쉼표 [0] 12 4" xfId="3815" xr:uid="{15B9555B-C6B7-4FFF-A368-D8ABC421BD13}"/>
    <cellStyle name="쉼표 [0] 13" xfId="763" xr:uid="{80A31DB3-AC24-4730-9262-5539D5C3E8A0}"/>
    <cellStyle name="쉼표 [0] 14" xfId="764" xr:uid="{903EB77E-9591-470E-BFE3-96B65ED656F7}"/>
    <cellStyle name="쉼표 [0] 14 2" xfId="765" xr:uid="{954B7E8E-265D-45DF-B032-9F78AB91067E}"/>
    <cellStyle name="쉼표 [0] 15" xfId="766" xr:uid="{8AAA4B21-5671-4DC6-BA79-9FE7E463A11B}"/>
    <cellStyle name="쉼표 [0] 15 2" xfId="2934" xr:uid="{0909DFE8-0F27-4CBE-BF37-8F5B23E40FF3}"/>
    <cellStyle name="쉼표 [0] 15 3" xfId="59436" xr:uid="{B1A30E30-26D0-4A50-886C-FF7FA92A1E4D}"/>
    <cellStyle name="쉼표 [0] 16" xfId="3124" xr:uid="{A6711A2C-9017-452B-BA6E-910248894F60}"/>
    <cellStyle name="쉼표 [0] 16 2" xfId="56385" xr:uid="{354CD3C4-DE44-4621-9637-62B852A0C730}"/>
    <cellStyle name="쉼표 [0] 16 3" xfId="54498" xr:uid="{A4F3F2C8-E710-41CE-8C6C-BB321545A63C}"/>
    <cellStyle name="쉼표 [0] 17" xfId="3218" xr:uid="{A7CB6835-F95A-404E-BE63-F21293C5F80A}"/>
    <cellStyle name="쉼표 [0] 18" xfId="57059" xr:uid="{6FCC70F3-9730-4B82-A70D-AE6D409DE6E5}"/>
    <cellStyle name="쉼표 [0] 19" xfId="756" xr:uid="{F59E490D-89FB-4447-8747-D64D1C83E715}"/>
    <cellStyle name="쉼표 [0] 2" xfId="767" xr:uid="{6B14ADA7-484E-45FA-9CDF-D0E047DB6A02}"/>
    <cellStyle name="쉼표 [0] 2 2" xfId="768" xr:uid="{3DE62FF2-612D-423D-B806-C64B0CCD1B72}"/>
    <cellStyle name="쉼표 [0] 2 2 2" xfId="769" xr:uid="{7829DBBA-2C07-4C26-A510-158927AD62F1}"/>
    <cellStyle name="쉼표 [0] 2 2 2 2" xfId="770" xr:uid="{DC0F0DB0-C855-4538-A7B7-6A7988E96D92}"/>
    <cellStyle name="쉼표 [0] 2 2 2 2 2" xfId="2937" xr:uid="{82A3A5DE-0134-431A-AC82-1779E865C3F4}"/>
    <cellStyle name="쉼표 [0] 2 2 2 2 2 2" xfId="59432" xr:uid="{6A8833BE-51C3-4EBA-91FD-289517205462}"/>
    <cellStyle name="쉼표 [0] 2 2 2 3" xfId="2936" xr:uid="{25FEDC65-D135-4899-83AA-863AF1AA7820}"/>
    <cellStyle name="쉼표 [0] 2 2 2 4" xfId="2658" xr:uid="{A3A72A69-119F-4BAD-A3F2-E94A1E0BE6D4}"/>
    <cellStyle name="쉼표 [0] 2 2 3" xfId="771" xr:uid="{66959FD5-B415-41A6-939C-44C4C46CF0D0}"/>
    <cellStyle name="쉼표 [0] 2 2 3 2" xfId="50189" xr:uid="{BE587BAA-394B-40D2-A569-6489A51C4612}"/>
    <cellStyle name="쉼표 [0] 2 2 3 3" xfId="8074" xr:uid="{1E607DD1-DAED-4231-9F61-E78F8E0B3FBC}"/>
    <cellStyle name="쉼표 [0] 2 2 3 4" xfId="2938" xr:uid="{6241A601-DC63-4934-AE8C-5566A78E69BB}"/>
    <cellStyle name="쉼표 [0] 2 2 4" xfId="2935" xr:uid="{2D910AE1-2137-4300-A212-32AFC0BA9659}"/>
    <cellStyle name="쉼표 [0] 2 2 4 2" xfId="50188" xr:uid="{C70DB5F5-C6A8-4134-9DBB-1850D757BD88}"/>
    <cellStyle name="쉼표 [0] 2 2 4 3" xfId="8591" xr:uid="{1325F284-0F25-4139-AE18-DDFBD3CB598D}"/>
    <cellStyle name="쉼표 [0] 2 2 5" xfId="2657" xr:uid="{826E368B-A664-474D-ACD7-D3A6B425F73F}"/>
    <cellStyle name="쉼표 [0] 2 3" xfId="772" xr:uid="{6F2A76FE-4567-44FC-B631-9B8CEA05874A}"/>
    <cellStyle name="쉼표 [0] 2 3 2" xfId="57128" xr:uid="{6DC37416-5E5A-43AB-A392-45BA6103A8BE}"/>
    <cellStyle name="쉼표 [0] 2 3 3" xfId="2939" xr:uid="{45ADDF14-3F42-4C9A-8ADE-6D6231C06CCD}"/>
    <cellStyle name="쉼표 [0] 2 4" xfId="773" xr:uid="{2367842D-DDFE-4F21-8EA3-7D776808D405}"/>
    <cellStyle name="쉼표 [0] 2 5" xfId="774" xr:uid="{CAD4A7D5-DBE9-4D56-9F98-D2AAD56F512E}"/>
    <cellStyle name="쉼표 [0] 2 6" xfId="775" xr:uid="{5AAA6BBD-72F5-4566-8195-F7F0DC354CB3}"/>
    <cellStyle name="쉼표 [0] 2 7" xfId="3816" xr:uid="{3A862AC6-A4E3-40F4-9DAA-5C3C7E105A8A}"/>
    <cellStyle name="쉼표 [0] 2 8" xfId="2656" xr:uid="{8C289BC2-85C0-4A62-B4E9-8D20F9839397}"/>
    <cellStyle name="쉼표 [0] 2 9" xfId="59431" xr:uid="{E1FF96FB-F2A6-4C34-B8F2-A70B54516099}"/>
    <cellStyle name="쉼표 [0] 26" xfId="776" xr:uid="{6C5E3DD6-36A2-4B93-A096-C63721212649}"/>
    <cellStyle name="쉼표 [0] 26 2" xfId="777" xr:uid="{76BA3AE9-B7B0-4C5D-8A78-E4D031515056}"/>
    <cellStyle name="쉼표 [0] 26 2 2" xfId="2660" xr:uid="{4733D339-88CF-4F9E-B2CB-0C848C335E1A}"/>
    <cellStyle name="쉼표 [0] 26 3" xfId="2659" xr:uid="{C872B023-0874-468B-88C8-765EB5B46958}"/>
    <cellStyle name="쉼표 [0] 3" xfId="778" xr:uid="{E49ABEA0-0437-481C-9790-BD29EF1DFAE8}"/>
    <cellStyle name="쉼표 [0] 3 2" xfId="779" xr:uid="{7510114B-B523-43F5-9BFF-1D4DB7D7E944}"/>
    <cellStyle name="쉼표 [0] 3 2 2" xfId="780" xr:uid="{448BB3B0-272E-4BD5-A5E0-E498547C657F}"/>
    <cellStyle name="쉼표 [0] 3 2 2 2" xfId="781" xr:uid="{B1DB37FA-5C70-44A2-B7E6-6B449A05A994}"/>
    <cellStyle name="쉼표 [0] 3 2 2 2 2" xfId="2941" xr:uid="{593E44BC-853F-4F74-8F6A-B3B7CDABDAEF}"/>
    <cellStyle name="쉼표 [0] 3 2 2 3" xfId="2940" xr:uid="{23609A1E-7551-43F3-8BC0-B68BD19AD619}"/>
    <cellStyle name="쉼표 [0] 3 2 2 4" xfId="2661" xr:uid="{4468EE66-27C5-4293-8836-464D77722543}"/>
    <cellStyle name="쉼표 [0] 3 2 3" xfId="782" xr:uid="{EC26C547-E9F9-4097-A75D-018614C8EC90}"/>
    <cellStyle name="쉼표 [0] 3 2 3 2" xfId="2662" xr:uid="{F4DF887D-CA17-449D-A132-8B75F0025EFD}"/>
    <cellStyle name="쉼표 [0] 3 2 4" xfId="783" xr:uid="{DCEFB98B-7038-49A4-9862-89BC78EB07F4}"/>
    <cellStyle name="쉼표 [0] 3 2 4 2" xfId="2860" xr:uid="{BB36C867-9527-4DD0-A46B-D2C7179E89ED}"/>
    <cellStyle name="쉼표 [0] 3 2 5" xfId="784" xr:uid="{A4C9A674-19EE-494C-8A3B-8595A193E874}"/>
    <cellStyle name="쉼표 [0] 3 2 5 2" xfId="785" xr:uid="{701B01AD-DEEB-4DE0-A8B3-5FB6F8960CD9}"/>
    <cellStyle name="쉼표 [0] 3 2 6" xfId="786" xr:uid="{1C83A518-7955-425D-9396-8F8A4E4B654F}"/>
    <cellStyle name="쉼표 [0] 3 2 6 2" xfId="2942" xr:uid="{C7990281-ACA8-4A7F-9F0A-1A2DFDC04811}"/>
    <cellStyle name="쉼표 [0] 3 2 6 3" xfId="50096" xr:uid="{7471BF48-6DB8-42E7-83C1-2E41E5A0AEBA}"/>
    <cellStyle name="쉼표 [0] 3 2 6 4" xfId="2849" xr:uid="{54C7F4C8-484B-40CB-A9C7-BCDE1EDA2737}"/>
    <cellStyle name="쉼표 [0] 3 2 7" xfId="2859" xr:uid="{4689F415-439C-491D-8152-78918A0C35E8}"/>
    <cellStyle name="쉼표 [0] 3 2 7 2" xfId="8075" xr:uid="{7CC0EF3F-0ABC-4BC5-B470-91721A8D82AF}"/>
    <cellStyle name="쉼표 [0] 3 2 7 3" xfId="12067" xr:uid="{AE09A5BA-BE98-4D1C-AB6D-8EC5F271CE6F}"/>
    <cellStyle name="쉼표 [0] 3 2 7 4" xfId="18046" xr:uid="{EA39B5D3-E94B-466B-8170-00FEE4735415}"/>
    <cellStyle name="쉼표 [0] 3 2 7 5" xfId="8043" xr:uid="{11A47E29-6B35-4B3C-92DD-6791D178E30B}"/>
    <cellStyle name="쉼표 [0] 3 2 8" xfId="6324" xr:uid="{DD65772A-0BF6-4E2E-914D-0AE81AD7D020}"/>
    <cellStyle name="쉼표 [0] 3 3" xfId="787" xr:uid="{B80B7311-DCA2-4E36-9349-0B16E3A674DB}"/>
    <cellStyle name="쉼표 [0] 3 3 2" xfId="788" xr:uid="{5D66761C-971D-4AA1-9069-6980854A0337}"/>
    <cellStyle name="쉼표 [0] 3 3 2 2" xfId="2664" xr:uid="{7B153421-87EB-4FF8-B153-45CBF733FE5B}"/>
    <cellStyle name="쉼표 [0] 3 3 3" xfId="2663" xr:uid="{903722DB-D69B-4A62-9095-8FCC61D635A7}"/>
    <cellStyle name="쉼표 [0] 3 4" xfId="789" xr:uid="{B5EC93EC-70A2-4E8B-B8F9-D13B853EA9B5}"/>
    <cellStyle name="쉼표 [0] 3 4 2" xfId="2665" xr:uid="{354159AE-BD9E-4B4A-81B5-F3D5B617D896}"/>
    <cellStyle name="쉼표 [0] 3 5" xfId="790" xr:uid="{E3D70B45-C5D6-4E4E-ABCC-D71D60A73CDC}"/>
    <cellStyle name="쉼표 [0] 3 6" xfId="791" xr:uid="{D283A4B6-A2D8-4C19-A0CA-E872599D6A68}"/>
    <cellStyle name="쉼표 [0] 3 6 2" xfId="2666" xr:uid="{8852FC4B-DAA4-4B07-8AE7-EBFBFB73D094}"/>
    <cellStyle name="쉼표 [0] 3 7" xfId="792" xr:uid="{57DC7F16-E3B4-4A26-B32D-DACACC8288BF}"/>
    <cellStyle name="쉼표 [0] 3 8" xfId="50059" xr:uid="{B3173874-E4A7-40BF-A238-32DD9835F7A8}"/>
    <cellStyle name="쉼표 [0] 4" xfId="793" xr:uid="{F11D3707-09F4-4CB4-B1FD-D91ECBFA7133}"/>
    <cellStyle name="쉼표 [0] 4 2" xfId="794" xr:uid="{0269323E-C5F0-4D49-B7B3-4BAEC18A5888}"/>
    <cellStyle name="쉼표 [0] 4 2 2" xfId="795" xr:uid="{E260CABE-5C4B-4B1A-94C9-C7D6B34D7657}"/>
    <cellStyle name="쉼표 [0] 4 2 2 2" xfId="796" xr:uid="{4C299EE9-3E94-4344-AB4E-8508F53D2EB0}"/>
    <cellStyle name="쉼표 [0] 4 2 2 2 2" xfId="2944" xr:uid="{B3486F6E-0D64-4BB0-BABF-E2F7F872A00F}"/>
    <cellStyle name="쉼표 [0] 4 2 2 3" xfId="2943" xr:uid="{43BCC490-5100-4A8B-8447-8AF19D2894AC}"/>
    <cellStyle name="쉼표 [0] 4 2 2 4" xfId="2667" xr:uid="{67F9F3CF-B135-47C9-AF99-228CEF3C1C04}"/>
    <cellStyle name="쉼표 [0] 4 2 3" xfId="797" xr:uid="{4A4F0DBB-7526-46A0-9B8B-4680B2AF39FF}"/>
    <cellStyle name="쉼표 [0] 4 2 3 2" xfId="2668" xr:uid="{A548FDAC-5AB7-48D2-9ED9-BB4AB0194168}"/>
    <cellStyle name="쉼표 [0] 4 2 4" xfId="798" xr:uid="{35912BB6-DF28-4B56-8DE6-1540D5D6F8CB}"/>
    <cellStyle name="쉼표 [0] 4 2 4 2" xfId="799" xr:uid="{71A8AF5C-AF9F-4A93-A071-97544ADD278F}"/>
    <cellStyle name="쉼표 [0] 4 2 5" xfId="800" xr:uid="{3B2DD28F-5B73-42E6-A0E4-F935C024D726}"/>
    <cellStyle name="쉼표 [0] 4 2 5 2" xfId="2945" xr:uid="{ABCD2055-3C9F-45F4-9C4C-F9A3774BC73C}"/>
    <cellStyle name="쉼표 [0] 4 2 5 3" xfId="50097" xr:uid="{437D33C5-FDFC-4EA6-8FEC-780080AF1D57}"/>
    <cellStyle name="쉼표 [0] 4 2 5 4" xfId="2850" xr:uid="{097EDBD3-0065-4E26-9484-02DD495FDBAF}"/>
    <cellStyle name="쉼표 [0] 4 2 6" xfId="2861" xr:uid="{ACCDAF1A-B52F-4D4B-8C7F-7A94BE5C5D42}"/>
    <cellStyle name="쉼표 [0] 4 2 7" xfId="8044" xr:uid="{BB727002-C239-4A57-8031-F0F5CB524BD0}"/>
    <cellStyle name="쉼표 [0] 4 2 7 2" xfId="8076" xr:uid="{70E7F684-A11F-43F6-988F-A20D338483BB}"/>
    <cellStyle name="쉼표 [0] 4 2 7 3" xfId="13195" xr:uid="{B1DBCC2D-4EDD-4BB7-9FF9-E6FEA8BE3FFB}"/>
    <cellStyle name="쉼표 [0] 4 2 7 4" xfId="18047" xr:uid="{D8CFE41F-2A29-4DB1-A2B6-EE06F7D42787}"/>
    <cellStyle name="쉼표 [0] 4 2 8" xfId="6325" xr:uid="{15F7D27D-8192-47EF-ACD2-5FF3F7F845AF}"/>
    <cellStyle name="쉼표 [0] 4 3" xfId="801" xr:uid="{D1702403-B60A-4DF6-992E-189D99B9DE38}"/>
    <cellStyle name="쉼표 [0] 4 3 2" xfId="802" xr:uid="{AD1467A7-19E8-4A6F-BF7F-8EA7B06F4573}"/>
    <cellStyle name="쉼표 [0] 4 3 2 2" xfId="2670" xr:uid="{C63CA160-DB00-49F0-9C8E-42C8D2C29282}"/>
    <cellStyle name="쉼표 [0] 4 3 3" xfId="803" xr:uid="{E589864E-1B88-480B-BA85-BF3825E570CD}"/>
    <cellStyle name="쉼표 [0] 4 3 3 2" xfId="2947" xr:uid="{AA1184D8-B1DC-4AB6-866A-99A853A676CD}"/>
    <cellStyle name="쉼표 [0] 4 3 4" xfId="2946" xr:uid="{4B72D62E-FD2B-491E-9080-59DCA1E0B3F4}"/>
    <cellStyle name="쉼표 [0] 4 3 5" xfId="2669" xr:uid="{64F41BC8-DAD4-43A6-A2B3-2FF90C48241C}"/>
    <cellStyle name="쉼표 [0] 4 4" xfId="804" xr:uid="{D07A26E4-FD9D-41B5-93FD-65532395085F}"/>
    <cellStyle name="쉼표 [0] 4 4 2" xfId="805" xr:uid="{E1FDA5DD-E3FE-4D52-A76B-C9CB4CA70258}"/>
    <cellStyle name="쉼표 [0] 4 4 2 2" xfId="2949" xr:uid="{B0C0F41A-E17F-4EF1-8832-12C2C95737C2}"/>
    <cellStyle name="쉼표 [0] 4 4 3" xfId="2948" xr:uid="{387C47F6-B26C-446E-8CFC-400EFE40F958}"/>
    <cellStyle name="쉼표 [0] 4 4 4" xfId="2671" xr:uid="{E27BD1FD-6AE2-448D-B277-55DF04962E29}"/>
    <cellStyle name="쉼표 [0] 4 5" xfId="806" xr:uid="{94DF0064-2095-44E6-9A60-65C9621FEED3}"/>
    <cellStyle name="쉼표 [0] 4 5 2" xfId="807" xr:uid="{13365CC6-DD87-4E21-AED8-08CFEE425B05}"/>
    <cellStyle name="쉼표 [0] 4 5 3" xfId="2950" xr:uid="{0F15F084-0449-4B6B-9E4F-407550611395}"/>
    <cellStyle name="쉼표 [0] 4 6" xfId="808" xr:uid="{CED6B380-D16C-4169-9A9F-BD421370EA01}"/>
    <cellStyle name="쉼표 [0] 4 6 2" xfId="2672" xr:uid="{18A9625C-50E5-4540-816F-081D599DC012}"/>
    <cellStyle name="쉼표 [0] 4 7" xfId="809" xr:uid="{0029AB77-FC6E-47E7-B259-DEE17EE8F54B}"/>
    <cellStyle name="쉼표 [0] 4 8" xfId="50060" xr:uid="{A5C91B3D-B92B-47EC-94E5-F75626521A07}"/>
    <cellStyle name="쉼표 [0] 5" xfId="810" xr:uid="{D2980003-0714-4CD2-ADF5-4A3BB3CD6587}"/>
    <cellStyle name="쉼표 [0] 5 2" xfId="811" xr:uid="{B68FE4F8-83AB-4969-AC1E-6745198B193A}"/>
    <cellStyle name="쉼표 [0] 5 2 2" xfId="812" xr:uid="{9339CC2A-7737-4358-B48E-5C49724E65FD}"/>
    <cellStyle name="쉼표 [0] 5 2 2 2" xfId="2674" xr:uid="{6489BDEE-DCBB-4CB0-8BDF-AD417930117E}"/>
    <cellStyle name="쉼표 [0] 5 2 3" xfId="813" xr:uid="{08DD1943-10DA-4E75-850E-8B3A4375F32E}"/>
    <cellStyle name="쉼표 [0] 5 2 3 2" xfId="2952" xr:uid="{4AE8771A-16F3-4EDC-B3E5-CD3C8A4F22C3}"/>
    <cellStyle name="쉼표 [0] 5 2 4" xfId="2951" xr:uid="{07283CCB-FCC4-4EA7-B758-B43280FD8431}"/>
    <cellStyle name="쉼표 [0] 5 2 5" xfId="2673" xr:uid="{95D1A4A9-9647-4980-ACD6-B6F5869B7084}"/>
    <cellStyle name="쉼표 [0] 5 3" xfId="814" xr:uid="{31FFA849-77F2-4081-9BFD-161670A5BC76}"/>
    <cellStyle name="쉼표 [0] 5 3 2" xfId="815" xr:uid="{DD4A4874-191E-444B-8394-DB74C5FDB59D}"/>
    <cellStyle name="쉼표 [0] 5 3 2 2" xfId="2676" xr:uid="{2EE8C392-25EA-458B-BEA1-C704C8C87EB2}"/>
    <cellStyle name="쉼표 [0] 5 3 3" xfId="816" xr:uid="{8FA99676-BF8F-40B2-9D40-B737EBCCB4B1}"/>
    <cellStyle name="쉼표 [0] 5 3 3 2" xfId="2954" xr:uid="{7EAE8C1A-DA53-4ABF-BFCE-4C4EAE7151A9}"/>
    <cellStyle name="쉼표 [0] 5 3 4" xfId="2953" xr:uid="{29D9DB0F-6812-425A-8AA3-C6A3D42BB940}"/>
    <cellStyle name="쉼표 [0] 5 3 5" xfId="2675" xr:uid="{98715077-546A-42DC-989C-E7A6DD061156}"/>
    <cellStyle name="쉼표 [0] 5 4" xfId="817" xr:uid="{0C62E70B-7D78-4244-9C4C-E86AD9B5E77C}"/>
    <cellStyle name="쉼표 [0] 5 4 2" xfId="2677" xr:uid="{284E6FBD-3E0D-46C7-AEEC-FB64020626D4}"/>
    <cellStyle name="쉼표 [0] 5 5" xfId="818" xr:uid="{1D59F6ED-4E24-417F-A94B-EF8C60C36375}"/>
    <cellStyle name="쉼표 [0] 5 5 2" xfId="819" xr:uid="{0B947DA3-A804-477A-8E3B-C54B24232014}"/>
    <cellStyle name="쉼표 [0] 5 6" xfId="820" xr:uid="{9F5B2DF6-40E8-42F5-94D9-29EA7DDC834A}"/>
    <cellStyle name="쉼표 [0] 5 6 2" xfId="2955" xr:uid="{D6F8F306-A099-4044-AFA6-96AF6A20A7E4}"/>
    <cellStyle name="쉼표 [0] 5 6 3" xfId="50098" xr:uid="{350262FD-E6F7-42AA-A9ED-E0FD1F9A7A63}"/>
    <cellStyle name="쉼표 [0] 5 6 4" xfId="2851" xr:uid="{06938DCE-88F2-47BC-9BBC-253F042EE1C3}"/>
    <cellStyle name="쉼표 [0] 5 7" xfId="2862" xr:uid="{2F1D6F87-FF00-4B04-BA90-6FF0F443B480}"/>
    <cellStyle name="쉼표 [0] 5 8" xfId="8045" xr:uid="{D83894AC-B73B-4483-8147-818A11E9EBED}"/>
    <cellStyle name="쉼표 [0] 5 8 2" xfId="8077" xr:uid="{CCE76667-26A4-4BA2-AB22-EA708B89FF48}"/>
    <cellStyle name="쉼표 [0] 5 8 3" xfId="12447" xr:uid="{F74BD6BB-1F5C-4405-B321-70FE7ED59681}"/>
    <cellStyle name="쉼표 [0] 5 8 4" xfId="18048" xr:uid="{37072292-4C66-4612-8B85-986BA6066426}"/>
    <cellStyle name="쉼표 [0] 5 9" xfId="6326" xr:uid="{793C5E5D-FC46-4B4C-ADA6-08DE804FDECA}"/>
    <cellStyle name="쉼표 [0] 6" xfId="821" xr:uid="{825564C0-BEB5-4F9B-B508-A747F90BDB48}"/>
    <cellStyle name="쉼표 [0] 6 2" xfId="822" xr:uid="{DBE77407-BD1E-443A-9531-070DD26D4B1E}"/>
    <cellStyle name="쉼표 [0] 6 2 2" xfId="823" xr:uid="{34E5FCB5-F829-4B9A-9115-0381C3A18031}"/>
    <cellStyle name="쉼표 [0] 6 2 2 2" xfId="50190" xr:uid="{CACAD86D-DC8F-40EB-B874-903CBBCFF797}"/>
    <cellStyle name="쉼표 [0] 6 2 2 3" xfId="8078" xr:uid="{6E4FAEAE-1110-439C-99BD-1F843C4D9F95}"/>
    <cellStyle name="쉼표 [0] 6 2 3" xfId="2956" xr:uid="{9AAA3145-FABD-4E2F-83C6-339CDCD350F4}"/>
    <cellStyle name="쉼표 [0] 6 3" xfId="824" xr:uid="{1E25A23E-533D-4F64-98CE-2C6824C21B1F}"/>
    <cellStyle name="쉼표 [0] 6 3 2" xfId="825" xr:uid="{D813C0AD-D1A6-4554-9F6F-57264733DBE1}"/>
    <cellStyle name="쉼표 [0] 6 3 3" xfId="826" xr:uid="{C6986A49-DE91-40E1-8EEF-7CADF712BA46}"/>
    <cellStyle name="쉼표 [0] 6 3 3 2" xfId="2957" xr:uid="{AC476651-36CD-4DDD-BED3-02BCD07D8A92}"/>
    <cellStyle name="쉼표 [0] 6 4" xfId="827" xr:uid="{727E290F-452A-4601-83CB-9C77B2754914}"/>
    <cellStyle name="쉼표 [0] 6 4 2" xfId="828" xr:uid="{30DF7269-4452-44F3-966E-95B8BF5F21FE}"/>
    <cellStyle name="쉼표 [0] 6 4 2 2" xfId="2959" xr:uid="{FB56DC7B-B145-4E74-82EE-C76A4290EF34}"/>
    <cellStyle name="쉼표 [0] 6 4 3" xfId="2958" xr:uid="{71D6F746-EB3E-424E-88E6-987AD3A57AFC}"/>
    <cellStyle name="쉼표 [0] 6 4 4" xfId="50099" xr:uid="{8B0FC203-28CB-4458-B962-25CE7089BE72}"/>
    <cellStyle name="쉼표 [0] 6 4 5" xfId="2852" xr:uid="{11F2BA10-4F67-4A58-BA29-A5222E2534AE}"/>
    <cellStyle name="쉼표 [0] 6 5" xfId="2863" xr:uid="{FCF92787-2AE0-42D4-AB44-A2AA170C29C5}"/>
    <cellStyle name="쉼표 [0] 6 6" xfId="8046" xr:uid="{D4B12B9E-FA65-4FA0-A90B-2B78619C90DF}"/>
    <cellStyle name="쉼표 [0] 6 6 2" xfId="8079" xr:uid="{DEBDEA5A-20DE-4529-A7EB-8B2D1ED55109}"/>
    <cellStyle name="쉼표 [0] 6 6 3" xfId="13196" xr:uid="{6352FFCD-C88B-4399-B16B-79002ADD88F0}"/>
    <cellStyle name="쉼표 [0] 6 6 4" xfId="18049" xr:uid="{2C258247-11C6-48DD-97E8-9B7417878B30}"/>
    <cellStyle name="쉼표 [0] 6 7" xfId="6327" xr:uid="{6879F25E-7048-444A-B054-433C670718DD}"/>
    <cellStyle name="쉼표 [0] 6 8" xfId="49559" xr:uid="{F0C9E1BA-EFD0-49A6-93E0-D6C4B68984D6}"/>
    <cellStyle name="쉼표 [0] 7" xfId="829" xr:uid="{FCA54283-9AFD-4488-A7AC-4694AF71E6EF}"/>
    <cellStyle name="쉼표 [0] 7 2" xfId="830" xr:uid="{342FE4A8-BA14-4F90-AF56-07F56FB170D3}"/>
    <cellStyle name="쉼표 [0] 7 2 2" xfId="831" xr:uid="{463C9E4B-9468-4EE3-800F-EC45FD1F52F9}"/>
    <cellStyle name="쉼표 [0] 7 2 2 2" xfId="2680" xr:uid="{9DF43EE0-9C77-4873-9694-A3B8855E7C01}"/>
    <cellStyle name="쉼표 [0] 7 2 3" xfId="832" xr:uid="{006DC075-B66E-4AA0-9553-54ACA7D53AFC}"/>
    <cellStyle name="쉼표 [0] 7 2 3 2" xfId="2962" xr:uid="{F4F0630E-73EE-4AAC-A92C-193113A41058}"/>
    <cellStyle name="쉼표 [0] 7 2 4" xfId="2961" xr:uid="{13F00583-51DD-4B63-A811-8EF51A69A930}"/>
    <cellStyle name="쉼표 [0] 7 2 5" xfId="2679" xr:uid="{629974B8-2B8F-4A7A-BEA4-23FF529B3D13}"/>
    <cellStyle name="쉼표 [0] 7 3" xfId="833" xr:uid="{7E52E53C-E8C6-47A1-84A9-1A7EE4B8BC45}"/>
    <cellStyle name="쉼표 [0] 7 3 2" xfId="834" xr:uid="{C891C826-C04E-4379-ABB3-4EF6B129AD91}"/>
    <cellStyle name="쉼표 [0] 7 3 2 2" xfId="2682" xr:uid="{6838C324-060E-476E-9A12-3E733E138525}"/>
    <cellStyle name="쉼표 [0] 7 3 3" xfId="835" xr:uid="{C9885627-17CA-4A49-8A7A-9B5723A2713D}"/>
    <cellStyle name="쉼표 [0] 7 3 3 2" xfId="2964" xr:uid="{EFBD6107-6050-4594-8260-51BD2325C066}"/>
    <cellStyle name="쉼표 [0] 7 3 4" xfId="2963" xr:uid="{D1184E3F-4B20-4764-B098-35EF417FB86B}"/>
    <cellStyle name="쉼표 [0] 7 3 5" xfId="2681" xr:uid="{C7182A0C-67C0-4F2A-B346-5A8E5A6225E1}"/>
    <cellStyle name="쉼표 [0] 7 4" xfId="836" xr:uid="{F07B9F0F-7EF1-40B1-ADA6-40349ED9A3BC}"/>
    <cellStyle name="쉼표 [0] 7 4 2" xfId="8596" xr:uid="{78FF6941-F156-4F2D-9EAE-109D80F5CD49}"/>
    <cellStyle name="쉼표 [0] 7 4 2 2" xfId="57129" xr:uid="{55A0AAF0-BD14-4CCC-BF0C-537A2F2FA5C6}"/>
    <cellStyle name="쉼표 [0] 7 4 3" xfId="13448" xr:uid="{AD48E80C-EFA0-4EDA-B021-DD1753B9FC58}"/>
    <cellStyle name="쉼표 [0] 7 4 4" xfId="18557" xr:uid="{B13249B1-5997-48D2-9839-ABCFC8F4434D}"/>
    <cellStyle name="쉼표 [0] 7 4 5" xfId="8582" xr:uid="{327160D3-F491-422F-A3CC-6F099658AE82}"/>
    <cellStyle name="쉼표 [0] 7 4 6" xfId="50191" xr:uid="{7C269A2C-3DE1-41B8-BB32-D8680509C768}"/>
    <cellStyle name="쉼표 [0] 7 4 7" xfId="3844" xr:uid="{71ACE190-7DD9-4B9B-998A-DE28E3CD65FA}"/>
    <cellStyle name="쉼표 [0] 7 4 8" xfId="2965" xr:uid="{4687993D-880A-41C1-B9CA-332AE96CF1EA}"/>
    <cellStyle name="쉼표 [0] 7 5" xfId="2960" xr:uid="{50EF2B08-81BB-4825-A358-1272296FB0D3}"/>
    <cellStyle name="쉼표 [0] 7 6" xfId="2678" xr:uid="{755E7436-70E7-4A8F-AD8B-C901EF14966A}"/>
    <cellStyle name="쉼표 [0] 8" xfId="837" xr:uid="{9AC0BF46-424E-4ACF-B451-CE8476D1A603}"/>
    <cellStyle name="쉼표 [0] 8 2" xfId="838" xr:uid="{44764EF2-48B1-434E-9397-20C9DE10373C}"/>
    <cellStyle name="쉼표 [0] 8 2 2" xfId="839" xr:uid="{481BC27F-677F-46A1-AD6F-EB59FECB8D91}"/>
    <cellStyle name="쉼표 [0] 8 2 2 2" xfId="2685" xr:uid="{BDC96D51-72B6-4F6F-AEB6-319CCC157947}"/>
    <cellStyle name="쉼표 [0] 8 2 3" xfId="840" xr:uid="{B2D4D88D-E038-4955-B2EC-70F6D845A8B6}"/>
    <cellStyle name="쉼표 [0] 8 2 3 2" xfId="2968" xr:uid="{C7C94EE4-4810-4AC4-9EA3-A25EE88C3060}"/>
    <cellStyle name="쉼표 [0] 8 2 4" xfId="2967" xr:uid="{C63057E6-38D8-4FEF-9C97-B6EA756C6C11}"/>
    <cellStyle name="쉼표 [0] 8 2 5" xfId="2684" xr:uid="{14224E30-1A0B-4E22-BB37-6A9A09569590}"/>
    <cellStyle name="쉼표 [0] 8 3" xfId="841" xr:uid="{D29FB411-BBB7-4A25-ADF0-7D945ABBF1F2}"/>
    <cellStyle name="쉼표 [0] 8 3 2" xfId="842" xr:uid="{9E460A7D-0BA0-4534-B5D4-079D8F760CCD}"/>
    <cellStyle name="쉼표 [0] 8 3 2 2" xfId="2687" xr:uid="{5EC719E0-0F2A-41AF-8BAC-B4B9E7F25A07}"/>
    <cellStyle name="쉼표 [0] 8 3 3" xfId="2686" xr:uid="{FFC18AAF-BA55-4191-A600-6A63800BC59A}"/>
    <cellStyle name="쉼표 [0] 8 4" xfId="843" xr:uid="{8E043294-B994-4407-AD6F-A83698F9BF61}"/>
    <cellStyle name="쉼표 [0] 8 4 2" xfId="50192" xr:uid="{815677E5-1E37-44A8-83CA-B4D36E8CFB39}"/>
    <cellStyle name="쉼표 [0] 8 4 3" xfId="16504" xr:uid="{F2D87752-CC17-4FAB-A80B-C628E1FAF1CF}"/>
    <cellStyle name="쉼표 [0] 8 4 4" xfId="2969" xr:uid="{634CED10-99CA-40BE-91B0-0AE9A0FE396A}"/>
    <cellStyle name="쉼표 [0] 8 5" xfId="2966" xr:uid="{A9F3F5E7-3087-4D9A-B326-A97574E40C7F}"/>
    <cellStyle name="쉼표 [0] 8 6" xfId="2683" xr:uid="{79587AFB-57AB-4024-AC7C-CB5B9B977274}"/>
    <cellStyle name="쉼표 [0] 8 7" xfId="59437" xr:uid="{01F4ECF9-0F41-4A97-9479-ACFEA4BDAB93}"/>
    <cellStyle name="쉼표 [0] 9" xfId="844" xr:uid="{230806D8-B543-4C7B-9188-0080FCA71E8E}"/>
    <cellStyle name="쉼표 [0] 9 2" xfId="845" xr:uid="{0F2828E6-93AC-4AE6-BDA5-0BA4F53248F8}"/>
    <cellStyle name="쉼표 [0] 9 2 2" xfId="846" xr:uid="{8A08EEE9-2425-4121-85F4-4358BCE50297}"/>
    <cellStyle name="쉼표 [0] 9 2 2 2" xfId="2690" xr:uid="{FE6336F0-F94C-4EC8-AACD-1240647628E2}"/>
    <cellStyle name="쉼표 [0] 9 2 3" xfId="847" xr:uid="{505ACD48-46DF-4F6E-8A8F-3526C8CAB9B4}"/>
    <cellStyle name="쉼표 [0] 9 2 3 2" xfId="2972" xr:uid="{07CAD883-5378-45A0-920E-7205221E0D26}"/>
    <cellStyle name="쉼표 [0] 9 2 4" xfId="2971" xr:uid="{D62E8CCB-41CE-4D50-8CF4-218C6A5B1054}"/>
    <cellStyle name="쉼표 [0] 9 2 5" xfId="2689" xr:uid="{F0680A89-57E0-46AF-B006-07FE3A0DBE1B}"/>
    <cellStyle name="쉼표 [0] 9 3" xfId="848" xr:uid="{57860CD7-5575-4B04-85A7-7EA89D7E84EE}"/>
    <cellStyle name="쉼표 [0] 9 3 2" xfId="849" xr:uid="{75BAB9FB-FB8F-4EAD-8FEC-68B838B40852}"/>
    <cellStyle name="쉼표 [0] 9 3 2 2" xfId="2692" xr:uid="{A7BD1579-3FE7-4B52-BB3D-A4A2BCAB3BC0}"/>
    <cellStyle name="쉼표 [0] 9 3 3" xfId="2691" xr:uid="{380EA74E-FC72-4644-83AA-8C8116C814CE}"/>
    <cellStyle name="쉼표 [0] 9 4" xfId="850" xr:uid="{34B15401-5B60-47E9-AE77-4E5312001FBE}"/>
    <cellStyle name="쉼표 [0] 9 4 2" xfId="2973" xr:uid="{AF0767A4-4192-4367-9BA7-367E43724F98}"/>
    <cellStyle name="쉼표 [0] 9 5" xfId="2970" xr:uid="{61D9D5E9-31A0-4831-AFBE-07399CEC1252}"/>
    <cellStyle name="쉼표 [0] 9 6" xfId="2688" xr:uid="{8F9D9E0D-2DEE-4537-AF5C-B93288A634DE}"/>
    <cellStyle name="쉼표 10" xfId="6328" xr:uid="{A1565A71-A8ED-4944-AC2B-9C45D9177A07}"/>
    <cellStyle name="쉼표 11" xfId="6329" xr:uid="{F2BD51AA-6886-4712-8BD7-5C0D7262A02E}"/>
    <cellStyle name="쉼표 12" xfId="6330" xr:uid="{DE15383E-79AA-4D9D-905F-90B86EA41D95}"/>
    <cellStyle name="쉼표 13" xfId="6331" xr:uid="{CCB4B874-D76E-4D3A-BA8C-8529B6008C71}"/>
    <cellStyle name="쉼표 14" xfId="6332" xr:uid="{E4B31ADA-51E5-412F-8BBE-B15CF883297C}"/>
    <cellStyle name="쉼표 15" xfId="6333" xr:uid="{3ADCA9C5-CE17-4507-9282-B7635D813A49}"/>
    <cellStyle name="쉼표 16" xfId="6334" xr:uid="{20ED841F-D614-4414-8F5A-93F95DE51759}"/>
    <cellStyle name="쉼표 17" xfId="6335" xr:uid="{CA2C0B71-F056-4240-975F-B0DF0EFFEBC7}"/>
    <cellStyle name="쉼표 18" xfId="6336" xr:uid="{464CCE21-12B7-4435-AD6B-2586C7C657C6}"/>
    <cellStyle name="쉼표 19" xfId="6337" xr:uid="{A8F0AD31-09B9-46DA-8D3C-C2FD9B6F571B}"/>
    <cellStyle name="쉼표 2" xfId="6338" xr:uid="{3F990637-3F5D-4733-9D40-9EA4FDC4AB14}"/>
    <cellStyle name="쉼표 20" xfId="6339" xr:uid="{3FE61C54-9F27-4E0A-AE4C-5A3F6B927FAD}"/>
    <cellStyle name="쉼표 21" xfId="11445" xr:uid="{2B819575-4913-45E7-B104-D262E655F75E}"/>
    <cellStyle name="쉼표 22" xfId="11443" xr:uid="{D305652B-C541-4F80-AF00-5BE1017D99C6}"/>
    <cellStyle name="쉼표 23" xfId="11442" xr:uid="{7CDB0AF5-3461-4DF2-8847-E7226E5E0113}"/>
    <cellStyle name="쉼표 24" xfId="11444" xr:uid="{39FDDF65-AF05-43B3-8CF6-0E2283CBB2B5}"/>
    <cellStyle name="쉼표 25" xfId="11441" xr:uid="{36D8B50F-3BD4-43DE-91E0-5894BC90FE27}"/>
    <cellStyle name="쉼표 26" xfId="11477" xr:uid="{0D6B999E-3D6E-4AFD-944A-D64870D0EF4D}"/>
    <cellStyle name="쉼표 27" xfId="16502" xr:uid="{DDFBFED6-6540-406D-BAC5-D1293516C972}"/>
    <cellStyle name="쉼표 28" xfId="16499" xr:uid="{DA75907F-274D-4DA1-B4F7-AB990695F1F7}"/>
    <cellStyle name="쉼표 29" xfId="16500" xr:uid="{F689CC25-F80E-4D0C-9FFD-33DC276698D5}"/>
    <cellStyle name="쉼표 3" xfId="6340" xr:uid="{D43665F7-C6C6-4AA5-8930-1E520214B9CD}"/>
    <cellStyle name="쉼표 30" xfId="16498" xr:uid="{88A480B1-73DB-45C2-A146-B020242D0C94}"/>
    <cellStyle name="쉼표 31" xfId="16501" xr:uid="{53A724A0-A2AC-471B-9BC4-79281CDF72A2}"/>
    <cellStyle name="쉼표 32" xfId="16497" xr:uid="{864D0671-489C-4B8E-A1DD-C598CEE3087E}"/>
    <cellStyle name="쉼표 33" xfId="16520" xr:uid="{5CA09429-E4E3-4C42-8231-C8630CDDFCE0}"/>
    <cellStyle name="쉼표 34" xfId="16518" xr:uid="{B79C4956-3494-4859-80B0-2FB7E128047E}"/>
    <cellStyle name="쉼표 35" xfId="16519" xr:uid="{57C8A04D-D9FB-4D47-BB6B-5E8573339926}"/>
    <cellStyle name="쉼표 36" xfId="54158" xr:uid="{2DAB6D18-794D-4016-BA9C-11B527C09D30}"/>
    <cellStyle name="쉼표 37" xfId="57065" xr:uid="{AE407260-1EA2-4123-AD2E-D0561B54B355}"/>
    <cellStyle name="쉼표 38" xfId="57130" xr:uid="{8BE7C871-1CDD-40E2-9B72-D0292446B712}"/>
    <cellStyle name="쉼표 39" xfId="57131" xr:uid="{82C2C09D-066D-4433-82AA-525209B8B1B8}"/>
    <cellStyle name="쉼표 4" xfId="6341" xr:uid="{906EF2FA-CA56-4707-AFE1-F3324AB34D56}"/>
    <cellStyle name="쉼표 5" xfId="6342" xr:uid="{F3587BE0-46D5-475D-863F-0B7BC9160320}"/>
    <cellStyle name="쉼표 6" xfId="6343" xr:uid="{0F3BEC07-2CBD-4A43-B09D-56341920B5EF}"/>
    <cellStyle name="쉼표 7" xfId="6344" xr:uid="{447E3485-0F40-4BFA-8D27-D27920B15448}"/>
    <cellStyle name="쉼표 8" xfId="6345" xr:uid="{ABBB6BB7-994E-4024-9433-30282ECDE6F6}"/>
    <cellStyle name="쉼표 9" xfId="6346" xr:uid="{168232A6-6EF6-4B01-80ED-6DB301CFCBFB}"/>
    <cellStyle name="스타일 1" xfId="851" xr:uid="{8F63261D-5591-4A6B-8683-9680BA1D975F}"/>
    <cellStyle name="스타일 2" xfId="6347" xr:uid="{012B5462-33B8-4513-B7C5-2820B5F56428}"/>
    <cellStyle name="안건회계법인" xfId="852" xr:uid="{8F599473-8B10-4F67-89E6-D5722A98C808}"/>
    <cellStyle name="연결된 셀 10" xfId="853" xr:uid="{1F22902F-02A6-472C-BE7A-AF74D09BF6CE}"/>
    <cellStyle name="연결된 셀 11" xfId="854" xr:uid="{E1FB57AE-809C-43C2-B9DD-A5D92CEC3B4E}"/>
    <cellStyle name="연결된 셀 12" xfId="855" xr:uid="{BA4F5E43-B3A9-4843-AB60-93F378CC4E29}"/>
    <cellStyle name="연결된 셀 13" xfId="856" xr:uid="{FCA2CB53-6FFA-4D68-82D3-69B60B881A97}"/>
    <cellStyle name="연결된 셀 2" xfId="857" xr:uid="{766F07BD-392F-4E1C-9216-7CCE74AAD1ED}"/>
    <cellStyle name="연결된 셀 2 2" xfId="858" xr:uid="{A99FA4D3-F905-4473-A6F9-37EC586E041F}"/>
    <cellStyle name="연결된 셀 2 3" xfId="859" xr:uid="{71219954-170C-41BF-919D-624BA36803FA}"/>
    <cellStyle name="연결된 셀 2 3 2" xfId="50193" xr:uid="{BF18647B-1F52-4A2B-B4BC-ED3AE1876540}"/>
    <cellStyle name="연결된 셀 2 3 3" xfId="6348" xr:uid="{AF3E76E7-F65C-4030-9C3A-D9AE222CE894}"/>
    <cellStyle name="연결된 셀 2 4" xfId="2974" xr:uid="{90EC4A55-2349-4FD1-97FF-7EBF74110222}"/>
    <cellStyle name="연결된 셀 2 5" xfId="50062" xr:uid="{485805F6-3B98-47BF-A4FC-636C33102B38}"/>
    <cellStyle name="연결된 셀 3" xfId="860" xr:uid="{31CA6C18-2CE1-4DAF-BEAA-411D94F04037}"/>
    <cellStyle name="연결된 셀 3 2" xfId="861" xr:uid="{8D722FB7-9037-4ADE-B064-138601B45478}"/>
    <cellStyle name="연결된 셀 3 3" xfId="49556" xr:uid="{FF6A4BD6-2663-4E4F-968A-E532D5E5A564}"/>
    <cellStyle name="연결된 셀 4" xfId="862" xr:uid="{B2D8F528-C766-40C8-91C5-A06B261055FA}"/>
    <cellStyle name="연결된 셀 4 2" xfId="49558" xr:uid="{0ED702ED-A8A9-423C-838E-45D4829CC6E0}"/>
    <cellStyle name="연결된 셀 4 3" xfId="49753" xr:uid="{A1E1F084-776C-461C-8E4A-B66C2FC65510}"/>
    <cellStyle name="연결된 셀 5" xfId="863" xr:uid="{8AB04661-8B79-4CAA-A574-0811248EB846}"/>
    <cellStyle name="연결된 셀 5 2" xfId="49557" xr:uid="{56813E69-F7A1-4C28-B7F3-B369D6AF07AC}"/>
    <cellStyle name="연결된 셀 5 3" xfId="49879" xr:uid="{D64F3A50-FE3D-4867-A15B-80FCB147C148}"/>
    <cellStyle name="연결된 셀 5 4" xfId="14559" xr:uid="{07DA4989-B627-4398-9E9D-D957522D4217}"/>
    <cellStyle name="연결된 셀 6" xfId="864" xr:uid="{91EFD4FE-1066-49F3-B283-BF237C9CAB0F}"/>
    <cellStyle name="연결된 셀 6 2" xfId="49954" xr:uid="{0C8D6BB4-B94F-4265-A9AD-5624C45A5E93}"/>
    <cellStyle name="연결된 셀 6 3" xfId="18570" xr:uid="{98828759-458F-4E82-AE2D-5919DFD57A45}"/>
    <cellStyle name="연결된 셀 7" xfId="865" xr:uid="{937256BE-DA66-4919-9D83-692CD96C3429}"/>
    <cellStyle name="연결된 셀 7 2" xfId="49880" xr:uid="{199BE935-5B86-44E6-9892-18AD3AA6482C}"/>
    <cellStyle name="연결된 셀 7 3" xfId="10588" xr:uid="{5EAC6DCD-CA32-4246-86E8-A9EA823DDE9A}"/>
    <cellStyle name="연결된 셀 8" xfId="866" xr:uid="{37D181F5-F273-4B38-B1AA-EB78DDDC82BA}"/>
    <cellStyle name="연결된 셀 8 2" xfId="50194" xr:uid="{F33C396D-A226-4B70-B021-7433E64E7CAA}"/>
    <cellStyle name="연결된 셀 8 3" xfId="49552" xr:uid="{F19A042C-E73B-45CD-915E-9DC9CF212461}"/>
    <cellStyle name="연결된 셀 9" xfId="867" xr:uid="{C8A9F39A-624F-41BC-829B-E6254655A597}"/>
    <cellStyle name="요약 10" xfId="868" xr:uid="{6832E30E-1E22-46AC-9404-07CFA7DDF249}"/>
    <cellStyle name="요약 11" xfId="869" xr:uid="{78C8C4AD-3C36-41E1-AC63-6306BE677CA8}"/>
    <cellStyle name="요약 12" xfId="870" xr:uid="{E05F9B36-78C3-49F6-9AD3-18C61D8C31F8}"/>
    <cellStyle name="요약 13" xfId="871" xr:uid="{C953C6B8-6B97-4F3A-A53C-8997E3A63E20}"/>
    <cellStyle name="요약 2" xfId="872" xr:uid="{07DA135C-5A60-4848-A984-D074EAA6A4E6}"/>
    <cellStyle name="요약 2 10" xfId="49555" xr:uid="{58380C1C-C7B2-4E54-BFC8-D408C9E74193}"/>
    <cellStyle name="요약 2 11" xfId="50063" xr:uid="{EAE00CE4-A951-4BEC-B5F6-D5FCE3132CF7}"/>
    <cellStyle name="요약 2 12" xfId="50084" xr:uid="{67854C37-F1D2-4185-9286-D83C6F11877D}"/>
    <cellStyle name="요약 2 13" xfId="54305" xr:uid="{BCEDEB12-2618-40A0-B547-652D0951A770}"/>
    <cellStyle name="요약 2 14" xfId="54494" xr:uid="{49B54C3F-BF97-4016-AF92-72FC58025C38}"/>
    <cellStyle name="요약 2 15" xfId="54183" xr:uid="{BD4B187C-8972-4126-B4A3-04665ED12123}"/>
    <cellStyle name="요약 2 16" xfId="56273" xr:uid="{BD414F53-B50C-4318-8978-4AB4FB1815F6}"/>
    <cellStyle name="요약 2 2" xfId="873" xr:uid="{D23781EE-FD06-43D1-8EA3-1C1E913C9690}"/>
    <cellStyle name="요약 2 2 10" xfId="54428" xr:uid="{948CC93B-349F-4DDF-AA9B-97F7C5F21BB5}"/>
    <cellStyle name="요약 2 2 11" xfId="6351" xr:uid="{BCE5268C-0209-4CB6-8913-6B62F096903A}"/>
    <cellStyle name="요약 2 2 2" xfId="10903" xr:uid="{A32FC77C-583E-4334-AAA7-F59F378A1CAE}"/>
    <cellStyle name="요약 2 2 2 10" xfId="22587" xr:uid="{855BD869-6C3A-4D22-9817-04ECBF2D0CC2}"/>
    <cellStyle name="요약 2 2 2 10 2" xfId="36219" xr:uid="{47C3C278-0E09-418E-A30E-3F9E48D276BC}"/>
    <cellStyle name="요약 2 2 2 10 3" xfId="45847" xr:uid="{D866FFF0-FD82-46DF-A4FF-9B1BA8BF2DFC}"/>
    <cellStyle name="요약 2 2 2 11" xfId="28455" xr:uid="{6E75A998-F870-490E-81C0-638FD98150DA}"/>
    <cellStyle name="요약 2 2 2 12" xfId="27868" xr:uid="{F809D955-E207-4A8D-B2A7-0EC56B444DB8}"/>
    <cellStyle name="요약 2 2 2 13" xfId="50515" xr:uid="{D43D1675-21CE-402B-A058-D958CC109F96}"/>
    <cellStyle name="요약 2 2 2 14" xfId="54586" xr:uid="{4D135165-3463-489E-AD64-091367A86649}"/>
    <cellStyle name="요약 2 2 2 15" xfId="54677" xr:uid="{4E5A98A5-5E34-41F6-91A7-4E10EAE6D069}"/>
    <cellStyle name="요약 2 2 2 16" xfId="54765" xr:uid="{D9B6CCBB-8EAE-4EFD-9CAB-298AD84FCB78}"/>
    <cellStyle name="요약 2 2 2 17" xfId="54853" xr:uid="{97614E02-A85B-41E3-9521-9264D9C6B128}"/>
    <cellStyle name="요약 2 2 2 18" xfId="54941" xr:uid="{E4BD5318-E333-4A28-A1D5-BB3B6FACA362}"/>
    <cellStyle name="요약 2 2 2 19" xfId="55029" xr:uid="{8F7DB03C-5255-4E39-B64B-B5D5C3929009}"/>
    <cellStyle name="요약 2 2 2 2" xfId="10991" xr:uid="{21A341C6-A772-4FB1-9A02-40ED507DC393}"/>
    <cellStyle name="요약 2 2 2 2 2" xfId="13922" xr:uid="{46441033-21BC-47F7-8E91-453A6D909A8E}"/>
    <cellStyle name="요약 2 2 2 2 2 2" xfId="15871" xr:uid="{49889B1D-B7D1-4CBA-ABF6-73FCCA9030E8}"/>
    <cellStyle name="요약 2 2 2 2 2 2 2" xfId="21790" xr:uid="{4D3C2B47-A6AD-4275-A2B0-960AAFE8C9C7}"/>
    <cellStyle name="요약 2 2 2 2 2 2 2 2" xfId="35422" xr:uid="{B15BCBAC-EDE1-49B0-813F-72789B54D2A0}"/>
    <cellStyle name="요약 2 2 2 2 2 2 2 3" xfId="45050" xr:uid="{3815200B-95F8-433B-B168-31220CABA2E0}"/>
    <cellStyle name="요약 2 2 2 2 2 2 3" xfId="25581" xr:uid="{B8799BCE-E408-4057-ACC9-1385D503A36B}"/>
    <cellStyle name="요약 2 2 2 2 2 2 3 2" xfId="39213" xr:uid="{175DC17E-8DDB-4E9F-93CC-2DCDFF5BBE4E}"/>
    <cellStyle name="요약 2 2 2 2 2 2 3 3" xfId="48841" xr:uid="{2F920830-C574-478E-8290-C618DF3188EA}"/>
    <cellStyle name="요약 2 2 2 2 2 2 4" xfId="31463" xr:uid="{0F4E7B7B-FBE7-4A39-A5A7-87B2D11B678E}"/>
    <cellStyle name="요약 2 2 2 2 2 2 5" xfId="41121" xr:uid="{68CA3879-F6EF-4CD9-B119-66D2114F1FEE}"/>
    <cellStyle name="요약 2 2 2 2 2 2 6" xfId="53509" xr:uid="{929DFFBE-2E49-4423-A7D0-B6C5A26D085A}"/>
    <cellStyle name="요약 2 2 2 2 2 3" xfId="19882" xr:uid="{AD58B26F-DBA0-457A-9AAF-679D74CCE72B}"/>
    <cellStyle name="요약 2 2 2 2 2 3 2" xfId="33514" xr:uid="{80753C83-54A1-4B4B-BD9E-51406B2E65C3}"/>
    <cellStyle name="요약 2 2 2 2 2 3 3" xfId="43142" xr:uid="{8767CC78-055B-4D5A-A79F-F134571EB7A1}"/>
    <cellStyle name="요약 2 2 2 2 2 4" xfId="23673" xr:uid="{6023BF79-B8D9-4C2D-93EE-C38E520B7CBF}"/>
    <cellStyle name="요약 2 2 2 2 2 4 2" xfId="37305" xr:uid="{82A670C6-C794-4E9F-9D32-2A7D0F1AF533}"/>
    <cellStyle name="요약 2 2 2 2 2 4 3" xfId="46933" xr:uid="{1D91CFFB-9F64-46A2-9380-40FFC6AD46B4}"/>
    <cellStyle name="요약 2 2 2 2 2 5" xfId="29548" xr:uid="{3151D1DC-AF8D-4C3E-B302-7791DA1377A9}"/>
    <cellStyle name="요약 2 2 2 2 2 6" xfId="26841" xr:uid="{CEB56037-1E9C-412C-A67C-77431CF6868A}"/>
    <cellStyle name="요약 2 2 2 2 2 7" xfId="51601" xr:uid="{E4A33458-E6C2-4517-A815-B193EF14435B}"/>
    <cellStyle name="요약 2 2 2 2 3" xfId="14873" xr:uid="{17F08BFC-3940-4642-BA29-06FEE245F74D}"/>
    <cellStyle name="요약 2 2 2 2 3 2" xfId="20792" xr:uid="{81044B15-19DF-443F-B818-DAF8D646793B}"/>
    <cellStyle name="요약 2 2 2 2 3 2 2" xfId="34424" xr:uid="{5100EC74-4DBA-484F-A7CD-0A17E2029A09}"/>
    <cellStyle name="요약 2 2 2 2 3 2 3" xfId="44052" xr:uid="{C9C92C19-9937-419A-B0C2-D41274B19220}"/>
    <cellStyle name="요약 2 2 2 2 3 3" xfId="24583" xr:uid="{3C82A3FE-50E0-4950-8838-E15748F27CED}"/>
    <cellStyle name="요약 2 2 2 2 3 3 2" xfId="38215" xr:uid="{4C31A4F4-75F8-4CB6-803A-9C486017D13B}"/>
    <cellStyle name="요약 2 2 2 2 3 3 3" xfId="47843" xr:uid="{E2FC519E-E2F9-4B4A-8961-377E24174757}"/>
    <cellStyle name="요약 2 2 2 2 3 4" xfId="30465" xr:uid="{FC658E0E-6596-4785-A88D-B54DE75E0229}"/>
    <cellStyle name="요약 2 2 2 2 3 5" xfId="40123" xr:uid="{67D8AB4A-AE19-4EF8-BBEB-123A206B47C2}"/>
    <cellStyle name="요약 2 2 2 2 3 6" xfId="52511" xr:uid="{75039C3A-6136-4D6C-B2CA-3197DE4A3495}"/>
    <cellStyle name="요약 2 2 2 2 4" xfId="18884" xr:uid="{C09A3563-DEC7-4E08-9974-51E0433EC0F9}"/>
    <cellStyle name="요약 2 2 2 2 4 2" xfId="32516" xr:uid="{29C76ABD-C78B-43CB-883F-48D6C0252338}"/>
    <cellStyle name="요약 2 2 2 2 4 3" xfId="42144" xr:uid="{A79F3762-5BB9-4A55-B33D-D08057BCBD47}"/>
    <cellStyle name="요약 2 2 2 2 5" xfId="22675" xr:uid="{9EFFE62F-60F6-4C57-9BFF-C7AA17A85A72}"/>
    <cellStyle name="요약 2 2 2 2 5 2" xfId="36307" xr:uid="{175992A8-BCC2-4B16-A463-548ACF9013F0}"/>
    <cellStyle name="요약 2 2 2 2 5 3" xfId="45935" xr:uid="{16072F8B-2B65-46E7-B91A-A08FC2294D80}"/>
    <cellStyle name="요약 2 2 2 2 6" xfId="28543" xr:uid="{CBDE3FB4-9A44-4458-906C-67B21E6F5CAD}"/>
    <cellStyle name="요약 2 2 2 2 7" xfId="27783" xr:uid="{7B073139-3B10-4421-B9AF-DCD6BF9E1E52}"/>
    <cellStyle name="요약 2 2 2 2 8" xfId="50603" xr:uid="{AA4CFD16-39FF-4254-940E-A19759C4D33A}"/>
    <cellStyle name="요약 2 2 2 20" xfId="55117" xr:uid="{CAFAE3B4-5C62-4442-B872-931FBCF49823}"/>
    <cellStyle name="요약 2 2 2 21" xfId="55205" xr:uid="{D7AA1931-41CC-4223-87B8-136E0424B753}"/>
    <cellStyle name="요약 2 2 2 22" xfId="55293" xr:uid="{EC956202-680D-4FC7-926A-D19A4A51E2CF}"/>
    <cellStyle name="요약 2 2 2 23" xfId="55381" xr:uid="{EB86C119-5FBB-41FE-A1E4-2B4DAF3035FA}"/>
    <cellStyle name="요약 2 2 2 24" xfId="55469" xr:uid="{1A10DA14-BB2E-423B-9B01-7138FAFF6532}"/>
    <cellStyle name="요약 2 2 2 25" xfId="55557" xr:uid="{5B7690A6-3458-4B80-AED7-80A2BC0409D2}"/>
    <cellStyle name="요약 2 2 2 26" xfId="55645" xr:uid="{95A000FC-9CB0-4A99-8112-0C5FD5EEB44E}"/>
    <cellStyle name="요약 2 2 2 27" xfId="55733" xr:uid="{15C33877-261A-4358-AB76-8D8AF238DF43}"/>
    <cellStyle name="요약 2 2 2 28" xfId="55821" xr:uid="{FBD67DF2-5BE7-412A-AA35-49E8D3726E16}"/>
    <cellStyle name="요약 2 2 2 29" xfId="55909" xr:uid="{FFD691ED-0A0C-4801-BD0D-DD6536A736FE}"/>
    <cellStyle name="요약 2 2 2 3" xfId="11079" xr:uid="{A22BC793-055D-47CA-AE60-94D08BA7BBD8}"/>
    <cellStyle name="요약 2 2 2 3 2" xfId="14010" xr:uid="{1883F61C-CC67-4884-9083-C363E3ADD2B0}"/>
    <cellStyle name="요약 2 2 2 3 2 2" xfId="15959" xr:uid="{8EFD462A-5DC4-4B16-81AF-9F7A08F9BFE7}"/>
    <cellStyle name="요약 2 2 2 3 2 2 2" xfId="21878" xr:uid="{0B1F3148-55AD-4014-92C8-9B5FCCE2147F}"/>
    <cellStyle name="요약 2 2 2 3 2 2 2 2" xfId="35510" xr:uid="{3C2FC5A8-A3DC-4536-B825-F63D9E9216DD}"/>
    <cellStyle name="요약 2 2 2 3 2 2 2 3" xfId="45138" xr:uid="{47426483-144E-4EF8-87EA-108D11DA0B60}"/>
    <cellStyle name="요약 2 2 2 3 2 2 3" xfId="25669" xr:uid="{E7F2A891-A136-40C7-B75C-BF9A072BB494}"/>
    <cellStyle name="요약 2 2 2 3 2 2 3 2" xfId="39301" xr:uid="{7C9ED487-CFF7-4950-9518-E59F3F84FE93}"/>
    <cellStyle name="요약 2 2 2 3 2 2 3 3" xfId="48929" xr:uid="{FA0E8132-E333-4AB2-A280-6B9D7BD273AC}"/>
    <cellStyle name="요약 2 2 2 3 2 2 4" xfId="31551" xr:uid="{FF011E8A-4634-445D-86AC-A54F8FDCE3C0}"/>
    <cellStyle name="요약 2 2 2 3 2 2 5" xfId="41209" xr:uid="{964ACF05-FAD7-435B-84BB-44280FAB2D1E}"/>
    <cellStyle name="요약 2 2 2 3 2 2 6" xfId="53597" xr:uid="{C9C46ADD-2694-4264-85E9-3CE2AE06A3D3}"/>
    <cellStyle name="요약 2 2 2 3 2 3" xfId="19970" xr:uid="{48D825CD-EA33-4807-A427-7029AF0EE8B6}"/>
    <cellStyle name="요약 2 2 2 3 2 3 2" xfId="33602" xr:uid="{19C78209-4828-4CBC-8692-95D9A98E50D9}"/>
    <cellStyle name="요약 2 2 2 3 2 3 3" xfId="43230" xr:uid="{74D7B8EF-8B13-4F0F-B2E0-531A741B836A}"/>
    <cellStyle name="요약 2 2 2 3 2 4" xfId="23761" xr:uid="{543F8BF9-E51E-4128-9A3F-C3328AD17B26}"/>
    <cellStyle name="요약 2 2 2 3 2 4 2" xfId="37393" xr:uid="{4B25EFAF-FB66-452A-A7D4-7ACF371A16F9}"/>
    <cellStyle name="요약 2 2 2 3 2 4 3" xfId="47021" xr:uid="{C335C14B-9202-4C6E-9835-FF01AFF9C040}"/>
    <cellStyle name="요약 2 2 2 3 2 5" xfId="29636" xr:uid="{28289987-8CC7-4187-82B4-0B0DE7523A8A}"/>
    <cellStyle name="요약 2 2 2 3 2 6" xfId="26753" xr:uid="{202AC7FE-F785-4A5D-AEB4-8A5BE7675579}"/>
    <cellStyle name="요약 2 2 2 3 2 7" xfId="51689" xr:uid="{E290F7E3-8BED-4191-8C1D-DBC4348B1439}"/>
    <cellStyle name="요약 2 2 2 3 3" xfId="14961" xr:uid="{139A37DB-D55D-4FD7-B72F-427BBC82426D}"/>
    <cellStyle name="요약 2 2 2 3 3 2" xfId="20880" xr:uid="{E5993335-7C5F-478C-8464-02AC08FB61E3}"/>
    <cellStyle name="요약 2 2 2 3 3 2 2" xfId="34512" xr:uid="{91EFBA36-48AB-4B6C-9E9E-8B8532004D27}"/>
    <cellStyle name="요약 2 2 2 3 3 2 3" xfId="44140" xr:uid="{3B2F4F32-C695-4C4A-A16D-57EC50D984CD}"/>
    <cellStyle name="요약 2 2 2 3 3 3" xfId="24671" xr:uid="{192CBFE4-33F1-47EF-B0D6-B2E633EC7A7B}"/>
    <cellStyle name="요약 2 2 2 3 3 3 2" xfId="38303" xr:uid="{445DEEBD-A3A3-49DC-84F9-D97B3CD34425}"/>
    <cellStyle name="요약 2 2 2 3 3 3 3" xfId="47931" xr:uid="{EF96B486-0D73-47D1-BE77-4057626B8542}"/>
    <cellStyle name="요약 2 2 2 3 3 4" xfId="30553" xr:uid="{2CE804DE-6926-4A08-8780-172E626AE420}"/>
    <cellStyle name="요약 2 2 2 3 3 5" xfId="40211" xr:uid="{0200C20B-B6A6-4AA3-9D3B-366420818D98}"/>
    <cellStyle name="요약 2 2 2 3 3 6" xfId="52599" xr:uid="{39D22A8A-63C9-4B15-A6CF-C59A06693995}"/>
    <cellStyle name="요약 2 2 2 3 4" xfId="18972" xr:uid="{F22F1AFE-AFAD-4A3F-9D66-F354467ADF4A}"/>
    <cellStyle name="요약 2 2 2 3 4 2" xfId="32604" xr:uid="{5E8F2E8B-08E5-4769-B6CB-B4FAFB5968F1}"/>
    <cellStyle name="요약 2 2 2 3 4 3" xfId="42232" xr:uid="{39AE2A82-CCBE-42E6-B904-64FD25B4B5D8}"/>
    <cellStyle name="요약 2 2 2 3 5" xfId="22763" xr:uid="{E9B1FE73-D398-4523-8300-785315D169BA}"/>
    <cellStyle name="요약 2 2 2 3 5 2" xfId="36395" xr:uid="{9729E890-2D1C-4BC2-9821-86703D61444D}"/>
    <cellStyle name="요약 2 2 2 3 5 3" xfId="46023" xr:uid="{E4C344D4-0A86-449A-8FCE-54612589C335}"/>
    <cellStyle name="요약 2 2 2 3 6" xfId="28631" xr:uid="{671C9CB1-F439-49C4-91BB-FA34A370AC05}"/>
    <cellStyle name="요약 2 2 2 3 7" xfId="27703" xr:uid="{CF4DBD58-6108-4E9B-BC79-8A00D94AA52E}"/>
    <cellStyle name="요약 2 2 2 3 8" xfId="50691" xr:uid="{B80D3445-F05B-4C24-8132-FD00A393622D}"/>
    <cellStyle name="요약 2 2 2 30" xfId="55997" xr:uid="{C4647434-D0BF-4487-BCDE-69AB9260BA90}"/>
    <cellStyle name="요약 2 2 2 31" xfId="56085" xr:uid="{D5B62D98-3A41-4F60-BEC5-4370466EDCFD}"/>
    <cellStyle name="요약 2 2 2 32" xfId="56173" xr:uid="{C53DA90F-6921-44AE-A0CC-517DE4554E9F}"/>
    <cellStyle name="요약 2 2 2 33" xfId="56261" xr:uid="{C867E2FA-C38C-4CB0-BAD1-6D4C4848D084}"/>
    <cellStyle name="요약 2 2 2 4" xfId="11167" xr:uid="{331B155A-0169-40F4-8D0C-AE92BD908A5D}"/>
    <cellStyle name="요약 2 2 2 4 2" xfId="14098" xr:uid="{0153B533-8EE9-4969-8868-AD94BC9C664C}"/>
    <cellStyle name="요약 2 2 2 4 2 2" xfId="16047" xr:uid="{3BC5ED20-46D1-4498-B310-2ABE2C656FAC}"/>
    <cellStyle name="요약 2 2 2 4 2 2 2" xfId="21966" xr:uid="{A2D3F358-C465-4BAA-B6D2-98B4F3289932}"/>
    <cellStyle name="요약 2 2 2 4 2 2 2 2" xfId="35598" xr:uid="{A46760DA-6268-48D5-8008-DBE1BA1D0C33}"/>
    <cellStyle name="요약 2 2 2 4 2 2 2 3" xfId="45226" xr:uid="{8864D7C8-72D3-475B-AE29-E04B19BF9DDE}"/>
    <cellStyle name="요약 2 2 2 4 2 2 3" xfId="25757" xr:uid="{F2618A3E-A270-4AB5-8519-49086CAE723E}"/>
    <cellStyle name="요약 2 2 2 4 2 2 3 2" xfId="39389" xr:uid="{BE5ECC41-2DB9-4D31-8826-25B5B00C4487}"/>
    <cellStyle name="요약 2 2 2 4 2 2 3 3" xfId="49017" xr:uid="{E699A8C3-AAC1-438C-8CEC-A260C3CD3778}"/>
    <cellStyle name="요약 2 2 2 4 2 2 4" xfId="31639" xr:uid="{C9DAE229-BFCD-4F58-87B3-891EF1A8DF42}"/>
    <cellStyle name="요약 2 2 2 4 2 2 5" xfId="41297" xr:uid="{F39A7EF4-3AA1-4E76-B6E6-D942A23D1073}"/>
    <cellStyle name="요약 2 2 2 4 2 2 6" xfId="53685" xr:uid="{F1FAD29F-EEFE-4FCF-B28E-E29E5C071BFB}"/>
    <cellStyle name="요약 2 2 2 4 2 3" xfId="20058" xr:uid="{B47AE60B-EDF9-4E1C-B124-72FE9C2714FC}"/>
    <cellStyle name="요약 2 2 2 4 2 3 2" xfId="33690" xr:uid="{7BE73531-8F13-4A8F-8421-01E99EA7720A}"/>
    <cellStyle name="요약 2 2 2 4 2 3 3" xfId="43318" xr:uid="{4B1FC066-A522-42EC-B828-02E65DE9F379}"/>
    <cellStyle name="요약 2 2 2 4 2 4" xfId="23849" xr:uid="{D3CF2C7D-9279-4577-943A-4D1E9F439BE6}"/>
    <cellStyle name="요약 2 2 2 4 2 4 2" xfId="37481" xr:uid="{2965EE1A-F36E-4E71-A3C0-B39EE037B8A2}"/>
    <cellStyle name="요약 2 2 2 4 2 4 3" xfId="47109" xr:uid="{69F10153-0D38-44D6-9633-4DD867497EE9}"/>
    <cellStyle name="요약 2 2 2 4 2 5" xfId="29724" xr:uid="{5B20C40D-315F-4790-A30C-AC3836D45CB9}"/>
    <cellStyle name="요약 2 2 2 4 2 6" xfId="26665" xr:uid="{1DE4CBCC-F074-4E9F-A0DF-BE0394AD3514}"/>
    <cellStyle name="요약 2 2 2 4 2 7" xfId="51777" xr:uid="{6F0FC730-CD63-4F8D-B7D9-E72219C5CBE1}"/>
    <cellStyle name="요약 2 2 2 4 3" xfId="15049" xr:uid="{686DE401-4627-4CE2-9A85-26A97A32B0DB}"/>
    <cellStyle name="요약 2 2 2 4 3 2" xfId="20968" xr:uid="{D907AC77-B604-4495-863A-6F6A2DC7A33E}"/>
    <cellStyle name="요약 2 2 2 4 3 2 2" xfId="34600" xr:uid="{54EF308E-3AF3-4B5B-A3FF-43BF238A09EF}"/>
    <cellStyle name="요약 2 2 2 4 3 2 3" xfId="44228" xr:uid="{58FE95FA-ECC5-4296-8FCE-798B8517FF1E}"/>
    <cellStyle name="요약 2 2 2 4 3 3" xfId="24759" xr:uid="{222AB04D-82BD-4724-8575-81C9318470A7}"/>
    <cellStyle name="요약 2 2 2 4 3 3 2" xfId="38391" xr:uid="{20857E67-B540-4AA7-AF35-4D7D119DA0D1}"/>
    <cellStyle name="요약 2 2 2 4 3 3 3" xfId="48019" xr:uid="{C3A8535B-C4D3-4102-8C21-84F5077134A5}"/>
    <cellStyle name="요약 2 2 2 4 3 4" xfId="30641" xr:uid="{2F174FF0-B201-40AE-A219-87739035EA10}"/>
    <cellStyle name="요약 2 2 2 4 3 5" xfId="40299" xr:uid="{691846E7-577D-4071-BF52-FF9FCE754C42}"/>
    <cellStyle name="요약 2 2 2 4 3 6" xfId="52687" xr:uid="{3992A894-03D5-4BF2-AC03-54AC3BAB4DF3}"/>
    <cellStyle name="요약 2 2 2 4 4" xfId="19060" xr:uid="{026B4831-B545-4C67-B028-CFCA671A9532}"/>
    <cellStyle name="요약 2 2 2 4 4 2" xfId="32692" xr:uid="{241B1329-FE13-453C-8519-D4BA46CA75AB}"/>
    <cellStyle name="요약 2 2 2 4 4 3" xfId="42320" xr:uid="{240A797A-C5A4-4E74-95A4-65D67D0E2053}"/>
    <cellStyle name="요약 2 2 2 4 5" xfId="22851" xr:uid="{A5E4F5A5-8509-4B48-81E0-6842CA2443E1}"/>
    <cellStyle name="요약 2 2 2 4 5 2" xfId="36483" xr:uid="{BDC69E35-3FCC-4212-8740-A7662E19912B}"/>
    <cellStyle name="요약 2 2 2 4 5 3" xfId="46111" xr:uid="{19A032F3-F2EC-4413-A2EB-FB3228F9E9CB}"/>
    <cellStyle name="요약 2 2 2 4 6" xfId="28719" xr:uid="{90A11492-B307-43F1-A898-D9B68F4257E8}"/>
    <cellStyle name="요약 2 2 2 4 7" xfId="27621" xr:uid="{FA1DF9F8-D9EF-4B1A-8281-CA55B128F19D}"/>
    <cellStyle name="요약 2 2 2 4 8" xfId="50779" xr:uid="{60525145-C28B-466C-BE14-5E9EAA174872}"/>
    <cellStyle name="요약 2 2 2 5" xfId="11255" xr:uid="{9D66FBE8-4552-4795-BD60-837B0455E578}"/>
    <cellStyle name="요약 2 2 2 5 2" xfId="14186" xr:uid="{080021B1-9803-4851-B155-4A7B6058FAE9}"/>
    <cellStyle name="요약 2 2 2 5 2 2" xfId="16135" xr:uid="{419B38B5-F55F-405B-9EC7-BC724ED240A0}"/>
    <cellStyle name="요약 2 2 2 5 2 2 2" xfId="22054" xr:uid="{F162066A-7E7C-4C72-9D6E-E76308F190B6}"/>
    <cellStyle name="요약 2 2 2 5 2 2 2 2" xfId="35686" xr:uid="{D3375E57-C6EB-4925-B840-95871C3A405E}"/>
    <cellStyle name="요약 2 2 2 5 2 2 2 3" xfId="45314" xr:uid="{784E1914-D6E9-42A5-9DD0-82CE493B0BE8}"/>
    <cellStyle name="요약 2 2 2 5 2 2 3" xfId="25845" xr:uid="{DF18E660-43BE-439C-8C09-86F013CBA9AE}"/>
    <cellStyle name="요약 2 2 2 5 2 2 3 2" xfId="39477" xr:uid="{57D00D17-63B8-49CA-ACDD-F2079C28AC6E}"/>
    <cellStyle name="요약 2 2 2 5 2 2 3 3" xfId="49105" xr:uid="{07D6FF66-AADE-4019-A17A-721A5935881A}"/>
    <cellStyle name="요약 2 2 2 5 2 2 4" xfId="31727" xr:uid="{E4ECFDC8-40FB-4CFD-879B-2F66A9230AB7}"/>
    <cellStyle name="요약 2 2 2 5 2 2 5" xfId="41385" xr:uid="{66D0AE3A-1F57-4BCF-8C23-82DB3736BABA}"/>
    <cellStyle name="요약 2 2 2 5 2 2 6" xfId="53773" xr:uid="{4F7C706E-DE40-4603-A647-34F93CC9C94A}"/>
    <cellStyle name="요약 2 2 2 5 2 3" xfId="20146" xr:uid="{36D8EB35-9005-494A-BF1E-AFF187F5770B}"/>
    <cellStyle name="요약 2 2 2 5 2 3 2" xfId="33778" xr:uid="{DF247A5F-6318-48C6-AEB2-DA3C8448D1C2}"/>
    <cellStyle name="요약 2 2 2 5 2 3 3" xfId="43406" xr:uid="{57000E2A-83F8-4DD5-A782-F8FE16BDC907}"/>
    <cellStyle name="요약 2 2 2 5 2 4" xfId="23937" xr:uid="{21CEFFB1-B7A1-4657-A718-02E4E8703ECC}"/>
    <cellStyle name="요약 2 2 2 5 2 4 2" xfId="37569" xr:uid="{5F246054-C99F-489F-97AC-F932550B9454}"/>
    <cellStyle name="요약 2 2 2 5 2 4 3" xfId="47197" xr:uid="{3B223CD1-32CD-4299-9E28-8C546573D318}"/>
    <cellStyle name="요약 2 2 2 5 2 5" xfId="29812" xr:uid="{110225C8-27DD-4FD6-BEC0-A5769371859E}"/>
    <cellStyle name="요약 2 2 2 5 2 6" xfId="26577" xr:uid="{D94DEE5A-0BC6-46D2-A9C3-99398F00FC5B}"/>
    <cellStyle name="요약 2 2 2 5 2 7" xfId="51865" xr:uid="{A7D30B67-E9CB-4B11-B239-77198DA8C6A5}"/>
    <cellStyle name="요약 2 2 2 5 3" xfId="15137" xr:uid="{1C3A89A4-AE68-4F7B-B460-605BD5E92620}"/>
    <cellStyle name="요약 2 2 2 5 3 2" xfId="21056" xr:uid="{E840EF29-CA74-47C5-84A6-2513DB330FC5}"/>
    <cellStyle name="요약 2 2 2 5 3 2 2" xfId="34688" xr:uid="{8BD71C03-C892-47CA-971E-EF5C34CCAC2F}"/>
    <cellStyle name="요약 2 2 2 5 3 2 3" xfId="44316" xr:uid="{DE37166A-9FB8-452D-80C0-AEB52822D0A2}"/>
    <cellStyle name="요약 2 2 2 5 3 3" xfId="24847" xr:uid="{580530A0-CB1C-4688-9B05-AD7F43381131}"/>
    <cellStyle name="요약 2 2 2 5 3 3 2" xfId="38479" xr:uid="{91FA93E9-889A-4E2D-B739-1423EC574D35}"/>
    <cellStyle name="요약 2 2 2 5 3 3 3" xfId="48107" xr:uid="{CC828C6D-19EE-4FE3-BC94-DFBE32FAE328}"/>
    <cellStyle name="요약 2 2 2 5 3 4" xfId="30729" xr:uid="{D1A0E97D-06D0-4C74-AD6F-C6C5D188DA41}"/>
    <cellStyle name="요약 2 2 2 5 3 5" xfId="40387" xr:uid="{31DD2DD6-FCBB-494C-B956-B66137A209B7}"/>
    <cellStyle name="요약 2 2 2 5 3 6" xfId="52775" xr:uid="{44B0FE31-0F73-42C9-A19E-41A49B0CC603}"/>
    <cellStyle name="요약 2 2 2 5 4" xfId="19148" xr:uid="{CA22E75A-8DC0-45D0-A95D-C5CB79EFD247}"/>
    <cellStyle name="요약 2 2 2 5 4 2" xfId="32780" xr:uid="{AEB119B6-6D10-4809-B44D-C7D608BE6BD0}"/>
    <cellStyle name="요약 2 2 2 5 4 3" xfId="42408" xr:uid="{EFF324B7-48B2-4E44-9949-78CCAE29CD26}"/>
    <cellStyle name="요약 2 2 2 5 5" xfId="22939" xr:uid="{6D2DF3ED-2690-4489-A900-77E7DD2BA0E0}"/>
    <cellStyle name="요약 2 2 2 5 5 2" xfId="36571" xr:uid="{E2BDE66F-D387-4F29-92CF-9C110A3FE9FD}"/>
    <cellStyle name="요약 2 2 2 5 5 3" xfId="46199" xr:uid="{5C4652BE-1521-4650-AEC0-1DECCA3FE15F}"/>
    <cellStyle name="요약 2 2 2 5 6" xfId="28807" xr:uid="{E89C3B13-9347-40AF-A66C-041403263DA1}"/>
    <cellStyle name="요약 2 2 2 5 7" xfId="27533" xr:uid="{D24A2C80-7334-4173-B4C4-59A9885F8D71}"/>
    <cellStyle name="요약 2 2 2 5 8" xfId="50867" xr:uid="{1A071352-19B5-4C93-9D91-A4D7FBEFF104}"/>
    <cellStyle name="요약 2 2 2 6" xfId="11343" xr:uid="{C07B81D2-4CDA-41A9-9AD3-B3443D3B17DD}"/>
    <cellStyle name="요약 2 2 2 6 2" xfId="14274" xr:uid="{4F4D742B-50AA-495D-9C18-AB9A6F045AF4}"/>
    <cellStyle name="요약 2 2 2 6 2 2" xfId="16223" xr:uid="{1D58F9F2-8463-430A-9863-EF9AE61165DD}"/>
    <cellStyle name="요약 2 2 2 6 2 2 2" xfId="22142" xr:uid="{7F1594D9-FEF6-4DAC-BFEF-669585FE6DFA}"/>
    <cellStyle name="요약 2 2 2 6 2 2 2 2" xfId="35774" xr:uid="{E6F1B3B9-EA81-4DED-94FD-1FCFA7F9F58B}"/>
    <cellStyle name="요약 2 2 2 6 2 2 2 3" xfId="45402" xr:uid="{FB79440C-50E4-4302-B9C8-5A9CB7B13FFF}"/>
    <cellStyle name="요약 2 2 2 6 2 2 3" xfId="25933" xr:uid="{A06E0EF8-3A34-4C31-91A5-FC77929EEF13}"/>
    <cellStyle name="요약 2 2 2 6 2 2 3 2" xfId="39565" xr:uid="{B3751C61-CD52-4447-81A8-0AAA7EE785D6}"/>
    <cellStyle name="요약 2 2 2 6 2 2 3 3" xfId="49193" xr:uid="{E910F942-D5FC-4618-9101-D700A7E6871F}"/>
    <cellStyle name="요약 2 2 2 6 2 2 4" xfId="31815" xr:uid="{8165DABA-BD90-417C-9E14-374BBADA38FD}"/>
    <cellStyle name="요약 2 2 2 6 2 2 5" xfId="41473" xr:uid="{1D28EE2E-9401-4534-B1AA-F1BD8E5E9EC2}"/>
    <cellStyle name="요약 2 2 2 6 2 2 6" xfId="53861" xr:uid="{21F6FD2F-FF68-44A2-81E1-2627109CA82C}"/>
    <cellStyle name="요약 2 2 2 6 2 3" xfId="20234" xr:uid="{512928AF-3AB1-4FBE-A95C-15D6B95147E8}"/>
    <cellStyle name="요약 2 2 2 6 2 3 2" xfId="33866" xr:uid="{3560F19B-FAC5-49CF-A726-E3E82404C7B9}"/>
    <cellStyle name="요약 2 2 2 6 2 3 3" xfId="43494" xr:uid="{A1454276-8CF8-422B-9D2E-782CEF96C671}"/>
    <cellStyle name="요약 2 2 2 6 2 4" xfId="24025" xr:uid="{E9717717-87F9-4B1F-A702-30775B115D56}"/>
    <cellStyle name="요약 2 2 2 6 2 4 2" xfId="37657" xr:uid="{8A0EBDDF-5175-42A9-B21B-0C104910638A}"/>
    <cellStyle name="요약 2 2 2 6 2 4 3" xfId="47285" xr:uid="{7183E091-CFDF-41CD-84D9-E054B806126D}"/>
    <cellStyle name="요약 2 2 2 6 2 5" xfId="29900" xr:uid="{3DA2BC60-9D9A-4830-AD50-1DB158EA2DD1}"/>
    <cellStyle name="요약 2 2 2 6 2 6" xfId="26489" xr:uid="{F7432D80-37A8-477C-A96E-9F372F8D7099}"/>
    <cellStyle name="요약 2 2 2 6 2 7" xfId="51953" xr:uid="{B630A45C-1ADD-454F-ABFC-116193A0AC36}"/>
    <cellStyle name="요약 2 2 2 6 3" xfId="15225" xr:uid="{192FC282-4F4E-4840-9308-CB9293C76575}"/>
    <cellStyle name="요약 2 2 2 6 3 2" xfId="21144" xr:uid="{D29CDF9B-9350-4128-B711-F2F83E5CAE10}"/>
    <cellStyle name="요약 2 2 2 6 3 2 2" xfId="34776" xr:uid="{2268B01A-071F-4C43-A264-BE1D7F66F0AD}"/>
    <cellStyle name="요약 2 2 2 6 3 2 3" xfId="44404" xr:uid="{A13F6942-9525-46FC-9651-C1BAB941890F}"/>
    <cellStyle name="요약 2 2 2 6 3 3" xfId="24935" xr:uid="{C41F818E-FD36-4488-93CB-2F2AC4280130}"/>
    <cellStyle name="요약 2 2 2 6 3 3 2" xfId="38567" xr:uid="{30134752-CEA0-4798-8623-F7E6FA19BA57}"/>
    <cellStyle name="요약 2 2 2 6 3 3 3" xfId="48195" xr:uid="{6839E3D9-1624-4879-825A-86D9C267EE88}"/>
    <cellStyle name="요약 2 2 2 6 3 4" xfId="30817" xr:uid="{90DF7BFE-015B-4D8B-B696-724DD8EA3E91}"/>
    <cellStyle name="요약 2 2 2 6 3 5" xfId="40475" xr:uid="{9BF25730-C62C-4C36-9818-B851B271F36D}"/>
    <cellStyle name="요약 2 2 2 6 3 6" xfId="52863" xr:uid="{B2A9F221-14F7-4D6A-85D5-9609C19B431E}"/>
    <cellStyle name="요약 2 2 2 6 4" xfId="19236" xr:uid="{454B85D7-C9A7-4654-8F5D-1C2D9B171FE4}"/>
    <cellStyle name="요약 2 2 2 6 4 2" xfId="32868" xr:uid="{70418201-FE2C-4FB3-B445-A3068C30D8FD}"/>
    <cellStyle name="요약 2 2 2 6 4 3" xfId="42496" xr:uid="{E3420416-CF89-4C06-A4E0-1B574E99C131}"/>
    <cellStyle name="요약 2 2 2 6 5" xfId="23027" xr:uid="{E3D1B6B3-441C-484E-9BCA-73491A0D43DF}"/>
    <cellStyle name="요약 2 2 2 6 5 2" xfId="36659" xr:uid="{8CA94BE8-AC53-4FE9-A761-1900A5D90213}"/>
    <cellStyle name="요약 2 2 2 6 5 3" xfId="46287" xr:uid="{D9A9A1FD-E5C6-420C-B7F6-B97F16EBC452}"/>
    <cellStyle name="요약 2 2 2 6 6" xfId="28895" xr:uid="{90404911-3A33-40F4-A6DD-B59B58E51CDC}"/>
    <cellStyle name="요약 2 2 2 6 7" xfId="27445" xr:uid="{DCBAD6B2-658E-4549-93CD-F6F1E7B75418}"/>
    <cellStyle name="요약 2 2 2 6 8" xfId="50955" xr:uid="{B89E5F8C-7A60-4F5C-B7A5-B3898E2699A3}"/>
    <cellStyle name="요약 2 2 2 7" xfId="11431" xr:uid="{27B4C427-5D2D-4BBE-984B-A684B97B3204}"/>
    <cellStyle name="요약 2 2 2 7 2" xfId="14362" xr:uid="{99B3DD35-6405-4E22-A03C-F8747F7B8FCD}"/>
    <cellStyle name="요약 2 2 2 7 2 2" xfId="16311" xr:uid="{4E4CD800-C333-4A2F-A140-0543D25045E3}"/>
    <cellStyle name="요약 2 2 2 7 2 2 2" xfId="22230" xr:uid="{C77873E4-5F78-4592-85B7-E56BDB9149C1}"/>
    <cellStyle name="요약 2 2 2 7 2 2 2 2" xfId="35862" xr:uid="{A19EEFC0-659A-46B4-89CB-97EF3CAABD31}"/>
    <cellStyle name="요약 2 2 2 7 2 2 2 3" xfId="45490" xr:uid="{EF7F5AB6-F9F2-4AAA-BA5D-5F0CF7A82F6C}"/>
    <cellStyle name="요약 2 2 2 7 2 2 3" xfId="26021" xr:uid="{36E5D5B3-7F19-4D91-8535-8E36A723DDC2}"/>
    <cellStyle name="요약 2 2 2 7 2 2 3 2" xfId="39653" xr:uid="{2A5CC761-E343-488C-8F7A-CB8E920F4292}"/>
    <cellStyle name="요약 2 2 2 7 2 2 3 3" xfId="49281" xr:uid="{58CB2C2B-E691-4141-9A67-9E0BE9BDD1E3}"/>
    <cellStyle name="요약 2 2 2 7 2 2 4" xfId="31903" xr:uid="{1F94AABB-9F19-423C-AD59-0801010559E7}"/>
    <cellStyle name="요약 2 2 2 7 2 2 5" xfId="41561" xr:uid="{CE7ACB27-58A2-41EE-8C8E-3143144172E4}"/>
    <cellStyle name="요약 2 2 2 7 2 2 6" xfId="53949" xr:uid="{558D2AED-8BA9-491B-B9B2-1E9F44B7918C}"/>
    <cellStyle name="요약 2 2 2 7 2 3" xfId="20322" xr:uid="{EA33A1DA-C144-4F8E-BDD2-B25AC4D36D97}"/>
    <cellStyle name="요약 2 2 2 7 2 3 2" xfId="33954" xr:uid="{4E52D84D-97B3-408B-B594-6587415A7B47}"/>
    <cellStyle name="요약 2 2 2 7 2 3 3" xfId="43582" xr:uid="{9BCBF863-0ABA-4924-9E78-B8F7D57DD0EE}"/>
    <cellStyle name="요약 2 2 2 7 2 4" xfId="24113" xr:uid="{D97E7C7A-2A53-4379-A7FB-C58C3DE33016}"/>
    <cellStyle name="요약 2 2 2 7 2 4 2" xfId="37745" xr:uid="{79E52ACE-B56E-448D-B582-B32CD4D4BD5B}"/>
    <cellStyle name="요약 2 2 2 7 2 4 3" xfId="47373" xr:uid="{7B72DCEB-31E8-4D3B-8265-0CD21878FA59}"/>
    <cellStyle name="요약 2 2 2 7 2 5" xfId="29988" xr:uid="{D3C8319D-C547-450B-B555-D3D39A4BE522}"/>
    <cellStyle name="요약 2 2 2 7 2 6" xfId="26401" xr:uid="{6EFE6843-77B0-4543-B15D-C04A49BD7F9C}"/>
    <cellStyle name="요약 2 2 2 7 2 7" xfId="52041" xr:uid="{A2EC9CDB-756C-432F-9063-543551855E08}"/>
    <cellStyle name="요약 2 2 2 7 3" xfId="15313" xr:uid="{AE3B72BC-1977-4335-9A09-6076C5A4F788}"/>
    <cellStyle name="요약 2 2 2 7 3 2" xfId="21232" xr:uid="{90EE1C56-CDB0-4353-8159-D000C85332D1}"/>
    <cellStyle name="요약 2 2 2 7 3 2 2" xfId="34864" xr:uid="{2F656BBA-5827-4478-A3EE-300A51933648}"/>
    <cellStyle name="요약 2 2 2 7 3 2 3" xfId="44492" xr:uid="{0824F9FD-8DA8-47BC-9EF5-048066701043}"/>
    <cellStyle name="요약 2 2 2 7 3 3" xfId="25023" xr:uid="{CDB10963-685B-4EB0-BECC-AA2335B11077}"/>
    <cellStyle name="요약 2 2 2 7 3 3 2" xfId="38655" xr:uid="{57EF5C6A-84ED-4BA4-A6B0-EB50953E64F0}"/>
    <cellStyle name="요약 2 2 2 7 3 3 3" xfId="48283" xr:uid="{9145D9BC-C7D0-4856-A5C4-772A86D7AE36}"/>
    <cellStyle name="요약 2 2 2 7 3 4" xfId="30905" xr:uid="{50AAA14D-2A8C-4C3E-8903-B1ABBE121D74}"/>
    <cellStyle name="요약 2 2 2 7 3 5" xfId="40563" xr:uid="{1623925B-2963-44F0-BE66-F3A9B20A4097}"/>
    <cellStyle name="요약 2 2 2 7 3 6" xfId="52951" xr:uid="{B249894B-D812-4A45-9822-51E9FE6CEF4B}"/>
    <cellStyle name="요약 2 2 2 7 4" xfId="19324" xr:uid="{6176A1C2-2561-4DF4-830D-0DD2C57AAC04}"/>
    <cellStyle name="요약 2 2 2 7 4 2" xfId="32956" xr:uid="{35F803ED-98CC-49CF-A45E-8AC1C236F5A1}"/>
    <cellStyle name="요약 2 2 2 7 4 3" xfId="42584" xr:uid="{31981AFC-F149-48C6-B44B-FCF45A81063D}"/>
    <cellStyle name="요약 2 2 2 7 5" xfId="23115" xr:uid="{F2027DF8-80FC-4CE5-9406-59E79C4F8D77}"/>
    <cellStyle name="요약 2 2 2 7 5 2" xfId="36747" xr:uid="{319313A2-59D8-42A6-A6F4-5CDE60C52EFE}"/>
    <cellStyle name="요약 2 2 2 7 5 3" xfId="46375" xr:uid="{03AC7C57-7181-492C-9E9C-C0506A5D1ABE}"/>
    <cellStyle name="요약 2 2 2 7 6" xfId="28983" xr:uid="{97D952B7-9812-4974-8054-F56892A9FB11}"/>
    <cellStyle name="요약 2 2 2 7 7" xfId="27357" xr:uid="{85C6AA14-0C35-4048-BF63-56DA466BF291}"/>
    <cellStyle name="요약 2 2 2 7 8" xfId="51043" xr:uid="{5695E617-905E-446C-8B78-389D2EEFD701}"/>
    <cellStyle name="요약 2 2 2 8" xfId="13539" xr:uid="{156EEF38-7CF6-4A7F-90F8-DC3BF63E564C}"/>
    <cellStyle name="요약 2 2 2 8 2" xfId="14538" xr:uid="{3EC188CC-950E-4BF7-85F6-F55F3876C905}"/>
    <cellStyle name="요약 2 2 2 8 2 2" xfId="16487" xr:uid="{822518A7-C046-4C80-9C65-199CD19E1695}"/>
    <cellStyle name="요약 2 2 2 8 2 2 2" xfId="22406" xr:uid="{53C6D50B-FA74-4446-8B13-ECF872EB610B}"/>
    <cellStyle name="요약 2 2 2 8 2 2 2 2" xfId="36038" xr:uid="{31A7772B-BD6E-4540-A79F-DB2F8CFDB244}"/>
    <cellStyle name="요약 2 2 2 8 2 2 2 3" xfId="45666" xr:uid="{1167CDDF-A5D0-44A5-BC71-837E93E66E7A}"/>
    <cellStyle name="요약 2 2 2 8 2 2 3" xfId="26197" xr:uid="{7232BC4A-3673-4F07-93BD-B5946275755E}"/>
    <cellStyle name="요약 2 2 2 8 2 2 3 2" xfId="39829" xr:uid="{B03EE484-CBE3-4A30-A6F9-199A82472EC9}"/>
    <cellStyle name="요약 2 2 2 8 2 2 3 3" xfId="49457" xr:uid="{FC50D494-D8BC-45A9-A7A4-ACDCAAFC1123}"/>
    <cellStyle name="요약 2 2 2 8 2 2 4" xfId="32079" xr:uid="{6FC7CD63-F15F-4950-A5FA-D6A5443F7B27}"/>
    <cellStyle name="요약 2 2 2 8 2 2 5" xfId="41737" xr:uid="{C3258789-EE7B-41C6-8885-902A9F5EB7C9}"/>
    <cellStyle name="요약 2 2 2 8 2 2 6" xfId="54125" xr:uid="{FC7FC1B7-278C-458A-A08B-F3D566C6CF7D}"/>
    <cellStyle name="요약 2 2 2 8 2 3" xfId="20498" xr:uid="{73483E22-4E66-457E-A034-A0745CF068A2}"/>
    <cellStyle name="요약 2 2 2 8 2 3 2" xfId="34130" xr:uid="{A3E11EA9-25CF-4DBF-9441-D79B074C7FCF}"/>
    <cellStyle name="요약 2 2 2 8 2 3 3" xfId="43758" xr:uid="{CA9B245D-4137-4DB7-BE9F-90A6736E6C57}"/>
    <cellStyle name="요약 2 2 2 8 2 4" xfId="24289" xr:uid="{AE3A7406-E31A-4054-8576-D16C9820F418}"/>
    <cellStyle name="요약 2 2 2 8 2 4 2" xfId="37921" xr:uid="{B72D1852-F6C0-431D-99D9-C0ABD7CDB39F}"/>
    <cellStyle name="요약 2 2 2 8 2 4 3" xfId="47549" xr:uid="{DA613046-A6AC-438C-AF77-D4C8470B85CE}"/>
    <cellStyle name="요약 2 2 2 8 2 5" xfId="30164" xr:uid="{4766B5C9-B5AA-4BB7-B053-31369961B763}"/>
    <cellStyle name="요약 2 2 2 8 2 6" xfId="26225" xr:uid="{373A8C7E-0AC9-4778-B409-C55CB141360C}"/>
    <cellStyle name="요약 2 2 2 8 2 7" xfId="52217" xr:uid="{952742D7-0689-4B2B-84B0-8364F6B16492}"/>
    <cellStyle name="요약 2 2 2 8 3" xfId="15489" xr:uid="{08D0C0E3-41E6-4BD7-AA53-2069429F7229}"/>
    <cellStyle name="요약 2 2 2 8 3 2" xfId="21408" xr:uid="{DCA49DB8-1915-4D49-9BD1-8E1E3760FDF6}"/>
    <cellStyle name="요약 2 2 2 8 3 2 2" xfId="35040" xr:uid="{22220A35-AC0D-41CC-9EEA-B9AF12BF437A}"/>
    <cellStyle name="요약 2 2 2 8 3 2 3" xfId="44668" xr:uid="{298BBD15-38FC-4BD3-BCEE-0A0E87B2B7E5}"/>
    <cellStyle name="요약 2 2 2 8 3 3" xfId="25199" xr:uid="{7B166C07-6C9F-490E-88A6-7186E27B768D}"/>
    <cellStyle name="요약 2 2 2 8 3 3 2" xfId="38831" xr:uid="{0CDDB740-DCBB-4090-9F3D-A90F37D96C64}"/>
    <cellStyle name="요약 2 2 2 8 3 3 3" xfId="48459" xr:uid="{4F021D5C-2379-409D-8CC3-C49A3CE23371}"/>
    <cellStyle name="요약 2 2 2 8 3 4" xfId="31081" xr:uid="{8137B2CC-82ED-4BF9-8ECD-5FB9BE62E7B7}"/>
    <cellStyle name="요약 2 2 2 8 3 5" xfId="40739" xr:uid="{7FD5F6D3-82B9-4E27-AB48-9921372072C0}"/>
    <cellStyle name="요약 2 2 2 8 3 6" xfId="53127" xr:uid="{C9E9AB3D-5B79-43D8-9867-FD457CCE3B63}"/>
    <cellStyle name="요약 2 2 2 8 4" xfId="19500" xr:uid="{BF27592C-A0CF-4AC2-8D91-FDA1B3AF4ECE}"/>
    <cellStyle name="요약 2 2 2 8 4 2" xfId="33132" xr:uid="{2D78C7C4-ACBF-4D49-92A1-F644BBA23017}"/>
    <cellStyle name="요약 2 2 2 8 4 3" xfId="42760" xr:uid="{B55341FF-015C-4D7C-B3CD-DC250CAB1BA5}"/>
    <cellStyle name="요약 2 2 2 8 5" xfId="23291" xr:uid="{0A378ECF-FE38-4439-ACD5-9CE7990DC3EB}"/>
    <cellStyle name="요약 2 2 2 8 5 2" xfId="36923" xr:uid="{D1FCE582-E852-42DB-9EA2-9C53F698A5D5}"/>
    <cellStyle name="요약 2 2 2 8 5 3" xfId="46551" xr:uid="{613D872C-9DD6-4976-8036-56F8A7F5364B}"/>
    <cellStyle name="요약 2 2 2 8 6" xfId="29166" xr:uid="{C555377F-8567-496F-B6C5-2E4FA3A1E116}"/>
    <cellStyle name="요약 2 2 2 8 7" xfId="27223" xr:uid="{436FAFBF-F46D-49BE-A632-31FE2000ED5C}"/>
    <cellStyle name="요약 2 2 2 8 8" xfId="51219" xr:uid="{A75280E7-A8BA-42ED-BE3C-87BCBE415A23}"/>
    <cellStyle name="요약 2 2 2 9" xfId="13834" xr:uid="{0984B6A6-7B14-442F-BDA1-004DCFB7CF7C}"/>
    <cellStyle name="요약 2 2 2 9 2" xfId="15783" xr:uid="{D14B14A6-49EB-41D7-845F-8D664F7ACEC8}"/>
    <cellStyle name="요약 2 2 2 9 2 2" xfId="21702" xr:uid="{25637A70-3657-4E4E-81C0-233C1A56731F}"/>
    <cellStyle name="요약 2 2 2 9 2 2 2" xfId="35334" xr:uid="{C419FA24-E081-4E36-ABAB-EFCD13241DED}"/>
    <cellStyle name="요약 2 2 2 9 2 2 3" xfId="44962" xr:uid="{F0F21DCD-2848-40F4-BABE-310303BCC1D8}"/>
    <cellStyle name="요약 2 2 2 9 2 3" xfId="25493" xr:uid="{FD797640-2D64-44EE-9E50-DE38717B3B66}"/>
    <cellStyle name="요약 2 2 2 9 2 3 2" xfId="39125" xr:uid="{781C471D-3691-4243-B0F2-698E5BFCAA90}"/>
    <cellStyle name="요약 2 2 2 9 2 3 3" xfId="48753" xr:uid="{55232442-DD3E-495F-945A-74823D99D85F}"/>
    <cellStyle name="요약 2 2 2 9 2 4" xfId="31375" xr:uid="{C5897418-C485-42FA-BDC3-5A7C7CFB3C4E}"/>
    <cellStyle name="요약 2 2 2 9 2 5" xfId="41033" xr:uid="{D32BB048-6DAB-435C-8C01-6E5FC04DC55C}"/>
    <cellStyle name="요약 2 2 2 9 2 6" xfId="53421" xr:uid="{198A7069-B4AC-42D1-BE7D-DABEAD23E1FC}"/>
    <cellStyle name="요약 2 2 2 9 3" xfId="19794" xr:uid="{D0F52B76-5993-40EC-BF8E-A2D2175DD266}"/>
    <cellStyle name="요약 2 2 2 9 3 2" xfId="33426" xr:uid="{23C0AECF-28CD-4ED3-B51C-82E53058127C}"/>
    <cellStyle name="요약 2 2 2 9 3 3" xfId="43054" xr:uid="{1B4065BA-F22B-48C2-A931-87559A40DCC4}"/>
    <cellStyle name="요약 2 2 2 9 4" xfId="23585" xr:uid="{B458B977-F499-40B4-AFC0-C1D344CD793D}"/>
    <cellStyle name="요약 2 2 2 9 4 2" xfId="37217" xr:uid="{E3DAD482-A346-4A37-8396-87A85F680191}"/>
    <cellStyle name="요약 2 2 2 9 4 3" xfId="46845" xr:uid="{881312AB-5A29-404C-B7F7-7F1B79B78C63}"/>
    <cellStyle name="요약 2 2 2 9 5" xfId="29460" xr:uid="{31996147-CF5D-4433-A087-643A86BABBE3}"/>
    <cellStyle name="요약 2 2 2 9 6" xfId="26929" xr:uid="{9224B875-98F8-45BD-A194-97B75EFBD188}"/>
    <cellStyle name="요약 2 2 2 9 7" xfId="51513" xr:uid="{F4FC69E7-8B3A-49AD-9A6A-7D6E9044AD84}"/>
    <cellStyle name="요약 2 2 3" xfId="10744" xr:uid="{3DD234C4-7983-4648-A1E1-B289D175DC89}"/>
    <cellStyle name="요약 2 2 3 2" xfId="13675" xr:uid="{FDF16DEA-D0A5-4B50-8036-5ABDE7784AAF}"/>
    <cellStyle name="요약 2 2 3 2 2" xfId="15624" xr:uid="{3FE31728-CAA9-43A9-8E71-083C739497E1}"/>
    <cellStyle name="요약 2 2 3 2 2 2" xfId="21543" xr:uid="{D1509050-EFF4-44DB-88DA-65D89A4286C4}"/>
    <cellStyle name="요약 2 2 3 2 2 2 2" xfId="35175" xr:uid="{C432798B-65FA-4AD4-80A6-36411497E6C2}"/>
    <cellStyle name="요약 2 2 3 2 2 2 3" xfId="44803" xr:uid="{A3A5C30D-39C2-44BD-960C-16A427A64164}"/>
    <cellStyle name="요약 2 2 3 2 2 3" xfId="25334" xr:uid="{9A484F86-2B0E-49F8-83DB-C6ED7F160B4E}"/>
    <cellStyle name="요약 2 2 3 2 2 3 2" xfId="38966" xr:uid="{CABF85BA-59CC-46D2-A6D1-9E386A662E05}"/>
    <cellStyle name="요약 2 2 3 2 2 3 3" xfId="48594" xr:uid="{97A116A3-0528-4739-881B-08F119FACEE2}"/>
    <cellStyle name="요약 2 2 3 2 2 4" xfId="31216" xr:uid="{C4B6FE41-AA70-49E9-8331-24FF65F8F831}"/>
    <cellStyle name="요약 2 2 3 2 2 5" xfId="40874" xr:uid="{F79DBC32-85F6-4415-BAC7-A1EEEA9ED9BD}"/>
    <cellStyle name="요약 2 2 3 2 2 6" xfId="53262" xr:uid="{2E95F53C-4337-47C0-B539-E7BE09CB9DD2}"/>
    <cellStyle name="요약 2 2 3 2 3" xfId="19635" xr:uid="{E297C767-AA04-479C-9D70-59986500C06E}"/>
    <cellStyle name="요약 2 2 3 2 3 2" xfId="33267" xr:uid="{12329DE7-DC9B-430F-9B8B-510139CE5A78}"/>
    <cellStyle name="요약 2 2 3 2 3 3" xfId="42895" xr:uid="{45907E66-DB62-4B45-B463-43F66DD02B4D}"/>
    <cellStyle name="요약 2 2 3 2 4" xfId="23426" xr:uid="{481ABF14-AC03-4F6B-AFA0-423A619F6CC3}"/>
    <cellStyle name="요약 2 2 3 2 4 2" xfId="37058" xr:uid="{B67F26A0-2105-4F6A-9D32-C8E62A4FA435}"/>
    <cellStyle name="요약 2 2 3 2 4 3" xfId="46686" xr:uid="{1ED20326-38DF-4435-A66A-90E8AA8A585F}"/>
    <cellStyle name="요약 2 2 3 2 5" xfId="29301" xr:uid="{14AECF12-B68C-44BE-A018-69CB0FD8CF5F}"/>
    <cellStyle name="요약 2 2 3 2 6" xfId="27088" xr:uid="{57DC1A04-CA27-419D-8066-122D53FCF1DD}"/>
    <cellStyle name="요약 2 2 3 2 7" xfId="51354" xr:uid="{39718059-2E2E-4EA5-8037-0559BD1250D1}"/>
    <cellStyle name="요약 2 2 3 3" xfId="14714" xr:uid="{E260A9CD-1143-4A2C-B919-6AE2B447635F}"/>
    <cellStyle name="요약 2 2 3 3 2" xfId="20633" xr:uid="{A573A04B-2651-4294-AB3D-E09003505689}"/>
    <cellStyle name="요약 2 2 3 3 2 2" xfId="34265" xr:uid="{CA8F4C44-1F92-425B-9143-AC40F5C1AF7F}"/>
    <cellStyle name="요약 2 2 3 3 2 3" xfId="43893" xr:uid="{BF956222-922E-467E-9002-DC346E3675F2}"/>
    <cellStyle name="요약 2 2 3 3 3" xfId="24424" xr:uid="{6EEE9B0B-35FF-4A0A-A0A2-D5EF94D64469}"/>
    <cellStyle name="요약 2 2 3 3 3 2" xfId="38056" xr:uid="{0C9DE7B4-4511-49CE-A4DB-BC6EEC7ECC40}"/>
    <cellStyle name="요약 2 2 3 3 3 3" xfId="47684" xr:uid="{F7294AD0-2E11-445F-B889-63E658ECDE81}"/>
    <cellStyle name="요약 2 2 3 3 4" xfId="30306" xr:uid="{D7BDA0F2-6236-4FCF-ACE3-F90BCDEE548E}"/>
    <cellStyle name="요약 2 2 3 3 5" xfId="39964" xr:uid="{6D1A88DE-C396-42D2-9D4A-2FE951A7D1CD}"/>
    <cellStyle name="요약 2 2 3 3 6" xfId="52352" xr:uid="{F99876E7-C791-4850-A862-9E36877ECD18}"/>
    <cellStyle name="요약 2 2 3 4" xfId="18723" xr:uid="{1DFFD503-5BB1-4B33-A35B-02705488B078}"/>
    <cellStyle name="요약 2 2 3 4 2" xfId="32355" xr:uid="{F61EB6B5-4D3A-4F0B-BEE0-6468B92647ED}"/>
    <cellStyle name="요약 2 2 3 4 3" xfId="41983" xr:uid="{65477A23-B2D9-4E5E-B8A6-9CD4932060A6}"/>
    <cellStyle name="요약 2 2 3 5" xfId="22428" xr:uid="{85BFCB85-A181-4DA3-B0A6-E4C2D64C1D13}"/>
    <cellStyle name="요약 2 2 3 5 2" xfId="36060" xr:uid="{1DF4B6E6-3894-4487-A099-955B75781F19}"/>
    <cellStyle name="요약 2 2 3 5 3" xfId="45688" xr:uid="{39C438B6-B042-418C-A683-6C1D50865053}"/>
    <cellStyle name="요약 2 2 3 6" xfId="28296" xr:uid="{A7EB0B1A-BC42-4A62-AFFE-F16BC18AA1E0}"/>
    <cellStyle name="요약 2 2 3 7" xfId="28024" xr:uid="{DF498646-5369-45FB-B7E2-A2AE52EC1635}"/>
    <cellStyle name="요약 2 2 3 8" xfId="50356" xr:uid="{670097CE-817C-496C-A5BE-E17838FEADC8}"/>
    <cellStyle name="요약 2 2 4" xfId="10756" xr:uid="{2829660A-3B38-4B63-8F45-D28573E26A77}"/>
    <cellStyle name="요약 2 2 4 2" xfId="13687" xr:uid="{9BA4BBF1-FFB1-488F-8FA3-EA22FB72392A}"/>
    <cellStyle name="요약 2 2 4 2 2" xfId="15636" xr:uid="{F3927FB5-8606-4303-A5FC-C84100BA0643}"/>
    <cellStyle name="요약 2 2 4 2 2 2" xfId="21555" xr:uid="{2B6F5FF7-CEA6-4B61-AEE8-6762738FA248}"/>
    <cellStyle name="요약 2 2 4 2 2 2 2" xfId="35187" xr:uid="{F5CDD618-CDA6-4AA2-917B-4EB4ACB04820}"/>
    <cellStyle name="요약 2 2 4 2 2 2 3" xfId="44815" xr:uid="{F110B28C-4A5D-49C9-B167-30D41E030777}"/>
    <cellStyle name="요약 2 2 4 2 2 3" xfId="25346" xr:uid="{0E4AFDBB-C00C-4B2B-93F2-D6D175106B69}"/>
    <cellStyle name="요약 2 2 4 2 2 3 2" xfId="38978" xr:uid="{969016BF-F639-45FA-803C-54541C76CCE0}"/>
    <cellStyle name="요약 2 2 4 2 2 3 3" xfId="48606" xr:uid="{975AD833-AB4C-4798-8475-1DB674F02D6D}"/>
    <cellStyle name="요약 2 2 4 2 2 4" xfId="31228" xr:uid="{0F715EA7-0BDE-4622-996D-83FD6C41E385}"/>
    <cellStyle name="요약 2 2 4 2 2 5" xfId="40886" xr:uid="{A26AB232-C32E-4FFE-B82A-36C7FA01245E}"/>
    <cellStyle name="요약 2 2 4 2 2 6" xfId="53274" xr:uid="{510AC9A3-DE51-4301-9967-DA0BBA8B3680}"/>
    <cellStyle name="요약 2 2 4 2 3" xfId="19647" xr:uid="{EADA4E91-5882-4CD7-8507-BF90C91744C6}"/>
    <cellStyle name="요약 2 2 4 2 3 2" xfId="33279" xr:uid="{FD9C2F9A-3898-4728-8293-B3F2729C64D8}"/>
    <cellStyle name="요약 2 2 4 2 3 3" xfId="42907" xr:uid="{3EA473D6-0035-4635-BFFC-86EA94A95C42}"/>
    <cellStyle name="요약 2 2 4 2 4" xfId="23438" xr:uid="{83D4D2F2-9DA8-483A-97E9-92FB6F632A36}"/>
    <cellStyle name="요약 2 2 4 2 4 2" xfId="37070" xr:uid="{699A397D-6E41-4C5C-A88E-A81C9ADC5A18}"/>
    <cellStyle name="요약 2 2 4 2 4 3" xfId="46698" xr:uid="{CE242DC0-F946-4AF8-BF85-C330C5635547}"/>
    <cellStyle name="요약 2 2 4 2 5" xfId="29313" xr:uid="{817DE48A-389E-485A-BD75-B3A019F9E273}"/>
    <cellStyle name="요약 2 2 4 2 6" xfId="27076" xr:uid="{EF0F1C05-62B9-43AB-89A4-40727899F832}"/>
    <cellStyle name="요약 2 2 4 2 7" xfId="51366" xr:uid="{E95AD3B6-7239-4725-B717-992A3FB5BC98}"/>
    <cellStyle name="요약 2 2 4 3" xfId="14726" xr:uid="{5A8119D2-3AD8-45EF-9701-927F4CC9F1D2}"/>
    <cellStyle name="요약 2 2 4 3 2" xfId="20645" xr:uid="{DA81E43E-27DB-4134-BDDA-7321A4499C22}"/>
    <cellStyle name="요약 2 2 4 3 2 2" xfId="34277" xr:uid="{AF87F482-D655-4A76-B08B-F04920318056}"/>
    <cellStyle name="요약 2 2 4 3 2 3" xfId="43905" xr:uid="{1BFFC8B7-61DD-48D2-B7E2-8791AA53BA09}"/>
    <cellStyle name="요약 2 2 4 3 3" xfId="24436" xr:uid="{E95CA8E3-0813-432A-9495-0ECE12F961DE}"/>
    <cellStyle name="요약 2 2 4 3 3 2" xfId="38068" xr:uid="{9896A812-A30B-4813-B91D-F746A72DFAB4}"/>
    <cellStyle name="요약 2 2 4 3 3 3" xfId="47696" xr:uid="{EA31AFEC-F04F-491A-9BC1-5C81825656C8}"/>
    <cellStyle name="요약 2 2 4 3 4" xfId="30318" xr:uid="{F582B04F-E43A-4552-9091-0B1A54BD3237}"/>
    <cellStyle name="요약 2 2 4 3 5" xfId="39976" xr:uid="{0A2FC316-FB2F-4B79-A06E-C7D3652C7F1F}"/>
    <cellStyle name="요약 2 2 4 3 6" xfId="52364" xr:uid="{1A1FAC81-CFED-4565-953C-42DA5F9770CC}"/>
    <cellStyle name="요약 2 2 4 4" xfId="18735" xr:uid="{0D7A7218-0ECA-49D3-B679-B739C7F4AFA0}"/>
    <cellStyle name="요약 2 2 4 4 2" xfId="32367" xr:uid="{D6021157-20D1-4ACF-AB2E-03F7CF70CA7F}"/>
    <cellStyle name="요약 2 2 4 4 3" xfId="41995" xr:uid="{1D77FE80-19F6-498C-9608-EA58F17F02A4}"/>
    <cellStyle name="요약 2 2 4 5" xfId="22440" xr:uid="{2082B75A-03FB-4E27-9803-BCF778E592AB}"/>
    <cellStyle name="요약 2 2 4 5 2" xfId="36072" xr:uid="{E3173167-36DE-4B75-965C-2B7062060B53}"/>
    <cellStyle name="요약 2 2 4 5 3" xfId="45700" xr:uid="{20456E78-3D1C-4BF0-B053-1D2BBEDA30B1}"/>
    <cellStyle name="요약 2 2 4 6" xfId="28308" xr:uid="{C14AECFF-8875-4022-81CF-B94842EA85DA}"/>
    <cellStyle name="요약 2 2 4 7" xfId="28012" xr:uid="{7DA70138-3C4A-4DD4-B9E7-955FE0971F39}"/>
    <cellStyle name="요약 2 2 4 8" xfId="50368" xr:uid="{AAFAB3A8-DFE5-4A07-9F0A-E10E3049197C}"/>
    <cellStyle name="요약 2 2 5" xfId="11556" xr:uid="{20CF172A-2F7F-4A16-BB2B-CDEF934ED31E}"/>
    <cellStyle name="요약 2 2 5 2" xfId="14450" xr:uid="{4E858E43-AEB8-44D8-86B3-2DFB4553C78A}"/>
    <cellStyle name="요약 2 2 5 2 2" xfId="16399" xr:uid="{5D7093D7-E31C-4FA4-846F-42C95DD65B08}"/>
    <cellStyle name="요약 2 2 5 2 2 2" xfId="22318" xr:uid="{09250322-9B99-4787-B687-5ED1BC28E24B}"/>
    <cellStyle name="요약 2 2 5 2 2 2 2" xfId="35950" xr:uid="{E325A893-CDF1-47B0-8ABF-27A21564E61F}"/>
    <cellStyle name="요약 2 2 5 2 2 2 3" xfId="45578" xr:uid="{F5E278C7-CDBB-4E5B-A537-FBB431A4E4C5}"/>
    <cellStyle name="요약 2 2 5 2 2 3" xfId="26109" xr:uid="{AD296507-88E8-49FC-BE80-F9B4B513F75E}"/>
    <cellStyle name="요약 2 2 5 2 2 3 2" xfId="39741" xr:uid="{9D31A756-6D17-4607-A722-F6204003C806}"/>
    <cellStyle name="요약 2 2 5 2 2 3 3" xfId="49369" xr:uid="{872FA12A-5611-4A9C-A33D-1A96DFA6DF65}"/>
    <cellStyle name="요약 2 2 5 2 2 4" xfId="31991" xr:uid="{BBA2D7AA-2959-4722-AE31-9889DFD81D78}"/>
    <cellStyle name="요약 2 2 5 2 2 5" xfId="41649" xr:uid="{BDF6DBFF-17C0-4741-BE73-36ADE228F59B}"/>
    <cellStyle name="요약 2 2 5 2 2 6" xfId="54037" xr:uid="{5C5A919D-194C-4E89-ADAC-E569FD38BDAD}"/>
    <cellStyle name="요약 2 2 5 2 3" xfId="20410" xr:uid="{BDE33AEC-C746-4CDE-9012-D32EEE36D016}"/>
    <cellStyle name="요약 2 2 5 2 3 2" xfId="34042" xr:uid="{3568520C-26A4-4233-989F-D8D16B51D8B0}"/>
    <cellStyle name="요약 2 2 5 2 3 3" xfId="43670" xr:uid="{23333742-D8FD-486F-900F-34184BEC8FE0}"/>
    <cellStyle name="요약 2 2 5 2 4" xfId="24201" xr:uid="{30248F78-F57F-45A3-9290-5C089D7824FC}"/>
    <cellStyle name="요약 2 2 5 2 4 2" xfId="37833" xr:uid="{E2463D85-029E-4D35-A611-98B5381FB8AA}"/>
    <cellStyle name="요약 2 2 5 2 4 3" xfId="47461" xr:uid="{FA448768-4049-4457-BABE-7A04C0CD25FD}"/>
    <cellStyle name="요약 2 2 5 2 5" xfId="30076" xr:uid="{4CA94578-A65F-40EA-8D7D-50C26D192BCB}"/>
    <cellStyle name="요약 2 2 5 2 6" xfId="26313" xr:uid="{5ADFD9A3-D356-419A-B5FA-F01C8C9D3897}"/>
    <cellStyle name="요약 2 2 5 2 7" xfId="52129" xr:uid="{BB07EE9A-93C1-45F8-A647-4856B535A0B4}"/>
    <cellStyle name="요약 2 2 5 3" xfId="15401" xr:uid="{71DA123F-7A55-4B9A-B86A-ECF4114C9E44}"/>
    <cellStyle name="요약 2 2 5 3 2" xfId="21320" xr:uid="{A08F178B-4AE0-4DB9-93BC-A66B9A2E1FCB}"/>
    <cellStyle name="요약 2 2 5 3 2 2" xfId="34952" xr:uid="{9730E0A1-3FA7-4EB4-98AA-45E662DAE069}"/>
    <cellStyle name="요약 2 2 5 3 2 3" xfId="44580" xr:uid="{71F6B3AF-EA26-4D55-B6B0-646D4962D15F}"/>
    <cellStyle name="요약 2 2 5 3 3" xfId="25111" xr:uid="{ADCE760D-F77E-40B6-B5F3-EBCE89C96072}"/>
    <cellStyle name="요약 2 2 5 3 3 2" xfId="38743" xr:uid="{3FD141A9-D36B-485F-B791-2A5AB3F5F83E}"/>
    <cellStyle name="요약 2 2 5 3 3 3" xfId="48371" xr:uid="{1AD344C0-7B7C-49AA-B0FE-063F5C39AE17}"/>
    <cellStyle name="요약 2 2 5 3 4" xfId="30993" xr:uid="{A6AF2FF9-878E-4082-90CF-B7131AFC9147}"/>
    <cellStyle name="요약 2 2 5 3 5" xfId="40651" xr:uid="{C231BA79-C500-408E-B9BB-72285E3FA82D}"/>
    <cellStyle name="요약 2 2 5 3 6" xfId="53039" xr:uid="{438E3FA7-E13B-441D-AA30-46406E4DC032}"/>
    <cellStyle name="요약 2 2 5 4" xfId="19412" xr:uid="{DC241D19-4DA4-4DFC-997C-D26C467D99CC}"/>
    <cellStyle name="요약 2 2 5 4 2" xfId="33044" xr:uid="{6A384FA0-1DC9-46A5-90C4-8355E890EDF7}"/>
    <cellStyle name="요약 2 2 5 4 3" xfId="42672" xr:uid="{8F6A5F4E-1888-42F7-810B-5A31C30CA859}"/>
    <cellStyle name="요약 2 2 5 5" xfId="23203" xr:uid="{1C047E7D-1359-43AF-B202-FDEC65EF18D3}"/>
    <cellStyle name="요약 2 2 5 5 2" xfId="36835" xr:uid="{F21C2829-81EB-4876-BCC4-2466D5261872}"/>
    <cellStyle name="요약 2 2 5 5 3" xfId="46463" xr:uid="{76E3F759-AFCC-4369-A370-CBFE9951A264}"/>
    <cellStyle name="요약 2 2 5 6" xfId="29071" xr:uid="{106C559C-B881-43A7-88BA-EAE784EA909D}"/>
    <cellStyle name="요약 2 2 5 7" xfId="30179" xr:uid="{315C500F-C93B-4985-A01C-7D42C46EAC84}"/>
    <cellStyle name="요약 2 2 5 8" xfId="51131" xr:uid="{D8BC8AA0-8E32-476E-A4E9-A7B6CE8246C4}"/>
    <cellStyle name="요약 2 2 6" xfId="49984" xr:uid="{155F2835-A45D-4ECD-836F-CEA84C38053B}"/>
    <cellStyle name="요약 2 2 7" xfId="49754" xr:uid="{AD25AE4F-A2E6-47D0-8461-317B8886562C}"/>
    <cellStyle name="요약 2 2 8" xfId="54306" xr:uid="{62A55B58-4745-49AC-91D6-8F7EDCA78439}"/>
    <cellStyle name="요약 2 2 9" xfId="54364" xr:uid="{9F4747CC-3A61-4427-8CF2-8A196F006FF0}"/>
    <cellStyle name="요약 2 3" xfId="874" xr:uid="{DF94EE27-6E98-4A01-A587-2384D8C767F6}"/>
    <cellStyle name="요약 2 3 10" xfId="54481" xr:uid="{3E71C63D-C6BE-430D-A294-1334914C8963}"/>
    <cellStyle name="요약 2 3 11" xfId="56279" xr:uid="{7DFAA5F8-54A9-4B2C-97A7-1BD107895BE5}"/>
    <cellStyle name="요약 2 3 12" xfId="8080" xr:uid="{C3F9D75D-F425-464B-B215-3E49D7D83981}"/>
    <cellStyle name="요약 2 3 2" xfId="10912" xr:uid="{E607E3DA-98EA-4F2D-8B87-DA9BA2D81810}"/>
    <cellStyle name="요약 2 3 2 10" xfId="18805" xr:uid="{03857BA7-D841-469F-BA85-BE6B809B1BCB}"/>
    <cellStyle name="요약 2 3 2 10 2" xfId="32437" xr:uid="{4768356C-AE4F-4A4D-B812-156124800A87}"/>
    <cellStyle name="요약 2 3 2 10 3" xfId="42065" xr:uid="{B501EDC3-B766-4001-A6D9-D06AB8D1AE5E}"/>
    <cellStyle name="요약 2 3 2 11" xfId="22596" xr:uid="{A150E3A1-8802-473C-B293-67ABF25E9C74}"/>
    <cellStyle name="요약 2 3 2 11 2" xfId="36228" xr:uid="{5813B8EE-6B71-40A1-9D2B-2B8FA394E8B3}"/>
    <cellStyle name="요약 2 3 2 11 3" xfId="45856" xr:uid="{84DA0332-F599-44EB-9027-F4A6D22F19C4}"/>
    <cellStyle name="요약 2 3 2 12" xfId="28464" xr:uid="{C4E60300-5C8E-4A37-89F2-9ABA65D4F15D}"/>
    <cellStyle name="요약 2 3 2 13" xfId="32098" xr:uid="{3AB84D76-8706-4574-8B84-9AEC290BB822}"/>
    <cellStyle name="요약 2 3 2 14" xfId="50524" xr:uid="{E87E9F13-E927-4901-9AED-A250F65EBAD1}"/>
    <cellStyle name="요약 2 3 2 15" xfId="54595" xr:uid="{5B17F9B1-30B8-427D-BBC0-340B2D02AFA5}"/>
    <cellStyle name="요약 2 3 2 16" xfId="54686" xr:uid="{DE7EE0DA-8E72-42D6-B311-DF57678CFE00}"/>
    <cellStyle name="요약 2 3 2 17" xfId="54774" xr:uid="{8B2A79EC-8754-4822-978D-E7E0F609ABD7}"/>
    <cellStyle name="요약 2 3 2 18" xfId="54862" xr:uid="{05429912-7FAE-4923-A849-737AC5DEDAF3}"/>
    <cellStyle name="요약 2 3 2 19" xfId="54950" xr:uid="{5A68F639-7C4E-46EB-8BA3-2CF00621B61E}"/>
    <cellStyle name="요약 2 3 2 2" xfId="11000" xr:uid="{F11ECEA0-EF6B-4FA8-A236-CEA1C34277C9}"/>
    <cellStyle name="요약 2 3 2 2 2" xfId="13931" xr:uid="{D4CAC760-C850-4817-BE6E-23D09C14D4EC}"/>
    <cellStyle name="요약 2 3 2 2 2 2" xfId="15880" xr:uid="{B67EF5EF-6531-4EF7-9430-59E389A22B4C}"/>
    <cellStyle name="요약 2 3 2 2 2 2 2" xfId="21799" xr:uid="{1BE94328-BD83-47E8-9C9B-13E0F6A5441C}"/>
    <cellStyle name="요약 2 3 2 2 2 2 2 2" xfId="35431" xr:uid="{7F163025-32A4-4508-9518-0E3AA2581365}"/>
    <cellStyle name="요약 2 3 2 2 2 2 2 3" xfId="45059" xr:uid="{ED0F33EE-2F65-4CBC-B5CC-5025923623F2}"/>
    <cellStyle name="요약 2 3 2 2 2 2 3" xfId="25590" xr:uid="{89D0DE24-12E4-437A-9B79-96C19504BBCC}"/>
    <cellStyle name="요약 2 3 2 2 2 2 3 2" xfId="39222" xr:uid="{03D70DB9-9E35-42D0-8427-C79BC3CDE7AB}"/>
    <cellStyle name="요약 2 3 2 2 2 2 3 3" xfId="48850" xr:uid="{2F92254C-7C48-4FDF-B820-8FA1BB6D5D2E}"/>
    <cellStyle name="요약 2 3 2 2 2 2 4" xfId="31472" xr:uid="{223EAA45-C639-4B35-AD9E-4A882CC083A8}"/>
    <cellStyle name="요약 2 3 2 2 2 2 5" xfId="41130" xr:uid="{7A4E6015-E9F6-4772-980A-DC862EE020BB}"/>
    <cellStyle name="요약 2 3 2 2 2 2 6" xfId="53518" xr:uid="{CF0CBF72-5A1F-42CA-B113-C45851700BF0}"/>
    <cellStyle name="요약 2 3 2 2 2 3" xfId="19891" xr:uid="{B6F367F7-C4EA-433C-AB50-ECF1C4958A6C}"/>
    <cellStyle name="요약 2 3 2 2 2 3 2" xfId="33523" xr:uid="{FB3AF2BA-238D-43E5-9D1A-BFD3980287CE}"/>
    <cellStyle name="요약 2 3 2 2 2 3 3" xfId="43151" xr:uid="{83C312E4-6C8F-4C4E-83E2-4C036D1EDFE0}"/>
    <cellStyle name="요약 2 3 2 2 2 4" xfId="23682" xr:uid="{146C6CE4-E67C-4E29-B93F-A40EB0B4D1F3}"/>
    <cellStyle name="요약 2 3 2 2 2 4 2" xfId="37314" xr:uid="{9DE1E8B6-5BD8-46C8-B555-17E381E60C1A}"/>
    <cellStyle name="요약 2 3 2 2 2 4 3" xfId="46942" xr:uid="{753DE491-AF40-4C7E-BB4B-63000636F3FB}"/>
    <cellStyle name="요약 2 3 2 2 2 5" xfId="29557" xr:uid="{66E11207-21FC-4347-8DDB-2F94F0649F27}"/>
    <cellStyle name="요약 2 3 2 2 2 6" xfId="26832" xr:uid="{FFCA839F-8B14-4FEA-8281-03C5B633125D}"/>
    <cellStyle name="요약 2 3 2 2 2 7" xfId="51610" xr:uid="{4B73D28D-0864-4EFF-97BE-03558B8F1F75}"/>
    <cellStyle name="요약 2 3 2 2 3" xfId="14882" xr:uid="{F4A71F3D-CCBB-4962-AE70-12B8A80C941B}"/>
    <cellStyle name="요약 2 3 2 2 3 2" xfId="20801" xr:uid="{B041D841-3B82-4214-8BBA-D53E03CEDFEA}"/>
    <cellStyle name="요약 2 3 2 2 3 2 2" xfId="34433" xr:uid="{CB6921AA-DC90-4319-BFDE-7343FD254B36}"/>
    <cellStyle name="요약 2 3 2 2 3 2 3" xfId="44061" xr:uid="{0C21B728-6997-42AC-984A-C5C28D89180D}"/>
    <cellStyle name="요약 2 3 2 2 3 3" xfId="24592" xr:uid="{C7F6CD74-FD18-47E3-9A3E-1AAE7D57457C}"/>
    <cellStyle name="요약 2 3 2 2 3 3 2" xfId="38224" xr:uid="{D723E5D7-54BD-4AE3-89CD-16E9F33A858A}"/>
    <cellStyle name="요약 2 3 2 2 3 3 3" xfId="47852" xr:uid="{603F4FC2-73E3-484B-A0D2-4EB7F09246BC}"/>
    <cellStyle name="요약 2 3 2 2 3 4" xfId="30474" xr:uid="{D51798F8-4937-4DFF-AFB7-EE86C4C6090F}"/>
    <cellStyle name="요약 2 3 2 2 3 5" xfId="40132" xr:uid="{E489A02B-708E-4701-AFDA-29D0C23636E9}"/>
    <cellStyle name="요약 2 3 2 2 3 6" xfId="52520" xr:uid="{F0759093-99BC-46EF-8981-87EE25064EC1}"/>
    <cellStyle name="요약 2 3 2 2 4" xfId="18893" xr:uid="{A08CF444-3ED8-4AC8-8274-BE92411FA960}"/>
    <cellStyle name="요약 2 3 2 2 4 2" xfId="32525" xr:uid="{549566CD-33AD-4EF6-9280-ADC8F642EE56}"/>
    <cellStyle name="요약 2 3 2 2 4 3" xfId="42153" xr:uid="{4A3AB78F-BA06-4E62-866B-5CEC88A2036B}"/>
    <cellStyle name="요약 2 3 2 2 5" xfId="22684" xr:uid="{C40CD4F3-C194-434D-99CF-26FC5E1A9A83}"/>
    <cellStyle name="요약 2 3 2 2 5 2" xfId="36316" xr:uid="{EA6606EA-9D5A-41BB-85C4-F97B48CC8DEA}"/>
    <cellStyle name="요약 2 3 2 2 5 3" xfId="45944" xr:uid="{78963E18-8F7D-4656-9346-BDFBE2466B1A}"/>
    <cellStyle name="요약 2 3 2 2 6" xfId="28552" xr:uid="{F3F79BF4-107E-4D68-8702-CE4354CB26A9}"/>
    <cellStyle name="요약 2 3 2 2 7" xfId="27774" xr:uid="{732A243C-9501-4D2F-B8FA-F5846DF81760}"/>
    <cellStyle name="요약 2 3 2 2 8" xfId="50612" xr:uid="{6CC010CB-3B55-46A8-A0DB-81C2FAEB3EF5}"/>
    <cellStyle name="요약 2 3 2 20" xfId="55038" xr:uid="{853D863E-1D4C-4A57-8030-C9E3786E03CF}"/>
    <cellStyle name="요약 2 3 2 21" xfId="55126" xr:uid="{92F9EA7D-D882-4C43-BA89-E4B9D265F7BE}"/>
    <cellStyle name="요약 2 3 2 22" xfId="55214" xr:uid="{F8A8E6B8-39EA-42BC-8F98-6352D5D5F82F}"/>
    <cellStyle name="요약 2 3 2 23" xfId="55302" xr:uid="{60D1C046-FF48-4E0D-AD35-C7E45BF79ED3}"/>
    <cellStyle name="요약 2 3 2 24" xfId="55390" xr:uid="{22E04980-6DB4-4848-93BB-D2D5CF8383C8}"/>
    <cellStyle name="요약 2 3 2 25" xfId="55478" xr:uid="{3D9B2474-2AF3-44DC-A5E1-BC8D05BE2C82}"/>
    <cellStyle name="요약 2 3 2 26" xfId="55566" xr:uid="{2443B5A7-34C0-4D74-854A-81019A999AF4}"/>
    <cellStyle name="요약 2 3 2 27" xfId="55654" xr:uid="{7C64FBFB-2114-486F-8146-F4FC49B86F67}"/>
    <cellStyle name="요약 2 3 2 28" xfId="55742" xr:uid="{40F45BAC-04B2-4E0A-B34E-70AF6995F50F}"/>
    <cellStyle name="요약 2 3 2 29" xfId="55830" xr:uid="{865A377F-0093-4A9D-9A94-43536239E01E}"/>
    <cellStyle name="요약 2 3 2 3" xfId="11088" xr:uid="{C186E996-8C07-4BAD-8656-4373F7718468}"/>
    <cellStyle name="요약 2 3 2 3 2" xfId="14019" xr:uid="{38E9763F-896D-49CF-A8AD-390F7B29E68C}"/>
    <cellStyle name="요약 2 3 2 3 2 2" xfId="15968" xr:uid="{7B59B7D7-AF4B-4419-895F-97E27FEBFDA9}"/>
    <cellStyle name="요약 2 3 2 3 2 2 2" xfId="21887" xr:uid="{A1DEDBCB-985D-4166-9E78-1DDC453EB8E9}"/>
    <cellStyle name="요약 2 3 2 3 2 2 2 2" xfId="35519" xr:uid="{965D348F-0493-4B66-A080-C1E65EDD6566}"/>
    <cellStyle name="요약 2 3 2 3 2 2 2 3" xfId="45147" xr:uid="{F6FB057D-F9D9-4A18-8EC0-76E15B63F91C}"/>
    <cellStyle name="요약 2 3 2 3 2 2 3" xfId="25678" xr:uid="{8E0CC75B-D2A2-40BF-8103-6184E4C897A5}"/>
    <cellStyle name="요약 2 3 2 3 2 2 3 2" xfId="39310" xr:uid="{A975C8A6-A41B-4885-A8C3-386EC0684298}"/>
    <cellStyle name="요약 2 3 2 3 2 2 3 3" xfId="48938" xr:uid="{E92F6A1A-4B5A-412D-B65A-6EF4E4D52B7C}"/>
    <cellStyle name="요약 2 3 2 3 2 2 4" xfId="31560" xr:uid="{95C3B575-F77E-4A5A-96D2-49E52D67D2CD}"/>
    <cellStyle name="요약 2 3 2 3 2 2 5" xfId="41218" xr:uid="{2533F59D-7B44-44D0-912A-E7BCFE07020B}"/>
    <cellStyle name="요약 2 3 2 3 2 2 6" xfId="53606" xr:uid="{9D9E1309-5FB1-4056-9F9E-08BBEA2C8B22}"/>
    <cellStyle name="요약 2 3 2 3 2 3" xfId="19979" xr:uid="{11717785-32F8-4309-A72B-D40B3F266857}"/>
    <cellStyle name="요약 2 3 2 3 2 3 2" xfId="33611" xr:uid="{AB0E6B48-F0EA-402C-B00B-DF61223762C0}"/>
    <cellStyle name="요약 2 3 2 3 2 3 3" xfId="43239" xr:uid="{E7CDF148-EF78-43A5-BE10-0DF85AFEF4BE}"/>
    <cellStyle name="요약 2 3 2 3 2 4" xfId="23770" xr:uid="{C88C8282-282B-45F8-9181-E4A36452189E}"/>
    <cellStyle name="요약 2 3 2 3 2 4 2" xfId="37402" xr:uid="{D0C0AE67-B3D2-4EB0-A049-2F10FA2F3A8F}"/>
    <cellStyle name="요약 2 3 2 3 2 4 3" xfId="47030" xr:uid="{275D4ED6-880F-40D5-AD5E-62A4E5EBC4F8}"/>
    <cellStyle name="요약 2 3 2 3 2 5" xfId="29645" xr:uid="{76E30CBB-6755-4093-AC42-A3B663F7DE3D}"/>
    <cellStyle name="요약 2 3 2 3 2 6" xfId="26744" xr:uid="{370FBC09-3707-478E-9F32-5F458BD1CA79}"/>
    <cellStyle name="요약 2 3 2 3 2 7" xfId="51698" xr:uid="{D9E405E6-177E-47E3-8A12-12F63332E91D}"/>
    <cellStyle name="요약 2 3 2 3 3" xfId="14970" xr:uid="{6B516E27-2158-4E4E-B4DD-56A704ABD489}"/>
    <cellStyle name="요약 2 3 2 3 3 2" xfId="20889" xr:uid="{7A0D0AE8-6ED6-4029-A55C-31CFDBE5C4D6}"/>
    <cellStyle name="요약 2 3 2 3 3 2 2" xfId="34521" xr:uid="{C61A83D0-7E80-4990-AE0D-CB3C78C72425}"/>
    <cellStyle name="요약 2 3 2 3 3 2 3" xfId="44149" xr:uid="{70E38612-8180-4B4A-85E0-2D103EF9ED27}"/>
    <cellStyle name="요약 2 3 2 3 3 3" xfId="24680" xr:uid="{0F8C81BD-4795-4B6F-B029-6ABF08AE5912}"/>
    <cellStyle name="요약 2 3 2 3 3 3 2" xfId="38312" xr:uid="{6C874DEA-2DBE-4F0B-81AB-4ADA53A4A8EF}"/>
    <cellStyle name="요약 2 3 2 3 3 3 3" xfId="47940" xr:uid="{29C300F3-74EF-4DFD-8A9C-58BFF4B0FF5E}"/>
    <cellStyle name="요약 2 3 2 3 3 4" xfId="30562" xr:uid="{95462351-95C5-4806-A17D-329BA831EC28}"/>
    <cellStyle name="요약 2 3 2 3 3 5" xfId="40220" xr:uid="{FB515491-09F2-4C2C-977E-E2B7AFDB065E}"/>
    <cellStyle name="요약 2 3 2 3 3 6" xfId="52608" xr:uid="{40094B24-2D6A-4E21-A8BD-0BAB2A109E45}"/>
    <cellStyle name="요약 2 3 2 3 4" xfId="18981" xr:uid="{AE738D11-EFD4-4A31-BF79-63184EB1D281}"/>
    <cellStyle name="요약 2 3 2 3 4 2" xfId="32613" xr:uid="{F0E25B62-EC66-49DD-A459-AE0F71DC0F87}"/>
    <cellStyle name="요약 2 3 2 3 4 3" xfId="42241" xr:uid="{79C660B7-E824-4314-AB0C-6624FCCF4699}"/>
    <cellStyle name="요약 2 3 2 3 5" xfId="22772" xr:uid="{E82CFA4B-86B6-4C57-A071-1AFA50681380}"/>
    <cellStyle name="요약 2 3 2 3 5 2" xfId="36404" xr:uid="{FB98E2C2-8FA3-4DB8-B61F-EB27FD7B67FF}"/>
    <cellStyle name="요약 2 3 2 3 5 3" xfId="46032" xr:uid="{002386FF-F04C-429C-9639-3F870A8AFB70}"/>
    <cellStyle name="요약 2 3 2 3 6" xfId="28640" xr:uid="{93870179-A7AD-4228-8591-573F8B8476E6}"/>
    <cellStyle name="요약 2 3 2 3 7" xfId="27699" xr:uid="{26DA1DC7-A39D-47AC-AFFB-622D5719CCB4}"/>
    <cellStyle name="요약 2 3 2 3 8" xfId="50700" xr:uid="{6EE70BE2-8CBF-41A3-B13B-89BEAEA18680}"/>
    <cellStyle name="요약 2 3 2 30" xfId="55918" xr:uid="{53CFF8F7-A093-48D5-987E-9E79C0AE3270}"/>
    <cellStyle name="요약 2 3 2 31" xfId="56006" xr:uid="{5334921D-BE96-4237-A2DA-BAA581C7F28D}"/>
    <cellStyle name="요약 2 3 2 32" xfId="56094" xr:uid="{6190C8FE-02A2-48E6-9C56-9B1D890FB502}"/>
    <cellStyle name="요약 2 3 2 33" xfId="56182" xr:uid="{FDEF780D-E96B-442C-947C-B7DDE9801AB6}"/>
    <cellStyle name="요약 2 3 2 34" xfId="56270" xr:uid="{2AC8B799-FB2C-47C2-AE5B-3B89C658B786}"/>
    <cellStyle name="요약 2 3 2 4" xfId="11176" xr:uid="{35EB42AE-279F-4796-BE5C-9884E8E43BD2}"/>
    <cellStyle name="요약 2 3 2 4 2" xfId="14107" xr:uid="{88CC844E-1883-4DEF-BD2D-DD1E72232521}"/>
    <cellStyle name="요약 2 3 2 4 2 2" xfId="16056" xr:uid="{1E413BA3-073F-4AC9-8140-2140A44C432C}"/>
    <cellStyle name="요약 2 3 2 4 2 2 2" xfId="21975" xr:uid="{F8755351-36E0-477C-A8C1-1971D9C6C350}"/>
    <cellStyle name="요약 2 3 2 4 2 2 2 2" xfId="35607" xr:uid="{7389C181-03D5-418C-A7F1-87D331ADFB53}"/>
    <cellStyle name="요약 2 3 2 4 2 2 2 3" xfId="45235" xr:uid="{D98AA25D-B830-469A-BC59-3B877E269E7E}"/>
    <cellStyle name="요약 2 3 2 4 2 2 3" xfId="25766" xr:uid="{468F79A9-07B1-4DCC-8801-FBFA8EA44AFF}"/>
    <cellStyle name="요약 2 3 2 4 2 2 3 2" xfId="39398" xr:uid="{135E718E-B4D8-416C-ACED-0DEE308BDC72}"/>
    <cellStyle name="요약 2 3 2 4 2 2 3 3" xfId="49026" xr:uid="{E1371B19-410E-4CE5-8A75-2C2F0E91F358}"/>
    <cellStyle name="요약 2 3 2 4 2 2 4" xfId="31648" xr:uid="{E146D065-0624-4E1F-B0D4-598256E6A399}"/>
    <cellStyle name="요약 2 3 2 4 2 2 5" xfId="41306" xr:uid="{95020843-8241-4294-A144-7F3DC5780E9E}"/>
    <cellStyle name="요약 2 3 2 4 2 2 6" xfId="53694" xr:uid="{DEC1151A-614A-4161-9A37-A72E8CFDE5C3}"/>
    <cellStyle name="요약 2 3 2 4 2 3" xfId="20067" xr:uid="{F2FF0CDA-1BAB-44DC-91D4-78F3C3C7B753}"/>
    <cellStyle name="요약 2 3 2 4 2 3 2" xfId="33699" xr:uid="{35EC7515-B2FF-4A29-B0B9-0F6DA54E2A71}"/>
    <cellStyle name="요약 2 3 2 4 2 3 3" xfId="43327" xr:uid="{4901C4E5-BCF9-4A1B-8F8C-6062936D5412}"/>
    <cellStyle name="요약 2 3 2 4 2 4" xfId="23858" xr:uid="{4A4BFAD0-AD87-4368-9C35-06ED36206402}"/>
    <cellStyle name="요약 2 3 2 4 2 4 2" xfId="37490" xr:uid="{FAD20BFD-352D-449C-94C1-C61630115718}"/>
    <cellStyle name="요약 2 3 2 4 2 4 3" xfId="47118" xr:uid="{B209EFA8-4471-4B02-AFB1-9379851B9400}"/>
    <cellStyle name="요약 2 3 2 4 2 5" xfId="29733" xr:uid="{F720A71A-3555-4FC1-99A0-4604B28F4E90}"/>
    <cellStyle name="요약 2 3 2 4 2 6" xfId="26656" xr:uid="{B3235A41-8E79-464C-B7B9-B0ADC57A01B2}"/>
    <cellStyle name="요약 2 3 2 4 2 7" xfId="51786" xr:uid="{69690B56-FD2D-4F78-9CA9-D4193B3B9D2F}"/>
    <cellStyle name="요약 2 3 2 4 3" xfId="15058" xr:uid="{49D58798-0F49-4242-B00D-CA0CE52AF66F}"/>
    <cellStyle name="요약 2 3 2 4 3 2" xfId="20977" xr:uid="{56CFEC26-474B-46F5-802E-CA72F2D444FD}"/>
    <cellStyle name="요약 2 3 2 4 3 2 2" xfId="34609" xr:uid="{A03B4060-912D-4E2D-BC8D-E6928395A1DD}"/>
    <cellStyle name="요약 2 3 2 4 3 2 3" xfId="44237" xr:uid="{D60711CA-A224-451B-9548-D123C6C9A463}"/>
    <cellStyle name="요약 2 3 2 4 3 3" xfId="24768" xr:uid="{0CF7775C-DDA4-4D33-9396-ECBFBFCCEB94}"/>
    <cellStyle name="요약 2 3 2 4 3 3 2" xfId="38400" xr:uid="{DD6998AB-EE22-44D4-9157-C5325C8CF0AC}"/>
    <cellStyle name="요약 2 3 2 4 3 3 3" xfId="48028" xr:uid="{CA6E18C5-0F5F-4C85-9252-59AE8925BC15}"/>
    <cellStyle name="요약 2 3 2 4 3 4" xfId="30650" xr:uid="{39AC2D8B-1B5D-45C7-9DE9-15CE2AA05B94}"/>
    <cellStyle name="요약 2 3 2 4 3 5" xfId="40308" xr:uid="{45417422-6863-4CA9-8271-FE3EFC5ABA1F}"/>
    <cellStyle name="요약 2 3 2 4 3 6" xfId="52696" xr:uid="{D6AF23F1-224C-4904-9997-22F5A7FED5AE}"/>
    <cellStyle name="요약 2 3 2 4 4" xfId="19069" xr:uid="{BCE4C722-68A6-4C88-AE5A-777B40FD764F}"/>
    <cellStyle name="요약 2 3 2 4 4 2" xfId="32701" xr:uid="{F6938127-0795-433A-B1AB-C6AF88E48E17}"/>
    <cellStyle name="요약 2 3 2 4 4 3" xfId="42329" xr:uid="{48646A6B-6CA5-4144-B584-84403AB6B4F8}"/>
    <cellStyle name="요약 2 3 2 4 5" xfId="22860" xr:uid="{D46DD1EB-697B-4086-A10F-05A30441964C}"/>
    <cellStyle name="요약 2 3 2 4 5 2" xfId="36492" xr:uid="{11B865EE-7D47-468F-9981-BFCC653CB38B}"/>
    <cellStyle name="요약 2 3 2 4 5 3" xfId="46120" xr:uid="{0C70C730-9E4C-442D-8AC6-71794A176CAD}"/>
    <cellStyle name="요약 2 3 2 4 6" xfId="28728" xr:uid="{592BBA83-B225-4437-B2E5-04B34FD86EB9}"/>
    <cellStyle name="요약 2 3 2 4 7" xfId="27612" xr:uid="{C8E89056-AD93-457A-B3F5-87CCC3EC78F7}"/>
    <cellStyle name="요약 2 3 2 4 8" xfId="50788" xr:uid="{5FC58850-4D69-4CFA-999D-F90FF086B503}"/>
    <cellStyle name="요약 2 3 2 5" xfId="11264" xr:uid="{4FFC78C5-6968-4C65-A274-F57663C67178}"/>
    <cellStyle name="요약 2 3 2 5 2" xfId="14195" xr:uid="{5C25EA56-2928-4B98-9D06-6BCCA88E139A}"/>
    <cellStyle name="요약 2 3 2 5 2 2" xfId="16144" xr:uid="{FBF8F88F-22BC-4B29-9A3F-963A6005002D}"/>
    <cellStyle name="요약 2 3 2 5 2 2 2" xfId="22063" xr:uid="{4F4ABA6D-8373-4C87-B2EA-D1D6BDA7ED04}"/>
    <cellStyle name="요약 2 3 2 5 2 2 2 2" xfId="35695" xr:uid="{5BF72DEC-900C-4E14-9B8C-53A13BAC4285}"/>
    <cellStyle name="요약 2 3 2 5 2 2 2 3" xfId="45323" xr:uid="{AD6FFA34-1D35-4023-B71B-33612454B561}"/>
    <cellStyle name="요약 2 3 2 5 2 2 3" xfId="25854" xr:uid="{60D91AD7-2FEC-4F01-8A19-A89853279B8F}"/>
    <cellStyle name="요약 2 3 2 5 2 2 3 2" xfId="39486" xr:uid="{7F41667D-BC17-4C5A-986A-E072F71A4040}"/>
    <cellStyle name="요약 2 3 2 5 2 2 3 3" xfId="49114" xr:uid="{E2492434-C46C-4C47-A2A8-BF78FD471BF9}"/>
    <cellStyle name="요약 2 3 2 5 2 2 4" xfId="31736" xr:uid="{6E29D1E3-5985-480F-9711-05D97F309CB5}"/>
    <cellStyle name="요약 2 3 2 5 2 2 5" xfId="41394" xr:uid="{E5B9D95F-E2A0-43BD-B3C6-942C3000A907}"/>
    <cellStyle name="요약 2 3 2 5 2 2 6" xfId="53782" xr:uid="{DE8F6BC2-4405-4A44-AE22-AB84BC006CB0}"/>
    <cellStyle name="요약 2 3 2 5 2 3" xfId="20155" xr:uid="{8AAB7447-9284-43BC-9C0F-21165FB31217}"/>
    <cellStyle name="요약 2 3 2 5 2 3 2" xfId="33787" xr:uid="{69CAD4A5-26FA-4022-A000-724DCB4C1275}"/>
    <cellStyle name="요약 2 3 2 5 2 3 3" xfId="43415" xr:uid="{BF356862-D483-44FC-AFE7-C99BEFB8C4C3}"/>
    <cellStyle name="요약 2 3 2 5 2 4" xfId="23946" xr:uid="{7B4C4841-3A8B-47F4-87F1-1B16E160DC21}"/>
    <cellStyle name="요약 2 3 2 5 2 4 2" xfId="37578" xr:uid="{9D1A2DD7-8495-486B-B1B0-B7BCBE12CFD5}"/>
    <cellStyle name="요약 2 3 2 5 2 4 3" xfId="47206" xr:uid="{B6EAFDB5-4856-4450-8AD0-8AB90C9B485D}"/>
    <cellStyle name="요약 2 3 2 5 2 5" xfId="29821" xr:uid="{EABA60E3-3628-45A1-BE77-33F1B2D6DEE7}"/>
    <cellStyle name="요약 2 3 2 5 2 6" xfId="26568" xr:uid="{BEB1E1E6-ECC6-438B-9B06-CB3F0642AA47}"/>
    <cellStyle name="요약 2 3 2 5 2 7" xfId="51874" xr:uid="{B77D300E-0A01-44F3-ABDB-6D8918ED6B18}"/>
    <cellStyle name="요약 2 3 2 5 3" xfId="15146" xr:uid="{5B3AFF78-CF7C-4B83-B2C9-CD9E59F06CFF}"/>
    <cellStyle name="요약 2 3 2 5 3 2" xfId="21065" xr:uid="{72A3C0B1-E4F6-452E-AE7E-4A0BAC1F14D0}"/>
    <cellStyle name="요약 2 3 2 5 3 2 2" xfId="34697" xr:uid="{C4D76AE1-F049-4203-8B50-B495BC6B702E}"/>
    <cellStyle name="요약 2 3 2 5 3 2 3" xfId="44325" xr:uid="{C909C8E8-5AE6-432F-A480-0E431D6853BE}"/>
    <cellStyle name="요약 2 3 2 5 3 3" xfId="24856" xr:uid="{9FF6A822-54E1-4EBA-8AC8-38E094F47352}"/>
    <cellStyle name="요약 2 3 2 5 3 3 2" xfId="38488" xr:uid="{8A00A1EE-D53A-4985-9B77-C99990E38757}"/>
    <cellStyle name="요약 2 3 2 5 3 3 3" xfId="48116" xr:uid="{250F2945-3144-4978-BFAA-413874545C5D}"/>
    <cellStyle name="요약 2 3 2 5 3 4" xfId="30738" xr:uid="{4FD8BFE6-5CFA-49CD-9501-6ED9773F4B10}"/>
    <cellStyle name="요약 2 3 2 5 3 5" xfId="40396" xr:uid="{63B059EF-F10A-4D81-8B03-400DC5DBE13E}"/>
    <cellStyle name="요약 2 3 2 5 3 6" xfId="52784" xr:uid="{AEEC62C6-0D36-4B0F-B0E6-66E708306512}"/>
    <cellStyle name="요약 2 3 2 5 4" xfId="19157" xr:uid="{DEB9066E-18D4-467B-A848-636483B07AC9}"/>
    <cellStyle name="요약 2 3 2 5 4 2" xfId="32789" xr:uid="{EB412A0C-9DFC-4EAE-8169-7A6EF20FE0E7}"/>
    <cellStyle name="요약 2 3 2 5 4 3" xfId="42417" xr:uid="{9CF1E3B9-0546-42F5-A385-2340A8202682}"/>
    <cellStyle name="요약 2 3 2 5 5" xfId="22948" xr:uid="{4836ED2E-4EBF-40A9-A420-815D917713E6}"/>
    <cellStyle name="요약 2 3 2 5 5 2" xfId="36580" xr:uid="{B70960A6-A00C-4EE2-BDF3-662933663018}"/>
    <cellStyle name="요약 2 3 2 5 5 3" xfId="46208" xr:uid="{B112752F-0EC1-4A11-92BC-1640696C7C7B}"/>
    <cellStyle name="요약 2 3 2 5 6" xfId="28816" xr:uid="{074B2C56-B13F-43EC-86A8-F2F1921EB1D5}"/>
    <cellStyle name="요약 2 3 2 5 7" xfId="27524" xr:uid="{C0FE0E5B-1135-44BE-9279-7E57DBCB1630}"/>
    <cellStyle name="요약 2 3 2 5 8" xfId="50876" xr:uid="{B6373808-96CE-4F29-A9E0-F6345C8F7D99}"/>
    <cellStyle name="요약 2 3 2 6" xfId="11352" xr:uid="{22997D71-F648-4215-8C07-59FAE3A79849}"/>
    <cellStyle name="요약 2 3 2 6 2" xfId="14283" xr:uid="{51A8BA74-A44A-40EC-A92B-70F52426A94E}"/>
    <cellStyle name="요약 2 3 2 6 2 2" xfId="16232" xr:uid="{5EAE5963-076B-4E19-A5ED-0D2ECAE1D87E}"/>
    <cellStyle name="요약 2 3 2 6 2 2 2" xfId="22151" xr:uid="{19229532-BC40-4829-B4C5-20746A1826C9}"/>
    <cellStyle name="요약 2 3 2 6 2 2 2 2" xfId="35783" xr:uid="{F086FDEC-826A-4CCD-9633-72BC9BB0F706}"/>
    <cellStyle name="요약 2 3 2 6 2 2 2 3" xfId="45411" xr:uid="{435BB8D5-9B51-4EC7-8C9F-990A1EBBC166}"/>
    <cellStyle name="요약 2 3 2 6 2 2 3" xfId="25942" xr:uid="{185C701D-FE19-4F94-91EC-994935DBFE64}"/>
    <cellStyle name="요약 2 3 2 6 2 2 3 2" xfId="39574" xr:uid="{66CB72FE-4871-48EC-A0E1-B73566DEA8A8}"/>
    <cellStyle name="요약 2 3 2 6 2 2 3 3" xfId="49202" xr:uid="{F96C5467-3326-44E3-9321-F96C33963123}"/>
    <cellStyle name="요약 2 3 2 6 2 2 4" xfId="31824" xr:uid="{E7F994E2-C928-4672-87CE-61BE139E0215}"/>
    <cellStyle name="요약 2 3 2 6 2 2 5" xfId="41482" xr:uid="{EDEE414A-9B2E-404E-87BF-5B573C64C9DA}"/>
    <cellStyle name="요약 2 3 2 6 2 2 6" xfId="53870" xr:uid="{24F5BEE3-9EB0-49A0-8C39-864319CF8307}"/>
    <cellStyle name="요약 2 3 2 6 2 3" xfId="20243" xr:uid="{0779BE4B-B747-49EC-A629-821CAF7774A7}"/>
    <cellStyle name="요약 2 3 2 6 2 3 2" xfId="33875" xr:uid="{3ED4845C-5CC5-45DE-BE40-2612DAF66228}"/>
    <cellStyle name="요약 2 3 2 6 2 3 3" xfId="43503" xr:uid="{3EAB4ADF-B8D0-4CC1-BE72-32CCF0239C32}"/>
    <cellStyle name="요약 2 3 2 6 2 4" xfId="24034" xr:uid="{390EF573-CD81-4A54-B9F1-33E20F620288}"/>
    <cellStyle name="요약 2 3 2 6 2 4 2" xfId="37666" xr:uid="{C2FC23F2-9DA5-47D0-9628-B2204D0FB599}"/>
    <cellStyle name="요약 2 3 2 6 2 4 3" xfId="47294" xr:uid="{659886E2-D855-46B3-9010-F3D5F5A9D892}"/>
    <cellStyle name="요약 2 3 2 6 2 5" xfId="29909" xr:uid="{7B0D6FF9-5139-436B-B6A1-AAE24453DF2D}"/>
    <cellStyle name="요약 2 3 2 6 2 6" xfId="26480" xr:uid="{595F61C5-FD52-4E7B-A379-5F3E00DC03D3}"/>
    <cellStyle name="요약 2 3 2 6 2 7" xfId="51962" xr:uid="{5A6469D2-EA29-4125-9D5B-7973EFF55FB3}"/>
    <cellStyle name="요약 2 3 2 6 3" xfId="15234" xr:uid="{98B5CC03-0DF7-49D3-ADD8-23717A70091D}"/>
    <cellStyle name="요약 2 3 2 6 3 2" xfId="21153" xr:uid="{A5BD1BE6-E5FB-4DF8-8C9A-BB05867AF945}"/>
    <cellStyle name="요약 2 3 2 6 3 2 2" xfId="34785" xr:uid="{A18D6244-0EAF-4B3D-B040-DC74883D7CEE}"/>
    <cellStyle name="요약 2 3 2 6 3 2 3" xfId="44413" xr:uid="{088227F0-B9D5-447B-9E13-9ACDD8D5FC04}"/>
    <cellStyle name="요약 2 3 2 6 3 3" xfId="24944" xr:uid="{49B80C0A-6753-4455-829A-E88323FADBA0}"/>
    <cellStyle name="요약 2 3 2 6 3 3 2" xfId="38576" xr:uid="{B394D3FD-312E-427E-9737-E9CC197ED300}"/>
    <cellStyle name="요약 2 3 2 6 3 3 3" xfId="48204" xr:uid="{50720DF1-2BF5-4883-ADD2-3A88A88ED6E0}"/>
    <cellStyle name="요약 2 3 2 6 3 4" xfId="30826" xr:uid="{CD6E433E-36BF-436D-BF0C-0F6F9410A595}"/>
    <cellStyle name="요약 2 3 2 6 3 5" xfId="40484" xr:uid="{F22F4596-27A8-45E3-8FC9-53BAB62A282A}"/>
    <cellStyle name="요약 2 3 2 6 3 6" xfId="52872" xr:uid="{82453010-B30C-4C18-ADC5-452A12BF659F}"/>
    <cellStyle name="요약 2 3 2 6 4" xfId="19245" xr:uid="{A7B20A0E-5F7C-4774-B860-FDB02E26F37E}"/>
    <cellStyle name="요약 2 3 2 6 4 2" xfId="32877" xr:uid="{6B25F14D-41B0-401B-AADE-8E1873B2E3D0}"/>
    <cellStyle name="요약 2 3 2 6 4 3" xfId="42505" xr:uid="{FAFB86C2-82C7-4553-9ECA-559A65A4D155}"/>
    <cellStyle name="요약 2 3 2 6 5" xfId="23036" xr:uid="{FD5E1E76-0F5A-4EB4-AFD2-45F58FF9CDFC}"/>
    <cellStyle name="요약 2 3 2 6 5 2" xfId="36668" xr:uid="{7F66B745-2D38-425F-BBCD-89BCD7BA37B6}"/>
    <cellStyle name="요약 2 3 2 6 5 3" xfId="46296" xr:uid="{D0A24EF8-82F2-48D4-BC43-B1D788877A7A}"/>
    <cellStyle name="요약 2 3 2 6 6" xfId="28904" xr:uid="{6D58F3A6-4CBD-4A7F-B4C9-2B4AAB4B6D5D}"/>
    <cellStyle name="요약 2 3 2 6 7" xfId="27436" xr:uid="{18C21FCB-49B3-4EE4-A39D-BB592AEF1A04}"/>
    <cellStyle name="요약 2 3 2 6 8" xfId="50964" xr:uid="{98341F63-72FE-434A-B9F7-FE1A2B268619}"/>
    <cellStyle name="요약 2 3 2 7" xfId="11440" xr:uid="{E469054D-6645-4116-BD01-D7BD606A9AD0}"/>
    <cellStyle name="요약 2 3 2 7 2" xfId="14371" xr:uid="{BC67C7F6-353C-43D8-B13E-855A7038A962}"/>
    <cellStyle name="요약 2 3 2 7 2 2" xfId="16320" xr:uid="{E905F126-D02E-4207-B678-217B75BACEDB}"/>
    <cellStyle name="요약 2 3 2 7 2 2 2" xfId="22239" xr:uid="{527F84D8-AC54-42FC-A256-37F0454E7152}"/>
    <cellStyle name="요약 2 3 2 7 2 2 2 2" xfId="35871" xr:uid="{7B54004F-E212-4B54-9C17-CCB5734B835B}"/>
    <cellStyle name="요약 2 3 2 7 2 2 2 3" xfId="45499" xr:uid="{B0483D4A-9D4E-4F28-A8BE-29660B4E9984}"/>
    <cellStyle name="요약 2 3 2 7 2 2 3" xfId="26030" xr:uid="{3A4CB78B-0ED9-4107-A9B0-DA2353AA37CB}"/>
    <cellStyle name="요약 2 3 2 7 2 2 3 2" xfId="39662" xr:uid="{AEF78CBA-2C7C-45C2-BF1F-0452CBE01072}"/>
    <cellStyle name="요약 2 3 2 7 2 2 3 3" xfId="49290" xr:uid="{DAD357F1-95E0-49C0-8DBD-0668E47E3D3A}"/>
    <cellStyle name="요약 2 3 2 7 2 2 4" xfId="31912" xr:uid="{C052A07F-6436-4F97-9C3E-2227F791B090}"/>
    <cellStyle name="요약 2 3 2 7 2 2 5" xfId="41570" xr:uid="{7B951A44-3C0E-411D-92F8-F0AC41395F93}"/>
    <cellStyle name="요약 2 3 2 7 2 2 6" xfId="53958" xr:uid="{07DE4DCD-AEDB-4361-9338-9C71059FBAFE}"/>
    <cellStyle name="요약 2 3 2 7 2 3" xfId="20331" xr:uid="{11659C7A-0B15-42E5-BE5B-C8950AA05A62}"/>
    <cellStyle name="요약 2 3 2 7 2 3 2" xfId="33963" xr:uid="{5092BEB0-85E9-4A13-B56F-F56D4A084D18}"/>
    <cellStyle name="요약 2 3 2 7 2 3 3" xfId="43591" xr:uid="{4C7CB08C-6F71-44BD-9F9A-927928356820}"/>
    <cellStyle name="요약 2 3 2 7 2 4" xfId="24122" xr:uid="{C28F2A60-A7B2-49BA-BBD3-9B79ACE19AAB}"/>
    <cellStyle name="요약 2 3 2 7 2 4 2" xfId="37754" xr:uid="{DB6B5A82-8C6B-4543-B234-FBDDC23B6FC9}"/>
    <cellStyle name="요약 2 3 2 7 2 4 3" xfId="47382" xr:uid="{75A991EF-FC07-4C9E-AFEB-B186368D2CDB}"/>
    <cellStyle name="요약 2 3 2 7 2 5" xfId="29997" xr:uid="{74838EB7-79A2-4D58-95D9-D11691AB628A}"/>
    <cellStyle name="요약 2 3 2 7 2 6" xfId="26392" xr:uid="{1846D940-1BAD-4B1D-9B7F-B17B120E3117}"/>
    <cellStyle name="요약 2 3 2 7 2 7" xfId="52050" xr:uid="{DAE31733-398C-4041-A2AC-1CE73D55C6CD}"/>
    <cellStyle name="요약 2 3 2 7 3" xfId="15322" xr:uid="{43DFC8B0-3701-4371-BB38-6231E9458C54}"/>
    <cellStyle name="요약 2 3 2 7 3 2" xfId="21241" xr:uid="{716AF9FE-0D57-4A64-97AE-7001F1FF0CBF}"/>
    <cellStyle name="요약 2 3 2 7 3 2 2" xfId="34873" xr:uid="{019763CB-3179-4DF3-9C41-F7012E0CD1C2}"/>
    <cellStyle name="요약 2 3 2 7 3 2 3" xfId="44501" xr:uid="{2DE1E19E-F51A-4C17-B099-48C3BEAE73C9}"/>
    <cellStyle name="요약 2 3 2 7 3 3" xfId="25032" xr:uid="{8CF3D9EE-28AC-468F-BFB3-88781BF52386}"/>
    <cellStyle name="요약 2 3 2 7 3 3 2" xfId="38664" xr:uid="{3A4AFB15-610A-4EC2-B814-CCDF8BD11205}"/>
    <cellStyle name="요약 2 3 2 7 3 3 3" xfId="48292" xr:uid="{9799E7C2-A4C6-45EC-926C-301F6FCAC962}"/>
    <cellStyle name="요약 2 3 2 7 3 4" xfId="30914" xr:uid="{2FA8D2C0-5C35-4F18-890E-04F4901BD3D1}"/>
    <cellStyle name="요약 2 3 2 7 3 5" xfId="40572" xr:uid="{E77B7686-51E8-485B-BF5A-667EE535D248}"/>
    <cellStyle name="요약 2 3 2 7 3 6" xfId="52960" xr:uid="{A88EE4CF-67E4-4DD2-A3C7-6A30DB3C5203}"/>
    <cellStyle name="요약 2 3 2 7 4" xfId="19333" xr:uid="{0AA4EB1D-100A-4F4D-9C12-F3E90FBC15AC}"/>
    <cellStyle name="요약 2 3 2 7 4 2" xfId="32965" xr:uid="{CFA9C310-FA80-49A4-ADF6-8B06CBC6D42F}"/>
    <cellStyle name="요약 2 3 2 7 4 3" xfId="42593" xr:uid="{A43419A4-EF74-4F5F-83BC-0542C21109FB}"/>
    <cellStyle name="요약 2 3 2 7 5" xfId="23124" xr:uid="{E594D44F-7E16-4F5F-99D9-8977435D3B93}"/>
    <cellStyle name="요약 2 3 2 7 5 2" xfId="36756" xr:uid="{3A62F953-DD5E-4A49-AAF4-71706C98A891}"/>
    <cellStyle name="요약 2 3 2 7 5 3" xfId="46384" xr:uid="{3C01A75D-39BD-4693-BBB5-5A0AA36C6178}"/>
    <cellStyle name="요약 2 3 2 7 6" xfId="28992" xr:uid="{23D6F718-9751-44AC-84E7-6798F805CE2F}"/>
    <cellStyle name="요약 2 3 2 7 7" xfId="27348" xr:uid="{B70544E7-01E4-46B0-87BA-CD38BAFF3E5F}"/>
    <cellStyle name="요약 2 3 2 7 8" xfId="51052" xr:uid="{BF4AB3DA-17F0-44C1-91B7-87DC0B390A07}"/>
    <cellStyle name="요약 2 3 2 8" xfId="13548" xr:uid="{C0B77BF8-D513-419F-A4FC-32B3D8E41827}"/>
    <cellStyle name="요약 2 3 2 8 2" xfId="14547" xr:uid="{3C3363E0-AA27-4CBC-B30B-4A52B5BF70AF}"/>
    <cellStyle name="요약 2 3 2 8 2 2" xfId="16496" xr:uid="{3AD44FFD-9378-49F7-BA4E-72E19575634A}"/>
    <cellStyle name="요약 2 3 2 8 2 2 2" xfId="22415" xr:uid="{509E9FFA-1F10-4818-B004-3088D91EC451}"/>
    <cellStyle name="요약 2 3 2 8 2 2 2 2" xfId="36047" xr:uid="{96BB1367-7661-42CC-9AEE-623C89FABC7F}"/>
    <cellStyle name="요약 2 3 2 8 2 2 2 3" xfId="45675" xr:uid="{943A3498-8C85-45FD-B36F-E49BFB975E99}"/>
    <cellStyle name="요약 2 3 2 8 2 2 3" xfId="26206" xr:uid="{09E10536-4666-40CA-AD04-564F5936028F}"/>
    <cellStyle name="요약 2 3 2 8 2 2 3 2" xfId="39838" xr:uid="{2E22DA8D-C682-44E8-9CD7-D9F5623F26D0}"/>
    <cellStyle name="요약 2 3 2 8 2 2 3 3" xfId="49466" xr:uid="{99DA48DE-32FE-4A90-97B2-F27F77A9F054}"/>
    <cellStyle name="요약 2 3 2 8 2 2 4" xfId="32088" xr:uid="{B2D3C9BC-9399-4D8D-8E0D-9284FC4859D0}"/>
    <cellStyle name="요약 2 3 2 8 2 2 5" xfId="41746" xr:uid="{A1537E1D-A97F-4C80-AF56-7AB66B7EA575}"/>
    <cellStyle name="요약 2 3 2 8 2 2 6" xfId="54134" xr:uid="{49D46BD1-91B3-468C-8394-5B1D747E0812}"/>
    <cellStyle name="요약 2 3 2 8 2 3" xfId="20507" xr:uid="{337A3258-3004-44B4-8F90-67F7E369819E}"/>
    <cellStyle name="요약 2 3 2 8 2 3 2" xfId="34139" xr:uid="{CED7DA76-25A7-44A3-BE62-632A5BF9174A}"/>
    <cellStyle name="요약 2 3 2 8 2 3 3" xfId="43767" xr:uid="{F672C574-BDC0-454E-934E-BF0F59F87C9F}"/>
    <cellStyle name="요약 2 3 2 8 2 4" xfId="24298" xr:uid="{ACBB9047-83CD-493D-BF51-5A5BBC8E0482}"/>
    <cellStyle name="요약 2 3 2 8 2 4 2" xfId="37930" xr:uid="{CF8E52FC-5481-4E8D-B122-8642B442E5FF}"/>
    <cellStyle name="요약 2 3 2 8 2 4 3" xfId="47558" xr:uid="{4C35E6E3-4D50-423F-BF34-CB2D9EF5C6B8}"/>
    <cellStyle name="요약 2 3 2 8 2 5" xfId="30173" xr:uid="{005B4092-FBBA-4BBC-9515-70560E254704}"/>
    <cellStyle name="요약 2 3 2 8 2 6" xfId="26216" xr:uid="{69D97379-D109-4FB3-82EE-0649374D4C40}"/>
    <cellStyle name="요약 2 3 2 8 2 7" xfId="52226" xr:uid="{21472869-3EEE-4357-B417-65CF81D2B415}"/>
    <cellStyle name="요약 2 3 2 8 3" xfId="15498" xr:uid="{7F0B3406-2C5D-4772-94F1-26E75350CA1A}"/>
    <cellStyle name="요약 2 3 2 8 3 2" xfId="21417" xr:uid="{98D4CC41-4312-4650-ADD7-036182886327}"/>
    <cellStyle name="요약 2 3 2 8 3 2 2" xfId="35049" xr:uid="{549529F1-E0E4-42A6-ADAB-140523C9E025}"/>
    <cellStyle name="요약 2 3 2 8 3 2 3" xfId="44677" xr:uid="{1B5E14F0-BAB0-4829-AEB3-17F1806621E3}"/>
    <cellStyle name="요약 2 3 2 8 3 3" xfId="25208" xr:uid="{187C9E66-0541-4A39-ACDE-C253C5253CD9}"/>
    <cellStyle name="요약 2 3 2 8 3 3 2" xfId="38840" xr:uid="{535F0A5F-D30A-48AF-8333-EE1B078F1B0F}"/>
    <cellStyle name="요약 2 3 2 8 3 3 3" xfId="48468" xr:uid="{A7A15542-CAF9-41B1-8948-4081B1C44E6E}"/>
    <cellStyle name="요약 2 3 2 8 3 4" xfId="31090" xr:uid="{4586E624-F13B-4677-80BC-3BEBC9A74A2B}"/>
    <cellStyle name="요약 2 3 2 8 3 5" xfId="40748" xr:uid="{3E7BECE8-127C-478B-83E7-85864BFC8E75}"/>
    <cellStyle name="요약 2 3 2 8 3 6" xfId="53136" xr:uid="{8671816D-E03F-4C21-97F1-0E9129EE142C}"/>
    <cellStyle name="요약 2 3 2 8 4" xfId="19509" xr:uid="{F74FAE16-C6EC-4BFE-A74C-9A2BD7A0A89C}"/>
    <cellStyle name="요약 2 3 2 8 4 2" xfId="33141" xr:uid="{C417644F-3C6D-4CB1-B34F-83E88D3E0B98}"/>
    <cellStyle name="요약 2 3 2 8 4 3" xfId="42769" xr:uid="{7DF5B9BD-29CB-431E-AF8B-47B053DBB81E}"/>
    <cellStyle name="요약 2 3 2 8 5" xfId="23300" xr:uid="{61D2F26E-B430-49D9-AB73-084A8849D46E}"/>
    <cellStyle name="요약 2 3 2 8 5 2" xfId="36932" xr:uid="{D8E4C504-9DBC-46EA-B192-5BE5EA51501E}"/>
    <cellStyle name="요약 2 3 2 8 5 3" xfId="46560" xr:uid="{8AE4C2BC-C322-4147-9024-1C48EF7FABCD}"/>
    <cellStyle name="요약 2 3 2 8 6" xfId="29175" xr:uid="{93FA871F-2AA7-4305-BA14-D0C6FC548AA4}"/>
    <cellStyle name="요약 2 3 2 8 7" xfId="27214" xr:uid="{9AA78641-862E-4929-8DDC-EC707F21A85B}"/>
    <cellStyle name="요약 2 3 2 8 8" xfId="51228" xr:uid="{2E1FC2E7-584D-4CE5-99E7-8FD905C47BD3}"/>
    <cellStyle name="요약 2 3 2 9" xfId="13843" xr:uid="{28006225-3DC6-43F0-A39F-56E903F180D1}"/>
    <cellStyle name="요약 2 3 2 9 2" xfId="15792" xr:uid="{A555D2E3-2767-4750-8FB0-61C912D9430E}"/>
    <cellStyle name="요약 2 3 2 9 2 2" xfId="21711" xr:uid="{E0945335-79D1-4423-A102-54E983135F27}"/>
    <cellStyle name="요약 2 3 2 9 2 2 2" xfId="35343" xr:uid="{789FEB8C-9D61-4899-995C-9574E4E5A33F}"/>
    <cellStyle name="요약 2 3 2 9 2 2 3" xfId="44971" xr:uid="{8B3926E2-E11D-4443-B9A3-290DBF1584B2}"/>
    <cellStyle name="요약 2 3 2 9 2 3" xfId="25502" xr:uid="{4805204B-684D-4D54-A954-EE55427EDCC8}"/>
    <cellStyle name="요약 2 3 2 9 2 3 2" xfId="39134" xr:uid="{813C1576-C504-46A2-A613-9BDEF3EEB6DD}"/>
    <cellStyle name="요약 2 3 2 9 2 3 3" xfId="48762" xr:uid="{212EE626-AC54-4BC8-AEB9-7C99A2CD9C9F}"/>
    <cellStyle name="요약 2 3 2 9 2 4" xfId="31384" xr:uid="{AEFD7ECB-8C82-4AF1-8D46-B143A0BBA760}"/>
    <cellStyle name="요약 2 3 2 9 2 5" xfId="41042" xr:uid="{C6AB2B77-D544-4658-A27F-F33547D1C534}"/>
    <cellStyle name="요약 2 3 2 9 2 6" xfId="53430" xr:uid="{D2C18C55-3F24-4802-A564-F957FA05B863}"/>
    <cellStyle name="요약 2 3 2 9 3" xfId="19803" xr:uid="{A7F2C67C-20C6-4AE4-B765-B38B7FF9D60A}"/>
    <cellStyle name="요약 2 3 2 9 3 2" xfId="33435" xr:uid="{F4B73FB8-F5C0-464E-BE95-E8955582FE5D}"/>
    <cellStyle name="요약 2 3 2 9 3 3" xfId="43063" xr:uid="{7DE6D706-6B01-4292-AB31-7265F158AF26}"/>
    <cellStyle name="요약 2 3 2 9 4" xfId="23594" xr:uid="{98A32525-0777-44D3-B0F6-A8403D5B24F5}"/>
    <cellStyle name="요약 2 3 2 9 4 2" xfId="37226" xr:uid="{D61DBA8B-9B30-4378-9AF9-FFE46F75EF43}"/>
    <cellStyle name="요약 2 3 2 9 4 3" xfId="46854" xr:uid="{8033B136-DD2D-4A51-B38F-2D2EDC166BFC}"/>
    <cellStyle name="요약 2 3 2 9 5" xfId="29469" xr:uid="{A97FEBA7-3174-447C-B792-3A0490AC65B6}"/>
    <cellStyle name="요약 2 3 2 9 6" xfId="26920" xr:uid="{10BE44D0-EFF1-4C47-B515-C06A735344D8}"/>
    <cellStyle name="요약 2 3 2 9 7" xfId="51522" xr:uid="{B77F1FF6-C4C7-48E2-B955-56D060443678}"/>
    <cellStyle name="요약 2 3 3" xfId="10690" xr:uid="{F7B78998-6242-4548-92DA-85BE632CA5B3}"/>
    <cellStyle name="요약 2 3 3 2" xfId="13621" xr:uid="{60665C10-1E56-4028-A37D-D1B06AA8ACD7}"/>
    <cellStyle name="요약 2 3 3 2 2" xfId="15570" xr:uid="{04800CE8-7506-4E06-939B-387584D2DDDA}"/>
    <cellStyle name="요약 2 3 3 2 2 2" xfId="21489" xr:uid="{E9975336-9274-4988-AC67-7F39121181C0}"/>
    <cellStyle name="요약 2 3 3 2 2 2 2" xfId="35121" xr:uid="{81CF6904-8BA2-482F-9987-64745AA7B278}"/>
    <cellStyle name="요약 2 3 3 2 2 2 3" xfId="44749" xr:uid="{1D64FF6E-80E0-4E05-95E5-A0FD29B2598C}"/>
    <cellStyle name="요약 2 3 3 2 2 3" xfId="25280" xr:uid="{44A8DB44-5A87-4A40-8B61-F590A6503F8D}"/>
    <cellStyle name="요약 2 3 3 2 2 3 2" xfId="38912" xr:uid="{C1B74504-BF37-4452-B64A-F2E470C52513}"/>
    <cellStyle name="요약 2 3 3 2 2 3 3" xfId="48540" xr:uid="{4EE12639-248D-4861-BB3B-9EBA5DE3F10D}"/>
    <cellStyle name="요약 2 3 3 2 2 4" xfId="31162" xr:uid="{0FCE3DDD-B178-4333-B88F-077984D51B57}"/>
    <cellStyle name="요약 2 3 3 2 2 5" xfId="40820" xr:uid="{27B98D1C-DB6D-46AA-AB8D-287B1E583DB8}"/>
    <cellStyle name="요약 2 3 3 2 2 6" xfId="53208" xr:uid="{15CECFC8-BA1B-4EFD-9E79-EED0995DC62F}"/>
    <cellStyle name="요약 2 3 3 2 3" xfId="19581" xr:uid="{50B8500F-DED3-41F6-9D0A-5196B6F4282E}"/>
    <cellStyle name="요약 2 3 3 2 3 2" xfId="33213" xr:uid="{89AAF586-3679-4404-BFF4-5D1B9397B96E}"/>
    <cellStyle name="요약 2 3 3 2 3 3" xfId="42841" xr:uid="{51E48F90-6EFE-4E98-A16D-0886B6FE6361}"/>
    <cellStyle name="요약 2 3 3 2 4" xfId="23372" xr:uid="{1EBBD1D1-DB1B-4379-83C4-72E217BB6E68}"/>
    <cellStyle name="요약 2 3 3 2 4 2" xfId="37004" xr:uid="{709DA203-4A4C-4CF1-8EDD-EC06F8E3F76E}"/>
    <cellStyle name="요약 2 3 3 2 4 3" xfId="46632" xr:uid="{A744DE3E-FA74-4D4D-9BD6-08011C20DF0E}"/>
    <cellStyle name="요약 2 3 3 2 5" xfId="29247" xr:uid="{BD2EEEBD-8B38-4483-A135-5F717EC191F9}"/>
    <cellStyle name="요약 2 3 3 2 6" xfId="27142" xr:uid="{37D40787-C39C-42F7-B539-E5957BA277A2}"/>
    <cellStyle name="요약 2 3 3 2 7" xfId="51300" xr:uid="{B1513197-9050-4D4D-9F99-45CCC077AF70}"/>
    <cellStyle name="요약 2 3 3 3" xfId="14660" xr:uid="{85E98258-1870-4B21-B021-E4D21554AC4E}"/>
    <cellStyle name="요약 2 3 3 3 2" xfId="20579" xr:uid="{064546B8-9D7E-4CC8-AC2A-56E76C17D9A6}"/>
    <cellStyle name="요약 2 3 3 3 2 2" xfId="34211" xr:uid="{DC3A45EA-FBD6-402A-88FD-ABC85257FFA0}"/>
    <cellStyle name="요약 2 3 3 3 2 3" xfId="43839" xr:uid="{A43EC339-5F25-4F4E-8CD1-C4E23AB5ACE9}"/>
    <cellStyle name="요약 2 3 3 3 3" xfId="24370" xr:uid="{CB3526DF-E678-416C-A48D-1186B017C38C}"/>
    <cellStyle name="요약 2 3 3 3 3 2" xfId="38002" xr:uid="{E5E6B970-57B2-46FD-AFC8-7D1444AC6FFB}"/>
    <cellStyle name="요약 2 3 3 3 3 3" xfId="47630" xr:uid="{B538F161-4EBB-47D6-BDFC-2AFBAA44AE8E}"/>
    <cellStyle name="요약 2 3 3 3 4" xfId="30252" xr:uid="{337DC6C2-B507-46BE-9BEB-CA5CDEA552DE}"/>
    <cellStyle name="요약 2 3 3 3 5" xfId="39910" xr:uid="{9C59516F-34AB-4DE5-961A-305E75DAADED}"/>
    <cellStyle name="요약 2 3 3 3 6" xfId="52298" xr:uid="{F12FBA2D-7CDB-4365-B643-B7638B4F8DE7}"/>
    <cellStyle name="요약 2 3 3 4" xfId="18669" xr:uid="{62F077D6-098C-46F7-8D28-E9B3CB6BB915}"/>
    <cellStyle name="요약 2 3 3 4 2" xfId="32301" xr:uid="{C020E8B3-05D6-4EBF-8123-825115AE2ED4}"/>
    <cellStyle name="요약 2 3 3 4 3" xfId="41929" xr:uid="{1B3781C7-E273-413B-A50B-35CB21736067}"/>
    <cellStyle name="요약 2 3 3 5" xfId="16562" xr:uid="{4D5CA346-8C44-4853-98FD-0E72F8224793}"/>
    <cellStyle name="요약 2 3 3 5 2" xfId="32146" xr:uid="{B0300BB8-449A-42D6-9177-6A9DC7F33739}"/>
    <cellStyle name="요약 2 3 3 5 3" xfId="41788" xr:uid="{93B8D28F-C209-45AB-8526-FAC53F7C1AED}"/>
    <cellStyle name="요약 2 3 3 6" xfId="28242" xr:uid="{185EA2D2-D5CA-49DC-9BC5-8564B87A4F99}"/>
    <cellStyle name="요약 2 3 3 7" xfId="28077" xr:uid="{F671508B-D230-4859-A62E-430C70669135}"/>
    <cellStyle name="요약 2 3 3 8" xfId="50302" xr:uid="{A9BEC3BC-FE99-4C12-B02E-B1202BD7890F}"/>
    <cellStyle name="요약 2 3 4" xfId="10666" xr:uid="{B40CE5BB-D48B-47A2-BBA1-0D020E6EBBC0}"/>
    <cellStyle name="요약 2 3 4 2" xfId="13597" xr:uid="{61AEFCB7-5CA1-4C32-A18C-957936E86878}"/>
    <cellStyle name="요약 2 3 4 2 2" xfId="15546" xr:uid="{061243BD-69ED-486E-8F48-E83462FE9FCC}"/>
    <cellStyle name="요약 2 3 4 2 2 2" xfId="21465" xr:uid="{1F6524D8-3D8B-4C4D-9682-212B908E8DB7}"/>
    <cellStyle name="요약 2 3 4 2 2 2 2" xfId="35097" xr:uid="{5BE02912-0D7E-4E5C-8839-0AFCE073D1E4}"/>
    <cellStyle name="요약 2 3 4 2 2 2 3" xfId="44725" xr:uid="{3FC3A8CD-5FE9-48EC-BC77-DCAE8992295B}"/>
    <cellStyle name="요약 2 3 4 2 2 3" xfId="25256" xr:uid="{A69E826A-58F0-44D1-BC5A-D3384F587754}"/>
    <cellStyle name="요약 2 3 4 2 2 3 2" xfId="38888" xr:uid="{BDA5AA0E-FE59-456A-B720-3D0AF6FE8302}"/>
    <cellStyle name="요약 2 3 4 2 2 3 3" xfId="48516" xr:uid="{B3177ECA-245D-45FC-9940-36433B638341}"/>
    <cellStyle name="요약 2 3 4 2 2 4" xfId="31138" xr:uid="{86682C46-B98C-4B22-8F81-0EF1C96AE339}"/>
    <cellStyle name="요약 2 3 4 2 2 5" xfId="40796" xr:uid="{C6438E18-1CE1-48EB-B6E3-A5A3CBB9FDE1}"/>
    <cellStyle name="요약 2 3 4 2 2 6" xfId="53184" xr:uid="{CF2F1687-47E8-433B-AE10-32C7D1701258}"/>
    <cellStyle name="요약 2 3 4 2 3" xfId="19557" xr:uid="{D4AD848A-7448-4839-AF21-4038465C14F7}"/>
    <cellStyle name="요약 2 3 4 2 3 2" xfId="33189" xr:uid="{98CDCB70-97F3-41C1-A62A-A4B156269C4E}"/>
    <cellStyle name="요약 2 3 4 2 3 3" xfId="42817" xr:uid="{F0E9C93B-8D5C-4BF7-BE66-9A95FD2D3EC0}"/>
    <cellStyle name="요약 2 3 4 2 4" xfId="23348" xr:uid="{27D1094D-B754-4FA0-85EF-C1F2EE831CE7}"/>
    <cellStyle name="요약 2 3 4 2 4 2" xfId="36980" xr:uid="{B59019FE-1B7A-485F-8EE5-1BEB8A5C062D}"/>
    <cellStyle name="요약 2 3 4 2 4 3" xfId="46608" xr:uid="{D4CC9D43-3AAC-4DEC-8B38-38E352CF9D6F}"/>
    <cellStyle name="요약 2 3 4 2 5" xfId="29223" xr:uid="{DBD6F503-954E-4796-A2E2-B81C8D3FF1AA}"/>
    <cellStyle name="요약 2 3 4 2 6" xfId="27166" xr:uid="{DD00218D-A5B9-4079-BC25-69C6B7E7F6A2}"/>
    <cellStyle name="요약 2 3 4 2 7" xfId="51276" xr:uid="{F1FAF65E-A75E-4CF4-9213-42902DBB1B83}"/>
    <cellStyle name="요약 2 3 4 3" xfId="14636" xr:uid="{D5B066A5-D8A9-49A3-9E69-68AF917D983B}"/>
    <cellStyle name="요약 2 3 4 3 2" xfId="20555" xr:uid="{E6AB88E8-64EB-4C83-9C3B-809FF3378275}"/>
    <cellStyle name="요약 2 3 4 3 2 2" xfId="34187" xr:uid="{1D03E7AB-0B83-4489-9394-FB783306D7D5}"/>
    <cellStyle name="요약 2 3 4 3 2 3" xfId="43815" xr:uid="{A8C6F0CD-AA25-4262-A474-B1F8BE1CB405}"/>
    <cellStyle name="요약 2 3 4 3 3" xfId="24346" xr:uid="{404167EF-48C4-4571-91E4-723BB4D38838}"/>
    <cellStyle name="요약 2 3 4 3 3 2" xfId="37978" xr:uid="{CE1EB616-FB66-49CF-A778-D064AC130DEE}"/>
    <cellStyle name="요약 2 3 4 3 3 3" xfId="47606" xr:uid="{3263950C-7B35-4A4A-9406-B215F90D7CCC}"/>
    <cellStyle name="요약 2 3 4 3 4" xfId="30228" xr:uid="{D63E2A47-6832-45B2-953B-79254FE17184}"/>
    <cellStyle name="요약 2 3 4 3 5" xfId="39886" xr:uid="{795CB84B-705A-4673-95D1-5F2DEAAFBBD8}"/>
    <cellStyle name="요약 2 3 4 3 6" xfId="52274" xr:uid="{38A13FE5-67C1-441B-95B7-C7F520F776C3}"/>
    <cellStyle name="요약 2 3 4 4" xfId="18645" xr:uid="{1A9FC055-4095-400C-9637-0F1CD887AA3B}"/>
    <cellStyle name="요약 2 3 4 4 2" xfId="32277" xr:uid="{F99C71F0-023A-4884-B49A-815FDA64B15A}"/>
    <cellStyle name="요약 2 3 4 4 3" xfId="41905" xr:uid="{2B06FD23-F060-4276-A289-0D172C222521}"/>
    <cellStyle name="요약 2 3 4 5" xfId="16586" xr:uid="{5813F505-AF75-4635-BC23-29A366F22345}"/>
    <cellStyle name="요약 2 3 4 5 2" xfId="32170" xr:uid="{AB413657-9C2A-4156-946A-0229188D60EB}"/>
    <cellStyle name="요약 2 3 4 5 3" xfId="41812" xr:uid="{BFE33EA5-A769-4E65-A374-66FA7AB7B61D}"/>
    <cellStyle name="요약 2 3 4 6" xfId="28218" xr:uid="{20461D87-4BCF-4F08-936E-29004D5F3BAA}"/>
    <cellStyle name="요약 2 3 4 7" xfId="28100" xr:uid="{70AE4D1A-198B-40CD-874D-26D9A397847D}"/>
    <cellStyle name="요약 2 3 4 8" xfId="50278" xr:uid="{1B8716F3-A69A-4BC5-A8A7-B38F0787265C}"/>
    <cellStyle name="요약 2 3 5" xfId="12268" xr:uid="{62F98711-C095-4B9A-8D70-C907987725C2}"/>
    <cellStyle name="요약 2 3 5 2" xfId="14459" xr:uid="{8775B655-0AA5-437E-BB6B-6DB999AB77FF}"/>
    <cellStyle name="요약 2 3 5 2 2" xfId="16408" xr:uid="{8227EA86-BD77-4445-898B-7BA030B56F8C}"/>
    <cellStyle name="요약 2 3 5 2 2 2" xfId="22327" xr:uid="{2F571892-24EE-4E46-BC55-5832EC86D796}"/>
    <cellStyle name="요약 2 3 5 2 2 2 2" xfId="35959" xr:uid="{2C50146F-2317-474C-B197-67CD8931A508}"/>
    <cellStyle name="요약 2 3 5 2 2 2 3" xfId="45587" xr:uid="{4E84BB6F-2192-475E-8FD7-A85A7DBFE269}"/>
    <cellStyle name="요약 2 3 5 2 2 3" xfId="26118" xr:uid="{453E60B2-2343-4C79-92D7-FE290643A32A}"/>
    <cellStyle name="요약 2 3 5 2 2 3 2" xfId="39750" xr:uid="{50A9A991-6A47-445C-B67E-F5248ADC241E}"/>
    <cellStyle name="요약 2 3 5 2 2 3 3" xfId="49378" xr:uid="{97DC55B0-0E6E-41E2-BC57-779F367A36DC}"/>
    <cellStyle name="요약 2 3 5 2 2 4" xfId="32000" xr:uid="{4D86C70B-3DC4-40CA-BD2D-9BCB2A53009A}"/>
    <cellStyle name="요약 2 3 5 2 2 5" xfId="41658" xr:uid="{FE57F4DB-3B5C-44B7-AAE5-A897625B8B6D}"/>
    <cellStyle name="요약 2 3 5 2 2 6" xfId="54046" xr:uid="{69B1B238-3C90-4179-BEF0-1C4142231AC2}"/>
    <cellStyle name="요약 2 3 5 2 3" xfId="20419" xr:uid="{E1773655-67D8-4028-9DD2-C37EA4B61C4E}"/>
    <cellStyle name="요약 2 3 5 2 3 2" xfId="34051" xr:uid="{EF8274BE-B127-4F2D-AB18-E8BAB70D5438}"/>
    <cellStyle name="요약 2 3 5 2 3 3" xfId="43679" xr:uid="{D5F2BA97-BAE7-47BF-BBDA-C965990A6696}"/>
    <cellStyle name="요약 2 3 5 2 4" xfId="24210" xr:uid="{733A2D9B-4039-4B39-8698-E7531C69E2F2}"/>
    <cellStyle name="요약 2 3 5 2 4 2" xfId="37842" xr:uid="{C2BDA74E-1104-4344-80D1-12FEBD1731AA}"/>
    <cellStyle name="요약 2 3 5 2 4 3" xfId="47470" xr:uid="{882CCE01-7A4E-4F58-BA68-868BF597CC80}"/>
    <cellStyle name="요약 2 3 5 2 5" xfId="30085" xr:uid="{88C6A556-9F75-4E17-A694-4A35480D3237}"/>
    <cellStyle name="요약 2 3 5 2 6" xfId="26304" xr:uid="{DE854A4D-E21F-49C3-94D4-0DC20CB306A3}"/>
    <cellStyle name="요약 2 3 5 2 7" xfId="52138" xr:uid="{D1324294-A4AF-4B62-B897-4D3052A8C027}"/>
    <cellStyle name="요약 2 3 5 3" xfId="15410" xr:uid="{DB56866A-A266-433A-84F6-3DFFAFFE476A}"/>
    <cellStyle name="요약 2 3 5 3 2" xfId="21329" xr:uid="{1BB6CC42-B0D4-45FE-BC11-D6CEC7351536}"/>
    <cellStyle name="요약 2 3 5 3 2 2" xfId="34961" xr:uid="{BEBF91EA-9A12-4F0D-AF57-32DA1AFB1690}"/>
    <cellStyle name="요약 2 3 5 3 2 3" xfId="44589" xr:uid="{AF7AF45D-21C9-4F37-A2E4-B5E0B68961A0}"/>
    <cellStyle name="요약 2 3 5 3 3" xfId="25120" xr:uid="{B110D83F-B5AD-404B-9D55-B53433DBF1CE}"/>
    <cellStyle name="요약 2 3 5 3 3 2" xfId="38752" xr:uid="{05EBFC6F-6898-47AC-9017-2C6B7AA00E87}"/>
    <cellStyle name="요약 2 3 5 3 3 3" xfId="48380" xr:uid="{72D9BD8F-B9DF-4967-8E6D-B92AA4F17308}"/>
    <cellStyle name="요약 2 3 5 3 4" xfId="31002" xr:uid="{45847397-FC0C-49D1-B2A9-AAFDEEFAC8E1}"/>
    <cellStyle name="요약 2 3 5 3 5" xfId="40660" xr:uid="{D12DF16F-A3DC-41B7-BC69-54983B2F7549}"/>
    <cellStyle name="요약 2 3 5 3 6" xfId="53048" xr:uid="{4852711C-75AD-46FE-9A12-A5F2A2D80033}"/>
    <cellStyle name="요약 2 3 5 4" xfId="19421" xr:uid="{BC1C2947-7347-43A8-86B4-734D495924E8}"/>
    <cellStyle name="요약 2 3 5 4 2" xfId="33053" xr:uid="{E4CA87AE-D342-4EAC-99B2-9E688498D1B6}"/>
    <cellStyle name="요약 2 3 5 4 3" xfId="42681" xr:uid="{20DDFDFE-B851-4C82-B9AC-38965F16EED6}"/>
    <cellStyle name="요약 2 3 5 5" xfId="23212" xr:uid="{161B44AC-B88A-4A7F-B5F8-B61CE8E6A088}"/>
    <cellStyle name="요약 2 3 5 5 2" xfId="36844" xr:uid="{AC66FB4F-80FD-464D-B26F-2DD88A4A3C49}"/>
    <cellStyle name="요약 2 3 5 5 3" xfId="46472" xr:uid="{95F0EA79-305D-4E32-8FEA-AD12C51AD279}"/>
    <cellStyle name="요약 2 3 5 6" xfId="29085" xr:uid="{A6055B29-152B-4F7E-800A-D5A7EE172E7D}"/>
    <cellStyle name="요약 2 3 5 7" xfId="27302" xr:uid="{5DC228BC-A38F-4F3F-AFFD-88EC4114656C}"/>
    <cellStyle name="요약 2 3 5 8" xfId="51140" xr:uid="{EA234879-E291-4F13-A33F-90182D409373}"/>
    <cellStyle name="요약 2 3 6" xfId="49775" xr:uid="{4A32896B-F99F-49C2-878D-6C6A1A383EA6}"/>
    <cellStyle name="요약 2 3 7" xfId="50196" xr:uid="{FC492DA5-3882-43CA-AC81-E4E9410BA3F0}"/>
    <cellStyle name="요약 2 3 8" xfId="54404" xr:uid="{6733E88D-EA8A-4463-8396-DEBB1803137D}"/>
    <cellStyle name="요약 2 3 9" xfId="54330" xr:uid="{0C5A716D-4DB1-4994-98FD-EC6A9F2648B3}"/>
    <cellStyle name="요약 2 4" xfId="2975" xr:uid="{01C5A7DD-821D-4B9B-9E5C-8A8B472E56BF}"/>
    <cellStyle name="요약 2 4 10" xfId="22586" xr:uid="{A58E6E42-E328-4C7F-951B-1304275EAB01}"/>
    <cellStyle name="요약 2 4 10 2" xfId="36218" xr:uid="{2077F6DB-A4B9-40D6-BA39-4FDCF2254A40}"/>
    <cellStyle name="요약 2 4 10 3" xfId="45846" xr:uid="{77920B1C-3AB6-4208-8157-C997C9D5EEA4}"/>
    <cellStyle name="요약 2 4 11" xfId="28454" xr:uid="{AB12E8B1-B388-4659-B997-FFD3B19AE375}"/>
    <cellStyle name="요약 2 4 12" xfId="27869" xr:uid="{C1E9E55A-F9DF-4D18-94C2-D163F7426D1C}"/>
    <cellStyle name="요약 2 4 13" xfId="50195" xr:uid="{723873C0-1FC3-49D2-A3DC-5350CC261217}"/>
    <cellStyle name="요약 2 4 14" xfId="50514" xr:uid="{6E4AA74B-5740-471C-A652-1B66F36189F2}"/>
    <cellStyle name="요약 2 4 15" xfId="54585" xr:uid="{89D1D3A1-BD5C-4916-9035-AC681E07746E}"/>
    <cellStyle name="요약 2 4 16" xfId="54676" xr:uid="{0105B01C-183B-4CE3-9E81-7EC7C83C5F44}"/>
    <cellStyle name="요약 2 4 17" xfId="54764" xr:uid="{CB054180-501B-4E51-B8D7-C8323B02F457}"/>
    <cellStyle name="요약 2 4 18" xfId="54852" xr:uid="{B0899446-CB6C-4DB4-B626-58BEB00CF9E9}"/>
    <cellStyle name="요약 2 4 19" xfId="54940" xr:uid="{E6EE830E-FCBA-46CA-94BB-D22504D875CC}"/>
    <cellStyle name="요약 2 4 2" xfId="10990" xr:uid="{3A905744-BD65-4B0C-B52A-10C5FA5B59D3}"/>
    <cellStyle name="요약 2 4 2 2" xfId="13921" xr:uid="{0E6CE179-5701-4E19-91A6-695C2B28C8A2}"/>
    <cellStyle name="요약 2 4 2 2 2" xfId="15870" xr:uid="{D8C61594-5D25-4E9B-A64B-5B9F67E2FDCD}"/>
    <cellStyle name="요약 2 4 2 2 2 2" xfId="21789" xr:uid="{C2C9494B-5347-41A6-A717-97880DA4BD1F}"/>
    <cellStyle name="요약 2 4 2 2 2 2 2" xfId="35421" xr:uid="{FC56E3BF-A31F-4582-8BF2-0C0EF0DDA971}"/>
    <cellStyle name="요약 2 4 2 2 2 2 3" xfId="45049" xr:uid="{2ED868C2-7CB4-489C-8EB0-7F39099D8099}"/>
    <cellStyle name="요약 2 4 2 2 2 3" xfId="25580" xr:uid="{0026CC72-4B4C-41F6-A9A6-C848E0BF1D2B}"/>
    <cellStyle name="요약 2 4 2 2 2 3 2" xfId="39212" xr:uid="{0FBC829E-8046-440D-B197-54F5746E4C07}"/>
    <cellStyle name="요약 2 4 2 2 2 3 3" xfId="48840" xr:uid="{7F23FF9A-8F3D-4C64-B5C3-3E46139A502B}"/>
    <cellStyle name="요약 2 4 2 2 2 4" xfId="31462" xr:uid="{D13BE681-A731-4844-B27C-BB2FCF7EB195}"/>
    <cellStyle name="요약 2 4 2 2 2 5" xfId="41120" xr:uid="{E74BA0C1-25E4-4C15-A05A-5A013B711A8F}"/>
    <cellStyle name="요약 2 4 2 2 2 6" xfId="53508" xr:uid="{8F85810B-DE58-466E-A137-02579791189F}"/>
    <cellStyle name="요약 2 4 2 2 3" xfId="19881" xr:uid="{42D15D6F-44B9-494F-AE3A-9F80E0D73F22}"/>
    <cellStyle name="요약 2 4 2 2 3 2" xfId="33513" xr:uid="{6307432A-3CAC-4B53-B641-84A0117E2251}"/>
    <cellStyle name="요약 2 4 2 2 3 3" xfId="43141" xr:uid="{AA650FE2-C49C-4859-89DF-B1C287D07CF2}"/>
    <cellStyle name="요약 2 4 2 2 4" xfId="23672" xr:uid="{EE0FAB05-230C-44C3-A886-236A046F1FF8}"/>
    <cellStyle name="요약 2 4 2 2 4 2" xfId="37304" xr:uid="{E601AE62-5C29-481A-AFE5-71F0923DA969}"/>
    <cellStyle name="요약 2 4 2 2 4 3" xfId="46932" xr:uid="{35741397-1682-4BD8-A90F-9F4772F434EC}"/>
    <cellStyle name="요약 2 4 2 2 5" xfId="29547" xr:uid="{953BB7D7-0836-4BA5-8204-904F0662B0ED}"/>
    <cellStyle name="요약 2 4 2 2 6" xfId="26842" xr:uid="{5908B3FE-BDC7-4057-990A-4E049A5F0641}"/>
    <cellStyle name="요약 2 4 2 2 7" xfId="51600" xr:uid="{62D26AFE-8457-4702-9FD7-0A365E24BC51}"/>
    <cellStyle name="요약 2 4 2 3" xfId="14872" xr:uid="{4DA3439A-D9F5-4592-A1C7-D5273231D473}"/>
    <cellStyle name="요약 2 4 2 3 2" xfId="20791" xr:uid="{B0E6C208-16DB-4991-B613-A1912874637D}"/>
    <cellStyle name="요약 2 4 2 3 2 2" xfId="34423" xr:uid="{AD213E6B-C2D1-4278-B9B1-47592C6FD421}"/>
    <cellStyle name="요약 2 4 2 3 2 3" xfId="44051" xr:uid="{03953956-ACEE-4D23-8F8E-E4B231C9984B}"/>
    <cellStyle name="요약 2 4 2 3 3" xfId="24582" xr:uid="{4C459303-75F9-4749-ACDF-0612D4DCDC20}"/>
    <cellStyle name="요약 2 4 2 3 3 2" xfId="38214" xr:uid="{8122A8ED-4259-43EB-B92A-7AA704CFE12F}"/>
    <cellStyle name="요약 2 4 2 3 3 3" xfId="47842" xr:uid="{F53654ED-A9DD-4319-A60F-67A38D520917}"/>
    <cellStyle name="요약 2 4 2 3 4" xfId="30464" xr:uid="{1107BEB1-3001-4D94-A7B1-8B9795F19DB9}"/>
    <cellStyle name="요약 2 4 2 3 5" xfId="40122" xr:uid="{149387E8-9C05-4BB4-AE05-1A1706EAD4CE}"/>
    <cellStyle name="요약 2 4 2 3 6" xfId="52510" xr:uid="{23E8BEE6-2278-40A0-A7E3-6D55C505E6CC}"/>
    <cellStyle name="요약 2 4 2 4" xfId="18883" xr:uid="{20832430-A30B-492E-AB93-4CE53C1DE8D4}"/>
    <cellStyle name="요약 2 4 2 4 2" xfId="32515" xr:uid="{D50EB8DC-253F-4707-A9D2-D525CE29EAA1}"/>
    <cellStyle name="요약 2 4 2 4 3" xfId="42143" xr:uid="{72503659-53E0-4121-939A-A939BB83A872}"/>
    <cellStyle name="요약 2 4 2 5" xfId="22674" xr:uid="{40401DE9-A3AE-4279-BBBC-351C80CF00A2}"/>
    <cellStyle name="요약 2 4 2 5 2" xfId="36306" xr:uid="{E745282E-FDDF-4C89-BA83-B43840C4D422}"/>
    <cellStyle name="요약 2 4 2 5 3" xfId="45934" xr:uid="{BFAA9E46-6A37-43DE-A1EC-B348DAA0E83F}"/>
    <cellStyle name="요약 2 4 2 6" xfId="28542" xr:uid="{98D58D7C-4DAD-474D-9748-6817DC0A63D6}"/>
    <cellStyle name="요약 2 4 2 7" xfId="27784" xr:uid="{E88B294A-256B-43E9-B1C9-748F59129352}"/>
    <cellStyle name="요약 2 4 2 8" xfId="50602" xr:uid="{C7F556BB-71C9-4399-9D30-434974AB854A}"/>
    <cellStyle name="요약 2 4 20" xfId="55028" xr:uid="{7BD1AD62-DD2F-4687-B685-5D8036DA9EA3}"/>
    <cellStyle name="요약 2 4 21" xfId="55116" xr:uid="{12EB1876-0C41-42E3-B1E3-99A3B4D795C9}"/>
    <cellStyle name="요약 2 4 22" xfId="55204" xr:uid="{1DB32396-393E-430D-B76F-245C9B8272D4}"/>
    <cellStyle name="요약 2 4 23" xfId="55292" xr:uid="{FB209547-480F-4BEA-83A1-8A922AE674E5}"/>
    <cellStyle name="요약 2 4 24" xfId="55380" xr:uid="{E13FE215-BEE6-4BE7-9C32-2FA6479A1713}"/>
    <cellStyle name="요약 2 4 25" xfId="55468" xr:uid="{86087F20-7D64-4435-A5E6-7C0250E93C47}"/>
    <cellStyle name="요약 2 4 26" xfId="55556" xr:uid="{6A6C9818-6F4E-4512-AC29-EFF1ED71E02C}"/>
    <cellStyle name="요약 2 4 27" xfId="55644" xr:uid="{59F47C02-B924-424B-979F-641442A7A0C9}"/>
    <cellStyle name="요약 2 4 28" xfId="55732" xr:uid="{B6B97F26-E28D-4D4B-B583-01F7386062B1}"/>
    <cellStyle name="요약 2 4 29" xfId="55820" xr:uid="{11ED32CD-196C-4FC5-888D-A8AD555926AB}"/>
    <cellStyle name="요약 2 4 3" xfId="11078" xr:uid="{2B3CCBAD-2291-4E1E-8725-296BCF3758C7}"/>
    <cellStyle name="요약 2 4 3 2" xfId="14009" xr:uid="{CDB02BCA-4C11-45B1-86B3-109415FF1C83}"/>
    <cellStyle name="요약 2 4 3 2 2" xfId="15958" xr:uid="{5F2A825F-F5E3-41FB-A0FC-E671677745A7}"/>
    <cellStyle name="요약 2 4 3 2 2 2" xfId="21877" xr:uid="{C224329B-CF03-4ED0-A014-7A8FF0F3BCB0}"/>
    <cellStyle name="요약 2 4 3 2 2 2 2" xfId="35509" xr:uid="{66071A67-5A0C-467F-9D5D-BEB7B3EDDB7B}"/>
    <cellStyle name="요약 2 4 3 2 2 2 3" xfId="45137" xr:uid="{ED6C75B7-59FB-4DF3-A947-E13466D0E963}"/>
    <cellStyle name="요약 2 4 3 2 2 3" xfId="25668" xr:uid="{C9B8C8FC-BAF9-4289-805A-6999109037D6}"/>
    <cellStyle name="요약 2 4 3 2 2 3 2" xfId="39300" xr:uid="{9CA38E7F-A9BE-4A63-8952-4176E3F6ED80}"/>
    <cellStyle name="요약 2 4 3 2 2 3 3" xfId="48928" xr:uid="{D7C190BC-3662-4509-9547-FC7FF6B0011F}"/>
    <cellStyle name="요약 2 4 3 2 2 4" xfId="31550" xr:uid="{04CCAE1B-E751-4543-A643-C89A1A0183CE}"/>
    <cellStyle name="요약 2 4 3 2 2 5" xfId="41208" xr:uid="{9AA20B6B-35A3-40D0-9CA8-040F73F98E18}"/>
    <cellStyle name="요약 2 4 3 2 2 6" xfId="53596" xr:uid="{0A62655B-BE1D-4C38-B337-A6858BC944B5}"/>
    <cellStyle name="요약 2 4 3 2 3" xfId="19969" xr:uid="{8E1AE571-7A9B-4B2B-B5A7-790A7FFCDAA4}"/>
    <cellStyle name="요약 2 4 3 2 3 2" xfId="33601" xr:uid="{EAF7FAF8-3429-42CC-8C17-E8D96A5CB70F}"/>
    <cellStyle name="요약 2 4 3 2 3 3" xfId="43229" xr:uid="{561AFE63-5522-44A5-94EB-A9C1C177E5AB}"/>
    <cellStyle name="요약 2 4 3 2 4" xfId="23760" xr:uid="{74DA7ED9-40B1-4E3A-9E26-99101A20D235}"/>
    <cellStyle name="요약 2 4 3 2 4 2" xfId="37392" xr:uid="{01A9A056-DC3B-4CE5-8F4A-517A578F0B4A}"/>
    <cellStyle name="요약 2 4 3 2 4 3" xfId="47020" xr:uid="{58927351-7B75-4D8D-B20C-02B3F4BF40C0}"/>
    <cellStyle name="요약 2 4 3 2 5" xfId="29635" xr:uid="{36094597-AE52-44F7-8609-223C9D7087D7}"/>
    <cellStyle name="요약 2 4 3 2 6" xfId="26754" xr:uid="{A0769C93-22B0-492F-943E-40B430D3234C}"/>
    <cellStyle name="요약 2 4 3 2 7" xfId="51688" xr:uid="{1D3E3FB7-C152-40D9-AADD-E777F0C66076}"/>
    <cellStyle name="요약 2 4 3 3" xfId="14960" xr:uid="{4DFB737B-95CD-452B-AAB1-8F2FD0083E77}"/>
    <cellStyle name="요약 2 4 3 3 2" xfId="20879" xr:uid="{C83C816A-511B-42AF-8AC7-575B505682B7}"/>
    <cellStyle name="요약 2 4 3 3 2 2" xfId="34511" xr:uid="{E059CCFD-62A8-467F-B0AE-D975E8E5FEC9}"/>
    <cellStyle name="요약 2 4 3 3 2 3" xfId="44139" xr:uid="{CCA6638F-F437-4787-9B73-BF78CD04D7A3}"/>
    <cellStyle name="요약 2 4 3 3 3" xfId="24670" xr:uid="{D703FF73-2F7D-4F3D-9D6F-087D2A466C8C}"/>
    <cellStyle name="요약 2 4 3 3 3 2" xfId="38302" xr:uid="{326607E4-FA86-44FA-9F43-62D82CCB705C}"/>
    <cellStyle name="요약 2 4 3 3 3 3" xfId="47930" xr:uid="{25EE5C8A-4E4B-492C-B1E1-79975AB08FCB}"/>
    <cellStyle name="요약 2 4 3 3 4" xfId="30552" xr:uid="{EFE62416-791E-493C-9B2A-965CFD21CE58}"/>
    <cellStyle name="요약 2 4 3 3 5" xfId="40210" xr:uid="{6AC9F07C-8693-4E7C-A885-8E250FA2C805}"/>
    <cellStyle name="요약 2 4 3 3 6" xfId="52598" xr:uid="{F52833B1-D683-4A93-A5AE-299F05774C7A}"/>
    <cellStyle name="요약 2 4 3 4" xfId="18971" xr:uid="{8E72FE02-64B9-4231-A05C-37CBA2C5613A}"/>
    <cellStyle name="요약 2 4 3 4 2" xfId="32603" xr:uid="{AFEED33D-B469-4C3B-BA4D-D993D837D2CF}"/>
    <cellStyle name="요약 2 4 3 4 3" xfId="42231" xr:uid="{1B786A8B-6289-412B-89BE-AF5DA1A6EDB2}"/>
    <cellStyle name="요약 2 4 3 5" xfId="22762" xr:uid="{AFBCFB58-1C7B-462A-8114-C76A398BC3FD}"/>
    <cellStyle name="요약 2 4 3 5 2" xfId="36394" xr:uid="{0A74BDAD-92F3-44D4-A3BA-4ADF6C8CD938}"/>
    <cellStyle name="요약 2 4 3 5 3" xfId="46022" xr:uid="{1526E7DC-4CE1-4F08-BA95-D0350DD2A3B6}"/>
    <cellStyle name="요약 2 4 3 6" xfId="28630" xr:uid="{C7A8699D-9D8D-4D57-BAF7-0308DCA3DDCE}"/>
    <cellStyle name="요약 2 4 3 7" xfId="28170" xr:uid="{261C4F6C-9CED-42F3-BFD4-C9E9AE8EA86A}"/>
    <cellStyle name="요약 2 4 3 8" xfId="50690" xr:uid="{D759C932-5C14-4020-B7E6-3ECB46CC7AB4}"/>
    <cellStyle name="요약 2 4 30" xfId="55908" xr:uid="{A756074D-ABC6-4407-8E52-95E662B105D8}"/>
    <cellStyle name="요약 2 4 31" xfId="55996" xr:uid="{28792B8A-DE11-4D1E-8DEB-BEC4D2E673DB}"/>
    <cellStyle name="요약 2 4 32" xfId="56084" xr:uid="{D2FB4F37-4FAD-4BDC-A765-BC5E18D3F1F0}"/>
    <cellStyle name="요약 2 4 33" xfId="56172" xr:uid="{E967F6EB-59CB-488D-B724-CFBE7593BCBC}"/>
    <cellStyle name="요약 2 4 34" xfId="56260" xr:uid="{BCFDB7C1-7265-47E4-ACD9-B6D90A6ECDB2}"/>
    <cellStyle name="요약 2 4 35" xfId="10902" xr:uid="{662C5E35-6D4B-4F99-9307-625BE8058767}"/>
    <cellStyle name="요약 2 4 4" xfId="11166" xr:uid="{34F7E150-3DD8-4AF6-B73D-6D4FBE85AB98}"/>
    <cellStyle name="요약 2 4 4 2" xfId="14097" xr:uid="{BD0D814A-D4A9-42EF-A9BB-95EA49313D16}"/>
    <cellStyle name="요약 2 4 4 2 2" xfId="16046" xr:uid="{5D8EE90A-00F4-4D30-B5C0-027582D181EC}"/>
    <cellStyle name="요약 2 4 4 2 2 2" xfId="21965" xr:uid="{8BEF8720-1B0C-4CA7-BA1E-8110061E59C7}"/>
    <cellStyle name="요약 2 4 4 2 2 2 2" xfId="35597" xr:uid="{814036B0-CD2F-4EC1-B002-DA0C11E2C7BA}"/>
    <cellStyle name="요약 2 4 4 2 2 2 3" xfId="45225" xr:uid="{821F1D65-E617-4C0A-8F57-55C13C8A06C9}"/>
    <cellStyle name="요약 2 4 4 2 2 3" xfId="25756" xr:uid="{F9646D79-ABF2-4158-A238-6421F308F128}"/>
    <cellStyle name="요약 2 4 4 2 2 3 2" xfId="39388" xr:uid="{E491C874-3BD1-407B-9D14-CC12912732E0}"/>
    <cellStyle name="요약 2 4 4 2 2 3 3" xfId="49016" xr:uid="{362FBE77-1A2C-4D3F-BD8F-0613877B5793}"/>
    <cellStyle name="요약 2 4 4 2 2 4" xfId="31638" xr:uid="{7EE03E34-7479-45BE-9DB3-96923C3D5F41}"/>
    <cellStyle name="요약 2 4 4 2 2 5" xfId="41296" xr:uid="{D3F2307B-1A26-4DEB-B9B5-011162ADEE7C}"/>
    <cellStyle name="요약 2 4 4 2 2 6" xfId="53684" xr:uid="{97BCC7BC-BB59-4663-90E0-3B318F9E4723}"/>
    <cellStyle name="요약 2 4 4 2 3" xfId="20057" xr:uid="{CD6F284E-0BFA-47B6-9351-9B9F8174586B}"/>
    <cellStyle name="요약 2 4 4 2 3 2" xfId="33689" xr:uid="{9AF5CC23-751E-431F-AE86-EE8A3F93DCC5}"/>
    <cellStyle name="요약 2 4 4 2 3 3" xfId="43317" xr:uid="{3F046216-0392-422A-A227-B95032078921}"/>
    <cellStyle name="요약 2 4 4 2 4" xfId="23848" xr:uid="{501360C5-473B-4C41-94D0-7BF775A1F530}"/>
    <cellStyle name="요약 2 4 4 2 4 2" xfId="37480" xr:uid="{2CB9E387-65ED-408E-A4B4-760624AA7DEE}"/>
    <cellStyle name="요약 2 4 4 2 4 3" xfId="47108" xr:uid="{04146084-DF18-44CF-8732-8382AF86D910}"/>
    <cellStyle name="요약 2 4 4 2 5" xfId="29723" xr:uid="{99C2403F-381F-4B38-BBC6-71E8FFFFFA71}"/>
    <cellStyle name="요약 2 4 4 2 6" xfId="26666" xr:uid="{AF0C1C23-89D4-49B8-A9F3-B895F1DFF395}"/>
    <cellStyle name="요약 2 4 4 2 7" xfId="51776" xr:uid="{A8A9798F-EF59-4333-BA10-C11141485C10}"/>
    <cellStyle name="요약 2 4 4 3" xfId="15048" xr:uid="{CAD35394-3BAD-4E8F-A1D9-DFDFCF2A2F81}"/>
    <cellStyle name="요약 2 4 4 3 2" xfId="20967" xr:uid="{7DD8E646-6386-4DC5-9B08-9AB7066A91AB}"/>
    <cellStyle name="요약 2 4 4 3 2 2" xfId="34599" xr:uid="{DFA56177-7E19-4DCC-9191-B5D54175C219}"/>
    <cellStyle name="요약 2 4 4 3 2 3" xfId="44227" xr:uid="{219C9B72-8897-4560-A868-CBA3FA019640}"/>
    <cellStyle name="요약 2 4 4 3 3" xfId="24758" xr:uid="{C3D7EBF2-BBAA-4295-8316-0F90E42155E8}"/>
    <cellStyle name="요약 2 4 4 3 3 2" xfId="38390" xr:uid="{36BF5DAB-3875-4359-A0BA-D5AEE1319C50}"/>
    <cellStyle name="요약 2 4 4 3 3 3" xfId="48018" xr:uid="{C9583F50-DF3A-448D-9BC0-2EE0D5717B15}"/>
    <cellStyle name="요약 2 4 4 3 4" xfId="30640" xr:uid="{12821350-33AE-4870-9FB0-E6B905F5B943}"/>
    <cellStyle name="요약 2 4 4 3 5" xfId="40298" xr:uid="{C98B91A2-5553-4214-905E-1CA2B6D899A9}"/>
    <cellStyle name="요약 2 4 4 3 6" xfId="52686" xr:uid="{E8759D32-605E-46FC-B71A-E0A9756BAF04}"/>
    <cellStyle name="요약 2 4 4 4" xfId="19059" xr:uid="{066F98D1-1B6D-45EC-82A6-285CB6111F11}"/>
    <cellStyle name="요약 2 4 4 4 2" xfId="32691" xr:uid="{AF598785-3FED-47E1-B632-1F8BF589FC0F}"/>
    <cellStyle name="요약 2 4 4 4 3" xfId="42319" xr:uid="{7D7DC226-CB14-4F76-B6F5-016D9A0B819C}"/>
    <cellStyle name="요약 2 4 4 5" xfId="22850" xr:uid="{FF6DF748-F974-4274-93F0-C9DC70194978}"/>
    <cellStyle name="요약 2 4 4 5 2" xfId="36482" xr:uid="{D20EA989-EACF-41A2-A53D-AD13B89DB49F}"/>
    <cellStyle name="요약 2 4 4 5 3" xfId="46110" xr:uid="{BF610014-9672-40CD-A094-F412AB2D9475}"/>
    <cellStyle name="요약 2 4 4 6" xfId="28718" xr:uid="{F7F1BBCB-DD7B-4C73-BBC7-142A98883C40}"/>
    <cellStyle name="요약 2 4 4 7" xfId="27622" xr:uid="{D6ECA39B-E071-4A14-94F6-69AF88FA6220}"/>
    <cellStyle name="요약 2 4 4 8" xfId="50778" xr:uid="{C41666CF-BEA8-4A36-8C46-D8F60AC754BE}"/>
    <cellStyle name="요약 2 4 5" xfId="11254" xr:uid="{76AA41B2-00F7-4F84-BD6C-3DFA782374FC}"/>
    <cellStyle name="요약 2 4 5 2" xfId="14185" xr:uid="{2C35A8C8-F0AC-489A-A4D8-387FB22EB679}"/>
    <cellStyle name="요약 2 4 5 2 2" xfId="16134" xr:uid="{93EF4BAA-F4A1-4C90-9FDE-A2A46917B131}"/>
    <cellStyle name="요약 2 4 5 2 2 2" xfId="22053" xr:uid="{FC75015D-7893-4668-8D79-EF45EF08DBBA}"/>
    <cellStyle name="요약 2 4 5 2 2 2 2" xfId="35685" xr:uid="{077B85BF-9EA2-4186-A369-AA123D0B3C68}"/>
    <cellStyle name="요약 2 4 5 2 2 2 3" xfId="45313" xr:uid="{6B9D16EA-3E3A-4922-ADDD-0E73FDB081A8}"/>
    <cellStyle name="요약 2 4 5 2 2 3" xfId="25844" xr:uid="{74BB5AD0-0ED1-46E4-8F63-20860E3D4C04}"/>
    <cellStyle name="요약 2 4 5 2 2 3 2" xfId="39476" xr:uid="{A3356992-10A0-4A61-8731-B0E89C7DB387}"/>
    <cellStyle name="요약 2 4 5 2 2 3 3" xfId="49104" xr:uid="{AC146B12-647F-4892-8BB8-55991819AC1C}"/>
    <cellStyle name="요약 2 4 5 2 2 4" xfId="31726" xr:uid="{1BB4FAE4-1447-4192-9069-E9B4FFAEC712}"/>
    <cellStyle name="요약 2 4 5 2 2 5" xfId="41384" xr:uid="{107B6938-D165-4945-BDF9-8D5C0851BD43}"/>
    <cellStyle name="요약 2 4 5 2 2 6" xfId="53772" xr:uid="{EA3434E1-3783-4BD8-9D44-41BEEB138793}"/>
    <cellStyle name="요약 2 4 5 2 3" xfId="20145" xr:uid="{FF02F306-1825-4D17-8606-B11B887A10FA}"/>
    <cellStyle name="요약 2 4 5 2 3 2" xfId="33777" xr:uid="{EE2BC81E-8917-4048-AE4A-1D3A591DC102}"/>
    <cellStyle name="요약 2 4 5 2 3 3" xfId="43405" xr:uid="{8950DD5A-A504-424F-B5AC-55F9B3633E27}"/>
    <cellStyle name="요약 2 4 5 2 4" xfId="23936" xr:uid="{38BA0C06-2E59-4C47-82F6-5D8141F77BC1}"/>
    <cellStyle name="요약 2 4 5 2 4 2" xfId="37568" xr:uid="{FAECDC17-FBDD-45E3-8D12-5447E28E9E68}"/>
    <cellStyle name="요약 2 4 5 2 4 3" xfId="47196" xr:uid="{23FEB26D-8B06-42B1-864F-6ABED154D185}"/>
    <cellStyle name="요약 2 4 5 2 5" xfId="29811" xr:uid="{268E0172-BEA2-4F05-9E66-334F481D9236}"/>
    <cellStyle name="요약 2 4 5 2 6" xfId="26578" xr:uid="{85E641B0-9A2B-42F1-8517-ACD6D28E0A74}"/>
    <cellStyle name="요약 2 4 5 2 7" xfId="51864" xr:uid="{2F24FE03-0D43-4246-8E8B-3710DAD1685D}"/>
    <cellStyle name="요약 2 4 5 3" xfId="15136" xr:uid="{269DA11B-F924-4E6B-BFF5-964DAAEA33C3}"/>
    <cellStyle name="요약 2 4 5 3 2" xfId="21055" xr:uid="{FC3B61EA-3ADC-4B20-A51D-DB6F0B4C631C}"/>
    <cellStyle name="요약 2 4 5 3 2 2" xfId="34687" xr:uid="{CB328D13-3704-459D-A1F2-93E327F3CEA4}"/>
    <cellStyle name="요약 2 4 5 3 2 3" xfId="44315" xr:uid="{49EC86E3-50F3-417F-8183-642FF3589541}"/>
    <cellStyle name="요약 2 4 5 3 3" xfId="24846" xr:uid="{43B03D2D-6FFA-4DB2-8CAF-B9BFD8FCBF8D}"/>
    <cellStyle name="요약 2 4 5 3 3 2" xfId="38478" xr:uid="{78B49B38-152C-4C2F-BBEE-821B8AC51EBF}"/>
    <cellStyle name="요약 2 4 5 3 3 3" xfId="48106" xr:uid="{E31C9831-242F-444D-9AD8-57917977D82B}"/>
    <cellStyle name="요약 2 4 5 3 4" xfId="30728" xr:uid="{C0CD544A-F6CF-4BDF-8456-DDEE27F95624}"/>
    <cellStyle name="요약 2 4 5 3 5" xfId="40386" xr:uid="{141DAEEF-892A-4716-B6B7-FFE1E5AD823C}"/>
    <cellStyle name="요약 2 4 5 3 6" xfId="52774" xr:uid="{DC1B65CD-004F-4EC0-8F01-DD0D41E90FE6}"/>
    <cellStyle name="요약 2 4 5 4" xfId="19147" xr:uid="{60D4D8B3-6C60-44B7-843E-7D254278F46A}"/>
    <cellStyle name="요약 2 4 5 4 2" xfId="32779" xr:uid="{311C6B30-C1E2-4B54-8A7D-C3B6C6A19640}"/>
    <cellStyle name="요약 2 4 5 4 3" xfId="42407" xr:uid="{6AF87274-436C-4FBC-8AC8-80E45E87D528}"/>
    <cellStyle name="요약 2 4 5 5" xfId="22938" xr:uid="{D2C00E95-6AE5-42FD-B27A-A81C90704B54}"/>
    <cellStyle name="요약 2 4 5 5 2" xfId="36570" xr:uid="{35E47293-EA5C-4B8C-8050-8CF70C63375F}"/>
    <cellStyle name="요약 2 4 5 5 3" xfId="46198" xr:uid="{3D7826BE-20D0-4117-89BE-9094CE9A7173}"/>
    <cellStyle name="요약 2 4 5 6" xfId="28806" xr:uid="{F8F4FCE1-5E69-4277-A57A-EBA052AF2BBB}"/>
    <cellStyle name="요약 2 4 5 7" xfId="27534" xr:uid="{EBD30B2E-E52A-4603-8BF8-7D72CF758CAB}"/>
    <cellStyle name="요약 2 4 5 8" xfId="50866" xr:uid="{823A06B2-4C73-467D-8BD2-31E48C7FDB5E}"/>
    <cellStyle name="요약 2 4 6" xfId="11342" xr:uid="{EF7995A1-0814-4DA8-A18B-1034F2496D17}"/>
    <cellStyle name="요약 2 4 6 2" xfId="14273" xr:uid="{0110DEBA-6128-4565-B21D-835439A6D13B}"/>
    <cellStyle name="요약 2 4 6 2 2" xfId="16222" xr:uid="{75FF88BB-9F46-4D53-A9DF-A92DEE0AD3EA}"/>
    <cellStyle name="요약 2 4 6 2 2 2" xfId="22141" xr:uid="{F34A5CE8-1599-4956-9F0A-AF058E3932A7}"/>
    <cellStyle name="요약 2 4 6 2 2 2 2" xfId="35773" xr:uid="{3AA888D6-8101-42E4-A78C-4C99068F038E}"/>
    <cellStyle name="요약 2 4 6 2 2 2 3" xfId="45401" xr:uid="{12D03DE0-6A0D-457B-987F-99F4ABB7C1BB}"/>
    <cellStyle name="요약 2 4 6 2 2 3" xfId="25932" xr:uid="{38E1DE68-5621-4618-A65A-41918AD9C57A}"/>
    <cellStyle name="요약 2 4 6 2 2 3 2" xfId="39564" xr:uid="{766C2AF1-4382-42E6-9CA3-F704BE61CCE6}"/>
    <cellStyle name="요약 2 4 6 2 2 3 3" xfId="49192" xr:uid="{DE4B9284-BD40-4DC7-9E20-47C84EFA6B2D}"/>
    <cellStyle name="요약 2 4 6 2 2 4" xfId="31814" xr:uid="{2F93A3F8-1E24-49B6-A2E5-F74B57DBA839}"/>
    <cellStyle name="요약 2 4 6 2 2 5" xfId="41472" xr:uid="{86FFA740-F21E-4A97-AF0C-4CF21CCBF1AA}"/>
    <cellStyle name="요약 2 4 6 2 2 6" xfId="53860" xr:uid="{9CE8F58A-988F-47BA-9339-438DA8515FB2}"/>
    <cellStyle name="요약 2 4 6 2 3" xfId="20233" xr:uid="{09B9CCA9-1220-43FF-BEC4-8B0501E08B42}"/>
    <cellStyle name="요약 2 4 6 2 3 2" xfId="33865" xr:uid="{3CAB8517-F6EF-4004-B46F-6549339C3E17}"/>
    <cellStyle name="요약 2 4 6 2 3 3" xfId="43493" xr:uid="{5D7EB253-5025-4078-88AD-2A93388E1AC8}"/>
    <cellStyle name="요약 2 4 6 2 4" xfId="24024" xr:uid="{F4A464B1-25FE-41DD-B1E2-CCCEBEAD0896}"/>
    <cellStyle name="요약 2 4 6 2 4 2" xfId="37656" xr:uid="{BD7E9709-A1E9-4FBB-9851-23283404B48E}"/>
    <cellStyle name="요약 2 4 6 2 4 3" xfId="47284" xr:uid="{6ADE5F27-6669-4A1B-B4DF-A120CE655AD8}"/>
    <cellStyle name="요약 2 4 6 2 5" xfId="29899" xr:uid="{2F624500-62D0-48DB-8708-54F188E972C3}"/>
    <cellStyle name="요약 2 4 6 2 6" xfId="26490" xr:uid="{20733B13-0288-453A-A879-FB2D73EFADB5}"/>
    <cellStyle name="요약 2 4 6 2 7" xfId="51952" xr:uid="{2CCD7AF7-9894-4ECE-B8FD-BEAA11371C7D}"/>
    <cellStyle name="요약 2 4 6 3" xfId="15224" xr:uid="{FEBAEA37-9CC0-49D3-A70C-2F82E17F3D64}"/>
    <cellStyle name="요약 2 4 6 3 2" xfId="21143" xr:uid="{6068009F-11F2-4ECF-9881-151450DD56D6}"/>
    <cellStyle name="요약 2 4 6 3 2 2" xfId="34775" xr:uid="{B3158247-44D2-4D36-BB8A-AE103D9C66A0}"/>
    <cellStyle name="요약 2 4 6 3 2 3" xfId="44403" xr:uid="{33625D41-1E3E-446E-85B4-05E21A5F3723}"/>
    <cellStyle name="요약 2 4 6 3 3" xfId="24934" xr:uid="{24BECB99-A5C3-4897-BE44-8A1A824DD8ED}"/>
    <cellStyle name="요약 2 4 6 3 3 2" xfId="38566" xr:uid="{E1294917-E64B-4291-98A3-04076030CAC0}"/>
    <cellStyle name="요약 2 4 6 3 3 3" xfId="48194" xr:uid="{32322854-1081-4CC4-96BA-603D3E5AAC89}"/>
    <cellStyle name="요약 2 4 6 3 4" xfId="30816" xr:uid="{03A7FAF6-8C1C-4E44-81C7-2D8C6352019F}"/>
    <cellStyle name="요약 2 4 6 3 5" xfId="40474" xr:uid="{65350A87-7F95-4773-9639-D5A36A82E583}"/>
    <cellStyle name="요약 2 4 6 3 6" xfId="52862" xr:uid="{F9E282DB-4B2B-4C82-A88D-BCC24C5012B4}"/>
    <cellStyle name="요약 2 4 6 4" xfId="19235" xr:uid="{BD9736D0-22A7-40F9-93E6-197E5BA6F07D}"/>
    <cellStyle name="요약 2 4 6 4 2" xfId="32867" xr:uid="{D07A9F68-52A2-4CBA-B18C-2F215C7FC019}"/>
    <cellStyle name="요약 2 4 6 4 3" xfId="42495" xr:uid="{95F5AA2C-FF0A-424B-937C-B8983C26B9EC}"/>
    <cellStyle name="요약 2 4 6 5" xfId="23026" xr:uid="{42994B7B-CA35-43FA-8183-F4AD9A1D6116}"/>
    <cellStyle name="요약 2 4 6 5 2" xfId="36658" xr:uid="{4E498916-B23B-4BF2-92AE-D66EE81C0871}"/>
    <cellStyle name="요약 2 4 6 5 3" xfId="46286" xr:uid="{1D10643C-F71A-40B0-A618-FFEDF7F6FB2C}"/>
    <cellStyle name="요약 2 4 6 6" xfId="28894" xr:uid="{61E6703A-169B-4660-8871-262702A23557}"/>
    <cellStyle name="요약 2 4 6 7" xfId="27446" xr:uid="{CD925EBC-24A1-4B82-8A6B-0093622B57F0}"/>
    <cellStyle name="요약 2 4 6 8" xfId="50954" xr:uid="{419ACAF7-E406-4018-9873-B9BA78E10C1C}"/>
    <cellStyle name="요약 2 4 7" xfId="11430" xr:uid="{F09CCE93-429B-4026-BA36-37CF92598CC5}"/>
    <cellStyle name="요약 2 4 7 2" xfId="14361" xr:uid="{A106A61E-103A-40F0-9810-D56ED60A78AB}"/>
    <cellStyle name="요약 2 4 7 2 2" xfId="16310" xr:uid="{D39AECC2-C776-456B-B9A6-3C5FD79509D4}"/>
    <cellStyle name="요약 2 4 7 2 2 2" xfId="22229" xr:uid="{845DEDA0-D848-4876-A6B4-BDE81D524AEE}"/>
    <cellStyle name="요약 2 4 7 2 2 2 2" xfId="35861" xr:uid="{85334DB5-CC24-4B4A-A6A9-71882D3E4219}"/>
    <cellStyle name="요약 2 4 7 2 2 2 3" xfId="45489" xr:uid="{A98269E5-3158-4527-B545-C6DAC5D7F2E2}"/>
    <cellStyle name="요약 2 4 7 2 2 3" xfId="26020" xr:uid="{9180E80A-1DE8-403C-B6DE-D624A9ACFA36}"/>
    <cellStyle name="요약 2 4 7 2 2 3 2" xfId="39652" xr:uid="{5468BF24-373D-465B-B732-0757E7900513}"/>
    <cellStyle name="요약 2 4 7 2 2 3 3" xfId="49280" xr:uid="{ED656B90-9553-418B-B3B6-7BE82013DA6F}"/>
    <cellStyle name="요약 2 4 7 2 2 4" xfId="31902" xr:uid="{E89DDC48-0236-4C71-8AA7-0E27A9A1D3AD}"/>
    <cellStyle name="요약 2 4 7 2 2 5" xfId="41560" xr:uid="{EA628910-4B4E-4409-8F8A-94DE1C39B6D9}"/>
    <cellStyle name="요약 2 4 7 2 2 6" xfId="53948" xr:uid="{21E86B92-3FDC-4ED1-B040-189C0A94FE89}"/>
    <cellStyle name="요약 2 4 7 2 3" xfId="20321" xr:uid="{F65ED3B4-107E-4489-9F03-57B04B8B3056}"/>
    <cellStyle name="요약 2 4 7 2 3 2" xfId="33953" xr:uid="{EE2171B8-F96A-457A-B058-3F4A1F6A8DE4}"/>
    <cellStyle name="요약 2 4 7 2 3 3" xfId="43581" xr:uid="{BC0EA12C-306A-4AD0-85C7-BD92AF52A748}"/>
    <cellStyle name="요약 2 4 7 2 4" xfId="24112" xr:uid="{3F54B4CC-6D93-4365-879E-694789E541EB}"/>
    <cellStyle name="요약 2 4 7 2 4 2" xfId="37744" xr:uid="{E3CFAAA5-1D71-42D8-8D24-C79233074085}"/>
    <cellStyle name="요약 2 4 7 2 4 3" xfId="47372" xr:uid="{99F91563-CAE0-449C-9DD1-CA64DC421A4B}"/>
    <cellStyle name="요약 2 4 7 2 5" xfId="29987" xr:uid="{9708E2EB-DFF1-4E49-9FF1-B16B56622989}"/>
    <cellStyle name="요약 2 4 7 2 6" xfId="26402" xr:uid="{37479DD9-8CE6-4BD9-A61A-C8886D3DD34B}"/>
    <cellStyle name="요약 2 4 7 2 7" xfId="52040" xr:uid="{0ED41A15-7E13-4F0E-ACAA-C1BA59B7D6FC}"/>
    <cellStyle name="요약 2 4 7 3" xfId="15312" xr:uid="{7BE887AB-26C8-4060-8781-33F9ED621B21}"/>
    <cellStyle name="요약 2 4 7 3 2" xfId="21231" xr:uid="{40B8CA9C-B945-49B0-881F-DF46FEB20BBF}"/>
    <cellStyle name="요약 2 4 7 3 2 2" xfId="34863" xr:uid="{0320ADFF-DFEC-4F69-924E-8A7D7353C80F}"/>
    <cellStyle name="요약 2 4 7 3 2 3" xfId="44491" xr:uid="{6193A41D-5910-4872-BD6E-1A8DD0449404}"/>
    <cellStyle name="요약 2 4 7 3 3" xfId="25022" xr:uid="{1AA40067-E05B-4C87-813E-1CF40E04C43A}"/>
    <cellStyle name="요약 2 4 7 3 3 2" xfId="38654" xr:uid="{C305BC48-41B8-4DD5-A1A1-213C446C4C93}"/>
    <cellStyle name="요약 2 4 7 3 3 3" xfId="48282" xr:uid="{81513854-1A95-4002-BCBF-FD2D8D220073}"/>
    <cellStyle name="요약 2 4 7 3 4" xfId="30904" xr:uid="{4D2F15BE-9DEB-4763-BCF8-4217EA9C4A6D}"/>
    <cellStyle name="요약 2 4 7 3 5" xfId="40562" xr:uid="{B4D3BF20-483E-4BA6-81DF-7785CEB24855}"/>
    <cellStyle name="요약 2 4 7 3 6" xfId="52950" xr:uid="{1868E978-7FD1-4128-ACD5-D4ED9336BA48}"/>
    <cellStyle name="요약 2 4 7 4" xfId="19323" xr:uid="{22A9D66B-11A0-4F15-9184-18E31611BD65}"/>
    <cellStyle name="요약 2 4 7 4 2" xfId="32955" xr:uid="{E29342D8-DA94-433F-B27B-5A4B63F192E4}"/>
    <cellStyle name="요약 2 4 7 4 3" xfId="42583" xr:uid="{21AA2DB5-46B6-4A61-B3C9-0F4EE8ADB0E7}"/>
    <cellStyle name="요약 2 4 7 5" xfId="23114" xr:uid="{BD3FC730-836E-466E-9A07-FBE3A773428F}"/>
    <cellStyle name="요약 2 4 7 5 2" xfId="36746" xr:uid="{89FDC46D-E46F-4864-8323-9A5911920612}"/>
    <cellStyle name="요약 2 4 7 5 3" xfId="46374" xr:uid="{6F1A325F-7DBF-42C8-B53D-F6DCAD1EC1C2}"/>
    <cellStyle name="요약 2 4 7 6" xfId="28982" xr:uid="{9BE0A405-4469-44E6-B4DF-711589495B3B}"/>
    <cellStyle name="요약 2 4 7 7" xfId="27358" xr:uid="{D277B100-6A7B-4E80-B599-7E00DB7E55B8}"/>
    <cellStyle name="요약 2 4 7 8" xfId="51042" xr:uid="{BCD5343F-4ADB-4E52-AC82-1CA0D41A0FEA}"/>
    <cellStyle name="요약 2 4 8" xfId="13538" xr:uid="{54F8A22C-7256-4562-BDB2-1A1160B41D80}"/>
    <cellStyle name="요약 2 4 8 2" xfId="14537" xr:uid="{30986A6C-B9B8-459D-9F57-AC33EA270E75}"/>
    <cellStyle name="요약 2 4 8 2 2" xfId="16486" xr:uid="{4EC0699E-60AB-46E6-83BF-96A114C868E3}"/>
    <cellStyle name="요약 2 4 8 2 2 2" xfId="22405" xr:uid="{BFCF1DBB-F8C0-47BD-B414-2FB969FDEFAD}"/>
    <cellStyle name="요약 2 4 8 2 2 2 2" xfId="36037" xr:uid="{461C6177-09EC-418C-BB2E-9D27C2C93641}"/>
    <cellStyle name="요약 2 4 8 2 2 2 3" xfId="45665" xr:uid="{4445FA62-4A8E-4883-A25C-AD9A6BE581C0}"/>
    <cellStyle name="요약 2 4 8 2 2 3" xfId="26196" xr:uid="{CA250175-B999-46A5-A71F-CFBFE4BEC6FC}"/>
    <cellStyle name="요약 2 4 8 2 2 3 2" xfId="39828" xr:uid="{1C8F38F4-1581-4C20-B623-CF6DE30D2278}"/>
    <cellStyle name="요약 2 4 8 2 2 3 3" xfId="49456" xr:uid="{C3C7F5FD-DF09-47FC-B5C0-86A91D94DA4B}"/>
    <cellStyle name="요약 2 4 8 2 2 4" xfId="32078" xr:uid="{A25619AD-AD2D-48F3-95AD-2159D7138E41}"/>
    <cellStyle name="요약 2 4 8 2 2 5" xfId="41736" xr:uid="{36AFDF91-364F-4EC6-83CA-68CF452413DB}"/>
    <cellStyle name="요약 2 4 8 2 2 6" xfId="54124" xr:uid="{4919D2CF-4CCA-41F7-A00B-6C62FE58EB49}"/>
    <cellStyle name="요약 2 4 8 2 3" xfId="20497" xr:uid="{033D61BC-F59C-42E2-8E46-E2BDB9AAB5F2}"/>
    <cellStyle name="요약 2 4 8 2 3 2" xfId="34129" xr:uid="{7A6D45A0-143F-4944-ADAE-7746C84F0DA1}"/>
    <cellStyle name="요약 2 4 8 2 3 3" xfId="43757" xr:uid="{C0B5A015-5686-4714-9EA3-41DA88255F98}"/>
    <cellStyle name="요약 2 4 8 2 4" xfId="24288" xr:uid="{F8B5F7B5-491E-4801-AFF0-7D8F2767BD55}"/>
    <cellStyle name="요약 2 4 8 2 4 2" xfId="37920" xr:uid="{89636867-230F-4CD3-B951-FDFE95488156}"/>
    <cellStyle name="요약 2 4 8 2 4 3" xfId="47548" xr:uid="{2BEF9806-479E-4F3B-AB15-B884C5FB1058}"/>
    <cellStyle name="요약 2 4 8 2 5" xfId="30163" xr:uid="{6062B4B8-9C0F-4358-8E86-3709FD5C9CAB}"/>
    <cellStyle name="요약 2 4 8 2 6" xfId="26226" xr:uid="{4AF21CFE-5F09-4223-B39B-9DF3AEC44669}"/>
    <cellStyle name="요약 2 4 8 2 7" xfId="52216" xr:uid="{A91BD409-F963-4DE3-8410-46CE910649A5}"/>
    <cellStyle name="요약 2 4 8 3" xfId="15488" xr:uid="{263ED0A6-24A1-4907-B227-9261A0D28619}"/>
    <cellStyle name="요약 2 4 8 3 2" xfId="21407" xr:uid="{C63AE53F-AD79-4425-9830-672C954B49CD}"/>
    <cellStyle name="요약 2 4 8 3 2 2" xfId="35039" xr:uid="{549B1796-18BD-466E-93C9-03F60BDA0998}"/>
    <cellStyle name="요약 2 4 8 3 2 3" xfId="44667" xr:uid="{34F9C263-031E-46C5-9766-819A58E080FF}"/>
    <cellStyle name="요약 2 4 8 3 3" xfId="25198" xr:uid="{8B0D572D-4133-454E-81EA-FF28D201EF6C}"/>
    <cellStyle name="요약 2 4 8 3 3 2" xfId="38830" xr:uid="{CC918639-E12E-453E-911C-077F70B20C1D}"/>
    <cellStyle name="요약 2 4 8 3 3 3" xfId="48458" xr:uid="{002E9107-4767-40F6-A16B-9643BF6A6480}"/>
    <cellStyle name="요약 2 4 8 3 4" xfId="31080" xr:uid="{5C377973-CEC9-4729-AC2E-04175EA776EC}"/>
    <cellStyle name="요약 2 4 8 3 5" xfId="40738" xr:uid="{7A3EF49D-CFB1-41C5-935A-F0C5ED2E616A}"/>
    <cellStyle name="요약 2 4 8 3 6" xfId="53126" xr:uid="{3273CD21-C789-4EAB-964C-258157E1079A}"/>
    <cellStyle name="요약 2 4 8 4" xfId="19499" xr:uid="{F1947AA9-6F7D-4D02-AC7F-DF8290BBBCF1}"/>
    <cellStyle name="요약 2 4 8 4 2" xfId="33131" xr:uid="{075F81E2-71D3-4C76-8AEA-A6D2437FEB1B}"/>
    <cellStyle name="요약 2 4 8 4 3" xfId="42759" xr:uid="{C4501E61-3889-4EB7-8D0B-B3C1C7688608}"/>
    <cellStyle name="요약 2 4 8 5" xfId="23290" xr:uid="{EE513245-9595-4BCC-BFDF-449A0D0511C9}"/>
    <cellStyle name="요약 2 4 8 5 2" xfId="36922" xr:uid="{A10308AF-6F1B-4CB2-A32F-F8F57FA43162}"/>
    <cellStyle name="요약 2 4 8 5 3" xfId="46550" xr:uid="{61B21BC3-55E2-40FA-BDEF-BCB995FB5984}"/>
    <cellStyle name="요약 2 4 8 6" xfId="29165" xr:uid="{44E5B014-06A8-4305-A6A8-6F248D33FD21}"/>
    <cellStyle name="요약 2 4 8 7" xfId="27224" xr:uid="{40595A00-2FB7-4B40-92F7-F68688BF367F}"/>
    <cellStyle name="요약 2 4 8 8" xfId="51218" xr:uid="{6D288BD8-A912-4419-BB0A-64A4F5449E22}"/>
    <cellStyle name="요약 2 4 9" xfId="13833" xr:uid="{792F9344-CAD4-4AF1-BFB2-89CC015F55D1}"/>
    <cellStyle name="요약 2 4 9 2" xfId="15782" xr:uid="{5149A7F3-37DF-4A50-B6A5-4A6D1BECF03D}"/>
    <cellStyle name="요약 2 4 9 2 2" xfId="21701" xr:uid="{6EFDB290-CF1C-433A-8E7C-C4C3328E1DD4}"/>
    <cellStyle name="요약 2 4 9 2 2 2" xfId="35333" xr:uid="{6FA70AE3-93AB-4125-B11D-A08C12596728}"/>
    <cellStyle name="요약 2 4 9 2 2 3" xfId="44961" xr:uid="{A0D3F769-5816-430D-8ED8-960BB95380BC}"/>
    <cellStyle name="요약 2 4 9 2 3" xfId="25492" xr:uid="{180E2F9D-E04E-4991-B8FE-D9E5C7E74367}"/>
    <cellStyle name="요약 2 4 9 2 3 2" xfId="39124" xr:uid="{A5D1BEFC-3656-4E25-BD33-577F6CCEEC87}"/>
    <cellStyle name="요약 2 4 9 2 3 3" xfId="48752" xr:uid="{CA0074C1-043F-45F2-8224-ACE484021874}"/>
    <cellStyle name="요약 2 4 9 2 4" xfId="31374" xr:uid="{719CD63F-EE42-491B-9176-9D9C69D96DA7}"/>
    <cellStyle name="요약 2 4 9 2 5" xfId="41032" xr:uid="{71930122-A4F6-4163-A412-7B2F666F95D4}"/>
    <cellStyle name="요약 2 4 9 2 6" xfId="53420" xr:uid="{5CF15ED5-0A0F-4CB6-8B44-6BAEAE568B6A}"/>
    <cellStyle name="요약 2 4 9 3" xfId="19793" xr:uid="{8C33B3D0-1B20-4841-A7C5-B8DFCFBBB092}"/>
    <cellStyle name="요약 2 4 9 3 2" xfId="33425" xr:uid="{4C463BC1-73DE-4DCE-B4B5-4B3711CA3B3A}"/>
    <cellStyle name="요약 2 4 9 3 3" xfId="43053" xr:uid="{53B06AE2-A85A-4158-A67B-2377AA9834BF}"/>
    <cellStyle name="요약 2 4 9 4" xfId="23584" xr:uid="{D929ACFE-152B-453D-9A4A-8B5A89EA640E}"/>
    <cellStyle name="요약 2 4 9 4 2" xfId="37216" xr:uid="{9CBB0443-90DB-4EF1-B79E-3CBC3CA271C8}"/>
    <cellStyle name="요약 2 4 9 4 3" xfId="46844" xr:uid="{A0620C8A-97E7-4830-A2AA-7E668F7C6379}"/>
    <cellStyle name="요약 2 4 9 5" xfId="29459" xr:uid="{6EC5194D-3999-4739-B294-DD4492875203}"/>
    <cellStyle name="요약 2 4 9 6" xfId="26930" xr:uid="{45F287E1-26A8-4DFE-9980-57D827CF8474}"/>
    <cellStyle name="요약 2 4 9 7" xfId="51512" xr:uid="{25409E23-034C-4F4C-BCDC-6843E2BAC0F2}"/>
    <cellStyle name="요약 2 5" xfId="10797" xr:uid="{FD2934C6-5A7D-4944-86CC-A09A5A0B863A}"/>
    <cellStyle name="요약 2 5 2" xfId="13728" xr:uid="{18AECE26-3FBF-4C94-A0A1-7F5B2BE27FD7}"/>
    <cellStyle name="요약 2 5 2 2" xfId="15677" xr:uid="{090CDABD-2438-4357-A8EA-29D7F2013AC9}"/>
    <cellStyle name="요약 2 5 2 2 2" xfId="21596" xr:uid="{9356C0A7-DC3A-4C2D-BB1E-590729064DC6}"/>
    <cellStyle name="요약 2 5 2 2 2 2" xfId="35228" xr:uid="{5477C652-4466-404F-A101-77F27220FE83}"/>
    <cellStyle name="요약 2 5 2 2 2 3" xfId="44856" xr:uid="{D0240FD6-234B-4904-8C0C-51966E4C389B}"/>
    <cellStyle name="요약 2 5 2 2 3" xfId="25387" xr:uid="{ED760F6E-489E-4D82-87E8-2C5604613803}"/>
    <cellStyle name="요약 2 5 2 2 3 2" xfId="39019" xr:uid="{697126CA-F9FD-4C07-9045-07AE427263C1}"/>
    <cellStyle name="요약 2 5 2 2 3 3" xfId="48647" xr:uid="{EA5CED8A-C1A7-4603-9960-BE18F167A297}"/>
    <cellStyle name="요약 2 5 2 2 4" xfId="31269" xr:uid="{3BCBE46B-83D1-4256-BAA9-F542B8C44850}"/>
    <cellStyle name="요약 2 5 2 2 5" xfId="40927" xr:uid="{959B2B9F-9EB6-4348-B8B0-4ACE4535ECF1}"/>
    <cellStyle name="요약 2 5 2 2 6" xfId="53315" xr:uid="{0A20E102-946F-47DD-928F-E007CF71BF63}"/>
    <cellStyle name="요약 2 5 2 3" xfId="19688" xr:uid="{446C4BF9-26CD-40B3-9AFE-8A2B9B4F63B1}"/>
    <cellStyle name="요약 2 5 2 3 2" xfId="33320" xr:uid="{B17C7B85-8E97-474A-9BFD-B9264AA6C1B5}"/>
    <cellStyle name="요약 2 5 2 3 3" xfId="42948" xr:uid="{F62A68DB-B85F-4D56-8A86-C1D89A4BF0D6}"/>
    <cellStyle name="요약 2 5 2 4" xfId="23479" xr:uid="{43B65401-E770-42F8-9334-81F2AB4CA9F7}"/>
    <cellStyle name="요약 2 5 2 4 2" xfId="37111" xr:uid="{2614C7C9-6B84-41DB-84A6-90E7E583DCF6}"/>
    <cellStyle name="요약 2 5 2 4 3" xfId="46739" xr:uid="{5E24ED83-AE2F-4B28-BF91-050734E8AE1A}"/>
    <cellStyle name="요약 2 5 2 5" xfId="29354" xr:uid="{D8B6622B-4CF8-4D6B-A886-FE238002B6A8}"/>
    <cellStyle name="요약 2 5 2 6" xfId="27035" xr:uid="{4BAD3637-2A4A-4E03-80C5-9E312CB8290A}"/>
    <cellStyle name="요약 2 5 2 7" xfId="51407" xr:uid="{DD5B093F-46D4-4EDE-8B5F-3B85FFBB26C2}"/>
    <cellStyle name="요약 2 5 3" xfId="14767" xr:uid="{D81A8C8D-01C0-4551-8EFD-E4332768B27F}"/>
    <cellStyle name="요약 2 5 3 2" xfId="20686" xr:uid="{5182547E-37A3-4BDC-ABDC-EEE4229EBC59}"/>
    <cellStyle name="요약 2 5 3 2 2" xfId="34318" xr:uid="{7CB2FDDD-E632-42A9-A74A-9152795F486F}"/>
    <cellStyle name="요약 2 5 3 2 3" xfId="43946" xr:uid="{063DF6D5-510E-49DC-9EEE-175F8CD63A50}"/>
    <cellStyle name="요약 2 5 3 3" xfId="24477" xr:uid="{B375706D-97BB-4F43-9826-B7BACB99440E}"/>
    <cellStyle name="요약 2 5 3 3 2" xfId="38109" xr:uid="{796CBBDE-A75D-44CD-8612-CA1C69E0EE8A}"/>
    <cellStyle name="요약 2 5 3 3 3" xfId="47737" xr:uid="{4D844A83-DBA1-415E-9920-55938E0706B0}"/>
    <cellStyle name="요약 2 5 3 4" xfId="30359" xr:uid="{73E1AECE-F335-45B0-9C68-B93423AE7282}"/>
    <cellStyle name="요약 2 5 3 5" xfId="40017" xr:uid="{24ABACC1-8D71-41FF-8F7B-C4DBB6637BDC}"/>
    <cellStyle name="요약 2 5 3 6" xfId="52405" xr:uid="{8F2CAAC5-5A9D-40A2-8DB2-823E175622D5}"/>
    <cellStyle name="요약 2 5 4" xfId="18774" xr:uid="{FCB25331-61E1-4A96-8F72-441224FC2F2F}"/>
    <cellStyle name="요약 2 5 4 2" xfId="32406" xr:uid="{AE1B7B84-07BA-4064-A442-FD5D45890739}"/>
    <cellStyle name="요약 2 5 4 3" xfId="42034" xr:uid="{5A944DC8-7C09-4297-81CF-10221A43A4FF}"/>
    <cellStyle name="요약 2 5 5" xfId="22481" xr:uid="{6A1DB867-44BF-4117-B5DF-4D1D34572ED8}"/>
    <cellStyle name="요약 2 5 5 2" xfId="36113" xr:uid="{923B46D6-7ECE-4C87-AF68-211AAD3B3001}"/>
    <cellStyle name="요약 2 5 5 3" xfId="45741" xr:uid="{FF0D17CC-34B9-4A87-B5DF-EC6BB8A62037}"/>
    <cellStyle name="요약 2 5 6" xfId="28349" xr:uid="{F7589B36-D247-4FD5-B357-84427F5E73FF}"/>
    <cellStyle name="요약 2 5 7" xfId="27972" xr:uid="{86158D56-C497-4637-A8F3-6FAD5E7F4B4C}"/>
    <cellStyle name="요약 2 5 8" xfId="50409" xr:uid="{E8063D09-F4BF-45B2-84EE-77AB144D24A6}"/>
    <cellStyle name="요약 2 6" xfId="10821" xr:uid="{44505281-31D2-45D5-9047-06C237389FAF}"/>
    <cellStyle name="요약 2 6 2" xfId="13752" xr:uid="{BA6A8B78-53E1-45ED-8E0D-3335AF454642}"/>
    <cellStyle name="요약 2 6 2 2" xfId="15701" xr:uid="{EEBD1FF7-9356-4C09-AA7B-37BA0E610F94}"/>
    <cellStyle name="요약 2 6 2 2 2" xfId="21620" xr:uid="{1C4E2720-1645-468A-87BD-46C64AE7FFB1}"/>
    <cellStyle name="요약 2 6 2 2 2 2" xfId="35252" xr:uid="{3BD16EF2-D707-4191-BABF-91CF53B0C67F}"/>
    <cellStyle name="요약 2 6 2 2 2 3" xfId="44880" xr:uid="{5FCE838F-9CA2-47F9-ADF9-68252BC9C93E}"/>
    <cellStyle name="요약 2 6 2 2 3" xfId="25411" xr:uid="{5575133D-EC28-46E7-953A-CE99C6B27083}"/>
    <cellStyle name="요약 2 6 2 2 3 2" xfId="39043" xr:uid="{DB82CDB3-9E1C-4455-A5CF-CEC7119EF38D}"/>
    <cellStyle name="요약 2 6 2 2 3 3" xfId="48671" xr:uid="{18F7366A-DEFD-4E51-BC45-7B54EDE39C8E}"/>
    <cellStyle name="요약 2 6 2 2 4" xfId="31293" xr:uid="{F1B6A55E-6746-4FAE-BFB4-328AEA98C1EE}"/>
    <cellStyle name="요약 2 6 2 2 5" xfId="40951" xr:uid="{37448F42-C753-41B9-AE8B-FDA6E2E008B3}"/>
    <cellStyle name="요약 2 6 2 2 6" xfId="53339" xr:uid="{BD175071-6FC7-406C-AD67-CA6A8C770A6F}"/>
    <cellStyle name="요약 2 6 2 3" xfId="19712" xr:uid="{94D9356B-53CD-4E50-A079-BA2BF228400C}"/>
    <cellStyle name="요약 2 6 2 3 2" xfId="33344" xr:uid="{EC6CAC53-E8D8-4ECC-9753-4C87F22E97FE}"/>
    <cellStyle name="요약 2 6 2 3 3" xfId="42972" xr:uid="{34A30246-3658-472F-A8D1-5FE718F4BBDC}"/>
    <cellStyle name="요약 2 6 2 4" xfId="23503" xr:uid="{652E2CFE-843A-4861-9441-90572D01ABDF}"/>
    <cellStyle name="요약 2 6 2 4 2" xfId="37135" xr:uid="{F3C1F02B-4F13-4607-B0F0-43A439876F8B}"/>
    <cellStyle name="요약 2 6 2 4 3" xfId="46763" xr:uid="{70AC7DCC-3765-4754-80C8-10058BEBC593}"/>
    <cellStyle name="요약 2 6 2 5" xfId="29378" xr:uid="{E087CA91-4B00-4109-B276-7B4E37E8EFB4}"/>
    <cellStyle name="요약 2 6 2 6" xfId="27011" xr:uid="{D4A84EDF-DDFE-4275-9BAB-67AC3B35073C}"/>
    <cellStyle name="요약 2 6 2 7" xfId="51431" xr:uid="{14D60F3E-0EAA-46BF-A940-C694C8947A4D}"/>
    <cellStyle name="요약 2 6 3" xfId="14791" xr:uid="{C4601483-2236-479C-A976-A4E49CE2623C}"/>
    <cellStyle name="요약 2 6 3 2" xfId="20710" xr:uid="{ECF784B2-E9BB-423F-8809-E24A59A6D232}"/>
    <cellStyle name="요약 2 6 3 2 2" xfId="34342" xr:uid="{A739E2FC-B77F-422B-850B-3D0514A0D4E8}"/>
    <cellStyle name="요약 2 6 3 2 3" xfId="43970" xr:uid="{0585A418-48FA-4301-8BB1-169BF3137CE1}"/>
    <cellStyle name="요약 2 6 3 3" xfId="24501" xr:uid="{B1E0CA1B-C028-44B8-A7FD-B732EE839EA0}"/>
    <cellStyle name="요약 2 6 3 3 2" xfId="38133" xr:uid="{A8FF1552-7D04-47FC-B991-2A35E73A9DB9}"/>
    <cellStyle name="요약 2 6 3 3 3" xfId="47761" xr:uid="{6146808C-6C8D-4FD6-A78B-E0173B0332A6}"/>
    <cellStyle name="요약 2 6 3 4" xfId="30383" xr:uid="{FBEDF814-DA4D-45D4-8277-D0366AD7B340}"/>
    <cellStyle name="요약 2 6 3 5" xfId="40041" xr:uid="{C9327F72-9F89-49BC-ADE5-70D19828B06A}"/>
    <cellStyle name="요약 2 6 3 6" xfId="52429" xr:uid="{8AB0788D-6B9B-44DF-BAC6-B172E570FDF2}"/>
    <cellStyle name="요약 2 6 4" xfId="18798" xr:uid="{C98F9C26-D3E7-4BDA-A3D1-594E0F6A13D6}"/>
    <cellStyle name="요약 2 6 4 2" xfId="32430" xr:uid="{019E9E7A-2302-425D-8646-37FDE94452C0}"/>
    <cellStyle name="요약 2 6 4 3" xfId="42058" xr:uid="{2148B739-156A-4711-B39C-9BC070A5616A}"/>
    <cellStyle name="요약 2 6 5" xfId="22505" xr:uid="{D14722FB-10C9-45D9-9F8D-C35D920F854C}"/>
    <cellStyle name="요약 2 6 5 2" xfId="36137" xr:uid="{87FD27FE-42D4-4C04-BC8E-D09134D29DAB}"/>
    <cellStyle name="요약 2 6 5 3" xfId="45765" xr:uid="{43F753D4-E33C-4892-9733-380182A5289A}"/>
    <cellStyle name="요약 2 6 6" xfId="28373" xr:uid="{7749548A-F9F3-482C-AB08-8DA17D8DE8E9}"/>
    <cellStyle name="요약 2 6 7" xfId="32100" xr:uid="{42CC3DB6-9F6E-4E59-B48C-68DD54F9EBB2}"/>
    <cellStyle name="요약 2 6 8" xfId="50433" xr:uid="{F05496B9-B377-4651-963A-8177C826D0D4}"/>
    <cellStyle name="요약 2 7" xfId="11555" xr:uid="{6FA15B9D-C7B8-4357-ACA7-98806D78232B}"/>
    <cellStyle name="요약 2 7 2" xfId="14449" xr:uid="{7C7503A8-2E17-4C3D-8358-C1A6D6434181}"/>
    <cellStyle name="요약 2 7 2 2" xfId="16398" xr:uid="{E3A37712-6EE8-48A6-B60B-41F8A1C6420B}"/>
    <cellStyle name="요약 2 7 2 2 2" xfId="22317" xr:uid="{E14A82F5-EA21-4121-A6FD-1354C98ACF7D}"/>
    <cellStyle name="요약 2 7 2 2 2 2" xfId="35949" xr:uid="{B89D0325-3E6E-46FA-B04C-B8E6AC762FA1}"/>
    <cellStyle name="요약 2 7 2 2 2 3" xfId="45577" xr:uid="{3F47DD71-8955-4490-8CEF-7478EEB53ABB}"/>
    <cellStyle name="요약 2 7 2 2 3" xfId="26108" xr:uid="{F0ADD3DF-159E-4353-ADC7-73688C0A57EA}"/>
    <cellStyle name="요약 2 7 2 2 3 2" xfId="39740" xr:uid="{CC5FE3D3-8E18-4828-9F21-50A3BFF8B9E1}"/>
    <cellStyle name="요약 2 7 2 2 3 3" xfId="49368" xr:uid="{E697FFB0-FD8F-48BE-AA79-E89D3C66F7EE}"/>
    <cellStyle name="요약 2 7 2 2 4" xfId="31990" xr:uid="{96979FBD-3612-45E9-86BD-2FF639E8F403}"/>
    <cellStyle name="요약 2 7 2 2 5" xfId="41648" xr:uid="{2207E181-DA8A-483B-BB30-54B53F95F666}"/>
    <cellStyle name="요약 2 7 2 2 6" xfId="54036" xr:uid="{8FD74A43-45D8-4867-8CEC-D5ADD5CE7400}"/>
    <cellStyle name="요약 2 7 2 3" xfId="20409" xr:uid="{22337D4E-BD82-48D0-8C79-5CC8562D5850}"/>
    <cellStyle name="요약 2 7 2 3 2" xfId="34041" xr:uid="{95E88454-82FF-4D78-8B79-0B9F468EBB52}"/>
    <cellStyle name="요약 2 7 2 3 3" xfId="43669" xr:uid="{176D9A63-BB24-421B-AF1D-A5B652B53894}"/>
    <cellStyle name="요약 2 7 2 4" xfId="24200" xr:uid="{8E668E9E-24DC-46BC-B0A2-FAAF62B206A6}"/>
    <cellStyle name="요약 2 7 2 4 2" xfId="37832" xr:uid="{76C56049-EFC9-45EC-80FF-3BB7EDD071DE}"/>
    <cellStyle name="요약 2 7 2 4 3" xfId="47460" xr:uid="{5B7401C2-10D1-4915-A40B-8F98F82F7C7A}"/>
    <cellStyle name="요약 2 7 2 5" xfId="30075" xr:uid="{E14F7887-5FB2-4862-9238-8EE90B05603B}"/>
    <cellStyle name="요약 2 7 2 6" xfId="26314" xr:uid="{DAAA3DF2-1A92-4E32-B2A5-D1EB74981BBD}"/>
    <cellStyle name="요약 2 7 2 7" xfId="52128" xr:uid="{438E9113-9031-47E4-91C8-B4F5E290EF2B}"/>
    <cellStyle name="요약 2 7 3" xfId="15400" xr:uid="{073F9F36-AD36-4024-8C84-856EFF9DD433}"/>
    <cellStyle name="요약 2 7 3 2" xfId="21319" xr:uid="{1BBF23C2-34BC-4518-89D5-CFC15133EC34}"/>
    <cellStyle name="요약 2 7 3 2 2" xfId="34951" xr:uid="{F4C7E038-2280-45B9-8596-599ED9E23885}"/>
    <cellStyle name="요약 2 7 3 2 3" xfId="44579" xr:uid="{5F0745BE-437B-4297-B650-A8E04BAF2CCE}"/>
    <cellStyle name="요약 2 7 3 3" xfId="25110" xr:uid="{E95DC3A2-CACF-43FB-9C27-48E93571451C}"/>
    <cellStyle name="요약 2 7 3 3 2" xfId="38742" xr:uid="{BCCBCEB9-9D37-466B-8AED-FBE6800DF438}"/>
    <cellStyle name="요약 2 7 3 3 3" xfId="48370" xr:uid="{8E788F72-9D88-4AE8-844A-925AA2069CB0}"/>
    <cellStyle name="요약 2 7 3 4" xfId="30992" xr:uid="{AB9F8976-27A0-4112-B91F-DDBD21403530}"/>
    <cellStyle name="요약 2 7 3 5" xfId="40650" xr:uid="{3F9AB2BA-FB4A-41D3-B96F-B8B11BFF1866}"/>
    <cellStyle name="요약 2 7 3 6" xfId="53038" xr:uid="{AEDDDE6D-7377-49F0-957B-4C216524504E}"/>
    <cellStyle name="요약 2 7 4" xfId="19411" xr:uid="{74A11B92-DDE5-48D7-B700-6E0312CC889C}"/>
    <cellStyle name="요약 2 7 4 2" xfId="33043" xr:uid="{60229991-355A-4A06-8DC5-50357032E8A2}"/>
    <cellStyle name="요약 2 7 4 3" xfId="42671" xr:uid="{E81D3F49-5A3A-4F88-9CFA-FBB7218A288D}"/>
    <cellStyle name="요약 2 7 5" xfId="23202" xr:uid="{159C9B34-93DE-4A45-A766-910F61277895}"/>
    <cellStyle name="요약 2 7 5 2" xfId="36834" xr:uid="{98CB9C90-FF18-4C7F-82D3-5EC9926A29C4}"/>
    <cellStyle name="요약 2 7 5 3" xfId="46462" xr:uid="{E1648569-05D4-4E4F-BCA5-FC1FF9EF32BA}"/>
    <cellStyle name="요약 2 7 6" xfId="29070" xr:uid="{382B4873-ADD5-42F7-BFCC-2316BBBD6B4C}"/>
    <cellStyle name="요약 2 7 7" xfId="32230" xr:uid="{DD9C3E2F-3FC6-4134-8D50-60ABDA336BCD}"/>
    <cellStyle name="요약 2 7 8" xfId="51130" xr:uid="{085D41BF-763A-4A1E-A3D6-A8B1FAE94B9A}"/>
    <cellStyle name="요약 2 8" xfId="6350" xr:uid="{EDB6E84F-1F9A-4A24-A76C-142D4F6ADD52}"/>
    <cellStyle name="요약 2 9" xfId="49982" xr:uid="{0A582CB5-2592-4418-88BA-4A246BD8DE7F}"/>
    <cellStyle name="요약 3" xfId="875" xr:uid="{A646BB14-1594-4191-9CF0-0FC5F7BBAC1F}"/>
    <cellStyle name="요약 3 10" xfId="50083" xr:uid="{DCB5483B-AEFA-4342-A890-EA1FF6E4DB2A}"/>
    <cellStyle name="요약 3 11" xfId="54307" xr:uid="{0EC22650-D624-4809-B264-4E20D4AB862B}"/>
    <cellStyle name="요약 3 12" xfId="54433" xr:uid="{4B810F10-AA80-4D2A-91D6-6616455A8652}"/>
    <cellStyle name="요약 3 13" xfId="54147" xr:uid="{3D3A289E-D6E6-473D-8797-60D771FD7BBA}"/>
    <cellStyle name="요약 3 2" xfId="876" xr:uid="{0A921C13-1DBE-4EC4-935D-83EFE9F9B543}"/>
    <cellStyle name="요약 3 2 10" xfId="54341" xr:uid="{DF933086-D37C-4689-A053-DFCF842F29EA}"/>
    <cellStyle name="요약 3 2 11" xfId="6353" xr:uid="{4EAB8E6F-74A0-48C5-8F51-AE243F35BE8D}"/>
    <cellStyle name="요약 3 2 2" xfId="10905" xr:uid="{AFA84E3D-C481-4FEB-BD02-3090E0E1A569}"/>
    <cellStyle name="요약 3 2 2 10" xfId="18803" xr:uid="{ED3FD0AD-9238-469C-BA8C-4D450E8A54DC}"/>
    <cellStyle name="요약 3 2 2 10 2" xfId="32435" xr:uid="{7E51D7F1-D582-4290-A56B-788FCF34ADCD}"/>
    <cellStyle name="요약 3 2 2 10 3" xfId="42063" xr:uid="{C2D138BF-599A-4606-B55E-0900D2556ABD}"/>
    <cellStyle name="요약 3 2 2 11" xfId="22589" xr:uid="{A8A5E214-FA7D-402B-B086-8D24762D7752}"/>
    <cellStyle name="요약 3 2 2 11 2" xfId="36221" xr:uid="{5664F013-B605-42C5-A720-A0504D506CD5}"/>
    <cellStyle name="요약 3 2 2 11 3" xfId="45849" xr:uid="{BEE9E8DB-EC39-4EFE-9DA4-5354E0732F3B}"/>
    <cellStyle name="요약 3 2 2 12" xfId="28457" xr:uid="{37ADDB47-756A-455C-8322-859E017E6EA5}"/>
    <cellStyle name="요약 3 2 2 13" xfId="27866" xr:uid="{BEAB6EB2-2E3E-4914-82B5-DAB42694145C}"/>
    <cellStyle name="요약 3 2 2 14" xfId="50517" xr:uid="{C8123A1B-CD5D-4DB4-A611-6E1A25C17AC2}"/>
    <cellStyle name="요약 3 2 2 15" xfId="54588" xr:uid="{A7844B8D-9AA0-4CB1-9C90-A1D0AE0A1393}"/>
    <cellStyle name="요약 3 2 2 16" xfId="54679" xr:uid="{72048974-B0DA-4C3F-8330-515B957BA300}"/>
    <cellStyle name="요약 3 2 2 17" xfId="54767" xr:uid="{99E0BE55-FC9F-4F4C-ADB0-8FA6C79CEF23}"/>
    <cellStyle name="요약 3 2 2 18" xfId="54855" xr:uid="{0F271DCA-BB7B-4D38-9AF4-251684A8E46F}"/>
    <cellStyle name="요약 3 2 2 19" xfId="54943" xr:uid="{41BCBBF3-BC5A-4C33-89CA-3BA48BD1D794}"/>
    <cellStyle name="요약 3 2 2 2" xfId="10993" xr:uid="{93B73545-5369-49BB-86BF-541444BFC104}"/>
    <cellStyle name="요약 3 2 2 2 2" xfId="13924" xr:uid="{0C497816-71B9-4A97-B7F0-DAD720A6D56C}"/>
    <cellStyle name="요약 3 2 2 2 2 2" xfId="15873" xr:uid="{ED169961-3A36-4D0E-820C-7234515F046C}"/>
    <cellStyle name="요약 3 2 2 2 2 2 2" xfId="21792" xr:uid="{BD574366-3B0C-44B6-83EB-93D9E6677123}"/>
    <cellStyle name="요약 3 2 2 2 2 2 2 2" xfId="35424" xr:uid="{5D9F0C9A-A589-4D8D-84C0-93922D096A42}"/>
    <cellStyle name="요약 3 2 2 2 2 2 2 3" xfId="45052" xr:uid="{CCA5E2AC-148E-47F5-A4C6-ACE3D3C2517A}"/>
    <cellStyle name="요약 3 2 2 2 2 2 3" xfId="25583" xr:uid="{34965CC7-04C3-4A17-8B24-44BD58604F88}"/>
    <cellStyle name="요약 3 2 2 2 2 2 3 2" xfId="39215" xr:uid="{697A5544-485E-4978-AE4F-24FF94E061EA}"/>
    <cellStyle name="요약 3 2 2 2 2 2 3 3" xfId="48843" xr:uid="{41893EA4-15C4-4602-A144-5A334B5B0744}"/>
    <cellStyle name="요약 3 2 2 2 2 2 4" xfId="31465" xr:uid="{1587361A-FFC5-40E9-BD82-61887FDAEFFD}"/>
    <cellStyle name="요약 3 2 2 2 2 2 5" xfId="41123" xr:uid="{20706B73-0096-45A5-A2E5-1CFD3F36C6C9}"/>
    <cellStyle name="요약 3 2 2 2 2 2 6" xfId="53511" xr:uid="{814C39B0-32D8-487B-B84E-C990841A7A54}"/>
    <cellStyle name="요약 3 2 2 2 2 3" xfId="19884" xr:uid="{EDDC5B29-ECC3-45B7-9D23-15843A7882AE}"/>
    <cellStyle name="요약 3 2 2 2 2 3 2" xfId="33516" xr:uid="{257BD448-90E0-42A2-B81C-EEA5EA9D4A7D}"/>
    <cellStyle name="요약 3 2 2 2 2 3 3" xfId="43144" xr:uid="{0DEF9F7A-01E7-4847-B045-06DEE8CFB48E}"/>
    <cellStyle name="요약 3 2 2 2 2 4" xfId="23675" xr:uid="{E6D0CB61-E613-4242-BEA8-0E5070D30BBD}"/>
    <cellStyle name="요약 3 2 2 2 2 4 2" xfId="37307" xr:uid="{56AC9813-8E97-4FFA-8FA5-E841788ED471}"/>
    <cellStyle name="요약 3 2 2 2 2 4 3" xfId="46935" xr:uid="{ED13B1B7-7215-48EF-A7C4-89A73C7F8E70}"/>
    <cellStyle name="요약 3 2 2 2 2 5" xfId="29550" xr:uid="{5CD0260C-E3EA-4EAB-B96C-473D87BD5240}"/>
    <cellStyle name="요약 3 2 2 2 2 6" xfId="26839" xr:uid="{87E16AD0-2B04-49EC-8A7E-EB99327B2C59}"/>
    <cellStyle name="요약 3 2 2 2 2 7" xfId="51603" xr:uid="{3B3E7822-C7DF-4387-B2F3-959B8437E3FA}"/>
    <cellStyle name="요약 3 2 2 2 3" xfId="14875" xr:uid="{D87CA9CC-6051-404C-A2F2-CDBA6E773C62}"/>
    <cellStyle name="요약 3 2 2 2 3 2" xfId="20794" xr:uid="{95C858D4-EC8E-4608-904F-A8115BE4DD3A}"/>
    <cellStyle name="요약 3 2 2 2 3 2 2" xfId="34426" xr:uid="{9AA7AE84-874B-46A4-B65B-D244BB56EE69}"/>
    <cellStyle name="요약 3 2 2 2 3 2 3" xfId="44054" xr:uid="{999025AB-542C-4E78-9FF2-1DC45781725A}"/>
    <cellStyle name="요약 3 2 2 2 3 3" xfId="24585" xr:uid="{00FAB9A4-8E36-4EBB-8B85-9E79A4B151BE}"/>
    <cellStyle name="요약 3 2 2 2 3 3 2" xfId="38217" xr:uid="{CF2B788E-D70E-48BA-BAB5-1F52FD03AD4F}"/>
    <cellStyle name="요약 3 2 2 2 3 3 3" xfId="47845" xr:uid="{15DDE961-1C76-4665-8E29-D0EBE09AB57F}"/>
    <cellStyle name="요약 3 2 2 2 3 4" xfId="30467" xr:uid="{C8BE1351-332D-4E28-B512-977E61768416}"/>
    <cellStyle name="요약 3 2 2 2 3 5" xfId="40125" xr:uid="{2EBFEB1D-6C11-407A-AA09-A63D2296125B}"/>
    <cellStyle name="요약 3 2 2 2 3 6" xfId="52513" xr:uid="{E66B4652-C3D9-4034-940F-01A20E023D6E}"/>
    <cellStyle name="요약 3 2 2 2 4" xfId="18886" xr:uid="{F92E95AF-7648-4A51-BCF7-54A3E261BF18}"/>
    <cellStyle name="요약 3 2 2 2 4 2" xfId="32518" xr:uid="{784BE3F2-8B02-4864-ADEE-612CDB9A5B4E}"/>
    <cellStyle name="요약 3 2 2 2 4 3" xfId="42146" xr:uid="{3D5F6D8B-4C83-4135-991A-E3017EC3DDF8}"/>
    <cellStyle name="요약 3 2 2 2 5" xfId="22677" xr:uid="{D71199EE-3F48-490B-8051-110385FF03B3}"/>
    <cellStyle name="요약 3 2 2 2 5 2" xfId="36309" xr:uid="{B4A82699-C30B-4B06-A43E-3644FB334A21}"/>
    <cellStyle name="요약 3 2 2 2 5 3" xfId="45937" xr:uid="{71BC6A02-1CBE-45D4-B51F-CB139B325C38}"/>
    <cellStyle name="요약 3 2 2 2 6" xfId="28545" xr:uid="{6E79A23C-986F-439B-8D5B-4B3FA34627B8}"/>
    <cellStyle name="요약 3 2 2 2 7" xfId="27781" xr:uid="{FFF6D552-F077-463C-BA47-703F623D520D}"/>
    <cellStyle name="요약 3 2 2 2 8" xfId="50605" xr:uid="{C96CD7CA-86FF-4DCC-B60F-50FE96482D3B}"/>
    <cellStyle name="요약 3 2 2 20" xfId="55031" xr:uid="{66F25F2C-4365-42B7-A14D-B006F5CB5B84}"/>
    <cellStyle name="요약 3 2 2 21" xfId="55119" xr:uid="{640EDE55-A797-41F3-99C7-14FED379A4C8}"/>
    <cellStyle name="요약 3 2 2 22" xfId="55207" xr:uid="{55340676-0C89-4A96-8B5B-82397B151542}"/>
    <cellStyle name="요약 3 2 2 23" xfId="55295" xr:uid="{2CE3D2CB-01F6-4AC3-8826-CD80799101B8}"/>
    <cellStyle name="요약 3 2 2 24" xfId="55383" xr:uid="{C365B48E-FEBD-4FFD-B9E1-F037E1493720}"/>
    <cellStyle name="요약 3 2 2 25" xfId="55471" xr:uid="{1A041483-AFEF-4700-84F0-AB8E39B24615}"/>
    <cellStyle name="요약 3 2 2 26" xfId="55559" xr:uid="{74030D7B-AC58-412E-9F2F-D43BA2CA4E17}"/>
    <cellStyle name="요약 3 2 2 27" xfId="55647" xr:uid="{03073318-B114-4EF8-8852-D7EF2F10973C}"/>
    <cellStyle name="요약 3 2 2 28" xfId="55735" xr:uid="{A1CD3A60-B524-48F3-8C00-5DE818EAC294}"/>
    <cellStyle name="요약 3 2 2 29" xfId="55823" xr:uid="{2A522BEB-4743-4FD0-B54B-00C9F2A61294}"/>
    <cellStyle name="요약 3 2 2 3" xfId="11081" xr:uid="{4E07DB26-2877-40DE-BD68-476BC03936BB}"/>
    <cellStyle name="요약 3 2 2 3 2" xfId="14012" xr:uid="{90D08CF4-CD0B-4E7F-8865-F96FE080F433}"/>
    <cellStyle name="요약 3 2 2 3 2 2" xfId="15961" xr:uid="{2553F05F-28FD-4F18-80CC-432D2259CC7E}"/>
    <cellStyle name="요약 3 2 2 3 2 2 2" xfId="21880" xr:uid="{28DAC7A2-AC58-469D-946F-4A2495E6D8F2}"/>
    <cellStyle name="요약 3 2 2 3 2 2 2 2" xfId="35512" xr:uid="{6F2B87AD-177F-44EC-A078-63E6174099A7}"/>
    <cellStyle name="요약 3 2 2 3 2 2 2 3" xfId="45140" xr:uid="{B9E87A83-0AA2-46A7-BECD-8D036C4CD6E4}"/>
    <cellStyle name="요약 3 2 2 3 2 2 3" xfId="25671" xr:uid="{CCD81AB6-A414-4F91-A9FE-E9C586516DE4}"/>
    <cellStyle name="요약 3 2 2 3 2 2 3 2" xfId="39303" xr:uid="{73071A87-2522-4972-9E01-8F5FE55BBC45}"/>
    <cellStyle name="요약 3 2 2 3 2 2 3 3" xfId="48931" xr:uid="{4E481EBD-0942-4967-A4E0-3AD067AFA418}"/>
    <cellStyle name="요약 3 2 2 3 2 2 4" xfId="31553" xr:uid="{88F5A802-2309-49D1-9AEC-60E91FF6EAAA}"/>
    <cellStyle name="요약 3 2 2 3 2 2 5" xfId="41211" xr:uid="{1E86BF89-F68E-467E-B998-D931832217A5}"/>
    <cellStyle name="요약 3 2 2 3 2 2 6" xfId="53599" xr:uid="{21FEBD3D-2934-477C-AF37-32E182417F2B}"/>
    <cellStyle name="요약 3 2 2 3 2 3" xfId="19972" xr:uid="{F7481639-ACE2-4969-B24C-4914CFEF01F2}"/>
    <cellStyle name="요약 3 2 2 3 2 3 2" xfId="33604" xr:uid="{9C0E488B-1D4E-4B88-869D-E16BC6C1059A}"/>
    <cellStyle name="요약 3 2 2 3 2 3 3" xfId="43232" xr:uid="{430B77CF-3606-4EB4-803C-CF3963E0F956}"/>
    <cellStyle name="요약 3 2 2 3 2 4" xfId="23763" xr:uid="{68E8CC26-E574-44D7-9B69-6D0CD674EFD1}"/>
    <cellStyle name="요약 3 2 2 3 2 4 2" xfId="37395" xr:uid="{AA35ECA1-E3C0-4C25-97AB-8003407F04BD}"/>
    <cellStyle name="요약 3 2 2 3 2 4 3" xfId="47023" xr:uid="{D29BA0D3-4937-40A9-A50A-02AAEDC0B931}"/>
    <cellStyle name="요약 3 2 2 3 2 5" xfId="29638" xr:uid="{27F63656-B2EB-4222-82B4-506374C8501B}"/>
    <cellStyle name="요약 3 2 2 3 2 6" xfId="26751" xr:uid="{FC48E69D-B8F2-4FFE-AD26-66118BB49FCC}"/>
    <cellStyle name="요약 3 2 2 3 2 7" xfId="51691" xr:uid="{F72D7940-C00E-41DE-B63E-63982A486975}"/>
    <cellStyle name="요약 3 2 2 3 3" xfId="14963" xr:uid="{DCD0B6D5-1D44-45E2-9BE1-AD2D961384C0}"/>
    <cellStyle name="요약 3 2 2 3 3 2" xfId="20882" xr:uid="{93A9F259-73B0-46C9-A565-4AF01F3060D3}"/>
    <cellStyle name="요약 3 2 2 3 3 2 2" xfId="34514" xr:uid="{CB5D488E-FEA7-4504-9830-D3F6E6768D44}"/>
    <cellStyle name="요약 3 2 2 3 3 2 3" xfId="44142" xr:uid="{21E2C902-B6EB-4D94-B011-2A25225FC50D}"/>
    <cellStyle name="요약 3 2 2 3 3 3" xfId="24673" xr:uid="{34B18C49-D4DD-4031-87EF-B1FCA0F1756F}"/>
    <cellStyle name="요약 3 2 2 3 3 3 2" xfId="38305" xr:uid="{87E62C42-69B2-4088-B9FF-2DB7E72CD224}"/>
    <cellStyle name="요약 3 2 2 3 3 3 3" xfId="47933" xr:uid="{29EE3B10-64ED-406A-A787-490075D946A1}"/>
    <cellStyle name="요약 3 2 2 3 3 4" xfId="30555" xr:uid="{F50CEBBB-8BBC-4AA9-9DF1-ADB17758541A}"/>
    <cellStyle name="요약 3 2 2 3 3 5" xfId="40213" xr:uid="{DD45896A-E0F9-4BCB-8D8B-1023530B50C8}"/>
    <cellStyle name="요약 3 2 2 3 3 6" xfId="52601" xr:uid="{7ABF2332-0026-49D7-8365-4BF220BB83FA}"/>
    <cellStyle name="요약 3 2 2 3 4" xfId="18974" xr:uid="{493FE0BD-40BB-4039-BEDC-0005A33DEDAA}"/>
    <cellStyle name="요약 3 2 2 3 4 2" xfId="32606" xr:uid="{5E1DA927-3C48-434C-838B-3705DDFF672C}"/>
    <cellStyle name="요약 3 2 2 3 4 3" xfId="42234" xr:uid="{EC25434C-C66F-4C2E-8992-B21568F19587}"/>
    <cellStyle name="요약 3 2 2 3 5" xfId="22765" xr:uid="{8127FE0A-C389-4DCB-8556-C2E113487569}"/>
    <cellStyle name="요약 3 2 2 3 5 2" xfId="36397" xr:uid="{074E40DF-3265-424F-8548-5CBA8E710E53}"/>
    <cellStyle name="요약 3 2 2 3 5 3" xfId="46025" xr:uid="{34852F17-0A7C-47DB-A498-23259B1AF282}"/>
    <cellStyle name="요약 3 2 2 3 6" xfId="28633" xr:uid="{7CBCEE49-BB9C-4CCD-8C58-0D917CA5DB7A}"/>
    <cellStyle name="요약 3 2 2 3 7" xfId="32223" xr:uid="{FA174F31-DF2F-4F2C-AE06-A56D120F609E}"/>
    <cellStyle name="요약 3 2 2 3 8" xfId="50693" xr:uid="{6C6B9E9B-0965-423E-A4BD-5C5D5FC1194A}"/>
    <cellStyle name="요약 3 2 2 30" xfId="55911" xr:uid="{1789AD85-B105-4D03-AE06-98CF007E880F}"/>
    <cellStyle name="요약 3 2 2 31" xfId="55999" xr:uid="{D30BFCCF-DA77-46D0-8668-8CAB3774978F}"/>
    <cellStyle name="요약 3 2 2 32" xfId="56087" xr:uid="{21E0B758-244E-4C5D-8E80-69167294F846}"/>
    <cellStyle name="요약 3 2 2 33" xfId="56175" xr:uid="{51E7CEBF-DC07-45C8-A9CA-ACB99482328A}"/>
    <cellStyle name="요약 3 2 2 34" xfId="56263" xr:uid="{84A71040-BD1A-410C-A20D-E894B8FD43E4}"/>
    <cellStyle name="요약 3 2 2 4" xfId="11169" xr:uid="{85283FF6-50A7-47C1-B4B0-3514D4722C76}"/>
    <cellStyle name="요약 3 2 2 4 2" xfId="14100" xr:uid="{7A65133A-5948-4363-A042-D6BC4C5203E3}"/>
    <cellStyle name="요약 3 2 2 4 2 2" xfId="16049" xr:uid="{332AA8BC-DB57-4D0E-A8E9-8FB1542B1EFE}"/>
    <cellStyle name="요약 3 2 2 4 2 2 2" xfId="21968" xr:uid="{CD524459-A2C0-46C9-9DBA-10F56A9A284C}"/>
    <cellStyle name="요약 3 2 2 4 2 2 2 2" xfId="35600" xr:uid="{BD18A7AE-0F87-4BE3-AF6D-8B2DCFC5B517}"/>
    <cellStyle name="요약 3 2 2 4 2 2 2 3" xfId="45228" xr:uid="{EDA93A1D-024C-4652-924C-673861EDDC14}"/>
    <cellStyle name="요약 3 2 2 4 2 2 3" xfId="25759" xr:uid="{AAF84734-7EFC-4CF8-9257-69F09A9A0286}"/>
    <cellStyle name="요약 3 2 2 4 2 2 3 2" xfId="39391" xr:uid="{66CA70FA-0035-48F8-80EE-FDACAA36EC35}"/>
    <cellStyle name="요약 3 2 2 4 2 2 3 3" xfId="49019" xr:uid="{9BFF4442-CCDC-4024-ABEE-6D87B7F691BB}"/>
    <cellStyle name="요약 3 2 2 4 2 2 4" xfId="31641" xr:uid="{B86D6B0B-12AE-48AD-B950-8554C6A5E524}"/>
    <cellStyle name="요약 3 2 2 4 2 2 5" xfId="41299" xr:uid="{385EFE1E-F663-470D-82B6-4749A58B7651}"/>
    <cellStyle name="요약 3 2 2 4 2 2 6" xfId="53687" xr:uid="{EF902585-2C2E-40B7-9716-D07D3AF76C54}"/>
    <cellStyle name="요약 3 2 2 4 2 3" xfId="20060" xr:uid="{FD1AADAE-8913-496B-864B-33A441E49F0C}"/>
    <cellStyle name="요약 3 2 2 4 2 3 2" xfId="33692" xr:uid="{E5C167EC-88F3-4122-8225-39EFDA22EB0D}"/>
    <cellStyle name="요약 3 2 2 4 2 3 3" xfId="43320" xr:uid="{C91FCCF2-D432-41E8-B7F2-A027316D5D0B}"/>
    <cellStyle name="요약 3 2 2 4 2 4" xfId="23851" xr:uid="{DA629DA4-021D-46FB-BFDD-916D3EC5063B}"/>
    <cellStyle name="요약 3 2 2 4 2 4 2" xfId="37483" xr:uid="{EBE1C105-F650-4552-8214-67B09D6205A0}"/>
    <cellStyle name="요약 3 2 2 4 2 4 3" xfId="47111" xr:uid="{8A9C6EB3-F8A2-44D5-B297-FC6A92506FBC}"/>
    <cellStyle name="요약 3 2 2 4 2 5" xfId="29726" xr:uid="{4B4006EA-356B-4E49-8EF7-0875CB6C0108}"/>
    <cellStyle name="요약 3 2 2 4 2 6" xfId="26663" xr:uid="{A4D081F8-C685-41BD-A892-D03729F18745}"/>
    <cellStyle name="요약 3 2 2 4 2 7" xfId="51779" xr:uid="{5265CBFC-CA13-41A9-B037-F6AFD78670BB}"/>
    <cellStyle name="요약 3 2 2 4 3" xfId="15051" xr:uid="{730613B5-4C0F-420E-BA99-07613FAC9D19}"/>
    <cellStyle name="요약 3 2 2 4 3 2" xfId="20970" xr:uid="{D75BA17C-E77E-46F9-9AFB-BB50CE211B37}"/>
    <cellStyle name="요약 3 2 2 4 3 2 2" xfId="34602" xr:uid="{DB9AA4EF-2AC0-4CBF-87F3-66263F232236}"/>
    <cellStyle name="요약 3 2 2 4 3 2 3" xfId="44230" xr:uid="{1C6CED3C-D500-43BD-8F6D-CEB96C954C1A}"/>
    <cellStyle name="요약 3 2 2 4 3 3" xfId="24761" xr:uid="{1014D7EA-42E1-48B0-8247-FBDF0C325E8D}"/>
    <cellStyle name="요약 3 2 2 4 3 3 2" xfId="38393" xr:uid="{B6245A0A-7505-42B3-ACB5-1D03B351A2F7}"/>
    <cellStyle name="요약 3 2 2 4 3 3 3" xfId="48021" xr:uid="{2B2E6C6F-E491-4A54-BD54-93BB7B633DED}"/>
    <cellStyle name="요약 3 2 2 4 3 4" xfId="30643" xr:uid="{7E432A9A-4FDB-4FAE-A9BC-AB0018931B9A}"/>
    <cellStyle name="요약 3 2 2 4 3 5" xfId="40301" xr:uid="{C58A003C-BEA9-467A-A9EF-CF6BFDB0248F}"/>
    <cellStyle name="요약 3 2 2 4 3 6" xfId="52689" xr:uid="{46056A85-52D0-49E1-9EB7-D7422119BBFC}"/>
    <cellStyle name="요약 3 2 2 4 4" xfId="19062" xr:uid="{850AFB07-1CB3-4F0A-8DD7-54FB76B54217}"/>
    <cellStyle name="요약 3 2 2 4 4 2" xfId="32694" xr:uid="{D51417F1-9138-4A9D-BDE8-735A2108A7A2}"/>
    <cellStyle name="요약 3 2 2 4 4 3" xfId="42322" xr:uid="{C32DE9BC-234F-41DE-8352-893493F56FF5}"/>
    <cellStyle name="요약 3 2 2 4 5" xfId="22853" xr:uid="{C08B6020-FA48-4AD3-8463-E6506C277825}"/>
    <cellStyle name="요약 3 2 2 4 5 2" xfId="36485" xr:uid="{0FA7286F-29BC-4B06-B76E-2E3FC9B7FEEA}"/>
    <cellStyle name="요약 3 2 2 4 5 3" xfId="46113" xr:uid="{F3564621-0EA4-48DC-A05E-D00BC32B5446}"/>
    <cellStyle name="요약 3 2 2 4 6" xfId="28721" xr:uid="{02C0F013-76D5-46C2-8CD1-D39B1A46030E}"/>
    <cellStyle name="요약 3 2 2 4 7" xfId="27619" xr:uid="{3A4D7C04-FCC3-4716-AEE2-4AD2C00AE471}"/>
    <cellStyle name="요약 3 2 2 4 8" xfId="50781" xr:uid="{ECC6CB61-3F34-49C2-BEF6-9E28CC07B2A3}"/>
    <cellStyle name="요약 3 2 2 5" xfId="11257" xr:uid="{C523ECC9-F102-42AC-928C-8278A3E1C40E}"/>
    <cellStyle name="요약 3 2 2 5 2" xfId="14188" xr:uid="{F43DB0BF-3F21-4CBF-A5A7-D10F8235D154}"/>
    <cellStyle name="요약 3 2 2 5 2 2" xfId="16137" xr:uid="{F5B26524-1A17-4DDD-A7CE-76BFC1285836}"/>
    <cellStyle name="요약 3 2 2 5 2 2 2" xfId="22056" xr:uid="{405A2823-AC49-4922-8EC3-5002BC7BC4B8}"/>
    <cellStyle name="요약 3 2 2 5 2 2 2 2" xfId="35688" xr:uid="{D7B68E32-0BAB-44B0-8373-7EEF797E8F00}"/>
    <cellStyle name="요약 3 2 2 5 2 2 2 3" xfId="45316" xr:uid="{3C7D5696-673F-4E69-A24D-094CEF30A6A4}"/>
    <cellStyle name="요약 3 2 2 5 2 2 3" xfId="25847" xr:uid="{CB49A9AB-0221-4DD1-8DCD-34B24A749749}"/>
    <cellStyle name="요약 3 2 2 5 2 2 3 2" xfId="39479" xr:uid="{50F41A80-CECA-41E2-A33D-A4C2E078FA42}"/>
    <cellStyle name="요약 3 2 2 5 2 2 3 3" xfId="49107" xr:uid="{F23B4E36-5678-4610-93E0-785BED3A3972}"/>
    <cellStyle name="요약 3 2 2 5 2 2 4" xfId="31729" xr:uid="{3C4A0215-A711-4FDC-9057-6C1E7FDF3967}"/>
    <cellStyle name="요약 3 2 2 5 2 2 5" xfId="41387" xr:uid="{E8C9A667-87F8-44FD-B8B5-66F60410F54E}"/>
    <cellStyle name="요약 3 2 2 5 2 2 6" xfId="53775" xr:uid="{B5E39F73-7616-4A92-9A71-7056CC5ACFBD}"/>
    <cellStyle name="요약 3 2 2 5 2 3" xfId="20148" xr:uid="{4F904E5E-0BB2-4531-89F2-0AF580506390}"/>
    <cellStyle name="요약 3 2 2 5 2 3 2" xfId="33780" xr:uid="{A07815CB-C2C1-40A2-AD59-930F93CF9D6C}"/>
    <cellStyle name="요약 3 2 2 5 2 3 3" xfId="43408" xr:uid="{90933C09-B22F-4400-A2C5-49AC36A51EF8}"/>
    <cellStyle name="요약 3 2 2 5 2 4" xfId="23939" xr:uid="{F293D532-F560-4D5F-806E-52BEA7C0287C}"/>
    <cellStyle name="요약 3 2 2 5 2 4 2" xfId="37571" xr:uid="{AE668498-42A3-48DA-A920-FF225A329E54}"/>
    <cellStyle name="요약 3 2 2 5 2 4 3" xfId="47199" xr:uid="{5E3CC63F-4323-483C-93BC-04CBCCAFC11C}"/>
    <cellStyle name="요약 3 2 2 5 2 5" xfId="29814" xr:uid="{8DC556BE-237D-4411-BB74-52D1638C575E}"/>
    <cellStyle name="요약 3 2 2 5 2 6" xfId="26575" xr:uid="{F7DF4CF4-8079-4BB3-B9EA-425999CAC367}"/>
    <cellStyle name="요약 3 2 2 5 2 7" xfId="51867" xr:uid="{DF515DAB-1F03-43EE-A6A3-BCA259FF5C13}"/>
    <cellStyle name="요약 3 2 2 5 3" xfId="15139" xr:uid="{17FDD177-9629-4A58-9A13-1156FFAEBC11}"/>
    <cellStyle name="요약 3 2 2 5 3 2" xfId="21058" xr:uid="{EB0A537A-C3B7-41C1-8395-6216905EE03F}"/>
    <cellStyle name="요약 3 2 2 5 3 2 2" xfId="34690" xr:uid="{B21C1703-908B-4702-B948-1C40AB57C762}"/>
    <cellStyle name="요약 3 2 2 5 3 2 3" xfId="44318" xr:uid="{4BD84E9D-9EDC-469C-9133-3FFBECD47B55}"/>
    <cellStyle name="요약 3 2 2 5 3 3" xfId="24849" xr:uid="{9945EE7B-77FC-4CD3-9442-6549795936CC}"/>
    <cellStyle name="요약 3 2 2 5 3 3 2" xfId="38481" xr:uid="{111FAFD8-95E3-459B-AA81-673FEA6A2E11}"/>
    <cellStyle name="요약 3 2 2 5 3 3 3" xfId="48109" xr:uid="{ABB1C218-D12F-4252-A449-568B50128811}"/>
    <cellStyle name="요약 3 2 2 5 3 4" xfId="30731" xr:uid="{1508E345-F6FE-4B1F-A634-A48BD351D9CB}"/>
    <cellStyle name="요약 3 2 2 5 3 5" xfId="40389" xr:uid="{6DEF4420-E268-4ED5-9ED9-3F181FA3FE6D}"/>
    <cellStyle name="요약 3 2 2 5 3 6" xfId="52777" xr:uid="{07D2CDB8-0964-4F7C-B3B5-02AE2C604A8A}"/>
    <cellStyle name="요약 3 2 2 5 4" xfId="19150" xr:uid="{B954FE76-0B05-4A8E-AA18-2E0E4DC1B293}"/>
    <cellStyle name="요약 3 2 2 5 4 2" xfId="32782" xr:uid="{27E42E57-0954-46A3-B2CA-D2F7D9DB3876}"/>
    <cellStyle name="요약 3 2 2 5 4 3" xfId="42410" xr:uid="{9C5F4FA3-8E2B-406D-9C98-BF021F28BFA4}"/>
    <cellStyle name="요약 3 2 2 5 5" xfId="22941" xr:uid="{ACFCE457-83F5-4D6F-937E-C0D3D5F41CB9}"/>
    <cellStyle name="요약 3 2 2 5 5 2" xfId="36573" xr:uid="{3D1A5E31-8279-4573-ACB7-F1D366A4593A}"/>
    <cellStyle name="요약 3 2 2 5 5 3" xfId="46201" xr:uid="{ACBC98D4-2D31-4BD1-9D3F-7EFE0F1E0408}"/>
    <cellStyle name="요약 3 2 2 5 6" xfId="28809" xr:uid="{33621134-62D4-4694-8C9A-249D297BE96E}"/>
    <cellStyle name="요약 3 2 2 5 7" xfId="27531" xr:uid="{7475B04B-9D2A-4A7D-BA4D-7120B48C0824}"/>
    <cellStyle name="요약 3 2 2 5 8" xfId="50869" xr:uid="{38299BCC-6EA6-4177-8C57-6D46F1240ADF}"/>
    <cellStyle name="요약 3 2 2 6" xfId="11345" xr:uid="{5714FFB9-FEC0-4FDA-A4FE-AC16B6FA63E4}"/>
    <cellStyle name="요약 3 2 2 6 2" xfId="14276" xr:uid="{DA7A14F7-F3EC-44E1-8DB7-A94245A4A63C}"/>
    <cellStyle name="요약 3 2 2 6 2 2" xfId="16225" xr:uid="{78211A5F-1285-4EF0-966A-4319C146FE81}"/>
    <cellStyle name="요약 3 2 2 6 2 2 2" xfId="22144" xr:uid="{7010D6D9-9E5E-42FA-86E9-1D131C6D8FF4}"/>
    <cellStyle name="요약 3 2 2 6 2 2 2 2" xfId="35776" xr:uid="{BF1DC88D-617F-4271-B7CA-20C04155900C}"/>
    <cellStyle name="요약 3 2 2 6 2 2 2 3" xfId="45404" xr:uid="{26599A7D-B426-4397-B861-4679390128FA}"/>
    <cellStyle name="요약 3 2 2 6 2 2 3" xfId="25935" xr:uid="{225DE110-F7CB-4C5D-B73D-C879DD196FD9}"/>
    <cellStyle name="요약 3 2 2 6 2 2 3 2" xfId="39567" xr:uid="{2765812F-B9B9-4584-B3C9-D6BC5ABA9C08}"/>
    <cellStyle name="요약 3 2 2 6 2 2 3 3" xfId="49195" xr:uid="{2DA8D560-23B1-4892-8ED7-4F1809805C11}"/>
    <cellStyle name="요약 3 2 2 6 2 2 4" xfId="31817" xr:uid="{73808409-38B4-4E5E-9884-E907652A70BD}"/>
    <cellStyle name="요약 3 2 2 6 2 2 5" xfId="41475" xr:uid="{8CED3743-2B6F-4887-B3D7-DEF0FD0CD996}"/>
    <cellStyle name="요약 3 2 2 6 2 2 6" xfId="53863" xr:uid="{65F93350-1F12-4E6E-9C66-BCF6FE148DF9}"/>
    <cellStyle name="요약 3 2 2 6 2 3" xfId="20236" xr:uid="{BBFF7CF9-E25B-4E8B-BF92-6F1B18E9A38F}"/>
    <cellStyle name="요약 3 2 2 6 2 3 2" xfId="33868" xr:uid="{984321EE-B272-45D7-AC24-3AE538635FB4}"/>
    <cellStyle name="요약 3 2 2 6 2 3 3" xfId="43496" xr:uid="{82040C39-5B23-4055-9149-14424C3B70F1}"/>
    <cellStyle name="요약 3 2 2 6 2 4" xfId="24027" xr:uid="{D3E3CBBA-13FF-4205-BF61-85A80A5484C6}"/>
    <cellStyle name="요약 3 2 2 6 2 4 2" xfId="37659" xr:uid="{821281CC-B97C-4193-B6D1-FAE76821F3AA}"/>
    <cellStyle name="요약 3 2 2 6 2 4 3" xfId="47287" xr:uid="{4910CC29-FB57-4352-91CC-BAC787ABDEDE}"/>
    <cellStyle name="요약 3 2 2 6 2 5" xfId="29902" xr:uid="{C1891B08-676D-4361-91B4-F35F1DCA56B1}"/>
    <cellStyle name="요약 3 2 2 6 2 6" xfId="26487" xr:uid="{5B933CC6-E16A-4D30-A0A4-35E58A493958}"/>
    <cellStyle name="요약 3 2 2 6 2 7" xfId="51955" xr:uid="{005E8785-B69C-4CF7-85DF-95FB28F6254B}"/>
    <cellStyle name="요약 3 2 2 6 3" xfId="15227" xr:uid="{ADBA126F-AAA4-436B-8665-C6256C81A87F}"/>
    <cellStyle name="요약 3 2 2 6 3 2" xfId="21146" xr:uid="{DB4F8CB4-0E34-44C3-8786-12DEB92ACD95}"/>
    <cellStyle name="요약 3 2 2 6 3 2 2" xfId="34778" xr:uid="{BD7E51F4-510E-4F80-913E-4FC2D0473A6D}"/>
    <cellStyle name="요약 3 2 2 6 3 2 3" xfId="44406" xr:uid="{4CBD6CF3-AD25-4B6B-B358-170C28B0BAB7}"/>
    <cellStyle name="요약 3 2 2 6 3 3" xfId="24937" xr:uid="{44C885E0-8209-4CC2-9ECC-A2EA5877615E}"/>
    <cellStyle name="요약 3 2 2 6 3 3 2" xfId="38569" xr:uid="{97539BEC-B373-43D3-B8EF-3E8970828603}"/>
    <cellStyle name="요약 3 2 2 6 3 3 3" xfId="48197" xr:uid="{200A97E6-3E62-47D3-A53D-3A3FD95825DD}"/>
    <cellStyle name="요약 3 2 2 6 3 4" xfId="30819" xr:uid="{79E066C1-8A23-4F09-924F-D26B363D1CA0}"/>
    <cellStyle name="요약 3 2 2 6 3 5" xfId="40477" xr:uid="{021F9363-7E03-40BB-8757-EBA8BDECABB9}"/>
    <cellStyle name="요약 3 2 2 6 3 6" xfId="52865" xr:uid="{885FF078-6BFC-4B5F-BB38-FFBAD1363860}"/>
    <cellStyle name="요약 3 2 2 6 4" xfId="19238" xr:uid="{F11000F1-E60A-461C-9FF7-50FEB2E747F0}"/>
    <cellStyle name="요약 3 2 2 6 4 2" xfId="32870" xr:uid="{DB7A482F-FFAD-4E8F-A8FC-4B1C4896CFFE}"/>
    <cellStyle name="요약 3 2 2 6 4 3" xfId="42498" xr:uid="{8CC15594-8E53-4A4E-8085-4B795CDBB55E}"/>
    <cellStyle name="요약 3 2 2 6 5" xfId="23029" xr:uid="{FA34DEDB-2465-4698-911B-A768C8E4D191}"/>
    <cellStyle name="요약 3 2 2 6 5 2" xfId="36661" xr:uid="{16C354CF-7951-440C-8637-FB0C20D81B88}"/>
    <cellStyle name="요약 3 2 2 6 5 3" xfId="46289" xr:uid="{A6E9E9D1-1EC9-4522-A0FE-C8EF70D47E8C}"/>
    <cellStyle name="요약 3 2 2 6 6" xfId="28897" xr:uid="{CD8A2AE2-CE1C-46BD-BA46-DE2293E7AD5A}"/>
    <cellStyle name="요약 3 2 2 6 7" xfId="27443" xr:uid="{CB74D76E-9988-49D9-8291-B321D00D8712}"/>
    <cellStyle name="요약 3 2 2 6 8" xfId="50957" xr:uid="{2CF63F0A-A171-48C5-914C-D1ED3FFBDE85}"/>
    <cellStyle name="요약 3 2 2 7" xfId="11433" xr:uid="{C67C859E-BDC9-49F8-B23A-02C24162040B}"/>
    <cellStyle name="요약 3 2 2 7 2" xfId="14364" xr:uid="{1DDFD70B-10D8-4484-9331-98394F9370CC}"/>
    <cellStyle name="요약 3 2 2 7 2 2" xfId="16313" xr:uid="{A4EB4FF5-6650-4D16-B84E-BCCD241B24F3}"/>
    <cellStyle name="요약 3 2 2 7 2 2 2" xfId="22232" xr:uid="{635C551E-0D45-4802-9DE6-C69DF68D3FA1}"/>
    <cellStyle name="요약 3 2 2 7 2 2 2 2" xfId="35864" xr:uid="{A93CAB2C-1DBA-4448-8E39-2DB0A6B84B1F}"/>
    <cellStyle name="요약 3 2 2 7 2 2 2 3" xfId="45492" xr:uid="{BED66B1E-AB04-4B02-ABBE-5D7A41D169BD}"/>
    <cellStyle name="요약 3 2 2 7 2 2 3" xfId="26023" xr:uid="{14634A53-F793-45E3-8B4E-54CC21299D02}"/>
    <cellStyle name="요약 3 2 2 7 2 2 3 2" xfId="39655" xr:uid="{7672830E-DC77-45F7-96EA-36A4C396456C}"/>
    <cellStyle name="요약 3 2 2 7 2 2 3 3" xfId="49283" xr:uid="{E990B112-658F-4691-BDFF-06D18B51EC5C}"/>
    <cellStyle name="요약 3 2 2 7 2 2 4" xfId="31905" xr:uid="{211B6A2F-0C3B-4B83-857D-7539A3EEC4ED}"/>
    <cellStyle name="요약 3 2 2 7 2 2 5" xfId="41563" xr:uid="{879F482B-2A08-4597-ACD0-717A83D337FE}"/>
    <cellStyle name="요약 3 2 2 7 2 2 6" xfId="53951" xr:uid="{92E76BDB-D76D-4B2D-BFBC-714B3B295312}"/>
    <cellStyle name="요약 3 2 2 7 2 3" xfId="20324" xr:uid="{DDE7925F-FE4A-41B7-98EF-1C41DF0477AD}"/>
    <cellStyle name="요약 3 2 2 7 2 3 2" xfId="33956" xr:uid="{CADF0F83-C989-490E-BC3D-44AEDE984820}"/>
    <cellStyle name="요약 3 2 2 7 2 3 3" xfId="43584" xr:uid="{C84C33B9-0819-4800-B7E9-DB08118BAC20}"/>
    <cellStyle name="요약 3 2 2 7 2 4" xfId="24115" xr:uid="{CB90C118-FFCC-4E6A-8651-7DB90D4A693E}"/>
    <cellStyle name="요약 3 2 2 7 2 4 2" xfId="37747" xr:uid="{81629C35-B1DB-42E7-BB93-787835F0EA49}"/>
    <cellStyle name="요약 3 2 2 7 2 4 3" xfId="47375" xr:uid="{7FF6D48E-F7A8-481D-B5F5-8E0162AFC623}"/>
    <cellStyle name="요약 3 2 2 7 2 5" xfId="29990" xr:uid="{BFA54949-9EFA-4D90-B891-EF75F9B8FE74}"/>
    <cellStyle name="요약 3 2 2 7 2 6" xfId="26399" xr:uid="{2EF80439-681B-4DFD-A90F-D3498E150357}"/>
    <cellStyle name="요약 3 2 2 7 2 7" xfId="52043" xr:uid="{43CD908E-CD4C-41E1-BF8B-420273070469}"/>
    <cellStyle name="요약 3 2 2 7 3" xfId="15315" xr:uid="{2ECF09AF-6F92-4A3D-80B9-1B6522EAA214}"/>
    <cellStyle name="요약 3 2 2 7 3 2" xfId="21234" xr:uid="{ECC337D4-9806-484E-A4D4-3E17510045BA}"/>
    <cellStyle name="요약 3 2 2 7 3 2 2" xfId="34866" xr:uid="{5A8FEE51-4452-4866-80ED-1B1E06AAFAE0}"/>
    <cellStyle name="요약 3 2 2 7 3 2 3" xfId="44494" xr:uid="{3894ED91-C13F-4BF7-8EB3-E754E9B91DEF}"/>
    <cellStyle name="요약 3 2 2 7 3 3" xfId="25025" xr:uid="{2E4144D4-3DA5-4BA2-9190-78E152644803}"/>
    <cellStyle name="요약 3 2 2 7 3 3 2" xfId="38657" xr:uid="{07D75FAD-789F-47D3-AB18-0DF48D3A6B96}"/>
    <cellStyle name="요약 3 2 2 7 3 3 3" xfId="48285" xr:uid="{3F2B0352-FC16-4BA2-BCE8-CB34DBD1C763}"/>
    <cellStyle name="요약 3 2 2 7 3 4" xfId="30907" xr:uid="{21781499-53D6-4CAD-BDE5-5ECD37914ED8}"/>
    <cellStyle name="요약 3 2 2 7 3 5" xfId="40565" xr:uid="{EC20FBD1-EEDD-48CF-BBE8-54A7D9811061}"/>
    <cellStyle name="요약 3 2 2 7 3 6" xfId="52953" xr:uid="{78B58C6A-2C74-448D-B6A6-222AA5EB39C0}"/>
    <cellStyle name="요약 3 2 2 7 4" xfId="19326" xr:uid="{590A1053-F7B6-4FA4-B127-94E22C6A3549}"/>
    <cellStyle name="요약 3 2 2 7 4 2" xfId="32958" xr:uid="{A2E3BE97-F6D6-4AF5-8075-398ED1ABED9A}"/>
    <cellStyle name="요약 3 2 2 7 4 3" xfId="42586" xr:uid="{B73C1A23-5E31-41F5-AE9B-EE33AEA4C74B}"/>
    <cellStyle name="요약 3 2 2 7 5" xfId="23117" xr:uid="{423D66AE-114F-46E9-888A-632DC9EC8A8E}"/>
    <cellStyle name="요약 3 2 2 7 5 2" xfId="36749" xr:uid="{FAA85640-1DD4-4DCA-9B98-7CD4FEA86BB2}"/>
    <cellStyle name="요약 3 2 2 7 5 3" xfId="46377" xr:uid="{6F27F682-57A3-44BA-8F77-89B2F92C43A2}"/>
    <cellStyle name="요약 3 2 2 7 6" xfId="28985" xr:uid="{406C97E7-C071-46DE-9296-D7F4AA9E17CA}"/>
    <cellStyle name="요약 3 2 2 7 7" xfId="27355" xr:uid="{308DED9F-516C-455D-A6E1-8EDC5B4E431D}"/>
    <cellStyle name="요약 3 2 2 7 8" xfId="51045" xr:uid="{AFD11DD9-1E52-4B1A-98D9-163DF183D008}"/>
    <cellStyle name="요약 3 2 2 8" xfId="13541" xr:uid="{1FD51399-D9DE-4691-BFC9-BE08DD068FEE}"/>
    <cellStyle name="요약 3 2 2 8 2" xfId="14540" xr:uid="{95D6191E-936E-44B3-A2E2-3F40104D6929}"/>
    <cellStyle name="요약 3 2 2 8 2 2" xfId="16489" xr:uid="{D57BC80C-8668-4769-A363-86946A31562C}"/>
    <cellStyle name="요약 3 2 2 8 2 2 2" xfId="22408" xr:uid="{8E775035-9161-4F78-BE53-970E3867483B}"/>
    <cellStyle name="요약 3 2 2 8 2 2 2 2" xfId="36040" xr:uid="{2EBC5F70-9788-4A5F-8DF2-909A7FA3D4A4}"/>
    <cellStyle name="요약 3 2 2 8 2 2 2 3" xfId="45668" xr:uid="{FCCBE119-0EC1-4AAC-8393-150975A6BD38}"/>
    <cellStyle name="요약 3 2 2 8 2 2 3" xfId="26199" xr:uid="{47A6EB9E-12B9-42CF-B8A2-B33476520095}"/>
    <cellStyle name="요약 3 2 2 8 2 2 3 2" xfId="39831" xr:uid="{EC34B5E8-CFDD-4481-A1AD-F030C7101741}"/>
    <cellStyle name="요약 3 2 2 8 2 2 3 3" xfId="49459" xr:uid="{609577A0-C52A-4B1A-A2FE-7C56D1386BBC}"/>
    <cellStyle name="요약 3 2 2 8 2 2 4" xfId="32081" xr:uid="{1D650AFF-2A86-48B4-AF06-7A5C046D6994}"/>
    <cellStyle name="요약 3 2 2 8 2 2 5" xfId="41739" xr:uid="{71F7B28F-90BB-40A2-ACF9-ED062679F890}"/>
    <cellStyle name="요약 3 2 2 8 2 2 6" xfId="54127" xr:uid="{EF59198A-49FE-439D-98A0-A735DFD460AC}"/>
    <cellStyle name="요약 3 2 2 8 2 3" xfId="20500" xr:uid="{0FD407DF-13FE-4212-96D5-88A7BA43835A}"/>
    <cellStyle name="요약 3 2 2 8 2 3 2" xfId="34132" xr:uid="{3F63E63E-171C-451C-8742-1DF9C5109D8A}"/>
    <cellStyle name="요약 3 2 2 8 2 3 3" xfId="43760" xr:uid="{F61E8265-7734-42ED-A7C4-694C3F4A8159}"/>
    <cellStyle name="요약 3 2 2 8 2 4" xfId="24291" xr:uid="{8E0C39C9-97FD-4800-BD1C-1CAC1FB6DBA3}"/>
    <cellStyle name="요약 3 2 2 8 2 4 2" xfId="37923" xr:uid="{4FC5E67A-44CA-4B15-87FC-9925CD83AD73}"/>
    <cellStyle name="요약 3 2 2 8 2 4 3" xfId="47551" xr:uid="{3B70B8EB-1DE2-4666-A9AA-A75444D2C0FC}"/>
    <cellStyle name="요약 3 2 2 8 2 5" xfId="30166" xr:uid="{7AAC1FB6-8053-4C0D-B16A-EFA8C517A747}"/>
    <cellStyle name="요약 3 2 2 8 2 6" xfId="26223" xr:uid="{3F3A817D-3089-470F-A20C-552F9DFF59FD}"/>
    <cellStyle name="요약 3 2 2 8 2 7" xfId="52219" xr:uid="{BDE195F3-F923-4F70-8B26-0EAC57759ED0}"/>
    <cellStyle name="요약 3 2 2 8 3" xfId="15491" xr:uid="{536157F3-FC3D-4E7E-955F-E32DE7342BE1}"/>
    <cellStyle name="요약 3 2 2 8 3 2" xfId="21410" xr:uid="{E21ADEDA-2CDB-4156-BE77-3A3958813454}"/>
    <cellStyle name="요약 3 2 2 8 3 2 2" xfId="35042" xr:uid="{9293F7B6-099B-4320-A4B5-E69EA75B8123}"/>
    <cellStyle name="요약 3 2 2 8 3 2 3" xfId="44670" xr:uid="{7C0DAA2B-F711-4CEB-B2C1-DA38E7418027}"/>
    <cellStyle name="요약 3 2 2 8 3 3" xfId="25201" xr:uid="{E8B8996E-6FAE-4BC6-94FD-DE00DC9BDA87}"/>
    <cellStyle name="요약 3 2 2 8 3 3 2" xfId="38833" xr:uid="{79AC8E74-3B36-402E-85C5-3AA66E865F63}"/>
    <cellStyle name="요약 3 2 2 8 3 3 3" xfId="48461" xr:uid="{B9BF4DB7-08DD-4C60-A49F-1797E34E4D96}"/>
    <cellStyle name="요약 3 2 2 8 3 4" xfId="31083" xr:uid="{ED48CA78-4C9B-472D-8CB4-02EE2D8082FC}"/>
    <cellStyle name="요약 3 2 2 8 3 5" xfId="40741" xr:uid="{8218C848-EC32-4C5E-A427-5A4BB173E81C}"/>
    <cellStyle name="요약 3 2 2 8 3 6" xfId="53129" xr:uid="{C2F6505B-5FD0-4C1E-BCD5-8451D143436A}"/>
    <cellStyle name="요약 3 2 2 8 4" xfId="19502" xr:uid="{FEA2315E-7C8F-415E-AE14-9A0F42F93B0B}"/>
    <cellStyle name="요약 3 2 2 8 4 2" xfId="33134" xr:uid="{2B8A99D0-B975-4CE9-A10D-CAA3F5B6C499}"/>
    <cellStyle name="요약 3 2 2 8 4 3" xfId="42762" xr:uid="{CA4A9B11-D6E5-435D-A842-3E9FE75114A6}"/>
    <cellStyle name="요약 3 2 2 8 5" xfId="23293" xr:uid="{5EEB4921-40AD-41B7-B09C-AEBE1C86C56F}"/>
    <cellStyle name="요약 3 2 2 8 5 2" xfId="36925" xr:uid="{91C8087F-B895-4DFF-9935-9A4EF707AAFC}"/>
    <cellStyle name="요약 3 2 2 8 5 3" xfId="46553" xr:uid="{AE3A5CAC-10FF-4F88-A6E8-8D6B45C38578}"/>
    <cellStyle name="요약 3 2 2 8 6" xfId="29168" xr:uid="{E08976E4-7CAB-4CC4-AFD2-14AC025B5365}"/>
    <cellStyle name="요약 3 2 2 8 7" xfId="27221" xr:uid="{1010E0B1-7154-4FFD-8DE0-5A7B120485D2}"/>
    <cellStyle name="요약 3 2 2 8 8" xfId="51221" xr:uid="{4EFF7379-8A8D-4ED8-B272-16D74940231B}"/>
    <cellStyle name="요약 3 2 2 9" xfId="13836" xr:uid="{9F8FBAD0-9D6B-477A-A442-F22650F36A12}"/>
    <cellStyle name="요약 3 2 2 9 2" xfId="15785" xr:uid="{EA0DD4EA-1EAC-4DCF-A0C5-5147B4472E80}"/>
    <cellStyle name="요약 3 2 2 9 2 2" xfId="21704" xr:uid="{0B7E8B09-80A9-40F9-85B6-FBB7B906D9FE}"/>
    <cellStyle name="요약 3 2 2 9 2 2 2" xfId="35336" xr:uid="{12639DF8-9A62-4BDC-945A-3D5FE39A2FF3}"/>
    <cellStyle name="요약 3 2 2 9 2 2 3" xfId="44964" xr:uid="{46A9A21B-4BC2-42BA-B989-0350ACE68E91}"/>
    <cellStyle name="요약 3 2 2 9 2 3" xfId="25495" xr:uid="{6E36544A-424C-40D3-9290-040A738F50C0}"/>
    <cellStyle name="요약 3 2 2 9 2 3 2" xfId="39127" xr:uid="{37F255A3-7DA9-4F2D-8A0A-18C2843B4EBF}"/>
    <cellStyle name="요약 3 2 2 9 2 3 3" xfId="48755" xr:uid="{51FFDBA0-5D77-43DC-8110-16F264F04635}"/>
    <cellStyle name="요약 3 2 2 9 2 4" xfId="31377" xr:uid="{B3CA2F51-F2CC-4418-A709-EFDC74136C12}"/>
    <cellStyle name="요약 3 2 2 9 2 5" xfId="41035" xr:uid="{09750AC8-7518-4CD0-8C0C-4A30768868D1}"/>
    <cellStyle name="요약 3 2 2 9 2 6" xfId="53423" xr:uid="{7A1E1B6C-36CD-4E71-831C-1710D661140F}"/>
    <cellStyle name="요약 3 2 2 9 3" xfId="19796" xr:uid="{D7874AE1-5739-4ADB-BA94-7BAD6F22921C}"/>
    <cellStyle name="요약 3 2 2 9 3 2" xfId="33428" xr:uid="{E4D8A7D7-AFA0-4982-876C-9B369CABA515}"/>
    <cellStyle name="요약 3 2 2 9 3 3" xfId="43056" xr:uid="{42ED3D62-50B5-4CBF-B181-AAA778E85476}"/>
    <cellStyle name="요약 3 2 2 9 4" xfId="23587" xr:uid="{A2CDDBCC-547E-4B76-8E83-610E9ECBFFC8}"/>
    <cellStyle name="요약 3 2 2 9 4 2" xfId="37219" xr:uid="{92BEB808-3204-4DA3-9BD1-8EB3DCA7C72F}"/>
    <cellStyle name="요약 3 2 2 9 4 3" xfId="46847" xr:uid="{D9DF3E50-8907-49DE-A47E-3CC2B2AC9EF5}"/>
    <cellStyle name="요약 3 2 2 9 5" xfId="29462" xr:uid="{26A2DC48-EFEB-434E-860B-CD387C6755D5}"/>
    <cellStyle name="요약 3 2 2 9 6" xfId="26927" xr:uid="{5691E317-935E-411E-B0B1-E91C35F77539}"/>
    <cellStyle name="요약 3 2 2 9 7" xfId="51515" xr:uid="{D4D578F7-B1E2-474F-AD0E-4546114EB6B7}"/>
    <cellStyle name="요약 3 2 3" xfId="10628" xr:uid="{F9B63AB0-6314-4CB2-8CC9-8A70661D75E7}"/>
    <cellStyle name="요약 3 2 3 2" xfId="13560" xr:uid="{0F44BC0F-4999-49C1-B9BD-8F4503FAF3AB}"/>
    <cellStyle name="요약 3 2 3 2 2" xfId="15509" xr:uid="{7F456EBE-A9D3-4631-AD68-0B36E06ED694}"/>
    <cellStyle name="요약 3 2 3 2 2 2" xfId="21428" xr:uid="{D017E1F1-B364-4416-A0A7-231B1311F643}"/>
    <cellStyle name="요약 3 2 3 2 2 2 2" xfId="35060" xr:uid="{443DF4A2-D7F1-48F1-933A-C1B127A820CD}"/>
    <cellStyle name="요약 3 2 3 2 2 2 3" xfId="44688" xr:uid="{601B6933-423E-4B61-8B87-95C0A8CAAF71}"/>
    <cellStyle name="요약 3 2 3 2 2 3" xfId="25219" xr:uid="{9F0ED3C0-1067-4906-ABF3-E12390CCA95C}"/>
    <cellStyle name="요약 3 2 3 2 2 3 2" xfId="38851" xr:uid="{92DFEBFC-FBF1-4FE0-963D-00DAF8D5CC2E}"/>
    <cellStyle name="요약 3 2 3 2 2 3 3" xfId="48479" xr:uid="{698F83A0-3217-4575-8ACA-56D9582D74EC}"/>
    <cellStyle name="요약 3 2 3 2 2 4" xfId="31101" xr:uid="{D9F9EBB7-65C5-490F-99B7-97B1381D73F1}"/>
    <cellStyle name="요약 3 2 3 2 2 5" xfId="40759" xr:uid="{80C5E42D-1754-4D6A-8AFE-F1F386166E0D}"/>
    <cellStyle name="요약 3 2 3 2 2 6" xfId="53147" xr:uid="{C9276E84-ABD4-4867-9523-EE802C925B32}"/>
    <cellStyle name="요약 3 2 3 2 3" xfId="19520" xr:uid="{953E3688-9797-44B9-A191-0851A47518CA}"/>
    <cellStyle name="요약 3 2 3 2 3 2" xfId="33152" xr:uid="{6C470735-DF63-409B-AD63-A7E67F41AB0C}"/>
    <cellStyle name="요약 3 2 3 2 3 3" xfId="42780" xr:uid="{7093C758-A44C-44F7-807E-E3793A9E55C4}"/>
    <cellStyle name="요약 3 2 3 2 4" xfId="23311" xr:uid="{3E11A63D-4E45-426B-B2F0-DDCBFD092EFB}"/>
    <cellStyle name="요약 3 2 3 2 4 2" xfId="36943" xr:uid="{168FF0B0-7400-4AD0-AF00-D892D5062A59}"/>
    <cellStyle name="요약 3 2 3 2 4 3" xfId="46571" xr:uid="{32FFBBB8-288D-4DA9-B2AB-868E79345991}"/>
    <cellStyle name="요약 3 2 3 2 5" xfId="29186" xr:uid="{98D8982A-35BF-4DAB-B8D1-29630A0F2B9E}"/>
    <cellStyle name="요약 3 2 3 2 6" xfId="27203" xr:uid="{B69957D1-9A1F-499C-9FB4-270BE3D1CD35}"/>
    <cellStyle name="요약 3 2 3 2 7" xfId="51239" xr:uid="{CFA27223-736B-488E-A529-C02D05F0019D}"/>
    <cellStyle name="요약 3 2 3 3" xfId="14599" xr:uid="{21473267-6524-48A0-9EDA-59857F411869}"/>
    <cellStyle name="요약 3 2 3 3 2" xfId="20518" xr:uid="{95E40CA6-8EF6-42B4-ABE7-BEC0A1076564}"/>
    <cellStyle name="요약 3 2 3 3 2 2" xfId="34150" xr:uid="{594D95E7-DC92-42D5-A8AA-ECF904B243D7}"/>
    <cellStyle name="요약 3 2 3 3 2 3" xfId="43778" xr:uid="{E36CAE2E-8E7D-4BCB-878F-2C72D101351F}"/>
    <cellStyle name="요약 3 2 3 3 3" xfId="24309" xr:uid="{1C1BCE99-ACCF-4748-9208-5C07818C7B5F}"/>
    <cellStyle name="요약 3 2 3 3 3 2" xfId="37941" xr:uid="{95EEEEEC-3C2E-438E-A1B3-03C7229ED9DE}"/>
    <cellStyle name="요약 3 2 3 3 3 3" xfId="47569" xr:uid="{56D2DD50-CA9E-4A45-9C91-1FD687935285}"/>
    <cellStyle name="요약 3 2 3 3 4" xfId="30191" xr:uid="{3E89E5DF-597D-4ABB-A391-31ED45380D7C}"/>
    <cellStyle name="요약 3 2 3 3 5" xfId="39849" xr:uid="{16C4C713-5BD2-4EDC-A7AD-EAADFA4930F8}"/>
    <cellStyle name="요약 3 2 3 3 6" xfId="52237" xr:uid="{E9AA1A6D-E4F9-4A69-BCF9-BFFF79F7B88E}"/>
    <cellStyle name="요약 3 2 3 4" xfId="18610" xr:uid="{AA786F1F-A1EC-4342-A376-B466F9F6CFD0}"/>
    <cellStyle name="요약 3 2 3 4 2" xfId="32242" xr:uid="{ABD00A6C-5196-42A7-AD58-5A0C4776CA13}"/>
    <cellStyle name="요약 3 2 3 4 3" xfId="41870" xr:uid="{FC7917E8-CD3E-4A1B-B282-B06CB804AFB5}"/>
    <cellStyle name="요약 3 2 3 5" xfId="16623" xr:uid="{7360EE18-56AD-434A-997C-1F75A30DC689}"/>
    <cellStyle name="요약 3 2 3 5 2" xfId="32207" xr:uid="{33081D61-20A4-43B7-8899-5AA8481A0DDE}"/>
    <cellStyle name="요약 3 2 3 5 3" xfId="41849" xr:uid="{161562CE-7C16-42D8-A586-DC39EDDB74DE}"/>
    <cellStyle name="요약 3 2 3 6" xfId="28181" xr:uid="{967D4B3D-C206-44AA-91D3-1FFE1EF8C51B}"/>
    <cellStyle name="요약 3 2 3 7" xfId="28136" xr:uid="{B6319D89-899A-4A03-A3A4-F875CE6B98B0}"/>
    <cellStyle name="요약 3 2 3 8" xfId="50241" xr:uid="{67076298-F09C-418C-A95C-0695C8AE8C74}"/>
    <cellStyle name="요약 3 2 4" xfId="10798" xr:uid="{F3BFF999-B17C-41C2-96AE-9DC647FB7604}"/>
    <cellStyle name="요약 3 2 4 2" xfId="13729" xr:uid="{38071B23-FD8B-45BD-96B1-3619B9590DA5}"/>
    <cellStyle name="요약 3 2 4 2 2" xfId="15678" xr:uid="{D5F70838-19A6-4A1A-880F-3B87FEB47755}"/>
    <cellStyle name="요약 3 2 4 2 2 2" xfId="21597" xr:uid="{0CCC2706-9DE6-4962-BB13-D94AFEE8AE37}"/>
    <cellStyle name="요약 3 2 4 2 2 2 2" xfId="35229" xr:uid="{BFE26E7E-AEE7-4BDC-B327-83BBEB242269}"/>
    <cellStyle name="요약 3 2 4 2 2 2 3" xfId="44857" xr:uid="{E612F79F-1C74-424D-B219-428BD13FD3E3}"/>
    <cellStyle name="요약 3 2 4 2 2 3" xfId="25388" xr:uid="{12100DEF-567C-4FD0-9A41-AE65CED5EFE4}"/>
    <cellStyle name="요약 3 2 4 2 2 3 2" xfId="39020" xr:uid="{C6CE180B-80BE-4C02-A788-1548A027256B}"/>
    <cellStyle name="요약 3 2 4 2 2 3 3" xfId="48648" xr:uid="{66F1CE7C-F5D1-4574-8D34-0444CEED4361}"/>
    <cellStyle name="요약 3 2 4 2 2 4" xfId="31270" xr:uid="{DE72B5F6-FE1F-4534-B4AB-05609EFDD64B}"/>
    <cellStyle name="요약 3 2 4 2 2 5" xfId="40928" xr:uid="{847C2CD3-9B48-4CC5-8022-F68AE63F416B}"/>
    <cellStyle name="요약 3 2 4 2 2 6" xfId="53316" xr:uid="{F676E370-B453-4CA8-9349-6EF0C5A9CC96}"/>
    <cellStyle name="요약 3 2 4 2 3" xfId="19689" xr:uid="{03796BE8-A95C-4FC5-9139-FF836BBA8C97}"/>
    <cellStyle name="요약 3 2 4 2 3 2" xfId="33321" xr:uid="{AE3B8906-AC82-4C08-A500-1E2B58A71113}"/>
    <cellStyle name="요약 3 2 4 2 3 3" xfId="42949" xr:uid="{FF289F1F-5660-46FB-A51E-E07A3C57E736}"/>
    <cellStyle name="요약 3 2 4 2 4" xfId="23480" xr:uid="{C7FC9F42-3BF1-43B2-83DE-4919B4E0407F}"/>
    <cellStyle name="요약 3 2 4 2 4 2" xfId="37112" xr:uid="{03226F3F-9DC4-46B5-A0CA-D2FD02A57FD5}"/>
    <cellStyle name="요약 3 2 4 2 4 3" xfId="46740" xr:uid="{86877B7C-205B-4CBC-94FE-F2E346BA1D26}"/>
    <cellStyle name="요약 3 2 4 2 5" xfId="29355" xr:uid="{5BF05573-73A4-4B28-91CD-D7B7F278E1C9}"/>
    <cellStyle name="요약 3 2 4 2 6" xfId="27034" xr:uid="{FB92F828-03F5-440D-8A90-1E43329FF3A2}"/>
    <cellStyle name="요약 3 2 4 2 7" xfId="51408" xr:uid="{0E08C2BA-A5BF-4F2F-84A8-AADCAEEBBA80}"/>
    <cellStyle name="요약 3 2 4 3" xfId="14768" xr:uid="{16B919C5-830D-42E4-B09D-7F3E1C7565EA}"/>
    <cellStyle name="요약 3 2 4 3 2" xfId="20687" xr:uid="{A3861FC7-BFF4-4330-823A-E3ED42565B2E}"/>
    <cellStyle name="요약 3 2 4 3 2 2" xfId="34319" xr:uid="{78D7A3E5-5BB4-4F79-8190-71BB7FDAAC18}"/>
    <cellStyle name="요약 3 2 4 3 2 3" xfId="43947" xr:uid="{93D2DEDE-E01C-4105-8060-491B986E4047}"/>
    <cellStyle name="요약 3 2 4 3 3" xfId="24478" xr:uid="{2B85838A-DE04-4B43-9F6C-D956E81F6DE5}"/>
    <cellStyle name="요약 3 2 4 3 3 2" xfId="38110" xr:uid="{C7211530-F44C-40E4-8E71-A0C4EBA632C0}"/>
    <cellStyle name="요약 3 2 4 3 3 3" xfId="47738" xr:uid="{328CF1A5-FBC8-4250-8BBA-6049677F6E96}"/>
    <cellStyle name="요약 3 2 4 3 4" xfId="30360" xr:uid="{115EE766-68D5-47C8-B616-D2AC2EAF17E9}"/>
    <cellStyle name="요약 3 2 4 3 5" xfId="40018" xr:uid="{E274B433-8D0F-4DDD-9161-C5DC419F05A0}"/>
    <cellStyle name="요약 3 2 4 3 6" xfId="52406" xr:uid="{BF73C0C5-1C6B-48D2-8E76-A7AAF980D7D1}"/>
    <cellStyle name="요약 3 2 4 4" xfId="18775" xr:uid="{A7603FC9-9B61-47B6-9F7D-C3E283B84785}"/>
    <cellStyle name="요약 3 2 4 4 2" xfId="32407" xr:uid="{29C6B862-64DA-4D54-961E-F7297BEAE7EE}"/>
    <cellStyle name="요약 3 2 4 4 3" xfId="42035" xr:uid="{9457829E-92EB-4886-9CB0-55C6316DDD11}"/>
    <cellStyle name="요약 3 2 4 5" xfId="22482" xr:uid="{82537AD0-1BC0-4C1A-ADD9-456C9572F3BF}"/>
    <cellStyle name="요약 3 2 4 5 2" xfId="36114" xr:uid="{2E1872DA-A344-4438-9464-3FB3CDBB7510}"/>
    <cellStyle name="요약 3 2 4 5 3" xfId="45742" xr:uid="{1ACBC400-2649-4C32-82B0-52320D4A7028}"/>
    <cellStyle name="요약 3 2 4 6" xfId="28350" xr:uid="{7F61CC76-89B7-4FDE-A466-AA1C63F74A55}"/>
    <cellStyle name="요약 3 2 4 7" xfId="27971" xr:uid="{35C5976A-4929-4DEA-BED8-3CE1E1DBCE5A}"/>
    <cellStyle name="요약 3 2 4 8" xfId="50410" xr:uid="{DB4D40AB-C99A-446A-A13D-2ADCFFBC8006}"/>
    <cellStyle name="요약 3 2 5" xfId="11558" xr:uid="{CE4FD8C5-3C97-46D5-A6C3-227E5105C8FF}"/>
    <cellStyle name="요약 3 2 5 2" xfId="14452" xr:uid="{936CF744-2035-4752-B694-9F45A885B29A}"/>
    <cellStyle name="요약 3 2 5 2 2" xfId="16401" xr:uid="{6141F23D-0146-4809-89F1-93C9CC4633ED}"/>
    <cellStyle name="요약 3 2 5 2 2 2" xfId="22320" xr:uid="{7C360609-1157-4A70-B3F0-654A7BFAFBFB}"/>
    <cellStyle name="요약 3 2 5 2 2 2 2" xfId="35952" xr:uid="{188037F4-ECA3-4A6D-B772-BF3F9415E467}"/>
    <cellStyle name="요약 3 2 5 2 2 2 3" xfId="45580" xr:uid="{4BDE1ABC-D67D-4DAA-9241-7F95FC2B9783}"/>
    <cellStyle name="요약 3 2 5 2 2 3" xfId="26111" xr:uid="{FB63920F-E4C8-4990-995F-EA7151D1549F}"/>
    <cellStyle name="요약 3 2 5 2 2 3 2" xfId="39743" xr:uid="{85059EC5-855F-4F61-A9F0-4EED18C3D143}"/>
    <cellStyle name="요약 3 2 5 2 2 3 3" xfId="49371" xr:uid="{47705A77-2A01-4323-8852-C6DBEA693B16}"/>
    <cellStyle name="요약 3 2 5 2 2 4" xfId="31993" xr:uid="{62E1D439-3749-4858-A0E4-0AABDA897A20}"/>
    <cellStyle name="요약 3 2 5 2 2 5" xfId="41651" xr:uid="{F0ABF2E9-43D6-4CE3-A18D-EF91700B3ADF}"/>
    <cellStyle name="요약 3 2 5 2 2 6" xfId="54039" xr:uid="{1FA3AC80-FDC2-410E-B210-72623FE079B8}"/>
    <cellStyle name="요약 3 2 5 2 3" xfId="20412" xr:uid="{3C6D19DD-4C69-40CD-8CC2-2DF76FB18EB6}"/>
    <cellStyle name="요약 3 2 5 2 3 2" xfId="34044" xr:uid="{7F16046D-5959-4AC0-AF62-C9F0C6333FD0}"/>
    <cellStyle name="요약 3 2 5 2 3 3" xfId="43672" xr:uid="{531A68BE-1A6F-4B8C-A255-8C7794824B33}"/>
    <cellStyle name="요약 3 2 5 2 4" xfId="24203" xr:uid="{C052F3A9-6106-481F-AC94-D09CBF7BB501}"/>
    <cellStyle name="요약 3 2 5 2 4 2" xfId="37835" xr:uid="{B8801EF6-4436-4421-BD69-387A861B3224}"/>
    <cellStyle name="요약 3 2 5 2 4 3" xfId="47463" xr:uid="{29503BC1-B6A1-4CF4-891B-503AE9A9D6B2}"/>
    <cellStyle name="요약 3 2 5 2 5" xfId="30078" xr:uid="{3C8CBFC2-3D62-4099-916A-7322D7F23036}"/>
    <cellStyle name="요약 3 2 5 2 6" xfId="26311" xr:uid="{376D10A4-EB2B-4973-BD3B-B9F4C7FF2054}"/>
    <cellStyle name="요약 3 2 5 2 7" xfId="52131" xr:uid="{63FE5A3D-8F4F-44E5-AEB7-6FE071F6E6F1}"/>
    <cellStyle name="요약 3 2 5 3" xfId="15403" xr:uid="{7FA6B896-11E5-44E5-8C22-D005C912980E}"/>
    <cellStyle name="요약 3 2 5 3 2" xfId="21322" xr:uid="{40F15C99-0E05-4F20-A683-814F6555AC8F}"/>
    <cellStyle name="요약 3 2 5 3 2 2" xfId="34954" xr:uid="{F9FC5DFC-757F-4D55-ABC5-69AB2A2D245B}"/>
    <cellStyle name="요약 3 2 5 3 2 3" xfId="44582" xr:uid="{1EC51748-E2EB-464C-8D77-4AA43AF3E0C8}"/>
    <cellStyle name="요약 3 2 5 3 3" xfId="25113" xr:uid="{74E59987-2C00-46E0-81B3-237D4A477DEC}"/>
    <cellStyle name="요약 3 2 5 3 3 2" xfId="38745" xr:uid="{5B08AD98-AD7D-4487-83BE-60FF1FE01B0B}"/>
    <cellStyle name="요약 3 2 5 3 3 3" xfId="48373" xr:uid="{FBD8BEA4-A4E3-4710-BB4A-02BD606EE46F}"/>
    <cellStyle name="요약 3 2 5 3 4" xfId="30995" xr:uid="{45EA4618-77E2-4A45-BBFF-2A646BB39414}"/>
    <cellStyle name="요약 3 2 5 3 5" xfId="40653" xr:uid="{FE5D7732-F7E5-467B-B539-6435AB8EAFC9}"/>
    <cellStyle name="요약 3 2 5 3 6" xfId="53041" xr:uid="{D28949AA-DC9B-4484-9A94-8853EA136006}"/>
    <cellStyle name="요약 3 2 5 4" xfId="19414" xr:uid="{FDABA3AB-0D6E-4C96-A958-6360BDDA687B}"/>
    <cellStyle name="요약 3 2 5 4 2" xfId="33046" xr:uid="{953C1C23-A0CB-422B-A1F9-6A6CB4AD2878}"/>
    <cellStyle name="요약 3 2 5 4 3" xfId="42674" xr:uid="{CCC517D5-458C-4E7B-A333-131B24AE1E9D}"/>
    <cellStyle name="요약 3 2 5 5" xfId="23205" xr:uid="{E43296E1-132F-4DFB-AF54-91F2BC2FC3FD}"/>
    <cellStyle name="요약 3 2 5 5 2" xfId="36837" xr:uid="{F31540E6-E0E5-498A-9DA1-FFAA6BDAA50A}"/>
    <cellStyle name="요약 3 2 5 5 3" xfId="46465" xr:uid="{D1A854A0-7EAB-43ED-8F0A-59E717328100}"/>
    <cellStyle name="요약 3 2 5 6" xfId="29073" xr:uid="{09474E71-EADF-43D7-8C10-23E42A46F09A}"/>
    <cellStyle name="요약 3 2 5 7" xfId="27314" xr:uid="{78D32D7A-29DD-428D-8EE3-6C54FFFB36BA}"/>
    <cellStyle name="요약 3 2 5 8" xfId="51133" xr:uid="{425F89C1-FEA9-4F1E-8C63-F3E4CC23E004}"/>
    <cellStyle name="요약 3 2 6" xfId="49983" xr:uid="{E03CEC2D-EF13-4D08-8590-B8417E7758B8}"/>
    <cellStyle name="요약 3 2 7" xfId="49878" xr:uid="{F210017A-A93D-4628-934A-967766C7808C}"/>
    <cellStyle name="요약 3 2 8" xfId="54308" xr:uid="{C2951EDD-B738-43B4-8240-4B9E9835590C}"/>
    <cellStyle name="요약 3 2 9" xfId="54451" xr:uid="{DD30418C-0B34-48C1-932A-158C6218EAC6}"/>
    <cellStyle name="요약 3 3" xfId="10904" xr:uid="{C319D9D3-E1C1-4FC5-B6F8-B9A196AF1A41}"/>
    <cellStyle name="요약 3 3 10" xfId="18802" xr:uid="{E134857B-8A0A-411E-9DCE-5C6449F012DB}"/>
    <cellStyle name="요약 3 3 10 2" xfId="32434" xr:uid="{9F40613C-2BCF-4A0E-8E2B-17771620BE7D}"/>
    <cellStyle name="요약 3 3 10 3" xfId="42062" xr:uid="{98AD34AC-F981-4CC8-A221-2D69B36F5A16}"/>
    <cellStyle name="요약 3 3 11" xfId="22588" xr:uid="{2C3BC548-36C6-4CCE-8458-2B22CD67EF7C}"/>
    <cellStyle name="요약 3 3 11 2" xfId="36220" xr:uid="{43D30E14-5C35-41F5-B7DB-B4623BF7A823}"/>
    <cellStyle name="요약 3 3 11 3" xfId="45848" xr:uid="{91349965-E817-47C7-BABC-0CD1E86316DE}"/>
    <cellStyle name="요약 3 3 12" xfId="28456" xr:uid="{CBEAEE7F-E3C4-4B21-8997-D4A5FE37CA69}"/>
    <cellStyle name="요약 3 3 13" xfId="27867" xr:uid="{C777A46A-F4D5-4073-816C-3D1ADE4837B9}"/>
    <cellStyle name="요약 3 3 14" xfId="50516" xr:uid="{B9F33D02-C4DF-46D0-B449-BAA45D9FE9B1}"/>
    <cellStyle name="요약 3 3 15" xfId="54587" xr:uid="{F6B0840C-9A7B-4760-9B58-6CD09B043F82}"/>
    <cellStyle name="요약 3 3 16" xfId="54678" xr:uid="{BD84C5AD-F598-4122-BB8D-032E71EA2193}"/>
    <cellStyle name="요약 3 3 17" xfId="54766" xr:uid="{70FE0C6E-B6EA-46F2-8AC3-1485A21BD46C}"/>
    <cellStyle name="요약 3 3 18" xfId="54854" xr:uid="{6367D252-EBD1-4CDD-966E-CC32C86503E4}"/>
    <cellStyle name="요약 3 3 19" xfId="54942" xr:uid="{22E67878-4A7B-4C68-876D-CBA02A62166F}"/>
    <cellStyle name="요약 3 3 2" xfId="10992" xr:uid="{A7DAEA8B-FE68-477E-A971-DE090B5805FD}"/>
    <cellStyle name="요약 3 3 2 2" xfId="13923" xr:uid="{38B9163C-454E-4FE6-980B-B5530F986D40}"/>
    <cellStyle name="요약 3 3 2 2 2" xfId="15872" xr:uid="{0284A330-23D6-4F9F-8C7D-C8BFDC6E596F}"/>
    <cellStyle name="요약 3 3 2 2 2 2" xfId="21791" xr:uid="{7A3E7535-3835-44ED-86D1-C8C56DAF2FF8}"/>
    <cellStyle name="요약 3 3 2 2 2 2 2" xfId="35423" xr:uid="{53BBC002-32F4-4D5A-902F-01117893DF5C}"/>
    <cellStyle name="요약 3 3 2 2 2 2 3" xfId="45051" xr:uid="{E6F33885-9BA1-402C-AB29-A322CE173C1B}"/>
    <cellStyle name="요약 3 3 2 2 2 3" xfId="25582" xr:uid="{D4F5483F-8E58-4DA2-80C7-2D1E3D9FF4EA}"/>
    <cellStyle name="요약 3 3 2 2 2 3 2" xfId="39214" xr:uid="{3EBC0B53-ABE7-4CAD-8695-30E48804521F}"/>
    <cellStyle name="요약 3 3 2 2 2 3 3" xfId="48842" xr:uid="{CFC8D2E8-50A2-4EE3-9C7C-8E4366073368}"/>
    <cellStyle name="요약 3 3 2 2 2 4" xfId="31464" xr:uid="{5ADB1175-D534-49C1-9AD3-F4D65AEEF287}"/>
    <cellStyle name="요약 3 3 2 2 2 5" xfId="41122" xr:uid="{0AEE6B3D-AFAC-4047-A4F3-B194602DA9F8}"/>
    <cellStyle name="요약 3 3 2 2 2 6" xfId="53510" xr:uid="{AF1E993C-5CDD-415B-B62F-BFFF245DC8ED}"/>
    <cellStyle name="요약 3 3 2 2 3" xfId="19883" xr:uid="{21C6D9F9-8BD1-4BDC-9839-B67F7CDEBF49}"/>
    <cellStyle name="요약 3 3 2 2 3 2" xfId="33515" xr:uid="{05412139-AB57-4F1B-BBAA-17D1F2D6B114}"/>
    <cellStyle name="요약 3 3 2 2 3 3" xfId="43143" xr:uid="{69E8BCD8-922D-4FD2-80CC-DB6C94F2F42D}"/>
    <cellStyle name="요약 3 3 2 2 4" xfId="23674" xr:uid="{5FB82F4A-0E25-4409-8FAE-71D13C498A52}"/>
    <cellStyle name="요약 3 3 2 2 4 2" xfId="37306" xr:uid="{54663BB7-966C-469D-AF52-BE5F95CEDDF7}"/>
    <cellStyle name="요약 3 3 2 2 4 3" xfId="46934" xr:uid="{81E18910-F48A-48ED-9D3C-ED22C1B2E61D}"/>
    <cellStyle name="요약 3 3 2 2 5" xfId="29549" xr:uid="{356201C5-79F2-43BF-9F42-20736D6E1493}"/>
    <cellStyle name="요약 3 3 2 2 6" xfId="26840" xr:uid="{02D75C80-DAA3-4FD5-A2F5-D99372162CB6}"/>
    <cellStyle name="요약 3 3 2 2 7" xfId="51602" xr:uid="{876F5C2D-87C1-4D1F-8026-2C220E3EAF89}"/>
    <cellStyle name="요약 3 3 2 3" xfId="14874" xr:uid="{8A92C9ED-3900-460B-8ECC-AA0EDF612F38}"/>
    <cellStyle name="요약 3 3 2 3 2" xfId="20793" xr:uid="{88CF4935-E70E-4EEF-ABB0-A07AA86B4E22}"/>
    <cellStyle name="요약 3 3 2 3 2 2" xfId="34425" xr:uid="{5769B054-1D90-4F80-9F4A-ABC586C6B757}"/>
    <cellStyle name="요약 3 3 2 3 2 3" xfId="44053" xr:uid="{73FF809C-1682-413B-A043-078C5C473992}"/>
    <cellStyle name="요약 3 3 2 3 3" xfId="24584" xr:uid="{72EC5F72-291B-413D-B3A6-91E5BA16547A}"/>
    <cellStyle name="요약 3 3 2 3 3 2" xfId="38216" xr:uid="{B514BC94-C99B-42EE-8894-425F0E6E9A63}"/>
    <cellStyle name="요약 3 3 2 3 3 3" xfId="47844" xr:uid="{82CCC79B-E88E-4BDF-B726-C8C19E14723B}"/>
    <cellStyle name="요약 3 3 2 3 4" xfId="30466" xr:uid="{46DAB26E-C201-44EA-828A-1F0637140AF6}"/>
    <cellStyle name="요약 3 3 2 3 5" xfId="40124" xr:uid="{10A5EFED-71AC-459C-ABB4-A570212F870A}"/>
    <cellStyle name="요약 3 3 2 3 6" xfId="52512" xr:uid="{5EE63B4F-09DE-4EA7-B3CD-9D5B2D6B0D51}"/>
    <cellStyle name="요약 3 3 2 4" xfId="18885" xr:uid="{6616C59C-16DE-4B86-A1B8-A18D525B971D}"/>
    <cellStyle name="요약 3 3 2 4 2" xfId="32517" xr:uid="{5A000F04-3A04-491F-945A-A25A9EDC57C4}"/>
    <cellStyle name="요약 3 3 2 4 3" xfId="42145" xr:uid="{A58D6C28-AFDF-4839-81A1-650182A59D70}"/>
    <cellStyle name="요약 3 3 2 5" xfId="22676" xr:uid="{1430A0C6-228E-4F66-94DD-7822D97B2DFD}"/>
    <cellStyle name="요약 3 3 2 5 2" xfId="36308" xr:uid="{0D1B3CEB-90CB-4894-8BDF-F976B95699F5}"/>
    <cellStyle name="요약 3 3 2 5 3" xfId="45936" xr:uid="{02823664-1B1A-48DB-9CC0-3AD4B8CACFE6}"/>
    <cellStyle name="요약 3 3 2 6" xfId="28544" xr:uid="{4F6F5BCB-5E9E-43B7-8CD9-F78B336527DA}"/>
    <cellStyle name="요약 3 3 2 7" xfId="27782" xr:uid="{D46E4F0F-94EF-42E2-A3A4-AD899E55E1B1}"/>
    <cellStyle name="요약 3 3 2 8" xfId="50604" xr:uid="{5C8AB773-D862-424A-88D1-FE6FA3893CB7}"/>
    <cellStyle name="요약 3 3 20" xfId="55030" xr:uid="{0FF22136-4C96-44A9-A363-C17B4D75E9A7}"/>
    <cellStyle name="요약 3 3 21" xfId="55118" xr:uid="{5A8D158C-5A7F-4E7B-BF56-B034797258FA}"/>
    <cellStyle name="요약 3 3 22" xfId="55206" xr:uid="{7408B48D-1417-40A2-9971-86B699D25412}"/>
    <cellStyle name="요약 3 3 23" xfId="55294" xr:uid="{D4D28546-F975-4898-8540-A7B09B06AB37}"/>
    <cellStyle name="요약 3 3 24" xfId="55382" xr:uid="{DD335561-1584-4B33-8566-A495986E0B78}"/>
    <cellStyle name="요약 3 3 25" xfId="55470" xr:uid="{85593F52-506C-4F5C-8AAE-3FB60DDE796D}"/>
    <cellStyle name="요약 3 3 26" xfId="55558" xr:uid="{BFD13FC1-D9B5-4C86-A3D3-51E0C55723BB}"/>
    <cellStyle name="요약 3 3 27" xfId="55646" xr:uid="{964A8751-AE79-4EA0-B0A9-3ECA4403DC09}"/>
    <cellStyle name="요약 3 3 28" xfId="55734" xr:uid="{E5D47789-55A9-4B9E-B757-C8B76D62110E}"/>
    <cellStyle name="요약 3 3 29" xfId="55822" xr:uid="{72FBA4E6-741D-44D2-A555-51E71ACB3CF5}"/>
    <cellStyle name="요약 3 3 3" xfId="11080" xr:uid="{CEC87E67-54BC-441A-BA76-BEA2E16A4FAC}"/>
    <cellStyle name="요약 3 3 3 2" xfId="14011" xr:uid="{895E2039-DEE0-431B-AF76-9CF5823196A2}"/>
    <cellStyle name="요약 3 3 3 2 2" xfId="15960" xr:uid="{65410C32-294B-464E-BC33-2668C21BF14A}"/>
    <cellStyle name="요약 3 3 3 2 2 2" xfId="21879" xr:uid="{B332D667-C306-4414-A5FD-8472412B78CB}"/>
    <cellStyle name="요약 3 3 3 2 2 2 2" xfId="35511" xr:uid="{CF923CBA-4E8E-489D-86FA-2A51FD100081}"/>
    <cellStyle name="요약 3 3 3 2 2 2 3" xfId="45139" xr:uid="{69DB9206-CF03-45DC-BFB3-7297A10CD662}"/>
    <cellStyle name="요약 3 3 3 2 2 3" xfId="25670" xr:uid="{37F753FC-25B6-44E5-8B0B-B0E466D7B04D}"/>
    <cellStyle name="요약 3 3 3 2 2 3 2" xfId="39302" xr:uid="{1F51A97B-BAA3-4CC7-9996-6FDCD508D36E}"/>
    <cellStyle name="요약 3 3 3 2 2 3 3" xfId="48930" xr:uid="{F3EEC3DC-5ABA-4C07-86F8-BEE697399B10}"/>
    <cellStyle name="요약 3 3 3 2 2 4" xfId="31552" xr:uid="{C73584FF-0465-48EA-A3D9-2483DE47F8CB}"/>
    <cellStyle name="요약 3 3 3 2 2 5" xfId="41210" xr:uid="{D9123504-78B1-4A9C-AAED-6CDD1144AEDF}"/>
    <cellStyle name="요약 3 3 3 2 2 6" xfId="53598" xr:uid="{9800EFF9-22F5-4462-BCAF-EF8E9D613D2C}"/>
    <cellStyle name="요약 3 3 3 2 3" xfId="19971" xr:uid="{798BBA0B-48A7-43DF-8FE2-9EE800F3D613}"/>
    <cellStyle name="요약 3 3 3 2 3 2" xfId="33603" xr:uid="{90D2478B-BFE6-4E22-9F42-A4101EC67B80}"/>
    <cellStyle name="요약 3 3 3 2 3 3" xfId="43231" xr:uid="{01F76BD6-9F97-44F2-A59B-FA8FA73989AE}"/>
    <cellStyle name="요약 3 3 3 2 4" xfId="23762" xr:uid="{C4998E8A-B777-4DFD-87AA-CC144AB997AD}"/>
    <cellStyle name="요약 3 3 3 2 4 2" xfId="37394" xr:uid="{41433D44-D591-48BC-8355-257DEA4CC87E}"/>
    <cellStyle name="요약 3 3 3 2 4 3" xfId="47022" xr:uid="{31601631-7E20-4D27-82F8-DC2668CFA7A0}"/>
    <cellStyle name="요약 3 3 3 2 5" xfId="29637" xr:uid="{422FE0B8-E338-4DB6-8B59-AF47AC0584E2}"/>
    <cellStyle name="요약 3 3 3 2 6" xfId="26752" xr:uid="{98DCA479-22CE-4A10-AF32-F9B21BF02CEA}"/>
    <cellStyle name="요약 3 3 3 2 7" xfId="51690" xr:uid="{BDB29E05-9CBC-408E-A19E-EF807995F791}"/>
    <cellStyle name="요약 3 3 3 3" xfId="14962" xr:uid="{BCF2A36B-E45F-4E38-ACD6-46C985B74881}"/>
    <cellStyle name="요약 3 3 3 3 2" xfId="20881" xr:uid="{7BB65CEF-5EA0-4D93-8382-F3A0183EE6D3}"/>
    <cellStyle name="요약 3 3 3 3 2 2" xfId="34513" xr:uid="{6FA0A00B-E7E8-4F2A-A3A3-2E89E46AC94D}"/>
    <cellStyle name="요약 3 3 3 3 2 3" xfId="44141" xr:uid="{0E1C5FF5-E647-413F-81CE-9B4CC5A9419C}"/>
    <cellStyle name="요약 3 3 3 3 3" xfId="24672" xr:uid="{E83DCA67-4A02-4814-8ECD-B530448AEC0E}"/>
    <cellStyle name="요약 3 3 3 3 3 2" xfId="38304" xr:uid="{FE397238-2925-4865-9138-7AA382140F91}"/>
    <cellStyle name="요약 3 3 3 3 3 3" xfId="47932" xr:uid="{40B5897A-8380-41F9-8059-3880057DCBC1}"/>
    <cellStyle name="요약 3 3 3 3 4" xfId="30554" xr:uid="{BA2FCAF0-F78A-4A60-BD2C-23746020D3FF}"/>
    <cellStyle name="요약 3 3 3 3 5" xfId="40212" xr:uid="{9DA44721-4219-4EE0-859B-F1C78DAEFA6F}"/>
    <cellStyle name="요약 3 3 3 3 6" xfId="52600" xr:uid="{1C023280-FBF0-4913-8237-9A3C4FDFF0D9}"/>
    <cellStyle name="요약 3 3 3 4" xfId="18973" xr:uid="{39223BBF-1854-4854-BF81-48DC3512FE8E}"/>
    <cellStyle name="요약 3 3 3 4 2" xfId="32605" xr:uid="{40D41330-EC6F-48D4-8395-6817C94535A4}"/>
    <cellStyle name="요약 3 3 3 4 3" xfId="42233" xr:uid="{A2AB44A2-115F-43A5-B326-8AE79D7EEF41}"/>
    <cellStyle name="요약 3 3 3 5" xfId="22764" xr:uid="{4B4683CD-00CE-4748-9F13-422CBE4EF49E}"/>
    <cellStyle name="요약 3 3 3 5 2" xfId="36396" xr:uid="{BD5B4540-276B-41BD-846B-076E6C628060}"/>
    <cellStyle name="요약 3 3 3 5 3" xfId="46024" xr:uid="{13C6112A-5F27-48BE-A6BF-8F89D4319D35}"/>
    <cellStyle name="요약 3 3 3 6" xfId="28632" xr:uid="{6B9309C6-8E2C-4F4A-A6D3-19DB3E09BFE6}"/>
    <cellStyle name="요약 3 3 3 7" xfId="27702" xr:uid="{879506BD-DAF3-409F-9494-0C596944AD16}"/>
    <cellStyle name="요약 3 3 3 8" xfId="50692" xr:uid="{70813FB5-8015-454C-93D3-5F0DD8A66C62}"/>
    <cellStyle name="요약 3 3 30" xfId="55910" xr:uid="{D53F2D57-6CFF-4702-AB69-0BD78BE77877}"/>
    <cellStyle name="요약 3 3 31" xfId="55998" xr:uid="{70BD0B42-06F8-42F5-900F-149488569F65}"/>
    <cellStyle name="요약 3 3 32" xfId="56086" xr:uid="{F617C074-5C10-4E54-92E2-63E6991BDB06}"/>
    <cellStyle name="요약 3 3 33" xfId="56174" xr:uid="{611E008A-F28A-4A16-91B6-D6A540B5C47C}"/>
    <cellStyle name="요약 3 3 34" xfId="56262" xr:uid="{9CBA6D52-F219-4F7A-85D8-425BEC35B2EB}"/>
    <cellStyle name="요약 3 3 4" xfId="11168" xr:uid="{58B2F3D3-FD6D-4E15-89A2-82C6369C73C5}"/>
    <cellStyle name="요약 3 3 4 2" xfId="14099" xr:uid="{A6C2372B-7D02-47CF-AA1D-E2A44F9CDA05}"/>
    <cellStyle name="요약 3 3 4 2 2" xfId="16048" xr:uid="{D04C17BF-79C4-4CEA-8221-41C98EB9B62B}"/>
    <cellStyle name="요약 3 3 4 2 2 2" xfId="21967" xr:uid="{3B8443F8-EB98-40B5-B2F4-E5F0F05CB8F2}"/>
    <cellStyle name="요약 3 3 4 2 2 2 2" xfId="35599" xr:uid="{BEB81FD7-03B5-4625-AB9C-025A6E130310}"/>
    <cellStyle name="요약 3 3 4 2 2 2 3" xfId="45227" xr:uid="{B96779C1-7845-4B64-A1A9-7C520A895EED}"/>
    <cellStyle name="요약 3 3 4 2 2 3" xfId="25758" xr:uid="{C9461E69-B3DE-46ED-A139-596BDAD9D9C0}"/>
    <cellStyle name="요약 3 3 4 2 2 3 2" xfId="39390" xr:uid="{2B7B8844-11B4-47EC-9EB8-D21D9267253F}"/>
    <cellStyle name="요약 3 3 4 2 2 3 3" xfId="49018" xr:uid="{171442FE-6B17-4035-B368-8D5159F01AA6}"/>
    <cellStyle name="요약 3 3 4 2 2 4" xfId="31640" xr:uid="{7776C835-CF41-40D6-B466-E43186750B42}"/>
    <cellStyle name="요약 3 3 4 2 2 5" xfId="41298" xr:uid="{F4E784C0-5C3C-4A28-AFA0-5611254E5F5D}"/>
    <cellStyle name="요약 3 3 4 2 2 6" xfId="53686" xr:uid="{CFBF3DC3-1358-4B30-84DC-B73B3C24F4A4}"/>
    <cellStyle name="요약 3 3 4 2 3" xfId="20059" xr:uid="{18808711-A7DD-4979-A21C-4790A2FAAC6E}"/>
    <cellStyle name="요약 3 3 4 2 3 2" xfId="33691" xr:uid="{FE416DD5-3030-4F06-AD5E-DA65EB9E8348}"/>
    <cellStyle name="요약 3 3 4 2 3 3" xfId="43319" xr:uid="{5B05E103-328B-46B5-BE1C-D3A1C0ECE184}"/>
    <cellStyle name="요약 3 3 4 2 4" xfId="23850" xr:uid="{5618E876-C44D-4027-9A6B-6E0557ABFD2C}"/>
    <cellStyle name="요약 3 3 4 2 4 2" xfId="37482" xr:uid="{DF5C4490-D716-40E8-9DD1-B75729736C5A}"/>
    <cellStyle name="요약 3 3 4 2 4 3" xfId="47110" xr:uid="{249C3E50-33AC-4795-B137-5425249DE9C0}"/>
    <cellStyle name="요약 3 3 4 2 5" xfId="29725" xr:uid="{51220429-2B98-4E5B-A8B4-D3AEBE1BBDB0}"/>
    <cellStyle name="요약 3 3 4 2 6" xfId="26664" xr:uid="{03509EDF-5FB3-48C2-9DDA-D467CB7C09EE}"/>
    <cellStyle name="요약 3 3 4 2 7" xfId="51778" xr:uid="{70824CF2-DF2F-4456-AEF3-E7B2526D8480}"/>
    <cellStyle name="요약 3 3 4 3" xfId="15050" xr:uid="{7F3F88A1-8B5F-4090-96E1-BA083AC175A3}"/>
    <cellStyle name="요약 3 3 4 3 2" xfId="20969" xr:uid="{268C4939-FA3B-465D-A87D-45EC5AD0AEDC}"/>
    <cellStyle name="요약 3 3 4 3 2 2" xfId="34601" xr:uid="{92EF58FC-D992-49EF-BA38-C05F53C1643D}"/>
    <cellStyle name="요약 3 3 4 3 2 3" xfId="44229" xr:uid="{C22747E1-3269-4342-B2E9-E604EE822D3B}"/>
    <cellStyle name="요약 3 3 4 3 3" xfId="24760" xr:uid="{C6F60EE0-A126-43A0-A9A7-475E34FDE0DB}"/>
    <cellStyle name="요약 3 3 4 3 3 2" xfId="38392" xr:uid="{ED6A0021-D4EF-4D7F-88FC-62FC82ABD964}"/>
    <cellStyle name="요약 3 3 4 3 3 3" xfId="48020" xr:uid="{821C7542-EF50-4C23-AA70-EA0102FE91AA}"/>
    <cellStyle name="요약 3 3 4 3 4" xfId="30642" xr:uid="{8448DE72-CD74-4B73-AB7A-AB6C6F9F1679}"/>
    <cellStyle name="요약 3 3 4 3 5" xfId="40300" xr:uid="{EECC01F3-7BF7-4A46-9226-794855157263}"/>
    <cellStyle name="요약 3 3 4 3 6" xfId="52688" xr:uid="{CF5DEBDF-3C12-4E5F-9559-139730DA11D9}"/>
    <cellStyle name="요약 3 3 4 4" xfId="19061" xr:uid="{DD5CD72C-A0D2-48C6-8FDC-27509E48AEDE}"/>
    <cellStyle name="요약 3 3 4 4 2" xfId="32693" xr:uid="{5DED07D0-15F9-44C6-B70F-7FD7F168471D}"/>
    <cellStyle name="요약 3 3 4 4 3" xfId="42321" xr:uid="{9CF6C7B4-0AA1-4EE9-87AE-E50399438F1C}"/>
    <cellStyle name="요약 3 3 4 5" xfId="22852" xr:uid="{8BE9B3D3-2BD0-4CCF-B339-830A8C380A22}"/>
    <cellStyle name="요약 3 3 4 5 2" xfId="36484" xr:uid="{A291481D-2714-4EF6-AC98-152ACB3CC971}"/>
    <cellStyle name="요약 3 3 4 5 3" xfId="46112" xr:uid="{0ADBEB5E-3BC0-494B-9B0E-F25DD88B71AF}"/>
    <cellStyle name="요약 3 3 4 6" xfId="28720" xr:uid="{88605057-8A24-41C4-B306-24713ADC0BFE}"/>
    <cellStyle name="요약 3 3 4 7" xfId="27620" xr:uid="{4008E0FB-C2BF-4565-95BD-2432D8D200BA}"/>
    <cellStyle name="요약 3 3 4 8" xfId="50780" xr:uid="{F72A57E6-BCD0-45A9-956A-2AD557CCF2E1}"/>
    <cellStyle name="요약 3 3 5" xfId="11256" xr:uid="{11DC3547-8C2C-4420-8971-47864639D426}"/>
    <cellStyle name="요약 3 3 5 2" xfId="14187" xr:uid="{E8170DAC-C8BE-49AA-8BA7-00789CD2D7DC}"/>
    <cellStyle name="요약 3 3 5 2 2" xfId="16136" xr:uid="{34879938-72D8-486B-857A-D0C405CBD8EE}"/>
    <cellStyle name="요약 3 3 5 2 2 2" xfId="22055" xr:uid="{84AB4844-CA89-41EA-AB5A-200F1530A502}"/>
    <cellStyle name="요약 3 3 5 2 2 2 2" xfId="35687" xr:uid="{A22960EC-E9AF-4035-A8C2-C25E704CE444}"/>
    <cellStyle name="요약 3 3 5 2 2 2 3" xfId="45315" xr:uid="{BCC80EBB-D3EF-49D5-9958-15D7094624E4}"/>
    <cellStyle name="요약 3 3 5 2 2 3" xfId="25846" xr:uid="{0EC9A9B1-1217-4F3C-AA6D-05CFA45901C1}"/>
    <cellStyle name="요약 3 3 5 2 2 3 2" xfId="39478" xr:uid="{4D4046DF-4767-4A19-B06D-3F9587850687}"/>
    <cellStyle name="요약 3 3 5 2 2 3 3" xfId="49106" xr:uid="{1E8F2634-1473-473E-A324-CF3F6FEAD6C5}"/>
    <cellStyle name="요약 3 3 5 2 2 4" xfId="31728" xr:uid="{17C8B85D-7534-4746-BCB1-7EB35222D3E7}"/>
    <cellStyle name="요약 3 3 5 2 2 5" xfId="41386" xr:uid="{583D6E6A-742E-4433-BF80-79D6C456CE25}"/>
    <cellStyle name="요약 3 3 5 2 2 6" xfId="53774" xr:uid="{D346BAFA-1DAC-4489-92C1-9E35DA3D4F71}"/>
    <cellStyle name="요약 3 3 5 2 3" xfId="20147" xr:uid="{6F20B71F-19CD-4347-9AB7-4F342182EAC3}"/>
    <cellStyle name="요약 3 3 5 2 3 2" xfId="33779" xr:uid="{BD508074-6B6A-4AE3-AB52-AF7118E26EC4}"/>
    <cellStyle name="요약 3 3 5 2 3 3" xfId="43407" xr:uid="{A1B1674A-80A3-42F8-A943-EBCC2C3EDD10}"/>
    <cellStyle name="요약 3 3 5 2 4" xfId="23938" xr:uid="{2399E4B4-3671-4BEA-B3F6-5D84C46D37E1}"/>
    <cellStyle name="요약 3 3 5 2 4 2" xfId="37570" xr:uid="{73699137-F2AE-40B2-8CD8-9551B8C450BA}"/>
    <cellStyle name="요약 3 3 5 2 4 3" xfId="47198" xr:uid="{173CEECB-0E6D-4A1E-84B0-A846C3BAFE1C}"/>
    <cellStyle name="요약 3 3 5 2 5" xfId="29813" xr:uid="{C138A106-68C6-44B3-A8B8-D983EFB5E211}"/>
    <cellStyle name="요약 3 3 5 2 6" xfId="26576" xr:uid="{6F714606-33C7-4312-BCCA-736B090DFDC6}"/>
    <cellStyle name="요약 3 3 5 2 7" xfId="51866" xr:uid="{DE647B7A-2702-4E83-BBF7-1FDB532A87FE}"/>
    <cellStyle name="요약 3 3 5 3" xfId="15138" xr:uid="{62E8D630-52F1-4700-8F13-6BF7A7024185}"/>
    <cellStyle name="요약 3 3 5 3 2" xfId="21057" xr:uid="{8ECBD05F-E5C6-45AB-811C-7F072B0D9CD6}"/>
    <cellStyle name="요약 3 3 5 3 2 2" xfId="34689" xr:uid="{B87F2ECB-C00A-4B30-8A9C-1E74A26E0CCF}"/>
    <cellStyle name="요약 3 3 5 3 2 3" xfId="44317" xr:uid="{A464447F-6A13-4AA0-BC99-92E3F92816EF}"/>
    <cellStyle name="요약 3 3 5 3 3" xfId="24848" xr:uid="{F4EDCF71-2DCA-467F-9330-158F81E5D056}"/>
    <cellStyle name="요약 3 3 5 3 3 2" xfId="38480" xr:uid="{A05A5DBF-B3F8-4978-AF14-09556492CE34}"/>
    <cellStyle name="요약 3 3 5 3 3 3" xfId="48108" xr:uid="{550C3D4E-F9BC-4794-88E1-D2C7EFF605FA}"/>
    <cellStyle name="요약 3 3 5 3 4" xfId="30730" xr:uid="{D4625353-127E-46F1-9C96-F603594B6C19}"/>
    <cellStyle name="요약 3 3 5 3 5" xfId="40388" xr:uid="{5F96BEFE-D5E4-4ED1-9DA9-47B2E3139B48}"/>
    <cellStyle name="요약 3 3 5 3 6" xfId="52776" xr:uid="{9312EF0A-2738-4687-B664-9AF72BE89258}"/>
    <cellStyle name="요약 3 3 5 4" xfId="19149" xr:uid="{FF222FB5-6DAA-4716-B6E2-E52270AC236C}"/>
    <cellStyle name="요약 3 3 5 4 2" xfId="32781" xr:uid="{7A64B57E-1CE1-4431-8711-CD228B15A164}"/>
    <cellStyle name="요약 3 3 5 4 3" xfId="42409" xr:uid="{711DA600-2F42-4678-91C7-3206FDFE6841}"/>
    <cellStyle name="요약 3 3 5 5" xfId="22940" xr:uid="{3B1C17E0-93C4-42C3-BA59-C36019CCC419}"/>
    <cellStyle name="요약 3 3 5 5 2" xfId="36572" xr:uid="{D461D51C-38E9-4A00-836F-33027BDACE12}"/>
    <cellStyle name="요약 3 3 5 5 3" xfId="46200" xr:uid="{C3026F0D-AD97-4F5D-AF59-B87A75A09DF6}"/>
    <cellStyle name="요약 3 3 5 6" xfId="28808" xr:uid="{53FA6E63-F736-401E-A843-2761B481D119}"/>
    <cellStyle name="요약 3 3 5 7" xfId="27532" xr:uid="{DBC28FFA-995A-4021-917E-75A1197C4525}"/>
    <cellStyle name="요약 3 3 5 8" xfId="50868" xr:uid="{BCDA7F68-BBEB-40B9-9FF8-495AA08AE70E}"/>
    <cellStyle name="요약 3 3 6" xfId="11344" xr:uid="{39B09B99-80B0-4745-A32D-01B70867900E}"/>
    <cellStyle name="요약 3 3 6 2" xfId="14275" xr:uid="{81E73F82-70AD-4AE0-947B-89827CC591AC}"/>
    <cellStyle name="요약 3 3 6 2 2" xfId="16224" xr:uid="{7B6636CF-7754-458D-AB12-27AE0D034FE3}"/>
    <cellStyle name="요약 3 3 6 2 2 2" xfId="22143" xr:uid="{88E4ADFF-68EC-4D71-A889-2B33A4D1FCDA}"/>
    <cellStyle name="요약 3 3 6 2 2 2 2" xfId="35775" xr:uid="{3AC3C3F5-5E9B-44AF-85DB-3D6811F44B36}"/>
    <cellStyle name="요약 3 3 6 2 2 2 3" xfId="45403" xr:uid="{2371BE39-7268-4E2A-A11F-30965F40D1EA}"/>
    <cellStyle name="요약 3 3 6 2 2 3" xfId="25934" xr:uid="{2E1D470B-5890-4A0E-BE98-E07B5A1CA5DE}"/>
    <cellStyle name="요약 3 3 6 2 2 3 2" xfId="39566" xr:uid="{115827C7-B760-4017-B8D6-F1CD14C2583D}"/>
    <cellStyle name="요약 3 3 6 2 2 3 3" xfId="49194" xr:uid="{EF3A5127-A93D-4308-B7DC-94AB9F453382}"/>
    <cellStyle name="요약 3 3 6 2 2 4" xfId="31816" xr:uid="{51A0379F-0190-44F6-A015-824E28A87C81}"/>
    <cellStyle name="요약 3 3 6 2 2 5" xfId="41474" xr:uid="{D58EE876-2420-4FC4-811C-104A5E780A30}"/>
    <cellStyle name="요약 3 3 6 2 2 6" xfId="53862" xr:uid="{21941F56-3099-46AF-AD1D-3E1D48FCB535}"/>
    <cellStyle name="요약 3 3 6 2 3" xfId="20235" xr:uid="{C0F67FCE-0447-45D5-A7B1-95F4097357FA}"/>
    <cellStyle name="요약 3 3 6 2 3 2" xfId="33867" xr:uid="{AC711940-85D1-4EDE-8BBE-91E8CB22E8D4}"/>
    <cellStyle name="요약 3 3 6 2 3 3" xfId="43495" xr:uid="{762C240E-F068-4D2A-B116-C4C7729119A1}"/>
    <cellStyle name="요약 3 3 6 2 4" xfId="24026" xr:uid="{E5AFA535-6E38-4236-B3CB-887DFA75026F}"/>
    <cellStyle name="요약 3 3 6 2 4 2" xfId="37658" xr:uid="{D4672D5F-6C95-4049-BBF8-E85ED61EE6C3}"/>
    <cellStyle name="요약 3 3 6 2 4 3" xfId="47286" xr:uid="{20ED6B7F-3738-4CC9-B5E1-E7DDFDA84A66}"/>
    <cellStyle name="요약 3 3 6 2 5" xfId="29901" xr:uid="{EE272323-D278-45E9-83A7-3DBE02D35371}"/>
    <cellStyle name="요약 3 3 6 2 6" xfId="26488" xr:uid="{89483F25-C4A2-44E0-9B30-5AA126972EE6}"/>
    <cellStyle name="요약 3 3 6 2 7" xfId="51954" xr:uid="{01B5127A-9685-4D9A-9258-951C72B26867}"/>
    <cellStyle name="요약 3 3 6 3" xfId="15226" xr:uid="{F1D9A86C-08A9-4A33-8817-A78D90EDDA1C}"/>
    <cellStyle name="요약 3 3 6 3 2" xfId="21145" xr:uid="{FF362332-106E-4BA6-AB34-C26FE46D4799}"/>
    <cellStyle name="요약 3 3 6 3 2 2" xfId="34777" xr:uid="{F03968B1-7A7B-42BA-958B-F38C167BEB88}"/>
    <cellStyle name="요약 3 3 6 3 2 3" xfId="44405" xr:uid="{A32D0BC6-B07C-475C-9AFC-68EA517A8121}"/>
    <cellStyle name="요약 3 3 6 3 3" xfId="24936" xr:uid="{C87BACAA-A453-4430-8BBD-A923163507F3}"/>
    <cellStyle name="요약 3 3 6 3 3 2" xfId="38568" xr:uid="{EC99026D-982F-4927-8F7B-439D31B73CB5}"/>
    <cellStyle name="요약 3 3 6 3 3 3" xfId="48196" xr:uid="{A5848648-8C76-4DDA-B3B4-99571F7C2CCB}"/>
    <cellStyle name="요약 3 3 6 3 4" xfId="30818" xr:uid="{839133E6-B657-4E78-82BE-0AB61AEB3774}"/>
    <cellStyle name="요약 3 3 6 3 5" xfId="40476" xr:uid="{FDCE676A-6538-48FF-A79D-B1F8B1D3599B}"/>
    <cellStyle name="요약 3 3 6 3 6" xfId="52864" xr:uid="{E32F4B0C-C48A-4776-BF27-8D3919DA60A5}"/>
    <cellStyle name="요약 3 3 6 4" xfId="19237" xr:uid="{EBE522BC-4222-4E38-92AA-D9920ACE1621}"/>
    <cellStyle name="요약 3 3 6 4 2" xfId="32869" xr:uid="{FAA522C3-8013-477E-8AC0-4441ECBBC4D3}"/>
    <cellStyle name="요약 3 3 6 4 3" xfId="42497" xr:uid="{87B94772-1AD2-4FCF-B8F3-6AD46F0709BE}"/>
    <cellStyle name="요약 3 3 6 5" xfId="23028" xr:uid="{F56E4CC2-DD4F-4027-8112-5FD8DDABC5AC}"/>
    <cellStyle name="요약 3 3 6 5 2" xfId="36660" xr:uid="{A8C1094F-8A1D-4025-9155-8038260F7382}"/>
    <cellStyle name="요약 3 3 6 5 3" xfId="46288" xr:uid="{C4039E70-5E59-4D0C-BF7D-A2F94173B96C}"/>
    <cellStyle name="요약 3 3 6 6" xfId="28896" xr:uid="{09D31DE7-8780-48E5-9B88-F1F9CA6F2FA5}"/>
    <cellStyle name="요약 3 3 6 7" xfId="27444" xr:uid="{BA8BC8B2-6A98-41C8-AB15-06B760DFC532}"/>
    <cellStyle name="요약 3 3 6 8" xfId="50956" xr:uid="{0C0A6CB0-739B-40F0-A8D6-AECBC96B5E24}"/>
    <cellStyle name="요약 3 3 7" xfId="11432" xr:uid="{5E62D795-752E-4CC1-80CE-2A026FF1DBE5}"/>
    <cellStyle name="요약 3 3 7 2" xfId="14363" xr:uid="{39B3AC4D-5D37-4299-B5F0-57B6B43CA5D8}"/>
    <cellStyle name="요약 3 3 7 2 2" xfId="16312" xr:uid="{C1D5150C-D136-4A96-85C2-AD1BA2C20D95}"/>
    <cellStyle name="요약 3 3 7 2 2 2" xfId="22231" xr:uid="{555D8CCC-EE2F-4B37-8B59-211B2D1BC7D2}"/>
    <cellStyle name="요약 3 3 7 2 2 2 2" xfId="35863" xr:uid="{86468FD9-C68A-4884-9F7E-1158B1AAAF6F}"/>
    <cellStyle name="요약 3 3 7 2 2 2 3" xfId="45491" xr:uid="{2363F70D-D8B2-43D0-A714-7A2F27DDFFFF}"/>
    <cellStyle name="요약 3 3 7 2 2 3" xfId="26022" xr:uid="{B3B4E467-D4CD-4E91-A39B-ACDB0D8BCE8B}"/>
    <cellStyle name="요약 3 3 7 2 2 3 2" xfId="39654" xr:uid="{B714E9A4-5474-42B9-9606-257BAE8FE7C7}"/>
    <cellStyle name="요약 3 3 7 2 2 3 3" xfId="49282" xr:uid="{62CB2623-57A0-4325-B138-14B05CF491D2}"/>
    <cellStyle name="요약 3 3 7 2 2 4" xfId="31904" xr:uid="{9D8BFC02-5561-4CCA-BE8B-C1E2E21E952B}"/>
    <cellStyle name="요약 3 3 7 2 2 5" xfId="41562" xr:uid="{2BBD3199-4D7A-42E2-8A2D-1D96950090D4}"/>
    <cellStyle name="요약 3 3 7 2 2 6" xfId="53950" xr:uid="{95E67386-0C90-48BC-A430-579E2301F42E}"/>
    <cellStyle name="요약 3 3 7 2 3" xfId="20323" xr:uid="{2812B71F-39AE-4BD5-B87C-47D942387279}"/>
    <cellStyle name="요약 3 3 7 2 3 2" xfId="33955" xr:uid="{8860029E-379C-491B-B8C8-E32F8F3E0FFA}"/>
    <cellStyle name="요약 3 3 7 2 3 3" xfId="43583" xr:uid="{228049B9-51F6-4BD3-B659-BE968ED587C5}"/>
    <cellStyle name="요약 3 3 7 2 4" xfId="24114" xr:uid="{9997DCB6-9F35-4A2E-8FAF-D87C8F495AFB}"/>
    <cellStyle name="요약 3 3 7 2 4 2" xfId="37746" xr:uid="{C2B58038-AA02-4F17-90B7-E1A55F5F9B3F}"/>
    <cellStyle name="요약 3 3 7 2 4 3" xfId="47374" xr:uid="{DA406F4F-3A7B-43FC-806A-81EE1B075798}"/>
    <cellStyle name="요약 3 3 7 2 5" xfId="29989" xr:uid="{C690634A-9367-417C-800D-0F9382204963}"/>
    <cellStyle name="요약 3 3 7 2 6" xfId="26400" xr:uid="{80DBD378-2DFB-4059-8FFA-13A273DA2AEF}"/>
    <cellStyle name="요약 3 3 7 2 7" xfId="52042" xr:uid="{932F8DCC-906A-41BB-8C73-F0336A2B7319}"/>
    <cellStyle name="요약 3 3 7 3" xfId="15314" xr:uid="{AA7524C4-CF9B-46D7-859A-02CA58805990}"/>
    <cellStyle name="요약 3 3 7 3 2" xfId="21233" xr:uid="{B8127307-5B4C-498B-B6B5-C1DCEE3CABD7}"/>
    <cellStyle name="요약 3 3 7 3 2 2" xfId="34865" xr:uid="{7475FFFA-55F4-4588-8FF3-7E0AA268E637}"/>
    <cellStyle name="요약 3 3 7 3 2 3" xfId="44493" xr:uid="{739369C9-9E54-4535-94E3-D5B6BD94C6C1}"/>
    <cellStyle name="요약 3 3 7 3 3" xfId="25024" xr:uid="{663AE708-D35F-482E-AA05-94A85FC015B0}"/>
    <cellStyle name="요약 3 3 7 3 3 2" xfId="38656" xr:uid="{8FD8CE4B-8EFC-4084-BC44-68D962F7A2E1}"/>
    <cellStyle name="요약 3 3 7 3 3 3" xfId="48284" xr:uid="{3F2253FA-65FD-46E6-B29A-598372162736}"/>
    <cellStyle name="요약 3 3 7 3 4" xfId="30906" xr:uid="{F85FA32E-E6F8-40C7-B880-8A9736261B88}"/>
    <cellStyle name="요약 3 3 7 3 5" xfId="40564" xr:uid="{677A9F00-9503-4C99-B153-0D6A79F7398C}"/>
    <cellStyle name="요약 3 3 7 3 6" xfId="52952" xr:uid="{68E76835-1F5C-42C1-919B-EF20E9ACE648}"/>
    <cellStyle name="요약 3 3 7 4" xfId="19325" xr:uid="{03EDF2D8-D5F3-4973-9D9E-B23DA733BABB}"/>
    <cellStyle name="요약 3 3 7 4 2" xfId="32957" xr:uid="{A788BE5F-B0DB-455F-B7DE-231F27C08A4C}"/>
    <cellStyle name="요약 3 3 7 4 3" xfId="42585" xr:uid="{225C6DF7-8618-43EF-992F-BAE511E2BC7A}"/>
    <cellStyle name="요약 3 3 7 5" xfId="23116" xr:uid="{53D056DB-7641-452E-B4D0-7CCDA8737F79}"/>
    <cellStyle name="요약 3 3 7 5 2" xfId="36748" xr:uid="{58DD1C8D-1FA3-4E59-859C-F0891B038D0F}"/>
    <cellStyle name="요약 3 3 7 5 3" xfId="46376" xr:uid="{06D72D50-3E10-45AF-993C-67F0A1BEB158}"/>
    <cellStyle name="요약 3 3 7 6" xfId="28984" xr:uid="{EA13A88E-3C13-44F7-8444-3AFB58440684}"/>
    <cellStyle name="요약 3 3 7 7" xfId="27356" xr:uid="{516A700C-AF18-41F8-9075-2769C8A65492}"/>
    <cellStyle name="요약 3 3 7 8" xfId="51044" xr:uid="{29F874C7-C6DE-496E-B4D1-442623B4663A}"/>
    <cellStyle name="요약 3 3 8" xfId="13540" xr:uid="{B09848D9-A240-446B-8D54-CBDA0B7C1E9A}"/>
    <cellStyle name="요약 3 3 8 2" xfId="14539" xr:uid="{AE02CB08-871F-4985-8227-655A27B44315}"/>
    <cellStyle name="요약 3 3 8 2 2" xfId="16488" xr:uid="{35D56F4C-880C-4FA7-8641-A97586B22EFF}"/>
    <cellStyle name="요약 3 3 8 2 2 2" xfId="22407" xr:uid="{E21208CE-17FA-4A2D-98A6-4456BA32A517}"/>
    <cellStyle name="요약 3 3 8 2 2 2 2" xfId="36039" xr:uid="{5CE907C6-56B3-4862-88F1-349488F42D94}"/>
    <cellStyle name="요약 3 3 8 2 2 2 3" xfId="45667" xr:uid="{3095ED29-D28C-4DE8-B1C1-AF87E23111A3}"/>
    <cellStyle name="요약 3 3 8 2 2 3" xfId="26198" xr:uid="{B609A38C-7BE8-4F10-9B5B-99866DA68F69}"/>
    <cellStyle name="요약 3 3 8 2 2 3 2" xfId="39830" xr:uid="{B1BC1C4B-9F39-4810-BA34-6BA07E843525}"/>
    <cellStyle name="요약 3 3 8 2 2 3 3" xfId="49458" xr:uid="{5E9F951B-C453-4D65-987D-773FCA1FE3C0}"/>
    <cellStyle name="요약 3 3 8 2 2 4" xfId="32080" xr:uid="{37EF684F-936B-43C3-A493-88D9F438D69F}"/>
    <cellStyle name="요약 3 3 8 2 2 5" xfId="41738" xr:uid="{869DBBC6-6BCD-45FD-90D8-429D20CD710C}"/>
    <cellStyle name="요약 3 3 8 2 2 6" xfId="54126" xr:uid="{2C70B81B-B95B-463A-A6C2-8D395CD36D92}"/>
    <cellStyle name="요약 3 3 8 2 3" xfId="20499" xr:uid="{C10DBD1C-9EEE-4A6F-8592-62C1DAD0B6C7}"/>
    <cellStyle name="요약 3 3 8 2 3 2" xfId="34131" xr:uid="{230B5679-EB67-49C8-B171-BFF8337BDF43}"/>
    <cellStyle name="요약 3 3 8 2 3 3" xfId="43759" xr:uid="{0DB2EAC8-C50C-4F57-BFDB-1BF497F6C1B2}"/>
    <cellStyle name="요약 3 3 8 2 4" xfId="24290" xr:uid="{B3C7D56A-53C2-4DF4-99D5-DB0275A7C064}"/>
    <cellStyle name="요약 3 3 8 2 4 2" xfId="37922" xr:uid="{3716313C-F52D-49B0-94AE-3B46BB3087F3}"/>
    <cellStyle name="요약 3 3 8 2 4 3" xfId="47550" xr:uid="{33FC83E0-511F-41A9-943B-447D229B7AE9}"/>
    <cellStyle name="요약 3 3 8 2 5" xfId="30165" xr:uid="{6117BAB1-2EDA-400F-8072-8CFA827A61F0}"/>
    <cellStyle name="요약 3 3 8 2 6" xfId="26224" xr:uid="{17855E34-300F-48E8-A1C9-AFBB58458098}"/>
    <cellStyle name="요약 3 3 8 2 7" xfId="52218" xr:uid="{705A7438-54E8-4DBA-8209-457789EC31DE}"/>
    <cellStyle name="요약 3 3 8 3" xfId="15490" xr:uid="{F6011B18-07E8-4285-AA1F-799B2DD5CB97}"/>
    <cellStyle name="요약 3 3 8 3 2" xfId="21409" xr:uid="{3DE05C15-AC0A-4C78-8C10-397983766490}"/>
    <cellStyle name="요약 3 3 8 3 2 2" xfId="35041" xr:uid="{131190CD-523A-40FD-BDEE-3D1185C20CEA}"/>
    <cellStyle name="요약 3 3 8 3 2 3" xfId="44669" xr:uid="{2FDA9937-450A-41A0-B699-3AB2A38907C8}"/>
    <cellStyle name="요약 3 3 8 3 3" xfId="25200" xr:uid="{D5BE5CB4-E66D-45DF-9F4D-8B0631BBFBBA}"/>
    <cellStyle name="요약 3 3 8 3 3 2" xfId="38832" xr:uid="{D9C01CE8-7216-458A-A573-E0C320A153D4}"/>
    <cellStyle name="요약 3 3 8 3 3 3" xfId="48460" xr:uid="{A8BDEB14-4361-4BB1-9868-E596CCC82027}"/>
    <cellStyle name="요약 3 3 8 3 4" xfId="31082" xr:uid="{1F1C8CB3-B050-472D-AF04-3CAFC6BE6B95}"/>
    <cellStyle name="요약 3 3 8 3 5" xfId="40740" xr:uid="{BE26CB44-ACA1-4C6E-B461-F06275B4B694}"/>
    <cellStyle name="요약 3 3 8 3 6" xfId="53128" xr:uid="{3DB3777D-6114-4FC3-91E0-87AEF0021F2F}"/>
    <cellStyle name="요약 3 3 8 4" xfId="19501" xr:uid="{15364888-62A9-41B2-8AF6-0E5D6CC60ABF}"/>
    <cellStyle name="요약 3 3 8 4 2" xfId="33133" xr:uid="{738767A3-E84C-4123-A87A-AFF9F2F6864B}"/>
    <cellStyle name="요약 3 3 8 4 3" xfId="42761" xr:uid="{154039E4-1FB8-41AC-93E4-BDF980BF3C95}"/>
    <cellStyle name="요약 3 3 8 5" xfId="23292" xr:uid="{59888195-2BE2-4360-AC05-21270578F189}"/>
    <cellStyle name="요약 3 3 8 5 2" xfId="36924" xr:uid="{98B3A248-93D6-4059-880F-4C9E0747FF76}"/>
    <cellStyle name="요약 3 3 8 5 3" xfId="46552" xr:uid="{1A134D75-8808-4303-813F-5347BAE1B87B}"/>
    <cellStyle name="요약 3 3 8 6" xfId="29167" xr:uid="{F5FF76DD-DE0F-452D-90BC-071B7AC1F322}"/>
    <cellStyle name="요약 3 3 8 7" xfId="27222" xr:uid="{AB39C6A2-DF56-4F09-B77B-97932045BFBA}"/>
    <cellStyle name="요약 3 3 8 8" xfId="51220" xr:uid="{B6B1AA2B-D9F5-4774-A3D3-40B6CFD81E67}"/>
    <cellStyle name="요약 3 3 9" xfId="13835" xr:uid="{C096A070-0A7A-42E7-8412-093587819C5A}"/>
    <cellStyle name="요약 3 3 9 2" xfId="15784" xr:uid="{DB2E1259-B009-4802-8F17-D471027C0161}"/>
    <cellStyle name="요약 3 3 9 2 2" xfId="21703" xr:uid="{30EF5383-EB75-43AE-AA62-9375AE1A4F0D}"/>
    <cellStyle name="요약 3 3 9 2 2 2" xfId="35335" xr:uid="{4C290244-DDB3-4550-81A7-F081E50AEE89}"/>
    <cellStyle name="요약 3 3 9 2 2 3" xfId="44963" xr:uid="{FC221AFC-F930-4AEF-A0E1-5E7E54FE8743}"/>
    <cellStyle name="요약 3 3 9 2 3" xfId="25494" xr:uid="{2E48B473-2D5D-478E-AF05-31E9F14061B0}"/>
    <cellStyle name="요약 3 3 9 2 3 2" xfId="39126" xr:uid="{B9AC0CBB-05D7-496E-8C36-BB757891C5CB}"/>
    <cellStyle name="요약 3 3 9 2 3 3" xfId="48754" xr:uid="{3574C949-F983-44F2-BD2E-5268146E6925}"/>
    <cellStyle name="요약 3 3 9 2 4" xfId="31376" xr:uid="{D1A8E6E1-BA5A-4AAD-9792-7EFF7F1D2024}"/>
    <cellStyle name="요약 3 3 9 2 5" xfId="41034" xr:uid="{E33752CA-F914-4303-A409-58CE092379FA}"/>
    <cellStyle name="요약 3 3 9 2 6" xfId="53422" xr:uid="{DE52A188-1D0F-435E-9A96-1E6B1A1A0441}"/>
    <cellStyle name="요약 3 3 9 3" xfId="19795" xr:uid="{DA63AE9A-A446-476E-BC61-FA496C84CDCD}"/>
    <cellStyle name="요약 3 3 9 3 2" xfId="33427" xr:uid="{71BA8B07-BA23-4D72-817E-EC174F0981D8}"/>
    <cellStyle name="요약 3 3 9 3 3" xfId="43055" xr:uid="{9ECE0D79-6395-4859-919D-76D30404DEC4}"/>
    <cellStyle name="요약 3 3 9 4" xfId="23586" xr:uid="{2678483F-DC77-45DB-B530-0F4950AAAE96}"/>
    <cellStyle name="요약 3 3 9 4 2" xfId="37218" xr:uid="{50FE5BF2-93F8-4E2C-8CC4-B7F1EF2E57FA}"/>
    <cellStyle name="요약 3 3 9 4 3" xfId="46846" xr:uid="{6C95152F-C3AA-4440-A87C-7A2EAF7A11D0}"/>
    <cellStyle name="요약 3 3 9 5" xfId="29461" xr:uid="{6E216B69-B5F5-42A8-986F-68B7576BF226}"/>
    <cellStyle name="요약 3 3 9 6" xfId="26928" xr:uid="{29466441-4425-4A2E-9272-96B489284AF2}"/>
    <cellStyle name="요약 3 3 9 7" xfId="51514" xr:uid="{C2E4EF2C-C37B-41DA-9979-715776436202}"/>
    <cellStyle name="요약 3 4" xfId="10701" xr:uid="{D9B45122-D624-4121-80F5-F1322AD176E7}"/>
    <cellStyle name="요약 3 4 2" xfId="13632" xr:uid="{9725F160-85D7-492C-8DF7-0340E1E55976}"/>
    <cellStyle name="요약 3 4 2 2" xfId="15581" xr:uid="{B5187553-157F-4508-9526-B6F4B0A67E7D}"/>
    <cellStyle name="요약 3 4 2 2 2" xfId="21500" xr:uid="{DB048151-EA06-498B-916C-CDD19C9BD0B7}"/>
    <cellStyle name="요약 3 4 2 2 2 2" xfId="35132" xr:uid="{1B81AA91-5534-42B1-81D9-ADB0456A0D4A}"/>
    <cellStyle name="요약 3 4 2 2 2 3" xfId="44760" xr:uid="{709A7F7E-9366-46FA-B993-C30404A45F35}"/>
    <cellStyle name="요약 3 4 2 2 3" xfId="25291" xr:uid="{E00B1BAB-4285-4478-A107-306470DFB2F8}"/>
    <cellStyle name="요약 3 4 2 2 3 2" xfId="38923" xr:uid="{D582A54D-7BFE-49A5-9688-22253EA57E4D}"/>
    <cellStyle name="요약 3 4 2 2 3 3" xfId="48551" xr:uid="{122F5190-9073-45ED-9F2B-E0D2B03E6C87}"/>
    <cellStyle name="요약 3 4 2 2 4" xfId="31173" xr:uid="{3686F131-598A-46C8-A1A6-69B0D5DFC695}"/>
    <cellStyle name="요약 3 4 2 2 5" xfId="40831" xr:uid="{5ADB328B-264E-42A2-8E3D-DE601AA490C3}"/>
    <cellStyle name="요약 3 4 2 2 6" xfId="53219" xr:uid="{A37023A8-60F5-49CA-B7CA-225F8952CE16}"/>
    <cellStyle name="요약 3 4 2 3" xfId="19592" xr:uid="{BD3891EB-3E8F-4B7B-8B6A-BD209EB8B8A9}"/>
    <cellStyle name="요약 3 4 2 3 2" xfId="33224" xr:uid="{3F3592C8-BC4B-4CE6-9DDB-077E6B795F34}"/>
    <cellStyle name="요약 3 4 2 3 3" xfId="42852" xr:uid="{44ADEBE5-F4A3-497D-9BDC-4D0858FE03CC}"/>
    <cellStyle name="요약 3 4 2 4" xfId="23383" xr:uid="{78213719-BABA-4818-9E24-61564D9430E6}"/>
    <cellStyle name="요약 3 4 2 4 2" xfId="37015" xr:uid="{2FB693CC-D0D6-475E-871E-A6A4961F2E47}"/>
    <cellStyle name="요약 3 4 2 4 3" xfId="46643" xr:uid="{1DE81FDA-0FE0-4DCA-94B7-A098669CE154}"/>
    <cellStyle name="요약 3 4 2 5" xfId="29258" xr:uid="{CF3DA8E4-E6F6-467F-A731-EECC17171D05}"/>
    <cellStyle name="요약 3 4 2 6" xfId="27131" xr:uid="{3E9C2BB2-34C0-4CDB-A6C0-0403BB0F6461}"/>
    <cellStyle name="요약 3 4 2 7" xfId="51311" xr:uid="{3020875D-F437-4604-8B8B-19B3837480AB}"/>
    <cellStyle name="요약 3 4 3" xfId="14671" xr:uid="{6BE8A18E-738C-45CF-A0A7-BE6723369179}"/>
    <cellStyle name="요약 3 4 3 2" xfId="20590" xr:uid="{AB1AFC10-4E27-436A-B25F-FF0F9A11EBAF}"/>
    <cellStyle name="요약 3 4 3 2 2" xfId="34222" xr:uid="{B0400A9F-5EB3-446C-B14A-3A90666E083C}"/>
    <cellStyle name="요약 3 4 3 2 3" xfId="43850" xr:uid="{418D2879-0422-4BCE-B1F1-66DA0298A1D4}"/>
    <cellStyle name="요약 3 4 3 3" xfId="24381" xr:uid="{A92DEDBF-2EBF-401E-99D8-18986D483C1D}"/>
    <cellStyle name="요약 3 4 3 3 2" xfId="38013" xr:uid="{92DD1502-71A3-4775-A8C8-20357117E44A}"/>
    <cellStyle name="요약 3 4 3 3 3" xfId="47641" xr:uid="{0B831E22-06B2-422B-8171-D232EA9EC802}"/>
    <cellStyle name="요약 3 4 3 4" xfId="30263" xr:uid="{FBBBE9B4-B68D-459A-83B0-0F0A03919CEF}"/>
    <cellStyle name="요약 3 4 3 5" xfId="39921" xr:uid="{74E2B4F5-8BFE-40CC-8E27-D6CAF47E8E05}"/>
    <cellStyle name="요약 3 4 3 6" xfId="52309" xr:uid="{593A7221-75EB-4225-A15D-60F6D0536A59}"/>
    <cellStyle name="요약 3 4 4" xfId="18680" xr:uid="{FBAD20A8-264A-4466-9A12-ABE4A97D0C1C}"/>
    <cellStyle name="요약 3 4 4 2" xfId="32312" xr:uid="{3FF952EE-7180-4250-8925-49CC70B7296E}"/>
    <cellStyle name="요약 3 4 4 3" xfId="41940" xr:uid="{F3800F41-6AA0-4682-B27A-CE1EA6171C25}"/>
    <cellStyle name="요약 3 4 5" xfId="16551" xr:uid="{905CA00F-7A1D-4370-8BF9-F6626F4F92D0}"/>
    <cellStyle name="요약 3 4 5 2" xfId="32135" xr:uid="{18D93BD5-684B-4079-9307-4C81EC7233BF}"/>
    <cellStyle name="요약 3 4 5 3" xfId="41777" xr:uid="{C37A3850-56EB-4646-9A4E-D66DA76EF698}"/>
    <cellStyle name="요약 3 4 6" xfId="28253" xr:uid="{34FEEACA-C76C-4886-80ED-0308FE83C0D8}"/>
    <cellStyle name="요약 3 4 7" xfId="28066" xr:uid="{DBDC9EEC-59F6-4628-933E-A673C93E9EBD}"/>
    <cellStyle name="요약 3 4 8" xfId="50313" xr:uid="{86532920-D4A2-4998-9FB3-CE141756BB83}"/>
    <cellStyle name="요약 3 5" xfId="10761" xr:uid="{F9952467-B056-4B2C-806B-FCE32A1123BC}"/>
    <cellStyle name="요약 3 5 2" xfId="13692" xr:uid="{4A786E4B-2081-447D-9513-8BBA96459107}"/>
    <cellStyle name="요약 3 5 2 2" xfId="15641" xr:uid="{825AE7A8-90D5-410F-A3B2-1283763FD814}"/>
    <cellStyle name="요약 3 5 2 2 2" xfId="21560" xr:uid="{A7C6CDBE-5321-4DC1-A9E5-66F8D3B381E5}"/>
    <cellStyle name="요약 3 5 2 2 2 2" xfId="35192" xr:uid="{EB97DEAE-D523-4343-90D8-FCC25EC91169}"/>
    <cellStyle name="요약 3 5 2 2 2 3" xfId="44820" xr:uid="{9C3B65EA-DEAA-4BDA-A4C2-0A76AB20AD6D}"/>
    <cellStyle name="요약 3 5 2 2 3" xfId="25351" xr:uid="{184F9A4D-1E1E-4ED2-8962-815A7DA224FA}"/>
    <cellStyle name="요약 3 5 2 2 3 2" xfId="38983" xr:uid="{71AE7D89-2D6C-42D5-B976-52212D609A13}"/>
    <cellStyle name="요약 3 5 2 2 3 3" xfId="48611" xr:uid="{27950770-74FB-435E-956E-DB3CA3169F4D}"/>
    <cellStyle name="요약 3 5 2 2 4" xfId="31233" xr:uid="{225E2F94-365F-4F41-BBFF-DC7E7BE3AE45}"/>
    <cellStyle name="요약 3 5 2 2 5" xfId="40891" xr:uid="{D7E1360F-E602-4B83-B96C-8E0EE913BC66}"/>
    <cellStyle name="요약 3 5 2 2 6" xfId="53279" xr:uid="{512CF54A-79D5-4365-A604-6E36A7C8A1C7}"/>
    <cellStyle name="요약 3 5 2 3" xfId="19652" xr:uid="{E1F4771C-FC1A-445C-AABB-91438B0F1362}"/>
    <cellStyle name="요약 3 5 2 3 2" xfId="33284" xr:uid="{EA33E9B6-4486-4885-955E-4D9E73A44E72}"/>
    <cellStyle name="요약 3 5 2 3 3" xfId="42912" xr:uid="{A66A363D-1B3F-4969-BCEB-8CCBB65D5BEB}"/>
    <cellStyle name="요약 3 5 2 4" xfId="23443" xr:uid="{8FCDC19E-59FA-4DDC-98DD-D00FDE506A16}"/>
    <cellStyle name="요약 3 5 2 4 2" xfId="37075" xr:uid="{ACBC423E-BAB8-4F68-A997-3071FE1F4952}"/>
    <cellStyle name="요약 3 5 2 4 3" xfId="46703" xr:uid="{9ECEE64E-7238-44D4-9B27-A94DA08C269B}"/>
    <cellStyle name="요약 3 5 2 5" xfId="29318" xr:uid="{6F076442-407A-4F42-BFF3-ED44C7E4D52E}"/>
    <cellStyle name="요약 3 5 2 6" xfId="27071" xr:uid="{5589F9E1-F862-4C5A-BA24-6C5E0A8BB39A}"/>
    <cellStyle name="요약 3 5 2 7" xfId="51371" xr:uid="{F7C70DB2-EA04-43B3-B84A-B9701BBF2778}"/>
    <cellStyle name="요약 3 5 3" xfId="14731" xr:uid="{E254BFD8-3867-4A6C-9AE7-47F4946684DD}"/>
    <cellStyle name="요약 3 5 3 2" xfId="20650" xr:uid="{7E43C0E9-6329-4A9C-99DC-2D9F9F642E07}"/>
    <cellStyle name="요약 3 5 3 2 2" xfId="34282" xr:uid="{D123AC06-50FC-4AFF-80B5-7F9D45186F1C}"/>
    <cellStyle name="요약 3 5 3 2 3" xfId="43910" xr:uid="{CFCBE5F0-D6FD-4C13-BB63-57BA0324EB70}"/>
    <cellStyle name="요약 3 5 3 3" xfId="24441" xr:uid="{EDFAEADF-7C9E-4BC1-9ABA-54BB5A0B09A0}"/>
    <cellStyle name="요약 3 5 3 3 2" xfId="38073" xr:uid="{60BFDB59-B924-41D8-9A1C-772EC6A811F3}"/>
    <cellStyle name="요약 3 5 3 3 3" xfId="47701" xr:uid="{CBAB0FE7-C4D7-41F7-A4B8-26E14CF1F5B9}"/>
    <cellStyle name="요약 3 5 3 4" xfId="30323" xr:uid="{538E2E56-AE42-467E-A070-EA1D0B51CDC2}"/>
    <cellStyle name="요약 3 5 3 5" xfId="39981" xr:uid="{167B195E-9D32-4E5A-95FC-2A95346B3520}"/>
    <cellStyle name="요약 3 5 3 6" xfId="52369" xr:uid="{7886C7D5-3D66-4077-9B1C-A5ADB951AC84}"/>
    <cellStyle name="요약 3 5 4" xfId="18740" xr:uid="{9CA1E480-8929-4979-A39D-794F35DCAADC}"/>
    <cellStyle name="요약 3 5 4 2" xfId="32372" xr:uid="{A857FA32-83FD-4CD4-8FBA-25ACD4E80416}"/>
    <cellStyle name="요약 3 5 4 3" xfId="42000" xr:uid="{585027E4-FF70-4394-A3CB-7BC5E0F72650}"/>
    <cellStyle name="요약 3 5 5" xfId="22445" xr:uid="{F7B3BFA7-0421-4F55-82A4-0671182518B0}"/>
    <cellStyle name="요약 3 5 5 2" xfId="36077" xr:uid="{A70B074F-11D4-4C02-9773-6707A3C86B24}"/>
    <cellStyle name="요약 3 5 5 3" xfId="45705" xr:uid="{51E293A5-D248-4AA2-B3DE-78589E2EF541}"/>
    <cellStyle name="요약 3 5 6" xfId="28313" xr:uid="{606D1994-2BFB-4BED-ABE7-788A1D7A14E1}"/>
    <cellStyle name="요약 3 5 7" xfId="28007" xr:uid="{40EF4544-3FDF-4187-9849-092D850DEC8D}"/>
    <cellStyle name="요약 3 5 8" xfId="50373" xr:uid="{EEA0982F-18AC-4E0B-A961-C0B13585852E}"/>
    <cellStyle name="요약 3 6" xfId="11557" xr:uid="{D6F8B341-84A2-47DE-967B-A4190C0ECAA0}"/>
    <cellStyle name="요약 3 6 2" xfId="14451" xr:uid="{A9449472-D714-4CBC-BAF9-F3BE30CE5005}"/>
    <cellStyle name="요약 3 6 2 2" xfId="16400" xr:uid="{00C32FA2-57D8-410F-BF94-6A411B2C1BD9}"/>
    <cellStyle name="요약 3 6 2 2 2" xfId="22319" xr:uid="{DDB22C37-BF6A-416C-BEDE-0FE9460E5A23}"/>
    <cellStyle name="요약 3 6 2 2 2 2" xfId="35951" xr:uid="{120C6098-4F95-42A9-8ACE-31A210DD550D}"/>
    <cellStyle name="요약 3 6 2 2 2 3" xfId="45579" xr:uid="{E021014E-E7D4-44EA-8440-442DD4AAA893}"/>
    <cellStyle name="요약 3 6 2 2 3" xfId="26110" xr:uid="{8718E3D9-F387-4326-9EB7-FF6DC7184F93}"/>
    <cellStyle name="요약 3 6 2 2 3 2" xfId="39742" xr:uid="{95BF0F4B-87E9-41F9-9ED8-BB027179692B}"/>
    <cellStyle name="요약 3 6 2 2 3 3" xfId="49370" xr:uid="{88E31A61-F865-41B9-860F-5EC4C6D3AE77}"/>
    <cellStyle name="요약 3 6 2 2 4" xfId="31992" xr:uid="{6C4C3FEC-5313-4E88-B974-996F89042C82}"/>
    <cellStyle name="요약 3 6 2 2 5" xfId="41650" xr:uid="{51A614A4-282D-408A-A2CD-938B6F03C407}"/>
    <cellStyle name="요약 3 6 2 2 6" xfId="54038" xr:uid="{957849DF-B5E7-4BC9-BC89-818151F68F18}"/>
    <cellStyle name="요약 3 6 2 3" xfId="20411" xr:uid="{9A97D0BD-90AB-4216-8EB1-950ADCD788EE}"/>
    <cellStyle name="요약 3 6 2 3 2" xfId="34043" xr:uid="{E200B538-F061-44CC-92D4-7627FE239289}"/>
    <cellStyle name="요약 3 6 2 3 3" xfId="43671" xr:uid="{49E0EDD2-9BE7-4F28-9F34-D25454C309C3}"/>
    <cellStyle name="요약 3 6 2 4" xfId="24202" xr:uid="{A45C7523-F9C3-478D-B12B-C2CA8C8DC3F7}"/>
    <cellStyle name="요약 3 6 2 4 2" xfId="37834" xr:uid="{AA7412C7-FD8A-4A31-B41B-95B87D6F2138}"/>
    <cellStyle name="요약 3 6 2 4 3" xfId="47462" xr:uid="{CAF07F01-1758-4B78-966D-C22F1EE5E5C5}"/>
    <cellStyle name="요약 3 6 2 5" xfId="30077" xr:uid="{3FFAECD5-F11C-4800-A66F-73C918AB6B23}"/>
    <cellStyle name="요약 3 6 2 6" xfId="26312" xr:uid="{FF428DAF-7940-4076-94C5-4163DF3D10A9}"/>
    <cellStyle name="요약 3 6 2 7" xfId="52130" xr:uid="{357FAC48-5288-41E4-AEA4-CDD18CA107A2}"/>
    <cellStyle name="요약 3 6 3" xfId="15402" xr:uid="{0446CE59-C6D7-4B2D-AF19-65285DDBE633}"/>
    <cellStyle name="요약 3 6 3 2" xfId="21321" xr:uid="{93F0664C-C7FA-4E99-9FA7-2F12787DBD68}"/>
    <cellStyle name="요약 3 6 3 2 2" xfId="34953" xr:uid="{72A4F7AE-ED9B-403B-B4AD-200F6E17EEDC}"/>
    <cellStyle name="요약 3 6 3 2 3" xfId="44581" xr:uid="{C6F73A16-46CB-4A98-8BD9-6F32BF7BC838}"/>
    <cellStyle name="요약 3 6 3 3" xfId="25112" xr:uid="{51A81824-25F8-4CC1-86CA-97EAEB96CB08}"/>
    <cellStyle name="요약 3 6 3 3 2" xfId="38744" xr:uid="{887FA2BA-ABE4-4887-851C-F143C5E1B853}"/>
    <cellStyle name="요약 3 6 3 3 3" xfId="48372" xr:uid="{4C537229-161F-4C87-A6FC-9CB1847178C7}"/>
    <cellStyle name="요약 3 6 3 4" xfId="30994" xr:uid="{D3236377-F985-4485-8A37-D4353A8AD17B}"/>
    <cellStyle name="요약 3 6 3 5" xfId="40652" xr:uid="{A7DF0DB7-C447-4B2E-A91C-5E8957C01557}"/>
    <cellStyle name="요약 3 6 3 6" xfId="53040" xr:uid="{04170B64-2CB8-44FD-9D5D-70E71683C9A7}"/>
    <cellStyle name="요약 3 6 4" xfId="19413" xr:uid="{FEEC0C6B-D767-445F-9D43-8487F0FA300D}"/>
    <cellStyle name="요약 3 6 4 2" xfId="33045" xr:uid="{D18863C7-DBFA-4234-95D0-7DA4AAC39D03}"/>
    <cellStyle name="요약 3 6 4 3" xfId="42673" xr:uid="{2812D43A-08E5-4C41-AB43-39664BEC743C}"/>
    <cellStyle name="요약 3 6 5" xfId="23204" xr:uid="{309306E0-F2ED-4880-A2D2-67DAF2B18D3C}"/>
    <cellStyle name="요약 3 6 5 2" xfId="36836" xr:uid="{E42DA0FF-AF3E-40D3-BF61-426C3F478A37}"/>
    <cellStyle name="요약 3 6 5 3" xfId="46464" xr:uid="{0D17FD77-4F4A-4EEE-BB15-03AA25234075}"/>
    <cellStyle name="요약 3 6 6" xfId="29072" xr:uid="{7096D779-E302-46DA-8C22-2097AD5D07B0}"/>
    <cellStyle name="요약 3 6 7" xfId="27312" xr:uid="{3EB7BAA9-B4E9-4DDC-A48B-DBE00F715546}"/>
    <cellStyle name="요약 3 6 8" xfId="51132" xr:uid="{D5130E81-E383-4957-A304-1D3E39E1D604}"/>
    <cellStyle name="요약 3 7" xfId="6352" xr:uid="{F53EF749-F9BE-4B86-871E-CF2AF504C17C}"/>
    <cellStyle name="요약 3 8" xfId="49958" xr:uid="{7ABBC203-C7AC-492B-926A-0035930CEE5D}"/>
    <cellStyle name="요약 3 9" xfId="49554" xr:uid="{1D25ADAF-D2B8-4442-A3F1-1611BD76718A}"/>
    <cellStyle name="요약 4" xfId="877" xr:uid="{BD7F700A-DC08-4812-A857-D17251D8B0D2}"/>
    <cellStyle name="요약 4 10" xfId="54460" xr:uid="{F3A4F9E7-01EF-4B89-8C9B-BE1D1CCE1BEF}"/>
    <cellStyle name="요약 4 11" xfId="54146" xr:uid="{EA7B3584-3ADC-4DA5-A83D-557EAC2B59EC}"/>
    <cellStyle name="요약 4 12" xfId="6354" xr:uid="{2CD48F8B-3D6D-42E3-9E74-E92577A42B86}"/>
    <cellStyle name="요약 4 2" xfId="10906" xr:uid="{E7C0FBD5-9E72-4F8C-8317-625B276C2714}"/>
    <cellStyle name="요약 4 2 10" xfId="18804" xr:uid="{BED987E1-F19E-4638-AB61-BA4C14A386D7}"/>
    <cellStyle name="요약 4 2 10 2" xfId="32436" xr:uid="{2836B81F-609E-4CC5-85AF-FD45F6FAC2F5}"/>
    <cellStyle name="요약 4 2 10 3" xfId="42064" xr:uid="{FF8D116A-BAF4-45BC-B15B-ECF178595E6B}"/>
    <cellStyle name="요약 4 2 11" xfId="22590" xr:uid="{B63E7799-AB63-4301-92EC-287AC1C821A9}"/>
    <cellStyle name="요약 4 2 11 2" xfId="36222" xr:uid="{06A48835-8AEB-4961-9FF0-D6D3D0E38F3C}"/>
    <cellStyle name="요약 4 2 11 3" xfId="45850" xr:uid="{BDD76AD6-61B4-48C8-A15B-B63C50C1974C}"/>
    <cellStyle name="요약 4 2 12" xfId="28458" xr:uid="{330D5C53-CE9C-4C8A-A3D9-953FF673B812}"/>
    <cellStyle name="요약 4 2 13" xfId="27865" xr:uid="{C7B7EC58-767F-4EEA-B08C-CC85802E2E8D}"/>
    <cellStyle name="요약 4 2 14" xfId="50023" xr:uid="{A5B25903-28A4-4D4F-9A7A-81D2881BF0C0}"/>
    <cellStyle name="요약 4 2 15" xfId="50518" xr:uid="{8D4B7DE8-74E0-4D8D-BF3E-8C1FC553CBCA}"/>
    <cellStyle name="요약 4 2 16" xfId="54589" xr:uid="{AA9A6C4C-7EA1-4DA2-94B5-EB1E544CBC3F}"/>
    <cellStyle name="요약 4 2 17" xfId="54680" xr:uid="{BC48F7B6-50E3-4300-8697-9AD5D508B0FD}"/>
    <cellStyle name="요약 4 2 18" xfId="54768" xr:uid="{5DB3EA1B-F07A-4B9A-A81B-E7327C80A78F}"/>
    <cellStyle name="요약 4 2 19" xfId="54856" xr:uid="{EE0905C0-40C2-4AF3-B1BD-CA44558D8666}"/>
    <cellStyle name="요약 4 2 2" xfId="10994" xr:uid="{350D781C-7730-438A-81DE-1725D1595589}"/>
    <cellStyle name="요약 4 2 2 2" xfId="13925" xr:uid="{558C2F52-91AB-4EE8-9E12-AD9E0DEC5EEF}"/>
    <cellStyle name="요약 4 2 2 2 2" xfId="15874" xr:uid="{E8730BCE-C1C3-4E9E-B706-1C03365E6831}"/>
    <cellStyle name="요약 4 2 2 2 2 2" xfId="21793" xr:uid="{6C3643AC-5E2D-4D47-93F9-6A47626A3529}"/>
    <cellStyle name="요약 4 2 2 2 2 2 2" xfId="35425" xr:uid="{00F6A253-DB09-4C53-916B-07C3E970D605}"/>
    <cellStyle name="요약 4 2 2 2 2 2 3" xfId="45053" xr:uid="{B4807F2A-0ECB-4DDF-BF09-7A655B321BD2}"/>
    <cellStyle name="요약 4 2 2 2 2 3" xfId="25584" xr:uid="{3504A044-84EF-4639-B06E-BD428CEAE800}"/>
    <cellStyle name="요약 4 2 2 2 2 3 2" xfId="39216" xr:uid="{B72FA1FE-8E78-48E4-875C-845E22B00A5C}"/>
    <cellStyle name="요약 4 2 2 2 2 3 3" xfId="48844" xr:uid="{ADA42C7A-CF7A-41F6-B78A-4F5374C133CF}"/>
    <cellStyle name="요약 4 2 2 2 2 4" xfId="31466" xr:uid="{BC9E7083-A54A-4221-B8C9-EE8C71E2CAF3}"/>
    <cellStyle name="요약 4 2 2 2 2 5" xfId="41124" xr:uid="{2C582D9A-DF6B-4976-AF64-499085B73E46}"/>
    <cellStyle name="요약 4 2 2 2 2 6" xfId="53512" xr:uid="{9549B4B7-8A64-4BDB-A807-1AE8ECF8D739}"/>
    <cellStyle name="요약 4 2 2 2 3" xfId="19885" xr:uid="{CC907214-0860-4672-B109-4959F4F2C9BF}"/>
    <cellStyle name="요약 4 2 2 2 3 2" xfId="33517" xr:uid="{939D5355-2692-46D6-AE21-2246CE144652}"/>
    <cellStyle name="요약 4 2 2 2 3 3" xfId="43145" xr:uid="{C38F99C5-FCC6-47CE-B2A5-26694CCD9E44}"/>
    <cellStyle name="요약 4 2 2 2 4" xfId="23676" xr:uid="{CCDB5607-AF97-4FA2-8C6E-809BE13CB9A5}"/>
    <cellStyle name="요약 4 2 2 2 4 2" xfId="37308" xr:uid="{C26E6E9D-2D14-4352-B7E6-8A330C19A2FE}"/>
    <cellStyle name="요약 4 2 2 2 4 3" xfId="46936" xr:uid="{5B1D19D9-8E4E-41F9-AC1C-9944A05BE967}"/>
    <cellStyle name="요약 4 2 2 2 5" xfId="29551" xr:uid="{22E44B11-D40B-4578-83BE-A5B0D8DC8BC7}"/>
    <cellStyle name="요약 4 2 2 2 6" xfId="26838" xr:uid="{F02501DB-759C-4C83-8B29-379589B10D35}"/>
    <cellStyle name="요약 4 2 2 2 7" xfId="51604" xr:uid="{37E57120-414E-4DF3-9D09-CB93A2AF5267}"/>
    <cellStyle name="요약 4 2 2 3" xfId="14876" xr:uid="{FEF9E873-732F-4F2F-98AC-2C5899C487DB}"/>
    <cellStyle name="요약 4 2 2 3 2" xfId="20795" xr:uid="{E7EC977E-23DB-4B6F-A038-B7ED44848316}"/>
    <cellStyle name="요약 4 2 2 3 2 2" xfId="34427" xr:uid="{8916F059-D3B7-434E-BC71-76644058277A}"/>
    <cellStyle name="요약 4 2 2 3 2 3" xfId="44055" xr:uid="{6BB6CB22-4D9C-4B88-9E29-411379E78FBD}"/>
    <cellStyle name="요약 4 2 2 3 3" xfId="24586" xr:uid="{C6F043D5-424E-4F86-9798-1899294CCB28}"/>
    <cellStyle name="요약 4 2 2 3 3 2" xfId="38218" xr:uid="{54E2E9BA-9959-4BDF-A87C-8AF7396A6CB9}"/>
    <cellStyle name="요약 4 2 2 3 3 3" xfId="47846" xr:uid="{AAB49377-5C79-4FB3-99FF-FC74A0CE4214}"/>
    <cellStyle name="요약 4 2 2 3 4" xfId="30468" xr:uid="{65EBB268-5C90-4F6F-BD46-B3471AEAC4CA}"/>
    <cellStyle name="요약 4 2 2 3 5" xfId="40126" xr:uid="{1697C77D-AF4A-41F7-9FC9-A21AE76FEBD8}"/>
    <cellStyle name="요약 4 2 2 3 6" xfId="52514" xr:uid="{626E0D71-C5B8-4897-8EDB-FCDF1727F07B}"/>
    <cellStyle name="요약 4 2 2 4" xfId="18887" xr:uid="{69612565-4698-4AA3-A874-9DFA57B658D3}"/>
    <cellStyle name="요약 4 2 2 4 2" xfId="32519" xr:uid="{882A0352-1EB4-40C3-8EE0-FB1C290FAA3A}"/>
    <cellStyle name="요약 4 2 2 4 3" xfId="42147" xr:uid="{78149F30-BB3E-450B-8E93-D11859FBC68A}"/>
    <cellStyle name="요약 4 2 2 5" xfId="22678" xr:uid="{BF4A3075-0874-44B8-A60C-E64DD9C12E25}"/>
    <cellStyle name="요약 4 2 2 5 2" xfId="36310" xr:uid="{722DE8B4-885E-40E0-B647-C9B3B80B33CF}"/>
    <cellStyle name="요약 4 2 2 5 3" xfId="45938" xr:uid="{40A1EC84-D96F-4F92-B01C-FA793467392B}"/>
    <cellStyle name="요약 4 2 2 6" xfId="28546" xr:uid="{63B22A3A-3DC2-4D1E-A118-AD6862390CD9}"/>
    <cellStyle name="요약 4 2 2 7" xfId="27780" xr:uid="{00F30BA2-8AD6-4FDB-A803-4AA34B83F366}"/>
    <cellStyle name="요약 4 2 2 8" xfId="50606" xr:uid="{F08A25DB-E9AF-4C67-BF3A-91B0DD58EEF0}"/>
    <cellStyle name="요약 4 2 20" xfId="54944" xr:uid="{3D391A00-5D39-4E24-8F98-6B80770B8C71}"/>
    <cellStyle name="요약 4 2 21" xfId="55032" xr:uid="{6EAF2E26-414C-47F7-A820-19F992D16714}"/>
    <cellStyle name="요약 4 2 22" xfId="55120" xr:uid="{BA6A909F-1194-4169-A902-E46A3828AF0B}"/>
    <cellStyle name="요약 4 2 23" xfId="55208" xr:uid="{F3FFC566-FA85-47A4-9CF0-0818B3DC010A}"/>
    <cellStyle name="요약 4 2 24" xfId="55296" xr:uid="{C5C4A683-F830-4C83-B642-B43190F1284B}"/>
    <cellStyle name="요약 4 2 25" xfId="55384" xr:uid="{05EB7CB8-DA61-4E45-96BE-ED210028022C}"/>
    <cellStyle name="요약 4 2 26" xfId="55472" xr:uid="{7C5D8F9A-A0C3-4C67-A564-50BE92FE36ED}"/>
    <cellStyle name="요약 4 2 27" xfId="55560" xr:uid="{30A50BEC-71AA-4B1A-9AF3-5E9506360491}"/>
    <cellStyle name="요약 4 2 28" xfId="55648" xr:uid="{C891C608-8441-49E2-AF22-25D5DC16F350}"/>
    <cellStyle name="요약 4 2 29" xfId="55736" xr:uid="{883BE32D-E2F5-47F5-B3E0-F2880DB23A5C}"/>
    <cellStyle name="요약 4 2 3" xfId="11082" xr:uid="{54FD6380-C89C-4336-8820-6F96535F80CE}"/>
    <cellStyle name="요약 4 2 3 2" xfId="14013" xr:uid="{C58DE34F-09F7-4093-BFC3-B41DACDED0C3}"/>
    <cellStyle name="요약 4 2 3 2 2" xfId="15962" xr:uid="{1A13B210-7A83-4EE6-8A81-B40F6AFFE047}"/>
    <cellStyle name="요약 4 2 3 2 2 2" xfId="21881" xr:uid="{C36A30CD-4CD4-4338-BEFF-BBBC5A1DA715}"/>
    <cellStyle name="요약 4 2 3 2 2 2 2" xfId="35513" xr:uid="{C95779B1-0247-4F56-A20B-D7C2AC28227C}"/>
    <cellStyle name="요약 4 2 3 2 2 2 3" xfId="45141" xr:uid="{DA330C38-AA4A-4A04-BD62-5F9FF49BB948}"/>
    <cellStyle name="요약 4 2 3 2 2 3" xfId="25672" xr:uid="{DD6EE75E-0DA2-4054-B9A9-C07018E5AA37}"/>
    <cellStyle name="요약 4 2 3 2 2 3 2" xfId="39304" xr:uid="{A36D73C8-FBC3-4F67-A2B2-8146A71489DA}"/>
    <cellStyle name="요약 4 2 3 2 2 3 3" xfId="48932" xr:uid="{70DE33FD-E23E-4B2F-B673-B1ECEB5308DF}"/>
    <cellStyle name="요약 4 2 3 2 2 4" xfId="31554" xr:uid="{781FBF68-2530-4185-883B-310261323087}"/>
    <cellStyle name="요약 4 2 3 2 2 5" xfId="41212" xr:uid="{778BC422-4197-4CDC-924A-BCC8DD3472FD}"/>
    <cellStyle name="요약 4 2 3 2 2 6" xfId="53600" xr:uid="{EC5CD2A9-688E-49BC-8D37-9349CA9DE6D7}"/>
    <cellStyle name="요약 4 2 3 2 3" xfId="19973" xr:uid="{C4F68634-50EA-4D7C-9FDF-A6B04FAF51E8}"/>
    <cellStyle name="요약 4 2 3 2 3 2" xfId="33605" xr:uid="{C915F080-3209-4595-B4C2-1DF92D3C33D8}"/>
    <cellStyle name="요약 4 2 3 2 3 3" xfId="43233" xr:uid="{405EF671-2E76-44D4-A7B4-9DDB71AA76E7}"/>
    <cellStyle name="요약 4 2 3 2 4" xfId="23764" xr:uid="{1364CF37-FAEC-4B76-AAB8-ACD97A85BA3D}"/>
    <cellStyle name="요약 4 2 3 2 4 2" xfId="37396" xr:uid="{DFB055B6-650A-491B-B935-2117B8CDCE36}"/>
    <cellStyle name="요약 4 2 3 2 4 3" xfId="47024" xr:uid="{84CB8056-0EDE-4743-B27B-E351E857D050}"/>
    <cellStyle name="요약 4 2 3 2 5" xfId="29639" xr:uid="{6217847F-3F24-4D71-90CA-9DF9C530E931}"/>
    <cellStyle name="요약 4 2 3 2 6" xfId="26750" xr:uid="{307B290B-4B59-47A9-9A35-E9999C5921E8}"/>
    <cellStyle name="요약 4 2 3 2 7" xfId="51692" xr:uid="{CB9AB830-8554-4796-95A4-D7E9380411E3}"/>
    <cellStyle name="요약 4 2 3 3" xfId="14964" xr:uid="{A1EC4701-5517-44B1-BE72-C289C8AA61D3}"/>
    <cellStyle name="요약 4 2 3 3 2" xfId="20883" xr:uid="{1E029DDA-A4C2-4103-81E7-769CB8E43951}"/>
    <cellStyle name="요약 4 2 3 3 2 2" xfId="34515" xr:uid="{8F207BD9-F6BF-4E55-9A38-7E0D35F021E4}"/>
    <cellStyle name="요약 4 2 3 3 2 3" xfId="44143" xr:uid="{2D1BEEAE-7C9F-4E43-8A78-28CF8F6F14A3}"/>
    <cellStyle name="요약 4 2 3 3 3" xfId="24674" xr:uid="{B403D45C-B892-45CC-9394-2D6999FBEE8C}"/>
    <cellStyle name="요약 4 2 3 3 3 2" xfId="38306" xr:uid="{DAD44876-B776-4DAD-A303-DAB8D3B4F43F}"/>
    <cellStyle name="요약 4 2 3 3 3 3" xfId="47934" xr:uid="{4E0AEB26-79BC-4735-A430-7476DE49CE9C}"/>
    <cellStyle name="요약 4 2 3 3 4" xfId="30556" xr:uid="{E712D772-17FF-4667-913B-EE7808F0C176}"/>
    <cellStyle name="요약 4 2 3 3 5" xfId="40214" xr:uid="{61947FCE-755B-4061-88F8-98C36FFE9EFA}"/>
    <cellStyle name="요약 4 2 3 3 6" xfId="52602" xr:uid="{E57AE993-72FC-483B-A966-4BD8F7B18E3E}"/>
    <cellStyle name="요약 4 2 3 4" xfId="18975" xr:uid="{AE8111E9-B38E-4AEB-BBCD-8EA33BB0D39C}"/>
    <cellStyle name="요약 4 2 3 4 2" xfId="32607" xr:uid="{BE3A47EE-6F9E-4941-9859-44ADE1BEFB69}"/>
    <cellStyle name="요약 4 2 3 4 3" xfId="42235" xr:uid="{276749D2-485E-4276-8F40-A2514B25A3E4}"/>
    <cellStyle name="요약 4 2 3 5" xfId="22766" xr:uid="{A988EDEF-79BA-4201-BF17-D01FEFF56F14}"/>
    <cellStyle name="요약 4 2 3 5 2" xfId="36398" xr:uid="{D831041F-D86F-4A3C-A281-F0982A8FDCE4}"/>
    <cellStyle name="요약 4 2 3 5 3" xfId="46026" xr:uid="{B731086A-45AF-4F93-A6D0-A96E41932F5F}"/>
    <cellStyle name="요약 4 2 3 6" xfId="28634" xr:uid="{5150E909-5C85-445F-8632-AF4FBB1BAC01}"/>
    <cellStyle name="요약 4 2 3 7" xfId="29083" xr:uid="{6CB44EA9-D137-487D-80A3-761AB8190AEF}"/>
    <cellStyle name="요약 4 2 3 8" xfId="50694" xr:uid="{A9630C8E-AC48-447E-899C-2D00F6BEE8A3}"/>
    <cellStyle name="요약 4 2 30" xfId="55824" xr:uid="{7649F0EE-0B8D-4CE4-8A9B-B3C62F6E9B35}"/>
    <cellStyle name="요약 4 2 31" xfId="55912" xr:uid="{86D5E918-931D-46DC-B908-8D1904C8B4EB}"/>
    <cellStyle name="요약 4 2 32" xfId="56000" xr:uid="{E45EF9EA-B3D7-47D2-A578-38FF4AB72B04}"/>
    <cellStyle name="요약 4 2 33" xfId="56088" xr:uid="{AE264E5C-A44A-4989-ABDC-5F002214585C}"/>
    <cellStyle name="요약 4 2 34" xfId="56176" xr:uid="{D6AA0CBB-EEBE-46A2-990E-F3E7CBA7831D}"/>
    <cellStyle name="요약 4 2 35" xfId="56264" xr:uid="{92BC7926-34F7-47CB-896B-9F805D362161}"/>
    <cellStyle name="요약 4 2 4" xfId="11170" xr:uid="{203520D0-D299-4FA0-8546-F0F030BED71C}"/>
    <cellStyle name="요약 4 2 4 2" xfId="14101" xr:uid="{177AC4B2-B2B7-4817-8939-1CF4E9205573}"/>
    <cellStyle name="요약 4 2 4 2 2" xfId="16050" xr:uid="{311B92E0-FC69-412D-9537-105F2F6AD2B2}"/>
    <cellStyle name="요약 4 2 4 2 2 2" xfId="21969" xr:uid="{D4119D93-41DA-4B59-A32E-4A19D00E7E00}"/>
    <cellStyle name="요약 4 2 4 2 2 2 2" xfId="35601" xr:uid="{1B194A52-CA93-417C-BA96-29792511B299}"/>
    <cellStyle name="요약 4 2 4 2 2 2 3" xfId="45229" xr:uid="{A1E220B1-AE33-4D28-B12B-9270681E3D37}"/>
    <cellStyle name="요약 4 2 4 2 2 3" xfId="25760" xr:uid="{1E9E7943-E60F-41B8-9102-7CCA0910F85F}"/>
    <cellStyle name="요약 4 2 4 2 2 3 2" xfId="39392" xr:uid="{DB2CE38E-79F1-4AE8-8419-390A27F74978}"/>
    <cellStyle name="요약 4 2 4 2 2 3 3" xfId="49020" xr:uid="{C833EDDF-2DDC-446F-8428-02602EE0D508}"/>
    <cellStyle name="요약 4 2 4 2 2 4" xfId="31642" xr:uid="{105FE232-FA41-49D6-B07E-F1578FEF5CA8}"/>
    <cellStyle name="요약 4 2 4 2 2 5" xfId="41300" xr:uid="{5AB7FF51-8DD8-41DF-878F-0094B87CBB0A}"/>
    <cellStyle name="요약 4 2 4 2 2 6" xfId="53688" xr:uid="{CC1FDAA9-D6C1-4D67-8457-B4040AAEB06E}"/>
    <cellStyle name="요약 4 2 4 2 3" xfId="20061" xr:uid="{EE022A90-DC70-40A2-9596-40130D432BD5}"/>
    <cellStyle name="요약 4 2 4 2 3 2" xfId="33693" xr:uid="{B8AE91AA-EBFF-4AC9-9415-C48FE6DDEBFB}"/>
    <cellStyle name="요약 4 2 4 2 3 3" xfId="43321" xr:uid="{A3D02544-2D74-44F2-887F-F73223CB110C}"/>
    <cellStyle name="요약 4 2 4 2 4" xfId="23852" xr:uid="{C8C96CA1-D708-4608-928E-97A4208AFE2D}"/>
    <cellStyle name="요약 4 2 4 2 4 2" xfId="37484" xr:uid="{2F16D0D4-3083-4D2F-A301-756205D34872}"/>
    <cellStyle name="요약 4 2 4 2 4 3" xfId="47112" xr:uid="{A83453A1-2DDA-4E22-9817-09303BCC5C7F}"/>
    <cellStyle name="요약 4 2 4 2 5" xfId="29727" xr:uid="{3112F952-DC63-4915-8D85-2452EF379E19}"/>
    <cellStyle name="요약 4 2 4 2 6" xfId="26662" xr:uid="{2BC03C9E-DA4D-4F5F-A888-289B525F30E3}"/>
    <cellStyle name="요약 4 2 4 2 7" xfId="51780" xr:uid="{ED65242F-731A-4C07-9F16-E57BD858EBBB}"/>
    <cellStyle name="요약 4 2 4 3" xfId="15052" xr:uid="{6D8BA88F-2510-4952-AF66-0FAB5C4ED72D}"/>
    <cellStyle name="요약 4 2 4 3 2" xfId="20971" xr:uid="{6F49B4E5-F18C-4B14-945E-4F7CA26A2D70}"/>
    <cellStyle name="요약 4 2 4 3 2 2" xfId="34603" xr:uid="{45C55C81-2F36-4D63-A427-F9D1FA98AD76}"/>
    <cellStyle name="요약 4 2 4 3 2 3" xfId="44231" xr:uid="{EF16243C-5C48-491A-A82D-A6154C9F671C}"/>
    <cellStyle name="요약 4 2 4 3 3" xfId="24762" xr:uid="{DF168FE1-9648-4D9E-AAE5-69DFC1C343E2}"/>
    <cellStyle name="요약 4 2 4 3 3 2" xfId="38394" xr:uid="{215C051F-DD4A-4877-8DE4-76F1F87BB4E0}"/>
    <cellStyle name="요약 4 2 4 3 3 3" xfId="48022" xr:uid="{37B26B06-0EA1-400E-875C-C0CD3AFDA70C}"/>
    <cellStyle name="요약 4 2 4 3 4" xfId="30644" xr:uid="{91DF68BF-FAB9-4996-A272-E9A22C925F75}"/>
    <cellStyle name="요약 4 2 4 3 5" xfId="40302" xr:uid="{67090281-7B73-44DA-9B24-4C1552667189}"/>
    <cellStyle name="요약 4 2 4 3 6" xfId="52690" xr:uid="{E92D9BB8-AF8A-48C1-AD4C-F1C7196902B3}"/>
    <cellStyle name="요약 4 2 4 4" xfId="19063" xr:uid="{7A6A9D26-A552-40C6-97DA-54EAB6DB27AC}"/>
    <cellStyle name="요약 4 2 4 4 2" xfId="32695" xr:uid="{07BCA9A3-A27C-4F22-9021-FA2EC042FACD}"/>
    <cellStyle name="요약 4 2 4 4 3" xfId="42323" xr:uid="{FC48BC63-3AE3-492F-B9A9-FBC6BB38177B}"/>
    <cellStyle name="요약 4 2 4 5" xfId="22854" xr:uid="{EE754600-6A67-43E0-9CA8-B84F23D633ED}"/>
    <cellStyle name="요약 4 2 4 5 2" xfId="36486" xr:uid="{D32523D2-BA9F-430B-A942-CA53F1698AF9}"/>
    <cellStyle name="요약 4 2 4 5 3" xfId="46114" xr:uid="{1C08B567-58C2-43CE-8DAD-527809FBD7B3}"/>
    <cellStyle name="요약 4 2 4 6" xfId="28722" xr:uid="{20219FE6-6A98-4014-A654-A1E27A8FFE49}"/>
    <cellStyle name="요약 4 2 4 7" xfId="27618" xr:uid="{4F58C231-B700-4870-B9CE-3430582C9584}"/>
    <cellStyle name="요약 4 2 4 8" xfId="50782" xr:uid="{07096CFB-F33E-43AB-83D7-ED3E51A4C277}"/>
    <cellStyle name="요약 4 2 5" xfId="11258" xr:uid="{7A8DA51D-5B8A-4ECD-8831-C290EB98FB03}"/>
    <cellStyle name="요약 4 2 5 2" xfId="14189" xr:uid="{DC5EF7A8-9730-4350-85D8-8DC0D5024A47}"/>
    <cellStyle name="요약 4 2 5 2 2" xfId="16138" xr:uid="{3AF6790F-0F58-4222-B55B-EA134E71AC8B}"/>
    <cellStyle name="요약 4 2 5 2 2 2" xfId="22057" xr:uid="{36AEA1FF-1B7E-4612-A733-153017E06BC8}"/>
    <cellStyle name="요약 4 2 5 2 2 2 2" xfId="35689" xr:uid="{9AFE773F-B450-4542-A2CD-72797CBD310B}"/>
    <cellStyle name="요약 4 2 5 2 2 2 3" xfId="45317" xr:uid="{F56FC699-B09A-4837-8513-83CB23A535DD}"/>
    <cellStyle name="요약 4 2 5 2 2 3" xfId="25848" xr:uid="{BE98C6D6-CF33-4AD4-853E-05FFFF451E48}"/>
    <cellStyle name="요약 4 2 5 2 2 3 2" xfId="39480" xr:uid="{D7AE1B2A-97FE-4F4C-A071-DCF40046F72A}"/>
    <cellStyle name="요약 4 2 5 2 2 3 3" xfId="49108" xr:uid="{E2827F2D-3BEC-4748-B2CA-30768F48A027}"/>
    <cellStyle name="요약 4 2 5 2 2 4" xfId="31730" xr:uid="{1FC162CA-C78E-43DE-825A-7BD6BE148040}"/>
    <cellStyle name="요약 4 2 5 2 2 5" xfId="41388" xr:uid="{66D4144A-8555-4A01-852C-22DC3F50618B}"/>
    <cellStyle name="요약 4 2 5 2 2 6" xfId="53776" xr:uid="{97147814-9A64-4B6A-89CE-F3AC3401ADBB}"/>
    <cellStyle name="요약 4 2 5 2 3" xfId="20149" xr:uid="{0EC67318-7E8E-45CF-A59B-447AF9A34F55}"/>
    <cellStyle name="요약 4 2 5 2 3 2" xfId="33781" xr:uid="{7E5F44C8-0327-4A96-BBFD-150CB4040F81}"/>
    <cellStyle name="요약 4 2 5 2 3 3" xfId="43409" xr:uid="{C8EB4459-BC0E-4011-A21A-1F448D581F2C}"/>
    <cellStyle name="요약 4 2 5 2 4" xfId="23940" xr:uid="{3ADF7DC6-1449-47F6-9DDD-10FFD5BB1B65}"/>
    <cellStyle name="요약 4 2 5 2 4 2" xfId="37572" xr:uid="{5947A7A9-31C0-4169-BEB0-C0746B410E02}"/>
    <cellStyle name="요약 4 2 5 2 4 3" xfId="47200" xr:uid="{9EF71EC5-DD1D-4E7C-BA1B-D20982439325}"/>
    <cellStyle name="요약 4 2 5 2 5" xfId="29815" xr:uid="{ECCBA5A8-9BF7-4876-8B43-D04A78A79DA5}"/>
    <cellStyle name="요약 4 2 5 2 6" xfId="26574" xr:uid="{437D02A2-02BA-4A39-85EC-08A68B5BF736}"/>
    <cellStyle name="요약 4 2 5 2 7" xfId="51868" xr:uid="{3CBE610E-992B-4A7C-9A24-B8EC50D3B63C}"/>
    <cellStyle name="요약 4 2 5 3" xfId="15140" xr:uid="{3D486384-2D1B-42FD-8148-A91D02C324A0}"/>
    <cellStyle name="요약 4 2 5 3 2" xfId="21059" xr:uid="{99B76AE0-000A-4F78-9B1C-C1CD8A03795A}"/>
    <cellStyle name="요약 4 2 5 3 2 2" xfId="34691" xr:uid="{23151CC7-0768-43D5-B962-52ED5FCB42DC}"/>
    <cellStyle name="요약 4 2 5 3 2 3" xfId="44319" xr:uid="{16E0FB62-6085-40A8-8C18-24F8982A3DD8}"/>
    <cellStyle name="요약 4 2 5 3 3" xfId="24850" xr:uid="{9629A687-0FA5-4E61-985F-F23EABE96251}"/>
    <cellStyle name="요약 4 2 5 3 3 2" xfId="38482" xr:uid="{CB8BAB1F-9264-47F1-8FE7-794BC6437ECD}"/>
    <cellStyle name="요약 4 2 5 3 3 3" xfId="48110" xr:uid="{4BBD08D1-8128-428A-8F2F-0FCEFE4D84A3}"/>
    <cellStyle name="요약 4 2 5 3 4" xfId="30732" xr:uid="{779E3083-C3D0-4526-967F-F7DF3C8D5B26}"/>
    <cellStyle name="요약 4 2 5 3 5" xfId="40390" xr:uid="{D1021A75-1589-42ED-A87A-B3E394A408B9}"/>
    <cellStyle name="요약 4 2 5 3 6" xfId="52778" xr:uid="{AF796615-6604-4165-8343-545E4870B422}"/>
    <cellStyle name="요약 4 2 5 4" xfId="19151" xr:uid="{027A0963-A41E-4D18-9873-B9BBA7BA6DF0}"/>
    <cellStyle name="요약 4 2 5 4 2" xfId="32783" xr:uid="{506108A8-B88D-45F9-BF4E-50AEB82BD6CE}"/>
    <cellStyle name="요약 4 2 5 4 3" xfId="42411" xr:uid="{049E085B-CC44-4D3A-9413-6CB87A680354}"/>
    <cellStyle name="요약 4 2 5 5" xfId="22942" xr:uid="{F829BACD-1C51-4BE4-A79E-CBBA09684F8C}"/>
    <cellStyle name="요약 4 2 5 5 2" xfId="36574" xr:uid="{8EF313BB-3D9B-4D9C-9BEA-692463337602}"/>
    <cellStyle name="요약 4 2 5 5 3" xfId="46202" xr:uid="{98E1C949-CBF8-414E-B4AF-F874333AA1F0}"/>
    <cellStyle name="요약 4 2 5 6" xfId="28810" xr:uid="{FB068CF9-B086-4B77-8991-07D57594704E}"/>
    <cellStyle name="요약 4 2 5 7" xfId="27530" xr:uid="{8EFAFA84-6717-41FF-8EDA-1F14E5B5F17C}"/>
    <cellStyle name="요약 4 2 5 8" xfId="50870" xr:uid="{7CD4761F-9C10-473F-9E12-876CE0C946EC}"/>
    <cellStyle name="요약 4 2 6" xfId="11346" xr:uid="{95F8B28F-10DC-4AF8-B01F-8A164B7BEB1E}"/>
    <cellStyle name="요약 4 2 6 2" xfId="14277" xr:uid="{0D9C7D25-99C2-4E1B-981B-24BBD856DD0D}"/>
    <cellStyle name="요약 4 2 6 2 2" xfId="16226" xr:uid="{EA30109A-2C95-44A9-9DF1-3C135BF1E835}"/>
    <cellStyle name="요약 4 2 6 2 2 2" xfId="22145" xr:uid="{DC5D5920-807F-43FB-99C6-72E22543296E}"/>
    <cellStyle name="요약 4 2 6 2 2 2 2" xfId="35777" xr:uid="{0A777C81-1693-450F-8DED-1EE73F2D9CAA}"/>
    <cellStyle name="요약 4 2 6 2 2 2 3" xfId="45405" xr:uid="{FCA642ED-996B-458E-A424-990F18C03FA7}"/>
    <cellStyle name="요약 4 2 6 2 2 3" xfId="25936" xr:uid="{C5A05B32-4889-4FD5-9BBA-CC4A19193514}"/>
    <cellStyle name="요약 4 2 6 2 2 3 2" xfId="39568" xr:uid="{FAD5F8C7-0C72-40C0-A90F-5E7848CB7933}"/>
    <cellStyle name="요약 4 2 6 2 2 3 3" xfId="49196" xr:uid="{2522DA75-A953-4283-8FA2-25D402325061}"/>
    <cellStyle name="요약 4 2 6 2 2 4" xfId="31818" xr:uid="{035E628C-A8BF-4985-A74A-AEB25E225275}"/>
    <cellStyle name="요약 4 2 6 2 2 5" xfId="41476" xr:uid="{A55D22A1-4ADE-46D8-BABA-A6F09A18FACE}"/>
    <cellStyle name="요약 4 2 6 2 2 6" xfId="53864" xr:uid="{459B8ADC-A2FA-45F0-BABB-2DDDB3BCC3CC}"/>
    <cellStyle name="요약 4 2 6 2 3" xfId="20237" xr:uid="{8E46DB4B-8BA4-462E-80C1-2BDC79BD79F0}"/>
    <cellStyle name="요약 4 2 6 2 3 2" xfId="33869" xr:uid="{B5D101E9-3B4B-4798-9830-46A5E7D81A13}"/>
    <cellStyle name="요약 4 2 6 2 3 3" xfId="43497" xr:uid="{D7F79E08-E4B7-4583-B337-1A886CC028C0}"/>
    <cellStyle name="요약 4 2 6 2 4" xfId="24028" xr:uid="{74CA5015-1103-4448-BCE2-EC8682CBEFE7}"/>
    <cellStyle name="요약 4 2 6 2 4 2" xfId="37660" xr:uid="{714D9407-F9DD-46C4-BFFF-7CC4C527CA89}"/>
    <cellStyle name="요약 4 2 6 2 4 3" xfId="47288" xr:uid="{5FDF2713-CAC0-4077-BD7A-1EA69401E9BB}"/>
    <cellStyle name="요약 4 2 6 2 5" xfId="29903" xr:uid="{D64E674D-4364-418E-BDE2-7C5A873AD0E7}"/>
    <cellStyle name="요약 4 2 6 2 6" xfId="26486" xr:uid="{2A2C151B-2C10-485E-9985-54B4DB07C7A1}"/>
    <cellStyle name="요약 4 2 6 2 7" xfId="51956" xr:uid="{E46391FC-4F72-47BD-A2B8-C5FECCB2C781}"/>
    <cellStyle name="요약 4 2 6 3" xfId="15228" xr:uid="{DEBC1701-B3FF-4CEF-8782-F122C53D410E}"/>
    <cellStyle name="요약 4 2 6 3 2" xfId="21147" xr:uid="{7A2EB04D-4EEB-4284-B312-D744FCED347A}"/>
    <cellStyle name="요약 4 2 6 3 2 2" xfId="34779" xr:uid="{4346F8AF-CF87-48B5-8161-6FC19B17C4D1}"/>
    <cellStyle name="요약 4 2 6 3 2 3" xfId="44407" xr:uid="{6B402235-18C3-4883-9082-30211E6AFAA1}"/>
    <cellStyle name="요약 4 2 6 3 3" xfId="24938" xr:uid="{6CADB9FB-D9AD-4A8C-B5AB-F1953C40286C}"/>
    <cellStyle name="요약 4 2 6 3 3 2" xfId="38570" xr:uid="{0599DF6C-8A07-46CD-BD71-566360409205}"/>
    <cellStyle name="요약 4 2 6 3 3 3" xfId="48198" xr:uid="{976618E2-1A1B-44A7-9A8E-DD4E8DFE6D81}"/>
    <cellStyle name="요약 4 2 6 3 4" xfId="30820" xr:uid="{8318DEFA-52CB-4455-BA0B-8A631F032187}"/>
    <cellStyle name="요약 4 2 6 3 5" xfId="40478" xr:uid="{7D47B0A5-8895-4ED9-80CB-5596A6944399}"/>
    <cellStyle name="요약 4 2 6 3 6" xfId="52866" xr:uid="{7E6FDB0A-A340-4392-B3CB-32124F44B377}"/>
    <cellStyle name="요약 4 2 6 4" xfId="19239" xr:uid="{8916332F-7DB8-48B8-9AC0-C759DB7CBE12}"/>
    <cellStyle name="요약 4 2 6 4 2" xfId="32871" xr:uid="{87E78BCC-5107-49D5-95C8-A672E2970323}"/>
    <cellStyle name="요약 4 2 6 4 3" xfId="42499" xr:uid="{D8D43F07-5431-474C-850E-AB9CAB98FA53}"/>
    <cellStyle name="요약 4 2 6 5" xfId="23030" xr:uid="{AEF1ABED-8883-4114-B2A9-471CBB1E0DB8}"/>
    <cellStyle name="요약 4 2 6 5 2" xfId="36662" xr:uid="{8BD035FE-624A-49E5-8D72-CD3FD36252CD}"/>
    <cellStyle name="요약 4 2 6 5 3" xfId="46290" xr:uid="{A90FB2FF-29C1-4458-ADB4-87EF4B71C68E}"/>
    <cellStyle name="요약 4 2 6 6" xfId="28898" xr:uid="{D572796E-F2AF-4974-8DC4-F90C3A3BE263}"/>
    <cellStyle name="요약 4 2 6 7" xfId="27442" xr:uid="{1AA26DD3-7E94-4EE3-B64F-447EC91D3F61}"/>
    <cellStyle name="요약 4 2 6 8" xfId="50958" xr:uid="{57EA6FF0-DE30-4A57-A489-4A046C429B0C}"/>
    <cellStyle name="요약 4 2 7" xfId="11434" xr:uid="{AB54BC44-A767-4253-BD56-7B2BABA72D93}"/>
    <cellStyle name="요약 4 2 7 2" xfId="14365" xr:uid="{BA311230-61B5-43D0-BB99-62904CD437A5}"/>
    <cellStyle name="요약 4 2 7 2 2" xfId="16314" xr:uid="{639A1535-9F9E-49C3-B067-8BDC7543092C}"/>
    <cellStyle name="요약 4 2 7 2 2 2" xfId="22233" xr:uid="{CBBBB0CC-48EB-4034-A3A4-65C970004A3C}"/>
    <cellStyle name="요약 4 2 7 2 2 2 2" xfId="35865" xr:uid="{9558CD99-8DEB-41BF-85A1-CA64BF9DF726}"/>
    <cellStyle name="요약 4 2 7 2 2 2 3" xfId="45493" xr:uid="{C3579C53-0AF2-44AF-9C53-F51C892585D2}"/>
    <cellStyle name="요약 4 2 7 2 2 3" xfId="26024" xr:uid="{BA290EBF-9A40-4524-85FA-92758A5A1811}"/>
    <cellStyle name="요약 4 2 7 2 2 3 2" xfId="39656" xr:uid="{A011DFEA-C7AD-4CB1-8DC8-5A9E6FB075AD}"/>
    <cellStyle name="요약 4 2 7 2 2 3 3" xfId="49284" xr:uid="{4892C87D-F14B-4D32-AF50-2EFED0D115E6}"/>
    <cellStyle name="요약 4 2 7 2 2 4" xfId="31906" xr:uid="{BE7BA531-5CF6-49BE-9519-F2881F35ECAC}"/>
    <cellStyle name="요약 4 2 7 2 2 5" xfId="41564" xr:uid="{DAE9F02B-4E12-40EC-B9C7-860B99F35F93}"/>
    <cellStyle name="요약 4 2 7 2 2 6" xfId="53952" xr:uid="{000A2730-D780-4D82-A520-E07391A8B113}"/>
    <cellStyle name="요약 4 2 7 2 3" xfId="20325" xr:uid="{B2A47C78-CBCC-4459-87B5-CF84758EA6FB}"/>
    <cellStyle name="요약 4 2 7 2 3 2" xfId="33957" xr:uid="{99A1E41A-FB4D-451C-8A22-446EEC29DCE8}"/>
    <cellStyle name="요약 4 2 7 2 3 3" xfId="43585" xr:uid="{837141BE-258B-4F56-9D65-677358B1FAD7}"/>
    <cellStyle name="요약 4 2 7 2 4" xfId="24116" xr:uid="{1A72BED4-0EE7-41AC-ADCA-B18F2D4E23E8}"/>
    <cellStyle name="요약 4 2 7 2 4 2" xfId="37748" xr:uid="{DC9ED8BE-4080-4BF0-8151-78B68D3D6736}"/>
    <cellStyle name="요약 4 2 7 2 4 3" xfId="47376" xr:uid="{9ADFA3C2-BA4B-4E72-9F62-95A161CD2B6D}"/>
    <cellStyle name="요약 4 2 7 2 5" xfId="29991" xr:uid="{DE7C8A28-5D27-4726-B230-E1E281303C6A}"/>
    <cellStyle name="요약 4 2 7 2 6" xfId="26398" xr:uid="{9EA44D9E-2268-428D-A67E-30F1414149CF}"/>
    <cellStyle name="요약 4 2 7 2 7" xfId="52044" xr:uid="{324F38BB-7F62-4CC4-9798-D79F80409B74}"/>
    <cellStyle name="요약 4 2 7 3" xfId="15316" xr:uid="{7A082CC9-859A-4B72-8FD9-89756197A74D}"/>
    <cellStyle name="요약 4 2 7 3 2" xfId="21235" xr:uid="{8ADEA8F7-21ED-40ED-9241-8F724C1819A1}"/>
    <cellStyle name="요약 4 2 7 3 2 2" xfId="34867" xr:uid="{99F3A9EF-A68B-44D5-969F-92EA46583CD0}"/>
    <cellStyle name="요약 4 2 7 3 2 3" xfId="44495" xr:uid="{0FC99491-AC4D-4CF2-906E-CFE633680A6F}"/>
    <cellStyle name="요약 4 2 7 3 3" xfId="25026" xr:uid="{7B9E1CDA-AF09-43F5-81B3-FE42C3A09341}"/>
    <cellStyle name="요약 4 2 7 3 3 2" xfId="38658" xr:uid="{9886B6F8-92E5-4BBB-90BE-22D9AFAB5D15}"/>
    <cellStyle name="요약 4 2 7 3 3 3" xfId="48286" xr:uid="{54387DC9-CCE1-4274-A984-77E5E3511004}"/>
    <cellStyle name="요약 4 2 7 3 4" xfId="30908" xr:uid="{F81BD4F7-EFF7-4A44-80E6-3E6F2CC82FCF}"/>
    <cellStyle name="요약 4 2 7 3 5" xfId="40566" xr:uid="{5E3EA43A-5506-47E9-9F96-9F5620A69F54}"/>
    <cellStyle name="요약 4 2 7 3 6" xfId="52954" xr:uid="{644CBF72-DFC1-49C7-A21F-0C5318B3B123}"/>
    <cellStyle name="요약 4 2 7 4" xfId="19327" xr:uid="{E200D631-3228-41D8-B5A1-2E98B05A2088}"/>
    <cellStyle name="요약 4 2 7 4 2" xfId="32959" xr:uid="{A31509A8-F784-4F9B-9452-1BB19223A6C2}"/>
    <cellStyle name="요약 4 2 7 4 3" xfId="42587" xr:uid="{9BD1BC2A-3892-4A6F-8909-6D358A382DB5}"/>
    <cellStyle name="요약 4 2 7 5" xfId="23118" xr:uid="{C105E34B-8A86-41C3-B95A-467D58E0D9D5}"/>
    <cellStyle name="요약 4 2 7 5 2" xfId="36750" xr:uid="{372F3AE6-AB71-4A7E-A010-058CD6372A5C}"/>
    <cellStyle name="요약 4 2 7 5 3" xfId="46378" xr:uid="{DA4D9891-8048-47A7-AE80-28697D65E310}"/>
    <cellStyle name="요약 4 2 7 6" xfId="28986" xr:uid="{77B6409F-7994-4FB2-BA25-58DDC4CCA7E6}"/>
    <cellStyle name="요약 4 2 7 7" xfId="27354" xr:uid="{260E16A4-BA71-41BA-A298-6D3BC76E09D8}"/>
    <cellStyle name="요약 4 2 7 8" xfId="51046" xr:uid="{D2542B5D-8EB9-46CC-9601-A4A29A9AB2D7}"/>
    <cellStyle name="요약 4 2 8" xfId="13542" xr:uid="{718CF50F-1B14-44FB-A85A-6B409CF07C47}"/>
    <cellStyle name="요약 4 2 8 2" xfId="14541" xr:uid="{9E07E58A-1763-4624-9C8F-38A49D5A8C14}"/>
    <cellStyle name="요약 4 2 8 2 2" xfId="16490" xr:uid="{9BD5A61B-DDA4-47DE-83A3-127B4D99F20C}"/>
    <cellStyle name="요약 4 2 8 2 2 2" xfId="22409" xr:uid="{9D923F78-433A-4DF2-821C-B826E43E5DD2}"/>
    <cellStyle name="요약 4 2 8 2 2 2 2" xfId="36041" xr:uid="{D7B3D463-F75B-4AB1-8375-8471C688C880}"/>
    <cellStyle name="요약 4 2 8 2 2 2 3" xfId="45669" xr:uid="{9BC34F07-F990-417F-A7F6-AA7EAE52E1F1}"/>
    <cellStyle name="요약 4 2 8 2 2 3" xfId="26200" xr:uid="{8FFBFC60-1D57-4D9B-9974-975AB1157C2F}"/>
    <cellStyle name="요약 4 2 8 2 2 3 2" xfId="39832" xr:uid="{ABAB72DE-D8ED-4BDD-891E-2752357211F3}"/>
    <cellStyle name="요약 4 2 8 2 2 3 3" xfId="49460" xr:uid="{D84F5DD6-F639-4ED6-B534-F6A002FAD638}"/>
    <cellStyle name="요약 4 2 8 2 2 4" xfId="32082" xr:uid="{593C089A-1869-447C-A095-89A107629EB2}"/>
    <cellStyle name="요약 4 2 8 2 2 5" xfId="41740" xr:uid="{D2FA99EC-D261-4E88-9C03-2345E7652CF6}"/>
    <cellStyle name="요약 4 2 8 2 2 6" xfId="54128" xr:uid="{784A03B5-A3AE-453B-8A18-AEE6E8F7521C}"/>
    <cellStyle name="요약 4 2 8 2 3" xfId="20501" xr:uid="{6A59F91C-64A7-4051-8E8E-E5909B69A47E}"/>
    <cellStyle name="요약 4 2 8 2 3 2" xfId="34133" xr:uid="{046F8482-113E-4BB6-BCE8-9474B55592E3}"/>
    <cellStyle name="요약 4 2 8 2 3 3" xfId="43761" xr:uid="{F123EA39-26D7-485F-A53F-C916F155FF2F}"/>
    <cellStyle name="요약 4 2 8 2 4" xfId="24292" xr:uid="{D8D7B1A0-C372-4743-A3A5-43BAF9E386E9}"/>
    <cellStyle name="요약 4 2 8 2 4 2" xfId="37924" xr:uid="{B78F5279-332E-44D8-AE8F-9E8AAFC6DEA2}"/>
    <cellStyle name="요약 4 2 8 2 4 3" xfId="47552" xr:uid="{63F95369-6E86-47A7-ACC0-EEA0C8432FC9}"/>
    <cellStyle name="요약 4 2 8 2 5" xfId="30167" xr:uid="{6962589A-E5BC-4812-BF4B-91F0C54B01B6}"/>
    <cellStyle name="요약 4 2 8 2 6" xfId="26222" xr:uid="{7B89E478-B22D-4BCA-8F7E-B62CA4E139EC}"/>
    <cellStyle name="요약 4 2 8 2 7" xfId="52220" xr:uid="{C342BA9F-4941-4206-84D3-6C6E97BA8B30}"/>
    <cellStyle name="요약 4 2 8 3" xfId="15492" xr:uid="{63B5BDED-0911-4473-81B0-E548ACA744BB}"/>
    <cellStyle name="요약 4 2 8 3 2" xfId="21411" xr:uid="{6B7CFDCB-1DAC-45EE-9459-2210814F47CC}"/>
    <cellStyle name="요약 4 2 8 3 2 2" xfId="35043" xr:uid="{19A102E9-0780-4FE8-AC15-D752833D84A9}"/>
    <cellStyle name="요약 4 2 8 3 2 3" xfId="44671" xr:uid="{83F29EBF-370B-4C59-BBAC-A4653AFA44D9}"/>
    <cellStyle name="요약 4 2 8 3 3" xfId="25202" xr:uid="{999B3D1B-09E9-4769-82D8-D52800C68F4F}"/>
    <cellStyle name="요약 4 2 8 3 3 2" xfId="38834" xr:uid="{13DFCB2D-BF90-414F-8B18-036CAE2A70BA}"/>
    <cellStyle name="요약 4 2 8 3 3 3" xfId="48462" xr:uid="{E544164F-2158-401B-AEF1-9D418CB4C7A0}"/>
    <cellStyle name="요약 4 2 8 3 4" xfId="31084" xr:uid="{C0728618-8EBC-42A7-BAA2-CB4AB0E621A9}"/>
    <cellStyle name="요약 4 2 8 3 5" xfId="40742" xr:uid="{E83E8478-D23B-4E82-AA18-AE843E91093F}"/>
    <cellStyle name="요약 4 2 8 3 6" xfId="53130" xr:uid="{C6DAF367-C4C4-415D-9FAF-772528859846}"/>
    <cellStyle name="요약 4 2 8 4" xfId="19503" xr:uid="{445028C1-5E30-4D5B-A42E-D534C92D10CF}"/>
    <cellStyle name="요약 4 2 8 4 2" xfId="33135" xr:uid="{1BEE6F59-DEC4-4313-838B-755CAC2D8FBF}"/>
    <cellStyle name="요약 4 2 8 4 3" xfId="42763" xr:uid="{FC8777C2-B921-4BC0-A77E-6417D82BF412}"/>
    <cellStyle name="요약 4 2 8 5" xfId="23294" xr:uid="{F34D83D8-8AE3-45A4-BC5E-7E4CE269058D}"/>
    <cellStyle name="요약 4 2 8 5 2" xfId="36926" xr:uid="{2D438017-64B8-42C3-9D1A-75193C6ECBBC}"/>
    <cellStyle name="요약 4 2 8 5 3" xfId="46554" xr:uid="{0AEF20DB-3064-427C-898F-1AEF2093DA4C}"/>
    <cellStyle name="요약 4 2 8 6" xfId="29169" xr:uid="{AEB60542-35F7-413A-8CF0-414D7CD91BAA}"/>
    <cellStyle name="요약 4 2 8 7" xfId="27220" xr:uid="{07B91A6F-52ED-416C-88D5-3AE9211B8997}"/>
    <cellStyle name="요약 4 2 8 8" xfId="51222" xr:uid="{BD03FC33-A34C-4795-BFFE-5EBD1FDD0C6B}"/>
    <cellStyle name="요약 4 2 9" xfId="13837" xr:uid="{C4CE3183-715B-453E-A2A7-FEEEDF69F3CE}"/>
    <cellStyle name="요약 4 2 9 2" xfId="15786" xr:uid="{7DF8ED18-3C9A-4C53-8C14-4FB2E837C4E6}"/>
    <cellStyle name="요약 4 2 9 2 2" xfId="21705" xr:uid="{CB8DF959-699B-4103-AAD5-E53D33FBDEFF}"/>
    <cellStyle name="요약 4 2 9 2 2 2" xfId="35337" xr:uid="{AAFE86A8-21E9-464F-897B-96325E128C5E}"/>
    <cellStyle name="요약 4 2 9 2 2 3" xfId="44965" xr:uid="{1DF691DB-60CB-48AD-B877-0F91218D48CB}"/>
    <cellStyle name="요약 4 2 9 2 3" xfId="25496" xr:uid="{E94E6785-6A5A-4703-B7A0-7855D9745A71}"/>
    <cellStyle name="요약 4 2 9 2 3 2" xfId="39128" xr:uid="{65F95DB2-1036-435A-BB36-B59316F1E93D}"/>
    <cellStyle name="요약 4 2 9 2 3 3" xfId="48756" xr:uid="{377AC004-1CC0-46FF-A37B-B69F8441AD1D}"/>
    <cellStyle name="요약 4 2 9 2 4" xfId="31378" xr:uid="{32ABD66F-A135-4383-A994-F5B66EBB4E1E}"/>
    <cellStyle name="요약 4 2 9 2 5" xfId="41036" xr:uid="{0CB86733-F188-42DA-9FAD-CA75CE0A17F0}"/>
    <cellStyle name="요약 4 2 9 2 6" xfId="53424" xr:uid="{03032FCF-5F01-4AD2-B746-777CDE8FD7C6}"/>
    <cellStyle name="요약 4 2 9 3" xfId="19797" xr:uid="{9B6AB280-5284-431A-AE1A-F315F1795C90}"/>
    <cellStyle name="요약 4 2 9 3 2" xfId="33429" xr:uid="{D1BD516E-F70B-42F6-9894-A8C9FA706732}"/>
    <cellStyle name="요약 4 2 9 3 3" xfId="43057" xr:uid="{86F5A4A1-B852-4ED1-A2A7-72DE155A910D}"/>
    <cellStyle name="요약 4 2 9 4" xfId="23588" xr:uid="{38014A83-287B-4B36-9DF8-BBF320B0942F}"/>
    <cellStyle name="요약 4 2 9 4 2" xfId="37220" xr:uid="{5C1B32EF-DB7D-489D-972E-24C350F502DB}"/>
    <cellStyle name="요약 4 2 9 4 3" xfId="46848" xr:uid="{753A0C84-9A7C-4D56-826F-6D71B06144EA}"/>
    <cellStyle name="요약 4 2 9 5" xfId="29463" xr:uid="{1BBF3851-7005-4C3C-88E4-CC368131F5D7}"/>
    <cellStyle name="요약 4 2 9 6" xfId="26926" xr:uid="{7AFFFE7C-49C2-4E2A-9DD9-A49CFD6B1076}"/>
    <cellStyle name="요약 4 2 9 7" xfId="51516" xr:uid="{2E4B499C-03A5-4740-A7F6-7D0643521086}"/>
    <cellStyle name="요약 4 3" xfId="10737" xr:uid="{6889473D-F3D4-4794-8F0E-B427F63A584D}"/>
    <cellStyle name="요약 4 3 2" xfId="13668" xr:uid="{27CDA373-281E-4738-B25A-799C1B0CEC98}"/>
    <cellStyle name="요약 4 3 2 2" xfId="15617" xr:uid="{01842E8E-C648-49CA-81BE-56662B412D23}"/>
    <cellStyle name="요약 4 3 2 2 2" xfId="21536" xr:uid="{7EDCD7B6-ABB5-4C2E-BF9D-0A312CB23AD5}"/>
    <cellStyle name="요약 4 3 2 2 2 2" xfId="35168" xr:uid="{E7AC3439-C220-4486-BB28-3B46BB34A386}"/>
    <cellStyle name="요약 4 3 2 2 2 3" xfId="44796" xr:uid="{CFBEF2C2-857E-4B0F-8A1B-3134B37A0CC0}"/>
    <cellStyle name="요약 4 3 2 2 3" xfId="25327" xr:uid="{0D4EC407-FD2B-4442-AE35-919BF1732F40}"/>
    <cellStyle name="요약 4 3 2 2 3 2" xfId="38959" xr:uid="{DDBA23E4-1911-47E1-991E-13C0CE28616E}"/>
    <cellStyle name="요약 4 3 2 2 3 3" xfId="48587" xr:uid="{6B0B58ED-D6AB-405D-AE00-C1AEB8AA75E3}"/>
    <cellStyle name="요약 4 3 2 2 4" xfId="31209" xr:uid="{B7FE2F3A-435D-465E-AF6F-DAC52C837739}"/>
    <cellStyle name="요약 4 3 2 2 5" xfId="40867" xr:uid="{900F92F2-A5F6-496B-8383-52AD49033E60}"/>
    <cellStyle name="요약 4 3 2 2 6" xfId="53255" xr:uid="{2C872C02-1301-4DFD-A824-09EA119B3322}"/>
    <cellStyle name="요약 4 3 2 3" xfId="19628" xr:uid="{4BA5FB3E-B891-4B53-BCFC-8034701B7360}"/>
    <cellStyle name="요약 4 3 2 3 2" xfId="33260" xr:uid="{E8B4C5FA-73F3-4614-B762-D02D3FC11B76}"/>
    <cellStyle name="요약 4 3 2 3 3" xfId="42888" xr:uid="{BF7A98DE-5CE6-4B86-B4A9-3D68C9E1B0E1}"/>
    <cellStyle name="요약 4 3 2 4" xfId="23419" xr:uid="{F5A4AF4E-8EB4-48AB-94E0-6BE9BE539752}"/>
    <cellStyle name="요약 4 3 2 4 2" xfId="37051" xr:uid="{D9595327-D087-4600-B9EA-EE9B567898DF}"/>
    <cellStyle name="요약 4 3 2 4 3" xfId="46679" xr:uid="{EB154F98-6848-49C5-9195-0439978442EF}"/>
    <cellStyle name="요약 4 3 2 5" xfId="29294" xr:uid="{7A3D4D1C-1299-4568-80DF-FAF43627AAE4}"/>
    <cellStyle name="요약 4 3 2 6" xfId="27095" xr:uid="{5D5B37B9-F803-48BF-B9C5-03E62FCAAE9F}"/>
    <cellStyle name="요약 4 3 2 7" xfId="51347" xr:uid="{82B9FA66-0B3A-43AE-A946-D94195751C69}"/>
    <cellStyle name="요약 4 3 3" xfId="14707" xr:uid="{881F5A69-4885-42BD-8E8F-C806D6507510}"/>
    <cellStyle name="요약 4 3 3 2" xfId="20626" xr:uid="{F1B39A97-E22E-490B-967A-96B8AF1429DA}"/>
    <cellStyle name="요약 4 3 3 2 2" xfId="34258" xr:uid="{4EFF9CF3-1ECC-4175-B073-52D45A8948CB}"/>
    <cellStyle name="요약 4 3 3 2 3" xfId="43886" xr:uid="{69755286-F7E9-42B2-A9AA-9917C081A7F2}"/>
    <cellStyle name="요약 4 3 3 3" xfId="24417" xr:uid="{38F23591-4E8B-45A6-94BF-47C86EC2159B}"/>
    <cellStyle name="요약 4 3 3 3 2" xfId="38049" xr:uid="{FDC698FD-2BBD-420E-ACD1-314A5D544AFC}"/>
    <cellStyle name="요약 4 3 3 3 3" xfId="47677" xr:uid="{B0501AA1-5FCB-4A06-B440-E2EE7679589A}"/>
    <cellStyle name="요약 4 3 3 4" xfId="30299" xr:uid="{37A59761-765C-4BC3-B73E-6459496C330A}"/>
    <cellStyle name="요약 4 3 3 5" xfId="39957" xr:uid="{3210C330-807E-4AC1-BC8B-728BE1083FF6}"/>
    <cellStyle name="요약 4 3 3 6" xfId="52345" xr:uid="{26037CB2-0865-4EC6-812D-8C7BE8DCAE35}"/>
    <cellStyle name="요약 4 3 4" xfId="18716" xr:uid="{A445FA5B-1A1F-49F5-9FA1-7A4C1B7A7584}"/>
    <cellStyle name="요약 4 3 4 2" xfId="32348" xr:uid="{FE34822A-014E-4C2E-97EC-4D5FFB18C210}"/>
    <cellStyle name="요약 4 3 4 3" xfId="41976" xr:uid="{402FF178-BE60-4E9E-8FC1-D6F7DD013F8D}"/>
    <cellStyle name="요약 4 3 5" xfId="22421" xr:uid="{9CE1AE34-DD74-4F70-A791-6033426F354D}"/>
    <cellStyle name="요약 4 3 5 2" xfId="36053" xr:uid="{A9C7786D-F176-4444-9A1D-2247E976F1B3}"/>
    <cellStyle name="요약 4 3 5 3" xfId="45681" xr:uid="{99B04A2B-88ED-4E86-B815-2FB4C5E1EDF9}"/>
    <cellStyle name="요약 4 3 6" xfId="28289" xr:uid="{6436C51B-4A80-447C-A5AF-7EA244465379}"/>
    <cellStyle name="요약 4 3 7" xfId="28031" xr:uid="{B564865B-30A8-44B0-8B89-5F9537F80703}"/>
    <cellStyle name="요약 4 3 8" xfId="50349" xr:uid="{38E9AE60-D063-408D-82FA-F32F159AD827}"/>
    <cellStyle name="요약 4 4" xfId="10784" xr:uid="{7E94CDA3-421D-4A40-B34F-72512A62C510}"/>
    <cellStyle name="요약 4 4 2" xfId="13715" xr:uid="{E7A67C44-9736-4F6C-A5AF-F691ABECBE0E}"/>
    <cellStyle name="요약 4 4 2 2" xfId="15664" xr:uid="{66B75605-8123-48EC-83F3-5B599B865711}"/>
    <cellStyle name="요약 4 4 2 2 2" xfId="21583" xr:uid="{99924304-D025-4614-83E3-90D30D56B311}"/>
    <cellStyle name="요약 4 4 2 2 2 2" xfId="35215" xr:uid="{83FD2547-230B-4DD7-94B1-95E5DDAE575F}"/>
    <cellStyle name="요약 4 4 2 2 2 3" xfId="44843" xr:uid="{D5C851CF-78C4-4557-BC0A-79AFDC4399F1}"/>
    <cellStyle name="요약 4 4 2 2 3" xfId="25374" xr:uid="{A9A828BD-6735-4461-9DCE-0E72A317374B}"/>
    <cellStyle name="요약 4 4 2 2 3 2" xfId="39006" xr:uid="{63E5402D-D41E-4075-AAC0-6909320462A5}"/>
    <cellStyle name="요약 4 4 2 2 3 3" xfId="48634" xr:uid="{B3A4F1D7-C1FB-41EF-B53C-80B3323F2E3D}"/>
    <cellStyle name="요약 4 4 2 2 4" xfId="31256" xr:uid="{2BA5DB57-A83E-45F7-9D6E-06C22F37DC41}"/>
    <cellStyle name="요약 4 4 2 2 5" xfId="40914" xr:uid="{4700A38D-DF9D-4BC6-8A1F-83AC3B4512F4}"/>
    <cellStyle name="요약 4 4 2 2 6" xfId="53302" xr:uid="{C69366A1-47ED-48C0-9B4A-0D0DDF352E4B}"/>
    <cellStyle name="요약 4 4 2 3" xfId="19675" xr:uid="{8EE2FB70-139A-47F6-B537-3C005AF9694A}"/>
    <cellStyle name="요약 4 4 2 3 2" xfId="33307" xr:uid="{377243FD-17CD-4F90-8E15-FA1CC9930C14}"/>
    <cellStyle name="요약 4 4 2 3 3" xfId="42935" xr:uid="{5C8D9A69-BDD1-4293-BC7D-05B80454A73D}"/>
    <cellStyle name="요약 4 4 2 4" xfId="23466" xr:uid="{098FADFA-DDDA-433F-BD4F-ED0D22D35F5B}"/>
    <cellStyle name="요약 4 4 2 4 2" xfId="37098" xr:uid="{8EA9DB04-659B-4A3B-AEDB-B9B2633219A9}"/>
    <cellStyle name="요약 4 4 2 4 3" xfId="46726" xr:uid="{AE7F53A3-A740-4417-9378-75A1A79D4F96}"/>
    <cellStyle name="요약 4 4 2 5" xfId="29341" xr:uid="{E34E3C4D-2706-4B8A-B54B-022F7DDA7685}"/>
    <cellStyle name="요약 4 4 2 6" xfId="27048" xr:uid="{EF4967BF-986C-4DF3-AC5B-7371AC22F91C}"/>
    <cellStyle name="요약 4 4 2 7" xfId="51394" xr:uid="{6E70520A-A917-4736-8641-B118C4C17F6E}"/>
    <cellStyle name="요약 4 4 3" xfId="14754" xr:uid="{D1C5021C-7588-4B46-B48D-206A5DE0B7BB}"/>
    <cellStyle name="요약 4 4 3 2" xfId="20673" xr:uid="{EC7C73A9-CBDA-45B7-97A5-BA95513DD1DC}"/>
    <cellStyle name="요약 4 4 3 2 2" xfId="34305" xr:uid="{1E4A617D-BFC0-4650-BF68-AD9BA18CEC52}"/>
    <cellStyle name="요약 4 4 3 2 3" xfId="43933" xr:uid="{3A13C326-1D90-4186-B368-DA94D804B8A0}"/>
    <cellStyle name="요약 4 4 3 3" xfId="24464" xr:uid="{44AE543B-7E31-41A1-BF9B-7929EB3E3DFD}"/>
    <cellStyle name="요약 4 4 3 3 2" xfId="38096" xr:uid="{2D8516B8-F644-459C-BD6F-6372EEF9AE1B}"/>
    <cellStyle name="요약 4 4 3 3 3" xfId="47724" xr:uid="{258D01FC-04C6-4723-896B-B8ED939EFDD4}"/>
    <cellStyle name="요약 4 4 3 4" xfId="30346" xr:uid="{83150314-5BB9-4702-9C26-F43D35DA4A4D}"/>
    <cellStyle name="요약 4 4 3 5" xfId="40004" xr:uid="{87B2B641-8344-40FF-860E-9B61C72CC521}"/>
    <cellStyle name="요약 4 4 3 6" xfId="52392" xr:uid="{480A2C91-1089-4507-AA43-87385C4F0073}"/>
    <cellStyle name="요약 4 4 4" xfId="18761" xr:uid="{8E575965-6F82-4141-A936-C71C8A62E6C3}"/>
    <cellStyle name="요약 4 4 4 2" xfId="32393" xr:uid="{E01CE098-D3C5-42E2-9719-94A23E9AFEA9}"/>
    <cellStyle name="요약 4 4 4 3" xfId="42021" xr:uid="{D0A3EF86-20DB-475B-88F5-E63992CC3C0F}"/>
    <cellStyle name="요약 4 4 5" xfId="22468" xr:uid="{1936E425-73DB-419E-8F81-9FCBA32556D0}"/>
    <cellStyle name="요약 4 4 5 2" xfId="36100" xr:uid="{49943D03-59FD-4569-9542-D19CFFA165C2}"/>
    <cellStyle name="요약 4 4 5 3" xfId="45728" xr:uid="{C875E247-6ED2-41A7-9FAB-2045AC139E4A}"/>
    <cellStyle name="요약 4 4 6" xfId="28336" xr:uid="{F4B0EF9C-8304-44A7-B007-23E0E2135D44}"/>
    <cellStyle name="요약 4 4 7" xfId="27985" xr:uid="{0EB3D8D9-A896-41B0-B044-A1BFE7615846}"/>
    <cellStyle name="요약 4 4 8" xfId="50396" xr:uid="{0D3B6A29-1DC7-48F8-8A1C-F100B70C3FF3}"/>
    <cellStyle name="요약 4 5" xfId="11559" xr:uid="{84739CC0-A81F-4CF7-ACF2-540BA0421050}"/>
    <cellStyle name="요약 4 5 2" xfId="14453" xr:uid="{1920ED83-F630-474A-A6BB-486F85AA8F4F}"/>
    <cellStyle name="요약 4 5 2 2" xfId="16402" xr:uid="{12D3508B-6A72-4D6C-AA58-0D6CB64FE345}"/>
    <cellStyle name="요약 4 5 2 2 2" xfId="22321" xr:uid="{1B4D5037-B1E6-4F22-BB3D-8FDC44819436}"/>
    <cellStyle name="요약 4 5 2 2 2 2" xfId="35953" xr:uid="{F32CED42-F129-4A47-B467-FBEF37CB0480}"/>
    <cellStyle name="요약 4 5 2 2 2 3" xfId="45581" xr:uid="{542AF7A6-E0FA-42BC-838A-2F88BAAC86EE}"/>
    <cellStyle name="요약 4 5 2 2 3" xfId="26112" xr:uid="{B5956C1F-22C1-4F75-A154-3250E49ADEC1}"/>
    <cellStyle name="요약 4 5 2 2 3 2" xfId="39744" xr:uid="{E557229D-32B8-4D2E-9C22-69C82565BCAB}"/>
    <cellStyle name="요약 4 5 2 2 3 3" xfId="49372" xr:uid="{BE39E3BA-2765-4977-9468-9494252F285A}"/>
    <cellStyle name="요약 4 5 2 2 4" xfId="31994" xr:uid="{5570DD8C-A4AD-4F71-BE9D-FA53EA736F55}"/>
    <cellStyle name="요약 4 5 2 2 5" xfId="41652" xr:uid="{ADDD3584-0107-4846-AC06-45587F54B0E6}"/>
    <cellStyle name="요약 4 5 2 2 6" xfId="54040" xr:uid="{8DDE6B12-9A16-4799-B0D6-99B4C552BE7F}"/>
    <cellStyle name="요약 4 5 2 3" xfId="20413" xr:uid="{B64E0826-B88A-4D56-9B5C-5D394291AFC8}"/>
    <cellStyle name="요약 4 5 2 3 2" xfId="34045" xr:uid="{80C3DE28-9039-4360-A935-5B6B43E621A7}"/>
    <cellStyle name="요약 4 5 2 3 3" xfId="43673" xr:uid="{42BDF301-0355-4648-9AFE-04A1461C2AAD}"/>
    <cellStyle name="요약 4 5 2 4" xfId="24204" xr:uid="{FF1EBDD2-F5AA-46F2-9B96-D8175187C860}"/>
    <cellStyle name="요약 4 5 2 4 2" xfId="37836" xr:uid="{6C4414D7-09BC-46A3-BEC7-9137BFA8D2F2}"/>
    <cellStyle name="요약 4 5 2 4 3" xfId="47464" xr:uid="{05DCFFAA-F134-4833-96D5-C7E4A683FAAC}"/>
    <cellStyle name="요약 4 5 2 5" xfId="30079" xr:uid="{1CE84796-5EDB-4A9A-B52C-AD95EE24266C}"/>
    <cellStyle name="요약 4 5 2 6" xfId="26310" xr:uid="{DDD99F85-48F8-4AC1-BAE7-8990426DF5D4}"/>
    <cellStyle name="요약 4 5 2 7" xfId="52132" xr:uid="{07C7C34A-9A24-49EA-A02D-A4ED8BBF4DD9}"/>
    <cellStyle name="요약 4 5 3" xfId="15404" xr:uid="{F7FF8181-7760-43A8-91D3-1B4763DD60C2}"/>
    <cellStyle name="요약 4 5 3 2" xfId="21323" xr:uid="{64EF1ACA-37F6-4E5B-B750-2056A24F67CF}"/>
    <cellStyle name="요약 4 5 3 2 2" xfId="34955" xr:uid="{6C90554B-C174-4D51-8100-3AB198792881}"/>
    <cellStyle name="요약 4 5 3 2 3" xfId="44583" xr:uid="{4FC0F26B-660A-46C0-9B88-7AF9A09458AC}"/>
    <cellStyle name="요약 4 5 3 3" xfId="25114" xr:uid="{8CF4C9CD-BA64-4BC3-B6B5-E5D09307ED83}"/>
    <cellStyle name="요약 4 5 3 3 2" xfId="38746" xr:uid="{88338142-4FC8-4B8F-9CC3-96B2DCAC8311}"/>
    <cellStyle name="요약 4 5 3 3 3" xfId="48374" xr:uid="{4D5A55D8-5D14-433A-A565-6552936A065B}"/>
    <cellStyle name="요약 4 5 3 4" xfId="30996" xr:uid="{C59FB9BB-E8BB-4165-9342-458E5D1DBC0B}"/>
    <cellStyle name="요약 4 5 3 5" xfId="40654" xr:uid="{4CFADA53-050A-4407-B60A-EDB247665113}"/>
    <cellStyle name="요약 4 5 3 6" xfId="53042" xr:uid="{66A8A6AB-959F-4B53-88BD-B30A277722E3}"/>
    <cellStyle name="요약 4 5 4" xfId="19415" xr:uid="{4E5DD527-EFD9-4209-90D4-4C02C02BD905}"/>
    <cellStyle name="요약 4 5 4 2" xfId="33047" xr:uid="{91B6C863-E1D5-42A1-A64E-AEE65C9B5A3E}"/>
    <cellStyle name="요약 4 5 4 3" xfId="42675" xr:uid="{86C9944A-EEA8-43D1-A5DC-1774F33A29E5}"/>
    <cellStyle name="요약 4 5 5" xfId="23206" xr:uid="{623E4AF2-60D1-459F-8ADA-4D962C30F794}"/>
    <cellStyle name="요약 4 5 5 2" xfId="36838" xr:uid="{C3A66A67-CA32-4390-81F9-82380F980E9E}"/>
    <cellStyle name="요약 4 5 5 3" xfId="46466" xr:uid="{6FF170AD-A882-4919-AA41-6F1D360EC34A}"/>
    <cellStyle name="요약 4 5 6" xfId="29074" xr:uid="{AD323EE9-4B65-48CF-856E-3E844A5DCAB4}"/>
    <cellStyle name="요약 4 5 7" xfId="28148" xr:uid="{807C3BB6-A38C-4CD6-928C-9164F56606FA}"/>
    <cellStyle name="요약 4 5 8" xfId="51134" xr:uid="{30D5AAD6-B07E-44A3-8F63-7A32B2B5742B}"/>
    <cellStyle name="요약 4 6" xfId="49924" xr:uid="{EC510FB6-6CEB-4850-8F4B-E0365D216E6C}"/>
    <cellStyle name="요약 4 7" xfId="49553" xr:uid="{29582C2C-454E-4EA2-A8C2-8FD71FE1161A}"/>
    <cellStyle name="요약 4 8" xfId="50082" xr:uid="{A79FAA65-F166-46B9-ACFA-890D342A1ED0}"/>
    <cellStyle name="요약 4 9" xfId="54309" xr:uid="{C9BEFF66-DCA2-45B2-8EA3-BA88EC338940}"/>
    <cellStyle name="요약 5" xfId="878" xr:uid="{A027E9E1-3839-4558-BCF9-808C4BB66499}"/>
    <cellStyle name="요약 5 10" xfId="54501" xr:uid="{83C56720-5813-453C-BB85-4D9246DC1FA2}"/>
    <cellStyle name="요약 5 11" xfId="54182" xr:uid="{3351C55D-EB85-4084-B669-80D40D3A37D1}"/>
    <cellStyle name="요약 5 12" xfId="6349" xr:uid="{17C0CD9E-BA01-4372-93AE-1DCA991C6F21}"/>
    <cellStyle name="요약 5 2" xfId="10901" xr:uid="{E43E566E-AD6F-450E-B6DC-C96A7AC71749}"/>
    <cellStyle name="요약 5 2 10" xfId="18801" xr:uid="{02FDCDFA-0468-44F6-AE76-C018E6C9E271}"/>
    <cellStyle name="요약 5 2 10 2" xfId="32433" xr:uid="{F3268E14-BB6F-4DD1-8A27-E34A6E2766F8}"/>
    <cellStyle name="요약 5 2 10 3" xfId="42061" xr:uid="{8E2C39C8-F64E-4888-9318-10E4DEAF70CB}"/>
    <cellStyle name="요약 5 2 11" xfId="22585" xr:uid="{FD1C4AE0-CF08-416D-8C5B-E90527F0DCF5}"/>
    <cellStyle name="요약 5 2 11 2" xfId="36217" xr:uid="{F968B7DB-D306-43FD-BB94-429C98D83007}"/>
    <cellStyle name="요약 5 2 11 3" xfId="45845" xr:uid="{BB282338-3438-4452-A392-9C3C1D339BD6}"/>
    <cellStyle name="요약 5 2 12" xfId="28453" xr:uid="{36906C67-5668-41D7-8B48-C0057F0040BB}"/>
    <cellStyle name="요약 5 2 13" xfId="27870" xr:uid="{3A85C2C6-0F20-471C-B6FB-5047257CCF45}"/>
    <cellStyle name="요약 5 2 14" xfId="49549" xr:uid="{14D37CDC-594B-433E-9FD3-2DB02C69A578}"/>
    <cellStyle name="요약 5 2 15" xfId="50513" xr:uid="{1EB90B8D-990C-4CA9-9BBB-F366896A2E16}"/>
    <cellStyle name="요약 5 2 16" xfId="54584" xr:uid="{6F935E27-77CA-492D-9EBA-BDBF64B5E297}"/>
    <cellStyle name="요약 5 2 17" xfId="54675" xr:uid="{50DD5C7B-97BA-467E-914A-C71D421B7B46}"/>
    <cellStyle name="요약 5 2 18" xfId="54763" xr:uid="{C9AB2512-1FC4-4BA9-9C87-BF5B5AC8331E}"/>
    <cellStyle name="요약 5 2 19" xfId="54851" xr:uid="{5F866257-FEA5-42AB-A0AB-11280B0CFD11}"/>
    <cellStyle name="요약 5 2 2" xfId="10989" xr:uid="{2289A99A-618F-46EA-8D21-D83586200645}"/>
    <cellStyle name="요약 5 2 2 2" xfId="13920" xr:uid="{3D08EA64-ABA2-4C8A-8B5F-42EF97897A61}"/>
    <cellStyle name="요약 5 2 2 2 2" xfId="15869" xr:uid="{B9A73464-049D-4117-B7B8-3DCE324FA2BC}"/>
    <cellStyle name="요약 5 2 2 2 2 2" xfId="21788" xr:uid="{DEB5FE4F-555F-4444-AF3D-2D7F86B3B142}"/>
    <cellStyle name="요약 5 2 2 2 2 2 2" xfId="35420" xr:uid="{05C06809-4DD8-40EA-BA4A-19E2EDE9BF24}"/>
    <cellStyle name="요약 5 2 2 2 2 2 3" xfId="45048" xr:uid="{533E08D4-EC95-4012-A5DC-1DC79440DA32}"/>
    <cellStyle name="요약 5 2 2 2 2 3" xfId="25579" xr:uid="{02B24146-E345-4A2F-83A3-3C12C6A61997}"/>
    <cellStyle name="요약 5 2 2 2 2 3 2" xfId="39211" xr:uid="{EA226EC2-EAED-41C3-99BB-A8023F637D6C}"/>
    <cellStyle name="요약 5 2 2 2 2 3 3" xfId="48839" xr:uid="{4C9140C4-A72E-48D3-8E75-33CF105FE112}"/>
    <cellStyle name="요약 5 2 2 2 2 4" xfId="31461" xr:uid="{E71ED46E-1BE6-474D-8D45-88010AC320CA}"/>
    <cellStyle name="요약 5 2 2 2 2 5" xfId="41119" xr:uid="{81266922-DD1C-4C30-971B-B0119A1D42E5}"/>
    <cellStyle name="요약 5 2 2 2 2 6" xfId="53507" xr:uid="{B6F19DF5-D3BA-4013-9967-DD7FE651651C}"/>
    <cellStyle name="요약 5 2 2 2 3" xfId="19880" xr:uid="{2A68CD97-4909-48CF-B544-3B8E507F8AAE}"/>
    <cellStyle name="요약 5 2 2 2 3 2" xfId="33512" xr:uid="{C7D84D81-D7C5-42A7-BA85-81C02CE54EF2}"/>
    <cellStyle name="요약 5 2 2 2 3 3" xfId="43140" xr:uid="{86C6F171-7C56-4650-955B-339E0E84A1F1}"/>
    <cellStyle name="요약 5 2 2 2 4" xfId="23671" xr:uid="{412D8B48-0BC6-4E52-91D9-3F0546AB7B3E}"/>
    <cellStyle name="요약 5 2 2 2 4 2" xfId="37303" xr:uid="{6BA662EA-1984-4158-8947-54AB316388D8}"/>
    <cellStyle name="요약 5 2 2 2 4 3" xfId="46931" xr:uid="{863441D7-EACF-4EF4-AD67-8FA3EAB4C710}"/>
    <cellStyle name="요약 5 2 2 2 5" xfId="29546" xr:uid="{06D62772-D177-4191-A351-92BA17CFE678}"/>
    <cellStyle name="요약 5 2 2 2 6" xfId="26843" xr:uid="{C369AA3C-A5D7-448D-90A7-DD24EBDDF4D1}"/>
    <cellStyle name="요약 5 2 2 2 7" xfId="51599" xr:uid="{864237F9-9C14-4DA2-BE03-350F246E7B02}"/>
    <cellStyle name="요약 5 2 2 3" xfId="14871" xr:uid="{25054FE5-1861-4C1C-8359-154892B8CFB8}"/>
    <cellStyle name="요약 5 2 2 3 2" xfId="20790" xr:uid="{603F27A7-D78F-4AF1-A751-295C94EDDA0C}"/>
    <cellStyle name="요약 5 2 2 3 2 2" xfId="34422" xr:uid="{81EA6769-03A4-4A13-A842-10B4A3847981}"/>
    <cellStyle name="요약 5 2 2 3 2 3" xfId="44050" xr:uid="{FE605C27-9A9B-4056-8320-492531B81CEA}"/>
    <cellStyle name="요약 5 2 2 3 3" xfId="24581" xr:uid="{F1E530FD-15CA-4F01-81ED-23C639976DDF}"/>
    <cellStyle name="요약 5 2 2 3 3 2" xfId="38213" xr:uid="{BC5BB373-43C1-47C0-B597-12471F8E2F91}"/>
    <cellStyle name="요약 5 2 2 3 3 3" xfId="47841" xr:uid="{35CE4D1A-3B09-4127-A490-B4499DC9B686}"/>
    <cellStyle name="요약 5 2 2 3 4" xfId="30463" xr:uid="{51BC0C0D-5263-46BA-AD03-6E65A2FB5082}"/>
    <cellStyle name="요약 5 2 2 3 5" xfId="40121" xr:uid="{357486BE-0C56-4FC9-96A1-F7E8DD93AD48}"/>
    <cellStyle name="요약 5 2 2 3 6" xfId="52509" xr:uid="{9FFAC286-84E8-4179-9E28-56BD901784D1}"/>
    <cellStyle name="요약 5 2 2 4" xfId="18882" xr:uid="{2619B45A-A7CB-4D03-9EAE-8538001C47B5}"/>
    <cellStyle name="요약 5 2 2 4 2" xfId="32514" xr:uid="{7E1D5CD0-2972-482C-90FE-C0AC16E8C743}"/>
    <cellStyle name="요약 5 2 2 4 3" xfId="42142" xr:uid="{7DB7C30C-08E3-4620-A379-49CED386C130}"/>
    <cellStyle name="요약 5 2 2 5" xfId="22673" xr:uid="{6BD3F3C0-37CA-4EBE-BAF7-E91F4B47EA85}"/>
    <cellStyle name="요약 5 2 2 5 2" xfId="36305" xr:uid="{7B40B62C-DFEF-48E8-B319-E4A99E21AD81}"/>
    <cellStyle name="요약 5 2 2 5 3" xfId="45933" xr:uid="{CF5B8392-4540-4427-8C27-057C4EBB64F6}"/>
    <cellStyle name="요약 5 2 2 6" xfId="28541" xr:uid="{0378C556-AE03-49CE-8B48-19BFC26D235A}"/>
    <cellStyle name="요약 5 2 2 7" xfId="27785" xr:uid="{08A90AE4-6D7E-43BB-BA5D-556FFFA61FC3}"/>
    <cellStyle name="요약 5 2 2 8" xfId="50601" xr:uid="{34A464F3-1CC8-4158-AE22-7B725165EEC7}"/>
    <cellStyle name="요약 5 2 20" xfId="54939" xr:uid="{0CF06839-F274-4400-B37C-F095457462C9}"/>
    <cellStyle name="요약 5 2 21" xfId="55027" xr:uid="{5B008ABC-0A18-420E-921A-692EB4A7BA73}"/>
    <cellStyle name="요약 5 2 22" xfId="55115" xr:uid="{A41B80B2-EAF1-417E-B6DE-6D7B41149689}"/>
    <cellStyle name="요약 5 2 23" xfId="55203" xr:uid="{B95567FF-5B06-487A-B538-7A33071BE40F}"/>
    <cellStyle name="요약 5 2 24" xfId="55291" xr:uid="{264E9472-412C-40C1-AB0F-7D1127B76D0A}"/>
    <cellStyle name="요약 5 2 25" xfId="55379" xr:uid="{8B5EB4A9-EF65-4ADA-AA91-3134F2C0AA35}"/>
    <cellStyle name="요약 5 2 26" xfId="55467" xr:uid="{EFAB48CA-6E21-466D-B3E6-117D78908A86}"/>
    <cellStyle name="요약 5 2 27" xfId="55555" xr:uid="{4E598F2C-82C7-4CF3-8861-52D6CFA5213F}"/>
    <cellStyle name="요약 5 2 28" xfId="55643" xr:uid="{A4D0B096-592D-4510-9076-A98B85942B71}"/>
    <cellStyle name="요약 5 2 29" xfId="55731" xr:uid="{0ECCA3CD-738F-4DE7-A3AD-65B4181B8763}"/>
    <cellStyle name="요약 5 2 3" xfId="11077" xr:uid="{A593F935-E925-4EDE-8041-6788C4BD1F66}"/>
    <cellStyle name="요약 5 2 3 2" xfId="14008" xr:uid="{7576C2BF-189B-433A-9A90-8996E5485F3B}"/>
    <cellStyle name="요약 5 2 3 2 2" xfId="15957" xr:uid="{8158D44E-0560-4AF7-AC9C-18E96C4EBAD0}"/>
    <cellStyle name="요약 5 2 3 2 2 2" xfId="21876" xr:uid="{A1F58924-633A-481B-AFFF-D271CBCED363}"/>
    <cellStyle name="요약 5 2 3 2 2 2 2" xfId="35508" xr:uid="{55008676-3C6D-48F4-819B-8D4F82D3988A}"/>
    <cellStyle name="요약 5 2 3 2 2 2 3" xfId="45136" xr:uid="{DF5B71CE-8DA3-4EB8-A032-736187927284}"/>
    <cellStyle name="요약 5 2 3 2 2 3" xfId="25667" xr:uid="{32D64122-D1C8-4072-9C0E-83B78046D533}"/>
    <cellStyle name="요약 5 2 3 2 2 3 2" xfId="39299" xr:uid="{8025D4EA-E053-4277-AD2A-57FD1B617FD6}"/>
    <cellStyle name="요약 5 2 3 2 2 3 3" xfId="48927" xr:uid="{4247CED7-D092-486D-A31F-DB21D6E84BAA}"/>
    <cellStyle name="요약 5 2 3 2 2 4" xfId="31549" xr:uid="{7A32CB70-92CA-4ECB-A2ED-FFABE83A79F8}"/>
    <cellStyle name="요약 5 2 3 2 2 5" xfId="41207" xr:uid="{AB2702BD-5372-4A09-9043-A23CD329C404}"/>
    <cellStyle name="요약 5 2 3 2 2 6" xfId="53595" xr:uid="{762D65FA-9962-4DBE-9216-FCD28B8452F7}"/>
    <cellStyle name="요약 5 2 3 2 3" xfId="19968" xr:uid="{11A89E9B-84A6-468A-A218-1C9B9C30A5E9}"/>
    <cellStyle name="요약 5 2 3 2 3 2" xfId="33600" xr:uid="{90F8BD37-DA7B-412C-9640-A5CEB81A7887}"/>
    <cellStyle name="요약 5 2 3 2 3 3" xfId="43228" xr:uid="{DCA20B0F-2A66-4B0A-837C-84505D2B1EB2}"/>
    <cellStyle name="요약 5 2 3 2 4" xfId="23759" xr:uid="{569CE7A6-EF37-4D90-A4C7-DB84DAB2D118}"/>
    <cellStyle name="요약 5 2 3 2 4 2" xfId="37391" xr:uid="{E32DDADC-EC8C-4F1C-9AC5-CCD75901955E}"/>
    <cellStyle name="요약 5 2 3 2 4 3" xfId="47019" xr:uid="{3C322E01-0617-4B0B-94D5-0A7E44183D8F}"/>
    <cellStyle name="요약 5 2 3 2 5" xfId="29634" xr:uid="{6554E8E4-70AF-4EBD-BE73-BAE14D04FDEC}"/>
    <cellStyle name="요약 5 2 3 2 6" xfId="26755" xr:uid="{3BB5E58E-15EB-4E61-96F5-6EB29EF92391}"/>
    <cellStyle name="요약 5 2 3 2 7" xfId="51687" xr:uid="{1E212FC2-135A-41B2-94D7-320633294994}"/>
    <cellStyle name="요약 5 2 3 3" xfId="14959" xr:uid="{DBF2A1E9-132C-4476-B193-B4B32D67EF7E}"/>
    <cellStyle name="요약 5 2 3 3 2" xfId="20878" xr:uid="{394DC20F-199A-47C7-890C-A8746628331F}"/>
    <cellStyle name="요약 5 2 3 3 2 2" xfId="34510" xr:uid="{C22C6346-0D1C-4EEC-8DF9-2DC5FB654B9C}"/>
    <cellStyle name="요약 5 2 3 3 2 3" xfId="44138" xr:uid="{418DA600-A91F-4F65-B05B-A8A648A048CB}"/>
    <cellStyle name="요약 5 2 3 3 3" xfId="24669" xr:uid="{04DD5A67-AF4E-4EC5-A62C-EAFB43E89D9E}"/>
    <cellStyle name="요약 5 2 3 3 3 2" xfId="38301" xr:uid="{C55928CA-4744-4E04-BBE5-AB76F3B23F2D}"/>
    <cellStyle name="요약 5 2 3 3 3 3" xfId="47929" xr:uid="{15983D4E-B92E-487F-89B0-E883199473B7}"/>
    <cellStyle name="요약 5 2 3 3 4" xfId="30551" xr:uid="{46133B1B-6B65-4EAC-8B98-D4170698B0C5}"/>
    <cellStyle name="요약 5 2 3 3 5" xfId="40209" xr:uid="{B0576FD3-5C27-4BCA-B381-0AC989B9CD6B}"/>
    <cellStyle name="요약 5 2 3 3 6" xfId="52597" xr:uid="{F7706224-775A-45F5-894F-407B8BA4C73D}"/>
    <cellStyle name="요약 5 2 3 4" xfId="18970" xr:uid="{907C825E-B4A1-469A-B269-CE7C5DA7AF9D}"/>
    <cellStyle name="요약 5 2 3 4 2" xfId="32602" xr:uid="{B1FDA9C4-4947-4FB4-8FFE-757051C29867}"/>
    <cellStyle name="요약 5 2 3 4 3" xfId="42230" xr:uid="{00412F2E-C5AF-413E-97B0-357AFA05076C}"/>
    <cellStyle name="요약 5 2 3 5" xfId="22761" xr:uid="{B2A1131B-58F5-4C2F-86F2-C763C44E31B2}"/>
    <cellStyle name="요약 5 2 3 5 2" xfId="36393" xr:uid="{68FB4331-4DC1-40D8-940E-9B6A388FE737}"/>
    <cellStyle name="요약 5 2 3 5 3" xfId="46021" xr:uid="{6E903AA0-B8B0-4EA2-ADD4-FAB3986A9D99}"/>
    <cellStyle name="요약 5 2 3 6" xfId="28629" xr:uid="{16ABEFB4-ECEA-4C7D-A9ED-3E46BF9E3AB6}"/>
    <cellStyle name="요약 5 2 3 7" xfId="32091" xr:uid="{14FFB47A-0DE0-429E-B53B-E4712A2CE6CA}"/>
    <cellStyle name="요약 5 2 3 8" xfId="50689" xr:uid="{95D70A23-5E5C-4C0E-A3BA-59C62D04C761}"/>
    <cellStyle name="요약 5 2 30" xfId="55819" xr:uid="{8D5A8154-EA6C-4374-B4A7-6AE0E4439D04}"/>
    <cellStyle name="요약 5 2 31" xfId="55907" xr:uid="{B0E4BC26-224E-4030-9FEB-8991285B7136}"/>
    <cellStyle name="요약 5 2 32" xfId="55995" xr:uid="{04F41761-844B-4FC3-A724-1820826BDFE5}"/>
    <cellStyle name="요약 5 2 33" xfId="56083" xr:uid="{4C59A279-D657-4229-B09F-AAB7579FDC5C}"/>
    <cellStyle name="요약 5 2 34" xfId="56171" xr:uid="{278C04CA-8BB0-4549-8C0A-19E01B367295}"/>
    <cellStyle name="요약 5 2 35" xfId="56259" xr:uid="{A98EF63D-90C4-4E48-AA68-3A9217EE8B6F}"/>
    <cellStyle name="요약 5 2 4" xfId="11165" xr:uid="{7766B5FA-F11B-48B6-82C6-2F80B791ADD2}"/>
    <cellStyle name="요약 5 2 4 2" xfId="14096" xr:uid="{54B726C6-FC77-4FE8-9DA2-8F12616A5905}"/>
    <cellStyle name="요약 5 2 4 2 2" xfId="16045" xr:uid="{004A89C3-B470-43C1-B46E-FAEEA5EC8946}"/>
    <cellStyle name="요약 5 2 4 2 2 2" xfId="21964" xr:uid="{C278B963-9A65-4C1B-B80A-5E89365F8A86}"/>
    <cellStyle name="요약 5 2 4 2 2 2 2" xfId="35596" xr:uid="{23F264A2-D9C4-43EA-A81E-38A48344D5CF}"/>
    <cellStyle name="요약 5 2 4 2 2 2 3" xfId="45224" xr:uid="{732FB17B-8CE9-4F4C-8B90-FE05EA7A73D5}"/>
    <cellStyle name="요약 5 2 4 2 2 3" xfId="25755" xr:uid="{354CC8A4-87FA-4850-93E8-63EDFEACB5F2}"/>
    <cellStyle name="요약 5 2 4 2 2 3 2" xfId="39387" xr:uid="{0FD7E7C6-B096-46DE-B196-315391E704DF}"/>
    <cellStyle name="요약 5 2 4 2 2 3 3" xfId="49015" xr:uid="{8A76CF49-1590-4EC7-8A26-9A378ADFE553}"/>
    <cellStyle name="요약 5 2 4 2 2 4" xfId="31637" xr:uid="{F5B60109-D2EB-4DA4-826B-F14A91721C54}"/>
    <cellStyle name="요약 5 2 4 2 2 5" xfId="41295" xr:uid="{65ED64A7-1687-4CD1-95E8-3B806DC941D2}"/>
    <cellStyle name="요약 5 2 4 2 2 6" xfId="53683" xr:uid="{F6A681CD-A86C-4DB3-AD53-154A9265AD15}"/>
    <cellStyle name="요약 5 2 4 2 3" xfId="20056" xr:uid="{5D6F7AC2-9C35-415A-B19D-F0B6ED621DAC}"/>
    <cellStyle name="요약 5 2 4 2 3 2" xfId="33688" xr:uid="{919E05AD-91A2-45B4-8FE7-586F3AB8221E}"/>
    <cellStyle name="요약 5 2 4 2 3 3" xfId="43316" xr:uid="{176F889D-8D6A-49A9-A24E-F32BB7AEF0F3}"/>
    <cellStyle name="요약 5 2 4 2 4" xfId="23847" xr:uid="{D36D4CAE-B210-41DF-97D7-6A7E9884F15E}"/>
    <cellStyle name="요약 5 2 4 2 4 2" xfId="37479" xr:uid="{0CDE9473-1612-49DF-A6C2-83AF14BEBC0A}"/>
    <cellStyle name="요약 5 2 4 2 4 3" xfId="47107" xr:uid="{7B77DCA7-AB34-4DE2-84E1-4E2922932B04}"/>
    <cellStyle name="요약 5 2 4 2 5" xfId="29722" xr:uid="{D749E46E-A429-4835-82AE-AC4B606AF35F}"/>
    <cellStyle name="요약 5 2 4 2 6" xfId="26667" xr:uid="{4AF7B43F-AD18-4CB4-AE80-6A3F5509554A}"/>
    <cellStyle name="요약 5 2 4 2 7" xfId="51775" xr:uid="{0477B3EB-10B5-4C62-A894-05C340F74FF5}"/>
    <cellStyle name="요약 5 2 4 3" xfId="15047" xr:uid="{6DDC3BCE-085A-432D-8DD0-B569CECFA21A}"/>
    <cellStyle name="요약 5 2 4 3 2" xfId="20966" xr:uid="{389C3A9A-2D20-4758-ABAF-3D991BE3C07B}"/>
    <cellStyle name="요약 5 2 4 3 2 2" xfId="34598" xr:uid="{E01DDA94-5F6A-40B9-901A-666E2855FB8A}"/>
    <cellStyle name="요약 5 2 4 3 2 3" xfId="44226" xr:uid="{37953552-78F0-4672-98D4-945885F4439F}"/>
    <cellStyle name="요약 5 2 4 3 3" xfId="24757" xr:uid="{F5E9D7DF-341E-4E1F-A064-62D06540D7F1}"/>
    <cellStyle name="요약 5 2 4 3 3 2" xfId="38389" xr:uid="{593EA3C3-A0B8-46B4-8CB3-B3AB01B535B7}"/>
    <cellStyle name="요약 5 2 4 3 3 3" xfId="48017" xr:uid="{4C901AB5-606A-47E2-999E-8BF48755E978}"/>
    <cellStyle name="요약 5 2 4 3 4" xfId="30639" xr:uid="{A5E6FF78-37E0-4DC7-8511-BF3BC7AA9E7B}"/>
    <cellStyle name="요약 5 2 4 3 5" xfId="40297" xr:uid="{A46A8746-6E40-4432-AF2C-BD53154D1C62}"/>
    <cellStyle name="요약 5 2 4 3 6" xfId="52685" xr:uid="{A3AD668D-4F5C-49D6-ACA5-78960442EDC2}"/>
    <cellStyle name="요약 5 2 4 4" xfId="19058" xr:uid="{A852348E-8D25-435B-9537-6EC9E12F6E27}"/>
    <cellStyle name="요약 5 2 4 4 2" xfId="32690" xr:uid="{796E2CE6-CDAD-47F3-B2E2-B429395FD793}"/>
    <cellStyle name="요약 5 2 4 4 3" xfId="42318" xr:uid="{7645D34F-C2EE-41A0-94AF-7A6AE8739187}"/>
    <cellStyle name="요약 5 2 4 5" xfId="22849" xr:uid="{FDF3CD8E-334E-46B3-A5AA-4559F078C105}"/>
    <cellStyle name="요약 5 2 4 5 2" xfId="36481" xr:uid="{3759A8DD-E1B4-4E80-B916-64C0C1930FD6}"/>
    <cellStyle name="요약 5 2 4 5 3" xfId="46109" xr:uid="{04BA2CF2-35D1-4E7C-A4F5-4B74D36F7FD4}"/>
    <cellStyle name="요약 5 2 4 6" xfId="28717" xr:uid="{4ABA3D85-6FAB-4784-8DB5-234D006A2350}"/>
    <cellStyle name="요약 5 2 4 7" xfId="27623" xr:uid="{9EE6F655-3171-4EE7-9D76-9F8A5F9FEE1D}"/>
    <cellStyle name="요약 5 2 4 8" xfId="50777" xr:uid="{F071E7D4-6156-43EA-8783-D330C618F6B9}"/>
    <cellStyle name="요약 5 2 5" xfId="11253" xr:uid="{49C8C4C2-F70F-4C03-93A2-597CBA4FD42B}"/>
    <cellStyle name="요약 5 2 5 2" xfId="14184" xr:uid="{473E652E-BD68-4380-8BF2-303384343BC3}"/>
    <cellStyle name="요약 5 2 5 2 2" xfId="16133" xr:uid="{5D0F6368-1EDA-44B3-A416-00166F09DCC2}"/>
    <cellStyle name="요약 5 2 5 2 2 2" xfId="22052" xr:uid="{C381CF19-79A0-4D87-9C17-A96209408890}"/>
    <cellStyle name="요약 5 2 5 2 2 2 2" xfId="35684" xr:uid="{AE48306B-447E-41E3-B3C2-8ABA67DB27EC}"/>
    <cellStyle name="요약 5 2 5 2 2 2 3" xfId="45312" xr:uid="{C73BE087-1E3C-43E3-A61F-8AB0E1E7073B}"/>
    <cellStyle name="요약 5 2 5 2 2 3" xfId="25843" xr:uid="{D2687B61-DEDC-45D4-AC8A-AD91F263C0E7}"/>
    <cellStyle name="요약 5 2 5 2 2 3 2" xfId="39475" xr:uid="{1E2E2609-9D64-449D-9007-91E435928D87}"/>
    <cellStyle name="요약 5 2 5 2 2 3 3" xfId="49103" xr:uid="{FF486299-6E1B-41B2-8717-DD892EBA7D8A}"/>
    <cellStyle name="요약 5 2 5 2 2 4" xfId="31725" xr:uid="{55A92E84-B8D1-405C-965E-C80FD10D92EC}"/>
    <cellStyle name="요약 5 2 5 2 2 5" xfId="41383" xr:uid="{88194250-DAD9-4B0F-A801-163701A93794}"/>
    <cellStyle name="요약 5 2 5 2 2 6" xfId="53771" xr:uid="{FE5E9688-85D0-48E9-BB87-F219EFC65CDB}"/>
    <cellStyle name="요약 5 2 5 2 3" xfId="20144" xr:uid="{76AF547B-EFA7-45C0-83F7-81A169A776A8}"/>
    <cellStyle name="요약 5 2 5 2 3 2" xfId="33776" xr:uid="{ECC125ED-FB7A-4D4B-9D95-721423D0C905}"/>
    <cellStyle name="요약 5 2 5 2 3 3" xfId="43404" xr:uid="{A3CCD811-CA58-459A-A37A-57C06625ED0F}"/>
    <cellStyle name="요약 5 2 5 2 4" xfId="23935" xr:uid="{08AA7A6C-3783-4956-ACA6-25119CE28FEE}"/>
    <cellStyle name="요약 5 2 5 2 4 2" xfId="37567" xr:uid="{5DAE016A-2AE6-449F-8865-D4B912A1D073}"/>
    <cellStyle name="요약 5 2 5 2 4 3" xfId="47195" xr:uid="{64A5F01F-4A9D-43E7-A9C5-06F26B53203E}"/>
    <cellStyle name="요약 5 2 5 2 5" xfId="29810" xr:uid="{6FA42C72-2591-442F-B108-73F175D60D75}"/>
    <cellStyle name="요약 5 2 5 2 6" xfId="26579" xr:uid="{6199422E-9F21-4C1D-A52C-E02FB3E0514A}"/>
    <cellStyle name="요약 5 2 5 2 7" xfId="51863" xr:uid="{FDD5CB69-3E6F-4AEC-BA13-FDE8F83D54B4}"/>
    <cellStyle name="요약 5 2 5 3" xfId="15135" xr:uid="{C0911947-215B-4748-8B07-BEC3AF0122CD}"/>
    <cellStyle name="요약 5 2 5 3 2" xfId="21054" xr:uid="{74916F2B-D163-413C-966E-B19208E0E414}"/>
    <cellStyle name="요약 5 2 5 3 2 2" xfId="34686" xr:uid="{7F83ED4E-0C89-492A-8A9A-5F579E2BAA3E}"/>
    <cellStyle name="요약 5 2 5 3 2 3" xfId="44314" xr:uid="{BF59F25F-7C86-4F19-AF6F-702F65C93688}"/>
    <cellStyle name="요약 5 2 5 3 3" xfId="24845" xr:uid="{EC7B9390-9B6E-4BB4-958C-9DC6F750D5E5}"/>
    <cellStyle name="요약 5 2 5 3 3 2" xfId="38477" xr:uid="{F5285C66-D551-4477-B3B7-4DF0FBBE7CCB}"/>
    <cellStyle name="요약 5 2 5 3 3 3" xfId="48105" xr:uid="{28DADCFC-41D6-4CD5-B875-C0836A8C0AEC}"/>
    <cellStyle name="요약 5 2 5 3 4" xfId="30727" xr:uid="{BDF8B098-0B57-432E-B797-C33A076B81C7}"/>
    <cellStyle name="요약 5 2 5 3 5" xfId="40385" xr:uid="{65C07E8C-644A-4CE0-B093-E855E2BE021B}"/>
    <cellStyle name="요약 5 2 5 3 6" xfId="52773" xr:uid="{68667953-C7B9-469B-B582-641F27ECFA04}"/>
    <cellStyle name="요약 5 2 5 4" xfId="19146" xr:uid="{0D35B022-DBDC-45B8-B162-FCF70C92BF0B}"/>
    <cellStyle name="요약 5 2 5 4 2" xfId="32778" xr:uid="{F554BB49-74A9-400F-A05F-147D9E79CE98}"/>
    <cellStyle name="요약 5 2 5 4 3" xfId="42406" xr:uid="{963E546F-78DC-4AA6-A222-44BC0CB609FA}"/>
    <cellStyle name="요약 5 2 5 5" xfId="22937" xr:uid="{FEE933A9-D5EF-4C72-BC60-7A4CAF748409}"/>
    <cellStyle name="요약 5 2 5 5 2" xfId="36569" xr:uid="{4B5FD2B6-6087-49B6-8B7A-2D89BD5843E4}"/>
    <cellStyle name="요약 5 2 5 5 3" xfId="46197" xr:uid="{C0B6FD68-D722-4B48-86DA-F65AD2FBD660}"/>
    <cellStyle name="요약 5 2 5 6" xfId="28805" xr:uid="{1CFA7822-E548-43C0-9913-12C4D068541D}"/>
    <cellStyle name="요약 5 2 5 7" xfId="27535" xr:uid="{61C683AC-B581-40E3-823C-2B41FE0B50F3}"/>
    <cellStyle name="요약 5 2 5 8" xfId="50865" xr:uid="{EB37F348-B8C5-4FA4-B720-5B3F504635F0}"/>
    <cellStyle name="요약 5 2 6" xfId="11341" xr:uid="{75EA2EEC-3860-45F2-A56B-7EF2780F9739}"/>
    <cellStyle name="요약 5 2 6 2" xfId="14272" xr:uid="{A1EF00B3-C5D4-4352-9CAE-E3310321CA6F}"/>
    <cellStyle name="요약 5 2 6 2 2" xfId="16221" xr:uid="{C7D1545B-AE6C-43EA-B175-97C4C641792D}"/>
    <cellStyle name="요약 5 2 6 2 2 2" xfId="22140" xr:uid="{003AA46A-9C6C-477F-AEE8-7A03B94044AE}"/>
    <cellStyle name="요약 5 2 6 2 2 2 2" xfId="35772" xr:uid="{0DEBE843-CC49-438F-B73F-9568A27A6C48}"/>
    <cellStyle name="요약 5 2 6 2 2 2 3" xfId="45400" xr:uid="{35CD9C7A-8B14-43A4-9356-67DF1C8F1067}"/>
    <cellStyle name="요약 5 2 6 2 2 3" xfId="25931" xr:uid="{788DC081-5587-4A77-BA8F-B70FCB140795}"/>
    <cellStyle name="요약 5 2 6 2 2 3 2" xfId="39563" xr:uid="{C3791B57-76F3-4506-AA0D-D96903EAE6AE}"/>
    <cellStyle name="요약 5 2 6 2 2 3 3" xfId="49191" xr:uid="{D8BBC484-716D-407A-B56A-4984213069D1}"/>
    <cellStyle name="요약 5 2 6 2 2 4" xfId="31813" xr:uid="{31B590E4-E949-40EC-89C8-38D35853CE07}"/>
    <cellStyle name="요약 5 2 6 2 2 5" xfId="41471" xr:uid="{70F7FC3E-B649-4C1A-BB66-195256B33536}"/>
    <cellStyle name="요약 5 2 6 2 2 6" xfId="53859" xr:uid="{AA828042-6B6D-4468-AD8A-F055B8873E37}"/>
    <cellStyle name="요약 5 2 6 2 3" xfId="20232" xr:uid="{4ADA2111-2822-4F72-B553-801BD05542C8}"/>
    <cellStyle name="요약 5 2 6 2 3 2" xfId="33864" xr:uid="{950C2CBB-E6F8-43B9-83F2-3D96E2F9E39D}"/>
    <cellStyle name="요약 5 2 6 2 3 3" xfId="43492" xr:uid="{5CE87ACC-CDF4-4BAB-9231-27DC4033BB6F}"/>
    <cellStyle name="요약 5 2 6 2 4" xfId="24023" xr:uid="{0B877760-C030-463B-913B-2205C7E6FF41}"/>
    <cellStyle name="요약 5 2 6 2 4 2" xfId="37655" xr:uid="{84B1B60E-E761-43F6-977B-BD75892329A5}"/>
    <cellStyle name="요약 5 2 6 2 4 3" xfId="47283" xr:uid="{49DBABEB-B601-4B31-9229-58FE750C8C0D}"/>
    <cellStyle name="요약 5 2 6 2 5" xfId="29898" xr:uid="{4DA7FAF9-A019-4B20-ACFE-863A9F365D29}"/>
    <cellStyle name="요약 5 2 6 2 6" xfId="26491" xr:uid="{1C2132F4-5182-46DE-BE11-890E54F86484}"/>
    <cellStyle name="요약 5 2 6 2 7" xfId="51951" xr:uid="{65C97738-6FFB-40AB-A4DB-C9D4DC8FA674}"/>
    <cellStyle name="요약 5 2 6 3" xfId="15223" xr:uid="{66690B03-F604-48C2-9DAA-B2DF12081D1C}"/>
    <cellStyle name="요약 5 2 6 3 2" xfId="21142" xr:uid="{23FD28DF-8106-4693-8FA5-A72676973597}"/>
    <cellStyle name="요약 5 2 6 3 2 2" xfId="34774" xr:uid="{B2C19945-6E00-467E-A05C-FC7D1E507F50}"/>
    <cellStyle name="요약 5 2 6 3 2 3" xfId="44402" xr:uid="{5D2C1439-7C49-49A2-B8C9-E2E5B9BC676E}"/>
    <cellStyle name="요약 5 2 6 3 3" xfId="24933" xr:uid="{E5F77DEE-7246-4405-ABC7-27A198815D69}"/>
    <cellStyle name="요약 5 2 6 3 3 2" xfId="38565" xr:uid="{5972C92F-94B6-4574-B108-A00B91C8C394}"/>
    <cellStyle name="요약 5 2 6 3 3 3" xfId="48193" xr:uid="{CAABB75D-2BA1-495C-A096-CDAA7464702C}"/>
    <cellStyle name="요약 5 2 6 3 4" xfId="30815" xr:uid="{02F5C457-B043-4F37-B47F-6A02F9760404}"/>
    <cellStyle name="요약 5 2 6 3 5" xfId="40473" xr:uid="{EDF77BA5-926F-4293-8478-31E03908AD04}"/>
    <cellStyle name="요약 5 2 6 3 6" xfId="52861" xr:uid="{BADDD327-94DE-4C32-980B-39EB42922734}"/>
    <cellStyle name="요약 5 2 6 4" xfId="19234" xr:uid="{938B5CF8-82D4-4FBC-A3DB-D2D8D2FC7FEB}"/>
    <cellStyle name="요약 5 2 6 4 2" xfId="32866" xr:uid="{EB4A680C-F92A-4CF7-AB7A-77988C248766}"/>
    <cellStyle name="요약 5 2 6 4 3" xfId="42494" xr:uid="{7B0502EA-11DD-445F-8FE9-B04CC63CEBA5}"/>
    <cellStyle name="요약 5 2 6 5" xfId="23025" xr:uid="{ABEEFEC1-4C61-467E-88ED-82ACF107152D}"/>
    <cellStyle name="요약 5 2 6 5 2" xfId="36657" xr:uid="{FE49E7C8-B3FA-43F9-A042-74E72569F570}"/>
    <cellStyle name="요약 5 2 6 5 3" xfId="46285" xr:uid="{A73F189A-E44A-4DE0-AA92-1A67C67ADE56}"/>
    <cellStyle name="요약 5 2 6 6" xfId="28893" xr:uid="{14E39700-6808-4B9A-ABFB-B65B5D68D8C0}"/>
    <cellStyle name="요약 5 2 6 7" xfId="27447" xr:uid="{AE8496E7-1BF1-4D3B-88F0-286E6EB3E269}"/>
    <cellStyle name="요약 5 2 6 8" xfId="50953" xr:uid="{92116797-A007-400C-A7A0-B8BCC9A590BD}"/>
    <cellStyle name="요약 5 2 7" xfId="11429" xr:uid="{48A42F1B-2E88-4EB9-8B65-3558B757D4FE}"/>
    <cellStyle name="요약 5 2 7 2" xfId="14360" xr:uid="{48E31E33-A100-47CA-B4A1-FCDC81A361BF}"/>
    <cellStyle name="요약 5 2 7 2 2" xfId="16309" xr:uid="{EBC5E90E-A6CF-44D1-9B4C-B391B191A489}"/>
    <cellStyle name="요약 5 2 7 2 2 2" xfId="22228" xr:uid="{6A2723F1-6C05-4DF9-AD5E-0013BF430B81}"/>
    <cellStyle name="요약 5 2 7 2 2 2 2" xfId="35860" xr:uid="{3088B417-7D30-4E11-9220-4EE632D2CE78}"/>
    <cellStyle name="요약 5 2 7 2 2 2 3" xfId="45488" xr:uid="{DBFD07EA-A80E-454F-A26E-5FA4A0D6FC0B}"/>
    <cellStyle name="요약 5 2 7 2 2 3" xfId="26019" xr:uid="{BC004481-EFCA-4DEF-802C-C579179877B8}"/>
    <cellStyle name="요약 5 2 7 2 2 3 2" xfId="39651" xr:uid="{F357A09A-CBEA-4810-B051-E71343391E93}"/>
    <cellStyle name="요약 5 2 7 2 2 3 3" xfId="49279" xr:uid="{ED1814E5-2C5B-400D-AE94-7AC1E4E6B6E8}"/>
    <cellStyle name="요약 5 2 7 2 2 4" xfId="31901" xr:uid="{0285EB4D-1EF0-47DA-8CCB-8AD2BF8CE323}"/>
    <cellStyle name="요약 5 2 7 2 2 5" xfId="41559" xr:uid="{2E26000D-3335-4BE2-BFE8-5601EAF7B334}"/>
    <cellStyle name="요약 5 2 7 2 2 6" xfId="53947" xr:uid="{0B534FE0-653B-49EB-ADA8-2B240CCB9F58}"/>
    <cellStyle name="요약 5 2 7 2 3" xfId="20320" xr:uid="{74E4339A-5D0C-450A-8544-18671D04EEDB}"/>
    <cellStyle name="요약 5 2 7 2 3 2" xfId="33952" xr:uid="{202399F6-3AB4-4C4E-9119-830275FFD0B0}"/>
    <cellStyle name="요약 5 2 7 2 3 3" xfId="43580" xr:uid="{7C447FF5-1D4E-4F7A-A2D1-16904F2A386F}"/>
    <cellStyle name="요약 5 2 7 2 4" xfId="24111" xr:uid="{828431A0-E17A-4B3E-95C9-B1D976E74E32}"/>
    <cellStyle name="요약 5 2 7 2 4 2" xfId="37743" xr:uid="{43E763E3-306E-42A2-BE2C-90CDB7695DA9}"/>
    <cellStyle name="요약 5 2 7 2 4 3" xfId="47371" xr:uid="{D39FADEC-C959-4074-AFD0-494E55A93ED0}"/>
    <cellStyle name="요약 5 2 7 2 5" xfId="29986" xr:uid="{FD0E8B64-EF9E-4E40-AE09-59FCCA60DAB1}"/>
    <cellStyle name="요약 5 2 7 2 6" xfId="26403" xr:uid="{8F20211E-D1F6-4314-B928-31BD9CA29D00}"/>
    <cellStyle name="요약 5 2 7 2 7" xfId="52039" xr:uid="{C10066ED-E0A0-4587-8709-9A32F61814F4}"/>
    <cellStyle name="요약 5 2 7 3" xfId="15311" xr:uid="{D677AA83-8E7D-4931-BE41-F1978D4D6B27}"/>
    <cellStyle name="요약 5 2 7 3 2" xfId="21230" xr:uid="{33103945-C96F-47C1-8C1A-5813C0E830A5}"/>
    <cellStyle name="요약 5 2 7 3 2 2" xfId="34862" xr:uid="{F35C0774-95C6-4EB2-8F6F-FA487089F9D3}"/>
    <cellStyle name="요약 5 2 7 3 2 3" xfId="44490" xr:uid="{A6336E96-8D2B-4DF6-BB8D-B75F803A5C9F}"/>
    <cellStyle name="요약 5 2 7 3 3" xfId="25021" xr:uid="{FC2A0621-68EC-4E95-A895-D3C3076E3C44}"/>
    <cellStyle name="요약 5 2 7 3 3 2" xfId="38653" xr:uid="{9D451819-D486-48ED-9623-7B8AF028827D}"/>
    <cellStyle name="요약 5 2 7 3 3 3" xfId="48281" xr:uid="{7E57C731-DBD0-484A-88E6-108957BF71B5}"/>
    <cellStyle name="요약 5 2 7 3 4" xfId="30903" xr:uid="{AAD837B0-0C49-42B8-A93E-DBCF73828C1A}"/>
    <cellStyle name="요약 5 2 7 3 5" xfId="40561" xr:uid="{53221E4A-9843-4794-81C0-0EA5774AEEDC}"/>
    <cellStyle name="요약 5 2 7 3 6" xfId="52949" xr:uid="{D8681529-1AC0-40CB-9DD7-201BEC87D730}"/>
    <cellStyle name="요약 5 2 7 4" xfId="19322" xr:uid="{85FBC566-47B4-49CF-9F4D-E8DCC2D870AF}"/>
    <cellStyle name="요약 5 2 7 4 2" xfId="32954" xr:uid="{53DD0325-864D-46AE-9B57-871B89B66F91}"/>
    <cellStyle name="요약 5 2 7 4 3" xfId="42582" xr:uid="{8EDC2CAF-B40E-427D-AF3B-C08F7B50EB16}"/>
    <cellStyle name="요약 5 2 7 5" xfId="23113" xr:uid="{422B9A18-80FD-46D8-8244-6150023B6958}"/>
    <cellStyle name="요약 5 2 7 5 2" xfId="36745" xr:uid="{B49565CC-FA30-4BCD-8606-2C46424B4C9D}"/>
    <cellStyle name="요약 5 2 7 5 3" xfId="46373" xr:uid="{23FC6BE7-E7B0-4250-B529-1BD93CADC820}"/>
    <cellStyle name="요약 5 2 7 6" xfId="28981" xr:uid="{F9B386F9-478E-4AF4-8995-15524A59CDD4}"/>
    <cellStyle name="요약 5 2 7 7" xfId="27359" xr:uid="{59DED98F-30B1-406F-BCDF-82E3AFA99DFE}"/>
    <cellStyle name="요약 5 2 7 8" xfId="51041" xr:uid="{AAD05A66-194F-4624-9A23-3F82911542B3}"/>
    <cellStyle name="요약 5 2 8" xfId="13537" xr:uid="{4E370D96-B5A5-40DA-9D09-8A2776C46A85}"/>
    <cellStyle name="요약 5 2 8 2" xfId="14536" xr:uid="{65799CC2-F7C8-4CAC-94E2-C9D00DBE3691}"/>
    <cellStyle name="요약 5 2 8 2 2" xfId="16485" xr:uid="{8C1E9F6F-6505-4B4E-8A60-F4BB5A11BD18}"/>
    <cellStyle name="요약 5 2 8 2 2 2" xfId="22404" xr:uid="{A69A0C9C-77A9-46F1-9375-45FE8E1B6679}"/>
    <cellStyle name="요약 5 2 8 2 2 2 2" xfId="36036" xr:uid="{4D37C907-9121-4EB1-8571-4065FD763CEF}"/>
    <cellStyle name="요약 5 2 8 2 2 2 3" xfId="45664" xr:uid="{E04DB01C-C3A9-4DFE-9C2B-C7C82873E5E7}"/>
    <cellStyle name="요약 5 2 8 2 2 3" xfId="26195" xr:uid="{C1C7F851-63C7-420C-B60B-24DCD8904659}"/>
    <cellStyle name="요약 5 2 8 2 2 3 2" xfId="39827" xr:uid="{1E44E5F1-D57D-48B4-9928-73EDB3C36ABB}"/>
    <cellStyle name="요약 5 2 8 2 2 3 3" xfId="49455" xr:uid="{F8E17700-D055-4AFE-97DD-2DD8576D7DE4}"/>
    <cellStyle name="요약 5 2 8 2 2 4" xfId="32077" xr:uid="{6AD4A0E9-E55F-4F91-9726-A0BBDEDA001F}"/>
    <cellStyle name="요약 5 2 8 2 2 5" xfId="41735" xr:uid="{486B552C-DF17-4509-AA1B-86B1C7D6B1E0}"/>
    <cellStyle name="요약 5 2 8 2 2 6" xfId="54123" xr:uid="{92D85816-7329-4319-982E-3331F3533EA4}"/>
    <cellStyle name="요약 5 2 8 2 3" xfId="20496" xr:uid="{0F3C99B8-FDD7-4AF4-A5EE-F5CE2373D0FF}"/>
    <cellStyle name="요약 5 2 8 2 3 2" xfId="34128" xr:uid="{EF2550B5-5E23-4B5B-AFD9-56F36FD2B90B}"/>
    <cellStyle name="요약 5 2 8 2 3 3" xfId="43756" xr:uid="{ED96C4AB-E5EA-4DE0-BEF1-2515CD250134}"/>
    <cellStyle name="요약 5 2 8 2 4" xfId="24287" xr:uid="{21E48C4C-EA21-4987-814A-4BA75E1A2055}"/>
    <cellStyle name="요약 5 2 8 2 4 2" xfId="37919" xr:uid="{3303153C-0E25-4965-8809-C8F0454B0836}"/>
    <cellStyle name="요약 5 2 8 2 4 3" xfId="47547" xr:uid="{D63C6B8E-2BE3-491D-B9A4-29AC03533910}"/>
    <cellStyle name="요약 5 2 8 2 5" xfId="30162" xr:uid="{406FD9B5-B61A-4E11-8F7A-D5A0413BC6AC}"/>
    <cellStyle name="요약 5 2 8 2 6" xfId="26227" xr:uid="{59D9E247-6471-43EB-8941-419BE24A3BC7}"/>
    <cellStyle name="요약 5 2 8 2 7" xfId="52215" xr:uid="{EDEAEFF3-ECF4-409C-AE16-2BEC1DDDA8A6}"/>
    <cellStyle name="요약 5 2 8 3" xfId="15487" xr:uid="{B714DB72-8E98-40E1-A1B0-76018ACAD1AE}"/>
    <cellStyle name="요약 5 2 8 3 2" xfId="21406" xr:uid="{81AB7572-5D32-477F-972F-71A30E171A04}"/>
    <cellStyle name="요약 5 2 8 3 2 2" xfId="35038" xr:uid="{F43B79B5-3062-48D7-8110-B4F6F68DF591}"/>
    <cellStyle name="요약 5 2 8 3 2 3" xfId="44666" xr:uid="{91F5922B-971D-41DF-A537-0519DB712C47}"/>
    <cellStyle name="요약 5 2 8 3 3" xfId="25197" xr:uid="{004F8B3D-C856-4218-9BEA-BE29280C21DD}"/>
    <cellStyle name="요약 5 2 8 3 3 2" xfId="38829" xr:uid="{ED0377FE-AB76-4414-84B0-39A7E169CB5E}"/>
    <cellStyle name="요약 5 2 8 3 3 3" xfId="48457" xr:uid="{3F039B65-A6F3-4E84-A9CF-5974D70F89F3}"/>
    <cellStyle name="요약 5 2 8 3 4" xfId="31079" xr:uid="{6B5AE280-4512-4EF7-96F7-3AE6FCE79B14}"/>
    <cellStyle name="요약 5 2 8 3 5" xfId="40737" xr:uid="{4DDCDD58-9765-46E2-9B42-9F702205F9AF}"/>
    <cellStyle name="요약 5 2 8 3 6" xfId="53125" xr:uid="{08EF289D-91AB-4C36-B4FC-31358701B430}"/>
    <cellStyle name="요약 5 2 8 4" xfId="19498" xr:uid="{E4702CFC-023C-45E8-A436-6339243CE8E1}"/>
    <cellStyle name="요약 5 2 8 4 2" xfId="33130" xr:uid="{5E159827-BEC4-48FE-9F12-605380DBEBCD}"/>
    <cellStyle name="요약 5 2 8 4 3" xfId="42758" xr:uid="{7EDB6AE4-3615-4739-A0E7-0FA58CE47D5C}"/>
    <cellStyle name="요약 5 2 8 5" xfId="23289" xr:uid="{1D2A40E9-9FE6-463A-B68E-170F6C3E2EFB}"/>
    <cellStyle name="요약 5 2 8 5 2" xfId="36921" xr:uid="{2D318DD9-2D46-4D58-810D-00338E3054DF}"/>
    <cellStyle name="요약 5 2 8 5 3" xfId="46549" xr:uid="{890699D3-9A24-4B82-94DF-E857C8BFDE2B}"/>
    <cellStyle name="요약 5 2 8 6" xfId="29164" xr:uid="{83E30C2E-B089-43B9-9936-89615762110B}"/>
    <cellStyle name="요약 5 2 8 7" xfId="27225" xr:uid="{3B075F5B-E047-4014-98D5-C6D0E42F1149}"/>
    <cellStyle name="요약 5 2 8 8" xfId="51217" xr:uid="{16930A93-1466-4162-A0D5-479672444D64}"/>
    <cellStyle name="요약 5 2 9" xfId="13832" xr:uid="{C86F8609-6465-42ED-A0EB-D5E9CA644D69}"/>
    <cellStyle name="요약 5 2 9 2" xfId="15781" xr:uid="{0E329442-6AEB-4909-8FBB-BC857D254CD1}"/>
    <cellStyle name="요약 5 2 9 2 2" xfId="21700" xr:uid="{778F1EB2-F714-40E1-99F9-979553D65175}"/>
    <cellStyle name="요약 5 2 9 2 2 2" xfId="35332" xr:uid="{661A1087-1296-4AC7-8968-1B97F2E313BC}"/>
    <cellStyle name="요약 5 2 9 2 2 3" xfId="44960" xr:uid="{99F8390F-0D32-4E14-90CA-903DE12527B3}"/>
    <cellStyle name="요약 5 2 9 2 3" xfId="25491" xr:uid="{ABE3A19F-5241-47F7-A6BA-98804A25086F}"/>
    <cellStyle name="요약 5 2 9 2 3 2" xfId="39123" xr:uid="{0998EA82-1084-42AA-9615-76BA046381E2}"/>
    <cellStyle name="요약 5 2 9 2 3 3" xfId="48751" xr:uid="{E7035875-ED6E-4F4F-9873-02A468BC5BC1}"/>
    <cellStyle name="요약 5 2 9 2 4" xfId="31373" xr:uid="{F0B7CD74-95A2-4402-A3BD-BF63500DBE59}"/>
    <cellStyle name="요약 5 2 9 2 5" xfId="41031" xr:uid="{07C9E0F2-5B0A-47D4-9E9B-674E0307FAF8}"/>
    <cellStyle name="요약 5 2 9 2 6" xfId="53419" xr:uid="{A8A7434C-C1FF-43CB-9CD6-AC2227D10783}"/>
    <cellStyle name="요약 5 2 9 3" xfId="19792" xr:uid="{C09CE47C-DE31-4C7A-A199-C0CDBFB3F719}"/>
    <cellStyle name="요약 5 2 9 3 2" xfId="33424" xr:uid="{938C744E-B86B-4C92-A850-7BD200536F1E}"/>
    <cellStyle name="요약 5 2 9 3 3" xfId="43052" xr:uid="{E744260D-59AC-48A4-A0B5-1B07F0CD6D72}"/>
    <cellStyle name="요약 5 2 9 4" xfId="23583" xr:uid="{3F46BE0F-2B60-413E-A47C-3800D197853C}"/>
    <cellStyle name="요약 5 2 9 4 2" xfId="37215" xr:uid="{43FC072D-15FE-4440-959D-888ACEF29B57}"/>
    <cellStyle name="요약 5 2 9 4 3" xfId="46843" xr:uid="{7F0D647B-B0ED-4F83-A01D-1776F06FE365}"/>
    <cellStyle name="요약 5 2 9 5" xfId="29458" xr:uid="{23F02EE7-FE1A-437E-9704-B40596847F44}"/>
    <cellStyle name="요약 5 2 9 6" xfId="26931" xr:uid="{239834F0-B14E-4DBC-85EB-9BF0531C7D8B}"/>
    <cellStyle name="요약 5 2 9 7" xfId="51511" xr:uid="{8CC8CB30-0C14-4D63-BE67-681B609BF053}"/>
    <cellStyle name="요약 5 3" xfId="10796" xr:uid="{168857EC-1B07-4963-A6A2-B7A50F13F7DF}"/>
    <cellStyle name="요약 5 3 2" xfId="13727" xr:uid="{114896AE-1824-4C49-986B-1D7A78B311D3}"/>
    <cellStyle name="요약 5 3 2 2" xfId="15676" xr:uid="{710204F4-57A9-4100-8870-1458DCAA8769}"/>
    <cellStyle name="요약 5 3 2 2 2" xfId="21595" xr:uid="{55D18716-1D3F-4FC8-9ED0-529529E0F202}"/>
    <cellStyle name="요약 5 3 2 2 2 2" xfId="35227" xr:uid="{60FBFC2B-31CF-44B2-836B-1B26BBDC1D0E}"/>
    <cellStyle name="요약 5 3 2 2 2 3" xfId="44855" xr:uid="{0543DED6-B91F-4625-87B8-1219D10EC2F5}"/>
    <cellStyle name="요약 5 3 2 2 3" xfId="25386" xr:uid="{54A3585A-E2FE-4702-8A8C-7ECD63F8393B}"/>
    <cellStyle name="요약 5 3 2 2 3 2" xfId="39018" xr:uid="{F72931EF-59CA-416A-A9C2-ED8358EEC83D}"/>
    <cellStyle name="요약 5 3 2 2 3 3" xfId="48646" xr:uid="{47373AA7-BF7D-4C78-81AF-D3EBFF00A9E0}"/>
    <cellStyle name="요약 5 3 2 2 4" xfId="31268" xr:uid="{74F54C81-EF1F-4208-A346-5C5D4A218029}"/>
    <cellStyle name="요약 5 3 2 2 5" xfId="40926" xr:uid="{2BFF7260-C4D4-4C7E-A079-A057DFA37EEA}"/>
    <cellStyle name="요약 5 3 2 2 6" xfId="53314" xr:uid="{6B5EAF33-1E13-46EB-9027-159FA02794A1}"/>
    <cellStyle name="요약 5 3 2 3" xfId="19687" xr:uid="{BCD16D67-EC52-4B08-8E7B-2B9D281AB729}"/>
    <cellStyle name="요약 5 3 2 3 2" xfId="33319" xr:uid="{82E4826B-017A-4D5E-950C-21AB302D8CE1}"/>
    <cellStyle name="요약 5 3 2 3 3" xfId="42947" xr:uid="{D128130B-2375-4408-951A-FE0D85725D6E}"/>
    <cellStyle name="요약 5 3 2 4" xfId="23478" xr:uid="{0960B2E1-90B2-453B-A138-81260CD38945}"/>
    <cellStyle name="요약 5 3 2 4 2" xfId="37110" xr:uid="{843038C1-FA17-44FC-93CA-5A1E8EA110E3}"/>
    <cellStyle name="요약 5 3 2 4 3" xfId="46738" xr:uid="{887E1497-26D7-415F-B065-920D3DE3D28B}"/>
    <cellStyle name="요약 5 3 2 5" xfId="29353" xr:uid="{1A75002C-7A27-47AD-90DF-A9F621B78650}"/>
    <cellStyle name="요약 5 3 2 6" xfId="27036" xr:uid="{CC0F61AA-370C-4993-AB87-66ADADFC774A}"/>
    <cellStyle name="요약 5 3 2 7" xfId="51406" xr:uid="{5E38F9CF-D1FC-482E-AF0B-CFA742A1D155}"/>
    <cellStyle name="요약 5 3 3" xfId="14766" xr:uid="{0EF8DAE2-C293-49E2-90C5-1FA72BB57880}"/>
    <cellStyle name="요약 5 3 3 2" xfId="20685" xr:uid="{0D8CB806-EE96-4E7F-B3D9-B9D6A3A95CAD}"/>
    <cellStyle name="요약 5 3 3 2 2" xfId="34317" xr:uid="{23180CBF-EB71-4A90-A7E3-2E287B18779E}"/>
    <cellStyle name="요약 5 3 3 2 3" xfId="43945" xr:uid="{9D793A77-D908-4BA0-9B62-5D81DDB1BC50}"/>
    <cellStyle name="요약 5 3 3 3" xfId="24476" xr:uid="{D9316AB3-BA37-4300-AD5F-F438C392ADCC}"/>
    <cellStyle name="요약 5 3 3 3 2" xfId="38108" xr:uid="{04550FE8-4204-4B38-B1CF-4A9F13EE384F}"/>
    <cellStyle name="요약 5 3 3 3 3" xfId="47736" xr:uid="{EE24C625-1167-4833-9D00-AF764631C182}"/>
    <cellStyle name="요약 5 3 3 4" xfId="30358" xr:uid="{E5CEA8A6-81E4-479E-9721-B0B14E7A3739}"/>
    <cellStyle name="요약 5 3 3 5" xfId="40016" xr:uid="{61828873-5FFB-4155-A3D5-4CA76F3C4201}"/>
    <cellStyle name="요약 5 3 3 6" xfId="52404" xr:uid="{361D215A-4C2D-497A-B0C8-8909D15C24D4}"/>
    <cellStyle name="요약 5 3 4" xfId="18773" xr:uid="{3F2B6B16-C406-4404-AFBB-950C72C4B2FC}"/>
    <cellStyle name="요약 5 3 4 2" xfId="32405" xr:uid="{1208309D-7363-4B5D-AE6C-2D905FD30757}"/>
    <cellStyle name="요약 5 3 4 3" xfId="42033" xr:uid="{472D5300-08FD-463F-A93C-0B4B795010CB}"/>
    <cellStyle name="요약 5 3 5" xfId="22480" xr:uid="{30C6FB6C-15B0-4756-8208-FF3B14ADB89C}"/>
    <cellStyle name="요약 5 3 5 2" xfId="36112" xr:uid="{5058E3F3-C970-45CF-9204-CA102BA0E05C}"/>
    <cellStyle name="요약 5 3 5 3" xfId="45740" xr:uid="{7650E765-B368-43C6-8D7A-86D2117D621C}"/>
    <cellStyle name="요약 5 3 6" xfId="28348" xr:uid="{E75FFFB9-4C82-4DB1-BFD4-C6179C37C90D}"/>
    <cellStyle name="요약 5 3 7" xfId="27973" xr:uid="{E398DE4E-65D9-436C-8CF6-F6C7E701C356}"/>
    <cellStyle name="요약 5 3 8" xfId="50408" xr:uid="{0863F30E-08ED-42AA-8B77-C496CD8B7538}"/>
    <cellStyle name="요약 5 4" xfId="10822" xr:uid="{1AD936C8-525A-4997-8307-A98090DFD7E3}"/>
    <cellStyle name="요약 5 4 2" xfId="13753" xr:uid="{6569C199-E04C-47CA-A56E-D1A3938B8765}"/>
    <cellStyle name="요약 5 4 2 2" xfId="15702" xr:uid="{95A99E24-1EF8-4A5C-AFF9-5D25C32DD07C}"/>
    <cellStyle name="요약 5 4 2 2 2" xfId="21621" xr:uid="{45962295-5616-4CC0-9548-6DB0977EFFE3}"/>
    <cellStyle name="요약 5 4 2 2 2 2" xfId="35253" xr:uid="{2AD18DBD-6E8E-4E6C-B70E-345A00D48133}"/>
    <cellStyle name="요약 5 4 2 2 2 3" xfId="44881" xr:uid="{5CB20BE0-D178-4DEC-81C0-7298984F5EBD}"/>
    <cellStyle name="요약 5 4 2 2 3" xfId="25412" xr:uid="{971ACB99-3030-42CF-A49C-6B303F3C3360}"/>
    <cellStyle name="요약 5 4 2 2 3 2" xfId="39044" xr:uid="{59D8D55B-1CB6-40FC-87D6-8CA57EEC8C38}"/>
    <cellStyle name="요약 5 4 2 2 3 3" xfId="48672" xr:uid="{958F860C-C699-49A0-9A2B-6B0BAC426523}"/>
    <cellStyle name="요약 5 4 2 2 4" xfId="31294" xr:uid="{B6682AD0-7C53-471A-B07E-724F5607FCA0}"/>
    <cellStyle name="요약 5 4 2 2 5" xfId="40952" xr:uid="{1A60FB2C-52D4-4E60-AE37-940EC812C239}"/>
    <cellStyle name="요약 5 4 2 2 6" xfId="53340" xr:uid="{4FD31CAB-B400-4620-A538-CD185213D284}"/>
    <cellStyle name="요약 5 4 2 3" xfId="19713" xr:uid="{1FEFFA5B-E4EF-4878-AB6D-23D16962E11E}"/>
    <cellStyle name="요약 5 4 2 3 2" xfId="33345" xr:uid="{B64C8E1A-55BA-4D91-8CA5-12483086A574}"/>
    <cellStyle name="요약 5 4 2 3 3" xfId="42973" xr:uid="{1C6B05FF-DD95-44E9-963F-C2FF4371EABC}"/>
    <cellStyle name="요약 5 4 2 4" xfId="23504" xr:uid="{6E67B6E6-5079-4DA3-ABC6-5AF42EAE54C6}"/>
    <cellStyle name="요약 5 4 2 4 2" xfId="37136" xr:uid="{85347E09-4064-43B5-8090-3801FF708DC1}"/>
    <cellStyle name="요약 5 4 2 4 3" xfId="46764" xr:uid="{C0AD190F-24F3-415F-B76E-72EA9C9ED5FF}"/>
    <cellStyle name="요약 5 4 2 5" xfId="29379" xr:uid="{534FFF64-B7EB-4E2B-B77E-A1AC23E736F5}"/>
    <cellStyle name="요약 5 4 2 6" xfId="27010" xr:uid="{A4BECDC8-2410-410C-85AE-CBC21B88A569}"/>
    <cellStyle name="요약 5 4 2 7" xfId="51432" xr:uid="{6B262BFF-F5EA-4DEC-A3ED-439C9AC2BD9E}"/>
    <cellStyle name="요약 5 4 3" xfId="14792" xr:uid="{8013B68F-2BEA-4191-8D81-2C20B4FE4304}"/>
    <cellStyle name="요약 5 4 3 2" xfId="20711" xr:uid="{CB4A7733-BE4F-419B-B6D9-FF4BDC3D70DB}"/>
    <cellStyle name="요약 5 4 3 2 2" xfId="34343" xr:uid="{967A421C-A4B7-449C-9E5A-ADF442B5A185}"/>
    <cellStyle name="요약 5 4 3 2 3" xfId="43971" xr:uid="{E3110FED-B387-404F-94D8-9ACA8814EF0C}"/>
    <cellStyle name="요약 5 4 3 3" xfId="24502" xr:uid="{75E47D0A-61E8-447D-82AC-7C6D637EB3A7}"/>
    <cellStyle name="요약 5 4 3 3 2" xfId="38134" xr:uid="{E8D5507C-D75C-4B6D-B875-BC5370BA8B0A}"/>
    <cellStyle name="요약 5 4 3 3 3" xfId="47762" xr:uid="{23041191-68C2-4AE7-99AA-AEE879CC2207}"/>
    <cellStyle name="요약 5 4 3 4" xfId="30384" xr:uid="{A64DA142-C295-407B-9BE8-D8A337D04C56}"/>
    <cellStyle name="요약 5 4 3 5" xfId="40042" xr:uid="{E037E2EB-E971-4B3B-9E65-8F3D76E42FC9}"/>
    <cellStyle name="요약 5 4 3 6" xfId="52430" xr:uid="{A87EB36A-8AC3-4650-84A4-8A801FCB0DAD}"/>
    <cellStyle name="요약 5 4 4" xfId="18799" xr:uid="{3A235025-8633-4490-9E3D-8B7B11B039A4}"/>
    <cellStyle name="요약 5 4 4 2" xfId="32431" xr:uid="{F86AA163-94D7-4B00-A17B-DDD953CA3F96}"/>
    <cellStyle name="요약 5 4 4 3" xfId="42059" xr:uid="{970482AA-7F3E-48D7-A17D-5D6C18AF16B2}"/>
    <cellStyle name="요약 5 4 5" xfId="22506" xr:uid="{EF09EEC6-5ED5-442B-8C36-CAFE7FA718A2}"/>
    <cellStyle name="요약 5 4 5 2" xfId="36138" xr:uid="{78A71F95-7973-40D8-A3AF-53ED26F93820}"/>
    <cellStyle name="요약 5 4 5 3" xfId="45766" xr:uid="{2B349749-A45B-4D81-9A73-22B817D2138D}"/>
    <cellStyle name="요약 5 4 6" xfId="28374" xr:uid="{4C15D4E1-B2BE-43A7-9484-F3928851D426}"/>
    <cellStyle name="요약 5 4 7" xfId="27948" xr:uid="{3FFD8F0A-A718-458F-BE8A-874F66F68D95}"/>
    <cellStyle name="요약 5 4 8" xfId="50434" xr:uid="{179BCE00-9D24-46E0-8167-5EFF10DF47A3}"/>
    <cellStyle name="요약 5 5" xfId="11554" xr:uid="{A0417743-B645-4299-92F1-0583D8AD559E}"/>
    <cellStyle name="요약 5 5 2" xfId="14448" xr:uid="{CE1EAB37-DD50-47E2-AF34-1245CF5670FF}"/>
    <cellStyle name="요약 5 5 2 2" xfId="16397" xr:uid="{6C9B957D-BC4C-4CF9-A29F-F1DB89E143DF}"/>
    <cellStyle name="요약 5 5 2 2 2" xfId="22316" xr:uid="{14B4016C-C101-41EF-9730-B2C8636CCA1A}"/>
    <cellStyle name="요약 5 5 2 2 2 2" xfId="35948" xr:uid="{5269C7D3-A927-4D32-B91E-556FCE8B9A45}"/>
    <cellStyle name="요약 5 5 2 2 2 3" xfId="45576" xr:uid="{C088A2CC-D686-4541-9B78-C80092BC79A5}"/>
    <cellStyle name="요약 5 5 2 2 3" xfId="26107" xr:uid="{B4DD4917-8516-44E2-B630-A2433373E534}"/>
    <cellStyle name="요약 5 5 2 2 3 2" xfId="39739" xr:uid="{AB87C540-50A1-4E47-902D-BF38D1D4D8FF}"/>
    <cellStyle name="요약 5 5 2 2 3 3" xfId="49367" xr:uid="{15D0FC3C-CBD1-4A7F-90BC-267AE5BBDD0A}"/>
    <cellStyle name="요약 5 5 2 2 4" xfId="31989" xr:uid="{2D934008-A881-4BE9-84E2-583D879EB1DA}"/>
    <cellStyle name="요약 5 5 2 2 5" xfId="41647" xr:uid="{885C3837-7D7F-4088-960B-E29AAA6B8019}"/>
    <cellStyle name="요약 5 5 2 2 6" xfId="54035" xr:uid="{E3B74DA4-608C-4435-9003-8684D63D1C2B}"/>
    <cellStyle name="요약 5 5 2 3" xfId="20408" xr:uid="{30760E27-9391-42F0-9E38-DDF4B5146E05}"/>
    <cellStyle name="요약 5 5 2 3 2" xfId="34040" xr:uid="{7CFBC9E1-04F5-4245-B04C-E1E2CA6DF602}"/>
    <cellStyle name="요약 5 5 2 3 3" xfId="43668" xr:uid="{F5462E45-575D-4E4C-A2A5-1FBFC4654336}"/>
    <cellStyle name="요약 5 5 2 4" xfId="24199" xr:uid="{CAAA2A6F-5FAA-4730-A415-94D0BCDFE351}"/>
    <cellStyle name="요약 5 5 2 4 2" xfId="37831" xr:uid="{A36D9473-AD96-4D36-95E5-8AD7426E7ABF}"/>
    <cellStyle name="요약 5 5 2 4 3" xfId="47459" xr:uid="{2DF6DDD7-48B4-4A0D-AC47-5C3AFBA1E3E2}"/>
    <cellStyle name="요약 5 5 2 5" xfId="30074" xr:uid="{5D990B6B-C2EC-44D2-820C-38BBC7124F16}"/>
    <cellStyle name="요약 5 5 2 6" xfId="26315" xr:uid="{71D50B44-7A2E-48B6-9C38-1D14A6B3397A}"/>
    <cellStyle name="요약 5 5 2 7" xfId="52127" xr:uid="{27BEF967-A7CA-487A-BC1D-FC94E4289A99}"/>
    <cellStyle name="요약 5 5 3" xfId="15399" xr:uid="{899E25C2-326B-447D-A360-DAF42EEBFC15}"/>
    <cellStyle name="요약 5 5 3 2" xfId="21318" xr:uid="{BA3B8CAF-8744-4CB9-842E-57825F48F1B9}"/>
    <cellStyle name="요약 5 5 3 2 2" xfId="34950" xr:uid="{8CFD3E53-92D0-4E6C-8557-97AA9C3FC848}"/>
    <cellStyle name="요약 5 5 3 2 3" xfId="44578" xr:uid="{A699B3D7-E61C-44B7-822D-4377C536BE36}"/>
    <cellStyle name="요약 5 5 3 3" xfId="25109" xr:uid="{3045EF73-6E45-442F-B72B-CEA1501F25E5}"/>
    <cellStyle name="요약 5 5 3 3 2" xfId="38741" xr:uid="{587F9C81-B316-47CD-B23B-3CE67435744F}"/>
    <cellStyle name="요약 5 5 3 3 3" xfId="48369" xr:uid="{54BE1015-35FE-4BBC-B156-57FCF0137606}"/>
    <cellStyle name="요약 5 5 3 4" xfId="30991" xr:uid="{CFE9DD17-9E73-4A5D-A387-F735615C76DD}"/>
    <cellStyle name="요약 5 5 3 5" xfId="40649" xr:uid="{9AFE9099-A2DB-4A20-BDA1-B78B6EB41573}"/>
    <cellStyle name="요약 5 5 3 6" xfId="53037" xr:uid="{6F7F58FD-E827-47CD-9857-3ED263E59C3A}"/>
    <cellStyle name="요약 5 5 4" xfId="19410" xr:uid="{9B981895-6C2A-4043-BD37-158F2EA90EC8}"/>
    <cellStyle name="요약 5 5 4 2" xfId="33042" xr:uid="{48E12C76-4567-4B23-B2BE-9D31183F87E7}"/>
    <cellStyle name="요약 5 5 4 3" xfId="42670" xr:uid="{DAE0FFF7-F125-451D-B814-AEBC86CFB5CF}"/>
    <cellStyle name="요약 5 5 5" xfId="23201" xr:uid="{A3A2AB43-89E8-4F76-9034-C205C9F2C817}"/>
    <cellStyle name="요약 5 5 5 2" xfId="36833" xr:uid="{0EC7E2BB-F7BF-4E20-85DC-DF59F1429474}"/>
    <cellStyle name="요약 5 5 5 3" xfId="46461" xr:uid="{28C2B690-53B2-4DFA-B30E-0C18D3BAD0E6}"/>
    <cellStyle name="요약 5 5 6" xfId="29069" xr:uid="{B36EC2BE-DFF2-44D5-A899-FDE795BD0A31}"/>
    <cellStyle name="요약 5 5 7" xfId="26215" xr:uid="{E7A4AFED-2315-48F7-8C16-B6D56C9D690B}"/>
    <cellStyle name="요약 5 5 8" xfId="51129" xr:uid="{6DF70158-5478-4A8A-9C48-49877EC56CB5}"/>
    <cellStyle name="요약 5 6" xfId="49925" xr:uid="{D8288671-1520-4DD4-B449-CBCF05CAFCE4}"/>
    <cellStyle name="요약 5 7" xfId="49882" xr:uid="{E5F6DB2E-AB57-4EC5-9EDB-11A3A86165AA}"/>
    <cellStyle name="요약 5 8" xfId="50081" xr:uid="{0477EF24-9B60-4A48-A592-51547034912A}"/>
    <cellStyle name="요약 5 9" xfId="54304" xr:uid="{D269E6EF-B84B-4531-9C7C-CD0ED60451EC}"/>
    <cellStyle name="요약 6" xfId="879" xr:uid="{69F4986C-69C1-4110-9D1B-4B67A420D42F}"/>
    <cellStyle name="요약 7" xfId="880" xr:uid="{EF290EB7-35F8-4679-81E8-786F390600B4}"/>
    <cellStyle name="요약 7 2" xfId="49755" xr:uid="{23E27A04-90F5-4C6E-8783-EFD2A3C315A5}"/>
    <cellStyle name="요약 7 3" xfId="14564" xr:uid="{CA17CBCF-11BC-4E03-8EF8-131B42648880}"/>
    <cellStyle name="요약 8" xfId="881" xr:uid="{F57A2874-E989-44C7-AF7D-66A9EB110F85}"/>
    <cellStyle name="요약 8 2" xfId="49551" xr:uid="{DD612CB6-B6E0-467D-9B61-1C486977273A}"/>
    <cellStyle name="요약 8 3" xfId="50197" xr:uid="{3E21FA36-AA6E-4F99-99CC-5AAD64538B90}"/>
    <cellStyle name="요약 8 4" xfId="50080" xr:uid="{A80C1AB2-DB59-45AA-BF4D-5DE37331086A}"/>
    <cellStyle name="요약 8 5" xfId="18575" xr:uid="{CC6BE769-8355-413B-94D3-D5C5BE3B9D70}"/>
    <cellStyle name="요약 9" xfId="882" xr:uid="{6F497139-9DEC-4566-8F1F-29E6405FA68B}"/>
    <cellStyle name="요약 9 2" xfId="50198" xr:uid="{023BFC54-4FEA-4741-967C-EFBE6B7BD20E}"/>
    <cellStyle name="요약 9 3" xfId="10593" xr:uid="{2FE0E473-CC93-4FB7-91F6-4B398A468943}"/>
    <cellStyle name="입력 10" xfId="883" xr:uid="{DCB09A97-3409-4298-ABFB-884BB97C6EFE}"/>
    <cellStyle name="입력 11" xfId="884" xr:uid="{E3B448BF-5825-4DBC-BE59-5135A4FCA3B8}"/>
    <cellStyle name="입력 12" xfId="885" xr:uid="{840880C4-CFFF-460B-8163-A5E8AB22508A}"/>
    <cellStyle name="입력 13" xfId="886" xr:uid="{23D1FA88-5A4A-4E46-AFF7-BAA8FADF57F3}"/>
    <cellStyle name="입력 2" xfId="887" xr:uid="{0E563CDB-FE22-41F8-BA58-9D7C83774738}"/>
    <cellStyle name="입력 2 10" xfId="54310" xr:uid="{74A4C3CD-0C90-49DA-A9DF-D52F46FE4BB5}"/>
    <cellStyle name="입력 2 11" xfId="54475" xr:uid="{357860FC-95ED-4D11-889A-6A95261B6EFF}"/>
    <cellStyle name="입력 2 12" xfId="54375" xr:uid="{E881FB6A-1E91-4F1B-A66E-C8E7D555D08E}"/>
    <cellStyle name="입력 2 2" xfId="888" xr:uid="{03312E55-CF63-492D-9B0E-52B464A367BF}"/>
    <cellStyle name="입력 2 2 10" xfId="54322" xr:uid="{BA793071-DEAF-4B7F-A49D-E8FB1980A28F}"/>
    <cellStyle name="입력 2 2 11" xfId="6357" xr:uid="{7547AD55-FE25-4E19-8DB9-65CF7A542EBB}"/>
    <cellStyle name="입력 2 2 2" xfId="10908" xr:uid="{1268CBC8-5F73-4D60-8D95-0E7917A81E05}"/>
    <cellStyle name="입력 2 2 2 10" xfId="22592" xr:uid="{B7624069-DC0F-475F-9ADB-B35C6A1209B4}"/>
    <cellStyle name="입력 2 2 2 10 2" xfId="36224" xr:uid="{51E1FEBA-CD7B-4051-981A-0A1B59F45DEE}"/>
    <cellStyle name="입력 2 2 2 10 3" xfId="45852" xr:uid="{50002D5B-8607-4D04-81E0-2BC0CCC8EB9E}"/>
    <cellStyle name="입력 2 2 2 11" xfId="28460" xr:uid="{39E24D6B-376F-435E-A580-D1EA5D0983D8}"/>
    <cellStyle name="입력 2 2 2 12" xfId="27863" xr:uid="{FC6309B8-7190-41BA-B6FB-27D976708058}"/>
    <cellStyle name="입력 2 2 2 13" xfId="50520" xr:uid="{325B6463-0E44-41A0-B808-AD4ABC2FD2FB}"/>
    <cellStyle name="입력 2 2 2 14" xfId="54591" xr:uid="{8656D901-5CBB-4F19-9E3F-27A51DDCE3C6}"/>
    <cellStyle name="입력 2 2 2 15" xfId="54682" xr:uid="{560D05C7-E192-4BFC-91F4-63E9C21E474B}"/>
    <cellStyle name="입력 2 2 2 16" xfId="54770" xr:uid="{5362F6F8-5FF0-4FFE-8154-CC2130195D26}"/>
    <cellStyle name="입력 2 2 2 17" xfId="54858" xr:uid="{EFFC8A4E-67CB-45D9-B269-8218F9C7B933}"/>
    <cellStyle name="입력 2 2 2 18" xfId="54946" xr:uid="{5EB7D422-0CB2-4926-8F44-9E427461171A}"/>
    <cellStyle name="입력 2 2 2 19" xfId="55034" xr:uid="{D813BF4E-B5B5-415B-925D-9C85305373EF}"/>
    <cellStyle name="입력 2 2 2 2" xfId="10996" xr:uid="{F41D1612-0CA4-4D9A-A70B-DAE60D5D7328}"/>
    <cellStyle name="입력 2 2 2 2 2" xfId="13927" xr:uid="{93BC70EA-DC46-4AD8-B6F0-66450AD002B8}"/>
    <cellStyle name="입력 2 2 2 2 2 2" xfId="15876" xr:uid="{5E305D26-82C5-448D-AF01-AFBE1369A495}"/>
    <cellStyle name="입력 2 2 2 2 2 2 2" xfId="21795" xr:uid="{142AA14E-DC92-4C5C-8E7F-71F52B334EF0}"/>
    <cellStyle name="입력 2 2 2 2 2 2 2 2" xfId="35427" xr:uid="{9AF630C7-1344-49F0-AC91-55DA80CCEB23}"/>
    <cellStyle name="입력 2 2 2 2 2 2 2 3" xfId="45055" xr:uid="{F8D1B4B7-08F5-42B2-86A7-B160C6EF7B8B}"/>
    <cellStyle name="입력 2 2 2 2 2 2 3" xfId="25586" xr:uid="{53C98428-A748-4BC8-8D5B-9C4D699AC778}"/>
    <cellStyle name="입력 2 2 2 2 2 2 3 2" xfId="39218" xr:uid="{63B2F8DD-D3A0-420D-8DC6-24AC650FFB69}"/>
    <cellStyle name="입력 2 2 2 2 2 2 3 3" xfId="48846" xr:uid="{C721801E-AEBC-4EAE-A43C-832C62018942}"/>
    <cellStyle name="입력 2 2 2 2 2 2 4" xfId="31468" xr:uid="{A55DE49B-ABEE-4640-8087-4F66EAFA1A1E}"/>
    <cellStyle name="입력 2 2 2 2 2 2 5" xfId="41126" xr:uid="{0DE95CD8-0BF5-4A7A-9430-00422114376D}"/>
    <cellStyle name="입력 2 2 2 2 2 2 6" xfId="53514" xr:uid="{0BDBC408-364C-4F35-B961-ABFEC790152E}"/>
    <cellStyle name="입력 2 2 2 2 2 3" xfId="19887" xr:uid="{E76B32DD-B7F7-4DF6-94D7-F56EC31ADEBE}"/>
    <cellStyle name="입력 2 2 2 2 2 3 2" xfId="33519" xr:uid="{FD44EABE-E144-4C57-8FA4-E39BF4345753}"/>
    <cellStyle name="입력 2 2 2 2 2 3 3" xfId="43147" xr:uid="{2D42055A-DA44-478C-B996-0ED918B165D7}"/>
    <cellStyle name="입력 2 2 2 2 2 4" xfId="23678" xr:uid="{C9A0D24E-D911-488E-910C-5E51BF878326}"/>
    <cellStyle name="입력 2 2 2 2 2 4 2" xfId="37310" xr:uid="{791D0332-3DD2-4215-9E1A-F943A35D4BE5}"/>
    <cellStyle name="입력 2 2 2 2 2 4 3" xfId="46938" xr:uid="{88AEA14C-5EDE-47D1-AD3C-3E3BF1DA7EA4}"/>
    <cellStyle name="입력 2 2 2 2 2 5" xfId="29553" xr:uid="{4CC4518E-2218-41B1-9359-B80041791427}"/>
    <cellStyle name="입력 2 2 2 2 2 6" xfId="26836" xr:uid="{D761FB38-C4E7-4E8C-BDD7-2FD6FDC464A8}"/>
    <cellStyle name="입력 2 2 2 2 2 7" xfId="51606" xr:uid="{1470B349-DAED-40A9-A931-FA2F7EB0BE95}"/>
    <cellStyle name="입력 2 2 2 2 3" xfId="14878" xr:uid="{9297A7BD-4275-48FF-8E1C-64E515156638}"/>
    <cellStyle name="입력 2 2 2 2 3 2" xfId="20797" xr:uid="{AF5A98A6-92AB-4B19-84A8-380F65993433}"/>
    <cellStyle name="입력 2 2 2 2 3 2 2" xfId="34429" xr:uid="{451802F1-EA39-44ED-B301-E49AE3253BA5}"/>
    <cellStyle name="입력 2 2 2 2 3 2 3" xfId="44057" xr:uid="{7433E10B-3EC0-4DD2-B407-0442045A8E54}"/>
    <cellStyle name="입력 2 2 2 2 3 3" xfId="24588" xr:uid="{D0D19F56-4682-4319-B455-3ECFB87D158C}"/>
    <cellStyle name="입력 2 2 2 2 3 3 2" xfId="38220" xr:uid="{46EED64B-3274-4B81-98F2-1F52B99753D2}"/>
    <cellStyle name="입력 2 2 2 2 3 3 3" xfId="47848" xr:uid="{9C8067E9-6229-4C7B-BCB5-7F0D27F4BA4F}"/>
    <cellStyle name="입력 2 2 2 2 3 4" xfId="30470" xr:uid="{CBCCB7F7-EDF5-440F-B8E1-01161805AB69}"/>
    <cellStyle name="입력 2 2 2 2 3 5" xfId="40128" xr:uid="{17CDF978-A96D-4D08-AAC6-A62C212103DF}"/>
    <cellStyle name="입력 2 2 2 2 3 6" xfId="52516" xr:uid="{3189C56E-19DC-4FA8-A1D4-FF9BDCBF68AC}"/>
    <cellStyle name="입력 2 2 2 2 4" xfId="18889" xr:uid="{DCB3DC24-7EA6-4D87-9A6E-0A8584A62DDD}"/>
    <cellStyle name="입력 2 2 2 2 4 2" xfId="32521" xr:uid="{02C5D7E2-5E2D-41A5-9981-7C8CA3F14F3E}"/>
    <cellStyle name="입력 2 2 2 2 4 3" xfId="42149" xr:uid="{826105C7-3465-42EC-86FF-A18329D56E4B}"/>
    <cellStyle name="입력 2 2 2 2 5" xfId="22680" xr:uid="{92437FC9-DC65-4D50-ADB4-8FC4571E4AC7}"/>
    <cellStyle name="입력 2 2 2 2 5 2" xfId="36312" xr:uid="{8AF003AA-B137-405D-AF5C-AD3C27F01AB5}"/>
    <cellStyle name="입력 2 2 2 2 5 3" xfId="45940" xr:uid="{19418AEC-A94A-4EDB-9771-5D67F5F0B7E8}"/>
    <cellStyle name="입력 2 2 2 2 6" xfId="28548" xr:uid="{E87E4F9F-3668-43B4-B398-EEDD0AC8FEDC}"/>
    <cellStyle name="입력 2 2 2 2 7" xfId="27778" xr:uid="{8639D51C-4B2A-4A9A-9F47-D5F6BFF7A501}"/>
    <cellStyle name="입력 2 2 2 2 8" xfId="50608" xr:uid="{8B15C528-1C93-4D04-A5E8-F769611931D2}"/>
    <cellStyle name="입력 2 2 2 20" xfId="55122" xr:uid="{E470514A-F620-4A08-A2A3-8916C60CBC08}"/>
    <cellStyle name="입력 2 2 2 21" xfId="55210" xr:uid="{F1D1C93A-5D1F-42C7-BA75-0A5CC983A83B}"/>
    <cellStyle name="입력 2 2 2 22" xfId="55298" xr:uid="{9DD535FF-4888-48DE-A717-C6FED77E7FED}"/>
    <cellStyle name="입력 2 2 2 23" xfId="55386" xr:uid="{F0967350-495C-4EAD-8BD4-1AD9002F5409}"/>
    <cellStyle name="입력 2 2 2 24" xfId="55474" xr:uid="{E8A02D06-896F-4540-8F8C-4F36D4A7764A}"/>
    <cellStyle name="입력 2 2 2 25" xfId="55562" xr:uid="{40252DA4-CEEA-4090-A20E-D70B74A2DF5E}"/>
    <cellStyle name="입력 2 2 2 26" xfId="55650" xr:uid="{6D5213E8-C4EA-493A-B8D6-C467AF3497BC}"/>
    <cellStyle name="입력 2 2 2 27" xfId="55738" xr:uid="{6ED1743F-1582-4B9F-B6BC-F0A96A6BA229}"/>
    <cellStyle name="입력 2 2 2 28" xfId="55826" xr:uid="{E65D50DD-D363-4B8C-8150-B44FE699E45E}"/>
    <cellStyle name="입력 2 2 2 29" xfId="55914" xr:uid="{4958DB00-0639-46D8-8B45-D299288D9EAA}"/>
    <cellStyle name="입력 2 2 2 3" xfId="11084" xr:uid="{B98BBC0D-B87B-4B2C-885E-41DA41408742}"/>
    <cellStyle name="입력 2 2 2 3 2" xfId="14015" xr:uid="{29C3B55B-A22E-407D-89F0-E6EE9CB2A3FD}"/>
    <cellStyle name="입력 2 2 2 3 2 2" xfId="15964" xr:uid="{4544C4AC-CFE9-4622-89B9-A3D527AE4E60}"/>
    <cellStyle name="입력 2 2 2 3 2 2 2" xfId="21883" xr:uid="{310911F2-CC59-4F29-A518-B9824ED2F7B1}"/>
    <cellStyle name="입력 2 2 2 3 2 2 2 2" xfId="35515" xr:uid="{D182D436-2155-4608-BF95-2A7DF2252946}"/>
    <cellStyle name="입력 2 2 2 3 2 2 2 3" xfId="45143" xr:uid="{CBDA0812-03AB-4C8F-A997-B81E49915895}"/>
    <cellStyle name="입력 2 2 2 3 2 2 3" xfId="25674" xr:uid="{38077130-79E7-49BF-A424-C112E7CA5791}"/>
    <cellStyle name="입력 2 2 2 3 2 2 3 2" xfId="39306" xr:uid="{ACE8E731-C447-4464-8E64-A93F1E6976DB}"/>
    <cellStyle name="입력 2 2 2 3 2 2 3 3" xfId="48934" xr:uid="{2ACE9A70-F146-4FD1-B92D-ADAE710B9BE9}"/>
    <cellStyle name="입력 2 2 2 3 2 2 4" xfId="31556" xr:uid="{7F1732D2-2A60-4EF1-9D4F-526B19D76751}"/>
    <cellStyle name="입력 2 2 2 3 2 2 5" xfId="41214" xr:uid="{2704947A-C845-4252-AEBD-D2C0BEC54BB9}"/>
    <cellStyle name="입력 2 2 2 3 2 2 6" xfId="53602" xr:uid="{18DB695E-B06E-48D9-8B2C-95E74FCA754A}"/>
    <cellStyle name="입력 2 2 2 3 2 3" xfId="19975" xr:uid="{770E2327-BE2F-4B0C-97EA-CABA108F32C7}"/>
    <cellStyle name="입력 2 2 2 3 2 3 2" xfId="33607" xr:uid="{67C33759-5881-4FD4-900D-65743F6ACD93}"/>
    <cellStyle name="입력 2 2 2 3 2 3 3" xfId="43235" xr:uid="{20DD5C26-5848-47CC-B97B-6648D1706F77}"/>
    <cellStyle name="입력 2 2 2 3 2 4" xfId="23766" xr:uid="{014FC32F-5AB2-4B67-AED6-C49AB3F47678}"/>
    <cellStyle name="입력 2 2 2 3 2 4 2" xfId="37398" xr:uid="{1A698300-BF11-4A0A-B8E5-16C68DEE91BF}"/>
    <cellStyle name="입력 2 2 2 3 2 4 3" xfId="47026" xr:uid="{EF6FD295-2025-4E57-A3C5-8CD00CDE5441}"/>
    <cellStyle name="입력 2 2 2 3 2 5" xfId="29641" xr:uid="{112068A6-FBC5-44B1-AD4C-F6AC5ACE2C79}"/>
    <cellStyle name="입력 2 2 2 3 2 6" xfId="26748" xr:uid="{D61FFBB2-F24C-465E-A00B-E67630DEBA68}"/>
    <cellStyle name="입력 2 2 2 3 2 7" xfId="51694" xr:uid="{9CAE0BDD-1425-4789-B0D8-A4A244E50231}"/>
    <cellStyle name="입력 2 2 2 3 3" xfId="14966" xr:uid="{17520034-5B8B-4EF5-AE09-B3C41C315ECA}"/>
    <cellStyle name="입력 2 2 2 3 3 2" xfId="20885" xr:uid="{8C31384A-DA57-4E6D-8C10-1E58B98BC010}"/>
    <cellStyle name="입력 2 2 2 3 3 2 2" xfId="34517" xr:uid="{113B731A-52C1-4BB7-8D9C-5575BF96DC5A}"/>
    <cellStyle name="입력 2 2 2 3 3 2 3" xfId="44145" xr:uid="{5D005FA9-B41A-409E-8DA7-DED3CCE2A3E4}"/>
    <cellStyle name="입력 2 2 2 3 3 3" xfId="24676" xr:uid="{E67AFA67-58E1-462A-A4A7-71286F21BBF4}"/>
    <cellStyle name="입력 2 2 2 3 3 3 2" xfId="38308" xr:uid="{8AB98C3F-A4C4-4508-8E1C-0F0124EC5245}"/>
    <cellStyle name="입력 2 2 2 3 3 3 3" xfId="47936" xr:uid="{8AC068F1-2702-42E4-A86F-E7663CCC841A}"/>
    <cellStyle name="입력 2 2 2 3 3 4" xfId="30558" xr:uid="{A1DBBF40-8965-4BF7-9E5C-F9D0A822AF32}"/>
    <cellStyle name="입력 2 2 2 3 3 5" xfId="40216" xr:uid="{C3D1E03C-7573-4785-8749-197E935F15FB}"/>
    <cellStyle name="입력 2 2 2 3 3 6" xfId="52604" xr:uid="{1A896344-9BA4-4DCB-9EF8-720354168D88}"/>
    <cellStyle name="입력 2 2 2 3 4" xfId="18977" xr:uid="{D638DCC2-E61E-4F5D-938B-BABFA23516AC}"/>
    <cellStyle name="입력 2 2 2 3 4 2" xfId="32609" xr:uid="{56BA44C6-D87E-44B7-99F1-7AB5E4B8A3DB}"/>
    <cellStyle name="입력 2 2 2 3 4 3" xfId="42237" xr:uid="{59DDFB93-6A62-4000-81F2-81D90D21137C}"/>
    <cellStyle name="입력 2 2 2 3 5" xfId="22768" xr:uid="{B5008D47-DBDC-4163-9B4C-AA95A78DD699}"/>
    <cellStyle name="입력 2 2 2 3 5 2" xfId="36400" xr:uid="{B6E7331E-6156-42B7-94B9-5ABA31E3CC68}"/>
    <cellStyle name="입력 2 2 2 3 5 3" xfId="46028" xr:uid="{01C78AC9-32B7-4753-8F97-274B136CC375}"/>
    <cellStyle name="입력 2 2 2 3 6" xfId="28636" xr:uid="{46C49B76-6726-4A1E-924B-00F0765A4E7E}"/>
    <cellStyle name="입력 2 2 2 3 7" xfId="28157" xr:uid="{9C9EAB65-0EFB-4A21-88DC-814168146DCA}"/>
    <cellStyle name="입력 2 2 2 3 8" xfId="50696" xr:uid="{75B9F916-B0BA-4C19-B0FC-7E37C6DA6D00}"/>
    <cellStyle name="입력 2 2 2 30" xfId="56002" xr:uid="{C5830349-1885-4CEC-AFE1-E89AB614908D}"/>
    <cellStyle name="입력 2 2 2 31" xfId="56090" xr:uid="{CF16862E-9F8B-44C4-869E-357353C19342}"/>
    <cellStyle name="입력 2 2 2 32" xfId="56178" xr:uid="{05FE48D3-FF9A-4548-8893-1D25CCCD3939}"/>
    <cellStyle name="입력 2 2 2 33" xfId="56266" xr:uid="{B780BC49-A421-46D1-BC41-3AE111AC755D}"/>
    <cellStyle name="입력 2 2 2 4" xfId="11172" xr:uid="{01612A6B-6C02-4934-A9B7-947435BCE2A5}"/>
    <cellStyle name="입력 2 2 2 4 2" xfId="14103" xr:uid="{0E58B3DD-37A6-425A-A580-18221CC5A4B1}"/>
    <cellStyle name="입력 2 2 2 4 2 2" xfId="16052" xr:uid="{1325C5AD-B03F-44BE-88F0-6F9102DA3F14}"/>
    <cellStyle name="입력 2 2 2 4 2 2 2" xfId="21971" xr:uid="{F2344B8F-19C1-4212-B8BD-363CD7B909C0}"/>
    <cellStyle name="입력 2 2 2 4 2 2 2 2" xfId="35603" xr:uid="{E30C3D24-8311-46F7-8448-69E71155798D}"/>
    <cellStyle name="입력 2 2 2 4 2 2 2 3" xfId="45231" xr:uid="{C057DCBE-26E8-4AEE-AA9E-625480F91609}"/>
    <cellStyle name="입력 2 2 2 4 2 2 3" xfId="25762" xr:uid="{5B80E249-5975-407F-BB3B-4644A0AF3814}"/>
    <cellStyle name="입력 2 2 2 4 2 2 3 2" xfId="39394" xr:uid="{1768B985-9287-4134-AE2B-05CBFD878241}"/>
    <cellStyle name="입력 2 2 2 4 2 2 3 3" xfId="49022" xr:uid="{7312FEAE-E2A8-40D4-AAF9-BD94E84987A4}"/>
    <cellStyle name="입력 2 2 2 4 2 2 4" xfId="31644" xr:uid="{5D8081F2-AD90-44F8-8BA5-FB7261FAADC7}"/>
    <cellStyle name="입력 2 2 2 4 2 2 5" xfId="41302" xr:uid="{5BA377AE-0932-408C-89D1-45AC0A235BA5}"/>
    <cellStyle name="입력 2 2 2 4 2 2 6" xfId="53690" xr:uid="{8AEDE502-D474-4CB6-8F32-36F77AE92D59}"/>
    <cellStyle name="입력 2 2 2 4 2 3" xfId="20063" xr:uid="{914EC880-B10F-4270-B9D2-172CB9B38E85}"/>
    <cellStyle name="입력 2 2 2 4 2 3 2" xfId="33695" xr:uid="{50B799E0-382F-43C4-A066-1538730B1A89}"/>
    <cellStyle name="입력 2 2 2 4 2 3 3" xfId="43323" xr:uid="{46583BD5-1ADA-48A4-B873-6B0EAD11BF44}"/>
    <cellStyle name="입력 2 2 2 4 2 4" xfId="23854" xr:uid="{F9A46A8B-1FBA-427B-B100-E61EB6F288E6}"/>
    <cellStyle name="입력 2 2 2 4 2 4 2" xfId="37486" xr:uid="{04E98109-F0CF-4413-8B83-29AB52B20471}"/>
    <cellStyle name="입력 2 2 2 4 2 4 3" xfId="47114" xr:uid="{71BDE546-FBFB-40DC-A474-36CDEEF1F42F}"/>
    <cellStyle name="입력 2 2 2 4 2 5" xfId="29729" xr:uid="{9B6B22DA-2023-4352-9FB8-E4F55945FD37}"/>
    <cellStyle name="입력 2 2 2 4 2 6" xfId="26660" xr:uid="{8F74DC43-3FE7-4F99-BB3B-2C3098E95B88}"/>
    <cellStyle name="입력 2 2 2 4 2 7" xfId="51782" xr:uid="{B2A20090-A00A-4CEB-A5CD-671496865C23}"/>
    <cellStyle name="입력 2 2 2 4 3" xfId="15054" xr:uid="{ED67A888-45D0-4E80-8CA4-F11206E25734}"/>
    <cellStyle name="입력 2 2 2 4 3 2" xfId="20973" xr:uid="{831627E9-10F6-4C4B-8BC5-937ED4AB94A6}"/>
    <cellStyle name="입력 2 2 2 4 3 2 2" xfId="34605" xr:uid="{7D43D9A9-B8B8-4D89-9EB1-3C1F7D529CF8}"/>
    <cellStyle name="입력 2 2 2 4 3 2 3" xfId="44233" xr:uid="{033C5980-FC75-4DC8-83F7-6F4209E57E65}"/>
    <cellStyle name="입력 2 2 2 4 3 3" xfId="24764" xr:uid="{3DAF4F35-42B7-446E-AAC0-CFB2935E2FDC}"/>
    <cellStyle name="입력 2 2 2 4 3 3 2" xfId="38396" xr:uid="{C157258D-AD59-40E1-9441-460D8167C40D}"/>
    <cellStyle name="입력 2 2 2 4 3 3 3" xfId="48024" xr:uid="{4AB0242C-016C-48A1-96E4-FBC5FA867436}"/>
    <cellStyle name="입력 2 2 2 4 3 4" xfId="30646" xr:uid="{6E13EF43-8B0A-4AE2-9D66-760828A9FBBD}"/>
    <cellStyle name="입력 2 2 2 4 3 5" xfId="40304" xr:uid="{7A2743FC-5A72-4968-81A9-2649E28343EC}"/>
    <cellStyle name="입력 2 2 2 4 3 6" xfId="52692" xr:uid="{9FA39758-A11A-4758-8D32-2338F669179D}"/>
    <cellStyle name="입력 2 2 2 4 4" xfId="19065" xr:uid="{44CA19B3-9C71-43A7-95F9-422371CE301A}"/>
    <cellStyle name="입력 2 2 2 4 4 2" xfId="32697" xr:uid="{378B9F59-E46D-4C59-82E1-268CB376F53B}"/>
    <cellStyle name="입력 2 2 2 4 4 3" xfId="42325" xr:uid="{8A2D9B19-FBD3-4294-9040-0316A360424E}"/>
    <cellStyle name="입력 2 2 2 4 5" xfId="22856" xr:uid="{A72F8A5C-222F-4E96-B2F3-7AA7AC8C6004}"/>
    <cellStyle name="입력 2 2 2 4 5 2" xfId="36488" xr:uid="{99A9C998-AF94-4B32-A68F-10BB23845B0B}"/>
    <cellStyle name="입력 2 2 2 4 5 3" xfId="46116" xr:uid="{C8588861-D8AA-45FE-863F-E1B1A538F331}"/>
    <cellStyle name="입력 2 2 2 4 6" xfId="28724" xr:uid="{69996633-83C4-4905-87F2-4F4C6AAAA18D}"/>
    <cellStyle name="입력 2 2 2 4 7" xfId="27616" xr:uid="{4C16FB96-5AD7-48B9-9D2F-9D39B8BAAEB3}"/>
    <cellStyle name="입력 2 2 2 4 8" xfId="50784" xr:uid="{8A272724-E7FE-42A5-80BD-B15FC1B03FE4}"/>
    <cellStyle name="입력 2 2 2 5" xfId="11260" xr:uid="{F6FFB2DE-917A-45F9-95ED-C9259E99010B}"/>
    <cellStyle name="입력 2 2 2 5 2" xfId="14191" xr:uid="{A92D013B-2B9F-41DE-87E9-658C2261E448}"/>
    <cellStyle name="입력 2 2 2 5 2 2" xfId="16140" xr:uid="{7D155BD2-EE23-4444-81A9-EC4066357C07}"/>
    <cellStyle name="입력 2 2 2 5 2 2 2" xfId="22059" xr:uid="{3C3301FA-1C35-4E17-922F-51E7A3954BD4}"/>
    <cellStyle name="입력 2 2 2 5 2 2 2 2" xfId="35691" xr:uid="{F2ABCF97-8FFF-47D1-97ED-0A7345AC56BB}"/>
    <cellStyle name="입력 2 2 2 5 2 2 2 3" xfId="45319" xr:uid="{F1088A09-3495-4F8B-BD3F-D41A191D4050}"/>
    <cellStyle name="입력 2 2 2 5 2 2 3" xfId="25850" xr:uid="{3C03535F-C6D0-4CEB-8FAA-A99C1CEDAD1D}"/>
    <cellStyle name="입력 2 2 2 5 2 2 3 2" xfId="39482" xr:uid="{CB476D08-24F8-45E7-90C7-247BF4232971}"/>
    <cellStyle name="입력 2 2 2 5 2 2 3 3" xfId="49110" xr:uid="{BC541F1B-CA35-4531-B0D4-ABF43ABE26F0}"/>
    <cellStyle name="입력 2 2 2 5 2 2 4" xfId="31732" xr:uid="{CE7CF562-C005-4A74-836E-39A988F747D9}"/>
    <cellStyle name="입력 2 2 2 5 2 2 5" xfId="41390" xr:uid="{B1A5BA21-7C92-4435-8538-2F137C7D44C9}"/>
    <cellStyle name="입력 2 2 2 5 2 2 6" xfId="53778" xr:uid="{31ACB3AD-B968-4C71-AAC3-7397FA92A876}"/>
    <cellStyle name="입력 2 2 2 5 2 3" xfId="20151" xr:uid="{5D1DD84A-AA95-48BA-90D7-44B0AF3FBDE2}"/>
    <cellStyle name="입력 2 2 2 5 2 3 2" xfId="33783" xr:uid="{6D5E9D89-C046-46E0-A7AB-442466DF8BEA}"/>
    <cellStyle name="입력 2 2 2 5 2 3 3" xfId="43411" xr:uid="{6EAB6D5D-74B7-4669-BCA9-53DFF6A9E84C}"/>
    <cellStyle name="입력 2 2 2 5 2 4" xfId="23942" xr:uid="{C641D2E2-358A-4C39-914F-EF6AEA648658}"/>
    <cellStyle name="입력 2 2 2 5 2 4 2" xfId="37574" xr:uid="{AE627DFE-0D1D-44E9-97B2-9E0C51BFD15C}"/>
    <cellStyle name="입력 2 2 2 5 2 4 3" xfId="47202" xr:uid="{D9E61DE2-766F-4912-98E5-F9B996D19D01}"/>
    <cellStyle name="입력 2 2 2 5 2 5" xfId="29817" xr:uid="{CB59CD65-01AB-4A09-B2F2-280DACC11678}"/>
    <cellStyle name="입력 2 2 2 5 2 6" xfId="26572" xr:uid="{FF577A31-C6B7-452A-BFF7-4710AB76E4DD}"/>
    <cellStyle name="입력 2 2 2 5 2 7" xfId="51870" xr:uid="{8B9AB603-88BD-470C-BA2F-8513897BF687}"/>
    <cellStyle name="입력 2 2 2 5 3" xfId="15142" xr:uid="{9E7A2151-646A-4A8E-BEDA-E56C11EB7754}"/>
    <cellStyle name="입력 2 2 2 5 3 2" xfId="21061" xr:uid="{3CA43428-8E8F-4824-BDDF-F28417932341}"/>
    <cellStyle name="입력 2 2 2 5 3 2 2" xfId="34693" xr:uid="{99B67419-F037-4858-B995-3C27157E265A}"/>
    <cellStyle name="입력 2 2 2 5 3 2 3" xfId="44321" xr:uid="{F1394793-DAC5-471B-BCCC-67A09E83CE58}"/>
    <cellStyle name="입력 2 2 2 5 3 3" xfId="24852" xr:uid="{746113E6-729D-4136-B8BF-0749153A0785}"/>
    <cellStyle name="입력 2 2 2 5 3 3 2" xfId="38484" xr:uid="{1605FCB3-F204-4F27-A6D4-A7EA1C4E00B0}"/>
    <cellStyle name="입력 2 2 2 5 3 3 3" xfId="48112" xr:uid="{9FAD3A9C-A6EE-41A2-9F64-99CFD6CB11DF}"/>
    <cellStyle name="입력 2 2 2 5 3 4" xfId="30734" xr:uid="{08D846B2-48E8-4E54-A2B4-3DC0BA55776A}"/>
    <cellStyle name="입력 2 2 2 5 3 5" xfId="40392" xr:uid="{E78A952C-A824-4C35-90B0-B047771F19FB}"/>
    <cellStyle name="입력 2 2 2 5 3 6" xfId="52780" xr:uid="{650C9AF0-5DE8-42E2-9430-CB12496A991C}"/>
    <cellStyle name="입력 2 2 2 5 4" xfId="19153" xr:uid="{394ACA21-21D8-4F4A-8555-6791220C1689}"/>
    <cellStyle name="입력 2 2 2 5 4 2" xfId="32785" xr:uid="{47CEB992-A40C-4786-8A22-51D321EE074F}"/>
    <cellStyle name="입력 2 2 2 5 4 3" xfId="42413" xr:uid="{B749DADE-642A-4F00-B697-566350C399D7}"/>
    <cellStyle name="입력 2 2 2 5 5" xfId="22944" xr:uid="{44224279-8752-4225-B4D4-C8B33AB22302}"/>
    <cellStyle name="입력 2 2 2 5 5 2" xfId="36576" xr:uid="{1D8577A7-E647-4B93-BD59-CF02A79EBE0B}"/>
    <cellStyle name="입력 2 2 2 5 5 3" xfId="46204" xr:uid="{5CDE9FC3-AAC6-4AA9-99B4-7BE83BA948F6}"/>
    <cellStyle name="입력 2 2 2 5 6" xfId="28812" xr:uid="{B9D8ED2B-C213-440C-99F6-481AFE12BA8F}"/>
    <cellStyle name="입력 2 2 2 5 7" xfId="27528" xr:uid="{ED3565F8-4E6A-4560-9697-A53722117EA7}"/>
    <cellStyle name="입력 2 2 2 5 8" xfId="50872" xr:uid="{68DD34AE-9AEE-4794-8FA1-C13A59CA52D9}"/>
    <cellStyle name="입력 2 2 2 6" xfId="11348" xr:uid="{54D040B9-323C-4D49-83B6-56EADCB5BE59}"/>
    <cellStyle name="입력 2 2 2 6 2" xfId="14279" xr:uid="{BDBCF359-CD9A-4CEE-93F2-E97875B5D74D}"/>
    <cellStyle name="입력 2 2 2 6 2 2" xfId="16228" xr:uid="{76B507B3-3E78-411C-8AEB-8884EE8BD502}"/>
    <cellStyle name="입력 2 2 2 6 2 2 2" xfId="22147" xr:uid="{47BF2517-C030-4F87-8555-4B931025FDB9}"/>
    <cellStyle name="입력 2 2 2 6 2 2 2 2" xfId="35779" xr:uid="{F68C8F12-EFDD-49B9-9305-3A79CA4160EC}"/>
    <cellStyle name="입력 2 2 2 6 2 2 2 3" xfId="45407" xr:uid="{C6631F26-BE8A-4492-9DC3-F7348E267B00}"/>
    <cellStyle name="입력 2 2 2 6 2 2 3" xfId="25938" xr:uid="{433EA91A-3F8F-4DA7-8851-41BFFBAEDEC5}"/>
    <cellStyle name="입력 2 2 2 6 2 2 3 2" xfId="39570" xr:uid="{E0728591-D683-41EF-9778-D35433458A8A}"/>
    <cellStyle name="입력 2 2 2 6 2 2 3 3" xfId="49198" xr:uid="{5F24DC7A-308B-4F68-A58A-6058FED391CC}"/>
    <cellStyle name="입력 2 2 2 6 2 2 4" xfId="31820" xr:uid="{F9529203-6A2A-41D8-A930-388028C38B60}"/>
    <cellStyle name="입력 2 2 2 6 2 2 5" xfId="41478" xr:uid="{C05769F9-B6E7-4A43-8284-1DD8DBF67D8C}"/>
    <cellStyle name="입력 2 2 2 6 2 2 6" xfId="53866" xr:uid="{C5F97273-5059-473B-B12F-FE35CAFBAB8A}"/>
    <cellStyle name="입력 2 2 2 6 2 3" xfId="20239" xr:uid="{005D970F-C3D5-4067-90B9-B817EB454DFF}"/>
    <cellStyle name="입력 2 2 2 6 2 3 2" xfId="33871" xr:uid="{CCDFBC03-DA71-463D-A9C1-4130D41614E1}"/>
    <cellStyle name="입력 2 2 2 6 2 3 3" xfId="43499" xr:uid="{D90996D3-F5B8-4A19-9609-E94D3C7515ED}"/>
    <cellStyle name="입력 2 2 2 6 2 4" xfId="24030" xr:uid="{E21FEBA3-1798-4875-B240-176FFFD75BAA}"/>
    <cellStyle name="입력 2 2 2 6 2 4 2" xfId="37662" xr:uid="{CBB697C6-B98C-4F2C-8A1D-70565547E02E}"/>
    <cellStyle name="입력 2 2 2 6 2 4 3" xfId="47290" xr:uid="{5BA2C46F-167A-46D4-ADCC-93B2C53409BF}"/>
    <cellStyle name="입력 2 2 2 6 2 5" xfId="29905" xr:uid="{1ADF8953-0CEB-46BE-BBAC-E34E7182AE6E}"/>
    <cellStyle name="입력 2 2 2 6 2 6" xfId="26484" xr:uid="{415E752B-78D5-48F4-94FD-878BE486A2F0}"/>
    <cellStyle name="입력 2 2 2 6 2 7" xfId="51958" xr:uid="{4930FDE9-0512-4B51-812E-D4C057429F77}"/>
    <cellStyle name="입력 2 2 2 6 3" xfId="15230" xr:uid="{EC82A630-8D3D-4668-BC0D-A2872F998E54}"/>
    <cellStyle name="입력 2 2 2 6 3 2" xfId="21149" xr:uid="{7A0C698E-3390-40A0-BE1B-8ECAEF6E69B1}"/>
    <cellStyle name="입력 2 2 2 6 3 2 2" xfId="34781" xr:uid="{C79F6A78-36A1-4CA0-8367-1B0E3C97923C}"/>
    <cellStyle name="입력 2 2 2 6 3 2 3" xfId="44409" xr:uid="{45CA1603-3C1F-4F42-AEB5-AAE9E98E42C5}"/>
    <cellStyle name="입력 2 2 2 6 3 3" xfId="24940" xr:uid="{67B18C9F-1CEC-411C-8952-A0382974B040}"/>
    <cellStyle name="입력 2 2 2 6 3 3 2" xfId="38572" xr:uid="{8741A8BA-011D-4196-A24B-80672F3F37A0}"/>
    <cellStyle name="입력 2 2 2 6 3 3 3" xfId="48200" xr:uid="{AD46DFB8-0BF0-4616-88F8-E83B361A8880}"/>
    <cellStyle name="입력 2 2 2 6 3 4" xfId="30822" xr:uid="{E62CB968-8F04-4745-9A79-12B342C58561}"/>
    <cellStyle name="입력 2 2 2 6 3 5" xfId="40480" xr:uid="{050801D4-5D06-4454-853C-B2AEED845DF1}"/>
    <cellStyle name="입력 2 2 2 6 3 6" xfId="52868" xr:uid="{93348DDC-0CC7-48A6-B722-83E386A79573}"/>
    <cellStyle name="입력 2 2 2 6 4" xfId="19241" xr:uid="{F8D2CB94-A8EB-4453-9161-21D2545E1C11}"/>
    <cellStyle name="입력 2 2 2 6 4 2" xfId="32873" xr:uid="{845DB2CC-BAD7-4C12-B064-FE0C389918A5}"/>
    <cellStyle name="입력 2 2 2 6 4 3" xfId="42501" xr:uid="{0F2029F6-E4C8-4770-B376-773037EB578A}"/>
    <cellStyle name="입력 2 2 2 6 5" xfId="23032" xr:uid="{AF3E29C0-46D6-4CCF-8E31-8DF15A1D079F}"/>
    <cellStyle name="입력 2 2 2 6 5 2" xfId="36664" xr:uid="{019678E5-9B64-466B-8B48-E3B8059C4B16}"/>
    <cellStyle name="입력 2 2 2 6 5 3" xfId="46292" xr:uid="{0DB88553-E7D9-459F-A1A4-976703C54172}"/>
    <cellStyle name="입력 2 2 2 6 6" xfId="28900" xr:uid="{56E12A49-216C-46D7-8F09-0387495904AF}"/>
    <cellStyle name="입력 2 2 2 6 7" xfId="27440" xr:uid="{B1DD79AD-BE7C-4297-BDD3-E2B47DD1EC02}"/>
    <cellStyle name="입력 2 2 2 6 8" xfId="50960" xr:uid="{623C2A0D-13F2-4199-9399-54937A628B7A}"/>
    <cellStyle name="입력 2 2 2 7" xfId="11436" xr:uid="{90F303D1-8F0C-48EF-98D7-039075F28F1A}"/>
    <cellStyle name="입력 2 2 2 7 2" xfId="14367" xr:uid="{1153E1DD-E177-4186-B8E1-BBE95EB9614F}"/>
    <cellStyle name="입력 2 2 2 7 2 2" xfId="16316" xr:uid="{0CE3CE6B-6425-4FDD-96DE-84C63A4C8C7F}"/>
    <cellStyle name="입력 2 2 2 7 2 2 2" xfId="22235" xr:uid="{94344885-0BEA-43DE-AAEF-BD3FA1BDE486}"/>
    <cellStyle name="입력 2 2 2 7 2 2 2 2" xfId="35867" xr:uid="{381CC17E-1374-4AC3-A08E-12F60118C5DE}"/>
    <cellStyle name="입력 2 2 2 7 2 2 2 3" xfId="45495" xr:uid="{E7A06B03-A70F-424F-BD6A-7A5FA934FAA2}"/>
    <cellStyle name="입력 2 2 2 7 2 2 3" xfId="26026" xr:uid="{16B7B4E1-CB6E-4375-AF83-2366672EF82E}"/>
    <cellStyle name="입력 2 2 2 7 2 2 3 2" xfId="39658" xr:uid="{27BBB1D0-2EFC-4359-BD2B-20F471180F39}"/>
    <cellStyle name="입력 2 2 2 7 2 2 3 3" xfId="49286" xr:uid="{92722310-D5F6-4671-82AF-49130FEDA161}"/>
    <cellStyle name="입력 2 2 2 7 2 2 4" xfId="31908" xr:uid="{D94F3A20-FA9A-48AC-9932-4EAD8CB985ED}"/>
    <cellStyle name="입력 2 2 2 7 2 2 5" xfId="41566" xr:uid="{BB4A8877-1197-4414-8E1D-3EFE9F6F0652}"/>
    <cellStyle name="입력 2 2 2 7 2 2 6" xfId="53954" xr:uid="{A548821E-8BB4-4E5E-9538-57FCFB9281B6}"/>
    <cellStyle name="입력 2 2 2 7 2 3" xfId="20327" xr:uid="{5C9122AE-8B7F-4FAB-BCBF-E6B4AFEDF3AC}"/>
    <cellStyle name="입력 2 2 2 7 2 3 2" xfId="33959" xr:uid="{E40873F3-4FC2-4AB9-A943-5CA0ABC016FC}"/>
    <cellStyle name="입력 2 2 2 7 2 3 3" xfId="43587" xr:uid="{04E531A8-38D4-449E-8EDB-2F12EA251922}"/>
    <cellStyle name="입력 2 2 2 7 2 4" xfId="24118" xr:uid="{352538FD-8263-4E70-BD45-0F6868FB05A5}"/>
    <cellStyle name="입력 2 2 2 7 2 4 2" xfId="37750" xr:uid="{220E21E0-9E0B-4109-B1AD-B6E325A806BA}"/>
    <cellStyle name="입력 2 2 2 7 2 4 3" xfId="47378" xr:uid="{3DE41DFA-7686-425D-AF42-55B432248A72}"/>
    <cellStyle name="입력 2 2 2 7 2 5" xfId="29993" xr:uid="{EE51A3D3-F375-4FBF-B059-E6DE64B6181E}"/>
    <cellStyle name="입력 2 2 2 7 2 6" xfId="26396" xr:uid="{163021BE-D348-43F2-BB04-B335B01151F3}"/>
    <cellStyle name="입력 2 2 2 7 2 7" xfId="52046" xr:uid="{FFADB1C7-88AB-4D93-A4C0-49EAD99F48C8}"/>
    <cellStyle name="입력 2 2 2 7 3" xfId="15318" xr:uid="{379BC663-F4E9-4927-B557-DAC6218EBFC8}"/>
    <cellStyle name="입력 2 2 2 7 3 2" xfId="21237" xr:uid="{230F0FC0-7FEA-44D9-990A-692E22EA69C1}"/>
    <cellStyle name="입력 2 2 2 7 3 2 2" xfId="34869" xr:uid="{C7EF2FBD-FD4D-4E48-AC3E-61B9DF9672F2}"/>
    <cellStyle name="입력 2 2 2 7 3 2 3" xfId="44497" xr:uid="{DF0DCE5A-F338-41A5-B17E-7C5F1D1AC27C}"/>
    <cellStyle name="입력 2 2 2 7 3 3" xfId="25028" xr:uid="{5A6F64F8-EBCC-4E45-B8A6-6ABB5E04AAF0}"/>
    <cellStyle name="입력 2 2 2 7 3 3 2" xfId="38660" xr:uid="{BF183DBB-7882-4E84-B0E1-91A60605F0A9}"/>
    <cellStyle name="입력 2 2 2 7 3 3 3" xfId="48288" xr:uid="{425A4CF5-132C-4EBF-ADB7-D07A275CAE4A}"/>
    <cellStyle name="입력 2 2 2 7 3 4" xfId="30910" xr:uid="{F421D05E-C80A-449C-90A2-0F0D3BE5DD3E}"/>
    <cellStyle name="입력 2 2 2 7 3 5" xfId="40568" xr:uid="{EEC0F062-2609-4933-8EAA-6ABCDCD6F06A}"/>
    <cellStyle name="입력 2 2 2 7 3 6" xfId="52956" xr:uid="{47EAE870-BEF8-41D5-B950-70B2BE8B6933}"/>
    <cellStyle name="입력 2 2 2 7 4" xfId="19329" xr:uid="{209C8E47-9538-4CF9-82F2-94C0ACEA583F}"/>
    <cellStyle name="입력 2 2 2 7 4 2" xfId="32961" xr:uid="{FE2CAC97-3BC4-4364-9A09-F8DAFE29C5EA}"/>
    <cellStyle name="입력 2 2 2 7 4 3" xfId="42589" xr:uid="{8C9D8385-CF13-4DA0-8784-CDB3B25AF9D3}"/>
    <cellStyle name="입력 2 2 2 7 5" xfId="23120" xr:uid="{9A817EFC-575B-4634-B459-C0CC6668C7C2}"/>
    <cellStyle name="입력 2 2 2 7 5 2" xfId="36752" xr:uid="{9F225CAF-3DB7-4017-89CC-9937ABE95D96}"/>
    <cellStyle name="입력 2 2 2 7 5 3" xfId="46380" xr:uid="{DE6D06FA-7962-418E-B1EB-73B0E4A2CB9F}"/>
    <cellStyle name="입력 2 2 2 7 6" xfId="28988" xr:uid="{07B413AD-154C-46CE-91D3-C2507DB49E29}"/>
    <cellStyle name="입력 2 2 2 7 7" xfId="27352" xr:uid="{8884F01F-987E-4668-8132-F309B0DBC1BB}"/>
    <cellStyle name="입력 2 2 2 7 8" xfId="51048" xr:uid="{6249A40D-63D1-4783-A700-4FA55F838758}"/>
    <cellStyle name="입력 2 2 2 8" xfId="13544" xr:uid="{FD5C892C-3819-4567-8EC4-5724730180C7}"/>
    <cellStyle name="입력 2 2 2 8 2" xfId="14543" xr:uid="{462522E6-D05C-4410-9AA5-22297039EE15}"/>
    <cellStyle name="입력 2 2 2 8 2 2" xfId="16492" xr:uid="{7016C149-F1C2-4426-9275-0C89B27B7E09}"/>
    <cellStyle name="입력 2 2 2 8 2 2 2" xfId="22411" xr:uid="{07A2E09B-2BCD-4EDA-BC92-C6384380D7BA}"/>
    <cellStyle name="입력 2 2 2 8 2 2 2 2" xfId="36043" xr:uid="{21976D9E-857F-47D2-BFB2-FC7D4CDA5F30}"/>
    <cellStyle name="입력 2 2 2 8 2 2 2 3" xfId="45671" xr:uid="{493A9CBB-8E35-45D2-8B68-E9C358B2FEFF}"/>
    <cellStyle name="입력 2 2 2 8 2 2 3" xfId="26202" xr:uid="{0E4A9F27-1461-4057-9407-342CDAEB6A00}"/>
    <cellStyle name="입력 2 2 2 8 2 2 3 2" xfId="39834" xr:uid="{D96B653C-5EC7-4EE3-B31F-F3985E80A87E}"/>
    <cellStyle name="입력 2 2 2 8 2 2 3 3" xfId="49462" xr:uid="{744ED3E0-2705-4364-BF06-821C41B4CF6E}"/>
    <cellStyle name="입력 2 2 2 8 2 2 4" xfId="32084" xr:uid="{BDD69EB4-B3E1-4CBB-A794-2B79A553CB9F}"/>
    <cellStyle name="입력 2 2 2 8 2 2 5" xfId="41742" xr:uid="{42F28720-F64F-4935-9C2E-B8F0B1516609}"/>
    <cellStyle name="입력 2 2 2 8 2 2 6" xfId="54130" xr:uid="{7CD97FBE-C4A8-4FC5-8878-5E52FAEF414D}"/>
    <cellStyle name="입력 2 2 2 8 2 3" xfId="20503" xr:uid="{C04F9F89-4E63-4590-A611-E2C1E769F80B}"/>
    <cellStyle name="입력 2 2 2 8 2 3 2" xfId="34135" xr:uid="{0343871A-1056-42F0-80CC-13A060F76BE4}"/>
    <cellStyle name="입력 2 2 2 8 2 3 3" xfId="43763" xr:uid="{9A08C26F-470F-4BF3-8A15-C3767D521F02}"/>
    <cellStyle name="입력 2 2 2 8 2 4" xfId="24294" xr:uid="{C1127F84-9CF2-4490-9CD0-F33952EF70D3}"/>
    <cellStyle name="입력 2 2 2 8 2 4 2" xfId="37926" xr:uid="{DC440D16-AD47-4C45-8279-BE154E17F12A}"/>
    <cellStyle name="입력 2 2 2 8 2 4 3" xfId="47554" xr:uid="{FA0D654A-1C51-47A1-9C55-DD21F9A25F18}"/>
    <cellStyle name="입력 2 2 2 8 2 5" xfId="30169" xr:uid="{689A87CF-A2B3-4180-822E-3A8CC5090125}"/>
    <cellStyle name="입력 2 2 2 8 2 6" xfId="26220" xr:uid="{BBD21A62-1C4D-417F-B179-0F2407C382E9}"/>
    <cellStyle name="입력 2 2 2 8 2 7" xfId="52222" xr:uid="{B257DF5F-C7E3-45E7-99B0-1B4621735550}"/>
    <cellStyle name="입력 2 2 2 8 3" xfId="15494" xr:uid="{71118994-0CBB-4AAD-8DEF-D1CBF96CAB55}"/>
    <cellStyle name="입력 2 2 2 8 3 2" xfId="21413" xr:uid="{6DA331A3-B7A7-4419-92DB-B145FE52911D}"/>
    <cellStyle name="입력 2 2 2 8 3 2 2" xfId="35045" xr:uid="{D872D81C-510A-42D8-B94E-E13FA2993A6C}"/>
    <cellStyle name="입력 2 2 2 8 3 2 3" xfId="44673" xr:uid="{FA364FE0-6DA7-4E08-8B10-285828BE5308}"/>
    <cellStyle name="입력 2 2 2 8 3 3" xfId="25204" xr:uid="{5729E387-7C86-4B30-BE69-A097354EF2E9}"/>
    <cellStyle name="입력 2 2 2 8 3 3 2" xfId="38836" xr:uid="{1D545217-72C1-4E6E-BEB3-F606502E6243}"/>
    <cellStyle name="입력 2 2 2 8 3 3 3" xfId="48464" xr:uid="{B13261D8-11C7-435C-9CB2-5B973CC1594D}"/>
    <cellStyle name="입력 2 2 2 8 3 4" xfId="31086" xr:uid="{3575510A-C992-46FC-AC7C-80356C9B9A5C}"/>
    <cellStyle name="입력 2 2 2 8 3 5" xfId="40744" xr:uid="{E0A20911-2874-4371-B19A-E7EA8782FE5A}"/>
    <cellStyle name="입력 2 2 2 8 3 6" xfId="53132" xr:uid="{8A657DD7-79A9-4B1F-98F4-719BCC1CA46A}"/>
    <cellStyle name="입력 2 2 2 8 4" xfId="19505" xr:uid="{FC3D11AD-FD2D-4747-83BF-CA6892265795}"/>
    <cellStyle name="입력 2 2 2 8 4 2" xfId="33137" xr:uid="{1ECA6E75-7AE9-4BB7-9886-436943259240}"/>
    <cellStyle name="입력 2 2 2 8 4 3" xfId="42765" xr:uid="{4ED6DD2F-E4EF-4D52-A527-95FAD0C7872B}"/>
    <cellStyle name="입력 2 2 2 8 5" xfId="23296" xr:uid="{A0529E27-84CD-45BB-A474-51AA0E7ECCF0}"/>
    <cellStyle name="입력 2 2 2 8 5 2" xfId="36928" xr:uid="{46735691-B279-4E3F-900E-C5D660DB3F8D}"/>
    <cellStyle name="입력 2 2 2 8 5 3" xfId="46556" xr:uid="{C8B20A2B-C0BD-46B2-98A0-9B975B310FBB}"/>
    <cellStyle name="입력 2 2 2 8 6" xfId="29171" xr:uid="{A83BB7F8-5EB4-4D07-8D17-B3930D3C4B9F}"/>
    <cellStyle name="입력 2 2 2 8 7" xfId="27218" xr:uid="{33C9A165-F3C3-4718-BAB3-524186A5BA7D}"/>
    <cellStyle name="입력 2 2 2 8 8" xfId="51224" xr:uid="{6BC3DB1D-5E0F-462A-AF08-75CC4E461D7B}"/>
    <cellStyle name="입력 2 2 2 9" xfId="13839" xr:uid="{D42CCB93-2AE9-40D1-85C1-F7ACEA936F5B}"/>
    <cellStyle name="입력 2 2 2 9 2" xfId="15788" xr:uid="{FD2C93EC-171D-47D5-BFD6-D1F619D2C5B7}"/>
    <cellStyle name="입력 2 2 2 9 2 2" xfId="21707" xr:uid="{473103D0-2992-4572-B83E-0E0D47BA23B0}"/>
    <cellStyle name="입력 2 2 2 9 2 2 2" xfId="35339" xr:uid="{39A3F686-1454-42DC-B71B-E5FBB9440F8D}"/>
    <cellStyle name="입력 2 2 2 9 2 2 3" xfId="44967" xr:uid="{EAEFD3FE-8359-4629-BE77-691A84845E5E}"/>
    <cellStyle name="입력 2 2 2 9 2 3" xfId="25498" xr:uid="{E2E6DCD9-975A-44FB-B688-76314F3D3002}"/>
    <cellStyle name="입력 2 2 2 9 2 3 2" xfId="39130" xr:uid="{20EC3D65-096A-4FA1-94F0-C7023586F801}"/>
    <cellStyle name="입력 2 2 2 9 2 3 3" xfId="48758" xr:uid="{692E2B6F-EC59-4C00-B699-E8E12551D972}"/>
    <cellStyle name="입력 2 2 2 9 2 4" xfId="31380" xr:uid="{72A88E08-F6FB-45CB-B361-DDE60FBB4E41}"/>
    <cellStyle name="입력 2 2 2 9 2 5" xfId="41038" xr:uid="{074926C9-1341-4357-8603-FA6C64C5042C}"/>
    <cellStyle name="입력 2 2 2 9 2 6" xfId="53426" xr:uid="{E19A0FC4-E608-44D1-AFD5-87B4BAA03EB3}"/>
    <cellStyle name="입력 2 2 2 9 3" xfId="19799" xr:uid="{3DA4FD80-0E00-472C-A4D1-AA1DA07C6F08}"/>
    <cellStyle name="입력 2 2 2 9 3 2" xfId="33431" xr:uid="{7C7C0BC0-F338-496E-85C7-72C93A65BEFB}"/>
    <cellStyle name="입력 2 2 2 9 3 3" xfId="43059" xr:uid="{848E57D8-47F4-4475-8AB8-1AC41F7EDE64}"/>
    <cellStyle name="입력 2 2 2 9 4" xfId="23590" xr:uid="{568B79DA-1D22-40D1-BC84-1CD2A14900C7}"/>
    <cellStyle name="입력 2 2 2 9 4 2" xfId="37222" xr:uid="{847839B7-6037-4BB4-A86C-A6DAA3768C90}"/>
    <cellStyle name="입력 2 2 2 9 4 3" xfId="46850" xr:uid="{FD9A15EA-68EE-42FE-A472-6757A070253C}"/>
    <cellStyle name="입력 2 2 2 9 5" xfId="29465" xr:uid="{EC1B0302-DE23-4912-8D1E-07E60777604E}"/>
    <cellStyle name="입력 2 2 2 9 6" xfId="26924" xr:uid="{D33F1429-5F56-4AE9-BBD9-1324A63EBF77}"/>
    <cellStyle name="입력 2 2 2 9 7" xfId="51518" xr:uid="{AF6FA749-8EF9-4A3E-A87F-DEF6BCA3C238}"/>
    <cellStyle name="입력 2 2 3" xfId="10803" xr:uid="{3712A8C7-CD86-4126-9410-FB50445C0645}"/>
    <cellStyle name="입력 2 2 3 2" xfId="13734" xr:uid="{2253C50B-BA83-49F7-B034-1BECB2F130EC}"/>
    <cellStyle name="입력 2 2 3 2 2" xfId="15683" xr:uid="{A87FF125-9C56-4C84-A40B-CDA609A3B218}"/>
    <cellStyle name="입력 2 2 3 2 2 2" xfId="21602" xr:uid="{25F138B3-D3E7-47C4-B822-763C9F2C2732}"/>
    <cellStyle name="입력 2 2 3 2 2 2 2" xfId="35234" xr:uid="{11920139-49B3-42B9-B01E-F2DF2C2EE948}"/>
    <cellStyle name="입력 2 2 3 2 2 2 3" xfId="44862" xr:uid="{0A86653B-90CE-41A5-B08D-A4BE0AC1853C}"/>
    <cellStyle name="입력 2 2 3 2 2 3" xfId="25393" xr:uid="{3290B5F8-2AFC-4590-A511-DC5B6898B427}"/>
    <cellStyle name="입력 2 2 3 2 2 3 2" xfId="39025" xr:uid="{4198E9C7-1A3E-4283-9E6A-BF0E4AE78207}"/>
    <cellStyle name="입력 2 2 3 2 2 3 3" xfId="48653" xr:uid="{BD77F6BF-4C76-4543-AA4B-7F1803C17E3D}"/>
    <cellStyle name="입력 2 2 3 2 2 4" xfId="31275" xr:uid="{95E5F9CE-CF9D-4D35-B6AA-D67FF159CF2F}"/>
    <cellStyle name="입력 2 2 3 2 2 5" xfId="40933" xr:uid="{0199688A-527D-4574-943B-04C8CF95D074}"/>
    <cellStyle name="입력 2 2 3 2 2 6" xfId="53321" xr:uid="{4910EFDA-2AFA-42D0-9E19-A1D487D39E70}"/>
    <cellStyle name="입력 2 2 3 2 3" xfId="19694" xr:uid="{DE5CB907-098A-4778-AE59-60CE7A80B077}"/>
    <cellStyle name="입력 2 2 3 2 3 2" xfId="33326" xr:uid="{79EB5D51-39A6-46AC-A75A-C53EEC0B75A1}"/>
    <cellStyle name="입력 2 2 3 2 3 3" xfId="42954" xr:uid="{997E2A7C-B719-4331-B5A1-7F188F950A5F}"/>
    <cellStyle name="입력 2 2 3 2 4" xfId="23485" xr:uid="{6CC10E18-D899-4E7B-8C16-6802FEA31539}"/>
    <cellStyle name="입력 2 2 3 2 4 2" xfId="37117" xr:uid="{79D800DC-8783-40B6-B03B-25FCF71EC752}"/>
    <cellStyle name="입력 2 2 3 2 4 3" xfId="46745" xr:uid="{213E996B-7B45-47C2-A718-8F3BD0C834E4}"/>
    <cellStyle name="입력 2 2 3 2 5" xfId="29360" xr:uid="{EA7492E9-D0BF-43BD-B1F1-EE5895CFCFCB}"/>
    <cellStyle name="입력 2 2 3 2 6" xfId="27029" xr:uid="{C8985248-7524-42CF-B559-962B7809684A}"/>
    <cellStyle name="입력 2 2 3 2 7" xfId="51413" xr:uid="{A20FAFB2-535F-43B3-B1E5-44D4632B436F}"/>
    <cellStyle name="입력 2 2 3 3" xfId="14773" xr:uid="{D731E460-1806-4183-9918-AF57A9E757D2}"/>
    <cellStyle name="입력 2 2 3 3 2" xfId="20692" xr:uid="{7CE0ACF2-1C6E-4A2E-9A22-ECFED08DAE89}"/>
    <cellStyle name="입력 2 2 3 3 2 2" xfId="34324" xr:uid="{36853F6B-DC50-4071-84F0-214E2020D3CB}"/>
    <cellStyle name="입력 2 2 3 3 2 3" xfId="43952" xr:uid="{D128CCC3-A66E-449A-8E37-D2C59D16E196}"/>
    <cellStyle name="입력 2 2 3 3 3" xfId="24483" xr:uid="{E8898141-487E-48EE-8E6C-DB683B708794}"/>
    <cellStyle name="입력 2 2 3 3 3 2" xfId="38115" xr:uid="{A1534A40-6BB8-4FB6-9F0D-65CE4EF437E0}"/>
    <cellStyle name="입력 2 2 3 3 3 3" xfId="47743" xr:uid="{CBF95865-7B70-40BE-9DC9-B8A529121FCE}"/>
    <cellStyle name="입력 2 2 3 3 4" xfId="30365" xr:uid="{1EEB2291-55CA-495A-8F10-E954E083E0AC}"/>
    <cellStyle name="입력 2 2 3 3 5" xfId="40023" xr:uid="{833B2083-D76C-43E9-AB28-2B44F17FAC19}"/>
    <cellStyle name="입력 2 2 3 3 6" xfId="52411" xr:uid="{76090A68-2C4F-4925-B25C-0B04C8A87770}"/>
    <cellStyle name="입력 2 2 3 4" xfId="18780" xr:uid="{381C27E7-A3D3-44E5-9C11-F3FE000E4711}"/>
    <cellStyle name="입력 2 2 3 4 2" xfId="32412" xr:uid="{2D00CEB7-9D3A-4250-8543-1C8250751678}"/>
    <cellStyle name="입력 2 2 3 4 3" xfId="42040" xr:uid="{7DE4D2AC-7C13-46E8-B157-D52B29FAFB30}"/>
    <cellStyle name="입력 2 2 3 5" xfId="22487" xr:uid="{2C5481B3-ECB2-48D0-9DDC-6B1415F319CC}"/>
    <cellStyle name="입력 2 2 3 5 2" xfId="36119" xr:uid="{28E69A3F-6CD0-4689-A01D-8E79E35847E7}"/>
    <cellStyle name="입력 2 2 3 5 3" xfId="45747" xr:uid="{6A0A2BB3-9B4C-4BBF-9A18-3716B7B6D22E}"/>
    <cellStyle name="입력 2 2 3 6" xfId="28355" xr:uid="{FB0EEA50-BE7F-4368-A6FF-9EE0D255FF32}"/>
    <cellStyle name="입력 2 2 3 7" xfId="27966" xr:uid="{0B0C4122-D4C4-43B0-919E-AB6356F6B3AC}"/>
    <cellStyle name="입력 2 2 3 8" xfId="50415" xr:uid="{4BFF89DC-B819-42D8-91D5-6F94811715C6}"/>
    <cellStyle name="입력 2 2 4" xfId="10730" xr:uid="{D49D50D8-0827-4F69-971C-F031410AC07A}"/>
    <cellStyle name="입력 2 2 4 2" xfId="13661" xr:uid="{43FCB140-B523-490A-AD45-7040F3BC50D7}"/>
    <cellStyle name="입력 2 2 4 2 2" xfId="15610" xr:uid="{B0E01AC6-A724-4D57-B8F4-D20914BB8099}"/>
    <cellStyle name="입력 2 2 4 2 2 2" xfId="21529" xr:uid="{FE5533CB-1D88-4A16-98B3-23268EC79246}"/>
    <cellStyle name="입력 2 2 4 2 2 2 2" xfId="35161" xr:uid="{A9EA4E7F-4E73-4301-9648-ADEF1B91573A}"/>
    <cellStyle name="입력 2 2 4 2 2 2 3" xfId="44789" xr:uid="{C80CFEF4-3CF0-4779-B9F9-A022A1AFC869}"/>
    <cellStyle name="입력 2 2 4 2 2 3" xfId="25320" xr:uid="{B07625FC-A38D-4A17-86FC-B99067C8AE21}"/>
    <cellStyle name="입력 2 2 4 2 2 3 2" xfId="38952" xr:uid="{89D06C75-C080-4096-A15C-6FC41B4EE3C6}"/>
    <cellStyle name="입력 2 2 4 2 2 3 3" xfId="48580" xr:uid="{39CB35AD-E1A7-4AC5-A905-6E74B3B24894}"/>
    <cellStyle name="입력 2 2 4 2 2 4" xfId="31202" xr:uid="{BA01720C-DFB6-48A8-A983-CF985B1795DB}"/>
    <cellStyle name="입력 2 2 4 2 2 5" xfId="40860" xr:uid="{2EAE13CE-8FC2-4418-BE35-CD44F1E91381}"/>
    <cellStyle name="입력 2 2 4 2 2 6" xfId="53248" xr:uid="{95BF2A8C-55BA-484B-848D-CEBDCC2B0BC3}"/>
    <cellStyle name="입력 2 2 4 2 3" xfId="19621" xr:uid="{31B27812-F69C-417C-8CAB-CFB35E68182C}"/>
    <cellStyle name="입력 2 2 4 2 3 2" xfId="33253" xr:uid="{82D0DB37-552D-4697-93A1-CE7E999F9D3D}"/>
    <cellStyle name="입력 2 2 4 2 3 3" xfId="42881" xr:uid="{4E501435-9D9B-4DAB-A63E-BAE12A5BB67A}"/>
    <cellStyle name="입력 2 2 4 2 4" xfId="23412" xr:uid="{A23AAA87-5520-42F8-8253-B814B8EA22D1}"/>
    <cellStyle name="입력 2 2 4 2 4 2" xfId="37044" xr:uid="{8C660F79-D0B1-4D0B-B2A5-C3A9A960D1F9}"/>
    <cellStyle name="입력 2 2 4 2 4 3" xfId="46672" xr:uid="{70770EAD-541C-453E-ACAD-5AEA04939258}"/>
    <cellStyle name="입력 2 2 4 2 5" xfId="29287" xr:uid="{889F06E0-EC5E-4879-9471-400604939EA1}"/>
    <cellStyle name="입력 2 2 4 2 6" xfId="27102" xr:uid="{5B8C0CB9-C562-4FA4-90C0-C06846DDF399}"/>
    <cellStyle name="입력 2 2 4 2 7" xfId="51340" xr:uid="{578675F0-3CEC-4636-BD96-23ADC41987AE}"/>
    <cellStyle name="입력 2 2 4 3" xfId="14700" xr:uid="{23543FAA-F098-4A3D-8BB1-5381B56F9689}"/>
    <cellStyle name="입력 2 2 4 3 2" xfId="20619" xr:uid="{B6EDC669-D81A-4518-9AC0-7A60E0CDC8A4}"/>
    <cellStyle name="입력 2 2 4 3 2 2" xfId="34251" xr:uid="{EEBFCEA6-AC6A-4BA1-A63A-C83A65A51047}"/>
    <cellStyle name="입력 2 2 4 3 2 3" xfId="43879" xr:uid="{24231C21-0E6A-4E58-B039-33918E86C37F}"/>
    <cellStyle name="입력 2 2 4 3 3" xfId="24410" xr:uid="{14EA1EBD-F22D-4D87-94C6-60CB79D795C4}"/>
    <cellStyle name="입력 2 2 4 3 3 2" xfId="38042" xr:uid="{60BB44C9-A860-41EB-8B83-9DB6F31F2451}"/>
    <cellStyle name="입력 2 2 4 3 3 3" xfId="47670" xr:uid="{01A79D93-3FBE-44B5-BBDE-2A096F093259}"/>
    <cellStyle name="입력 2 2 4 3 4" xfId="30292" xr:uid="{916AB0B8-C228-4C92-9DBA-852A3C962DFE}"/>
    <cellStyle name="입력 2 2 4 3 5" xfId="39950" xr:uid="{5DF9525B-28A3-4924-9655-CB9C09C56E4F}"/>
    <cellStyle name="입력 2 2 4 3 6" xfId="52338" xr:uid="{15AAB133-2138-43E0-B538-5B655D2F7F1B}"/>
    <cellStyle name="입력 2 2 4 4" xfId="18709" xr:uid="{45519C92-CEC6-4820-A4C0-E227D0BA4B7E}"/>
    <cellStyle name="입력 2 2 4 4 2" xfId="32341" xr:uid="{F1277741-492A-491D-8B68-1FD0CA3C0E8D}"/>
    <cellStyle name="입력 2 2 4 4 3" xfId="41969" xr:uid="{91EEA4C5-FC40-4F39-A0AB-E02CE299BDEF}"/>
    <cellStyle name="입력 2 2 4 5" xfId="16522" xr:uid="{04B46BDF-5842-4EA8-8411-8E6155C8DC87}"/>
    <cellStyle name="입력 2 2 4 5 2" xfId="32106" xr:uid="{EEC3F5D6-7287-47C3-A258-958E1611D241}"/>
    <cellStyle name="입력 2 2 4 5 3" xfId="41748" xr:uid="{9364490F-C0D5-44BF-9A51-0F5B144BEBD3}"/>
    <cellStyle name="입력 2 2 4 6" xfId="28282" xr:uid="{E44B9C98-6F3A-4FBD-8C04-046BA9F3AB61}"/>
    <cellStyle name="입력 2 2 4 7" xfId="28038" xr:uid="{5A48A676-8BF4-44E0-A737-E7BBAB5CFA93}"/>
    <cellStyle name="입력 2 2 4 8" xfId="50342" xr:uid="{DD363E62-90D1-4D6E-B066-10783503DC24}"/>
    <cellStyle name="입력 2 2 5" xfId="11561" xr:uid="{249B78A0-97D2-465E-A458-9FC12C655D08}"/>
    <cellStyle name="입력 2 2 5 2" xfId="14455" xr:uid="{9A6A9051-97C2-4D4C-8A3E-B7BF5B0E8769}"/>
    <cellStyle name="입력 2 2 5 2 2" xfId="16404" xr:uid="{4BF22CBA-796D-4053-9FF8-19279675E01D}"/>
    <cellStyle name="입력 2 2 5 2 2 2" xfId="22323" xr:uid="{31F94D4D-E8F5-4F2A-8F71-C933892E62C4}"/>
    <cellStyle name="입력 2 2 5 2 2 2 2" xfId="35955" xr:uid="{BB281D25-6F77-4235-9A75-D4FF549A4950}"/>
    <cellStyle name="입력 2 2 5 2 2 2 3" xfId="45583" xr:uid="{72EA5A57-CC1E-482C-9775-4B1352A901CC}"/>
    <cellStyle name="입력 2 2 5 2 2 3" xfId="26114" xr:uid="{8BA55AB4-7C19-40D9-81A3-F063D9E1D95D}"/>
    <cellStyle name="입력 2 2 5 2 2 3 2" xfId="39746" xr:uid="{AB3C4F37-F5D1-4F13-B12D-768710AE620D}"/>
    <cellStyle name="입력 2 2 5 2 2 3 3" xfId="49374" xr:uid="{9CDDA6BA-F7BF-40AC-8865-F8F26FAEA362}"/>
    <cellStyle name="입력 2 2 5 2 2 4" xfId="31996" xr:uid="{2E5C0CED-89A4-432E-A65F-446933098775}"/>
    <cellStyle name="입력 2 2 5 2 2 5" xfId="41654" xr:uid="{5DB8250D-B25E-4EC2-AE02-7168CF287E7E}"/>
    <cellStyle name="입력 2 2 5 2 2 6" xfId="54042" xr:uid="{1DBCE90A-BCF7-4150-97C6-639326AE42D8}"/>
    <cellStyle name="입력 2 2 5 2 3" xfId="20415" xr:uid="{16BB123A-E1AA-49C4-9035-38F7E92B72B4}"/>
    <cellStyle name="입력 2 2 5 2 3 2" xfId="34047" xr:uid="{93A83349-A90E-447F-9D1F-51CA821EC614}"/>
    <cellStyle name="입력 2 2 5 2 3 3" xfId="43675" xr:uid="{CB956A5F-1738-45AA-A533-04EA35DC99CA}"/>
    <cellStyle name="입력 2 2 5 2 4" xfId="24206" xr:uid="{97C24AF5-EFCF-467B-AC65-422A32046A99}"/>
    <cellStyle name="입력 2 2 5 2 4 2" xfId="37838" xr:uid="{14AD6ADA-741A-4A07-9F86-7F5C5CF09A8D}"/>
    <cellStyle name="입력 2 2 5 2 4 3" xfId="47466" xr:uid="{79A93D40-7441-4E80-966D-8CDC06799CF8}"/>
    <cellStyle name="입력 2 2 5 2 5" xfId="30081" xr:uid="{A5D469F4-9EBA-49B9-A2FB-B2615606E049}"/>
    <cellStyle name="입력 2 2 5 2 6" xfId="26308" xr:uid="{A35E7170-3E31-4AF0-BD80-E4BAE34EAD50}"/>
    <cellStyle name="입력 2 2 5 2 7" xfId="52134" xr:uid="{F1653F46-F06D-41C8-B809-FCDA39091B06}"/>
    <cellStyle name="입력 2 2 5 3" xfId="15406" xr:uid="{3D49B41B-F127-4F0D-A9CE-768040253C6D}"/>
    <cellStyle name="입력 2 2 5 3 2" xfId="21325" xr:uid="{83FDE5E4-682D-4726-B5E7-06FC32A096A4}"/>
    <cellStyle name="입력 2 2 5 3 2 2" xfId="34957" xr:uid="{FBF1911D-31A9-4E4A-920E-96799DEDF63B}"/>
    <cellStyle name="입력 2 2 5 3 2 3" xfId="44585" xr:uid="{687E3A8D-184D-4CD8-AF37-21C95F8EDD8A}"/>
    <cellStyle name="입력 2 2 5 3 3" xfId="25116" xr:uid="{17B8F0F1-343E-4C11-806E-7EF43D3D798C}"/>
    <cellStyle name="입력 2 2 5 3 3 2" xfId="38748" xr:uid="{F75B4B84-26AB-4CD6-8D89-B7C8BAA55E03}"/>
    <cellStyle name="입력 2 2 5 3 3 3" xfId="48376" xr:uid="{EE0229DD-C06B-4C83-A025-EE0D000E189A}"/>
    <cellStyle name="입력 2 2 5 3 4" xfId="30998" xr:uid="{AE342A12-A615-4805-9476-2C428D6DC0F7}"/>
    <cellStyle name="입력 2 2 5 3 5" xfId="40656" xr:uid="{D3680927-D317-41B0-A042-7294F086A4EC}"/>
    <cellStyle name="입력 2 2 5 3 6" xfId="53044" xr:uid="{74E36295-0151-4F39-B8C7-D1F9D7F3EFA3}"/>
    <cellStyle name="입력 2 2 5 4" xfId="19417" xr:uid="{76C3A157-7625-4C0A-93C1-44C880E93FA2}"/>
    <cellStyle name="입력 2 2 5 4 2" xfId="33049" xr:uid="{CA39AADF-5C91-490B-A120-0AF1AD09D759}"/>
    <cellStyle name="입력 2 2 5 4 3" xfId="42677" xr:uid="{530E8510-360F-4728-9131-1EBE64F571A7}"/>
    <cellStyle name="입력 2 2 5 5" xfId="23208" xr:uid="{DE3443BA-543B-4FC8-B246-A8818DE47813}"/>
    <cellStyle name="입력 2 2 5 5 2" xfId="36840" xr:uid="{A1FA525B-7DF0-436C-8F37-74E19E08449E}"/>
    <cellStyle name="입력 2 2 5 5 3" xfId="46468" xr:uid="{6933F29C-0F54-43F7-8718-B35C9721776E}"/>
    <cellStyle name="입력 2 2 5 6" xfId="29076" xr:uid="{9717C4FA-7EF9-4354-9F78-41F99B8C2249}"/>
    <cellStyle name="입력 2 2 5 7" xfId="26214" xr:uid="{F66AEAED-7E49-42E2-9647-B27DC4ACC4D8}"/>
    <cellStyle name="입력 2 2 5 8" xfId="51136" xr:uid="{BCF5D435-A682-4269-A27B-787613D0C355}"/>
    <cellStyle name="입력 2 2 6" xfId="49922" xr:uid="{391B6E87-9EEF-40F8-9808-B0318680C1B0}"/>
    <cellStyle name="입력 2 2 7" xfId="49550" xr:uid="{C645B67E-4A3D-4900-BB23-ECF79C7A3832}"/>
    <cellStyle name="입력 2 2 8" xfId="54311" xr:uid="{959AF149-3EA6-4EEB-B97E-F71D889AB8CD}"/>
    <cellStyle name="입력 2 2 9" xfId="54422" xr:uid="{A9C70936-0FFA-499C-9AD5-75FC7E43D507}"/>
    <cellStyle name="입력 2 3" xfId="889" xr:uid="{4B013D0D-8624-4654-B66E-63B59969EC86}"/>
    <cellStyle name="입력 2 4" xfId="2976" xr:uid="{B6513696-180A-4CAA-87BF-0DD3CA71AF85}"/>
    <cellStyle name="입력 2 4 10" xfId="22591" xr:uid="{9E8A6BE4-3956-477B-A755-3ADD431A9CE1}"/>
    <cellStyle name="입력 2 4 10 2" xfId="36223" xr:uid="{A4AF33DC-CBB4-4FEA-98C9-428059D8348F}"/>
    <cellStyle name="입력 2 4 10 3" xfId="45851" xr:uid="{A41DD5FF-9EDB-4410-B278-DC995A8409FE}"/>
    <cellStyle name="입력 2 4 11" xfId="28459" xr:uid="{4F0B2C59-613E-465A-B143-E4D25A76A2F7}"/>
    <cellStyle name="입력 2 4 12" xfId="27864" xr:uid="{C6BEA870-7778-4F8A-BAFF-FCD9AAB80413}"/>
    <cellStyle name="입력 2 4 13" xfId="50199" xr:uid="{9BB2AE49-5DAF-4252-A6E1-18FBDF597A49}"/>
    <cellStyle name="입력 2 4 14" xfId="50519" xr:uid="{DCDF054B-16F4-48FC-8F21-C59DD12972AC}"/>
    <cellStyle name="입력 2 4 15" xfId="54590" xr:uid="{71380E5C-1283-4C4D-BC5A-9ABB81C60E6A}"/>
    <cellStyle name="입력 2 4 16" xfId="54681" xr:uid="{77D042FA-AFD3-4492-956A-D8218413FFC8}"/>
    <cellStyle name="입력 2 4 17" xfId="54769" xr:uid="{64137348-3CF3-4FB3-B626-B7E57B78FE04}"/>
    <cellStyle name="입력 2 4 18" xfId="54857" xr:uid="{82CD1FC5-CD60-49F2-A897-14ECAA9DF4BA}"/>
    <cellStyle name="입력 2 4 19" xfId="54945" xr:uid="{5A320DAB-4330-434B-942C-6A6F3B8F3267}"/>
    <cellStyle name="입력 2 4 2" xfId="10995" xr:uid="{4355C298-915E-4DAA-B390-0F01AD2EEE20}"/>
    <cellStyle name="입력 2 4 2 2" xfId="13926" xr:uid="{A558A8D5-77FC-4A26-A7CA-B2D14DCC39F9}"/>
    <cellStyle name="입력 2 4 2 2 2" xfId="15875" xr:uid="{3266784C-CFBE-491F-A117-22863A164A9B}"/>
    <cellStyle name="입력 2 4 2 2 2 2" xfId="21794" xr:uid="{D13A6A86-E341-45A9-8EBF-87640E55A09D}"/>
    <cellStyle name="입력 2 4 2 2 2 2 2" xfId="35426" xr:uid="{C5ECD18D-D72D-4688-9FB1-CC3DB99C4132}"/>
    <cellStyle name="입력 2 4 2 2 2 2 3" xfId="45054" xr:uid="{7A50F845-A9CD-41CD-8805-F5DFA61BEE8F}"/>
    <cellStyle name="입력 2 4 2 2 2 3" xfId="25585" xr:uid="{67F324EE-E4BA-4E97-B536-D668C1499CBE}"/>
    <cellStyle name="입력 2 4 2 2 2 3 2" xfId="39217" xr:uid="{C79F304F-024A-4969-9315-C662A3A4418E}"/>
    <cellStyle name="입력 2 4 2 2 2 3 3" xfId="48845" xr:uid="{9CDAAA51-1E53-416C-A808-20B7250B0C88}"/>
    <cellStyle name="입력 2 4 2 2 2 4" xfId="31467" xr:uid="{61EE9D10-210B-4157-A993-2F3F60BB67D9}"/>
    <cellStyle name="입력 2 4 2 2 2 5" xfId="41125" xr:uid="{D9ED9601-4D08-44B7-98E0-7BABE6566FD9}"/>
    <cellStyle name="입력 2 4 2 2 2 6" xfId="53513" xr:uid="{D64DFB4C-B2AB-421F-85ED-A15D21AFA2E2}"/>
    <cellStyle name="입력 2 4 2 2 3" xfId="19886" xr:uid="{EA694877-A9CD-456A-B3F9-A48DCBC08033}"/>
    <cellStyle name="입력 2 4 2 2 3 2" xfId="33518" xr:uid="{F027C932-D034-432E-ADF5-593640D1697E}"/>
    <cellStyle name="입력 2 4 2 2 3 3" xfId="43146" xr:uid="{1450BB0C-2170-4CBF-9DAA-0B98948CF1E6}"/>
    <cellStyle name="입력 2 4 2 2 4" xfId="23677" xr:uid="{69386A73-7487-44AA-9332-03E9A215DE89}"/>
    <cellStyle name="입력 2 4 2 2 4 2" xfId="37309" xr:uid="{2BBF10CD-078F-496A-9955-8148CDDEFCD4}"/>
    <cellStyle name="입력 2 4 2 2 4 3" xfId="46937" xr:uid="{05D3425C-1561-4934-BA19-EB633746D8E8}"/>
    <cellStyle name="입력 2 4 2 2 5" xfId="29552" xr:uid="{7BB4F540-E834-4F91-9C44-85280578DA14}"/>
    <cellStyle name="입력 2 4 2 2 6" xfId="26837" xr:uid="{1A576A25-433D-4838-9DCD-8E8C9A0DAB9A}"/>
    <cellStyle name="입력 2 4 2 2 7" xfId="51605" xr:uid="{773148D5-4EC1-4D25-914C-BC848977E62B}"/>
    <cellStyle name="입력 2 4 2 3" xfId="14877" xr:uid="{E5223FB3-D0E5-4D87-8B68-BCE095B09DDE}"/>
    <cellStyle name="입력 2 4 2 3 2" xfId="20796" xr:uid="{19AA2F1C-2315-4C31-8F37-BA285A70704B}"/>
    <cellStyle name="입력 2 4 2 3 2 2" xfId="34428" xr:uid="{C1CC052D-F4BA-415F-8E0C-4F8CC3C499DD}"/>
    <cellStyle name="입력 2 4 2 3 2 3" xfId="44056" xr:uid="{2D6C927C-8D18-48A8-B7D2-80B807CDA755}"/>
    <cellStyle name="입력 2 4 2 3 3" xfId="24587" xr:uid="{40B7F43C-8B74-43E5-81E5-509696A499F2}"/>
    <cellStyle name="입력 2 4 2 3 3 2" xfId="38219" xr:uid="{53A126AD-243E-49E8-85B3-A053634E7E5D}"/>
    <cellStyle name="입력 2 4 2 3 3 3" xfId="47847" xr:uid="{F818AA0B-D16C-4F47-B7F5-22D43E5DA1A7}"/>
    <cellStyle name="입력 2 4 2 3 4" xfId="30469" xr:uid="{1950BD98-84DB-44DC-9004-8C318A1A94D4}"/>
    <cellStyle name="입력 2 4 2 3 5" xfId="40127" xr:uid="{D47C014E-7830-4F5A-91FD-0CDF66983374}"/>
    <cellStyle name="입력 2 4 2 3 6" xfId="52515" xr:uid="{84A129E6-9276-4188-A292-F2C8DF48DFD1}"/>
    <cellStyle name="입력 2 4 2 4" xfId="18888" xr:uid="{250D1408-B96A-4845-A732-84ED2E6E176E}"/>
    <cellStyle name="입력 2 4 2 4 2" xfId="32520" xr:uid="{DBD816C9-4C33-4D1F-83F5-D18156C4F06E}"/>
    <cellStyle name="입력 2 4 2 4 3" xfId="42148" xr:uid="{018B5ECF-DFD8-42E2-9EB8-EC5286DA10D6}"/>
    <cellStyle name="입력 2 4 2 5" xfId="22679" xr:uid="{C08D3A77-87A9-47F5-9C7D-62E6FC20E8BD}"/>
    <cellStyle name="입력 2 4 2 5 2" xfId="36311" xr:uid="{FFCF591A-E2BC-4B23-945C-3EA758043AB8}"/>
    <cellStyle name="입력 2 4 2 5 3" xfId="45939" xr:uid="{E5A95B7D-3F6D-4439-B703-0FB7AB6CB719}"/>
    <cellStyle name="입력 2 4 2 6" xfId="28547" xr:uid="{89075786-D47F-4672-88C8-DC21A050AD6D}"/>
    <cellStyle name="입력 2 4 2 7" xfId="27779" xr:uid="{B6AAD5D6-86E1-4ADF-83B0-4F7FA93CECB2}"/>
    <cellStyle name="입력 2 4 2 8" xfId="50607" xr:uid="{DD2709C2-5A31-42F1-A7FF-CFD5CFE8FE49}"/>
    <cellStyle name="입력 2 4 20" xfId="55033" xr:uid="{81980EC6-5A12-43DA-B480-67B8A24F5E9C}"/>
    <cellStyle name="입력 2 4 21" xfId="55121" xr:uid="{B17F6BF8-800D-45A9-AB25-A5444246F5B8}"/>
    <cellStyle name="입력 2 4 22" xfId="55209" xr:uid="{983D9839-DEC4-4D5F-BEC6-CD077CD2DB57}"/>
    <cellStyle name="입력 2 4 23" xfId="55297" xr:uid="{A8FF309A-378A-4F32-B7DE-8A0A27A104C1}"/>
    <cellStyle name="입력 2 4 24" xfId="55385" xr:uid="{A092FE27-898F-4EA9-83C0-B67FF7BE01D9}"/>
    <cellStyle name="입력 2 4 25" xfId="55473" xr:uid="{3679EA22-BA00-419B-8345-6AC624DB632D}"/>
    <cellStyle name="입력 2 4 26" xfId="55561" xr:uid="{1F9D97DE-5299-4F45-927B-0BF807F90F30}"/>
    <cellStyle name="입력 2 4 27" xfId="55649" xr:uid="{EA92911C-6006-4A74-B65E-5FE1203357D6}"/>
    <cellStyle name="입력 2 4 28" xfId="55737" xr:uid="{F7862EF0-5DA9-41D4-BDB4-E46DBB302DF0}"/>
    <cellStyle name="입력 2 4 29" xfId="55825" xr:uid="{CA44C844-69B2-48D5-AFC4-030FCBC3AAFD}"/>
    <cellStyle name="입력 2 4 3" xfId="11083" xr:uid="{823E0A02-69F5-4153-8D15-85074E8D3D33}"/>
    <cellStyle name="입력 2 4 3 2" xfId="14014" xr:uid="{C989FEAA-8C4E-400B-9189-0C68A9919CE9}"/>
    <cellStyle name="입력 2 4 3 2 2" xfId="15963" xr:uid="{82787531-04B7-407F-A022-9A703E6B178A}"/>
    <cellStyle name="입력 2 4 3 2 2 2" xfId="21882" xr:uid="{38922BA7-9706-4398-BCB5-389B4291BEC4}"/>
    <cellStyle name="입력 2 4 3 2 2 2 2" xfId="35514" xr:uid="{87F5ED0B-6FFC-45BB-86FD-DE805E5701A8}"/>
    <cellStyle name="입력 2 4 3 2 2 2 3" xfId="45142" xr:uid="{FD2F5125-6967-4675-A134-9FD3FCC0CFA5}"/>
    <cellStyle name="입력 2 4 3 2 2 3" xfId="25673" xr:uid="{E49E5FE3-7313-4A90-9178-7766F9269F8F}"/>
    <cellStyle name="입력 2 4 3 2 2 3 2" xfId="39305" xr:uid="{65BE6684-D6C6-49E3-A34E-C4A93D771E09}"/>
    <cellStyle name="입력 2 4 3 2 2 3 3" xfId="48933" xr:uid="{4AD24BFD-68D5-4BCD-89B3-6AA676C25533}"/>
    <cellStyle name="입력 2 4 3 2 2 4" xfId="31555" xr:uid="{B2AF204D-E44F-43E4-9EE3-27F9545B328D}"/>
    <cellStyle name="입력 2 4 3 2 2 5" xfId="41213" xr:uid="{DC9E8F2F-6D9C-41F3-BC5D-06CB8C833F05}"/>
    <cellStyle name="입력 2 4 3 2 2 6" xfId="53601" xr:uid="{CC1E7283-7ABE-4A06-9D4E-4DA68EA49704}"/>
    <cellStyle name="입력 2 4 3 2 3" xfId="19974" xr:uid="{1BF97E93-2A19-4F24-90C2-454CA064A2BD}"/>
    <cellStyle name="입력 2 4 3 2 3 2" xfId="33606" xr:uid="{3B8E366A-F678-4566-B37F-BA593E723F61}"/>
    <cellStyle name="입력 2 4 3 2 3 3" xfId="43234" xr:uid="{4C949517-7522-46F4-89C4-63D7C03197D5}"/>
    <cellStyle name="입력 2 4 3 2 4" xfId="23765" xr:uid="{4ACD80C9-5173-4E4B-8427-0F5600415157}"/>
    <cellStyle name="입력 2 4 3 2 4 2" xfId="37397" xr:uid="{CE76AC5E-C8CC-4241-B123-FFE469178BBD}"/>
    <cellStyle name="입력 2 4 3 2 4 3" xfId="47025" xr:uid="{117ABAEF-0DF2-4D17-969C-6BD9224A3B81}"/>
    <cellStyle name="입력 2 4 3 2 5" xfId="29640" xr:uid="{5587EA1A-4FCE-4AA5-8850-BBCAD00AE618}"/>
    <cellStyle name="입력 2 4 3 2 6" xfId="26749" xr:uid="{375FD02E-65B0-4F3F-B691-6D5C1D7B90F0}"/>
    <cellStyle name="입력 2 4 3 2 7" xfId="51693" xr:uid="{1713FF8C-DAB1-4F37-B49E-9F780202CB8F}"/>
    <cellStyle name="입력 2 4 3 3" xfId="14965" xr:uid="{F16AC1AB-C1F1-4B51-9477-CE3A615BD038}"/>
    <cellStyle name="입력 2 4 3 3 2" xfId="20884" xr:uid="{527B83E1-7A0B-44EF-8574-D6D49A9C56E2}"/>
    <cellStyle name="입력 2 4 3 3 2 2" xfId="34516" xr:uid="{D58496E8-721C-41E7-9762-A09E27E42F30}"/>
    <cellStyle name="입력 2 4 3 3 2 3" xfId="44144" xr:uid="{89341512-B055-438B-90E7-94166D1E568D}"/>
    <cellStyle name="입력 2 4 3 3 3" xfId="24675" xr:uid="{DE37FF47-58CE-4759-8EC7-F9F9F192E3AD}"/>
    <cellStyle name="입력 2 4 3 3 3 2" xfId="38307" xr:uid="{9B374212-8530-4536-A8E4-3F81EEF584E2}"/>
    <cellStyle name="입력 2 4 3 3 3 3" xfId="47935" xr:uid="{B74DDB21-BDDC-4B4F-B9E1-D2F7373EB56A}"/>
    <cellStyle name="입력 2 4 3 3 4" xfId="30557" xr:uid="{8E43226E-237B-4B5A-9C84-847C9C5FC48F}"/>
    <cellStyle name="입력 2 4 3 3 5" xfId="40215" xr:uid="{D2D1E008-99ED-4A6D-9ECE-95EC87B3FE5E}"/>
    <cellStyle name="입력 2 4 3 3 6" xfId="52603" xr:uid="{EFC860C8-1F52-4D68-B61A-1092C3DB7782}"/>
    <cellStyle name="입력 2 4 3 4" xfId="18976" xr:uid="{4AB4C45A-5B55-4586-8B9D-4F63A48F81A3}"/>
    <cellStyle name="입력 2 4 3 4 2" xfId="32608" xr:uid="{3C3D2BA3-8E69-4794-B7FD-2C72D08D17CB}"/>
    <cellStyle name="입력 2 4 3 4 3" xfId="42236" xr:uid="{75D19F62-DC4A-419B-ABEF-2C9D86CF80EA}"/>
    <cellStyle name="입력 2 4 3 5" xfId="22767" xr:uid="{928B1847-584C-4B53-9D2C-E5B42C2319E8}"/>
    <cellStyle name="입력 2 4 3 5 2" xfId="36399" xr:uid="{70CCDB27-AB5C-4F9C-81E1-8620973D5C59}"/>
    <cellStyle name="입력 2 4 3 5 3" xfId="46027" xr:uid="{2E888501-B33A-48C3-8B09-23CD4F78AD26}"/>
    <cellStyle name="입력 2 4 3 6" xfId="28635" xr:uid="{5506FDBC-2059-4D0E-993F-3A3A2E2DC1AC}"/>
    <cellStyle name="입력 2 4 3 7" xfId="28168" xr:uid="{8F0CFA57-B89E-4827-BCF2-195E4AC6543B}"/>
    <cellStyle name="입력 2 4 3 8" xfId="50695" xr:uid="{9570EF37-F8E0-4099-9708-FEFE3C4771A9}"/>
    <cellStyle name="입력 2 4 30" xfId="55913" xr:uid="{9B000389-75E7-4AF0-A5D0-A3BE694FAD86}"/>
    <cellStyle name="입력 2 4 31" xfId="56001" xr:uid="{A5C7C618-2E32-4445-B35C-904CBA7760C9}"/>
    <cellStyle name="입력 2 4 32" xfId="56089" xr:uid="{EF4504D7-F380-4B5D-870C-AEEC98ADD877}"/>
    <cellStyle name="입력 2 4 33" xfId="56177" xr:uid="{9EA84D16-9DEC-4EAF-B4B0-98E85A74C09E}"/>
    <cellStyle name="입력 2 4 34" xfId="56265" xr:uid="{B563601F-595E-4C00-A0E1-B9B6A199F6E2}"/>
    <cellStyle name="입력 2 4 35" xfId="10907" xr:uid="{9FDA4842-4D5E-452E-BCE9-CD9D40099067}"/>
    <cellStyle name="입력 2 4 4" xfId="11171" xr:uid="{59DCA356-EDA8-43D1-84B9-3E17F86B7560}"/>
    <cellStyle name="입력 2 4 4 2" xfId="14102" xr:uid="{A7B6D715-353A-4638-B2CA-5E880ED62A88}"/>
    <cellStyle name="입력 2 4 4 2 2" xfId="16051" xr:uid="{7A796DA4-F004-475C-9C17-90CCCC131DDD}"/>
    <cellStyle name="입력 2 4 4 2 2 2" xfId="21970" xr:uid="{7969E979-44A9-4BE3-93F0-41C6163D4EF1}"/>
    <cellStyle name="입력 2 4 4 2 2 2 2" xfId="35602" xr:uid="{48E1A75D-59B7-4F12-9105-65D8673A4848}"/>
    <cellStyle name="입력 2 4 4 2 2 2 3" xfId="45230" xr:uid="{D58C127F-DA29-4774-8A1B-5A7538F6ED35}"/>
    <cellStyle name="입력 2 4 4 2 2 3" xfId="25761" xr:uid="{DC9D3BD8-EA57-4A09-A13C-AEE2E48A0D74}"/>
    <cellStyle name="입력 2 4 4 2 2 3 2" xfId="39393" xr:uid="{E0D3E3F7-D73E-459D-B197-AC4DF08481B3}"/>
    <cellStyle name="입력 2 4 4 2 2 3 3" xfId="49021" xr:uid="{6B7F214C-CFC5-4A51-9C14-73BC34F9287A}"/>
    <cellStyle name="입력 2 4 4 2 2 4" xfId="31643" xr:uid="{3F27A485-204E-40DE-876E-A3A0564B23A7}"/>
    <cellStyle name="입력 2 4 4 2 2 5" xfId="41301" xr:uid="{643F6651-AD02-42AA-9052-C1D895FECED0}"/>
    <cellStyle name="입력 2 4 4 2 2 6" xfId="53689" xr:uid="{1536802C-B2DD-4FED-A46C-C4F46064FA3D}"/>
    <cellStyle name="입력 2 4 4 2 3" xfId="20062" xr:uid="{DFC55DC5-9B44-46D3-99D2-A2B0AB21BF6A}"/>
    <cellStyle name="입력 2 4 4 2 3 2" xfId="33694" xr:uid="{76466716-A352-439E-A246-DA00E8FC2307}"/>
    <cellStyle name="입력 2 4 4 2 3 3" xfId="43322" xr:uid="{E04962F7-2033-4405-8B14-6ABD9F698193}"/>
    <cellStyle name="입력 2 4 4 2 4" xfId="23853" xr:uid="{F339FAD6-CD94-40E4-B173-2EB6C7BDA80C}"/>
    <cellStyle name="입력 2 4 4 2 4 2" xfId="37485" xr:uid="{7CEC4BF1-E4F5-47F4-BA53-2243660AC2AD}"/>
    <cellStyle name="입력 2 4 4 2 4 3" xfId="47113" xr:uid="{8FFB3DFB-D83A-4412-B70D-74607D02386A}"/>
    <cellStyle name="입력 2 4 4 2 5" xfId="29728" xr:uid="{9CF5E843-CA23-472A-9FC1-34BFC933BB64}"/>
    <cellStyle name="입력 2 4 4 2 6" xfId="26661" xr:uid="{AE56A30D-ED6E-41A9-9383-141DFECA9556}"/>
    <cellStyle name="입력 2 4 4 2 7" xfId="51781" xr:uid="{32381506-163B-43AC-BF16-B6B8A06EF3AC}"/>
    <cellStyle name="입력 2 4 4 3" xfId="15053" xr:uid="{D957E18F-06CE-4BBD-9317-80749B36A075}"/>
    <cellStyle name="입력 2 4 4 3 2" xfId="20972" xr:uid="{8F8A5685-C4FE-4F3C-8C03-AA1448EAF652}"/>
    <cellStyle name="입력 2 4 4 3 2 2" xfId="34604" xr:uid="{E05C2385-0045-41E3-B621-4304462CE5E9}"/>
    <cellStyle name="입력 2 4 4 3 2 3" xfId="44232" xr:uid="{04800D8F-C9BE-4F1B-8FC9-155A2F4B4F5F}"/>
    <cellStyle name="입력 2 4 4 3 3" xfId="24763" xr:uid="{52C32303-C5A6-4B2F-8AA1-D24AF71AD797}"/>
    <cellStyle name="입력 2 4 4 3 3 2" xfId="38395" xr:uid="{977E3680-5F64-47BF-B9D9-51B06FD68DB9}"/>
    <cellStyle name="입력 2 4 4 3 3 3" xfId="48023" xr:uid="{4E3A23DF-D69F-4796-A773-DC57E07CB80B}"/>
    <cellStyle name="입력 2 4 4 3 4" xfId="30645" xr:uid="{A504E0BF-B618-43AC-A29E-8F4E535449F9}"/>
    <cellStyle name="입력 2 4 4 3 5" xfId="40303" xr:uid="{473257F5-79B4-4C82-8343-66A1DCA5A15C}"/>
    <cellStyle name="입력 2 4 4 3 6" xfId="52691" xr:uid="{051C2FFF-AF94-499C-A16E-3DC9BE48FF52}"/>
    <cellStyle name="입력 2 4 4 4" xfId="19064" xr:uid="{AD8F2C08-27BB-4C17-9A78-E5ADF00134F2}"/>
    <cellStyle name="입력 2 4 4 4 2" xfId="32696" xr:uid="{0A7F83B0-C6B1-4917-9A46-7D0DFAE81E5C}"/>
    <cellStyle name="입력 2 4 4 4 3" xfId="42324" xr:uid="{3A7AF06B-39E9-45AA-8A9D-8B9D926439EB}"/>
    <cellStyle name="입력 2 4 4 5" xfId="22855" xr:uid="{FF9305DC-B632-426D-B1C7-55550383A68A}"/>
    <cellStyle name="입력 2 4 4 5 2" xfId="36487" xr:uid="{25AB8955-ACA9-4F95-AC85-F992FA14F18F}"/>
    <cellStyle name="입력 2 4 4 5 3" xfId="46115" xr:uid="{9830B5E1-AF20-4738-B657-B5ADCB122AB2}"/>
    <cellStyle name="입력 2 4 4 6" xfId="28723" xr:uid="{68DAEFD2-1A3D-446C-8EA7-D0A4F0C671BD}"/>
    <cellStyle name="입력 2 4 4 7" xfId="27617" xr:uid="{F0904742-C307-4F50-BE4A-7EFCDEB61AB8}"/>
    <cellStyle name="입력 2 4 4 8" xfId="50783" xr:uid="{2C65FE65-2CDB-4B03-B569-D821697EE560}"/>
    <cellStyle name="입력 2 4 5" xfId="11259" xr:uid="{A2A17E2A-23E5-4F6C-B0EA-2C3E18A91DA4}"/>
    <cellStyle name="입력 2 4 5 2" xfId="14190" xr:uid="{208C1B56-EEB3-4CF9-A569-519DAB29170A}"/>
    <cellStyle name="입력 2 4 5 2 2" xfId="16139" xr:uid="{730D0AC0-CB79-4960-A2D4-45927300C055}"/>
    <cellStyle name="입력 2 4 5 2 2 2" xfId="22058" xr:uid="{110654D7-FDB8-4013-BD54-29599C62686D}"/>
    <cellStyle name="입력 2 4 5 2 2 2 2" xfId="35690" xr:uid="{329895DD-3273-4853-8692-B91FB1513C14}"/>
    <cellStyle name="입력 2 4 5 2 2 2 3" xfId="45318" xr:uid="{22D36800-6701-4801-94B9-15B33C2F6026}"/>
    <cellStyle name="입력 2 4 5 2 2 3" xfId="25849" xr:uid="{FA2DDFE1-5723-40C0-9AC5-A26DFC2968FD}"/>
    <cellStyle name="입력 2 4 5 2 2 3 2" xfId="39481" xr:uid="{D2864030-9B4F-4554-AA57-3534D9209B1B}"/>
    <cellStyle name="입력 2 4 5 2 2 3 3" xfId="49109" xr:uid="{8DE8B83D-8692-42AC-941E-1471E18EFC76}"/>
    <cellStyle name="입력 2 4 5 2 2 4" xfId="31731" xr:uid="{B9632C5C-3385-47EE-9580-F8F4B57BE2C6}"/>
    <cellStyle name="입력 2 4 5 2 2 5" xfId="41389" xr:uid="{AAD21110-6527-4414-A8C7-2A7C9D6590A1}"/>
    <cellStyle name="입력 2 4 5 2 2 6" xfId="53777" xr:uid="{B88B008A-A98B-454C-B83E-A7833F61660F}"/>
    <cellStyle name="입력 2 4 5 2 3" xfId="20150" xr:uid="{F440B7B2-BF7E-415D-8604-F7E269F086F9}"/>
    <cellStyle name="입력 2 4 5 2 3 2" xfId="33782" xr:uid="{BD962144-902B-432E-A4EA-9E4E270AB634}"/>
    <cellStyle name="입력 2 4 5 2 3 3" xfId="43410" xr:uid="{43BEF61E-CF98-4E99-B7FA-595B3C11844E}"/>
    <cellStyle name="입력 2 4 5 2 4" xfId="23941" xr:uid="{CF8F501D-B75E-447A-B981-FFB06814870E}"/>
    <cellStyle name="입력 2 4 5 2 4 2" xfId="37573" xr:uid="{3695E166-A80D-41D6-868F-660D521ACFDC}"/>
    <cellStyle name="입력 2 4 5 2 4 3" xfId="47201" xr:uid="{D292158C-0085-4E56-881E-B524D2AB9E82}"/>
    <cellStyle name="입력 2 4 5 2 5" xfId="29816" xr:uid="{B5F35EB8-922C-4685-8EF9-F69E4D4F0461}"/>
    <cellStyle name="입력 2 4 5 2 6" xfId="26573" xr:uid="{D40E4CA7-CD9F-4384-87CF-6643169D8CD5}"/>
    <cellStyle name="입력 2 4 5 2 7" xfId="51869" xr:uid="{423E7C6D-B9F7-4841-B702-B7443A1C07F8}"/>
    <cellStyle name="입력 2 4 5 3" xfId="15141" xr:uid="{33FC7F52-3E6D-452D-BCBB-79CCFAFA3531}"/>
    <cellStyle name="입력 2 4 5 3 2" xfId="21060" xr:uid="{8CDDDB3E-827E-49E6-8A10-9CDFAAE4CFCC}"/>
    <cellStyle name="입력 2 4 5 3 2 2" xfId="34692" xr:uid="{B71518CA-2F28-48F8-8F43-91839DD5EB70}"/>
    <cellStyle name="입력 2 4 5 3 2 3" xfId="44320" xr:uid="{E2FCE552-0DA5-4820-A6A1-CDBC4575673B}"/>
    <cellStyle name="입력 2 4 5 3 3" xfId="24851" xr:uid="{EC251AD5-9521-4C01-83CC-A197C62A3CDD}"/>
    <cellStyle name="입력 2 4 5 3 3 2" xfId="38483" xr:uid="{CD247824-A2B9-403A-9DB9-AF4268D0DC3E}"/>
    <cellStyle name="입력 2 4 5 3 3 3" xfId="48111" xr:uid="{BF7ADC28-BAC4-4F2C-9DBA-BA30C9B5A31B}"/>
    <cellStyle name="입력 2 4 5 3 4" xfId="30733" xr:uid="{4997D0E9-8E70-463B-8AB4-42E3C77DBAE8}"/>
    <cellStyle name="입력 2 4 5 3 5" xfId="40391" xr:uid="{74D44756-6BCE-4EBE-B2C4-F19860912925}"/>
    <cellStyle name="입력 2 4 5 3 6" xfId="52779" xr:uid="{0DFDBE9D-3A52-4A15-804C-46C83754AFB9}"/>
    <cellStyle name="입력 2 4 5 4" xfId="19152" xr:uid="{82E27631-E15B-42A9-B8C3-810DB933EE6A}"/>
    <cellStyle name="입력 2 4 5 4 2" xfId="32784" xr:uid="{D49ADB4C-78E4-40CC-AB20-ADE23C778D65}"/>
    <cellStyle name="입력 2 4 5 4 3" xfId="42412" xr:uid="{5644C88F-6A94-4D01-9BDC-213E306ED309}"/>
    <cellStyle name="입력 2 4 5 5" xfId="22943" xr:uid="{D05E8B94-1EF6-4BB2-8FD9-6077CA4047FC}"/>
    <cellStyle name="입력 2 4 5 5 2" xfId="36575" xr:uid="{B267AABD-E282-4E3B-A08B-313E7DEE1CD7}"/>
    <cellStyle name="입력 2 4 5 5 3" xfId="46203" xr:uid="{D1A3BAA9-A8D7-47A6-A8F4-79B42BD122EA}"/>
    <cellStyle name="입력 2 4 5 6" xfId="28811" xr:uid="{7CBCDD29-1A7A-4AA4-A583-F5CC1B01E08D}"/>
    <cellStyle name="입력 2 4 5 7" xfId="27529" xr:uid="{5FA34A32-460F-4EC4-968E-3D7E070814D9}"/>
    <cellStyle name="입력 2 4 5 8" xfId="50871" xr:uid="{3AD7E8D2-CCD1-437C-BC29-63024CE71561}"/>
    <cellStyle name="입력 2 4 6" xfId="11347" xr:uid="{D591DB01-6078-41FB-8576-AB92E0F98AB1}"/>
    <cellStyle name="입력 2 4 6 2" xfId="14278" xr:uid="{D8561C31-A6B0-4DE7-874F-6E4915A20244}"/>
    <cellStyle name="입력 2 4 6 2 2" xfId="16227" xr:uid="{6B2394AB-9744-4013-986E-B0B12B87B185}"/>
    <cellStyle name="입력 2 4 6 2 2 2" xfId="22146" xr:uid="{C48361D6-66C6-4195-BDF5-1D514701512F}"/>
    <cellStyle name="입력 2 4 6 2 2 2 2" xfId="35778" xr:uid="{EE3441B9-DE31-46C3-BDE6-9C0C16259286}"/>
    <cellStyle name="입력 2 4 6 2 2 2 3" xfId="45406" xr:uid="{C1D2795C-95EF-4126-A6C1-B3BCBEB427FE}"/>
    <cellStyle name="입력 2 4 6 2 2 3" xfId="25937" xr:uid="{0B961C35-BA8F-45EA-8812-A67E80EEEC17}"/>
    <cellStyle name="입력 2 4 6 2 2 3 2" xfId="39569" xr:uid="{3C3B2463-BA23-4C3C-BA3F-74C930D01B92}"/>
    <cellStyle name="입력 2 4 6 2 2 3 3" xfId="49197" xr:uid="{88337685-2156-49DA-B154-FAE6DE3FE077}"/>
    <cellStyle name="입력 2 4 6 2 2 4" xfId="31819" xr:uid="{4ECCFEFC-A524-4331-8FA1-A777EE8CCA10}"/>
    <cellStyle name="입력 2 4 6 2 2 5" xfId="41477" xr:uid="{1424ECD1-7D7A-4B7B-AD04-C1AF54A83E6C}"/>
    <cellStyle name="입력 2 4 6 2 2 6" xfId="53865" xr:uid="{7F9AA5EF-4666-4B17-ABB6-8C750DB7532C}"/>
    <cellStyle name="입력 2 4 6 2 3" xfId="20238" xr:uid="{2ED9BE49-CE5A-4635-9F6B-12005FB89B21}"/>
    <cellStyle name="입력 2 4 6 2 3 2" xfId="33870" xr:uid="{0FDA9FDE-26AA-42EA-B55D-B7BF1958C092}"/>
    <cellStyle name="입력 2 4 6 2 3 3" xfId="43498" xr:uid="{27A766B6-C551-4102-8F8C-1FB17ABE7B96}"/>
    <cellStyle name="입력 2 4 6 2 4" xfId="24029" xr:uid="{AC83D109-0B01-4F36-A696-783F895064F8}"/>
    <cellStyle name="입력 2 4 6 2 4 2" xfId="37661" xr:uid="{B1BF5E3B-1B1A-45C0-BCA1-B1EF52E0364A}"/>
    <cellStyle name="입력 2 4 6 2 4 3" xfId="47289" xr:uid="{3A8F11CA-3731-4F8E-972B-64CA3542879C}"/>
    <cellStyle name="입력 2 4 6 2 5" xfId="29904" xr:uid="{21599893-826B-43EC-A5E6-7DC1E1249465}"/>
    <cellStyle name="입력 2 4 6 2 6" xfId="26485" xr:uid="{6D9DE4CF-8546-43A3-8969-2078EECF9CCB}"/>
    <cellStyle name="입력 2 4 6 2 7" xfId="51957" xr:uid="{07E13A89-57CE-4469-8C09-A4A99ECD287D}"/>
    <cellStyle name="입력 2 4 6 3" xfId="15229" xr:uid="{D1F98E56-62D9-45A6-B6DA-A9249099087A}"/>
    <cellStyle name="입력 2 4 6 3 2" xfId="21148" xr:uid="{D62A006B-8B54-4912-BD5E-88D36F553767}"/>
    <cellStyle name="입력 2 4 6 3 2 2" xfId="34780" xr:uid="{9B588FE7-5CD6-408D-BE1B-2DFA052B147F}"/>
    <cellStyle name="입력 2 4 6 3 2 3" xfId="44408" xr:uid="{F58E8554-B225-4004-ABBB-E9BC043BB4AC}"/>
    <cellStyle name="입력 2 4 6 3 3" xfId="24939" xr:uid="{2BE56561-E5BE-43C9-A31D-4CF848992866}"/>
    <cellStyle name="입력 2 4 6 3 3 2" xfId="38571" xr:uid="{AC8ABBAB-6430-4FE3-8915-A22D056170FE}"/>
    <cellStyle name="입력 2 4 6 3 3 3" xfId="48199" xr:uid="{16C276BB-940B-4248-BB1B-57FB1EB6D734}"/>
    <cellStyle name="입력 2 4 6 3 4" xfId="30821" xr:uid="{FA5417F8-1065-4374-A7CF-B08CF6FB4B1F}"/>
    <cellStyle name="입력 2 4 6 3 5" xfId="40479" xr:uid="{422ECE28-46C7-4799-A8E6-BF7F498D8868}"/>
    <cellStyle name="입력 2 4 6 3 6" xfId="52867" xr:uid="{81A7F2ED-84CE-44EF-819D-A11A7AEA20AC}"/>
    <cellStyle name="입력 2 4 6 4" xfId="19240" xr:uid="{1EBE9E4C-2682-4F89-9F23-87ED12ADD9D4}"/>
    <cellStyle name="입력 2 4 6 4 2" xfId="32872" xr:uid="{1BF3755F-7762-4D54-A795-DC0542AD3125}"/>
    <cellStyle name="입력 2 4 6 4 3" xfId="42500" xr:uid="{0A06FB0A-4001-414F-9265-559B36520D9D}"/>
    <cellStyle name="입력 2 4 6 5" xfId="23031" xr:uid="{1854543B-90C8-4A11-8E51-DDA733928884}"/>
    <cellStyle name="입력 2 4 6 5 2" xfId="36663" xr:uid="{B293E342-9340-492D-9F33-79D4F9572A5D}"/>
    <cellStyle name="입력 2 4 6 5 3" xfId="46291" xr:uid="{DEAD2BD6-AE0B-49D0-B044-508480020EF5}"/>
    <cellStyle name="입력 2 4 6 6" xfId="28899" xr:uid="{EFD2F445-8200-44DD-8C0F-C3197BE4634A}"/>
    <cellStyle name="입력 2 4 6 7" xfId="27441" xr:uid="{C50274BC-067F-498C-A998-C0F54E50087E}"/>
    <cellStyle name="입력 2 4 6 8" xfId="50959" xr:uid="{CF1F8607-06B4-497B-8CA5-D5991F4792EF}"/>
    <cellStyle name="입력 2 4 7" xfId="11435" xr:uid="{605B545A-A534-4CF0-BD15-CC360BBCB51B}"/>
    <cellStyle name="입력 2 4 7 2" xfId="14366" xr:uid="{F879B97A-B0AC-46A9-B6FF-18EC5C4C0376}"/>
    <cellStyle name="입력 2 4 7 2 2" xfId="16315" xr:uid="{DAC1020B-87DC-430D-8B01-5D3458CC8980}"/>
    <cellStyle name="입력 2 4 7 2 2 2" xfId="22234" xr:uid="{066D8B3C-2E2C-4CBC-B6CE-16C457EFC465}"/>
    <cellStyle name="입력 2 4 7 2 2 2 2" xfId="35866" xr:uid="{207CF604-8198-4A6D-8DB1-1013F2CC23A6}"/>
    <cellStyle name="입력 2 4 7 2 2 2 3" xfId="45494" xr:uid="{F1F164C9-6078-495D-A9FE-33771587D5D0}"/>
    <cellStyle name="입력 2 4 7 2 2 3" xfId="26025" xr:uid="{338D2DBB-4BCE-4FA9-B3F6-256CAB566D50}"/>
    <cellStyle name="입력 2 4 7 2 2 3 2" xfId="39657" xr:uid="{9509EE53-F9EA-438C-94CB-D8EDA37497AC}"/>
    <cellStyle name="입력 2 4 7 2 2 3 3" xfId="49285" xr:uid="{3C9D61BC-6D34-4082-91B6-89339408BE2C}"/>
    <cellStyle name="입력 2 4 7 2 2 4" xfId="31907" xr:uid="{84AF323B-A54F-4849-BCF3-F7AE61722D2B}"/>
    <cellStyle name="입력 2 4 7 2 2 5" xfId="41565" xr:uid="{76AAAB53-AC86-4FA7-A178-65ADB7565FD8}"/>
    <cellStyle name="입력 2 4 7 2 2 6" xfId="53953" xr:uid="{F7D5DC39-3847-4287-8DFD-07517F4324C8}"/>
    <cellStyle name="입력 2 4 7 2 3" xfId="20326" xr:uid="{2A075F5E-6414-49AB-A5EF-C81D04155224}"/>
    <cellStyle name="입력 2 4 7 2 3 2" xfId="33958" xr:uid="{E56ED7E4-0B7B-49E3-9B23-BF6E3F1746EA}"/>
    <cellStyle name="입력 2 4 7 2 3 3" xfId="43586" xr:uid="{0673150D-A463-48A2-95F6-A3FA9F90B8E9}"/>
    <cellStyle name="입력 2 4 7 2 4" xfId="24117" xr:uid="{DE58EC21-AA91-4F6C-8E1A-E4B5175B978A}"/>
    <cellStyle name="입력 2 4 7 2 4 2" xfId="37749" xr:uid="{BE529469-F0CB-4062-BB4E-B876030D8042}"/>
    <cellStyle name="입력 2 4 7 2 4 3" xfId="47377" xr:uid="{547C6E50-C6C6-4354-AC47-321F6B39E330}"/>
    <cellStyle name="입력 2 4 7 2 5" xfId="29992" xr:uid="{7344BFBC-7650-456D-810E-3A888D5DCAEC}"/>
    <cellStyle name="입력 2 4 7 2 6" xfId="26397" xr:uid="{7823E4C1-103D-4371-B1F1-213E3A3E4981}"/>
    <cellStyle name="입력 2 4 7 2 7" xfId="52045" xr:uid="{1AD20C87-C28D-447A-B2C9-A29CB2521BC5}"/>
    <cellStyle name="입력 2 4 7 3" xfId="15317" xr:uid="{F50A26E1-B9F6-4BF0-B1BE-4E89911563C9}"/>
    <cellStyle name="입력 2 4 7 3 2" xfId="21236" xr:uid="{D73B831E-A7C6-4841-9685-925AF4AFCDE1}"/>
    <cellStyle name="입력 2 4 7 3 2 2" xfId="34868" xr:uid="{86DA6460-DEB6-467C-A173-9FF37139F160}"/>
    <cellStyle name="입력 2 4 7 3 2 3" xfId="44496" xr:uid="{3CABFD77-7F8A-4F7F-923C-F62026E78CDC}"/>
    <cellStyle name="입력 2 4 7 3 3" xfId="25027" xr:uid="{EFA9A926-097F-4E12-8137-D237C85AF5EF}"/>
    <cellStyle name="입력 2 4 7 3 3 2" xfId="38659" xr:uid="{A2BD0BD6-D371-4C47-8F37-8C01DAFF0D4F}"/>
    <cellStyle name="입력 2 4 7 3 3 3" xfId="48287" xr:uid="{CB8E82D5-4000-4EAA-A206-2ABEB6D0B064}"/>
    <cellStyle name="입력 2 4 7 3 4" xfId="30909" xr:uid="{9F5207E7-06EA-4CE3-8EAA-9CDE3A00C078}"/>
    <cellStyle name="입력 2 4 7 3 5" xfId="40567" xr:uid="{FE851A53-6047-4967-B7E6-C07D51CFB484}"/>
    <cellStyle name="입력 2 4 7 3 6" xfId="52955" xr:uid="{161FB681-21AD-4934-9236-3E8BCC2AA2B2}"/>
    <cellStyle name="입력 2 4 7 4" xfId="19328" xr:uid="{A1A70619-C6A4-4B64-ABFF-5D4871DE11BD}"/>
    <cellStyle name="입력 2 4 7 4 2" xfId="32960" xr:uid="{7080989F-0C94-4332-9F5D-25D9D849690E}"/>
    <cellStyle name="입력 2 4 7 4 3" xfId="42588" xr:uid="{CE0EBE3A-18EE-42AB-9F65-FE133D2ADD11}"/>
    <cellStyle name="입력 2 4 7 5" xfId="23119" xr:uid="{04248D89-3380-49E8-B066-79CCE47490EE}"/>
    <cellStyle name="입력 2 4 7 5 2" xfId="36751" xr:uid="{0246314C-F97E-4CE0-8B0F-567B341E7ADC}"/>
    <cellStyle name="입력 2 4 7 5 3" xfId="46379" xr:uid="{31730A8C-F722-4BFD-B1DE-52CFCE80C65D}"/>
    <cellStyle name="입력 2 4 7 6" xfId="28987" xr:uid="{404F2EF0-4453-4181-8B31-15623919F7D5}"/>
    <cellStyle name="입력 2 4 7 7" xfId="27353" xr:uid="{4E6989AD-5AB2-4994-A1FF-7072E1525D97}"/>
    <cellStyle name="입력 2 4 7 8" xfId="51047" xr:uid="{10B57F8B-DFFC-47B9-BA9F-B96CA6A06B2F}"/>
    <cellStyle name="입력 2 4 8" xfId="13543" xr:uid="{5D02256F-350F-4AA2-A43B-608F6B5B7A2F}"/>
    <cellStyle name="입력 2 4 8 2" xfId="14542" xr:uid="{2F0799EC-476A-4400-990B-06E3C8C787CE}"/>
    <cellStyle name="입력 2 4 8 2 2" xfId="16491" xr:uid="{532BF97C-92C9-4874-9665-7BD9B005BB0D}"/>
    <cellStyle name="입력 2 4 8 2 2 2" xfId="22410" xr:uid="{213CA858-91DA-4F67-8F0A-3C123B11769A}"/>
    <cellStyle name="입력 2 4 8 2 2 2 2" xfId="36042" xr:uid="{9F1E7BD9-3CC0-4C1E-AF9A-D8B06208774F}"/>
    <cellStyle name="입력 2 4 8 2 2 2 3" xfId="45670" xr:uid="{81CBF03B-C11A-4D9C-BD33-8C45C4AA2C3F}"/>
    <cellStyle name="입력 2 4 8 2 2 3" xfId="26201" xr:uid="{E1E2B740-52CA-40DC-AFAB-DB0846D85A71}"/>
    <cellStyle name="입력 2 4 8 2 2 3 2" xfId="39833" xr:uid="{21E919A0-8485-4735-BBFC-5F7125FAA570}"/>
    <cellStyle name="입력 2 4 8 2 2 3 3" xfId="49461" xr:uid="{13959E99-F75A-4079-BBBD-F6431B47B77A}"/>
    <cellStyle name="입력 2 4 8 2 2 4" xfId="32083" xr:uid="{8B497753-A632-4C1A-B3F4-BE5BD498C6D7}"/>
    <cellStyle name="입력 2 4 8 2 2 5" xfId="41741" xr:uid="{C134466C-DCB2-4DB2-9D9F-E2841FBD9174}"/>
    <cellStyle name="입력 2 4 8 2 2 6" xfId="54129" xr:uid="{E49043C1-D944-42BC-87CD-62572283CEB1}"/>
    <cellStyle name="입력 2 4 8 2 3" xfId="20502" xr:uid="{BAA9DA3B-6A82-4EDB-828B-71A0393B14A0}"/>
    <cellStyle name="입력 2 4 8 2 3 2" xfId="34134" xr:uid="{0EBC078F-C7E7-4EFC-AC4A-3D90B186906E}"/>
    <cellStyle name="입력 2 4 8 2 3 3" xfId="43762" xr:uid="{72F9DF2D-5113-4269-954B-97BAFD87CEB9}"/>
    <cellStyle name="입력 2 4 8 2 4" xfId="24293" xr:uid="{BE4F30E0-3864-4F10-BB0A-9438B57EDD15}"/>
    <cellStyle name="입력 2 4 8 2 4 2" xfId="37925" xr:uid="{695B7091-306A-43EF-AF4D-194A217AE0A0}"/>
    <cellStyle name="입력 2 4 8 2 4 3" xfId="47553" xr:uid="{D4F1A436-4FD6-408E-897F-92A3755B3A96}"/>
    <cellStyle name="입력 2 4 8 2 5" xfId="30168" xr:uid="{5F86AB4A-86A4-4430-A6C8-01BDF559F4A5}"/>
    <cellStyle name="입력 2 4 8 2 6" xfId="26221" xr:uid="{A5B6BD11-C415-4229-B15E-F36D4B7A1010}"/>
    <cellStyle name="입력 2 4 8 2 7" xfId="52221" xr:uid="{36AE4893-09ED-4DEC-B294-1801B5A96808}"/>
    <cellStyle name="입력 2 4 8 3" xfId="15493" xr:uid="{BB62466E-7526-4A43-827F-0E50DBDA8EC1}"/>
    <cellStyle name="입력 2 4 8 3 2" xfId="21412" xr:uid="{1560724D-0AF4-41EF-823D-BF937A8733F4}"/>
    <cellStyle name="입력 2 4 8 3 2 2" xfId="35044" xr:uid="{02137460-85A1-4858-9660-394024042283}"/>
    <cellStyle name="입력 2 4 8 3 2 3" xfId="44672" xr:uid="{37F03155-1397-47DC-BB22-CE5FBE403A2C}"/>
    <cellStyle name="입력 2 4 8 3 3" xfId="25203" xr:uid="{6E93570B-F9E7-4D13-B905-7011299DEA6F}"/>
    <cellStyle name="입력 2 4 8 3 3 2" xfId="38835" xr:uid="{D4EC0AD0-D9A7-4FC4-BDB7-70A47BE6121D}"/>
    <cellStyle name="입력 2 4 8 3 3 3" xfId="48463" xr:uid="{A3DE55C7-7448-483F-9D84-4018D2C1C309}"/>
    <cellStyle name="입력 2 4 8 3 4" xfId="31085" xr:uid="{95EDD4D9-8BEB-4DAA-BF41-C38035A9BF11}"/>
    <cellStyle name="입력 2 4 8 3 5" xfId="40743" xr:uid="{74145AB4-860B-4242-BD85-9524F5F5F82F}"/>
    <cellStyle name="입력 2 4 8 3 6" xfId="53131" xr:uid="{62B8F935-BB99-4401-909E-C0AB50462F00}"/>
    <cellStyle name="입력 2 4 8 4" xfId="19504" xr:uid="{B9BC1F13-DC1F-4CC4-8951-C7EF381F3EBE}"/>
    <cellStyle name="입력 2 4 8 4 2" xfId="33136" xr:uid="{E31FA6C8-34B6-490E-A43C-C22FA90E9738}"/>
    <cellStyle name="입력 2 4 8 4 3" xfId="42764" xr:uid="{71D67C49-F531-42AF-8067-53C00EFBD237}"/>
    <cellStyle name="입력 2 4 8 5" xfId="23295" xr:uid="{52D78B8F-D301-4DB1-AA59-6014641E30F2}"/>
    <cellStyle name="입력 2 4 8 5 2" xfId="36927" xr:uid="{9C2F2A4D-A91F-427F-89B1-6696D7010B4D}"/>
    <cellStyle name="입력 2 4 8 5 3" xfId="46555" xr:uid="{2DEAB265-F4B9-4FB6-91AA-BBE93DD30B67}"/>
    <cellStyle name="입력 2 4 8 6" xfId="29170" xr:uid="{363940C3-8F74-49EE-BBF5-1C1A0003101F}"/>
    <cellStyle name="입력 2 4 8 7" xfId="27219" xr:uid="{11C491E6-BD5B-4339-A44F-546AC5FA5CB2}"/>
    <cellStyle name="입력 2 4 8 8" xfId="51223" xr:uid="{F6F67716-D70C-4D7E-B333-45EC880C4850}"/>
    <cellStyle name="입력 2 4 9" xfId="13838" xr:uid="{87E2E321-F288-4E82-B7A1-63BFD3BFACF3}"/>
    <cellStyle name="입력 2 4 9 2" xfId="15787" xr:uid="{BA8F2CCE-F211-47E7-9FB5-643D1DF9DB96}"/>
    <cellStyle name="입력 2 4 9 2 2" xfId="21706" xr:uid="{5225421E-3468-4FA6-8D36-D803E39E37B3}"/>
    <cellStyle name="입력 2 4 9 2 2 2" xfId="35338" xr:uid="{B5C5DA1F-9D7C-4EB8-A6CC-EFB63CD10C12}"/>
    <cellStyle name="입력 2 4 9 2 2 3" xfId="44966" xr:uid="{EBABEEF3-2DD4-4CA5-B9A9-A85D143B8852}"/>
    <cellStyle name="입력 2 4 9 2 3" xfId="25497" xr:uid="{03AE1F79-7398-4149-95A3-116D60E10B45}"/>
    <cellStyle name="입력 2 4 9 2 3 2" xfId="39129" xr:uid="{354F97A7-60D8-4558-B1ED-0D6767C7FB1B}"/>
    <cellStyle name="입력 2 4 9 2 3 3" xfId="48757" xr:uid="{2F1ADFC5-9605-4399-8C9E-87F76280C825}"/>
    <cellStyle name="입력 2 4 9 2 4" xfId="31379" xr:uid="{280739AF-62D1-4718-82B3-F8D45167AB89}"/>
    <cellStyle name="입력 2 4 9 2 5" xfId="41037" xr:uid="{D1345CF0-306C-4751-9D35-3EEBB622B94A}"/>
    <cellStyle name="입력 2 4 9 2 6" xfId="53425" xr:uid="{BFEB1584-6F99-4918-B509-E377C6437A80}"/>
    <cellStyle name="입력 2 4 9 3" xfId="19798" xr:uid="{FB1A8EDB-CCB8-4580-8FFE-1BBEE8C68CB7}"/>
    <cellStyle name="입력 2 4 9 3 2" xfId="33430" xr:uid="{8F30973B-7A0F-4252-9CC2-02F54AE0B8BE}"/>
    <cellStyle name="입력 2 4 9 3 3" xfId="43058" xr:uid="{73F26301-73D4-4504-A7FD-F049740A9F47}"/>
    <cellStyle name="입력 2 4 9 4" xfId="23589" xr:uid="{848D6AA0-E7D7-45EA-B1FA-569685CE701F}"/>
    <cellStyle name="입력 2 4 9 4 2" xfId="37221" xr:uid="{944DD3E7-BC31-4785-BDDF-652713E31376}"/>
    <cellStyle name="입력 2 4 9 4 3" xfId="46849" xr:uid="{5299A9EE-E51F-4525-9B30-23C014255B49}"/>
    <cellStyle name="입력 2 4 9 5" xfId="29464" xr:uid="{CD7A0BC3-0792-4FAA-8307-72235064AEE3}"/>
    <cellStyle name="입력 2 4 9 6" xfId="26925" xr:uid="{819AB85D-6C36-4264-AFA5-9C7762A175C5}"/>
    <cellStyle name="입력 2 4 9 7" xfId="51517" xr:uid="{C3A62088-2F8C-4EBF-B17B-0EC32470862C}"/>
    <cellStyle name="입력 2 5" xfId="10806" xr:uid="{737B3736-40E6-41FC-8A7A-8FE5EEFF44EB}"/>
    <cellStyle name="입력 2 5 2" xfId="13737" xr:uid="{88442B2A-ECCC-403B-8E68-4D91998ECAA4}"/>
    <cellStyle name="입력 2 5 2 2" xfId="15686" xr:uid="{16BAF85E-2EE8-4988-835A-775907CA52EE}"/>
    <cellStyle name="입력 2 5 2 2 2" xfId="21605" xr:uid="{F6EDA78A-FAF4-4394-9D1A-153A3D0D0AAC}"/>
    <cellStyle name="입력 2 5 2 2 2 2" xfId="35237" xr:uid="{3BFF259F-0D80-41F7-9DBD-7C0F581C05AA}"/>
    <cellStyle name="입력 2 5 2 2 2 3" xfId="44865" xr:uid="{92FE80E2-3AE4-49F4-83BE-9C161FC4D7E5}"/>
    <cellStyle name="입력 2 5 2 2 3" xfId="25396" xr:uid="{5AC0AB2B-AC77-49ED-B868-EEF4A7654B30}"/>
    <cellStyle name="입력 2 5 2 2 3 2" xfId="39028" xr:uid="{F04CF9D0-879B-4C59-A998-AA28620901CA}"/>
    <cellStyle name="입력 2 5 2 2 3 3" xfId="48656" xr:uid="{E8850F04-A04B-4A48-B8CB-48247AC4BD26}"/>
    <cellStyle name="입력 2 5 2 2 4" xfId="31278" xr:uid="{2DDE8706-0B49-4670-B2BA-4B42FDC94CA1}"/>
    <cellStyle name="입력 2 5 2 2 5" xfId="40936" xr:uid="{A68D79EC-64FC-4F4D-AFE2-EE89D23C0CC4}"/>
    <cellStyle name="입력 2 5 2 2 6" xfId="53324" xr:uid="{CECC0E7C-F82E-4FFC-B5A7-C2173CFADA9C}"/>
    <cellStyle name="입력 2 5 2 3" xfId="19697" xr:uid="{60CC01B6-69C2-442B-AE1C-AC76F3D6F9B4}"/>
    <cellStyle name="입력 2 5 2 3 2" xfId="33329" xr:uid="{1D18E554-7E08-4EB9-8A57-E4C055887A13}"/>
    <cellStyle name="입력 2 5 2 3 3" xfId="42957" xr:uid="{C5C2C390-0CFA-4325-B7B8-EBCE2403ADB0}"/>
    <cellStyle name="입력 2 5 2 4" xfId="23488" xr:uid="{5410049A-9A48-4744-B5D0-C013E717566C}"/>
    <cellStyle name="입력 2 5 2 4 2" xfId="37120" xr:uid="{B2B3A493-F423-45B5-BA14-18F09034368F}"/>
    <cellStyle name="입력 2 5 2 4 3" xfId="46748" xr:uid="{236BF4FC-453A-4BAD-A63D-0F7D46D419BA}"/>
    <cellStyle name="입력 2 5 2 5" xfId="29363" xr:uid="{0DF239B3-1213-4237-9DEA-BBE517D51B5C}"/>
    <cellStyle name="입력 2 5 2 6" xfId="27026" xr:uid="{68398537-C4A2-4BCB-BC70-5EEA57AD9080}"/>
    <cellStyle name="입력 2 5 2 7" xfId="51416" xr:uid="{72D86B77-4239-40C3-A1F0-5536C6B787D4}"/>
    <cellStyle name="입력 2 5 3" xfId="14776" xr:uid="{380E4F2D-304E-4C73-877D-B307F87F2A33}"/>
    <cellStyle name="입력 2 5 3 2" xfId="20695" xr:uid="{0DF01F34-014A-4C02-8862-D3AF4A437C5E}"/>
    <cellStyle name="입력 2 5 3 2 2" xfId="34327" xr:uid="{16EC9D0D-EAFA-4A9D-8404-A9A720629E81}"/>
    <cellStyle name="입력 2 5 3 2 3" xfId="43955" xr:uid="{BC9CBC6D-670A-4FEA-9DCD-6EBBB0DB7F15}"/>
    <cellStyle name="입력 2 5 3 3" xfId="24486" xr:uid="{8DDD0671-A886-41BD-B327-75415CED0DEF}"/>
    <cellStyle name="입력 2 5 3 3 2" xfId="38118" xr:uid="{0F07F4E8-51AA-4845-9A0B-FA589031B012}"/>
    <cellStyle name="입력 2 5 3 3 3" xfId="47746" xr:uid="{3036C2DC-3D54-422F-BC9D-0D0259DA0F71}"/>
    <cellStyle name="입력 2 5 3 4" xfId="30368" xr:uid="{4367F199-A945-4D7C-8EB7-206624C1B68C}"/>
    <cellStyle name="입력 2 5 3 5" xfId="40026" xr:uid="{54C41065-EE07-4621-AF26-B07DEB89A63D}"/>
    <cellStyle name="입력 2 5 3 6" xfId="52414" xr:uid="{9FDD0079-0AD1-4E04-A2B1-962D7799C7FB}"/>
    <cellStyle name="입력 2 5 4" xfId="18783" xr:uid="{2D3537E7-00E5-4839-96CA-4E5A3D7D63E4}"/>
    <cellStyle name="입력 2 5 4 2" xfId="32415" xr:uid="{709F0D15-7297-4ED1-91C5-ADB62DBB5464}"/>
    <cellStyle name="입력 2 5 4 3" xfId="42043" xr:uid="{6E78A437-887F-474F-BC23-9AE1028FE8BE}"/>
    <cellStyle name="입력 2 5 5" xfId="22490" xr:uid="{39F2044B-E70C-4E54-AFAC-9797E29A2072}"/>
    <cellStyle name="입력 2 5 5 2" xfId="36122" xr:uid="{2AF275A4-2535-4CDC-8A50-99655A8AAEAB}"/>
    <cellStyle name="입력 2 5 5 3" xfId="45750" xr:uid="{FEC6E7EF-FC18-4E6B-886D-228111BE6F16}"/>
    <cellStyle name="입력 2 5 6" xfId="28358" xr:uid="{30AB36A0-05AE-4F74-BD05-4ED088E67402}"/>
    <cellStyle name="입력 2 5 7" xfId="27963" xr:uid="{1793FB28-DD40-477A-9112-690B720839E4}"/>
    <cellStyle name="입력 2 5 8" xfId="50418" xr:uid="{6EE6B659-7A9F-453A-9A73-3F789A698DF2}"/>
    <cellStyle name="입력 2 6" xfId="10709" xr:uid="{22AD2E22-83D9-43F0-84E0-4193DCB69ABB}"/>
    <cellStyle name="입력 2 6 2" xfId="13640" xr:uid="{46179C3C-3826-41D6-965B-53BFB2B219ED}"/>
    <cellStyle name="입력 2 6 2 2" xfId="15589" xr:uid="{ADD8F510-7923-4316-B4D5-46688EAA2FE6}"/>
    <cellStyle name="입력 2 6 2 2 2" xfId="21508" xr:uid="{F576F760-E079-4A8C-8157-7A6A48DF09A2}"/>
    <cellStyle name="입력 2 6 2 2 2 2" xfId="35140" xr:uid="{9D675F7B-47F6-49FE-B720-41EE75A17475}"/>
    <cellStyle name="입력 2 6 2 2 2 3" xfId="44768" xr:uid="{C44C5E4E-B077-4DC2-833D-A8F4FE8F35D6}"/>
    <cellStyle name="입력 2 6 2 2 3" xfId="25299" xr:uid="{E6453FE5-B8E5-45AB-822B-B9D235824789}"/>
    <cellStyle name="입력 2 6 2 2 3 2" xfId="38931" xr:uid="{C472C8A6-5755-4BD9-9A89-AD43B1998801}"/>
    <cellStyle name="입력 2 6 2 2 3 3" xfId="48559" xr:uid="{237EA661-1B2A-4337-9BC3-8DBE9A3D5378}"/>
    <cellStyle name="입력 2 6 2 2 4" xfId="31181" xr:uid="{56484178-F4B2-4B8A-BA46-FEF4F3D33DA9}"/>
    <cellStyle name="입력 2 6 2 2 5" xfId="40839" xr:uid="{C88A5E82-BA32-4967-88C7-9964EC210D58}"/>
    <cellStyle name="입력 2 6 2 2 6" xfId="53227" xr:uid="{3C061270-900F-4ED2-AABB-70E69EBBB57D}"/>
    <cellStyle name="입력 2 6 2 3" xfId="19600" xr:uid="{02FFBABE-802B-44C8-8438-DCECFAC33D4E}"/>
    <cellStyle name="입력 2 6 2 3 2" xfId="33232" xr:uid="{B3C00900-07C6-41A0-9366-70366CE22AF9}"/>
    <cellStyle name="입력 2 6 2 3 3" xfId="42860" xr:uid="{3C560C9B-3E8E-4E20-B1A2-B739563F0835}"/>
    <cellStyle name="입력 2 6 2 4" xfId="23391" xr:uid="{88FC55E4-54EA-44A2-9343-C0645C514678}"/>
    <cellStyle name="입력 2 6 2 4 2" xfId="37023" xr:uid="{CDF88530-62A7-467D-B63F-6D14D4F6BBEE}"/>
    <cellStyle name="입력 2 6 2 4 3" xfId="46651" xr:uid="{C216A7F9-7F61-42C5-A160-D9A1B3BB54AD}"/>
    <cellStyle name="입력 2 6 2 5" xfId="29266" xr:uid="{6CEA4DCE-BFE9-4F9E-94B9-FF67CCEB0484}"/>
    <cellStyle name="입력 2 6 2 6" xfId="27123" xr:uid="{E7F78240-1CAD-4DB2-9A91-078DA34F60BE}"/>
    <cellStyle name="입력 2 6 2 7" xfId="51319" xr:uid="{18E00B6A-DBDA-4246-92B2-FDED5F51BA63}"/>
    <cellStyle name="입력 2 6 3" xfId="14679" xr:uid="{AFEF45B2-7D8C-4B3D-A1B4-C10E74A8C646}"/>
    <cellStyle name="입력 2 6 3 2" xfId="20598" xr:uid="{EB55CBBC-D16E-49C2-90AA-ED53651C4A79}"/>
    <cellStyle name="입력 2 6 3 2 2" xfId="34230" xr:uid="{57187085-BBB9-4115-B55C-6AD2C6A9BDEE}"/>
    <cellStyle name="입력 2 6 3 2 3" xfId="43858" xr:uid="{83641B23-B9DE-44ED-83B7-D3AE016DD03B}"/>
    <cellStyle name="입력 2 6 3 3" xfId="24389" xr:uid="{57149645-B905-48AF-A146-003A4EB1FC5A}"/>
    <cellStyle name="입력 2 6 3 3 2" xfId="38021" xr:uid="{14204716-62A9-4AF2-A620-836735D2678A}"/>
    <cellStyle name="입력 2 6 3 3 3" xfId="47649" xr:uid="{83890BEE-914F-4CEB-A565-D607208AC1D7}"/>
    <cellStyle name="입력 2 6 3 4" xfId="30271" xr:uid="{DC7D0784-9BA5-430D-9A8D-4344E2403840}"/>
    <cellStyle name="입력 2 6 3 5" xfId="39929" xr:uid="{1142BD9B-337A-44FD-B833-55CB941F91B3}"/>
    <cellStyle name="입력 2 6 3 6" xfId="52317" xr:uid="{BB05DA5A-8E1B-4109-B7D0-16686B00FFCC}"/>
    <cellStyle name="입력 2 6 4" xfId="18688" xr:uid="{F39AB91E-E545-44E8-B59C-B4577669604D}"/>
    <cellStyle name="입력 2 6 4 2" xfId="32320" xr:uid="{9C2EB6E3-F49A-497B-BE9F-645F92199549}"/>
    <cellStyle name="입력 2 6 4 3" xfId="41948" xr:uid="{B762E035-5A11-4E65-91F1-C7F664D3E4BD}"/>
    <cellStyle name="입력 2 6 5" xfId="16543" xr:uid="{736512F9-7D0D-41E1-8F48-9641FBD1BB51}"/>
    <cellStyle name="입력 2 6 5 2" xfId="32127" xr:uid="{2A7C7FDD-39C4-4F8C-8880-059290C66861}"/>
    <cellStyle name="입력 2 6 5 3" xfId="41769" xr:uid="{547797BA-0F15-485C-8B36-AFF6A63EC505}"/>
    <cellStyle name="입력 2 6 6" xfId="28261" xr:uid="{5CB8FA3B-E423-4357-AA55-E5178388D650}"/>
    <cellStyle name="입력 2 6 7" xfId="28058" xr:uid="{8EC57509-6224-4AE6-A73F-A6F0B316F3D1}"/>
    <cellStyle name="입력 2 6 8" xfId="50321" xr:uid="{0C5E3A83-3E14-436D-B1EF-B5E9AE5813CD}"/>
    <cellStyle name="입력 2 7" xfId="11560" xr:uid="{1CF6B920-D9D0-474C-9E3D-32ABCD55263B}"/>
    <cellStyle name="입력 2 7 2" xfId="14454" xr:uid="{F73503D7-660A-4CD7-A405-416F520D2F13}"/>
    <cellStyle name="입력 2 7 2 2" xfId="16403" xr:uid="{E05AB624-FB25-42FB-A1C8-96FB35EF7E78}"/>
    <cellStyle name="입력 2 7 2 2 2" xfId="22322" xr:uid="{B248C649-DDDF-4AA6-9E01-833E6777FA2F}"/>
    <cellStyle name="입력 2 7 2 2 2 2" xfId="35954" xr:uid="{EBB5DE97-FE7C-4540-94D3-AFC020A3A66A}"/>
    <cellStyle name="입력 2 7 2 2 2 3" xfId="45582" xr:uid="{B65354CE-85EE-4A97-AFFF-DF46EAC407C1}"/>
    <cellStyle name="입력 2 7 2 2 3" xfId="26113" xr:uid="{961FC6FD-F38E-4AFE-9491-1EA6A6B293C5}"/>
    <cellStyle name="입력 2 7 2 2 3 2" xfId="39745" xr:uid="{C81DE8EA-8668-4655-958D-E437D98FA518}"/>
    <cellStyle name="입력 2 7 2 2 3 3" xfId="49373" xr:uid="{9050D4FD-1AB6-4254-9974-1649C443B44E}"/>
    <cellStyle name="입력 2 7 2 2 4" xfId="31995" xr:uid="{189161A3-3DA3-4C69-9471-CDE5C7DD1FF4}"/>
    <cellStyle name="입력 2 7 2 2 5" xfId="41653" xr:uid="{15C240F4-D895-4D0B-B7F0-F0B8C89F0597}"/>
    <cellStyle name="입력 2 7 2 2 6" xfId="54041" xr:uid="{5D558B1C-28CE-44F5-BDF4-3847B975D877}"/>
    <cellStyle name="입력 2 7 2 3" xfId="20414" xr:uid="{8AC59B0A-2B3F-4D9B-84CB-0F02175B5769}"/>
    <cellStyle name="입력 2 7 2 3 2" xfId="34046" xr:uid="{9AE7EBB9-11BE-41EE-B3C5-9AAB2488B2C8}"/>
    <cellStyle name="입력 2 7 2 3 3" xfId="43674" xr:uid="{14BD1325-BAD0-4229-9ED8-E0FAC3C2CE4E}"/>
    <cellStyle name="입력 2 7 2 4" xfId="24205" xr:uid="{98C6A800-83A0-4739-B7ED-51661F92E934}"/>
    <cellStyle name="입력 2 7 2 4 2" xfId="37837" xr:uid="{D1B462A1-6D0D-4408-B14D-41A12129171C}"/>
    <cellStyle name="입력 2 7 2 4 3" xfId="47465" xr:uid="{BA3DEE03-45C3-47A7-92B1-A4DEF55C24CD}"/>
    <cellStyle name="입력 2 7 2 5" xfId="30080" xr:uid="{EACA52C0-F14D-40E1-8D08-D2C9D6403454}"/>
    <cellStyle name="입력 2 7 2 6" xfId="26309" xr:uid="{678E4C7D-7207-43CD-9B7B-FE39C962B474}"/>
    <cellStyle name="입력 2 7 2 7" xfId="52133" xr:uid="{C77975C9-0E85-4B5A-8D3F-3100B26E68E5}"/>
    <cellStyle name="입력 2 7 3" xfId="15405" xr:uid="{FC0427DC-21FB-4E70-91E9-A2263DFE1E88}"/>
    <cellStyle name="입력 2 7 3 2" xfId="21324" xr:uid="{623A5931-A665-4477-9F8D-36B105A54A59}"/>
    <cellStyle name="입력 2 7 3 2 2" xfId="34956" xr:uid="{F50FE270-4789-4BCD-B1F5-D094A2F3A006}"/>
    <cellStyle name="입력 2 7 3 2 3" xfId="44584" xr:uid="{D1D65800-8C93-4330-B20C-2C6B11E5653B}"/>
    <cellStyle name="입력 2 7 3 3" xfId="25115" xr:uid="{C795F2B9-C0F8-4279-A36C-FC0CE0DAD247}"/>
    <cellStyle name="입력 2 7 3 3 2" xfId="38747" xr:uid="{70945E39-A2C5-40DD-9132-370D7BE2AECF}"/>
    <cellStyle name="입력 2 7 3 3 3" xfId="48375" xr:uid="{ADDBFDBA-21F8-4CB7-AEC2-40003E90E17D}"/>
    <cellStyle name="입력 2 7 3 4" xfId="30997" xr:uid="{4CA9FC82-63E7-467C-9DA4-D48F949481C2}"/>
    <cellStyle name="입력 2 7 3 5" xfId="40655" xr:uid="{FE3F3E3E-1FE2-4A64-A3AA-F81E5032762D}"/>
    <cellStyle name="입력 2 7 3 6" xfId="53043" xr:uid="{CE5681C8-765D-42B6-BA67-5BE439A683E5}"/>
    <cellStyle name="입력 2 7 4" xfId="19416" xr:uid="{BB95D4BD-AC81-4F98-9A42-D32380C536C6}"/>
    <cellStyle name="입력 2 7 4 2" xfId="33048" xr:uid="{002764C4-4F2B-47FE-A4B3-839C39D254C3}"/>
    <cellStyle name="입력 2 7 4 3" xfId="42676" xr:uid="{548FE82B-CECA-4351-BD5B-35F93E7C7D49}"/>
    <cellStyle name="입력 2 7 5" xfId="23207" xr:uid="{08016D13-7CFB-4AB5-A16E-1FEDB650F534}"/>
    <cellStyle name="입력 2 7 5 2" xfId="36839" xr:uid="{FEA12C30-0C3A-42DB-87C3-684656E8E6FA}"/>
    <cellStyle name="입력 2 7 5 3" xfId="46467" xr:uid="{B0134EAD-88D7-4BB6-A6D0-1BE718DC7FA0}"/>
    <cellStyle name="입력 2 7 6" xfId="29075" xr:uid="{1C49BAC7-9D11-4B48-ABF6-2DBEEFEBEE5E}"/>
    <cellStyle name="입력 2 7 7" xfId="27313" xr:uid="{E5480322-1C09-47CF-8823-5321C78C0D98}"/>
    <cellStyle name="입력 2 7 8" xfId="51135" xr:uid="{9EF6BAA0-60E6-4529-B23B-E8D20C178231}"/>
    <cellStyle name="입력 2 8" xfId="6356" xr:uid="{8B07BE8A-363C-4E54-AF23-F3656E4877BD}"/>
    <cellStyle name="입력 2 9" xfId="49923" xr:uid="{B73272D8-4905-4988-B08F-346D7F66BE04}"/>
    <cellStyle name="입력 3" xfId="890" xr:uid="{E134E215-4005-4159-8ECF-1B5515047A8D}"/>
    <cellStyle name="입력 3 2" xfId="891" xr:uid="{EC45A9F3-607B-4BE9-A66E-54D9B5F73811}"/>
    <cellStyle name="입력 3 2 2" xfId="49881" xr:uid="{934BD384-3433-4D17-99C7-C69772A91445}"/>
    <cellStyle name="입력 3 2 3" xfId="6358" xr:uid="{EC4E8F3E-FC5E-42FC-AD6C-8394812CCFE5}"/>
    <cellStyle name="입력 3 3" xfId="49883" xr:uid="{86D88B09-2CB4-460A-84A4-0CBE6F1BB59B}"/>
    <cellStyle name="입력 3 4" xfId="50079" xr:uid="{7CDB6620-CAB8-4AAD-BB13-71B936E7BA2E}"/>
    <cellStyle name="입력 4" xfId="892" xr:uid="{63C142DE-FF1E-4EFC-B7D6-6E80D52DD4B3}"/>
    <cellStyle name="입력 4 2" xfId="49548" xr:uid="{12ABDACB-50F9-4F48-97EA-D586774085BD}"/>
    <cellStyle name="입력 4 3" xfId="49545" xr:uid="{1FD725BF-DA3D-4B24-B3C9-29E7BF68AEC9}"/>
    <cellStyle name="입력 4 4" xfId="50078" xr:uid="{F41ABB2D-2F9E-4D00-9F44-6B68FFF22467}"/>
    <cellStyle name="입력 4 5" xfId="6355" xr:uid="{CF23182E-EAE4-4CE9-87FD-3A753A286F03}"/>
    <cellStyle name="입력 5" xfId="893" xr:uid="{C04E81E9-5918-4678-9D27-E50F40A6594C}"/>
    <cellStyle name="입력 5 2" xfId="49547" xr:uid="{C221E719-869C-4856-A9ED-9968BE611038}"/>
    <cellStyle name="입력 5 3" xfId="49756" xr:uid="{F3179BCC-7407-4DF9-A9CF-05240A720333}"/>
    <cellStyle name="입력 5 4" xfId="50077" xr:uid="{DB72AF5E-04AB-4590-BC14-A7C428CF1FF2}"/>
    <cellStyle name="입력 6" xfId="894" xr:uid="{BA7739B6-0361-4FDB-A192-02E542E41888}"/>
    <cellStyle name="입력 6 2" xfId="49950" xr:uid="{562C1C51-EB94-46CA-80B5-EEFA7B47D257}"/>
    <cellStyle name="입력 6 3" xfId="14556" xr:uid="{6C900FCD-AC18-4E30-A79F-DEB4CE20445E}"/>
    <cellStyle name="입력 7" xfId="895" xr:uid="{09ACD3BC-8CC8-4B5D-ABAE-F48EE2F9384D}"/>
    <cellStyle name="입력 7 2" xfId="49546" xr:uid="{E46FE370-96AB-43AB-AB15-F8C53FD5A3AE}"/>
    <cellStyle name="입력 7 3" xfId="18567" xr:uid="{DC545F41-97AD-46D0-96BD-82634DD1A39D}"/>
    <cellStyle name="입력 8" xfId="896" xr:uid="{880FEF42-8C1F-47B3-AC38-50E004D23106}"/>
    <cellStyle name="입력 8 2" xfId="49968" xr:uid="{74007443-32F6-4CE5-A2AF-FA992879055E}"/>
    <cellStyle name="입력 8 3" xfId="50200" xr:uid="{17FE2E2F-651E-442F-AAAF-05A301A50F60}"/>
    <cellStyle name="입력 8 4" xfId="50076" xr:uid="{B8AB92D3-F62F-4618-A182-672BAC175370}"/>
    <cellStyle name="입력 8 5" xfId="10585" xr:uid="{DCFB7EFB-5166-4628-8E4E-072E3893A7C4}"/>
    <cellStyle name="입력 9" xfId="897" xr:uid="{705BB9D0-BEF4-49E3-A079-C0B5DDF97FE2}"/>
    <cellStyle name="자리수" xfId="898" xr:uid="{77ABEA2C-53D8-4C75-9CB2-2AF3C0149EC6}"/>
    <cellStyle name="자리수 2" xfId="899" xr:uid="{801C8A8A-EEC8-403D-8F73-F192EF8BB8EA}"/>
    <cellStyle name="자리수0" xfId="900" xr:uid="{EF3764C2-875C-426A-97F0-698CF7C12B40}"/>
    <cellStyle name="자리수0 2" xfId="901" xr:uid="{73EE61A2-50ED-4360-8ED2-76EB7A6B249E}"/>
    <cellStyle name="제목 1 10" xfId="902" xr:uid="{F667E4DE-F1F0-4460-9464-D69F53D6C8A6}"/>
    <cellStyle name="제목 1 11" xfId="903" xr:uid="{ED052478-1B32-4736-9EC9-1891F4E3121A}"/>
    <cellStyle name="제목 1 12" xfId="904" xr:uid="{280C52A8-57E9-406B-B9C9-5AAD73996277}"/>
    <cellStyle name="제목 1 13" xfId="905" xr:uid="{16407A97-B680-4BC3-B0DE-9D6D81F975FD}"/>
    <cellStyle name="제목 1 2" xfId="906" xr:uid="{05A6D627-E079-4A58-9FFE-4859F0314FB7}"/>
    <cellStyle name="제목 1 2 2" xfId="907" xr:uid="{B0C93DBC-BDD0-4A27-935C-958E401FD4B8}"/>
    <cellStyle name="제목 1 2 2 2" xfId="908" xr:uid="{3B0094B3-5DCE-4A0F-B043-65643C9207B5}"/>
    <cellStyle name="제목 1 2 2 3" xfId="2977" xr:uid="{BDE15D68-0960-4E8D-B882-A20A3093DD45}"/>
    <cellStyle name="제목 1 2 3" xfId="909" xr:uid="{E99AA61F-C98A-4E72-8E48-77E5DC8A271F}"/>
    <cellStyle name="제목 1 2 3 2" xfId="910" xr:uid="{1A93B193-EAC5-4BD5-B9E6-1A2C5DBCA0FB}"/>
    <cellStyle name="제목 1 2 3 3" xfId="2978" xr:uid="{E3ED68A6-FDAE-4ED0-A6C2-C96E8838E84A}"/>
    <cellStyle name="제목 1 2 4" xfId="911" xr:uid="{C994AF40-DD14-445E-8CAA-46630F0B7CED}"/>
    <cellStyle name="제목 1 2 4 2" xfId="912" xr:uid="{FCDEF088-E7D4-4306-B738-C83783132E5A}"/>
    <cellStyle name="제목 1 2 4 3" xfId="2979" xr:uid="{7F756A82-213B-4B0E-AE36-B322B867BC43}"/>
    <cellStyle name="제목 1 2 4 4" xfId="50100" xr:uid="{C8A08C94-E5F4-4BBD-8E9A-EB624B912C6F}"/>
    <cellStyle name="제목 1 2 4 5" xfId="6362" xr:uid="{AD30049D-D5EE-481E-80BE-8B727FFF40A2}"/>
    <cellStyle name="제목 1 2 5" xfId="8081" xr:uid="{CC34C7AD-E317-4141-AB7A-FB82737986AC}"/>
    <cellStyle name="제목 1 2 5 2" xfId="8597" xr:uid="{7325CD2A-6A66-4C69-B0B3-C6036A938DB1}"/>
    <cellStyle name="제목 1 2 5 3" xfId="12071" xr:uid="{07C31F12-4338-4365-B1BF-0F8B5D479139}"/>
    <cellStyle name="제목 1 2 5 4" xfId="18059" xr:uid="{DC755B0E-B1C2-41F3-98E0-189CC1CAA8E6}"/>
    <cellStyle name="제목 1 2 6" xfId="8147" xr:uid="{47257946-1136-4E4B-938D-BFC0D5B6DCAB}"/>
    <cellStyle name="제목 1 2 7" xfId="6361" xr:uid="{39E0B511-3792-4356-9684-09259F7C8CB7}"/>
    <cellStyle name="제목 1 2 8" xfId="49884" xr:uid="{C32B2AD7-F1FC-4A24-A28B-75E87AE0521E}"/>
    <cellStyle name="제목 1 2 9" xfId="50064" xr:uid="{9C21EF73-06AF-423D-9644-FEA74CA0F1C3}"/>
    <cellStyle name="제목 1 3" xfId="913" xr:uid="{44BABFA5-B854-4324-9ABF-F7173AF0CEE2}"/>
    <cellStyle name="제목 1 3 2" xfId="914" xr:uid="{EDAAB79E-87FB-4123-A984-36849796E484}"/>
    <cellStyle name="제목 1 3 2 2" xfId="49757" xr:uid="{4D54870F-CAC9-4364-81B0-04B2B4F242F7}"/>
    <cellStyle name="제목 1 3 2 3" xfId="6363" xr:uid="{95F2A392-2E57-4F89-8429-9A6D2D509702}"/>
    <cellStyle name="제목 1 3 3" xfId="49544" xr:uid="{571CD24E-EE5C-4F92-A875-2C0D47B1833E}"/>
    <cellStyle name="제목 1 3 4" xfId="3835" xr:uid="{CEEBC994-7C5E-4224-A94B-20FA14F62631}"/>
    <cellStyle name="제목 1 4" xfId="915" xr:uid="{252ABFFF-DCD4-4A4E-B78D-37A81A092CAA}"/>
    <cellStyle name="제목 1 4 2" xfId="6364" xr:uid="{1849F5E2-D2C2-4FFA-BCE9-FBEC7A2C4F9E}"/>
    <cellStyle name="제목 1 4 2 2" xfId="49885" xr:uid="{73FCA329-DC0A-49E9-9BF1-766C2F9CC589}"/>
    <cellStyle name="제목 1 4 3" xfId="49543" xr:uid="{21B7A2DB-0E67-445B-9FC8-29C5C2FD6F77}"/>
    <cellStyle name="제목 1 5" xfId="916" xr:uid="{FF0AF999-3CC8-445C-A39C-F02E12F5CA57}"/>
    <cellStyle name="제목 1 5 2" xfId="6360" xr:uid="{483E2ADD-5AA9-44D5-8D13-43530455EB8C}"/>
    <cellStyle name="제목 1 5 2 2" xfId="49886" xr:uid="{B76B73E4-7727-4C02-9BC4-F3B5A0B2F5BA}"/>
    <cellStyle name="제목 1 5 3" xfId="49542" xr:uid="{D52432F5-B08B-44F5-A2F9-8350896137E2}"/>
    <cellStyle name="제목 1 6" xfId="917" xr:uid="{ADD65A26-9D35-4723-B0B8-632F2B295AA9}"/>
    <cellStyle name="제목 1 6 2" xfId="49955" xr:uid="{D4FCB189-7121-4FA4-833E-2176C06F79BC}"/>
    <cellStyle name="제목 1 6 3" xfId="14549" xr:uid="{66FC8FB8-2AD6-4046-8B93-1F25A7668567}"/>
    <cellStyle name="제목 1 7" xfId="918" xr:uid="{CA9C679D-5AE4-4C70-BBB3-B0F44B4DEF91}"/>
    <cellStyle name="제목 1 7 2" xfId="49538" xr:uid="{E9F1701C-E5DE-4A79-A121-0154932706A3}"/>
    <cellStyle name="제목 1 7 3" xfId="18560" xr:uid="{9B99068C-F5CB-41E0-8BF9-DDE0EE51C8C8}"/>
    <cellStyle name="제목 1 8" xfId="919" xr:uid="{AAE938B5-8169-42F3-830C-A1F52F36F37A}"/>
    <cellStyle name="제목 1 8 2" xfId="49541" xr:uid="{85181847-4AE5-4A18-A15D-A0C90CC7F4A6}"/>
    <cellStyle name="제목 1 8 3" xfId="50201" xr:uid="{63DCFF00-D53E-4F9E-B2A3-AF51AB512BAC}"/>
    <cellStyle name="제목 1 8 4" xfId="10578" xr:uid="{0739E8A1-976D-46E7-9D3D-1632812B87EB}"/>
    <cellStyle name="제목 1 9" xfId="920" xr:uid="{5816E201-1124-47F0-9496-C6FDB5C881F0}"/>
    <cellStyle name="제목 10" xfId="921" xr:uid="{9E3B6B2E-7BD3-47ED-9B42-B6BEF416A909}"/>
    <cellStyle name="제목 10 2" xfId="49758" xr:uid="{0BC74357-E932-4EC8-8826-855F7B2923BB}"/>
    <cellStyle name="제목 10 3" xfId="18559" xr:uid="{009B86C1-87CC-4492-BEDC-1EB01CA8671D}"/>
    <cellStyle name="제목 11" xfId="922" xr:uid="{87AC653B-F32C-4C17-B85D-31FEC8F6C802}"/>
    <cellStyle name="제목 11 2" xfId="49540" xr:uid="{DCD216FE-0C27-4FE5-A2C6-58439EFA272A}"/>
    <cellStyle name="제목 11 3" xfId="50202" xr:uid="{10C8546B-E648-4426-87AF-101A32585558}"/>
    <cellStyle name="제목 11 4" xfId="10577" xr:uid="{79DF740B-D47A-43EF-926D-70F898F8ED9F}"/>
    <cellStyle name="제목 12" xfId="923" xr:uid="{82D1416E-14BB-4B9E-92FC-EF1DC0C0F2ED}"/>
    <cellStyle name="제목 13" xfId="924" xr:uid="{D4CA228F-72FF-44E5-8395-50D195FBC51E}"/>
    <cellStyle name="제목 14" xfId="925" xr:uid="{9E30AB6E-70DD-4AC7-964A-F19CBEDE6BAC}"/>
    <cellStyle name="제목 15" xfId="926" xr:uid="{8268BCBC-043D-44A1-B465-8C107672AA2E}"/>
    <cellStyle name="제목 16" xfId="927" xr:uid="{9B660F57-4C0C-4923-BE66-5A06509F7A72}"/>
    <cellStyle name="제목 17" xfId="59416" xr:uid="{172ED0D2-5AB6-4AA9-ADF6-FF548ACA2341}"/>
    <cellStyle name="제목 18" xfId="2569" xr:uid="{0257866A-C93A-4F12-ACC1-8E1C29320CD7}"/>
    <cellStyle name="제목 2 10" xfId="928" xr:uid="{CE9F5E56-1BDB-41CE-AE68-DF3F09EA31EA}"/>
    <cellStyle name="제목 2 11" xfId="929" xr:uid="{A3654825-08BE-4B4C-A2E5-CED221EEEAE5}"/>
    <cellStyle name="제목 2 12" xfId="930" xr:uid="{5A72058B-0127-435E-8085-A40C7167505B}"/>
    <cellStyle name="제목 2 13" xfId="931" xr:uid="{E32CA3C7-20C6-47A1-B652-606918BFA4D3}"/>
    <cellStyle name="제목 2 2" xfId="932" xr:uid="{14611BBA-0066-4CFB-BE09-B0857E580AF6}"/>
    <cellStyle name="제목 2 2 2" xfId="933" xr:uid="{245315DD-CAF9-46C4-A123-58591027C358}"/>
    <cellStyle name="제목 2 2 2 2" xfId="49539" xr:uid="{8A526D0B-604F-41E9-8A96-7F49C7282E39}"/>
    <cellStyle name="제목 2 2 2 3" xfId="8082" xr:uid="{FFC4F9D4-DC2E-448B-9344-4E23BAF4E05C}"/>
    <cellStyle name="제목 2 2 3" xfId="934" xr:uid="{9D8BC6F2-51B4-4C16-BDEE-B08B3EEA7940}"/>
    <cellStyle name="제목 2 2 3 2" xfId="50204" xr:uid="{FBBC56A0-C084-40BA-99D8-FBD682CA70E9}"/>
    <cellStyle name="제목 2 2 3 3" xfId="6366" xr:uid="{C1B664F4-A73E-409E-94A7-B62BC5FAC359}"/>
    <cellStyle name="제목 2 2 4" xfId="2980" xr:uid="{A75AA9A2-1489-4217-AD57-DC3F6C6CA53C}"/>
    <cellStyle name="제목 2 2 4 2" xfId="50203" xr:uid="{4797757F-CCAA-424A-9296-368798F95156}"/>
    <cellStyle name="제목 2 2 4 3" xfId="49975" xr:uid="{8229072E-A6E8-4170-A07B-0EFA9928BE05}"/>
    <cellStyle name="제목 2 2 5" xfId="50065" xr:uid="{846AAF37-CBE7-42DB-8F9A-2B51C5394BAB}"/>
    <cellStyle name="제목 2 3" xfId="935" xr:uid="{5AC349B5-C359-4F3F-9A1E-1ECD33B14367}"/>
    <cellStyle name="제목 2 3 2" xfId="936" xr:uid="{4D49A7D5-8BE7-4D2D-9E59-5477E1914EBC}"/>
    <cellStyle name="제목 2 3 2 2" xfId="49888" xr:uid="{0D4A3A8C-3AFD-4A2C-940E-EBFCC6A59ACA}"/>
    <cellStyle name="제목 2 3 2 3" xfId="6367" xr:uid="{BE443CBE-7EEE-4D72-A1FF-C39635BDCD77}"/>
    <cellStyle name="제목 2 3 3" xfId="49887" xr:uid="{33D12C44-8B78-4475-854C-488018119371}"/>
    <cellStyle name="제목 2 4" xfId="937" xr:uid="{84087958-564B-450C-B0BA-E6DC43909453}"/>
    <cellStyle name="제목 2 4 2" xfId="49537" xr:uid="{5E538B5D-AA00-48AB-B270-3EAC3023A9CB}"/>
    <cellStyle name="제목 2 4 3" xfId="49534" xr:uid="{669A66AB-0659-4FD6-BB9B-A4FF22D23C42}"/>
    <cellStyle name="제목 2 4 4" xfId="6365" xr:uid="{61F304A5-DD7E-4192-9A9B-A906DB68440E}"/>
    <cellStyle name="제목 2 5" xfId="938" xr:uid="{1B9B444D-9143-4568-AFB5-A406A833E22B}"/>
    <cellStyle name="제목 2 5 2" xfId="49536" xr:uid="{FE6F2FE3-E729-4F2A-9FE7-F151C8018F42}"/>
    <cellStyle name="제목 2 5 3" xfId="49759" xr:uid="{94B1E3E4-C304-477C-8208-C21055BDC201}"/>
    <cellStyle name="제목 2 6" xfId="939" xr:uid="{DC142042-C724-474E-A796-04BE4AF8620E}"/>
    <cellStyle name="제목 2 6 2" xfId="49889" xr:uid="{881A0025-3DB2-4C49-A56D-0E03930CB5F8}"/>
    <cellStyle name="제목 2 6 3" xfId="14550" xr:uid="{AACBDE25-40E3-47C1-93D3-4DDABAE7EFF0}"/>
    <cellStyle name="제목 2 7" xfId="940" xr:uid="{A8359967-9313-401A-A761-8ADF276C9B25}"/>
    <cellStyle name="제목 2 7 2" xfId="49535" xr:uid="{E41CFA62-B9F1-43F9-89F1-CA5DFCF3116F}"/>
    <cellStyle name="제목 2 7 3" xfId="18561" xr:uid="{2247D76E-6B60-4BE9-B730-449BEB33C80A}"/>
    <cellStyle name="제목 2 8" xfId="941" xr:uid="{17116066-2BBB-4C57-880A-9A905B11478D}"/>
    <cellStyle name="제목 2 8 2" xfId="49890" xr:uid="{F6B0AE49-B447-4EAE-A2B5-DD0C789532E8}"/>
    <cellStyle name="제목 2 8 3" xfId="50205" xr:uid="{040A7082-860D-44F2-B837-EBAE671789C4}"/>
    <cellStyle name="제목 2 8 4" xfId="10579" xr:uid="{619C0DA6-6083-4E2A-9A71-F7087C2D4FA6}"/>
    <cellStyle name="제목 2 9" xfId="942" xr:uid="{BEE21F82-4BF7-4A2D-86EB-DFC5DD78BDD9}"/>
    <cellStyle name="제목 3 10" xfId="943" xr:uid="{D800BC29-61E9-45CD-AEAA-0B00800AC0A7}"/>
    <cellStyle name="제목 3 11" xfId="944" xr:uid="{9661DC5A-F489-4033-9980-D4E8A68E4EFE}"/>
    <cellStyle name="제목 3 12" xfId="945" xr:uid="{FE251177-83B5-42A1-90F0-E5E18509C692}"/>
    <cellStyle name="제목 3 13" xfId="946" xr:uid="{4FB8993A-C019-4170-980A-66CF50D1638A}"/>
    <cellStyle name="제목 3 2" xfId="947" xr:uid="{7509A56C-B0FA-44F8-BDC1-2C3339C04FDE}"/>
    <cellStyle name="제목 3 2 2" xfId="948" xr:uid="{837F4D5B-0ECE-4ED5-84F5-C77A6B75A949}"/>
    <cellStyle name="제목 3 2 2 2" xfId="8598" xr:uid="{9BAF1F10-CA81-46AD-A55E-579480B1158A}"/>
    <cellStyle name="제목 3 2 2 3" xfId="12072" xr:uid="{59E27ABC-E226-43F5-9F71-AAD9385F6410}"/>
    <cellStyle name="제목 3 2 2 4" xfId="18060" xr:uid="{50FFD410-88E2-4698-86E0-BE8D7E83F04A}"/>
    <cellStyle name="제목 3 2 2 5" xfId="49530" xr:uid="{66C50A61-862C-4613-B5CE-D379A9EBE2AB}"/>
    <cellStyle name="제목 3 2 2 6" xfId="8083" xr:uid="{DAD71F9A-6289-443C-A79A-537C81F06610}"/>
    <cellStyle name="제목 3 2 3" xfId="949" xr:uid="{27486831-BAE6-4B66-A3CB-1A7A4994A69C}"/>
    <cellStyle name="제목 3 2 3 2" xfId="50207" xr:uid="{3E20A2AB-3026-4077-A11E-5C4D3863E388}"/>
    <cellStyle name="제목 3 2 3 3" xfId="6369" xr:uid="{349326AE-1CE2-48F7-80B8-E4D2D6D13393}"/>
    <cellStyle name="제목 3 2 4" xfId="2981" xr:uid="{44DE6FD6-7FDD-4C89-8962-77327CB70970}"/>
    <cellStyle name="제목 3 2 4 2" xfId="50206" xr:uid="{388230BB-BF6C-4860-92B0-D32105E46616}"/>
    <cellStyle name="제목 3 2 4 3" xfId="49891" xr:uid="{188C6379-C642-42D3-A51D-9EE95B2AEFBD}"/>
    <cellStyle name="제목 3 2 5" xfId="50066" xr:uid="{6020D01F-4192-446E-9F2B-989A4A3DE8ED}"/>
    <cellStyle name="제목 3 3" xfId="950" xr:uid="{E67AE042-6737-4BDD-AB6A-31BE0A3335C9}"/>
    <cellStyle name="제목 3 3 2" xfId="951" xr:uid="{6B0D7327-9DE2-4AA3-BC93-4198CFEC96A3}"/>
    <cellStyle name="제목 3 3 2 2" xfId="49760" xr:uid="{7A942F9A-CBD4-4B1C-819D-485CBB8CC785}"/>
    <cellStyle name="제목 3 3 2 3" xfId="6370" xr:uid="{B889404D-97D6-40F3-9DD6-2B6DDB3BDE9F}"/>
    <cellStyle name="제목 3 3 3" xfId="49533" xr:uid="{6534AD19-A221-436F-9A91-4A8953F43D5A}"/>
    <cellStyle name="제목 3 4" xfId="952" xr:uid="{36A0D7DF-5A17-492D-B1B0-9760402D659F}"/>
    <cellStyle name="제목 3 4 2" xfId="49892" xr:uid="{A4B83292-4B7E-422C-AE1C-293723299082}"/>
    <cellStyle name="제목 3 4 3" xfId="49532" xr:uid="{5944D806-72B6-426A-BB33-0785F2C1A3D4}"/>
    <cellStyle name="제목 3 4 4" xfId="6368" xr:uid="{EF07827C-2A8E-49A0-B079-C43629016DA3}"/>
    <cellStyle name="제목 3 5" xfId="953" xr:uid="{5D1F654C-5E51-4482-B362-0A25606E0C47}"/>
    <cellStyle name="제목 3 5 2" xfId="49893" xr:uid="{E56F2389-2D21-43B6-9079-942F1AE390E4}"/>
    <cellStyle name="제목 3 5 3" xfId="49531" xr:uid="{F07DB5E3-CA00-4E63-89F1-694207914916}"/>
    <cellStyle name="제목 3 6" xfId="954" xr:uid="{6B2011DE-D38A-4C21-96C6-28A4B74A41D9}"/>
    <cellStyle name="제목 3 6 2" xfId="49894" xr:uid="{604EA4DC-B9CE-4CB7-96A7-5DD3B6806E26}"/>
    <cellStyle name="제목 3 6 3" xfId="14551" xr:uid="{5BFA4262-73B9-420A-80DF-7B49A1891BC9}"/>
    <cellStyle name="제목 3 7" xfId="955" xr:uid="{09B726D2-AF4E-4EC7-9692-9088DF6DE034}"/>
    <cellStyle name="제목 3 7 2" xfId="49526" xr:uid="{B634D163-A9D6-49C4-B26E-D9A2DDE74B40}"/>
    <cellStyle name="제목 3 7 3" xfId="18562" xr:uid="{DB364BED-A702-4337-92F1-A8F5FC53220F}"/>
    <cellStyle name="제목 3 8" xfId="956" xr:uid="{998EEFA6-B996-4181-9780-AFD0516CFF0B}"/>
    <cellStyle name="제목 3 8 2" xfId="49529" xr:uid="{F4F500C6-5A98-475C-BFF8-F9F615318C4E}"/>
    <cellStyle name="제목 3 8 3" xfId="50208" xr:uid="{3BDA2657-7D5A-4AC2-BAEF-B180B98376CB}"/>
    <cellStyle name="제목 3 8 4" xfId="10580" xr:uid="{6EA1B59B-0930-4FFE-B07D-F0E2FBBEF81D}"/>
    <cellStyle name="제목 3 9" xfId="957" xr:uid="{FCD0F4CC-1F36-479D-A094-B969A77A35D6}"/>
    <cellStyle name="제목 4 10" xfId="958" xr:uid="{9C5395D0-E5DE-48A3-840C-E52D21F3785F}"/>
    <cellStyle name="제목 4 11" xfId="959" xr:uid="{A5BDB293-4F66-4C17-B0B9-6D53E38E038E}"/>
    <cellStyle name="제목 4 12" xfId="960" xr:uid="{B706705F-58F1-4C76-B6CD-7F8E4EF4E0D0}"/>
    <cellStyle name="제목 4 13" xfId="961" xr:uid="{F0C1E7F1-FA72-4548-B82D-C27B33FC9036}"/>
    <cellStyle name="제목 4 2" xfId="962" xr:uid="{3CADAB07-2498-410E-8AF0-7452C6BCD7D9}"/>
    <cellStyle name="제목 4 2 2" xfId="963" xr:uid="{7C32D8E5-E814-43C5-B8E6-84974748D275}"/>
    <cellStyle name="제목 4 2 2 2" xfId="8599" xr:uid="{E23FEB9E-007C-44AE-8FAB-3F1C0536C90E}"/>
    <cellStyle name="제목 4 2 2 3" xfId="13202" xr:uid="{BA9ACA85-1178-4E10-A6A6-84C65A1FA18B}"/>
    <cellStyle name="제목 4 2 2 4" xfId="18061" xr:uid="{330365E9-52AF-415E-B56C-806E865070C8}"/>
    <cellStyle name="제목 4 2 2 5" xfId="49528" xr:uid="{A9354BCE-6884-4319-B382-4D41334DC1D3}"/>
    <cellStyle name="제목 4 2 2 6" xfId="8084" xr:uid="{7744366F-768C-4758-B0C8-88E446315D0B}"/>
    <cellStyle name="제목 4 2 3" xfId="964" xr:uid="{619A5B98-7371-4E33-8181-ED395AC1AF29}"/>
    <cellStyle name="제목 4 2 4" xfId="2982" xr:uid="{14019C41-CAAB-4ACF-9B94-2E43F83D7D56}"/>
    <cellStyle name="제목 4 2 4 2" xfId="50209" xr:uid="{1C53AB76-79F2-4FBF-8F52-66C3534EF098}"/>
    <cellStyle name="제목 4 2 4 3" xfId="49761" xr:uid="{4D3BDF60-6FCE-44E0-94F9-7F7CF475AFF7}"/>
    <cellStyle name="제목 4 3" xfId="965" xr:uid="{5192DC88-9F19-4696-B7AC-F84CFBFC2FB8}"/>
    <cellStyle name="제목 4 3 2" xfId="966" xr:uid="{1F76DD92-F8D3-4C46-9C25-FAAC7A12FE80}"/>
    <cellStyle name="제목 4 3 2 2" xfId="49527" xr:uid="{AD88C2C5-90D9-4159-A2E6-17939EFDFDFB}"/>
    <cellStyle name="제목 4 3 2 3" xfId="6372" xr:uid="{D53E1E18-4286-4809-9E59-74438BFF1F5F}"/>
    <cellStyle name="제목 4 3 3" xfId="49895" xr:uid="{ACEC4384-B134-4747-B9B5-70336BF268B5}"/>
    <cellStyle name="제목 4 4" xfId="967" xr:uid="{EC56AABE-6776-4491-874B-023F5D40D455}"/>
    <cellStyle name="제목 4 4 2" xfId="49897" xr:uid="{47F2B743-0E8E-48DF-81CA-8504DAC90337}"/>
    <cellStyle name="제목 4 4 3" xfId="49896" xr:uid="{E7659C3B-C7BB-4D9A-ACA2-1F33A6403A7C}"/>
    <cellStyle name="제목 4 4 4" xfId="6371" xr:uid="{F923C325-9E6B-4424-AC1C-4658C5A023F6}"/>
    <cellStyle name="제목 4 5" xfId="968" xr:uid="{8F7D7D43-F1A3-4706-9F7D-8195CAD16BB4}"/>
    <cellStyle name="제목 4 5 2" xfId="49525" xr:uid="{73EF1150-C705-4F70-A1E5-94F6E189F597}"/>
    <cellStyle name="제목 4 5 3" xfId="49522" xr:uid="{949395A6-85E2-4A60-B690-B3559E587B12}"/>
    <cellStyle name="제목 4 6" xfId="969" xr:uid="{9DD7CEAF-8C1A-428A-8827-8AA293F26A08}"/>
    <cellStyle name="제목 4 6 2" xfId="49762" xr:uid="{87943073-8947-4F4E-B2A4-073A44DCCEEF}"/>
    <cellStyle name="제목 4 6 3" xfId="14552" xr:uid="{F0D5152E-3C9F-4656-877B-7857D72A5021}"/>
    <cellStyle name="제목 4 7" xfId="970" xr:uid="{5C67B909-ECAC-408E-90C4-A30C5C71C322}"/>
    <cellStyle name="제목 4 7 2" xfId="49524" xr:uid="{7F4FA071-99E3-478D-A999-AB772A360DCE}"/>
    <cellStyle name="제목 4 7 3" xfId="18563" xr:uid="{40201872-D567-495F-A4E1-A8FB86E12C2D}"/>
    <cellStyle name="제목 4 8" xfId="971" xr:uid="{740D9009-4616-471F-90FC-ED1A4AF95157}"/>
    <cellStyle name="제목 4 8 2" xfId="49951" xr:uid="{00C37E1E-C859-4B4E-8214-A7A00E8D7C6A}"/>
    <cellStyle name="제목 4 8 3" xfId="50210" xr:uid="{BD942F7B-9994-45E3-BF06-835920EEE317}"/>
    <cellStyle name="제목 4 8 4" xfId="10581" xr:uid="{5E99F290-E025-4538-A0F9-D4B1EE56E0D0}"/>
    <cellStyle name="제목 4 9" xfId="972" xr:uid="{717C30AE-3514-4483-A760-E15AE96AA95B}"/>
    <cellStyle name="제목 5" xfId="973" xr:uid="{30C0627A-0E43-42BF-82E5-D73B42BEDDE6}"/>
    <cellStyle name="제목 5 2" xfId="974" xr:uid="{AE868593-4319-4138-B2F3-61F50BC56073}"/>
    <cellStyle name="제목 5 2 2" xfId="8600" xr:uid="{53851D0D-A9FF-4593-B08C-A6F8CE78AAFC}"/>
    <cellStyle name="제목 5 2 3" xfId="12073" xr:uid="{83EE5FFF-C80D-45FA-AFE2-29BA11727FF1}"/>
    <cellStyle name="제목 5 2 4" xfId="18062" xr:uid="{4312B0EE-908D-4400-BBC3-562F859FA230}"/>
    <cellStyle name="제목 5 2 5" xfId="49956" xr:uid="{1B62DF20-5849-4697-A080-21F0958CD5FA}"/>
    <cellStyle name="제목 5 2 6" xfId="8085" xr:uid="{37A45DD2-A9A6-4321-8228-CFF4C5F418A1}"/>
    <cellStyle name="제목 5 3" xfId="975" xr:uid="{6CC38317-BA5A-436D-BE0A-D5EA4AC1B87C}"/>
    <cellStyle name="제목 5 4" xfId="2983" xr:uid="{561E971E-5198-49A1-8FEE-3B861E7C5D7A}"/>
    <cellStyle name="제목 5 4 2" xfId="50211" xr:uid="{BCAB6DBE-AFA1-494B-BE98-B5F1EDF8A824}"/>
    <cellStyle name="제목 5 4 3" xfId="49523" xr:uid="{23A34952-5D23-468E-BFD2-4AD3844F110C}"/>
    <cellStyle name="제목 6" xfId="976" xr:uid="{B1A49260-F9EE-424F-BD15-6D1EDB227ECF}"/>
    <cellStyle name="제목 6 2" xfId="977" xr:uid="{71085F56-B39B-4F0E-8BC4-03FDAD3D9BD6}"/>
    <cellStyle name="제목 6 2 2" xfId="49518" xr:uid="{82C6F0C6-9D46-41E8-8F35-8E30C58DB62A}"/>
    <cellStyle name="제목 6 2 3" xfId="6373" xr:uid="{505CBFF8-AB21-4758-9B4E-6EDF02013FF9}"/>
    <cellStyle name="제목 6 3" xfId="49898" xr:uid="{ED9FA8BD-DDFC-4501-966A-F3A132FF505A}"/>
    <cellStyle name="제목 7" xfId="978" xr:uid="{BD99E21A-5481-4EFB-9D52-73801E485861}"/>
    <cellStyle name="제목 7 2" xfId="49763" xr:uid="{BD38A167-165B-4438-AC80-44F148217AE6}"/>
    <cellStyle name="제목 7 3" xfId="49521" xr:uid="{AE8C0F63-DCF2-4818-9EB1-A7EA748765DA}"/>
    <cellStyle name="제목 7 4" xfId="6359" xr:uid="{7917DDB8-3243-4862-B081-836DD608B2A5}"/>
    <cellStyle name="제목 8" xfId="979" xr:uid="{12513E95-92D9-4028-B6AE-F1596C4CDF48}"/>
    <cellStyle name="제목 8 2" xfId="49899" xr:uid="{164E63DB-CF7E-463A-AA94-B69B7824B782}"/>
    <cellStyle name="제목 8 3" xfId="49520" xr:uid="{CF6BD939-8AF8-4316-A566-C42647D3708E}"/>
    <cellStyle name="제목 9" xfId="980" xr:uid="{DBE289A2-0A54-40DE-A82B-64CED2E0F5E7}"/>
    <cellStyle name="제목 9 2" xfId="49519" xr:uid="{650E9FDA-BC1A-4376-8EFA-DF36CA0A9C1C}"/>
    <cellStyle name="제목 9 3" xfId="14548" xr:uid="{28EF3E48-7B77-4889-BB0F-2792D1FDE4AF}"/>
    <cellStyle name="제목1" xfId="6374" xr:uid="{F3D16C90-089D-453D-8EA2-3E5803EFC3C9}"/>
    <cellStyle name="제목2" xfId="6375" xr:uid="{B3069FA3-2B0E-42C5-870A-DC0A5206E028}"/>
    <cellStyle name="좋음 10" xfId="981" xr:uid="{5D711BC9-0D15-4F31-AA6C-18871FD76637}"/>
    <cellStyle name="좋음 11" xfId="982" xr:uid="{90BFD540-91C7-454C-9E66-09C452EFBAB2}"/>
    <cellStyle name="좋음 12" xfId="983" xr:uid="{30A1BEED-2F7E-4B96-B827-D94F887D0FF1}"/>
    <cellStyle name="좋음 13" xfId="984" xr:uid="{EDCD6C3E-41C9-4BAE-8670-64090E4D3275}"/>
    <cellStyle name="좋음 2" xfId="985" xr:uid="{D3AB2858-AC94-45C9-A84E-D7D1585014B3}"/>
    <cellStyle name="좋음 2 2" xfId="986" xr:uid="{FA6BC707-6296-41FE-896D-68D7228C1DA5}"/>
    <cellStyle name="좋음 2 3" xfId="987" xr:uid="{D5569B38-01BC-4C57-A5B6-92595F08138C}"/>
    <cellStyle name="좋음 2 3 2" xfId="50212" xr:uid="{D4B7D19F-F758-4669-BFE3-A32F1AC32C05}"/>
    <cellStyle name="좋음 2 3 3" xfId="6376" xr:uid="{5D45B565-6574-4C1E-B69D-FD6ABDD5020E}"/>
    <cellStyle name="좋음 2 4" xfId="2984" xr:uid="{6B17186E-2A62-4529-A925-C00B35B00138}"/>
    <cellStyle name="좋음 2 5" xfId="50068" xr:uid="{C083F320-CBC9-4478-B455-965263219915}"/>
    <cellStyle name="좋음 3" xfId="988" xr:uid="{71EC541E-8701-402C-985C-8FA9EADAC2C8}"/>
    <cellStyle name="좋음 3 2" xfId="989" xr:uid="{B31C971D-DB37-485C-A6B2-F470E7AA328C}"/>
    <cellStyle name="좋음 3 3" xfId="49515" xr:uid="{D807DDCF-00DF-4186-8871-B5D87A54E9DA}"/>
    <cellStyle name="좋음 4" xfId="990" xr:uid="{295435AD-6205-43C4-9897-97F37196AF2C}"/>
    <cellStyle name="좋음 4 2" xfId="49517" xr:uid="{D1ADD3C7-F678-4608-B4F2-8DE1935FF313}"/>
    <cellStyle name="좋음 4 3" xfId="49764" xr:uid="{BC995729-73FE-4427-93A4-BD543E4E4B37}"/>
    <cellStyle name="좋음 5" xfId="991" xr:uid="{07D286F1-7944-4343-BC14-66EB1F797D9F}"/>
    <cellStyle name="좋음 5 2" xfId="49516" xr:uid="{5CA9AE95-99B7-4E33-B11D-BD6145984BE7}"/>
    <cellStyle name="좋음 5 3" xfId="49900" xr:uid="{E71DDEF8-BB49-43F0-A711-923905AD0763}"/>
    <cellStyle name="좋음 5 4" xfId="14553" xr:uid="{74E6DB38-1DEA-4BF5-B67B-0947F0D861F7}"/>
    <cellStyle name="좋음 6" xfId="992" xr:uid="{CCCE6864-F25A-4A1F-B55C-6D92B9489EAE}"/>
    <cellStyle name="좋음 6 2" xfId="49901" xr:uid="{78260D5B-BE72-481F-AA1F-E5DC11864310}"/>
    <cellStyle name="좋음 6 3" xfId="18564" xr:uid="{F4C69A57-73A4-4CB7-A84B-8CB6C4D4D6B1}"/>
    <cellStyle name="좋음 7" xfId="993" xr:uid="{E467BD95-079E-4B35-980D-8A8769FEFDF4}"/>
    <cellStyle name="좋음 7 2" xfId="49902" xr:uid="{2DD72D5A-9B42-49E0-A19F-17715E1636B8}"/>
    <cellStyle name="좋음 7 3" xfId="10582" xr:uid="{64DBA10C-29B3-48E9-8BAB-08233C893A70}"/>
    <cellStyle name="좋음 8" xfId="994" xr:uid="{70BEB1EE-58E7-4598-801F-266197529EA5}"/>
    <cellStyle name="좋음 8 2" xfId="50213" xr:uid="{5FCADA80-E5F2-43C7-85BA-FFE28C40B6EB}"/>
    <cellStyle name="좋음 8 3" xfId="49511" xr:uid="{B6AF00EC-F426-4FAE-9544-51B79C879909}"/>
    <cellStyle name="좋음 9" xfId="995" xr:uid="{37E1C9EA-0827-4037-94A0-659CF57B6CB3}"/>
    <cellStyle name="지정되지 않음" xfId="6377" xr:uid="{66FFF6C5-F917-4664-92BF-55963A996D07}"/>
    <cellStyle name="쬞\?1@" xfId="6378" xr:uid="{32095C60-3F31-49EA-8743-18D752EFA672}"/>
    <cellStyle name="출력 10" xfId="996" xr:uid="{599DC4AC-2846-41F1-BB52-A7E9E0FED4E8}"/>
    <cellStyle name="출력 11" xfId="997" xr:uid="{970DF732-0B6A-4955-9007-23BE0241B66F}"/>
    <cellStyle name="출력 12" xfId="998" xr:uid="{50408864-74CF-43E6-9260-5A44F6B66488}"/>
    <cellStyle name="출력 13" xfId="999" xr:uid="{618A475A-FDB3-4F93-8E80-521A07B6F9C0}"/>
    <cellStyle name="출력 2" xfId="1000" xr:uid="{4C41CD9F-B66A-43AA-BE09-BE8677738904}"/>
    <cellStyle name="출력 2 10" xfId="49514" xr:uid="{BC7CDC42-3DB8-4F4B-816D-AB6BD86A344D}"/>
    <cellStyle name="출력 2 11" xfId="50075" xr:uid="{F0E4D3C2-ED96-450C-AA92-EC330D0A7798}"/>
    <cellStyle name="출력 2 12" xfId="54315" xr:uid="{2D006447-DEDD-4CAE-8FFF-5C3B9CF11BA6}"/>
    <cellStyle name="출력 2 13" xfId="54202" xr:uid="{EAB89A82-7636-45D1-BA99-6F5F1A107BC5}"/>
    <cellStyle name="출력 2 14" xfId="54493" xr:uid="{29A8F313-D01F-4472-9683-F0B1765BCCC7}"/>
    <cellStyle name="출력 2 2" xfId="1001" xr:uid="{E1894456-F4E2-4EC0-83B9-DC2FCC1C02AB}"/>
    <cellStyle name="출력 2 2 10" xfId="54156" xr:uid="{F88CF4FA-E596-4BE0-BFE4-11CBBED258F0}"/>
    <cellStyle name="출력 2 2 11" xfId="6383" xr:uid="{554C0DE0-DCCC-4B8C-A86C-362BF003C7F3}"/>
    <cellStyle name="출력 2 2 2" xfId="10910" xr:uid="{C53E3DA5-A99C-454B-A370-B087BF0DA042}"/>
    <cellStyle name="출력 2 2 2 10" xfId="22594" xr:uid="{CED78A8F-5693-469C-8F5C-76A1211D11B8}"/>
    <cellStyle name="출력 2 2 2 10 2" xfId="36226" xr:uid="{36E356F1-62B9-4A4E-85A3-3D9C7256493C}"/>
    <cellStyle name="출력 2 2 2 10 3" xfId="45854" xr:uid="{B4318C48-BEED-446E-A4E7-E1EDEF851F20}"/>
    <cellStyle name="출력 2 2 2 11" xfId="28462" xr:uid="{055AAC55-ADEE-4346-ABA7-9F963DFFD50A}"/>
    <cellStyle name="출력 2 2 2 12" xfId="27861" xr:uid="{781758A8-8BC7-430A-BF89-42E32A0FCEF1}"/>
    <cellStyle name="출력 2 2 2 13" xfId="50522" xr:uid="{E314082F-368B-48E0-8568-523F1DA618D2}"/>
    <cellStyle name="출력 2 2 2 14" xfId="54593" xr:uid="{F6CA9D6D-884D-45CA-8380-20C3107E4866}"/>
    <cellStyle name="출력 2 2 2 15" xfId="54684" xr:uid="{0B0B690B-A27E-4047-AADB-33CC497086B4}"/>
    <cellStyle name="출력 2 2 2 16" xfId="54772" xr:uid="{C255F2F4-D127-4EE3-B2E7-C4494051D7D9}"/>
    <cellStyle name="출력 2 2 2 17" xfId="54860" xr:uid="{9CB66C50-42CD-488B-9A11-A0FB5F8760BE}"/>
    <cellStyle name="출력 2 2 2 18" xfId="54948" xr:uid="{955CB8ED-F5CD-43E1-98E5-CD13BBFD1949}"/>
    <cellStyle name="출력 2 2 2 19" xfId="55036" xr:uid="{DBDEE71B-9BA7-4143-A0F2-B1B118FA00B9}"/>
    <cellStyle name="출력 2 2 2 2" xfId="10998" xr:uid="{ACD5F60D-2C14-4F52-A13C-C91C4619E493}"/>
    <cellStyle name="출력 2 2 2 2 2" xfId="13929" xr:uid="{2ADC95FD-0B66-4F72-8704-A7483DA5F282}"/>
    <cellStyle name="출력 2 2 2 2 2 2" xfId="15878" xr:uid="{AD71336F-2AB9-44B9-9F0B-A50A13576E08}"/>
    <cellStyle name="출력 2 2 2 2 2 2 2" xfId="21797" xr:uid="{C76F6FC0-765D-4CF8-990B-80AD823ED77B}"/>
    <cellStyle name="출력 2 2 2 2 2 2 2 2" xfId="35429" xr:uid="{6C284937-519D-405F-80B1-0D32DD01727E}"/>
    <cellStyle name="출력 2 2 2 2 2 2 2 3" xfId="45057" xr:uid="{DC61A3BE-043D-47BA-AF3D-50B978A84878}"/>
    <cellStyle name="출력 2 2 2 2 2 2 3" xfId="25588" xr:uid="{6EFC31DC-0FD7-431F-A350-9BBFB20973D5}"/>
    <cellStyle name="출력 2 2 2 2 2 2 3 2" xfId="39220" xr:uid="{22CAF9A8-60F7-40F9-9677-C700A660FB17}"/>
    <cellStyle name="출력 2 2 2 2 2 2 3 3" xfId="48848" xr:uid="{8C5C6C32-F9CE-41DA-8F99-0A51398B0DEC}"/>
    <cellStyle name="출력 2 2 2 2 2 2 4" xfId="31470" xr:uid="{9E1BAF84-EF3F-4747-8C3F-0A7284A569D7}"/>
    <cellStyle name="출력 2 2 2 2 2 2 5" xfId="41128" xr:uid="{5DE91B38-AD5A-4E74-8686-746FA51B91D1}"/>
    <cellStyle name="출력 2 2 2 2 2 2 6" xfId="53516" xr:uid="{8C009537-53EF-4B72-99B5-0F75DBD50116}"/>
    <cellStyle name="출력 2 2 2 2 2 3" xfId="19889" xr:uid="{6DB8B33E-D6E4-42D7-AD31-15E23A1115C7}"/>
    <cellStyle name="출력 2 2 2 2 2 3 2" xfId="33521" xr:uid="{2523ACB6-CB24-4683-AC6E-4F05465ADE24}"/>
    <cellStyle name="출력 2 2 2 2 2 3 3" xfId="43149" xr:uid="{D9819374-7CF1-4210-9487-38A3FD5BEFF0}"/>
    <cellStyle name="출력 2 2 2 2 2 4" xfId="23680" xr:uid="{9BEC778D-5D04-420E-987C-507BA8EEC19D}"/>
    <cellStyle name="출력 2 2 2 2 2 4 2" xfId="37312" xr:uid="{9CF6F0B8-A96D-49EB-9303-7EB16AD97A00}"/>
    <cellStyle name="출력 2 2 2 2 2 4 3" xfId="46940" xr:uid="{AF0E024B-87C1-4270-A327-A7215806417E}"/>
    <cellStyle name="출력 2 2 2 2 2 5" xfId="29555" xr:uid="{22958C69-1DD6-4FC4-AF3B-1689170D66BA}"/>
    <cellStyle name="출력 2 2 2 2 2 6" xfId="26834" xr:uid="{68C47D5C-170F-4182-A469-210F0FF368C8}"/>
    <cellStyle name="출력 2 2 2 2 2 7" xfId="51608" xr:uid="{EE7BF498-632B-4CE7-B74F-D0CF4A693AC2}"/>
    <cellStyle name="출력 2 2 2 2 3" xfId="14880" xr:uid="{7F627FFC-DEB5-4E7B-B1F9-6A0B834CD93A}"/>
    <cellStyle name="출력 2 2 2 2 3 2" xfId="20799" xr:uid="{27E6C71B-3F3E-43B2-8EC7-1FA3E228FCC9}"/>
    <cellStyle name="출력 2 2 2 2 3 2 2" xfId="34431" xr:uid="{99BE79A8-AF2A-4163-8305-D9C6E56F8B9D}"/>
    <cellStyle name="출력 2 2 2 2 3 2 3" xfId="44059" xr:uid="{138303E5-76A1-4B54-B015-0BC6F5384F93}"/>
    <cellStyle name="출력 2 2 2 2 3 3" xfId="24590" xr:uid="{0B4987FA-B531-4F2C-A590-8DA42CB3623E}"/>
    <cellStyle name="출력 2 2 2 2 3 3 2" xfId="38222" xr:uid="{6142C53E-5D8C-480F-9F19-FCBBB0745788}"/>
    <cellStyle name="출력 2 2 2 2 3 3 3" xfId="47850" xr:uid="{BCB284D2-46FB-4724-96F2-3B535D3F6528}"/>
    <cellStyle name="출력 2 2 2 2 3 4" xfId="30472" xr:uid="{A5ABB91D-D097-4A69-97BF-A0A5BEE523DB}"/>
    <cellStyle name="출력 2 2 2 2 3 5" xfId="40130" xr:uid="{1FFFAF08-A093-4EB4-A7F7-9E0A300C4916}"/>
    <cellStyle name="출력 2 2 2 2 3 6" xfId="52518" xr:uid="{BCA2B2B7-22E5-4B63-88BD-6A7A8AAF34A6}"/>
    <cellStyle name="출력 2 2 2 2 4" xfId="18891" xr:uid="{3769B53B-F22E-4163-A9A8-B803E792E33F}"/>
    <cellStyle name="출력 2 2 2 2 4 2" xfId="32523" xr:uid="{74E0F68C-37FF-45FC-B842-AE4D10E4EA68}"/>
    <cellStyle name="출력 2 2 2 2 4 3" xfId="42151" xr:uid="{A4BF8E09-F95C-46C8-9272-EC66CE33B2F2}"/>
    <cellStyle name="출력 2 2 2 2 5" xfId="22682" xr:uid="{C3A10D1A-3B53-47F9-8934-47A60E4B508F}"/>
    <cellStyle name="출력 2 2 2 2 5 2" xfId="36314" xr:uid="{68308E7E-6F32-497B-BE36-3D1BDC244534}"/>
    <cellStyle name="출력 2 2 2 2 5 3" xfId="45942" xr:uid="{BECDC377-0EDE-4295-B83E-2D752EFB737C}"/>
    <cellStyle name="출력 2 2 2 2 6" xfId="28550" xr:uid="{B0118089-0504-449D-A42E-82E2038AD2B2}"/>
    <cellStyle name="출력 2 2 2 2 7" xfId="27776" xr:uid="{D9C55AF7-7D25-41EB-8EE3-9D6690D03D01}"/>
    <cellStyle name="출력 2 2 2 2 8" xfId="50610" xr:uid="{E99FB4BD-BF73-4163-8EC1-9401F9788C82}"/>
    <cellStyle name="출력 2 2 2 20" xfId="55124" xr:uid="{7245ABDB-B72A-453A-879A-5A94D3AA36C4}"/>
    <cellStyle name="출력 2 2 2 21" xfId="55212" xr:uid="{D92C5FE0-722D-4489-8D38-E3363D2B7389}"/>
    <cellStyle name="출력 2 2 2 22" xfId="55300" xr:uid="{7221B618-3BF4-484F-AC98-D6A102BDB2E8}"/>
    <cellStyle name="출력 2 2 2 23" xfId="55388" xr:uid="{19058049-7AD9-44E9-B428-7AE17BA9D3C0}"/>
    <cellStyle name="출력 2 2 2 24" xfId="55476" xr:uid="{573CD323-B2E8-4674-B200-C7AC67C6CA3A}"/>
    <cellStyle name="출력 2 2 2 25" xfId="55564" xr:uid="{E7B92FBA-5A7C-4545-8D20-7B038C0F4340}"/>
    <cellStyle name="출력 2 2 2 26" xfId="55652" xr:uid="{0BACC477-F49E-4CE1-AA00-87C3F55D7190}"/>
    <cellStyle name="출력 2 2 2 27" xfId="55740" xr:uid="{AF336AD6-28AA-4B2A-B454-6A72A7ABDCFC}"/>
    <cellStyle name="출력 2 2 2 28" xfId="55828" xr:uid="{3642B9D8-30E9-40E9-8A57-202DB83537E4}"/>
    <cellStyle name="출력 2 2 2 29" xfId="55916" xr:uid="{8D893DBB-8B9A-461F-9E1A-328400BB5EFF}"/>
    <cellStyle name="출력 2 2 2 3" xfId="11086" xr:uid="{BEA94573-C958-434A-A150-19692F7445CF}"/>
    <cellStyle name="출력 2 2 2 3 2" xfId="14017" xr:uid="{A9F140C7-FE4B-4EEE-A452-AFD57442FB50}"/>
    <cellStyle name="출력 2 2 2 3 2 2" xfId="15966" xr:uid="{F9D9F4A8-082C-492E-8A18-503A240DE991}"/>
    <cellStyle name="출력 2 2 2 3 2 2 2" xfId="21885" xr:uid="{D4F0729F-8888-4A64-8033-F3827F7611BA}"/>
    <cellStyle name="출력 2 2 2 3 2 2 2 2" xfId="35517" xr:uid="{B67D1425-99DC-487D-A203-31F7A94DE38D}"/>
    <cellStyle name="출력 2 2 2 3 2 2 2 3" xfId="45145" xr:uid="{2FEE2C0B-136E-4A9B-AEB9-8B696B384382}"/>
    <cellStyle name="출력 2 2 2 3 2 2 3" xfId="25676" xr:uid="{2D7454F0-AE1F-45BE-B851-1AA32D2E106F}"/>
    <cellStyle name="출력 2 2 2 3 2 2 3 2" xfId="39308" xr:uid="{8D5E6BEA-A7C3-43A8-A8C8-802BD88BE76A}"/>
    <cellStyle name="출력 2 2 2 3 2 2 3 3" xfId="48936" xr:uid="{258B37A3-C32B-4213-AEA1-50A84424172D}"/>
    <cellStyle name="출력 2 2 2 3 2 2 4" xfId="31558" xr:uid="{B009FCDC-F268-48B2-B046-BDD830413212}"/>
    <cellStyle name="출력 2 2 2 3 2 2 5" xfId="41216" xr:uid="{F1552070-0405-462D-8206-0FB80C80C532}"/>
    <cellStyle name="출력 2 2 2 3 2 2 6" xfId="53604" xr:uid="{311648C8-ED4D-4A7E-9CA1-2CA3A4698420}"/>
    <cellStyle name="출력 2 2 2 3 2 3" xfId="19977" xr:uid="{07BBFA7E-CE01-427D-A602-145FD7196B9C}"/>
    <cellStyle name="출력 2 2 2 3 2 3 2" xfId="33609" xr:uid="{B83D28C1-E461-42B7-B475-68996D2B7DEA}"/>
    <cellStyle name="출력 2 2 2 3 2 3 3" xfId="43237" xr:uid="{BEE6F6D5-34E1-4E50-8EE5-78081178CC4F}"/>
    <cellStyle name="출력 2 2 2 3 2 4" xfId="23768" xr:uid="{5F803D92-B57E-4904-B2FF-7A2992375AB4}"/>
    <cellStyle name="출력 2 2 2 3 2 4 2" xfId="37400" xr:uid="{556AF4CD-B728-4DDA-AD5D-3E138F7417E8}"/>
    <cellStyle name="출력 2 2 2 3 2 4 3" xfId="47028" xr:uid="{E344CE12-1AFE-4D71-83A9-96A4D87710B8}"/>
    <cellStyle name="출력 2 2 2 3 2 5" xfId="29643" xr:uid="{08A64676-4C49-4484-AC54-1D8A124F11AA}"/>
    <cellStyle name="출력 2 2 2 3 2 6" xfId="26746" xr:uid="{F02E062F-1040-4F6A-8A7E-3EED41F8D095}"/>
    <cellStyle name="출력 2 2 2 3 2 7" xfId="51696" xr:uid="{5B2F91A1-FCBC-41A2-864F-3266359B1928}"/>
    <cellStyle name="출력 2 2 2 3 3" xfId="14968" xr:uid="{B447F164-973C-49BD-AB08-017069CB7923}"/>
    <cellStyle name="출력 2 2 2 3 3 2" xfId="20887" xr:uid="{92353047-5E76-4FAB-874C-1076271FBA20}"/>
    <cellStyle name="출력 2 2 2 3 3 2 2" xfId="34519" xr:uid="{2B115D87-1B2D-466F-8C06-2CEBFEDC3EE2}"/>
    <cellStyle name="출력 2 2 2 3 3 2 3" xfId="44147" xr:uid="{11542887-0CC3-42A6-B597-E0314D4E63E6}"/>
    <cellStyle name="출력 2 2 2 3 3 3" xfId="24678" xr:uid="{0DBD1D5E-34CF-4523-AE54-A29E4EE55ED9}"/>
    <cellStyle name="출력 2 2 2 3 3 3 2" xfId="38310" xr:uid="{4ACF277E-77A7-4330-9F75-8733D39336FD}"/>
    <cellStyle name="출력 2 2 2 3 3 3 3" xfId="47938" xr:uid="{3A83F9CB-5004-491F-8A68-E7459DA11220}"/>
    <cellStyle name="출력 2 2 2 3 3 4" xfId="30560" xr:uid="{1EBF1F8D-95B0-4F3F-8A95-A276B279B678}"/>
    <cellStyle name="출력 2 2 2 3 3 5" xfId="40218" xr:uid="{C3AC0A79-59D3-4A3A-AB98-F8E882F77A34}"/>
    <cellStyle name="출력 2 2 2 3 3 6" xfId="52606" xr:uid="{D6EF86B6-1BC1-4B85-BDCD-0B6BA6DE93C5}"/>
    <cellStyle name="출력 2 2 2 3 4" xfId="18979" xr:uid="{979EBD7A-98FE-4FAF-89C9-A43BDA4ADB92}"/>
    <cellStyle name="출력 2 2 2 3 4 2" xfId="32611" xr:uid="{F229E83E-D661-4FFA-9EE4-C36B9CE6FA31}"/>
    <cellStyle name="출력 2 2 2 3 4 3" xfId="42239" xr:uid="{0CD9CAB9-71A1-4C08-AF91-B339C9C1AC74}"/>
    <cellStyle name="출력 2 2 2 3 5" xfId="22770" xr:uid="{0D0CD7B2-E65A-43EB-A568-6E62B3A3492E}"/>
    <cellStyle name="출력 2 2 2 3 5 2" xfId="36402" xr:uid="{7DCDD84D-C55A-4716-B434-F0429B00B8A7}"/>
    <cellStyle name="출력 2 2 2 3 5 3" xfId="46030" xr:uid="{A0237E0E-E04A-47B7-8132-AFC89C1F9D10}"/>
    <cellStyle name="출력 2 2 2 3 6" xfId="28638" xr:uid="{9A5C8322-4058-4D01-A0B2-85BDDCEB5486}"/>
    <cellStyle name="출력 2 2 2 3 7" xfId="27700" xr:uid="{6D8FABED-A5BD-4D4B-AC6F-7F7D4A2A3348}"/>
    <cellStyle name="출력 2 2 2 3 8" xfId="50698" xr:uid="{DF359A0F-0692-4B11-9FAF-7DD435443A94}"/>
    <cellStyle name="출력 2 2 2 30" xfId="56004" xr:uid="{2A953A7B-00DA-4BC9-9EC1-2D6B73054322}"/>
    <cellStyle name="출력 2 2 2 31" xfId="56092" xr:uid="{D1D2A5B6-4FAB-4AFC-BDB6-296EB1C74FF2}"/>
    <cellStyle name="출력 2 2 2 32" xfId="56180" xr:uid="{D05A8A70-D756-4492-90B2-70E23C0702CD}"/>
    <cellStyle name="출력 2 2 2 33" xfId="56268" xr:uid="{7175DDA2-B75E-4EE7-9260-FAA093AECD69}"/>
    <cellStyle name="출력 2 2 2 4" xfId="11174" xr:uid="{6C7BA2E2-F404-4803-9B34-11C15A003ADD}"/>
    <cellStyle name="출력 2 2 2 4 2" xfId="14105" xr:uid="{A4671781-73B2-480B-A14F-B98677639858}"/>
    <cellStyle name="출력 2 2 2 4 2 2" xfId="16054" xr:uid="{97A56906-253C-4C16-9CD9-BF080A1047A1}"/>
    <cellStyle name="출력 2 2 2 4 2 2 2" xfId="21973" xr:uid="{956D3F01-5972-4772-A311-3099F8CFD537}"/>
    <cellStyle name="출력 2 2 2 4 2 2 2 2" xfId="35605" xr:uid="{5879C47A-EE15-4C3D-996D-195599633C7A}"/>
    <cellStyle name="출력 2 2 2 4 2 2 2 3" xfId="45233" xr:uid="{33DCC013-CF0B-455E-A4DE-030902B707E1}"/>
    <cellStyle name="출력 2 2 2 4 2 2 3" xfId="25764" xr:uid="{33E3EA51-4CC4-4E01-8374-357AFE7FD358}"/>
    <cellStyle name="출력 2 2 2 4 2 2 3 2" xfId="39396" xr:uid="{74387242-F058-4DBB-B5BF-D6FA53B575E0}"/>
    <cellStyle name="출력 2 2 2 4 2 2 3 3" xfId="49024" xr:uid="{37864AE1-E488-48E8-B9EC-DBEA2BF53616}"/>
    <cellStyle name="출력 2 2 2 4 2 2 4" xfId="31646" xr:uid="{9BB0F1D3-7B9E-490B-AA0D-47589B8E82EC}"/>
    <cellStyle name="출력 2 2 2 4 2 2 5" xfId="41304" xr:uid="{60E88986-46F7-4B0A-A5EC-E2041FD14576}"/>
    <cellStyle name="출력 2 2 2 4 2 2 6" xfId="53692" xr:uid="{51EA6ACD-28A7-4BCF-BBE5-C9B1F3839BB5}"/>
    <cellStyle name="출력 2 2 2 4 2 3" xfId="20065" xr:uid="{9D56AC42-8D9E-470B-B428-9F03BEDA2530}"/>
    <cellStyle name="출력 2 2 2 4 2 3 2" xfId="33697" xr:uid="{5D57D230-D0DF-44FF-9F03-E9C802FE07B8}"/>
    <cellStyle name="출력 2 2 2 4 2 3 3" xfId="43325" xr:uid="{5CDE1630-DBD9-4AD7-A06D-54DA311EAE53}"/>
    <cellStyle name="출력 2 2 2 4 2 4" xfId="23856" xr:uid="{6D208F65-D6B7-41D3-A98C-1AB214EE127A}"/>
    <cellStyle name="출력 2 2 2 4 2 4 2" xfId="37488" xr:uid="{26A0EC5C-3235-4EDE-9860-EF0E94C93C2C}"/>
    <cellStyle name="출력 2 2 2 4 2 4 3" xfId="47116" xr:uid="{20B7BC00-E1A8-4773-BFC0-4734B7A18906}"/>
    <cellStyle name="출력 2 2 2 4 2 5" xfId="29731" xr:uid="{6E6871E4-9936-4EFF-9FD7-9C4AEBA3CA57}"/>
    <cellStyle name="출력 2 2 2 4 2 6" xfId="26658" xr:uid="{3041658F-CD48-4C91-9AF8-052483CE8E34}"/>
    <cellStyle name="출력 2 2 2 4 2 7" xfId="51784" xr:uid="{DF757CF4-B620-40FE-911A-83F74BB7ADE8}"/>
    <cellStyle name="출력 2 2 2 4 3" xfId="15056" xr:uid="{E4E181ED-536D-4A4E-9595-CA321B3169E8}"/>
    <cellStyle name="출력 2 2 2 4 3 2" xfId="20975" xr:uid="{D5DEC9A9-A66C-4BDD-AA49-B6F7F8DC4529}"/>
    <cellStyle name="출력 2 2 2 4 3 2 2" xfId="34607" xr:uid="{0B877C7B-AFAD-44DB-9521-5E8229BE56DC}"/>
    <cellStyle name="출력 2 2 2 4 3 2 3" xfId="44235" xr:uid="{134E624A-8FCE-4B31-B2DE-F5579CD19F33}"/>
    <cellStyle name="출력 2 2 2 4 3 3" xfId="24766" xr:uid="{987B419D-7655-4CEC-BA41-9AB31A72EA72}"/>
    <cellStyle name="출력 2 2 2 4 3 3 2" xfId="38398" xr:uid="{55F3C4EC-E0E0-43F1-AF51-CB4C793FB728}"/>
    <cellStyle name="출력 2 2 2 4 3 3 3" xfId="48026" xr:uid="{FFB849FD-BC32-4366-95F6-207A1B798DEC}"/>
    <cellStyle name="출력 2 2 2 4 3 4" xfId="30648" xr:uid="{C2461787-0C66-4F1B-9E03-E390948B7249}"/>
    <cellStyle name="출력 2 2 2 4 3 5" xfId="40306" xr:uid="{491BC550-D227-463D-9B79-F192B0572499}"/>
    <cellStyle name="출력 2 2 2 4 3 6" xfId="52694" xr:uid="{F02F73CD-7E6A-42CE-BA54-8DE398D6B179}"/>
    <cellStyle name="출력 2 2 2 4 4" xfId="19067" xr:uid="{53BAACF9-81F6-4902-A611-15F2E5265C8C}"/>
    <cellStyle name="출력 2 2 2 4 4 2" xfId="32699" xr:uid="{0C388669-B283-4B8E-9861-1161269CA3ED}"/>
    <cellStyle name="출력 2 2 2 4 4 3" xfId="42327" xr:uid="{2855DD6C-ACF5-40DF-997E-C4C4137484C9}"/>
    <cellStyle name="출력 2 2 2 4 5" xfId="22858" xr:uid="{55AB626D-FC8A-42B1-8D7F-33539F05AC9D}"/>
    <cellStyle name="출력 2 2 2 4 5 2" xfId="36490" xr:uid="{93A1EA38-7453-4501-A130-9759FCD40FF3}"/>
    <cellStyle name="출력 2 2 2 4 5 3" xfId="46118" xr:uid="{B18612FE-CDFB-4DD6-B19F-DFDB785F5895}"/>
    <cellStyle name="출력 2 2 2 4 6" xfId="28726" xr:uid="{7B143DC1-943B-4654-8E36-4BC35AADE39D}"/>
    <cellStyle name="출력 2 2 2 4 7" xfId="27614" xr:uid="{AA312A41-9E7C-486B-9B89-EDC4C779730E}"/>
    <cellStyle name="출력 2 2 2 4 8" xfId="50786" xr:uid="{EEF829CE-153F-430E-AD0B-042A731E0650}"/>
    <cellStyle name="출력 2 2 2 5" xfId="11262" xr:uid="{263016F0-0495-436A-8E21-D3807A45514D}"/>
    <cellStyle name="출력 2 2 2 5 2" xfId="14193" xr:uid="{61F5F691-7C6B-4B3D-A7B8-60FD3CDD2676}"/>
    <cellStyle name="출력 2 2 2 5 2 2" xfId="16142" xr:uid="{2D623E27-913B-4A0B-A6BD-A67C146FA330}"/>
    <cellStyle name="출력 2 2 2 5 2 2 2" xfId="22061" xr:uid="{20FCFB98-E7DE-4460-9DF2-D2813E30BD6F}"/>
    <cellStyle name="출력 2 2 2 5 2 2 2 2" xfId="35693" xr:uid="{CB24B47D-F591-4FB0-A4E5-970CEEFEFF5C}"/>
    <cellStyle name="출력 2 2 2 5 2 2 2 3" xfId="45321" xr:uid="{4DE24DDD-5AC4-4BBC-ADA1-18FAFC1212F5}"/>
    <cellStyle name="출력 2 2 2 5 2 2 3" xfId="25852" xr:uid="{279C2FEA-B855-4E2A-945F-FDC1A5A1EA0C}"/>
    <cellStyle name="출력 2 2 2 5 2 2 3 2" xfId="39484" xr:uid="{A1CED5C0-B90F-4858-BA08-DD72739098F1}"/>
    <cellStyle name="출력 2 2 2 5 2 2 3 3" xfId="49112" xr:uid="{58A90E36-85D3-41D7-873C-132F9DC85052}"/>
    <cellStyle name="출력 2 2 2 5 2 2 4" xfId="31734" xr:uid="{51D6D3A5-D866-4304-AAD9-A04C6C004F89}"/>
    <cellStyle name="출력 2 2 2 5 2 2 5" xfId="41392" xr:uid="{701C8BBD-22E5-486F-98D4-A4A219371B8A}"/>
    <cellStyle name="출력 2 2 2 5 2 2 6" xfId="53780" xr:uid="{04D65E1C-14A6-4949-BFBB-030C533B2438}"/>
    <cellStyle name="출력 2 2 2 5 2 3" xfId="20153" xr:uid="{B3270C81-5D76-4BD0-ABCC-1DE58344AAB5}"/>
    <cellStyle name="출력 2 2 2 5 2 3 2" xfId="33785" xr:uid="{5BD957A2-E61C-40E4-A29C-220E79FD2636}"/>
    <cellStyle name="출력 2 2 2 5 2 3 3" xfId="43413" xr:uid="{21160AC4-41F3-4F0B-ABF0-34ADF153E27A}"/>
    <cellStyle name="출력 2 2 2 5 2 4" xfId="23944" xr:uid="{DF3EE4A4-257B-4324-9004-67FC37AFD299}"/>
    <cellStyle name="출력 2 2 2 5 2 4 2" xfId="37576" xr:uid="{35686A27-2747-49FE-A1C9-2C7EA17176AE}"/>
    <cellStyle name="출력 2 2 2 5 2 4 3" xfId="47204" xr:uid="{CCF0EA6F-97CF-42F3-B9FC-E3CE66269C5A}"/>
    <cellStyle name="출력 2 2 2 5 2 5" xfId="29819" xr:uid="{6728E126-202B-49CF-8D0F-37945C56C7AD}"/>
    <cellStyle name="출력 2 2 2 5 2 6" xfId="26570" xr:uid="{79916ACC-35FB-4106-B88F-1DE5B1FD378D}"/>
    <cellStyle name="출력 2 2 2 5 2 7" xfId="51872" xr:uid="{1E4BA11D-31E5-4EED-BB85-3CE7AD8DC1A4}"/>
    <cellStyle name="출력 2 2 2 5 3" xfId="15144" xr:uid="{4083F36B-0CB4-4094-8C27-2289A095461D}"/>
    <cellStyle name="출력 2 2 2 5 3 2" xfId="21063" xr:uid="{C8A8EDC9-8A7E-4E07-87F4-DE6368258B7F}"/>
    <cellStyle name="출력 2 2 2 5 3 2 2" xfId="34695" xr:uid="{87C43CF0-8769-4857-857E-B5BE8A04A661}"/>
    <cellStyle name="출력 2 2 2 5 3 2 3" xfId="44323" xr:uid="{A3B0176E-4FAA-451B-88A3-657454E83217}"/>
    <cellStyle name="출력 2 2 2 5 3 3" xfId="24854" xr:uid="{F4FB89D6-C715-4A6B-86FF-FB5E5FE79C45}"/>
    <cellStyle name="출력 2 2 2 5 3 3 2" xfId="38486" xr:uid="{EB6C1E6B-451B-48A5-BE23-1997142A517D}"/>
    <cellStyle name="출력 2 2 2 5 3 3 3" xfId="48114" xr:uid="{69A996F8-B50C-4992-A900-8CC43D7FED03}"/>
    <cellStyle name="출력 2 2 2 5 3 4" xfId="30736" xr:uid="{A8AEDF28-CE47-4588-AC76-670ACA590814}"/>
    <cellStyle name="출력 2 2 2 5 3 5" xfId="40394" xr:uid="{82880D39-D326-477C-9DBB-AFFAC3B3B15D}"/>
    <cellStyle name="출력 2 2 2 5 3 6" xfId="52782" xr:uid="{37E94787-FC17-4A70-BD9F-1A82E2852F25}"/>
    <cellStyle name="출력 2 2 2 5 4" xfId="19155" xr:uid="{AD06DB37-8164-4250-91BD-84E723A093B3}"/>
    <cellStyle name="출력 2 2 2 5 4 2" xfId="32787" xr:uid="{7BE27A4E-5CDF-436C-AD41-555BAF39C7E3}"/>
    <cellStyle name="출력 2 2 2 5 4 3" xfId="42415" xr:uid="{4CC477D7-C39B-4BB5-9353-D721EE1D743A}"/>
    <cellStyle name="출력 2 2 2 5 5" xfId="22946" xr:uid="{B3FB0294-BA5E-4E1C-833B-FED025346A5E}"/>
    <cellStyle name="출력 2 2 2 5 5 2" xfId="36578" xr:uid="{FEAEDDA2-54A5-4159-AC26-E38A22071540}"/>
    <cellStyle name="출력 2 2 2 5 5 3" xfId="46206" xr:uid="{4BFFD846-B5C8-425A-AB6C-9EFC2AFF5778}"/>
    <cellStyle name="출력 2 2 2 5 6" xfId="28814" xr:uid="{397788D5-297D-496D-9D58-2CC9A10125B3}"/>
    <cellStyle name="출력 2 2 2 5 7" xfId="27526" xr:uid="{A97B7542-4243-4E1F-A4AA-62C1EDF5674E}"/>
    <cellStyle name="출력 2 2 2 5 8" xfId="50874" xr:uid="{5605DB35-8A01-48BD-8C15-2D4E213F68AE}"/>
    <cellStyle name="출력 2 2 2 6" xfId="11350" xr:uid="{FEF348F1-A25E-4602-8DBF-7A6CE725E2C5}"/>
    <cellStyle name="출력 2 2 2 6 2" xfId="14281" xr:uid="{66A33934-8AEC-4A59-9004-8CF02A3FF9F4}"/>
    <cellStyle name="출력 2 2 2 6 2 2" xfId="16230" xr:uid="{455CF9FD-A616-4619-A7B1-B5B47DD3823C}"/>
    <cellStyle name="출력 2 2 2 6 2 2 2" xfId="22149" xr:uid="{A159A3F1-4F13-4EB0-B63D-4D6AA2145E39}"/>
    <cellStyle name="출력 2 2 2 6 2 2 2 2" xfId="35781" xr:uid="{2E4D2830-0BE8-462F-8998-BDDEBE0C2696}"/>
    <cellStyle name="출력 2 2 2 6 2 2 2 3" xfId="45409" xr:uid="{85871B5B-C155-4E0F-9782-D3D938089C08}"/>
    <cellStyle name="출력 2 2 2 6 2 2 3" xfId="25940" xr:uid="{F7FC558D-F204-46C5-A18B-43DFA3BA4A28}"/>
    <cellStyle name="출력 2 2 2 6 2 2 3 2" xfId="39572" xr:uid="{481AC6F8-CAFC-42A0-852D-17E2DDE1FBBA}"/>
    <cellStyle name="출력 2 2 2 6 2 2 3 3" xfId="49200" xr:uid="{AE25C125-F366-47E1-B13D-36E80EBEC983}"/>
    <cellStyle name="출력 2 2 2 6 2 2 4" xfId="31822" xr:uid="{24E96A43-1E02-4E22-9763-498C50150AF0}"/>
    <cellStyle name="출력 2 2 2 6 2 2 5" xfId="41480" xr:uid="{C628758F-07EF-45CD-A886-B9E9E000BD5F}"/>
    <cellStyle name="출력 2 2 2 6 2 2 6" xfId="53868" xr:uid="{5F1E697F-8BB6-42C3-B724-E486D8CEC247}"/>
    <cellStyle name="출력 2 2 2 6 2 3" xfId="20241" xr:uid="{55CF9372-19F3-4F1E-8D78-E1CC0D36D210}"/>
    <cellStyle name="출력 2 2 2 6 2 3 2" xfId="33873" xr:uid="{C5AD57B0-6F10-44A6-9FDB-9341E8B499AA}"/>
    <cellStyle name="출력 2 2 2 6 2 3 3" xfId="43501" xr:uid="{C0B1CB12-69FE-4FCE-AECF-085A47B6C30F}"/>
    <cellStyle name="출력 2 2 2 6 2 4" xfId="24032" xr:uid="{0E591E1C-230A-40B4-AB53-0A58699BD818}"/>
    <cellStyle name="출력 2 2 2 6 2 4 2" xfId="37664" xr:uid="{D1161C42-3ACF-42E0-B1AF-8B6F87F88227}"/>
    <cellStyle name="출력 2 2 2 6 2 4 3" xfId="47292" xr:uid="{6A471D76-9A80-4789-A8B0-2485AAF42C0A}"/>
    <cellStyle name="출력 2 2 2 6 2 5" xfId="29907" xr:uid="{352677BE-E66D-4910-8F46-B81716FF13C6}"/>
    <cellStyle name="출력 2 2 2 6 2 6" xfId="26482" xr:uid="{A5A626C1-A4CD-47F4-A82E-6F3CA029F313}"/>
    <cellStyle name="출력 2 2 2 6 2 7" xfId="51960" xr:uid="{53A46EA1-5DE8-45DD-8B53-E5B839AA4BEE}"/>
    <cellStyle name="출력 2 2 2 6 3" xfId="15232" xr:uid="{DA22C3E1-372A-4A06-A6CC-87A04E65E57D}"/>
    <cellStyle name="출력 2 2 2 6 3 2" xfId="21151" xr:uid="{8EE4F16C-0FE0-4077-8547-36BF797A2244}"/>
    <cellStyle name="출력 2 2 2 6 3 2 2" xfId="34783" xr:uid="{B205AD78-4D95-453C-A67F-80E54AEE92C1}"/>
    <cellStyle name="출력 2 2 2 6 3 2 3" xfId="44411" xr:uid="{BA095E25-370D-464C-A6CA-C180D7A7392F}"/>
    <cellStyle name="출력 2 2 2 6 3 3" xfId="24942" xr:uid="{2EA1F4E9-A8F5-4905-BD97-0BB290114D18}"/>
    <cellStyle name="출력 2 2 2 6 3 3 2" xfId="38574" xr:uid="{597D58EE-0F03-4201-9641-DCBD93CDF482}"/>
    <cellStyle name="출력 2 2 2 6 3 3 3" xfId="48202" xr:uid="{0C76AEF3-BD98-4EED-9154-FF3167457C3D}"/>
    <cellStyle name="출력 2 2 2 6 3 4" xfId="30824" xr:uid="{045FDE8C-08E4-48CC-8DA4-E2984C682866}"/>
    <cellStyle name="출력 2 2 2 6 3 5" xfId="40482" xr:uid="{AD46AF0B-3AF0-4D6C-9AE3-FBBBB607C694}"/>
    <cellStyle name="출력 2 2 2 6 3 6" xfId="52870" xr:uid="{6487D2AB-7766-4DEB-AA4C-C95F2136C7B6}"/>
    <cellStyle name="출력 2 2 2 6 4" xfId="19243" xr:uid="{0088CA2A-5992-4917-A747-5B5F8F896B2E}"/>
    <cellStyle name="출력 2 2 2 6 4 2" xfId="32875" xr:uid="{A0E379F5-E6E2-46C8-8C1A-8BB786F648CB}"/>
    <cellStyle name="출력 2 2 2 6 4 3" xfId="42503" xr:uid="{4893E3BF-A6C3-46E2-8C0C-B1E4633DF3BC}"/>
    <cellStyle name="출력 2 2 2 6 5" xfId="23034" xr:uid="{C721AF53-C7D8-4FFF-B828-934E567D62DB}"/>
    <cellStyle name="출력 2 2 2 6 5 2" xfId="36666" xr:uid="{26528827-133E-4326-870F-5BF0B881FF0E}"/>
    <cellStyle name="출력 2 2 2 6 5 3" xfId="46294" xr:uid="{2421413F-3DD1-4B30-A8F1-BB76A5E972DA}"/>
    <cellStyle name="출력 2 2 2 6 6" xfId="28902" xr:uid="{E559D6CB-CDB5-4973-B077-0B84B224D81A}"/>
    <cellStyle name="출력 2 2 2 6 7" xfId="27438" xr:uid="{22C23E81-9FE2-4BD4-9873-81E0BEC8E143}"/>
    <cellStyle name="출력 2 2 2 6 8" xfId="50962" xr:uid="{976F723A-CDAE-4A32-9287-22FA024A8B11}"/>
    <cellStyle name="출력 2 2 2 7" xfId="11438" xr:uid="{CA0442EF-C291-486B-97FC-CC7DD7BC74BA}"/>
    <cellStyle name="출력 2 2 2 7 2" xfId="14369" xr:uid="{402EBD01-CA1C-44F3-96EF-5CB1B64B79D6}"/>
    <cellStyle name="출력 2 2 2 7 2 2" xfId="16318" xr:uid="{5B05D6EA-6C1C-4DA5-97B4-0E42AFAE4F01}"/>
    <cellStyle name="출력 2 2 2 7 2 2 2" xfId="22237" xr:uid="{4119B565-6BE3-4C27-9644-7AD8B20D2C0B}"/>
    <cellStyle name="출력 2 2 2 7 2 2 2 2" xfId="35869" xr:uid="{30362DE4-7A59-4C1D-9C03-B4BE2CDFBDC6}"/>
    <cellStyle name="출력 2 2 2 7 2 2 2 3" xfId="45497" xr:uid="{EE0D5D4E-46B9-4930-83D2-904FE4AEC328}"/>
    <cellStyle name="출력 2 2 2 7 2 2 3" xfId="26028" xr:uid="{3BD28B9C-DE2B-4E61-874B-C3028AFC950C}"/>
    <cellStyle name="출력 2 2 2 7 2 2 3 2" xfId="39660" xr:uid="{76EDD37B-E5AA-4E15-AA7D-976FEF2CBBD2}"/>
    <cellStyle name="출력 2 2 2 7 2 2 3 3" xfId="49288" xr:uid="{6C36A8B2-79BF-4BE6-B464-A05CCEC470B6}"/>
    <cellStyle name="출력 2 2 2 7 2 2 4" xfId="31910" xr:uid="{DB467746-016B-4C94-A0DA-7132AC790673}"/>
    <cellStyle name="출력 2 2 2 7 2 2 5" xfId="41568" xr:uid="{55179256-673B-4DA3-A25D-35B18C937E5E}"/>
    <cellStyle name="출력 2 2 2 7 2 2 6" xfId="53956" xr:uid="{92D87AB1-FA47-4F5F-9D75-810C19956B6F}"/>
    <cellStyle name="출력 2 2 2 7 2 3" xfId="20329" xr:uid="{B83A738C-B068-4B97-A7EC-D6850D11FAD5}"/>
    <cellStyle name="출력 2 2 2 7 2 3 2" xfId="33961" xr:uid="{3841F8E9-2B1A-49B7-8D0C-DFC1C71C1000}"/>
    <cellStyle name="출력 2 2 2 7 2 3 3" xfId="43589" xr:uid="{7E9D72E5-CA00-4CDB-977E-CA3FB157BD7A}"/>
    <cellStyle name="출력 2 2 2 7 2 4" xfId="24120" xr:uid="{FE63E30D-3D26-4BC3-9787-6A54DEC5BBBF}"/>
    <cellStyle name="출력 2 2 2 7 2 4 2" xfId="37752" xr:uid="{BAFD1E32-4CAD-40FB-B277-6F3F7EBEC7C7}"/>
    <cellStyle name="출력 2 2 2 7 2 4 3" xfId="47380" xr:uid="{B4B9D9ED-7F2B-4657-87E9-D5467404FE02}"/>
    <cellStyle name="출력 2 2 2 7 2 5" xfId="29995" xr:uid="{10134345-E0E2-4603-BEA0-C9E692AD6D9B}"/>
    <cellStyle name="출력 2 2 2 7 2 6" xfId="26394" xr:uid="{667623F5-15B6-4106-A536-11C7B06CBE6F}"/>
    <cellStyle name="출력 2 2 2 7 2 7" xfId="52048" xr:uid="{ECADCAD6-AD9C-4628-817F-FF74B58FEBDE}"/>
    <cellStyle name="출력 2 2 2 7 3" xfId="15320" xr:uid="{D2BF575D-3457-4BB2-95F4-550773934753}"/>
    <cellStyle name="출력 2 2 2 7 3 2" xfId="21239" xr:uid="{04292474-F224-4D44-AF37-B7EAC864F529}"/>
    <cellStyle name="출력 2 2 2 7 3 2 2" xfId="34871" xr:uid="{19869D5F-010D-4263-AA53-0C89FFD3AFC5}"/>
    <cellStyle name="출력 2 2 2 7 3 2 3" xfId="44499" xr:uid="{C34252D1-9C35-4C9E-BF80-E6EA25C07F64}"/>
    <cellStyle name="출력 2 2 2 7 3 3" xfId="25030" xr:uid="{B2F1CBE5-2E89-498E-8781-E3240A717794}"/>
    <cellStyle name="출력 2 2 2 7 3 3 2" xfId="38662" xr:uid="{9F353F05-5ED5-4913-84D5-9517D96C3DCC}"/>
    <cellStyle name="출력 2 2 2 7 3 3 3" xfId="48290" xr:uid="{01070E18-CAB9-4CE6-A7E4-999EA01AC2C9}"/>
    <cellStyle name="출력 2 2 2 7 3 4" xfId="30912" xr:uid="{0472E430-02B8-4353-86B9-C74D0BAE6EB3}"/>
    <cellStyle name="출력 2 2 2 7 3 5" xfId="40570" xr:uid="{4417615C-4087-41F0-B4A0-ECF3FBE0406D}"/>
    <cellStyle name="출력 2 2 2 7 3 6" xfId="52958" xr:uid="{C3E5B40A-5D47-4E7F-ADDE-BD2E77F08607}"/>
    <cellStyle name="출력 2 2 2 7 4" xfId="19331" xr:uid="{90F39A00-A199-48F2-B29B-3E8A7FB0B9F5}"/>
    <cellStyle name="출력 2 2 2 7 4 2" xfId="32963" xr:uid="{605FF6D2-D5C5-476E-8A5E-2FBD7B721B6F}"/>
    <cellStyle name="출력 2 2 2 7 4 3" xfId="42591" xr:uid="{9E5CF465-FE6D-4E2B-A802-25C402E35D0A}"/>
    <cellStyle name="출력 2 2 2 7 5" xfId="23122" xr:uid="{70B07E84-DB15-4313-ACE7-9777CAAEF2EF}"/>
    <cellStyle name="출력 2 2 2 7 5 2" xfId="36754" xr:uid="{B2999BCB-F1AA-4711-8DB3-7A3DD517118D}"/>
    <cellStyle name="출력 2 2 2 7 5 3" xfId="46382" xr:uid="{450814B2-2022-4049-86D2-7011362E08C1}"/>
    <cellStyle name="출력 2 2 2 7 6" xfId="28990" xr:uid="{85F183F6-9ECD-4E0C-A893-48536DD6CC93}"/>
    <cellStyle name="출력 2 2 2 7 7" xfId="27350" xr:uid="{A1DC5F52-1B4C-4E61-8E19-49B41B8911E1}"/>
    <cellStyle name="출력 2 2 2 7 8" xfId="51050" xr:uid="{340E4078-EFF1-4C62-A25A-86E13EF4A4C6}"/>
    <cellStyle name="출력 2 2 2 8" xfId="13546" xr:uid="{937CC00A-9C83-478D-BA86-462E9EC01D02}"/>
    <cellStyle name="출력 2 2 2 8 2" xfId="14545" xr:uid="{29D4CAE0-A5D3-4DB0-A78C-62B8E7960B53}"/>
    <cellStyle name="출력 2 2 2 8 2 2" xfId="16494" xr:uid="{6DC4942F-8C8F-487B-AD38-1C399D616954}"/>
    <cellStyle name="출력 2 2 2 8 2 2 2" xfId="22413" xr:uid="{4D96B381-A5C0-41E2-8233-F9DB03FB470D}"/>
    <cellStyle name="출력 2 2 2 8 2 2 2 2" xfId="36045" xr:uid="{EAE94127-FBE0-451B-8C73-580470705943}"/>
    <cellStyle name="출력 2 2 2 8 2 2 2 3" xfId="45673" xr:uid="{AC41CC75-EE44-4778-8B45-BC2C85EB799A}"/>
    <cellStyle name="출력 2 2 2 8 2 2 3" xfId="26204" xr:uid="{9030C541-D842-48E7-B522-483B9AB0B862}"/>
    <cellStyle name="출력 2 2 2 8 2 2 3 2" xfId="39836" xr:uid="{58807348-9352-4422-9C69-3E277487BEAA}"/>
    <cellStyle name="출력 2 2 2 8 2 2 3 3" xfId="49464" xr:uid="{21DAAF01-B953-4425-81A0-8E4965783366}"/>
    <cellStyle name="출력 2 2 2 8 2 2 4" xfId="32086" xr:uid="{748821C5-A775-49C6-A41F-25D2747BF201}"/>
    <cellStyle name="출력 2 2 2 8 2 2 5" xfId="41744" xr:uid="{4FFA5526-5AC3-44E1-88F3-78C911BCC2AA}"/>
    <cellStyle name="출력 2 2 2 8 2 2 6" xfId="54132" xr:uid="{151F8C53-A0AF-4932-9FD6-34C56A731A6D}"/>
    <cellStyle name="출력 2 2 2 8 2 3" xfId="20505" xr:uid="{77E018A7-D04B-4095-AEDC-CEE54563E63D}"/>
    <cellStyle name="출력 2 2 2 8 2 3 2" xfId="34137" xr:uid="{98B0F2AC-89DB-4771-9911-5CD152ED2500}"/>
    <cellStyle name="출력 2 2 2 8 2 3 3" xfId="43765" xr:uid="{238253A2-1232-4FF5-801A-C0D15F467F2D}"/>
    <cellStyle name="출력 2 2 2 8 2 4" xfId="24296" xr:uid="{D57DB79A-32FF-42F2-BAAD-1BA88041BE1B}"/>
    <cellStyle name="출력 2 2 2 8 2 4 2" xfId="37928" xr:uid="{1525301F-B2C6-44AD-A287-1516FF94EF50}"/>
    <cellStyle name="출력 2 2 2 8 2 4 3" xfId="47556" xr:uid="{0A01D88C-686B-4861-B15C-48CEF0EAA620}"/>
    <cellStyle name="출력 2 2 2 8 2 5" xfId="30171" xr:uid="{490CAF9A-7910-4677-B8AE-C73F4BD971CC}"/>
    <cellStyle name="출력 2 2 2 8 2 6" xfId="26218" xr:uid="{494F7E65-AA8C-4A75-BE25-3B5CDC6BEEEB}"/>
    <cellStyle name="출력 2 2 2 8 2 7" xfId="52224" xr:uid="{D2B7EE5F-B3DA-4DD5-B179-6B0B3850CEBB}"/>
    <cellStyle name="출력 2 2 2 8 3" xfId="15496" xr:uid="{EE3BEA78-27DC-47DF-B7B1-DA38ACEAB6CA}"/>
    <cellStyle name="출력 2 2 2 8 3 2" xfId="21415" xr:uid="{126C386D-0096-4208-A999-37873907E504}"/>
    <cellStyle name="출력 2 2 2 8 3 2 2" xfId="35047" xr:uid="{F27E6C46-7ED7-418E-9A72-9D56E44446A3}"/>
    <cellStyle name="출력 2 2 2 8 3 2 3" xfId="44675" xr:uid="{59983049-D132-43D0-A083-870B21526BCA}"/>
    <cellStyle name="출력 2 2 2 8 3 3" xfId="25206" xr:uid="{7CDA3D7C-B7AD-4FB6-A437-85B4C150E537}"/>
    <cellStyle name="출력 2 2 2 8 3 3 2" xfId="38838" xr:uid="{2C8BFA33-7C7C-41B9-8389-E1CB4130588C}"/>
    <cellStyle name="출력 2 2 2 8 3 3 3" xfId="48466" xr:uid="{20857C20-0DC5-4504-A762-645F691257E3}"/>
    <cellStyle name="출력 2 2 2 8 3 4" xfId="31088" xr:uid="{2BADF871-9465-40ED-A822-9A24F51EEE33}"/>
    <cellStyle name="출력 2 2 2 8 3 5" xfId="40746" xr:uid="{B50A4D7F-84D5-4703-9D4E-54C0144CB3E0}"/>
    <cellStyle name="출력 2 2 2 8 3 6" xfId="53134" xr:uid="{C173C759-9658-4FEF-8082-717CF251BD41}"/>
    <cellStyle name="출력 2 2 2 8 4" xfId="19507" xr:uid="{A886FE1A-4BC3-4CB3-B745-19AF14D4A42B}"/>
    <cellStyle name="출력 2 2 2 8 4 2" xfId="33139" xr:uid="{64D3ADA3-ACFF-463A-ADBF-C09998E4A0B7}"/>
    <cellStyle name="출력 2 2 2 8 4 3" xfId="42767" xr:uid="{FF12D851-420A-4B36-888B-DB1689FC9720}"/>
    <cellStyle name="출력 2 2 2 8 5" xfId="23298" xr:uid="{993324A0-FED7-4AA2-8E96-3B781B2B16AC}"/>
    <cellStyle name="출력 2 2 2 8 5 2" xfId="36930" xr:uid="{809E9453-E86C-475A-BAA6-E41B74E6B33E}"/>
    <cellStyle name="출력 2 2 2 8 5 3" xfId="46558" xr:uid="{90B9547B-9993-48B6-83D2-C9856E74D1C5}"/>
    <cellStyle name="출력 2 2 2 8 6" xfId="29173" xr:uid="{794CD912-42F7-44A2-9A4D-2F138B1C5FA7}"/>
    <cellStyle name="출력 2 2 2 8 7" xfId="27216" xr:uid="{D1638E77-54FF-4CD4-8C03-A600DBED7126}"/>
    <cellStyle name="출력 2 2 2 8 8" xfId="51226" xr:uid="{7BAD5F52-FDFE-4131-8A47-9B3FB3B6129E}"/>
    <cellStyle name="출력 2 2 2 9" xfId="13841" xr:uid="{304F6637-4BAA-444C-B1F7-7D61D46C54D5}"/>
    <cellStyle name="출력 2 2 2 9 2" xfId="15790" xr:uid="{6C0CEDAC-4199-4165-A0DE-E2F4B7BECCD1}"/>
    <cellStyle name="출력 2 2 2 9 2 2" xfId="21709" xr:uid="{D65B701A-6F50-4301-83E1-3E7C8C486A98}"/>
    <cellStyle name="출력 2 2 2 9 2 2 2" xfId="35341" xr:uid="{1AE68A80-EBA4-4981-9CE7-7E5AE3CD0D83}"/>
    <cellStyle name="출력 2 2 2 9 2 2 3" xfId="44969" xr:uid="{517A7630-8A15-4974-8321-7D391D215673}"/>
    <cellStyle name="출력 2 2 2 9 2 3" xfId="25500" xr:uid="{AC62E29A-8B1A-4E0E-A0D2-3E2CF110BB1A}"/>
    <cellStyle name="출력 2 2 2 9 2 3 2" xfId="39132" xr:uid="{B1BA67FD-F08F-47D6-95AA-927178F8BBD8}"/>
    <cellStyle name="출력 2 2 2 9 2 3 3" xfId="48760" xr:uid="{68988563-00D7-4EC8-A373-B08C3563C057}"/>
    <cellStyle name="출력 2 2 2 9 2 4" xfId="31382" xr:uid="{947400EF-241F-4343-8170-38B0C0C2BD94}"/>
    <cellStyle name="출력 2 2 2 9 2 5" xfId="41040" xr:uid="{1A016C31-5CF0-4DDE-B7A1-F37CA87AD3BB}"/>
    <cellStyle name="출력 2 2 2 9 2 6" xfId="53428" xr:uid="{B586D6EB-3652-4354-A825-1E530CA3708D}"/>
    <cellStyle name="출력 2 2 2 9 3" xfId="19801" xr:uid="{FF486D2F-786F-47F1-9795-0E3EBC991FA1}"/>
    <cellStyle name="출력 2 2 2 9 3 2" xfId="33433" xr:uid="{5F2D28D6-9B5A-4BDE-AF21-AEE1C03D148D}"/>
    <cellStyle name="출력 2 2 2 9 3 3" xfId="43061" xr:uid="{957CDACA-8B0E-41F6-A6DD-B8FA6DD8FBFC}"/>
    <cellStyle name="출력 2 2 2 9 4" xfId="23592" xr:uid="{DDDB0296-5437-4E15-B470-4CE57DFA3D5F}"/>
    <cellStyle name="출력 2 2 2 9 4 2" xfId="37224" xr:uid="{B58575C2-D6E0-438F-8B8F-096650C6A981}"/>
    <cellStyle name="출력 2 2 2 9 4 3" xfId="46852" xr:uid="{B562783A-F87F-4EF6-A742-D9E9B9889FB3}"/>
    <cellStyle name="출력 2 2 2 9 5" xfId="29467" xr:uid="{E348023E-A91B-4BFC-B39C-58243AB88071}"/>
    <cellStyle name="출력 2 2 2 9 6" xfId="26922" xr:uid="{FAC5B70A-7AE8-4C27-94B1-CA46F1B00662}"/>
    <cellStyle name="출력 2 2 2 9 7" xfId="51520" xr:uid="{CB5B809C-DE2D-4EC1-BB56-ED74C76D7812}"/>
    <cellStyle name="출력 2 2 3" xfId="10823" xr:uid="{B0690893-3552-4894-8EE5-A6E507D1EA61}"/>
    <cellStyle name="출력 2 2 3 2" xfId="13754" xr:uid="{36FA30AF-0FFD-423D-9EF1-43EA7B51A9F8}"/>
    <cellStyle name="출력 2 2 3 2 2" xfId="15703" xr:uid="{82C40BAF-3359-46CE-AE26-A4C6DA0FFBC5}"/>
    <cellStyle name="출력 2 2 3 2 2 2" xfId="21622" xr:uid="{841CB334-10D6-4CE3-A0DD-62348519C1F0}"/>
    <cellStyle name="출력 2 2 3 2 2 2 2" xfId="35254" xr:uid="{BE6E8BA2-5F2E-40AE-A2F8-69A1F6457373}"/>
    <cellStyle name="출력 2 2 3 2 2 2 3" xfId="44882" xr:uid="{F90873D1-8AE4-4EEB-A9F2-CBDAB964399F}"/>
    <cellStyle name="출력 2 2 3 2 2 3" xfId="25413" xr:uid="{ECFE911A-DFE6-425B-9562-794291ED0D86}"/>
    <cellStyle name="출력 2 2 3 2 2 3 2" xfId="39045" xr:uid="{5E25D424-6DDC-4460-B5A4-89175A05722F}"/>
    <cellStyle name="출력 2 2 3 2 2 3 3" xfId="48673" xr:uid="{67F9AC36-4A9E-4289-9B78-01C48C5625E9}"/>
    <cellStyle name="출력 2 2 3 2 2 4" xfId="31295" xr:uid="{06EC37F6-CBF8-42DE-A659-4AFD8012BD17}"/>
    <cellStyle name="출력 2 2 3 2 2 5" xfId="40953" xr:uid="{6D9DA3D9-63D8-43E9-B1F6-3FCB6A394BB3}"/>
    <cellStyle name="출력 2 2 3 2 2 6" xfId="53341" xr:uid="{BEA8D6B1-3EC6-45F3-8BB0-DF5EEAAC98E1}"/>
    <cellStyle name="출력 2 2 3 2 3" xfId="19714" xr:uid="{94BAE49D-9F81-498C-8390-D654A15130B5}"/>
    <cellStyle name="출력 2 2 3 2 3 2" xfId="33346" xr:uid="{C5456F71-18CF-4507-83CE-6393530A4769}"/>
    <cellStyle name="출력 2 2 3 2 3 3" xfId="42974" xr:uid="{FC3B0374-CD99-433C-A499-5BCB819BACD9}"/>
    <cellStyle name="출력 2 2 3 2 4" xfId="23505" xr:uid="{21914D09-4C9D-42AE-B450-DFE41504352F}"/>
    <cellStyle name="출력 2 2 3 2 4 2" xfId="37137" xr:uid="{3D626477-DDAE-4851-A7D6-5D50E036CF76}"/>
    <cellStyle name="출력 2 2 3 2 4 3" xfId="46765" xr:uid="{B5BA2F22-ADBD-441B-ACC4-DF77F66AB189}"/>
    <cellStyle name="출력 2 2 3 2 5" xfId="29380" xr:uid="{0E029FC0-FDC9-4704-A083-CDEE94734A74}"/>
    <cellStyle name="출력 2 2 3 2 6" xfId="27009" xr:uid="{683F9604-BBC0-41CF-AF44-C595C729AB52}"/>
    <cellStyle name="출력 2 2 3 2 7" xfId="51433" xr:uid="{57642F12-0988-4F80-A40E-29292FA3A4A5}"/>
    <cellStyle name="출력 2 2 3 3" xfId="14793" xr:uid="{608959DC-4E65-4DB9-B2B9-722BE70CE3F5}"/>
    <cellStyle name="출력 2 2 3 3 2" xfId="20712" xr:uid="{B170CC77-CBAC-48B8-9B92-77227FEB0020}"/>
    <cellStyle name="출력 2 2 3 3 2 2" xfId="34344" xr:uid="{B2749AB8-52AB-4DCD-BF06-B8F817462F78}"/>
    <cellStyle name="출력 2 2 3 3 2 3" xfId="43972" xr:uid="{B07664F6-560A-42D3-8FCA-94429605696A}"/>
    <cellStyle name="출력 2 2 3 3 3" xfId="24503" xr:uid="{508EA05D-1FFE-43BB-A642-F268F2DFCF57}"/>
    <cellStyle name="출력 2 2 3 3 3 2" xfId="38135" xr:uid="{A41729BD-A930-45C1-80DB-B888D6E889F6}"/>
    <cellStyle name="출력 2 2 3 3 3 3" xfId="47763" xr:uid="{0A03D68F-87CF-49A2-BA11-DC127B603C13}"/>
    <cellStyle name="출력 2 2 3 3 4" xfId="30385" xr:uid="{1F0AD5A0-8A69-47F4-83B6-CC7F357FD096}"/>
    <cellStyle name="출력 2 2 3 3 5" xfId="40043" xr:uid="{CF66B7C6-8C26-4B15-90A4-003F9F71B6E7}"/>
    <cellStyle name="출력 2 2 3 3 6" xfId="52431" xr:uid="{BED70389-D195-41E5-88BA-DD1C2B1DE4E2}"/>
    <cellStyle name="출력 2 2 3 4" xfId="22507" xr:uid="{4DECC2F8-B2C6-41FE-B413-10AAD43E1006}"/>
    <cellStyle name="출력 2 2 3 4 2" xfId="36139" xr:uid="{FCD02675-52E5-4FC2-9B7E-5817CE1BEC3F}"/>
    <cellStyle name="출력 2 2 3 4 3" xfId="45767" xr:uid="{ED85972A-7B31-419E-AE94-BAC18DDEFDE7}"/>
    <cellStyle name="출력 2 2 3 5" xfId="28375" xr:uid="{E1120782-91CF-4337-90B6-264B5553BC79}"/>
    <cellStyle name="출력 2 2 3 6" xfId="27947" xr:uid="{7460FDDD-974A-4D2F-8FFF-EB81BFB8CFCF}"/>
    <cellStyle name="출력 2 2 3 7" xfId="50435" xr:uid="{6973DFF5-9B8B-45D7-AEDF-85480F0119F0}"/>
    <cellStyle name="출력 2 2 4" xfId="10698" xr:uid="{E689DD89-F880-4ECC-AA35-111055C9B789}"/>
    <cellStyle name="출력 2 2 4 2" xfId="13629" xr:uid="{88CC1EB3-252E-42AE-80CF-2F7D1EA4B2DE}"/>
    <cellStyle name="출력 2 2 4 2 2" xfId="15578" xr:uid="{6FE3383A-1A34-4538-8998-6C17D53DE76A}"/>
    <cellStyle name="출력 2 2 4 2 2 2" xfId="21497" xr:uid="{9DE8EBDF-7F53-4EA5-BBBD-0231B0A9EED6}"/>
    <cellStyle name="출력 2 2 4 2 2 2 2" xfId="35129" xr:uid="{BEB19EA3-BB1D-4ECE-9EAD-58C1BAC96C5E}"/>
    <cellStyle name="출력 2 2 4 2 2 2 3" xfId="44757" xr:uid="{B47078CC-3A36-4CC5-864F-DB4E0B50B45E}"/>
    <cellStyle name="출력 2 2 4 2 2 3" xfId="25288" xr:uid="{5F711C00-2AC8-49F6-BB0D-BB5F4191FE7A}"/>
    <cellStyle name="출력 2 2 4 2 2 3 2" xfId="38920" xr:uid="{3E8B0055-4CF7-4703-BAF7-B5E9EE0CE5EC}"/>
    <cellStyle name="출력 2 2 4 2 2 3 3" xfId="48548" xr:uid="{EAE835FD-2C97-4EAB-8DDD-3BD0CB7E3416}"/>
    <cellStyle name="출력 2 2 4 2 2 4" xfId="31170" xr:uid="{28C2BA31-5F6C-40B2-ABED-622BA9EF7D5F}"/>
    <cellStyle name="출력 2 2 4 2 2 5" xfId="40828" xr:uid="{7DE76644-4DE6-4FB6-AB52-71D6D7A1BCA3}"/>
    <cellStyle name="출력 2 2 4 2 2 6" xfId="53216" xr:uid="{CF662C6C-0D52-4ADC-97B7-480437C289B2}"/>
    <cellStyle name="출력 2 2 4 2 3" xfId="19589" xr:uid="{E02C7445-065E-4488-8971-A85123D4796E}"/>
    <cellStyle name="출력 2 2 4 2 3 2" xfId="33221" xr:uid="{95D7E45F-8D31-4FA6-AFB6-349F9929F938}"/>
    <cellStyle name="출력 2 2 4 2 3 3" xfId="42849" xr:uid="{FAD6B624-D701-41BD-9D06-0042F2157F06}"/>
    <cellStyle name="출력 2 2 4 2 4" xfId="23380" xr:uid="{B3FC2D18-9895-46BD-BF85-1A7B0AAAD252}"/>
    <cellStyle name="출력 2 2 4 2 4 2" xfId="37012" xr:uid="{BC042916-92B9-4F79-B279-04929C7690F6}"/>
    <cellStyle name="출력 2 2 4 2 4 3" xfId="46640" xr:uid="{9ED0B50F-31C6-45F6-A571-F6D1A51DF7CE}"/>
    <cellStyle name="출력 2 2 4 2 5" xfId="29255" xr:uid="{3D252F2A-5B1B-44E8-BDBE-8EDED671567E}"/>
    <cellStyle name="출력 2 2 4 2 6" xfId="27134" xr:uid="{B2F82D85-A443-4EE3-9B8C-4E0A5AC8A6DE}"/>
    <cellStyle name="출력 2 2 4 2 7" xfId="51308" xr:uid="{C24A65B1-C989-41A3-B549-DA808BDE5A4A}"/>
    <cellStyle name="출력 2 2 4 3" xfId="14668" xr:uid="{33CC7BD5-12A8-4A0B-82C5-DFC39DD73313}"/>
    <cellStyle name="출력 2 2 4 3 2" xfId="20587" xr:uid="{8266DE8C-AE94-42B0-BF59-11F377C43EAE}"/>
    <cellStyle name="출력 2 2 4 3 2 2" xfId="34219" xr:uid="{5BC5802B-AE43-4BC3-9CC8-9196DF7248D6}"/>
    <cellStyle name="출력 2 2 4 3 2 3" xfId="43847" xr:uid="{5BF4AF0C-2E1E-4D9E-B52E-D0C8425F0B45}"/>
    <cellStyle name="출력 2 2 4 3 3" xfId="24378" xr:uid="{10E52132-EB63-4316-BD9C-89CA5B272FB1}"/>
    <cellStyle name="출력 2 2 4 3 3 2" xfId="38010" xr:uid="{659C1EC6-3071-4C47-8D25-04323A44CE39}"/>
    <cellStyle name="출력 2 2 4 3 3 3" xfId="47638" xr:uid="{DCCE9D64-43BD-4A1F-A424-03CA2F251F16}"/>
    <cellStyle name="출력 2 2 4 3 4" xfId="30260" xr:uid="{EDDFB33A-5E4B-4C67-9E11-02F45EAF0F43}"/>
    <cellStyle name="출력 2 2 4 3 5" xfId="39918" xr:uid="{FAA470CF-1688-4255-AF51-F1DD55BF06E7}"/>
    <cellStyle name="출력 2 2 4 3 6" xfId="52306" xr:uid="{4B8D569D-6085-4FE2-B094-9EF9BA624428}"/>
    <cellStyle name="출력 2 2 4 4" xfId="18677" xr:uid="{CD344E49-7611-45A8-96E9-1714E12B3568}"/>
    <cellStyle name="출력 2 2 4 4 2" xfId="32309" xr:uid="{68970EFF-7498-4D0B-B40F-F6806EF2C1C6}"/>
    <cellStyle name="출력 2 2 4 4 3" xfId="41937" xr:uid="{0BA571CB-D4D4-41AE-85B2-2A88D71E043B}"/>
    <cellStyle name="출력 2 2 4 5" xfId="16554" xr:uid="{652CB51C-2603-42D8-AA06-E96E89FAEBF0}"/>
    <cellStyle name="출력 2 2 4 5 2" xfId="32138" xr:uid="{5FA784EF-43A7-413A-B5E7-D03251FB50A9}"/>
    <cellStyle name="출력 2 2 4 5 3" xfId="41780" xr:uid="{20C01FAE-F9E7-4026-9EAC-2E62F2732869}"/>
    <cellStyle name="출력 2 2 4 6" xfId="28250" xr:uid="{7BF8AF37-DE48-45C4-9950-24D5A331E4B5}"/>
    <cellStyle name="출력 2 2 4 7" xfId="28069" xr:uid="{D610CBE4-258D-4C9D-AD0A-E3F18F427587}"/>
    <cellStyle name="출력 2 2 4 8" xfId="50310" xr:uid="{048E4225-07FE-49CB-AFE2-C0B612B7671C}"/>
    <cellStyle name="출력 2 2 5" xfId="11563" xr:uid="{0510DB91-6B50-4C70-B0ED-D02C56875130}"/>
    <cellStyle name="출력 2 2 5 2" xfId="14457" xr:uid="{8BB65703-27C6-4270-8EB1-4DAFB03C3968}"/>
    <cellStyle name="출력 2 2 5 2 2" xfId="16406" xr:uid="{08D3EE31-9765-4171-B6C2-997CB49A0E37}"/>
    <cellStyle name="출력 2 2 5 2 2 2" xfId="22325" xr:uid="{5697B8BE-6A59-4F7A-BA78-A840888EE1A9}"/>
    <cellStyle name="출력 2 2 5 2 2 2 2" xfId="35957" xr:uid="{736BC2EB-4E8F-48FE-B9D6-BC20B1393F0B}"/>
    <cellStyle name="출력 2 2 5 2 2 2 3" xfId="45585" xr:uid="{7890846E-28C8-4957-87D4-9EA15EC803CA}"/>
    <cellStyle name="출력 2 2 5 2 2 3" xfId="26116" xr:uid="{7D265ED4-CEB9-4D2C-88B1-8CBDDFB741AA}"/>
    <cellStyle name="출력 2 2 5 2 2 3 2" xfId="39748" xr:uid="{005EE94B-8C85-48A9-BFE0-A8D1B736C732}"/>
    <cellStyle name="출력 2 2 5 2 2 3 3" xfId="49376" xr:uid="{97BC8162-4CCB-4AEA-A263-016619932112}"/>
    <cellStyle name="출력 2 2 5 2 2 4" xfId="31998" xr:uid="{0B41FD3C-F10F-41B4-B28A-5408D208C25E}"/>
    <cellStyle name="출력 2 2 5 2 2 5" xfId="41656" xr:uid="{A26DA42C-4B39-4761-B825-C72350E0C2E1}"/>
    <cellStyle name="출력 2 2 5 2 2 6" xfId="54044" xr:uid="{4F73DDB7-671F-4D75-BB53-F12BEE22F982}"/>
    <cellStyle name="출력 2 2 5 2 3" xfId="20417" xr:uid="{B25AD1A0-C429-498F-96DE-50BEC1574F0B}"/>
    <cellStyle name="출력 2 2 5 2 3 2" xfId="34049" xr:uid="{F0ED7116-E7E5-4C10-9657-B3FC345181BB}"/>
    <cellStyle name="출력 2 2 5 2 3 3" xfId="43677" xr:uid="{3FA749DB-3765-4EFE-AEB1-194D07FAA23E}"/>
    <cellStyle name="출력 2 2 5 2 4" xfId="24208" xr:uid="{9BEB8CF4-15DF-4D41-8CC1-067728C11DBD}"/>
    <cellStyle name="출력 2 2 5 2 4 2" xfId="37840" xr:uid="{22A56539-3070-4EC5-AB05-94F576D6D6F5}"/>
    <cellStyle name="출력 2 2 5 2 4 3" xfId="47468" xr:uid="{B4D59F15-6137-4B82-BB18-3F67D67E27D1}"/>
    <cellStyle name="출력 2 2 5 2 5" xfId="30083" xr:uid="{778746E6-6081-4094-A9C6-4D7BDF9D0F46}"/>
    <cellStyle name="출력 2 2 5 2 6" xfId="26306" xr:uid="{451DB133-5B91-404D-A759-ED27113A94CC}"/>
    <cellStyle name="출력 2 2 5 2 7" xfId="52136" xr:uid="{7203B444-57D8-453F-9696-2448E03BCE07}"/>
    <cellStyle name="출력 2 2 5 3" xfId="15408" xr:uid="{E5EC83A9-7EF0-4E66-B1CB-3887611F495E}"/>
    <cellStyle name="출력 2 2 5 3 2" xfId="21327" xr:uid="{FF6B8029-EB1F-4CFC-B783-00F10715B9D0}"/>
    <cellStyle name="출력 2 2 5 3 2 2" xfId="34959" xr:uid="{BEB2EED0-9F63-4FEC-9610-8C344A7D264C}"/>
    <cellStyle name="출력 2 2 5 3 2 3" xfId="44587" xr:uid="{8C7C1255-CFBD-4DB5-BEC7-9FF55F854CCF}"/>
    <cellStyle name="출력 2 2 5 3 3" xfId="25118" xr:uid="{82841BC3-3B7E-4F1C-B422-850F19362B0C}"/>
    <cellStyle name="출력 2 2 5 3 3 2" xfId="38750" xr:uid="{35FA85C1-3EC2-4332-877D-DB1CB15BCC3E}"/>
    <cellStyle name="출력 2 2 5 3 3 3" xfId="48378" xr:uid="{CFEA4024-6024-4B56-BB7A-60C31071A1C9}"/>
    <cellStyle name="출력 2 2 5 3 4" xfId="31000" xr:uid="{BD31A6F6-2412-4170-A7C2-39F630B3DD29}"/>
    <cellStyle name="출력 2 2 5 3 5" xfId="40658" xr:uid="{071C1162-B902-4DD7-BF2A-E43D86F2D9BF}"/>
    <cellStyle name="출력 2 2 5 3 6" xfId="53046" xr:uid="{A696C672-E990-4966-9EE3-7E99508FFF1C}"/>
    <cellStyle name="출력 2 2 5 4" xfId="19419" xr:uid="{38191F68-0C87-4CE5-91CA-1FEF635011BD}"/>
    <cellStyle name="출력 2 2 5 4 2" xfId="33051" xr:uid="{0AB18BDC-0029-4869-BE31-98BAE9591C68}"/>
    <cellStyle name="출력 2 2 5 4 3" xfId="42679" xr:uid="{D05EC311-1993-451D-9415-5144242535BF}"/>
    <cellStyle name="출력 2 2 5 5" xfId="23210" xr:uid="{AACDAD4C-5621-4C0E-90FB-232BA27F6758}"/>
    <cellStyle name="출력 2 2 5 5 2" xfId="36842" xr:uid="{2A820454-22DB-4A67-B3D9-B7CF4EFE8FEE}"/>
    <cellStyle name="출력 2 2 5 5 3" xfId="46470" xr:uid="{41853E63-8E52-48F6-BF44-E14C0B3F8024}"/>
    <cellStyle name="출력 2 2 5 6" xfId="29078" xr:uid="{743DB4A5-CD0B-419A-A85C-BA4E35C20F80}"/>
    <cellStyle name="출력 2 2 5 7" xfId="27310" xr:uid="{7AAF2B24-2353-40C4-A949-989A7D10CA47}"/>
    <cellStyle name="출력 2 2 5 8" xfId="51138" xr:uid="{72780369-BAE4-46BA-B07F-59474774A683}"/>
    <cellStyle name="출력 2 2 6" xfId="49981" xr:uid="{FEB956CE-AE9B-4588-BF2C-92C05B732C77}"/>
    <cellStyle name="출력 2 2 7" xfId="49765" xr:uid="{5EB3B8D6-07BF-4EA1-BCAD-C56EB88E2D03}"/>
    <cellStyle name="출력 2 2 8" xfId="54316" xr:uid="{000EE5AA-9A4C-4759-BFCF-ED75047769D0}"/>
    <cellStyle name="출력 2 2 9" xfId="54415" xr:uid="{52550F06-D7F3-432D-BD83-C1C1FFF2A8DD}"/>
    <cellStyle name="출력 2 3" xfId="1002" xr:uid="{7CB0F77F-6BAA-4D30-825B-8A0F4CE7DACF}"/>
    <cellStyle name="출력 2 4" xfId="2985" xr:uid="{06326CCA-E9E3-483E-AD3F-0FF97C201D5C}"/>
    <cellStyle name="출력 2 4 10" xfId="22593" xr:uid="{BF61D02F-7D0C-4B35-9CA9-C25E9EA1D6B6}"/>
    <cellStyle name="출력 2 4 10 2" xfId="36225" xr:uid="{E702C274-2AA7-47D6-A6C1-B336A806D901}"/>
    <cellStyle name="출력 2 4 10 3" xfId="45853" xr:uid="{8DA050D2-1875-4D87-9B77-C5103B0F1D06}"/>
    <cellStyle name="출력 2 4 11" xfId="28461" xr:uid="{C1C490AA-9C30-4CB4-8872-CBF61E55F141}"/>
    <cellStyle name="출력 2 4 12" xfId="27862" xr:uid="{9E430B2F-C0CA-4545-9570-FF718E577A4D}"/>
    <cellStyle name="출력 2 4 13" xfId="50214" xr:uid="{265C8556-8201-43A9-8D4C-A1436BF31883}"/>
    <cellStyle name="출력 2 4 14" xfId="50521" xr:uid="{E0FCE8AC-349E-4AB6-953D-4EDC9492F42E}"/>
    <cellStyle name="출력 2 4 15" xfId="54592" xr:uid="{DDEF527E-5DB5-453F-A557-9C9CA287A720}"/>
    <cellStyle name="출력 2 4 16" xfId="54683" xr:uid="{27A5971B-03E6-4C14-A2C4-E06B23D15694}"/>
    <cellStyle name="출력 2 4 17" xfId="54771" xr:uid="{5ADD2194-E54D-4AF3-A012-146A3FC831F4}"/>
    <cellStyle name="출력 2 4 18" xfId="54859" xr:uid="{2E04A930-8B9D-46AC-8C61-5DA98F863FEE}"/>
    <cellStyle name="출력 2 4 19" xfId="54947" xr:uid="{09482C71-6B13-4D1B-BDA4-5B7DECA5F3DC}"/>
    <cellStyle name="출력 2 4 2" xfId="10997" xr:uid="{2C8D2BB6-E592-462D-871C-4EA89A7CCFF6}"/>
    <cellStyle name="출력 2 4 2 2" xfId="13928" xr:uid="{47A29BF2-B41A-45EA-9F52-CAB55B27D17C}"/>
    <cellStyle name="출력 2 4 2 2 2" xfId="15877" xr:uid="{870F003D-D59E-4F1B-A745-E25B81FFFF4D}"/>
    <cellStyle name="출력 2 4 2 2 2 2" xfId="21796" xr:uid="{335C1668-2AEA-49D3-910B-C611B324102F}"/>
    <cellStyle name="출력 2 4 2 2 2 2 2" xfId="35428" xr:uid="{637403B2-1886-4BAE-B6FD-56B8A8F017A8}"/>
    <cellStyle name="출력 2 4 2 2 2 2 3" xfId="45056" xr:uid="{C3A85130-8A65-45A7-8457-C3895FC620C7}"/>
    <cellStyle name="출력 2 4 2 2 2 3" xfId="25587" xr:uid="{020A784C-BBF9-4F1F-8178-DB6375BF9F14}"/>
    <cellStyle name="출력 2 4 2 2 2 3 2" xfId="39219" xr:uid="{3B0322C6-7488-4F00-83C8-3F4D5BD23AB2}"/>
    <cellStyle name="출력 2 4 2 2 2 3 3" xfId="48847" xr:uid="{A535612B-157C-438A-B72F-3A304F821D0B}"/>
    <cellStyle name="출력 2 4 2 2 2 4" xfId="31469" xr:uid="{9C15579F-C98C-4502-9222-971E2C97AB60}"/>
    <cellStyle name="출력 2 4 2 2 2 5" xfId="41127" xr:uid="{82582A24-13C5-421B-AD31-84CF2844D66F}"/>
    <cellStyle name="출력 2 4 2 2 2 6" xfId="53515" xr:uid="{7B12806A-9439-4D72-A7F3-08C2907D2112}"/>
    <cellStyle name="출력 2 4 2 2 3" xfId="19888" xr:uid="{C1E70AA6-531B-4668-9E80-C83E6D0A2ED6}"/>
    <cellStyle name="출력 2 4 2 2 3 2" xfId="33520" xr:uid="{E93E0232-5458-4D48-A869-F25D97B164B5}"/>
    <cellStyle name="출력 2 4 2 2 3 3" xfId="43148" xr:uid="{474E42AC-CFAF-484E-9480-D25B1DFE85B6}"/>
    <cellStyle name="출력 2 4 2 2 4" xfId="23679" xr:uid="{1A9F90A8-4973-4E32-80A0-A06E21972BE7}"/>
    <cellStyle name="출력 2 4 2 2 4 2" xfId="37311" xr:uid="{A6651BCB-1831-4D6C-B90D-7C1FF00CBE87}"/>
    <cellStyle name="출력 2 4 2 2 4 3" xfId="46939" xr:uid="{3CEB0600-4A89-4386-B218-B149B101824E}"/>
    <cellStyle name="출력 2 4 2 2 5" xfId="29554" xr:uid="{DD3267ED-80A1-4561-900B-9028B6FDB278}"/>
    <cellStyle name="출력 2 4 2 2 6" xfId="26835" xr:uid="{1863FBCF-1777-4F41-B172-D666D542280E}"/>
    <cellStyle name="출력 2 4 2 2 7" xfId="51607" xr:uid="{658612FF-3E02-4A36-8D98-62DE7E4E6DB5}"/>
    <cellStyle name="출력 2 4 2 3" xfId="14879" xr:uid="{12D5D41A-8351-4487-AD71-EEB41ADC9ECE}"/>
    <cellStyle name="출력 2 4 2 3 2" xfId="20798" xr:uid="{3EEB31A6-0B8D-42B6-BD99-ACDAADDE2ADA}"/>
    <cellStyle name="출력 2 4 2 3 2 2" xfId="34430" xr:uid="{B8A4C1A0-32D1-4E38-A681-6E260C81DB58}"/>
    <cellStyle name="출력 2 4 2 3 2 3" xfId="44058" xr:uid="{F6E8D37C-0498-4794-97E2-1F09A77E6B2E}"/>
    <cellStyle name="출력 2 4 2 3 3" xfId="24589" xr:uid="{258A4CED-3B5F-4D84-8159-75EE1A25FE7A}"/>
    <cellStyle name="출력 2 4 2 3 3 2" xfId="38221" xr:uid="{0C044AE2-A7C4-4EB3-8544-963B182EF80F}"/>
    <cellStyle name="출력 2 4 2 3 3 3" xfId="47849" xr:uid="{A64B0ABE-9274-4007-94A7-AD52933294C2}"/>
    <cellStyle name="출력 2 4 2 3 4" xfId="30471" xr:uid="{E83951C9-A1BC-46EA-AA47-4CC62A20E2E5}"/>
    <cellStyle name="출력 2 4 2 3 5" xfId="40129" xr:uid="{0D80A0C7-C9EF-4FDB-B4DB-8549ED6DDBCB}"/>
    <cellStyle name="출력 2 4 2 3 6" xfId="52517" xr:uid="{25BED6C1-5AC3-4C51-A95E-37F7D004941C}"/>
    <cellStyle name="출력 2 4 2 4" xfId="18890" xr:uid="{76E55888-63EC-418C-AD8E-ABD7F63E5767}"/>
    <cellStyle name="출력 2 4 2 4 2" xfId="32522" xr:uid="{F54E3946-3BD6-4AC1-B0B0-E4E307D11001}"/>
    <cellStyle name="출력 2 4 2 4 3" xfId="42150" xr:uid="{57CBBB91-9A21-464D-B02B-85D8B09C3624}"/>
    <cellStyle name="출력 2 4 2 5" xfId="22681" xr:uid="{4E537C7B-7B29-43AC-A3D9-4534FC02699C}"/>
    <cellStyle name="출력 2 4 2 5 2" xfId="36313" xr:uid="{E30B6AEB-8963-49D5-8054-550CB5B0E161}"/>
    <cellStyle name="출력 2 4 2 5 3" xfId="45941" xr:uid="{0DF57056-38C1-46D9-B036-E1E5FA214CA9}"/>
    <cellStyle name="출력 2 4 2 6" xfId="28549" xr:uid="{EA8C161D-861E-43B7-90E6-6D0AA0A1EA4E}"/>
    <cellStyle name="출력 2 4 2 7" xfId="27777" xr:uid="{AAFBFB3E-F8CD-4600-BE59-63EFD009ED50}"/>
    <cellStyle name="출력 2 4 2 8" xfId="50609" xr:uid="{EC9BED3B-E451-4BAF-8622-9D99066ACC37}"/>
    <cellStyle name="출력 2 4 20" xfId="55035" xr:uid="{A4A95A81-2F13-435E-B805-74DCD5F7A211}"/>
    <cellStyle name="출력 2 4 21" xfId="55123" xr:uid="{A2166BF5-5A50-4A4D-B105-5178AE9C560D}"/>
    <cellStyle name="출력 2 4 22" xfId="55211" xr:uid="{D800D24D-2376-4C56-92EC-713F9FCF46E8}"/>
    <cellStyle name="출력 2 4 23" xfId="55299" xr:uid="{F39564DE-41BB-4B43-A0B7-26215B75EA27}"/>
    <cellStyle name="출력 2 4 24" xfId="55387" xr:uid="{AD51E5A9-6CD9-4558-AB14-060197DF0E11}"/>
    <cellStyle name="출력 2 4 25" xfId="55475" xr:uid="{CDB44324-B35F-45B7-8A5A-38570A01EF36}"/>
    <cellStyle name="출력 2 4 26" xfId="55563" xr:uid="{58D9B318-2392-4E0E-8324-2B474A7254BE}"/>
    <cellStyle name="출력 2 4 27" xfId="55651" xr:uid="{2A6DA214-EFA3-4E93-A78A-84B211F8CCA5}"/>
    <cellStyle name="출력 2 4 28" xfId="55739" xr:uid="{E37DEDC2-60FB-4CA1-ABD4-135A85EB26A9}"/>
    <cellStyle name="출력 2 4 29" xfId="55827" xr:uid="{7E2909BB-D4D6-4726-8084-B60E03EE2423}"/>
    <cellStyle name="출력 2 4 3" xfId="11085" xr:uid="{0E51F2CA-FA5E-4B0A-8E47-347FF41D7D3F}"/>
    <cellStyle name="출력 2 4 3 2" xfId="14016" xr:uid="{F5FB2D6F-7F8E-434B-84FC-FD852337ECBF}"/>
    <cellStyle name="출력 2 4 3 2 2" xfId="15965" xr:uid="{AA4686F3-5C0F-4962-BD47-16586BD15B8B}"/>
    <cellStyle name="출력 2 4 3 2 2 2" xfId="21884" xr:uid="{18218159-4349-400A-B740-B1BD60EE5223}"/>
    <cellStyle name="출력 2 4 3 2 2 2 2" xfId="35516" xr:uid="{4D16EAB2-6BA8-4420-B383-0B19C5AD3BF2}"/>
    <cellStyle name="출력 2 4 3 2 2 2 3" xfId="45144" xr:uid="{DF9A65DA-00EA-4947-AC30-AFE4415D3979}"/>
    <cellStyle name="출력 2 4 3 2 2 3" xfId="25675" xr:uid="{D4446BF1-D2A8-4019-8B36-2411C3927EE6}"/>
    <cellStyle name="출력 2 4 3 2 2 3 2" xfId="39307" xr:uid="{1F07D7EB-B6DB-4B4C-A37A-13BB2AB75C27}"/>
    <cellStyle name="출력 2 4 3 2 2 3 3" xfId="48935" xr:uid="{84F70D98-2475-4DFE-A7B8-10B6CE2FD47D}"/>
    <cellStyle name="출력 2 4 3 2 2 4" xfId="31557" xr:uid="{666FAA7E-1B3F-426C-9B2B-E24ED2375254}"/>
    <cellStyle name="출력 2 4 3 2 2 5" xfId="41215" xr:uid="{F7974823-AED6-4068-815E-3911682C9C60}"/>
    <cellStyle name="출력 2 4 3 2 2 6" xfId="53603" xr:uid="{4F054D5B-26EC-4295-ADDB-4D7B5C47FD66}"/>
    <cellStyle name="출력 2 4 3 2 3" xfId="19976" xr:uid="{E2B99216-B3A6-4410-AA72-36EAED2F1F20}"/>
    <cellStyle name="출력 2 4 3 2 3 2" xfId="33608" xr:uid="{A8D686F0-AE3E-4856-8CEC-CC59CF7A9A05}"/>
    <cellStyle name="출력 2 4 3 2 3 3" xfId="43236" xr:uid="{C9947E74-DAC3-4E5B-BB5F-C05B65BAEC11}"/>
    <cellStyle name="출력 2 4 3 2 4" xfId="23767" xr:uid="{43A85353-3F65-4021-84E5-E30E3E0DA7CE}"/>
    <cellStyle name="출력 2 4 3 2 4 2" xfId="37399" xr:uid="{2BFD50DB-068F-4692-96AA-38181C016101}"/>
    <cellStyle name="출력 2 4 3 2 4 3" xfId="47027" xr:uid="{23875290-C72B-4A3F-869F-7DACF0C59FB7}"/>
    <cellStyle name="출력 2 4 3 2 5" xfId="29642" xr:uid="{EEACD5A3-2C30-4E24-BA2B-6F7A318DA377}"/>
    <cellStyle name="출력 2 4 3 2 6" xfId="26747" xr:uid="{F8E672A1-64B8-4850-A845-340E895FD23E}"/>
    <cellStyle name="출력 2 4 3 2 7" xfId="51695" xr:uid="{E682C69C-D96B-4616-A8CB-1798CAD7B93F}"/>
    <cellStyle name="출력 2 4 3 3" xfId="14967" xr:uid="{E71AA4E3-556A-46D7-9D87-D8E078627575}"/>
    <cellStyle name="출력 2 4 3 3 2" xfId="20886" xr:uid="{DD50638D-9B21-45AA-A8C6-B0614FDCE085}"/>
    <cellStyle name="출력 2 4 3 3 2 2" xfId="34518" xr:uid="{132B6A0B-2009-4D5F-8362-D7E7A6DEE529}"/>
    <cellStyle name="출력 2 4 3 3 2 3" xfId="44146" xr:uid="{FB4CC613-68A5-45EA-A544-34E2C3F061F0}"/>
    <cellStyle name="출력 2 4 3 3 3" xfId="24677" xr:uid="{DC44FB34-DAC6-4724-AD1A-E4A48F672E56}"/>
    <cellStyle name="출력 2 4 3 3 3 2" xfId="38309" xr:uid="{ECFF438F-C8FF-4CF2-BD64-49F0A0E7D4BD}"/>
    <cellStyle name="출력 2 4 3 3 3 3" xfId="47937" xr:uid="{FDE890D1-8C60-477B-8448-85E0C7DAF8F0}"/>
    <cellStyle name="출력 2 4 3 3 4" xfId="30559" xr:uid="{5161012C-9F15-4914-8F9D-88C53BAF5751}"/>
    <cellStyle name="출력 2 4 3 3 5" xfId="40217" xr:uid="{B4194191-52EF-4E6A-88F5-5A38A2650946}"/>
    <cellStyle name="출력 2 4 3 3 6" xfId="52605" xr:uid="{A87FF19D-1B5E-4D42-AD58-9C75A4B8BA11}"/>
    <cellStyle name="출력 2 4 3 4" xfId="18978" xr:uid="{6D4D1F34-2837-4C48-826A-D5CB7FE0063E}"/>
    <cellStyle name="출력 2 4 3 4 2" xfId="32610" xr:uid="{6720F620-0487-456A-9569-4B4296732E17}"/>
    <cellStyle name="출력 2 4 3 4 3" xfId="42238" xr:uid="{8F4973BA-1A92-4688-B594-7DFA49C02FD6}"/>
    <cellStyle name="출력 2 4 3 5" xfId="22769" xr:uid="{47279D8F-9888-43BA-840D-BA409DE355CF}"/>
    <cellStyle name="출력 2 4 3 5 2" xfId="36401" xr:uid="{0D75CEE5-D32F-4D81-A9B9-B3C4C8930F63}"/>
    <cellStyle name="출력 2 4 3 5 3" xfId="46029" xr:uid="{38779333-7474-418B-BE42-50A427B49040}"/>
    <cellStyle name="출력 2 4 3 6" xfId="28637" xr:uid="{7E01CA39-9421-4C3E-AD02-AE7E2F07114D}"/>
    <cellStyle name="출력 2 4 3 7" xfId="27701" xr:uid="{A0B924B9-D0DA-4065-BBE7-CE6F5C7A11C8}"/>
    <cellStyle name="출력 2 4 3 8" xfId="50697" xr:uid="{6DF88D21-20B9-498E-8335-18C461D0A2F3}"/>
    <cellStyle name="출력 2 4 30" xfId="55915" xr:uid="{B384C66C-C957-4A11-8C4F-B485A1FB062C}"/>
    <cellStyle name="출력 2 4 31" xfId="56003" xr:uid="{846A9AAF-526F-47B4-92D2-108E6239666F}"/>
    <cellStyle name="출력 2 4 32" xfId="56091" xr:uid="{D374D516-11E4-422D-8706-B240856971E0}"/>
    <cellStyle name="출력 2 4 33" xfId="56179" xr:uid="{0E1AB0EA-78D9-4A45-A822-DA908E30599F}"/>
    <cellStyle name="출력 2 4 34" xfId="56267" xr:uid="{AC96EB7E-7F68-4ED5-BC88-EF7CDC9A9F4E}"/>
    <cellStyle name="출력 2 4 35" xfId="10909" xr:uid="{5FCFFFE0-6312-4B4E-9504-423F0531522C}"/>
    <cellStyle name="출력 2 4 4" xfId="11173" xr:uid="{6EB8CFA0-5C47-4A11-A09A-0E44162209A3}"/>
    <cellStyle name="출력 2 4 4 2" xfId="14104" xr:uid="{C5CF66D3-2C31-45CA-8A4A-C5B042EB5C48}"/>
    <cellStyle name="출력 2 4 4 2 2" xfId="16053" xr:uid="{7A655A8F-7A7D-4379-B2E7-233DA5642E9E}"/>
    <cellStyle name="출력 2 4 4 2 2 2" xfId="21972" xr:uid="{4B3DC6F9-B1F3-4926-B1BA-C9F6064170D6}"/>
    <cellStyle name="출력 2 4 4 2 2 2 2" xfId="35604" xr:uid="{681709B6-615F-4DA9-9392-F786BF77CC85}"/>
    <cellStyle name="출력 2 4 4 2 2 2 3" xfId="45232" xr:uid="{723F5AD3-90FF-4170-8047-3992056ABE40}"/>
    <cellStyle name="출력 2 4 4 2 2 3" xfId="25763" xr:uid="{D7C04F82-7E43-4416-BAF4-9DCC933DAE29}"/>
    <cellStyle name="출력 2 4 4 2 2 3 2" xfId="39395" xr:uid="{C88646E1-9029-40FB-BCE1-759959CBE8BE}"/>
    <cellStyle name="출력 2 4 4 2 2 3 3" xfId="49023" xr:uid="{A3EF85DA-D9D7-4973-B249-7D17FE686534}"/>
    <cellStyle name="출력 2 4 4 2 2 4" xfId="31645" xr:uid="{B214DAD6-D868-4F61-A049-7704570548B1}"/>
    <cellStyle name="출력 2 4 4 2 2 5" xfId="41303" xr:uid="{BF7635F3-EEE1-4C14-B4D0-3586AE2C41FD}"/>
    <cellStyle name="출력 2 4 4 2 2 6" xfId="53691" xr:uid="{4DE45835-0C57-40AB-8983-C91B25074AC6}"/>
    <cellStyle name="출력 2 4 4 2 3" xfId="20064" xr:uid="{8713D7B7-7C70-4FD1-9F0D-DD89370ABB94}"/>
    <cellStyle name="출력 2 4 4 2 3 2" xfId="33696" xr:uid="{7FB2771C-ED04-45B3-B71D-BECC1D0171EA}"/>
    <cellStyle name="출력 2 4 4 2 3 3" xfId="43324" xr:uid="{1A13E521-08A6-4936-9515-750BED671C2C}"/>
    <cellStyle name="출력 2 4 4 2 4" xfId="23855" xr:uid="{D198A00E-6D1E-42C0-BA44-6ADF6E989E11}"/>
    <cellStyle name="출력 2 4 4 2 4 2" xfId="37487" xr:uid="{17289E8A-FC0E-4D8C-B43A-AFE991F0CD65}"/>
    <cellStyle name="출력 2 4 4 2 4 3" xfId="47115" xr:uid="{3CD6C752-E85A-40DA-A414-1BBCE0848565}"/>
    <cellStyle name="출력 2 4 4 2 5" xfId="29730" xr:uid="{3D7808DB-589E-4BB0-B1AD-3E226A03611B}"/>
    <cellStyle name="출력 2 4 4 2 6" xfId="26659" xr:uid="{8266630F-8330-4145-95BC-77361427DE36}"/>
    <cellStyle name="출력 2 4 4 2 7" xfId="51783" xr:uid="{15F311D8-96CB-4773-85A1-8F21F749866C}"/>
    <cellStyle name="출력 2 4 4 3" xfId="15055" xr:uid="{2575C338-4468-45A4-AC14-717B3486A37A}"/>
    <cellStyle name="출력 2 4 4 3 2" xfId="20974" xr:uid="{6C7C85B7-64B4-4A1D-8DBC-301E9B9DE2A4}"/>
    <cellStyle name="출력 2 4 4 3 2 2" xfId="34606" xr:uid="{7A26C970-B5CC-466E-92AB-011D83F393D1}"/>
    <cellStyle name="출력 2 4 4 3 2 3" xfId="44234" xr:uid="{09E27CBA-59FE-400A-8160-C7DCE6C31DEB}"/>
    <cellStyle name="출력 2 4 4 3 3" xfId="24765" xr:uid="{4C393B32-F769-4BBA-A89A-7BAE0E39F887}"/>
    <cellStyle name="출력 2 4 4 3 3 2" xfId="38397" xr:uid="{B262B2D2-72E2-4FFB-A153-84B39BF6ADCC}"/>
    <cellStyle name="출력 2 4 4 3 3 3" xfId="48025" xr:uid="{467B5D60-FDAC-4440-8661-D644921BFB3D}"/>
    <cellStyle name="출력 2 4 4 3 4" xfId="30647" xr:uid="{1099FAC8-BF6E-4FDC-882D-D12686C90D76}"/>
    <cellStyle name="출력 2 4 4 3 5" xfId="40305" xr:uid="{658ED59E-523E-445B-8ABE-3B7D3CC89A95}"/>
    <cellStyle name="출력 2 4 4 3 6" xfId="52693" xr:uid="{CC584C2F-F116-44C6-ADA6-C199292EE5AD}"/>
    <cellStyle name="출력 2 4 4 4" xfId="19066" xr:uid="{8A49AE91-2075-414B-A33E-5F901CE55473}"/>
    <cellStyle name="출력 2 4 4 4 2" xfId="32698" xr:uid="{6B77F256-6F50-40E6-9335-10F320A0016D}"/>
    <cellStyle name="출력 2 4 4 4 3" xfId="42326" xr:uid="{8CEF95B2-E5B0-4319-9DC7-797AAB5991BA}"/>
    <cellStyle name="출력 2 4 4 5" xfId="22857" xr:uid="{90D5B9D5-41C0-4601-B52C-7554158A9821}"/>
    <cellStyle name="출력 2 4 4 5 2" xfId="36489" xr:uid="{4F23B189-71F1-4C10-B968-254A6922E19E}"/>
    <cellStyle name="출력 2 4 4 5 3" xfId="46117" xr:uid="{B6477AAB-33A8-480D-81F6-C250E1F1325F}"/>
    <cellStyle name="출력 2 4 4 6" xfId="28725" xr:uid="{D3DB5102-C2C8-4CD8-B0AA-BF7572CADA9D}"/>
    <cellStyle name="출력 2 4 4 7" xfId="27615" xr:uid="{E31E22DD-8363-4BD0-83F8-1400A4E7D0D9}"/>
    <cellStyle name="출력 2 4 4 8" xfId="50785" xr:uid="{14B6093C-C583-4CDA-BB46-178B0559D2F1}"/>
    <cellStyle name="출력 2 4 5" xfId="11261" xr:uid="{3D03138D-39EE-424C-9633-B90608D5A5FD}"/>
    <cellStyle name="출력 2 4 5 2" xfId="14192" xr:uid="{46E704EB-E723-4F57-B2B4-BE0715CAA3E8}"/>
    <cellStyle name="출력 2 4 5 2 2" xfId="16141" xr:uid="{7E261E3C-305F-46BC-85B7-93BC55B4AAC3}"/>
    <cellStyle name="출력 2 4 5 2 2 2" xfId="22060" xr:uid="{C7A0078A-D5A2-4CBE-BA35-462F204906E9}"/>
    <cellStyle name="출력 2 4 5 2 2 2 2" xfId="35692" xr:uid="{D528D630-638A-4EF9-B9CC-1ACFB90DD1E9}"/>
    <cellStyle name="출력 2 4 5 2 2 2 3" xfId="45320" xr:uid="{8EF73979-25A0-4AB9-B736-7992C416D513}"/>
    <cellStyle name="출력 2 4 5 2 2 3" xfId="25851" xr:uid="{EDCBB8FF-2186-487F-99AA-6168BE550894}"/>
    <cellStyle name="출력 2 4 5 2 2 3 2" xfId="39483" xr:uid="{3277D76F-FD1C-4F86-8A2A-3884AC8B6B02}"/>
    <cellStyle name="출력 2 4 5 2 2 3 3" xfId="49111" xr:uid="{A01DEBDD-4BDB-4D78-BF81-85306D4616A4}"/>
    <cellStyle name="출력 2 4 5 2 2 4" xfId="31733" xr:uid="{E0DC49F2-A92F-4B2D-A1C8-CD53ED088E2A}"/>
    <cellStyle name="출력 2 4 5 2 2 5" xfId="41391" xr:uid="{E41E96EB-832A-416B-8DB7-82233E5A087E}"/>
    <cellStyle name="출력 2 4 5 2 2 6" xfId="53779" xr:uid="{5A5DF850-C7B4-4A8D-9B30-80A7CB25A226}"/>
    <cellStyle name="출력 2 4 5 2 3" xfId="20152" xr:uid="{28192F2F-5A97-4F75-BB68-8FB835E51990}"/>
    <cellStyle name="출력 2 4 5 2 3 2" xfId="33784" xr:uid="{08AA1FAD-AC9C-43F6-8A76-53799D2A8F54}"/>
    <cellStyle name="출력 2 4 5 2 3 3" xfId="43412" xr:uid="{FFFC242A-B1B7-42D3-A7A0-C9E414EF45D6}"/>
    <cellStyle name="출력 2 4 5 2 4" xfId="23943" xr:uid="{2DC2C1B6-92C1-41E4-B7CF-25A9443E7E67}"/>
    <cellStyle name="출력 2 4 5 2 4 2" xfId="37575" xr:uid="{CFD6CAC6-5889-42EA-AD70-2F6D3A519599}"/>
    <cellStyle name="출력 2 4 5 2 4 3" xfId="47203" xr:uid="{0E860134-87BE-49F0-A60F-240C7D3001FD}"/>
    <cellStyle name="출력 2 4 5 2 5" xfId="29818" xr:uid="{550E398C-4FFB-4C8C-822F-7B535349BA9F}"/>
    <cellStyle name="출력 2 4 5 2 6" xfId="26571" xr:uid="{D52FDDA8-429B-4201-A99B-F35648669EFE}"/>
    <cellStyle name="출력 2 4 5 2 7" xfId="51871" xr:uid="{49195A5C-42DF-4FD4-A759-42EC2B6FAA85}"/>
    <cellStyle name="출력 2 4 5 3" xfId="15143" xr:uid="{D8D2E915-70F6-4A7D-BB37-35F1228C1CF2}"/>
    <cellStyle name="출력 2 4 5 3 2" xfId="21062" xr:uid="{44B40E7F-492C-40BB-A6A5-172E020B62D8}"/>
    <cellStyle name="출력 2 4 5 3 2 2" xfId="34694" xr:uid="{5DB01FF2-13BD-4182-8D2C-FD937833AEBD}"/>
    <cellStyle name="출력 2 4 5 3 2 3" xfId="44322" xr:uid="{7645AFC8-B377-4BBB-AE88-D1CE92CD5594}"/>
    <cellStyle name="출력 2 4 5 3 3" xfId="24853" xr:uid="{F6E422BF-4C9E-4274-B3F8-7CFF97F0E5EE}"/>
    <cellStyle name="출력 2 4 5 3 3 2" xfId="38485" xr:uid="{2042316B-AA6A-4B6B-A330-D29EAEAD656C}"/>
    <cellStyle name="출력 2 4 5 3 3 3" xfId="48113" xr:uid="{A4C94EAE-9BCB-4302-9DDD-37EAE03E93D1}"/>
    <cellStyle name="출력 2 4 5 3 4" xfId="30735" xr:uid="{8477C3C8-1EBB-4CAB-BC67-5AAC637AE318}"/>
    <cellStyle name="출력 2 4 5 3 5" xfId="40393" xr:uid="{B72F84D3-A306-44DB-BFB4-38C0A2F5B538}"/>
    <cellStyle name="출력 2 4 5 3 6" xfId="52781" xr:uid="{1DFCD70A-057E-4850-B72C-203C9C4EBBB9}"/>
    <cellStyle name="출력 2 4 5 4" xfId="19154" xr:uid="{2D371AF3-FAA0-4249-9F2C-4FF116C903A4}"/>
    <cellStyle name="출력 2 4 5 4 2" xfId="32786" xr:uid="{061F1A8E-EF10-4A01-BEE5-2F4D63EB41E3}"/>
    <cellStyle name="출력 2 4 5 4 3" xfId="42414" xr:uid="{F5B0DD26-2D8F-4AFD-BAF1-059D8A28379A}"/>
    <cellStyle name="출력 2 4 5 5" xfId="22945" xr:uid="{E18EE9A2-D115-4767-9B93-8A65A6B0B9C2}"/>
    <cellStyle name="출력 2 4 5 5 2" xfId="36577" xr:uid="{4AFDA4ED-83A6-46BC-91BE-3DFCD10BE16C}"/>
    <cellStyle name="출력 2 4 5 5 3" xfId="46205" xr:uid="{8DA68131-1AB0-43DA-8E03-724F98A88999}"/>
    <cellStyle name="출력 2 4 5 6" xfId="28813" xr:uid="{93EF13DB-E094-4A38-AA30-971A7F0221CE}"/>
    <cellStyle name="출력 2 4 5 7" xfId="27527" xr:uid="{82823BC8-74CD-4E26-BDEC-44073F3BE11E}"/>
    <cellStyle name="출력 2 4 5 8" xfId="50873" xr:uid="{79E2FACC-7B92-48A6-8595-CAA98BF3BF8B}"/>
    <cellStyle name="출력 2 4 6" xfId="11349" xr:uid="{348DEB4C-EC71-43E1-AF95-061AF60A0380}"/>
    <cellStyle name="출력 2 4 6 2" xfId="14280" xr:uid="{729EF299-98C3-400F-A9E4-36C6B8FC77F4}"/>
    <cellStyle name="출력 2 4 6 2 2" xfId="16229" xr:uid="{F9E28DB5-48A9-4D20-97C3-04326BDAF130}"/>
    <cellStyle name="출력 2 4 6 2 2 2" xfId="22148" xr:uid="{5E9BDBFF-E011-4DBD-89EA-E88BE540EF0F}"/>
    <cellStyle name="출력 2 4 6 2 2 2 2" xfId="35780" xr:uid="{427FE2AE-2E2B-4DAF-BBBE-6027A3E7BBAB}"/>
    <cellStyle name="출력 2 4 6 2 2 2 3" xfId="45408" xr:uid="{CBB97063-929A-473C-A887-0DEE15D2C24D}"/>
    <cellStyle name="출력 2 4 6 2 2 3" xfId="25939" xr:uid="{9E908997-E41B-406C-894D-812D547678CF}"/>
    <cellStyle name="출력 2 4 6 2 2 3 2" xfId="39571" xr:uid="{2695B76B-CFEE-4162-9872-B0F9829B479F}"/>
    <cellStyle name="출력 2 4 6 2 2 3 3" xfId="49199" xr:uid="{C3E2FD37-205C-475C-B1BD-60FCB8041C69}"/>
    <cellStyle name="출력 2 4 6 2 2 4" xfId="31821" xr:uid="{777480FC-2399-47C4-84CD-AA5CB50764D0}"/>
    <cellStyle name="출력 2 4 6 2 2 5" xfId="41479" xr:uid="{D8847F9C-A4D8-4E45-9D95-04761FA88031}"/>
    <cellStyle name="출력 2 4 6 2 2 6" xfId="53867" xr:uid="{26FFE07D-3FC5-4D8D-9046-585F9E3C9E62}"/>
    <cellStyle name="출력 2 4 6 2 3" xfId="20240" xr:uid="{A62EF23D-8D9C-4D12-923A-5A23AF08BCB8}"/>
    <cellStyle name="출력 2 4 6 2 3 2" xfId="33872" xr:uid="{17B74604-A8F6-45FE-8A42-FA644E9BAC92}"/>
    <cellStyle name="출력 2 4 6 2 3 3" xfId="43500" xr:uid="{54677054-4A92-46AD-BE62-DE6D2859FFA5}"/>
    <cellStyle name="출력 2 4 6 2 4" xfId="24031" xr:uid="{40B3A38A-43D5-40E7-B618-B144D2106402}"/>
    <cellStyle name="출력 2 4 6 2 4 2" xfId="37663" xr:uid="{ED6565B7-D67A-464D-ABC6-CD18B9CEB0AD}"/>
    <cellStyle name="출력 2 4 6 2 4 3" xfId="47291" xr:uid="{FE5CF5C5-8647-4FE6-BC5A-B7E58774524B}"/>
    <cellStyle name="출력 2 4 6 2 5" xfId="29906" xr:uid="{4A9C92C0-3E87-4276-8EAC-FDA8A2574ED8}"/>
    <cellStyle name="출력 2 4 6 2 6" xfId="26483" xr:uid="{49C455A2-E63F-4426-8B56-C8944782613C}"/>
    <cellStyle name="출력 2 4 6 2 7" xfId="51959" xr:uid="{3D984EFA-A778-4B27-BEC8-1A9E48EA53D9}"/>
    <cellStyle name="출력 2 4 6 3" xfId="15231" xr:uid="{E9430090-AAB5-49DF-8080-D84B5CA1BA0F}"/>
    <cellStyle name="출력 2 4 6 3 2" xfId="21150" xr:uid="{7D3BC9E3-9B77-403D-ABAF-7B897BE41FCC}"/>
    <cellStyle name="출력 2 4 6 3 2 2" xfId="34782" xr:uid="{E902A123-C061-4B70-A1E0-87062DB06236}"/>
    <cellStyle name="출력 2 4 6 3 2 3" xfId="44410" xr:uid="{01339E12-853E-47FC-A136-F13811AF7514}"/>
    <cellStyle name="출력 2 4 6 3 3" xfId="24941" xr:uid="{986D5CD8-59CB-454B-803D-973DC8FBCA19}"/>
    <cellStyle name="출력 2 4 6 3 3 2" xfId="38573" xr:uid="{286C8030-FFAD-41AC-8786-9B5292B4FB4E}"/>
    <cellStyle name="출력 2 4 6 3 3 3" xfId="48201" xr:uid="{F65E936A-F7B8-4B35-8FBE-0DEF77968E01}"/>
    <cellStyle name="출력 2 4 6 3 4" xfId="30823" xr:uid="{E8B6C279-62E3-43C4-84B7-987931AFA729}"/>
    <cellStyle name="출력 2 4 6 3 5" xfId="40481" xr:uid="{25FB8681-A22B-4C56-ACDB-C16039686EC2}"/>
    <cellStyle name="출력 2 4 6 3 6" xfId="52869" xr:uid="{92730632-D4C1-40EB-8517-1C83096045DD}"/>
    <cellStyle name="출력 2 4 6 4" xfId="19242" xr:uid="{A8777022-4186-4E3A-9BE0-011593120279}"/>
    <cellStyle name="출력 2 4 6 4 2" xfId="32874" xr:uid="{0AC9326F-70AD-43B1-915C-4EE727D3B4A2}"/>
    <cellStyle name="출력 2 4 6 4 3" xfId="42502" xr:uid="{409F7BC3-0548-49C0-B016-8968917B84C1}"/>
    <cellStyle name="출력 2 4 6 5" xfId="23033" xr:uid="{FF85D34F-7D31-4E57-B969-C6C4CD121E4D}"/>
    <cellStyle name="출력 2 4 6 5 2" xfId="36665" xr:uid="{40852355-65EF-470C-A19B-E839A92493A2}"/>
    <cellStyle name="출력 2 4 6 5 3" xfId="46293" xr:uid="{E7FACBCE-C949-405E-A8B2-B5B9B77CDBE7}"/>
    <cellStyle name="출력 2 4 6 6" xfId="28901" xr:uid="{C07F67DE-B61D-4F41-BE22-26402C84F1B1}"/>
    <cellStyle name="출력 2 4 6 7" xfId="27439" xr:uid="{040A2FB8-3E47-4E99-896A-079060E1B7BC}"/>
    <cellStyle name="출력 2 4 6 8" xfId="50961" xr:uid="{69E4D571-F700-41B2-AFB3-E9C140CBC67A}"/>
    <cellStyle name="출력 2 4 7" xfId="11437" xr:uid="{F452621D-E793-4184-856E-1D6354E05674}"/>
    <cellStyle name="출력 2 4 7 2" xfId="14368" xr:uid="{7A341232-3970-419D-9D69-9AFFEEAA7523}"/>
    <cellStyle name="출력 2 4 7 2 2" xfId="16317" xr:uid="{3EA2A9D1-1449-4327-8CC3-47A79B92281F}"/>
    <cellStyle name="출력 2 4 7 2 2 2" xfId="22236" xr:uid="{D9C35858-A596-4854-B8B6-BCAB75A39EA2}"/>
    <cellStyle name="출력 2 4 7 2 2 2 2" xfId="35868" xr:uid="{8FCD83DC-2C4A-4ECD-A3DD-F6F7A6DD198E}"/>
    <cellStyle name="출력 2 4 7 2 2 2 3" xfId="45496" xr:uid="{F3410517-ECF1-40D0-B3B2-F68455039529}"/>
    <cellStyle name="출력 2 4 7 2 2 3" xfId="26027" xr:uid="{F8E550DE-2898-4AA6-B0F6-47A7A50298DD}"/>
    <cellStyle name="출력 2 4 7 2 2 3 2" xfId="39659" xr:uid="{8ADEAEAB-F12D-4965-89E0-B4F5480E0514}"/>
    <cellStyle name="출력 2 4 7 2 2 3 3" xfId="49287" xr:uid="{CB33E842-895F-4129-A6E7-5F828A7B0F54}"/>
    <cellStyle name="출력 2 4 7 2 2 4" xfId="31909" xr:uid="{07F6F197-98F0-4AE4-865C-2EDC4A926987}"/>
    <cellStyle name="출력 2 4 7 2 2 5" xfId="41567" xr:uid="{13851975-F5A1-4752-BC9F-7055892E3DAC}"/>
    <cellStyle name="출력 2 4 7 2 2 6" xfId="53955" xr:uid="{52D406AF-47F4-4160-B1FB-6A2CD93FD2CE}"/>
    <cellStyle name="출력 2 4 7 2 3" xfId="20328" xr:uid="{E61E3414-5C94-4C63-983F-B447D927B59B}"/>
    <cellStyle name="출력 2 4 7 2 3 2" xfId="33960" xr:uid="{802C2D46-A41D-4B85-84E6-54473E6C693A}"/>
    <cellStyle name="출력 2 4 7 2 3 3" xfId="43588" xr:uid="{5F884985-438B-4BC9-B9FA-A55AE067AEC0}"/>
    <cellStyle name="출력 2 4 7 2 4" xfId="24119" xr:uid="{20C21288-1AB0-4FB7-B2B0-21EB72043AD0}"/>
    <cellStyle name="출력 2 4 7 2 4 2" xfId="37751" xr:uid="{445E216A-FB70-449A-8CBA-275C2495D57F}"/>
    <cellStyle name="출력 2 4 7 2 4 3" xfId="47379" xr:uid="{AC21386A-536C-43EB-9826-AB01017D0361}"/>
    <cellStyle name="출력 2 4 7 2 5" xfId="29994" xr:uid="{BA18C61F-AC7B-44BF-A3DE-CD77AA8F5E83}"/>
    <cellStyle name="출력 2 4 7 2 6" xfId="26395" xr:uid="{3D59E329-B6DE-4E1E-BB55-348866F99FAC}"/>
    <cellStyle name="출력 2 4 7 2 7" xfId="52047" xr:uid="{441E9370-0C09-4D8B-806F-6F7B5C8C1B65}"/>
    <cellStyle name="출력 2 4 7 3" xfId="15319" xr:uid="{8581EC54-4304-4475-89D8-00C5370A2DD2}"/>
    <cellStyle name="출력 2 4 7 3 2" xfId="21238" xr:uid="{821B61E7-9FC6-4E74-A57A-441060CFC987}"/>
    <cellStyle name="출력 2 4 7 3 2 2" xfId="34870" xr:uid="{E73D1730-164C-421D-B327-63C7ABB7ED27}"/>
    <cellStyle name="출력 2 4 7 3 2 3" xfId="44498" xr:uid="{59B8F2A8-545E-48CD-82F2-6CADC1C38E9F}"/>
    <cellStyle name="출력 2 4 7 3 3" xfId="25029" xr:uid="{7BA6E390-B052-49B4-A221-0FB0D3159040}"/>
    <cellStyle name="출력 2 4 7 3 3 2" xfId="38661" xr:uid="{87F33F29-BDE4-4168-9B59-8BA3BA44E240}"/>
    <cellStyle name="출력 2 4 7 3 3 3" xfId="48289" xr:uid="{C3F80360-C82C-4CB0-B3E1-E36E93D8BD6B}"/>
    <cellStyle name="출력 2 4 7 3 4" xfId="30911" xr:uid="{27BBD5C8-11D8-4374-AF0A-15C334000B49}"/>
    <cellStyle name="출력 2 4 7 3 5" xfId="40569" xr:uid="{6C970FAA-A554-4C64-BA36-34EE18C451C0}"/>
    <cellStyle name="출력 2 4 7 3 6" xfId="52957" xr:uid="{EE5F2A13-FFF3-4499-8342-5D6C819A0C67}"/>
    <cellStyle name="출력 2 4 7 4" xfId="19330" xr:uid="{829CF81E-A2E2-4B1E-ACCE-CFA9F9773FAB}"/>
    <cellStyle name="출력 2 4 7 4 2" xfId="32962" xr:uid="{78322D8D-D974-4779-B331-6CDD9386DA5B}"/>
    <cellStyle name="출력 2 4 7 4 3" xfId="42590" xr:uid="{4E0DEDAF-00AC-40C1-BB76-43D1BEAFE451}"/>
    <cellStyle name="출력 2 4 7 5" xfId="23121" xr:uid="{53FCE978-B0AB-443D-AB26-CED7284994CC}"/>
    <cellStyle name="출력 2 4 7 5 2" xfId="36753" xr:uid="{148E63B5-7D9B-4AB4-A8DF-B179D196BB65}"/>
    <cellStyle name="출력 2 4 7 5 3" xfId="46381" xr:uid="{2542F1C2-14D9-4B34-9746-ED1470094473}"/>
    <cellStyle name="출력 2 4 7 6" xfId="28989" xr:uid="{B24DA11F-B0FA-4C48-B791-8E51EB32F9F7}"/>
    <cellStyle name="출력 2 4 7 7" xfId="27351" xr:uid="{6D58FA8A-4346-49BE-B238-D970B4880BB6}"/>
    <cellStyle name="출력 2 4 7 8" xfId="51049" xr:uid="{78C4A79F-16BE-409C-8922-4858D298802E}"/>
    <cellStyle name="출력 2 4 8" xfId="13545" xr:uid="{0359F865-5F55-448F-A952-68D990CC632E}"/>
    <cellStyle name="출력 2 4 8 2" xfId="14544" xr:uid="{8FB78650-BB1D-410F-A571-851DC6E5BCA2}"/>
    <cellStyle name="출력 2 4 8 2 2" xfId="16493" xr:uid="{2B0FD445-24DF-471A-A17E-177DE989F184}"/>
    <cellStyle name="출력 2 4 8 2 2 2" xfId="22412" xr:uid="{4124FFB7-A671-4949-90AC-1EACFEE4D971}"/>
    <cellStyle name="출력 2 4 8 2 2 2 2" xfId="36044" xr:uid="{0A01F85A-13C3-42C2-B51A-ED1311D97141}"/>
    <cellStyle name="출력 2 4 8 2 2 2 3" xfId="45672" xr:uid="{EEAC22BF-8B0B-4230-8DB0-C4DD68D24441}"/>
    <cellStyle name="출력 2 4 8 2 2 3" xfId="26203" xr:uid="{900AB942-774F-47A3-AE98-0A86C8B30A48}"/>
    <cellStyle name="출력 2 4 8 2 2 3 2" xfId="39835" xr:uid="{7EA55651-1538-45CA-ADB3-6F7F8FC69879}"/>
    <cellStyle name="출력 2 4 8 2 2 3 3" xfId="49463" xr:uid="{B010A666-D23B-4AEF-8ECF-93F3174B613E}"/>
    <cellStyle name="출력 2 4 8 2 2 4" xfId="32085" xr:uid="{C803BD52-1AFA-4CEE-87D3-65A04D794D8E}"/>
    <cellStyle name="출력 2 4 8 2 2 5" xfId="41743" xr:uid="{EA5CDE53-0D01-4ABC-A1C3-2A89C7DB6AB4}"/>
    <cellStyle name="출력 2 4 8 2 2 6" xfId="54131" xr:uid="{49025EC9-418C-401F-B1D3-0DFB01E64D16}"/>
    <cellStyle name="출력 2 4 8 2 3" xfId="20504" xr:uid="{C27FA015-DDFD-421A-84C5-36AC51631960}"/>
    <cellStyle name="출력 2 4 8 2 3 2" xfId="34136" xr:uid="{644BD020-F77A-4490-B601-0245842F7AB3}"/>
    <cellStyle name="출력 2 4 8 2 3 3" xfId="43764" xr:uid="{A6263DCB-6FB0-444D-80AA-4D2E1BC7007A}"/>
    <cellStyle name="출력 2 4 8 2 4" xfId="24295" xr:uid="{3DCB4CDA-47E4-4653-A27D-22B02991B858}"/>
    <cellStyle name="출력 2 4 8 2 4 2" xfId="37927" xr:uid="{DA9A4697-CF0C-49AE-A695-FEC99C8F57DA}"/>
    <cellStyle name="출력 2 4 8 2 4 3" xfId="47555" xr:uid="{98F61D58-0CEA-4EB5-99DB-338A5CB9B6ED}"/>
    <cellStyle name="출력 2 4 8 2 5" xfId="30170" xr:uid="{DAAC6323-E665-4F8A-8B8A-70D3D2C724C8}"/>
    <cellStyle name="출력 2 4 8 2 6" xfId="26219" xr:uid="{02FB122B-619F-4049-ADC1-4F9808C7FEC5}"/>
    <cellStyle name="출력 2 4 8 2 7" xfId="52223" xr:uid="{4B5DCBBF-9418-4CD2-8386-1720EC9E8A11}"/>
    <cellStyle name="출력 2 4 8 3" xfId="15495" xr:uid="{EE04894A-79F8-49DA-8DE8-EC0D9108C54F}"/>
    <cellStyle name="출력 2 4 8 3 2" xfId="21414" xr:uid="{5C06B913-23AA-42DE-A53F-4171E1D9205C}"/>
    <cellStyle name="출력 2 4 8 3 2 2" xfId="35046" xr:uid="{3CF1DDBE-B19C-42F4-B0A4-0138A1573DA0}"/>
    <cellStyle name="출력 2 4 8 3 2 3" xfId="44674" xr:uid="{FB163CFE-BF13-4E0C-B79D-284AB0227ED6}"/>
    <cellStyle name="출력 2 4 8 3 3" xfId="25205" xr:uid="{C0532A5E-9E50-472F-978A-1082F4DDCEA7}"/>
    <cellStyle name="출력 2 4 8 3 3 2" xfId="38837" xr:uid="{560978E4-9CD9-4B8F-A942-180DAF7E6239}"/>
    <cellStyle name="출력 2 4 8 3 3 3" xfId="48465" xr:uid="{B60E8E19-BF29-41AD-BF72-8C11C259BC21}"/>
    <cellStyle name="출력 2 4 8 3 4" xfId="31087" xr:uid="{FBEA1E21-9140-489E-A2E9-3FC681AA5FD5}"/>
    <cellStyle name="출력 2 4 8 3 5" xfId="40745" xr:uid="{C3B843CF-B434-4EEE-A9FD-E4CDDB3B226B}"/>
    <cellStyle name="출력 2 4 8 3 6" xfId="53133" xr:uid="{70C8F445-8834-46E3-8C6A-591B566ABE27}"/>
    <cellStyle name="출력 2 4 8 4" xfId="19506" xr:uid="{C013C70D-5C67-4F10-958B-AFFE2E0A88E3}"/>
    <cellStyle name="출력 2 4 8 4 2" xfId="33138" xr:uid="{4E6940B9-3E8C-4716-85F4-E9B3D1B00D68}"/>
    <cellStyle name="출력 2 4 8 4 3" xfId="42766" xr:uid="{AA3C83B9-0763-4B47-AEAB-D02CE20CFF3D}"/>
    <cellStyle name="출력 2 4 8 5" xfId="23297" xr:uid="{3E4818B7-BBD3-4CA7-986F-6005E8998290}"/>
    <cellStyle name="출력 2 4 8 5 2" xfId="36929" xr:uid="{024D696B-7059-45A0-8CD7-08231DB02E3B}"/>
    <cellStyle name="출력 2 4 8 5 3" xfId="46557" xr:uid="{E3A607A2-8539-43F0-96E2-400D264AF496}"/>
    <cellStyle name="출력 2 4 8 6" xfId="29172" xr:uid="{59C8FC09-E6F5-4BB8-94DD-7909B1B57E24}"/>
    <cellStyle name="출력 2 4 8 7" xfId="27217" xr:uid="{89B1E063-811F-467E-BEC5-504F64AECF7C}"/>
    <cellStyle name="출력 2 4 8 8" xfId="51225" xr:uid="{7C75CB39-785A-4106-A244-BF8169A639C0}"/>
    <cellStyle name="출력 2 4 9" xfId="13840" xr:uid="{7017727E-DC5E-4541-8D44-C70AF2CD091E}"/>
    <cellStyle name="출력 2 4 9 2" xfId="15789" xr:uid="{DC753762-4722-422D-96EC-3C5292FC3D47}"/>
    <cellStyle name="출력 2 4 9 2 2" xfId="21708" xr:uid="{6445F8C5-DCEA-4A8D-939D-01D52EC2DA10}"/>
    <cellStyle name="출력 2 4 9 2 2 2" xfId="35340" xr:uid="{1EBF7B6D-1298-4422-BC43-097841D024A8}"/>
    <cellStyle name="출력 2 4 9 2 2 3" xfId="44968" xr:uid="{0F3E0FE2-D234-4CAC-A4E8-A10EBB175081}"/>
    <cellStyle name="출력 2 4 9 2 3" xfId="25499" xr:uid="{A78F7916-76E4-4DF2-801A-4F1310383825}"/>
    <cellStyle name="출력 2 4 9 2 3 2" xfId="39131" xr:uid="{96B09794-3C53-47B2-A919-14E4962F97F0}"/>
    <cellStyle name="출력 2 4 9 2 3 3" xfId="48759" xr:uid="{77898F57-AE60-4218-BDF2-E20BB4F8D59D}"/>
    <cellStyle name="출력 2 4 9 2 4" xfId="31381" xr:uid="{7B7E144D-18B5-4F8B-86F5-5B37684974C3}"/>
    <cellStyle name="출력 2 4 9 2 5" xfId="41039" xr:uid="{A82EA445-0D43-44F8-AB3F-E5331744A7AC}"/>
    <cellStyle name="출력 2 4 9 2 6" xfId="53427" xr:uid="{D4A55862-29F9-4997-8CD8-2A9670C5B93D}"/>
    <cellStyle name="출력 2 4 9 3" xfId="19800" xr:uid="{B3CEB7E0-0C4D-4C4D-8FBA-C70B2A16CC1C}"/>
    <cellStyle name="출력 2 4 9 3 2" xfId="33432" xr:uid="{B549634B-11F9-4605-B4EA-88F449FBF70C}"/>
    <cellStyle name="출력 2 4 9 3 3" xfId="43060" xr:uid="{5187CFDB-970F-4452-B440-3A6CE420B3DC}"/>
    <cellStyle name="출력 2 4 9 4" xfId="23591" xr:uid="{3B6A9C1F-1CE2-4B63-9D57-A92E890C4CA3}"/>
    <cellStyle name="출력 2 4 9 4 2" xfId="37223" xr:uid="{DB0D3B6F-0E41-4708-8908-137C6B93B5B3}"/>
    <cellStyle name="출력 2 4 9 4 3" xfId="46851" xr:uid="{E7617DFD-E654-4C6F-A62D-FC56111F64CD}"/>
    <cellStyle name="출력 2 4 9 5" xfId="29466" xr:uid="{2B81F999-D0B7-492D-B69D-866A3D2A6312}"/>
    <cellStyle name="출력 2 4 9 6" xfId="26923" xr:uid="{7D99C9B3-1F95-45B6-9FAA-43D5D6851568}"/>
    <cellStyle name="출력 2 4 9 7" xfId="51519" xr:uid="{4FBC3141-2EA5-4AAF-8D61-13C4D2CED7BB}"/>
    <cellStyle name="출력 2 5" xfId="10774" xr:uid="{B8141323-2314-4269-A10D-74D78E139C8B}"/>
    <cellStyle name="출력 2 5 2" xfId="13705" xr:uid="{77DAA42F-A6A9-4998-AAFE-E7F1EE98C083}"/>
    <cellStyle name="출력 2 5 2 2" xfId="15654" xr:uid="{FD4F501B-96EF-4559-A939-51D035C02C42}"/>
    <cellStyle name="출력 2 5 2 2 2" xfId="21573" xr:uid="{48BB60BA-6288-40C4-AE81-8941DD8F361B}"/>
    <cellStyle name="출력 2 5 2 2 2 2" xfId="35205" xr:uid="{2F45A6C4-C14C-4B4B-82F7-8B528258BE82}"/>
    <cellStyle name="출력 2 5 2 2 2 3" xfId="44833" xr:uid="{2829AB7A-A454-4E91-B327-20F0711F4288}"/>
    <cellStyle name="출력 2 5 2 2 3" xfId="25364" xr:uid="{6F9925E4-DF01-47E7-97E8-774042A1E3D4}"/>
    <cellStyle name="출력 2 5 2 2 3 2" xfId="38996" xr:uid="{EFA35EFD-0F90-45C6-A2E3-FE281A14841F}"/>
    <cellStyle name="출력 2 5 2 2 3 3" xfId="48624" xr:uid="{7BF36765-635E-4601-91BF-85DDA089CDB6}"/>
    <cellStyle name="출력 2 5 2 2 4" xfId="31246" xr:uid="{B058D71C-E47C-4513-B3D1-CCE876A2DD99}"/>
    <cellStyle name="출력 2 5 2 2 5" xfId="40904" xr:uid="{B04DB931-05E0-4A62-ACED-D83E70130921}"/>
    <cellStyle name="출력 2 5 2 2 6" xfId="53292" xr:uid="{CF619956-6496-4AA4-BCDC-1D0A5DCD90CE}"/>
    <cellStyle name="출력 2 5 2 3" xfId="19665" xr:uid="{6138CCF4-5E98-492B-9335-BFD659984B6B}"/>
    <cellStyle name="출력 2 5 2 3 2" xfId="33297" xr:uid="{5FAEC4AF-E6BF-41AB-B072-041E33A45620}"/>
    <cellStyle name="출력 2 5 2 3 3" xfId="42925" xr:uid="{F9959A12-E661-4994-A8AA-0B7D2310D1C5}"/>
    <cellStyle name="출력 2 5 2 4" xfId="23456" xr:uid="{017F91B0-14E9-400C-B544-3B54D53DB9D3}"/>
    <cellStyle name="출력 2 5 2 4 2" xfId="37088" xr:uid="{D3FA1B3B-6B31-41F7-BFEC-D687C518695A}"/>
    <cellStyle name="출력 2 5 2 4 3" xfId="46716" xr:uid="{B45CFB39-8667-4BFF-A8C4-7FF6FCBF25F9}"/>
    <cellStyle name="출력 2 5 2 5" xfId="29331" xr:uid="{355450CF-BD75-49BA-B6B6-329E800999AA}"/>
    <cellStyle name="출력 2 5 2 6" xfId="27058" xr:uid="{D56E93DF-1F9D-41B7-A2B2-A7A011A73373}"/>
    <cellStyle name="출력 2 5 2 7" xfId="51384" xr:uid="{7FACE525-7AA6-4CCB-941A-6079F4C61EDF}"/>
    <cellStyle name="출력 2 5 3" xfId="14744" xr:uid="{C85464BE-F160-4CEB-AEA3-3B669D0AA6A0}"/>
    <cellStyle name="출력 2 5 3 2" xfId="20663" xr:uid="{664A08EE-784F-4F1A-8B10-336D643056EA}"/>
    <cellStyle name="출력 2 5 3 2 2" xfId="34295" xr:uid="{A25A7116-7F2C-4870-A8B0-BC939133B3F0}"/>
    <cellStyle name="출력 2 5 3 2 3" xfId="43923" xr:uid="{FC6BEE35-D3C2-434F-A5AC-7C5D05A79229}"/>
    <cellStyle name="출력 2 5 3 3" xfId="24454" xr:uid="{46528025-E59F-4BBD-B4C5-6C6219B3F92C}"/>
    <cellStyle name="출력 2 5 3 3 2" xfId="38086" xr:uid="{86A2CFD1-DCBD-4B9D-8E17-90E8DB159E5E}"/>
    <cellStyle name="출력 2 5 3 3 3" xfId="47714" xr:uid="{D685541C-49D4-47F5-953A-30046146225A}"/>
    <cellStyle name="출력 2 5 3 4" xfId="30336" xr:uid="{62DA17ED-A9D0-49EA-852A-F867F7C8459D}"/>
    <cellStyle name="출력 2 5 3 5" xfId="39994" xr:uid="{60C0A5AD-5384-4BB8-9B63-C4DCC6E569F7}"/>
    <cellStyle name="출력 2 5 3 6" xfId="52382" xr:uid="{F5216588-F233-4C99-BD30-00B3A7891E0E}"/>
    <cellStyle name="출력 2 5 4" xfId="22458" xr:uid="{8C40771A-B27F-4A5A-912E-16A620770CAD}"/>
    <cellStyle name="출력 2 5 4 2" xfId="36090" xr:uid="{74424885-5443-4FCE-968B-9E4431FA16D3}"/>
    <cellStyle name="출력 2 5 4 3" xfId="45718" xr:uid="{44C6D059-2A70-4898-95DD-337AFD038F2A}"/>
    <cellStyle name="출력 2 5 5" xfId="28326" xr:uid="{0524663A-B0D9-4598-AE02-CA74D38F5D47}"/>
    <cellStyle name="출력 2 5 6" xfId="27995" xr:uid="{18994E06-8601-4BB2-A093-397C6B068DC9}"/>
    <cellStyle name="출력 2 5 7" xfId="50386" xr:uid="{976E982D-385C-49CB-98AB-6DF0A97ABF51}"/>
    <cellStyle name="출력 2 6" xfId="10766" xr:uid="{2C5F1E33-E038-46C4-ADA9-77144470AE57}"/>
    <cellStyle name="출력 2 6 2" xfId="13697" xr:uid="{2B516D16-3BAF-4639-80A3-9D3E62627C2A}"/>
    <cellStyle name="출력 2 6 2 2" xfId="15646" xr:uid="{1527C1CB-7022-47D8-AABA-1AC21E33FFCB}"/>
    <cellStyle name="출력 2 6 2 2 2" xfId="21565" xr:uid="{12342E04-278A-4D6D-AA6A-F179D5D16D96}"/>
    <cellStyle name="출력 2 6 2 2 2 2" xfId="35197" xr:uid="{55AB4717-9F43-4423-B13F-0E09D0D3F909}"/>
    <cellStyle name="출력 2 6 2 2 2 3" xfId="44825" xr:uid="{A3476FFE-BA1A-4BDE-88DA-975A887FC5FB}"/>
    <cellStyle name="출력 2 6 2 2 3" xfId="25356" xr:uid="{DB04A36D-292F-46EE-9929-8012981E43F5}"/>
    <cellStyle name="출력 2 6 2 2 3 2" xfId="38988" xr:uid="{0F83CA5C-EC3B-4BAF-AF0D-2FC08F2DF3F0}"/>
    <cellStyle name="출력 2 6 2 2 3 3" xfId="48616" xr:uid="{01110A7D-7FB1-451E-924F-718C02FDD466}"/>
    <cellStyle name="출력 2 6 2 2 4" xfId="31238" xr:uid="{E14A19DC-F7AE-4201-ABAE-83E75085D75B}"/>
    <cellStyle name="출력 2 6 2 2 5" xfId="40896" xr:uid="{EAD3A90C-02B4-4BBC-B179-C62CEE241933}"/>
    <cellStyle name="출력 2 6 2 2 6" xfId="53284" xr:uid="{D34779BF-5C6C-4C25-BEFC-BC7D0F599399}"/>
    <cellStyle name="출력 2 6 2 3" xfId="19657" xr:uid="{5CDE1D70-EF20-47DC-8AAD-6F6DAF541E86}"/>
    <cellStyle name="출력 2 6 2 3 2" xfId="33289" xr:uid="{F9919527-4A0B-4978-8023-08594660531C}"/>
    <cellStyle name="출력 2 6 2 3 3" xfId="42917" xr:uid="{92A92FD3-3DE5-45B5-9104-3D64F7CB0AD9}"/>
    <cellStyle name="출력 2 6 2 4" xfId="23448" xr:uid="{5A2D341E-7FEB-4EC5-873A-229757CC9824}"/>
    <cellStyle name="출력 2 6 2 4 2" xfId="37080" xr:uid="{3D291384-3F4B-4417-86F3-9F1F80559657}"/>
    <cellStyle name="출력 2 6 2 4 3" xfId="46708" xr:uid="{9D643708-5CB8-44AB-9AC8-23F830D8AC30}"/>
    <cellStyle name="출력 2 6 2 5" xfId="29323" xr:uid="{49E8DAF9-BF37-45B2-A5DB-00A34290317C}"/>
    <cellStyle name="출력 2 6 2 6" xfId="27066" xr:uid="{446536C9-3B99-4434-9F6D-3625362F1683}"/>
    <cellStyle name="출력 2 6 2 7" xfId="51376" xr:uid="{8C02C275-8986-468E-A80C-888CBF73BC41}"/>
    <cellStyle name="출력 2 6 3" xfId="14736" xr:uid="{BB6AA2D6-B44C-4F86-916A-7897DEB5DFC5}"/>
    <cellStyle name="출력 2 6 3 2" xfId="20655" xr:uid="{A4EB4EBA-0426-4CD8-A9ED-9419491EF333}"/>
    <cellStyle name="출력 2 6 3 2 2" xfId="34287" xr:uid="{F7F48F54-3274-43C8-ABFA-9E8BA680F4A1}"/>
    <cellStyle name="출력 2 6 3 2 3" xfId="43915" xr:uid="{3DFCBDA4-1F5C-49EF-B854-0D0D26A180FB}"/>
    <cellStyle name="출력 2 6 3 3" xfId="24446" xr:uid="{867AEBAB-C59D-4FEA-AC5D-6EEB58B7AC84}"/>
    <cellStyle name="출력 2 6 3 3 2" xfId="38078" xr:uid="{5D1CAB68-9AA8-4BE5-8F10-C2FF2A57B41D}"/>
    <cellStyle name="출력 2 6 3 3 3" xfId="47706" xr:uid="{CE9E4AED-E6F7-4D0A-AE04-ADA54E45C4D1}"/>
    <cellStyle name="출력 2 6 3 4" xfId="30328" xr:uid="{7406EDA3-77C7-4CB3-A993-202AF78081AC}"/>
    <cellStyle name="출력 2 6 3 5" xfId="39986" xr:uid="{67272A28-B924-4B78-8C74-9C798DAF4DC5}"/>
    <cellStyle name="출력 2 6 3 6" xfId="52374" xr:uid="{4D359914-4336-498A-BCD3-F08F4501D80E}"/>
    <cellStyle name="출력 2 6 4" xfId="18744" xr:uid="{5A617C3A-7DB3-49D6-9615-3EF178DD9019}"/>
    <cellStyle name="출력 2 6 4 2" xfId="32376" xr:uid="{8B1C4B21-20F3-48AA-A2D9-0B7119D54AE0}"/>
    <cellStyle name="출력 2 6 4 3" xfId="42004" xr:uid="{03985EFC-7328-4ACB-BCE4-C3FB44408D08}"/>
    <cellStyle name="출력 2 6 5" xfId="22450" xr:uid="{361741BF-A96E-438C-B1B8-955CCB00C41D}"/>
    <cellStyle name="출력 2 6 5 2" xfId="36082" xr:uid="{AB91C7BA-8919-431F-B4E1-5E0FAFF9AAE0}"/>
    <cellStyle name="출력 2 6 5 3" xfId="45710" xr:uid="{361B5E3C-CE70-45EE-8EDF-7DF06EBC5CB2}"/>
    <cellStyle name="출력 2 6 6" xfId="28318" xr:uid="{34A7F181-A009-4062-811F-8ACDB092AC4E}"/>
    <cellStyle name="출력 2 6 7" xfId="28002" xr:uid="{F21E6860-13B7-40B6-BE50-53688D05660C}"/>
    <cellStyle name="출력 2 6 8" xfId="50378" xr:uid="{9E41E06D-FEFE-4D08-814C-6C9CC758D1B0}"/>
    <cellStyle name="출력 2 7" xfId="11562" xr:uid="{9A6A249E-C8F0-4DF8-A484-5FC02BEDFEF1}"/>
    <cellStyle name="출력 2 7 2" xfId="14456" xr:uid="{FF45E069-00AB-4BB7-A992-5F5A2A10CF28}"/>
    <cellStyle name="출력 2 7 2 2" xfId="16405" xr:uid="{91DE4AED-1974-4C40-9AE2-DDDEF1FB1B23}"/>
    <cellStyle name="출력 2 7 2 2 2" xfId="22324" xr:uid="{098E7D35-8C42-433F-8CA3-04EA360B1D06}"/>
    <cellStyle name="출력 2 7 2 2 2 2" xfId="35956" xr:uid="{3D4946D7-0172-4A00-AE48-E49A93BEE67E}"/>
    <cellStyle name="출력 2 7 2 2 2 3" xfId="45584" xr:uid="{E589D7A8-7F27-45A5-BB5E-1BAC8BECC0DF}"/>
    <cellStyle name="출력 2 7 2 2 3" xfId="26115" xr:uid="{22DA5AC1-81A3-4332-8163-B6A7539975C4}"/>
    <cellStyle name="출력 2 7 2 2 3 2" xfId="39747" xr:uid="{03E74DDF-0042-4F2F-903E-B7F9E715B211}"/>
    <cellStyle name="출력 2 7 2 2 3 3" xfId="49375" xr:uid="{875731A3-95CA-42DD-8B47-38BA829A23D3}"/>
    <cellStyle name="출력 2 7 2 2 4" xfId="31997" xr:uid="{3F1E1F70-A60A-498C-9CA0-AA6E6EEE53A3}"/>
    <cellStyle name="출력 2 7 2 2 5" xfId="41655" xr:uid="{162EC6BB-02A1-4ED9-A885-CFD92223EBC4}"/>
    <cellStyle name="출력 2 7 2 2 6" xfId="54043" xr:uid="{CA0F0DD5-12AA-4652-A5B7-EF53606A6998}"/>
    <cellStyle name="출력 2 7 2 3" xfId="20416" xr:uid="{B96A7DC9-5AB8-4AD2-A70D-498A746964FA}"/>
    <cellStyle name="출력 2 7 2 3 2" xfId="34048" xr:uid="{776B00CA-0A22-43B4-969D-D4E9176C55BF}"/>
    <cellStyle name="출력 2 7 2 3 3" xfId="43676" xr:uid="{311414CC-50A4-4188-B50C-6687153C6A5B}"/>
    <cellStyle name="출력 2 7 2 4" xfId="24207" xr:uid="{35C83D07-987A-4229-BA06-D2CC472B7316}"/>
    <cellStyle name="출력 2 7 2 4 2" xfId="37839" xr:uid="{C9760272-D492-4D10-B969-228030628C9B}"/>
    <cellStyle name="출력 2 7 2 4 3" xfId="47467" xr:uid="{4C0CD5DF-6625-4989-9C58-970606652370}"/>
    <cellStyle name="출력 2 7 2 5" xfId="30082" xr:uid="{565328A6-2CAB-446A-B648-A90588BB8BBC}"/>
    <cellStyle name="출력 2 7 2 6" xfId="26307" xr:uid="{901470B3-FD53-41F8-B827-B3048C8D3F16}"/>
    <cellStyle name="출력 2 7 2 7" xfId="52135" xr:uid="{06189C6D-477C-463A-ACBC-AF63EEF4664A}"/>
    <cellStyle name="출력 2 7 3" xfId="15407" xr:uid="{3D90E99D-3551-4AB5-B558-3C1B7C4349E8}"/>
    <cellStyle name="출력 2 7 3 2" xfId="21326" xr:uid="{19D1428D-7FE4-4AA0-B8E8-E248C0D21B9F}"/>
    <cellStyle name="출력 2 7 3 2 2" xfId="34958" xr:uid="{E4DA18EC-28D5-4942-A48A-B782468EAF7F}"/>
    <cellStyle name="출력 2 7 3 2 3" xfId="44586" xr:uid="{36DDD603-0EA4-4E20-A341-FFF1A766DD84}"/>
    <cellStyle name="출력 2 7 3 3" xfId="25117" xr:uid="{0329627E-B4AF-4C7D-804D-5FED9AB68F0D}"/>
    <cellStyle name="출력 2 7 3 3 2" xfId="38749" xr:uid="{B600890E-A71F-4950-A12B-08709DDD89CD}"/>
    <cellStyle name="출력 2 7 3 3 3" xfId="48377" xr:uid="{72701D10-DAAA-4F03-8BA2-AE54093790E3}"/>
    <cellStyle name="출력 2 7 3 4" xfId="30999" xr:uid="{0EA60B68-C004-416D-83F4-CA6A651B7B7B}"/>
    <cellStyle name="출력 2 7 3 5" xfId="40657" xr:uid="{39D9E01A-4D70-4CDC-A67D-C214ED0F21B5}"/>
    <cellStyle name="출력 2 7 3 6" xfId="53045" xr:uid="{ECB88943-75F3-4250-82B5-4C539D848EE7}"/>
    <cellStyle name="출력 2 7 4" xfId="19418" xr:uid="{F2527CF8-A362-4F69-9EDB-9B3E3924CA95}"/>
    <cellStyle name="출력 2 7 4 2" xfId="33050" xr:uid="{EA47D3EC-5245-4D37-B3A5-A8AF4B3D2820}"/>
    <cellStyle name="출력 2 7 4 3" xfId="42678" xr:uid="{EC4B2722-564D-444E-9988-7DACA95DD79A}"/>
    <cellStyle name="출력 2 7 5" xfId="23209" xr:uid="{BF1E9DE0-7DAC-4067-8D98-E205557F4944}"/>
    <cellStyle name="출력 2 7 5 2" xfId="36841" xr:uid="{24DC9BD7-D9A1-4765-AC8D-B039AE13E65F}"/>
    <cellStyle name="출력 2 7 5 3" xfId="46469" xr:uid="{0BC4A98B-61F2-4BB3-95BB-DB10CC664D26}"/>
    <cellStyle name="출력 2 7 6" xfId="29077" xr:uid="{02C01702-C336-435D-A4CD-D180175FE299}"/>
    <cellStyle name="출력 2 7 7" xfId="27311" xr:uid="{F480D78E-6F2F-41CF-BB25-53A5C75BC2EF}"/>
    <cellStyle name="출력 2 7 8" xfId="51137" xr:uid="{5C75F289-6D44-47FB-8709-C6CFD9E63EFA}"/>
    <cellStyle name="출력 2 8" xfId="6382" xr:uid="{2FADB6A8-B4D3-4CEA-888F-B4D7A78D7376}"/>
    <cellStyle name="출력 2 9" xfId="49921" xr:uid="{B8E22E38-06F4-4515-8D8C-68053FBA2973}"/>
    <cellStyle name="출력 3" xfId="1003" xr:uid="{6C2CE52E-268F-4814-B6F5-3ECCF2E3E13F}"/>
    <cellStyle name="출력 3 2" xfId="1004" xr:uid="{09923451-2DC7-46E8-B796-E815E795E2B1}"/>
    <cellStyle name="출력 3 2 2" xfId="49903" xr:uid="{4D2C91D2-308F-4EA5-9C9F-41AB969E14ED}"/>
    <cellStyle name="출력 3 2 3" xfId="6384" xr:uid="{1E5AFE10-2CD4-4B73-8315-62DF5E997B72}"/>
    <cellStyle name="출력 3 3" xfId="49513" xr:uid="{F6F9D3B9-FD95-46A6-A7FF-9F25A191D528}"/>
    <cellStyle name="출력 3 4" xfId="50074" xr:uid="{FC9C65F2-F141-4F5E-8615-A3C1D000ECC7}"/>
    <cellStyle name="출력 4" xfId="1005" xr:uid="{FF8EAAE2-B1E5-4627-A211-75704AE61B5A}"/>
    <cellStyle name="출력 4 2" xfId="49904" xr:uid="{6397D081-FF96-41F3-86C0-B8F2EDBB9C2D}"/>
    <cellStyle name="출력 4 3" xfId="49512" xr:uid="{7A33209A-23AB-4D7E-B6E9-9D23C2ACA4B1}"/>
    <cellStyle name="출력 4 4" xfId="50073" xr:uid="{32705E52-EF30-4BDD-B749-882F332EB523}"/>
    <cellStyle name="출력 4 5" xfId="6381" xr:uid="{7DF26BE2-08DD-481C-9FC9-DD1DCB7F4844}"/>
    <cellStyle name="출력 5" xfId="1006" xr:uid="{1660381D-A24F-4749-8E89-D045475D40B2}"/>
    <cellStyle name="출력 5 2" xfId="49508" xr:uid="{527216C4-2430-428D-BAF8-E525258FE091}"/>
    <cellStyle name="출력 5 3" xfId="49905" xr:uid="{B472EFA9-65F1-4DC7-B315-6834786C569D}"/>
    <cellStyle name="출력 5 4" xfId="50072" xr:uid="{21F5C8E7-2CEC-4940-B6F5-331455BE5717}"/>
    <cellStyle name="출력 6" xfId="1007" xr:uid="{62BB8F77-B091-44B9-9F75-3ACF3060EFCD}"/>
    <cellStyle name="출력 6 2" xfId="49510" xr:uid="{0B049EB2-60FD-43A1-9325-592A981EB461}"/>
    <cellStyle name="출력 6 3" xfId="14557" xr:uid="{C915559A-5735-4CDA-AE31-7F530633FC69}"/>
    <cellStyle name="출력 7" xfId="1008" xr:uid="{DC7457FE-0B64-4CE0-8851-99F6D738DB1F}"/>
    <cellStyle name="출력 7 2" xfId="49766" xr:uid="{6989BE3C-78ED-439D-A8BB-98CB69DB4DCA}"/>
    <cellStyle name="출력 7 3" xfId="18568" xr:uid="{5E7C7716-D8F3-46F1-927A-47275EFAECB0}"/>
    <cellStyle name="출력 8" xfId="1009" xr:uid="{FBFB1260-E1D1-47FB-B224-2551D4730590}"/>
    <cellStyle name="출력 8 2" xfId="49509" xr:uid="{D7004D82-0408-4F73-8184-DCC4AC732387}"/>
    <cellStyle name="출력 8 3" xfId="50215" xr:uid="{12FAEED0-353E-40D8-BDA8-2E657DE633C0}"/>
    <cellStyle name="출력 8 4" xfId="50071" xr:uid="{B7081AD4-EAE2-451C-BD80-DB5D535B91A8}"/>
    <cellStyle name="출력 8 5" xfId="10586" xr:uid="{7CCC2E75-5D13-4D0A-8DD4-67F54FF263FE}"/>
    <cellStyle name="출력 9" xfId="1010" xr:uid="{1DC9ECC6-6E06-497A-B895-26A75561CBD2}"/>
    <cellStyle name="콤" xfId="6385" xr:uid="{BED5FA06-C347-4900-8D4E-5DF40325196E}"/>
    <cellStyle name="콤_20030218144011020-E1C865BF" xfId="6386" xr:uid="{C46AD84A-7B7B-4155-9726-41BF0B8BB406}"/>
    <cellStyle name="콤_20030218144011020-E1C865BF_2007년_사업계획_070116_전사VM_송부후_수정(2)" xfId="6387" xr:uid="{21ECE2B5-4223-4652-8930-FA811ECB8170}"/>
    <cellStyle name="콤_20030218144011020-E1C865BF_2007년_사업계획_070116_전사VM_송부후_수정(2)_2007년 3_4분기 QPRC자료(최종본)" xfId="6388" xr:uid="{C7EC558B-E64B-4612-92EF-550774A9870A}"/>
    <cellStyle name="콤_20030218144011020-E1C865BF_2007년_사업계획_070116_전사VM_송부후_수정(2)_QPRC_업적보고_VM 관련 양식(업무팀 초안)071011" xfId="6389" xr:uid="{A5875607-7953-4EF1-A9BF-107F34DCEE07}"/>
    <cellStyle name="콤_20030218144011020-E1C865BF_AC-01터빈주제어및보일러기초" xfId="6390" xr:uid="{F1681816-397B-4E57-8A98-B13EFE6F6F12}"/>
    <cellStyle name="콤_20030218144011020-E1C865BF_AC-01터빈주제어및보일러기초_2007년_사업계획_070116_전사VM_송부후_수정(2)" xfId="6391" xr:uid="{0D32B902-6D76-4E1A-9575-FC7A18CFC2D1}"/>
    <cellStyle name="콤_20030218144011020-E1C865BF_AC-01터빈주제어및보일러기초_2007년_사업계획_070116_전사VM_송부후_수정(2)_2007년 3_4분기 QPRC자료(최종본)" xfId="6392" xr:uid="{C277B1CC-115D-45CF-91BF-97055C4E175E}"/>
    <cellStyle name="콤_20030218144011020-E1C865BF_AC-01터빈주제어및보일러기초_2007년_사업계획_070116_전사VM_송부후_수정(2)_QPRC_업적보고_VM 관련 양식(업무팀 초안)071011" xfId="6393" xr:uid="{CA76F620-A5F1-42B9-9EB7-4A833E878883}"/>
    <cellStyle name="콤_20030218144011020-E1C865BF_AC-01터빈주제어및보일러기초_QPRC&amp;VM_프로젝트부문_2008_V01_071008" xfId="6394" xr:uid="{88E45C99-FA77-4420-9099-00BEA951AC09}"/>
    <cellStyle name="콤_20030218144011020-E1C865BF_AC-04터빈발전기기초" xfId="6395" xr:uid="{B9BEE145-A6E5-4CD8-87F6-D59E2D3C3DD3}"/>
    <cellStyle name="콤_20030218144011020-E1C865BF_AC-04터빈발전기기초_2007년_사업계획_070116_전사VM_송부후_수정(2)" xfId="6396" xr:uid="{6872BC8A-1A8D-4E27-9798-35276EE8FEEF}"/>
    <cellStyle name="콤_20030218144011020-E1C865BF_AC-04터빈발전기기초_2007년_사업계획_070116_전사VM_송부후_수정(2)_2007년 3_4분기 QPRC자료(최종본)" xfId="6397" xr:uid="{3806EC69-F23B-4531-84B3-112AE28AF4EA}"/>
    <cellStyle name="콤_20030218144011020-E1C865BF_AC-04터빈발전기기초_2007년_사업계획_070116_전사VM_송부후_수정(2)_QPRC_업적보고_VM 관련 양식(업무팀 초안)071011" xfId="6398" xr:uid="{98B558FC-A00F-4536-BC38-0D72CA7A90AA}"/>
    <cellStyle name="콤_20030218144011020-E1C865BF_AC-04터빈발전기기초_QPRC&amp;VM_프로젝트부문_2008_V01_071008" xfId="6399" xr:uid="{794FC870-5B6F-48A9-83EF-2C3E5A07E149}"/>
    <cellStyle name="콤_20030218144011020-E1C865BF_AC-05옥내기기기초" xfId="6400" xr:uid="{0D89EC00-D353-408D-A51B-561B606F37ED}"/>
    <cellStyle name="콤_20030218144011020-E1C865BF_AC-05옥내기기기초_2007년_사업계획_070116_전사VM_송부후_수정(2)" xfId="6401" xr:uid="{9FB9EAAF-0EA8-4602-BEB2-4B397F81CD92}"/>
    <cellStyle name="콤_20030218144011020-E1C865BF_AC-05옥내기기기초_2007년_사업계획_070116_전사VM_송부후_수정(2)_2007년 3_4분기 QPRC자료(최종본)" xfId="6402" xr:uid="{C3B12C76-99C6-4F46-BE4E-6BDD51387EB4}"/>
    <cellStyle name="콤_20030218144011020-E1C865BF_AC-05옥내기기기초_2007년_사업계획_070116_전사VM_송부후_수정(2)_QPRC_업적보고_VM 관련 양식(업무팀 초안)071011" xfId="6403" xr:uid="{D9B0B85E-3D05-486A-9491-00F0E4DBB33F}"/>
    <cellStyle name="콤_20030218144011020-E1C865BF_AC-05옥내기기기초_QPRC&amp;VM_프로젝트부문_2008_V01_071008" xfId="6404" xr:uid="{FC8EBB60-798B-46A0-8B1F-9553EAA24D83}"/>
    <cellStyle name="콤_20030218144011020-E1C865BF_QPRC&amp;VM_프로젝트부문_2008_V01_071008" xfId="6405" xr:uid="{DBB37C3A-AB03-412F-8990-99EEB2D497E4}"/>
    <cellStyle name="콤_2007년_사업계획_070116_전사VM_송부후_수정(2)" xfId="6406" xr:uid="{5FE549B9-6D50-41A8-91D1-63E2845BC320}"/>
    <cellStyle name="콤_2007년_사업계획_070116_전사VM_송부후_수정(2)_2007년 3_4분기 QPRC자료(최종본)" xfId="6407" xr:uid="{4E257EB1-1DE5-4554-B56F-14F265F7FE61}"/>
    <cellStyle name="콤_2007년_사업계획_070116_전사VM_송부후_수정(2)_QPRC_업적보고_VM 관련 양식(업무팀 초안)071011" xfId="6408" xr:uid="{A7357C90-42A5-4042-AE26-02B955399607}"/>
    <cellStyle name="콤_AC-01터빈주제어및보일러기초" xfId="6409" xr:uid="{80BEC947-10EE-43C7-950B-D0BD6E01FED7}"/>
    <cellStyle name="콤_AC-01터빈주제어및보일러기초_2007년_사업계획_070116_전사VM_송부후_수정(2)" xfId="6410" xr:uid="{5CA70AC7-3D6A-49D3-9AD1-724BF4A02D0F}"/>
    <cellStyle name="콤_AC-01터빈주제어및보일러기초_2007년_사업계획_070116_전사VM_송부후_수정(2)_2007년 3_4분기 QPRC자료(최종본)" xfId="6411" xr:uid="{85DAEC2F-271C-4BDF-8AB1-0D1D3BC2D3B1}"/>
    <cellStyle name="콤_AC-01터빈주제어및보일러기초_2007년_사업계획_070116_전사VM_송부후_수정(2)_QPRC_업적보고_VM 관련 양식(업무팀 초안)071011" xfId="6412" xr:uid="{A0958E45-7609-4A2C-833E-9E5690EC000C}"/>
    <cellStyle name="콤_AC-01터빈주제어및보일러기초_QPRC&amp;VM_프로젝트부문_2008_V01_071008" xfId="6413" xr:uid="{65C6D004-638F-4770-B10F-C2018C45ED59}"/>
    <cellStyle name="콤_AC-02터빈및주제어철골(사급-최종-1)-1201" xfId="6414" xr:uid="{D2EB103D-D2FA-4A6A-91BE-AF81DA7F9C01}"/>
    <cellStyle name="콤_AC-02터빈및주제어철골(사급-최종-1)-1201_2007년_사업계획_070116_전사VM_송부후_수정(2)" xfId="6415" xr:uid="{933F031B-C38B-475C-83FD-107136559EF7}"/>
    <cellStyle name="콤_AC-02터빈및주제어철골(사급-최종-1)-1201_2007년_사업계획_070116_전사VM_송부후_수정(2)_2007년 3_4분기 QPRC자료(최종본)" xfId="6416" xr:uid="{02BA2303-DC8D-48EF-943C-6D7438ED5C9D}"/>
    <cellStyle name="콤_AC-02터빈및주제어철골(사급-최종-1)-1201_2007년_사업계획_070116_전사VM_송부후_수정(2)_QPRC_업적보고_VM 관련 양식(업무팀 초안)071011" xfId="6417" xr:uid="{6019D6BF-F99E-4DA9-A5A7-7B28E8D2501B}"/>
    <cellStyle name="콤_AC-02터빈및주제어철골(사급-최종-1)-1201_QPRC&amp;VM_프로젝트부문_2008_V01_071008" xfId="6418" xr:uid="{142A2236-0469-440E-8ABC-4B43BF242783}"/>
    <cellStyle name="콤_AC-04터빈발전기기초" xfId="6419" xr:uid="{81F39E5A-D761-4879-8485-88F9625DE96F}"/>
    <cellStyle name="콤_AC-04터빈발전기기초_2007년_사업계획_070116_전사VM_송부후_수정(2)" xfId="6420" xr:uid="{19712170-5771-4C28-AEFF-3C28AEFDEF57}"/>
    <cellStyle name="콤_AC-04터빈발전기기초_2007년_사업계획_070116_전사VM_송부후_수정(2)_2007년 3_4분기 QPRC자료(최종본)" xfId="6421" xr:uid="{5511B8B0-6AAE-451B-AF44-D13319A3E767}"/>
    <cellStyle name="콤_AC-04터빈발전기기초_2007년_사업계획_070116_전사VM_송부후_수정(2)_QPRC_업적보고_VM 관련 양식(업무팀 초안)071011" xfId="6422" xr:uid="{D4311282-6389-472E-837E-D2F58ED9EF02}"/>
    <cellStyle name="콤_AC-04터빈발전기기초_QPRC&amp;VM_프로젝트부문_2008_V01_071008" xfId="6423" xr:uid="{18A95CC7-3BF8-45B6-852F-A3931F0603D3}"/>
    <cellStyle name="콤_AC-06옥내기기기초(최종)-1129" xfId="6424" xr:uid="{C8368438-00C4-4EA5-AC4A-B29A6A020D12}"/>
    <cellStyle name="콤_QPRC&amp;VM_프로젝트부문_2008_V01_071008" xfId="6425" xr:uid="{AA3A472D-EADA-4F80-AF30-589C2C700F29}"/>
    <cellStyle name="콤_사급재료비및운반비" xfId="6426" xr:uid="{043B10AD-BBB0-432D-B275-2AE8F861367F}"/>
    <cellStyle name="콤_사급재료비및운반비_2007년_사업계획_070116_전사VM_송부후_수정(2)" xfId="6427" xr:uid="{857C9A07-0312-4C48-BEC2-3948CFBE31C3}"/>
    <cellStyle name="콤_사급재료비및운반비_2007년_사업계획_070116_전사VM_송부후_수정(2)_2007년 3_4분기 QPRC자료(최종본)" xfId="6428" xr:uid="{888ABEB4-A528-4B44-8EF3-94E16039F664}"/>
    <cellStyle name="콤_사급재료비및운반비_2007년_사업계획_070116_전사VM_송부후_수정(2)_QPRC_업적보고_VM 관련 양식(업무팀 초안)071011" xfId="6429" xr:uid="{25E9F0C3-D9D5-4861-BAD9-4BA3B435689A}"/>
    <cellStyle name="콤_사급재료비및운반비_AC-01터빈주제어및보일러기초" xfId="6430" xr:uid="{5E7AC896-40A4-492A-9A48-7CC16C5D4E58}"/>
    <cellStyle name="콤_사급재료비및운반비_AC-01터빈주제어및보일러기초_2007년_사업계획_070116_전사VM_송부후_수정(2)" xfId="6431" xr:uid="{0F709FDB-AE3C-4108-A334-91C919AA3B96}"/>
    <cellStyle name="콤_사급재료비및운반비_AC-01터빈주제어및보일러기초_2007년_사업계획_070116_전사VM_송부후_수정(2)_2007년 3_4분기 QPRC자료(최종본)" xfId="6432" xr:uid="{AD0D69D7-4CFD-4377-A0E6-D988DB0535A6}"/>
    <cellStyle name="콤_사급재료비및운반비_AC-01터빈주제어및보일러기초_2007년_사업계획_070116_전사VM_송부후_수정(2)_QPRC_업적보고_VM 관련 양식(업무팀 초안)071011" xfId="6433" xr:uid="{DAA66DE6-EB22-4EDD-8403-8768718FE7A8}"/>
    <cellStyle name="콤_사급재료비및운반비_AC-01터빈주제어및보일러기초_QPRC&amp;VM_프로젝트부문_2008_V01_071008" xfId="6434" xr:uid="{6871A05F-F42F-4CAE-BC09-F71BC3F8952D}"/>
    <cellStyle name="콤_사급재료비및운반비_AC-04터빈발전기기초" xfId="6435" xr:uid="{65972B0E-852B-45E6-BD84-30DCFFF9C8EC}"/>
    <cellStyle name="콤_사급재료비및운반비_AC-04터빈발전기기초_2007년_사업계획_070116_전사VM_송부후_수정(2)" xfId="6436" xr:uid="{E8935973-F6EE-4C38-98B2-A703F14A15FD}"/>
    <cellStyle name="콤_사급재료비및운반비_AC-04터빈발전기기초_2007년_사업계획_070116_전사VM_송부후_수정(2)_2007년 3_4분기 QPRC자료(최종본)" xfId="6437" xr:uid="{637AA3F2-ECCF-4998-A7A5-D2DC60C574DD}"/>
    <cellStyle name="콤_사급재료비및운반비_AC-04터빈발전기기초_2007년_사업계획_070116_전사VM_송부후_수정(2)_QPRC_업적보고_VM 관련 양식(업무팀 초안)071011" xfId="6438" xr:uid="{F2B58A05-4A62-41B2-A327-B2CED55C3F78}"/>
    <cellStyle name="콤_사급재료비및운반비_AC-04터빈발전기기초_QPRC&amp;VM_프로젝트부문_2008_V01_071008" xfId="6439" xr:uid="{96DF98D1-1E2A-4E22-BB1E-DE31A76EEE4D}"/>
    <cellStyle name="콤_사급재료비및운반비_AC-05옥내기기기초" xfId="6440" xr:uid="{2E483F24-E4B6-4844-9F89-DBCDB116D527}"/>
    <cellStyle name="콤_사급재료비및운반비_AC-05옥내기기기초_2007년_사업계획_070116_전사VM_송부후_수정(2)" xfId="6441" xr:uid="{81DBB4F6-6A5B-43E5-9A67-1C45B291A749}"/>
    <cellStyle name="콤_사급재료비및운반비_AC-05옥내기기기초_2007년_사업계획_070116_전사VM_송부후_수정(2)_2007년 3_4분기 QPRC자료(최종본)" xfId="6442" xr:uid="{384F012B-5297-4953-BF43-20157BEF77CA}"/>
    <cellStyle name="콤_사급재료비및운반비_AC-05옥내기기기초_2007년_사업계획_070116_전사VM_송부후_수정(2)_QPRC_업적보고_VM 관련 양식(업무팀 초안)071011" xfId="6443" xr:uid="{CD90FFBE-5737-477A-8313-F41D9D5CD9EF}"/>
    <cellStyle name="콤_사급재료비및운반비_AC-05옥내기기기초_QPRC&amp;VM_프로젝트부문_2008_V01_071008" xfId="6444" xr:uid="{55EBACCF-6723-419E-AC1F-7BF9ADD65726}"/>
    <cellStyle name="콤_사급재료비및운반비_AC-06옥내기기기초(최종)-1129" xfId="6445" xr:uid="{8EA9D853-2782-4044-90F1-E1F2E79B2558}"/>
    <cellStyle name="콤_사급재료비및운반비_AC-06옥내기기기초(최종)-1129_2007년_사업계획_070116_전사VM_송부후_수정(2)" xfId="6446" xr:uid="{75389E8B-BCE7-4E8B-9A7B-E20EB848037B}"/>
    <cellStyle name="콤_사급재료비및운반비_AC-06옥내기기기초(최종)-1129_2007년_사업계획_070116_전사VM_송부후_수정(2)_2007년 3_4분기 QPRC자료(최종본)" xfId="6447" xr:uid="{7D4B8A95-1D70-4A93-89AD-1A60C5277750}"/>
    <cellStyle name="콤_사급재료비및운반비_AC-06옥내기기기초(최종)-1129_2007년_사업계획_070116_전사VM_송부후_수정(2)_QPRC_업적보고_VM 관련 양식(업무팀 초안)071011" xfId="6448" xr:uid="{68D4A7A7-9EA7-4166-A04E-98E3B77FB2A6}"/>
    <cellStyle name="콤_사급재료비및운반비_AC-06옥내기기기초(최종)-1129_QPRC&amp;VM_프로젝트부문_2008_V01_071008" xfId="6449" xr:uid="{66097615-32F2-4B66-9091-0C900079E335}"/>
    <cellStyle name="콤_사급재료비및운반비_QPRC&amp;VM_프로젝트부문_2008_V01_071008" xfId="6450" xr:uid="{47D1F376-C3B6-4650-BD49-21D007FAC42B}"/>
    <cellStyle name="콤_사급재료비및운반비_터빈발전기기초(단가)" xfId="6451" xr:uid="{B963E9B7-8993-4E5F-BCF1-1EEC8E826150}"/>
    <cellStyle name="콤_사급재료비및운반비_터빈발전기기초(단가)_1" xfId="6452" xr:uid="{D5A15B3D-E252-4BA1-8E54-FFD379B9D9F2}"/>
    <cellStyle name="콤_사급재료비및운반비_터빈발전기기초(단가)_1_2007년_사업계획_070116_전사VM_송부후_수정(2)" xfId="6453" xr:uid="{9E182D3B-A8E1-48FD-926B-334CDFFC53A3}"/>
    <cellStyle name="콤_사급재료비및운반비_터빈발전기기초(단가)_1_2007년_사업계획_070116_전사VM_송부후_수정(2)_2007년 3_4분기 QPRC자료(최종본)" xfId="6454" xr:uid="{BF43E809-28C1-4E86-A00A-5D0282E86C3D}"/>
    <cellStyle name="콤_사급재료비및운반비_터빈발전기기초(단가)_1_2007년_사업계획_070116_전사VM_송부후_수정(2)_QPRC_업적보고_VM 관련 양식(업무팀 초안)071011" xfId="6455" xr:uid="{538D6C29-E4DB-4FC7-9E5F-ED216AF851F3}"/>
    <cellStyle name="콤_사급재료비및운반비_터빈발전기기초(단가)_1_AC-05옥내기기기초" xfId="6456" xr:uid="{3CF40BE5-A038-4C62-B2AD-0FE502163220}"/>
    <cellStyle name="콤_사급재료비및운반비_터빈발전기기초(단가)_1_AC-05옥내기기기초_2007년_사업계획_070116_전사VM_송부후_수정(2)" xfId="6457" xr:uid="{EA071CA6-0729-4577-827A-4628AAE98969}"/>
    <cellStyle name="콤_사급재료비및운반비_터빈발전기기초(단가)_1_AC-05옥내기기기초_2007년_사업계획_070116_전사VM_송부후_수정(2)_2007년 3_4분기 QPRC자료(최종본)" xfId="6458" xr:uid="{FD88BA21-BBF8-4258-9F78-801F634411D1}"/>
    <cellStyle name="콤_사급재료비및운반비_터빈발전기기초(단가)_1_AC-05옥내기기기초_2007년_사업계획_070116_전사VM_송부후_수정(2)_QPRC_업적보고_VM 관련 양식(업무팀 초안)071011" xfId="6459" xr:uid="{64F8F42E-203D-4DEF-AA2F-75D1B8544D58}"/>
    <cellStyle name="콤_사급재료비및운반비_터빈발전기기초(단가)_1_AC-05옥내기기기초_QPRC&amp;VM_프로젝트부문_2008_V01_071008" xfId="6460" xr:uid="{5C1504D8-118B-4F8B-963F-ED775449FFB6}"/>
    <cellStyle name="콤_사급재료비및운반비_터빈발전기기초(단가)_1_QPRC&amp;VM_프로젝트부문_2008_V01_071008" xfId="6461" xr:uid="{6D856C2C-0A1C-4130-A7C6-3AC0C8767961}"/>
    <cellStyle name="콤_사급재료비및운반비_터빈발전기기초(단가)_2007년_사업계획_070116_전사VM_송부후_수정(2)" xfId="6462" xr:uid="{41DD72C7-598E-4199-98F1-8F8ED715F718}"/>
    <cellStyle name="콤_사급재료비및운반비_터빈발전기기초(단가)_2007년_사업계획_070116_전사VM_송부후_수정(2)_2007년 3_4분기 QPRC자료(최종본)" xfId="6463" xr:uid="{11B939D8-8AF2-4CD5-964D-F30CC3408791}"/>
    <cellStyle name="콤_사급재료비및운반비_터빈발전기기초(단가)_2007년_사업계획_070116_전사VM_송부후_수정(2)_QPRC_업적보고_VM 관련 양식(업무팀 초안)071011" xfId="6464" xr:uid="{01F6E18B-979F-4029-86AC-D65A555ED1E2}"/>
    <cellStyle name="콤_사급재료비및운반비_터빈발전기기초(단가)_AC-05옥내기기기초" xfId="6465" xr:uid="{8780C2B7-19E2-4BE0-B676-1706C5E620C5}"/>
    <cellStyle name="콤_사급재료비및운반비_터빈발전기기초(단가)_AC-05옥내기기기초_2007년_사업계획_070116_전사VM_송부후_수정(2)" xfId="6466" xr:uid="{2BFA8F7F-1450-4155-8164-1C4A0DD4E674}"/>
    <cellStyle name="콤_사급재료비및운반비_터빈발전기기초(단가)_AC-05옥내기기기초_2007년_사업계획_070116_전사VM_송부후_수정(2)_2007년 3_4분기 QPRC자료(최종본)" xfId="6467" xr:uid="{D9936167-1AA1-44D7-A874-E356DD0B864D}"/>
    <cellStyle name="콤_사급재료비및운반비_터빈발전기기초(단가)_AC-05옥내기기기초_2007년_사업계획_070116_전사VM_송부후_수정(2)_QPRC_업적보고_VM 관련 양식(업무팀 초안)071011" xfId="6468" xr:uid="{EE813A7B-B818-4A69-9AE7-C657B526DFC1}"/>
    <cellStyle name="콤_사급재료비및운반비_터빈발전기기초(단가)_AC-05옥내기기기초_QPRC&amp;VM_프로젝트부문_2008_V01_071008" xfId="6469" xr:uid="{8DCD38B1-691C-4653-957D-DFA3DF3564E4}"/>
    <cellStyle name="콤_사급재료비및운반비_터빈발전기기초(단가)_QPRC&amp;VM_프로젝트부문_2008_V01_071008" xfId="6470" xr:uid="{EA482D22-394C-4967-B149-BB9BB047B515}"/>
    <cellStyle name="콤_수량및 단가 산출내용표" xfId="6471" xr:uid="{DB2CEDFA-E37F-4229-BBFD-9E8A0833839A}"/>
    <cellStyle name="콤_수량및 단가 산출내용표_2007년_사업계획_070116_전사VM_송부후_수정(2)" xfId="6472" xr:uid="{43021128-23F4-4897-BAF5-7A1CA798BE20}"/>
    <cellStyle name="콤_수량및 단가 산출내용표_2007년_사업계획_070116_전사VM_송부후_수정(2)_2007년 3_4분기 QPRC자료(최종본)" xfId="6473" xr:uid="{0DDAEFE2-3E23-46A7-9794-54382AEE6AED}"/>
    <cellStyle name="콤_수량및 단가 산출내용표_2007년_사업계획_070116_전사VM_송부후_수정(2)_QPRC_업적보고_VM 관련 양식(업무팀 초안)071011" xfId="6474" xr:uid="{2BE620BA-E2D6-459C-96F6-7E2C084968EC}"/>
    <cellStyle name="콤_수량및 단가 산출내용표_AC-01터빈주제어및보일러기초" xfId="6475" xr:uid="{4AF420F5-C572-492E-A03A-5395AB1384B9}"/>
    <cellStyle name="콤_수량및 단가 산출내용표_AC-01터빈주제어및보일러기초_2007년_사업계획_070116_전사VM_송부후_수정(2)" xfId="6476" xr:uid="{E5D506D3-FCE5-4EB1-BDFD-8E4AEE066FDF}"/>
    <cellStyle name="콤_수량및 단가 산출내용표_AC-01터빈주제어및보일러기초_2007년_사업계획_070116_전사VM_송부후_수정(2)_2007년 3_4분기 QPRC자료(최종본)" xfId="6477" xr:uid="{C1C6FA75-E789-47F8-B272-37ED27955C15}"/>
    <cellStyle name="콤_수량및 단가 산출내용표_AC-01터빈주제어및보일러기초_2007년_사업계획_070116_전사VM_송부후_수정(2)_QPRC_업적보고_VM 관련 양식(업무팀 초안)071011" xfId="6478" xr:uid="{9ED291A9-F544-4FA8-B184-3511E0ACD1ED}"/>
    <cellStyle name="콤_수량및 단가 산출내용표_AC-01터빈주제어및보일러기초_QPRC&amp;VM_프로젝트부문_2008_V01_071008" xfId="6479" xr:uid="{262B3629-B239-4F49-A529-7C881B40015A}"/>
    <cellStyle name="콤_수량및 단가 산출내용표_AC-04터빈발전기기초" xfId="6480" xr:uid="{FC2FC619-FBC4-4C08-BE02-914DB4E808E8}"/>
    <cellStyle name="콤_수량및 단가 산출내용표_AC-04터빈발전기기초_2007년_사업계획_070116_전사VM_송부후_수정(2)" xfId="6481" xr:uid="{9F8AA7F4-9B5C-4C5E-9B24-DEDC25E50887}"/>
    <cellStyle name="콤_수량및 단가 산출내용표_AC-04터빈발전기기초_2007년_사업계획_070116_전사VM_송부후_수정(2)_2007년 3_4분기 QPRC자료(최종본)" xfId="6482" xr:uid="{4F29E429-6B18-457D-AA6B-405073791CE6}"/>
    <cellStyle name="콤_수량및 단가 산출내용표_AC-04터빈발전기기초_2007년_사업계획_070116_전사VM_송부후_수정(2)_QPRC_업적보고_VM 관련 양식(업무팀 초안)071011" xfId="6483" xr:uid="{39D25E7E-7EA8-44C0-8A64-7B4F47886C3B}"/>
    <cellStyle name="콤_수량및 단가 산출내용표_AC-04터빈발전기기초_QPRC&amp;VM_프로젝트부문_2008_V01_071008" xfId="6484" xr:uid="{CCFB0BE2-67A8-4808-97AA-1462B660AA62}"/>
    <cellStyle name="콤_수량및 단가 산출내용표_AC-05옥내기기기초" xfId="6485" xr:uid="{9C82D783-D444-4E0D-9627-E57890640EFE}"/>
    <cellStyle name="콤_수량및 단가 산출내용표_AC-05옥내기기기초_2007년_사업계획_070116_전사VM_송부후_수정(2)" xfId="6486" xr:uid="{50D8F95A-6CA0-420C-AFC6-052F5E9651AF}"/>
    <cellStyle name="콤_수량및 단가 산출내용표_AC-05옥내기기기초_2007년_사업계획_070116_전사VM_송부후_수정(2)_2007년 3_4분기 QPRC자료(최종본)" xfId="6487" xr:uid="{F76DC1B4-FCB0-444E-A9D4-FE83E6423FE3}"/>
    <cellStyle name="콤_수량및 단가 산출내용표_AC-05옥내기기기초_2007년_사업계획_070116_전사VM_송부후_수정(2)_QPRC_업적보고_VM 관련 양식(업무팀 초안)071011" xfId="6488" xr:uid="{B6D18009-A6A0-4CD7-B45C-0D4C4CB64D6C}"/>
    <cellStyle name="콤_수량및 단가 산출내용표_AC-05옥내기기기초_QPRC&amp;VM_프로젝트부문_2008_V01_071008" xfId="6489" xr:uid="{BF15542E-8351-459A-B467-3A862345AD8C}"/>
    <cellStyle name="콤_수량및 단가 산출내용표_QPRC&amp;VM_프로젝트부문_2008_V01_071008" xfId="6490" xr:uid="{9BA6B464-194C-4C0E-A634-D40DAEA75C39}"/>
    <cellStyle name="콤_터빈발전기기초(단가)" xfId="6491" xr:uid="{6CA35F44-5891-4B99-A5BF-841792979C28}"/>
    <cellStyle name="콤_터빈발전기기초(단가)_2007년_사업계획_070116_전사VM_송부후_수정(2)" xfId="6492" xr:uid="{62E282CA-1B06-4A3A-B89F-306C6654D7CB}"/>
    <cellStyle name="콤_터빈발전기기초(단가)_2007년_사업계획_070116_전사VM_송부후_수정(2)_2007년 3_4분기 QPRC자료(최종본)" xfId="6493" xr:uid="{1185E92A-3693-4F14-AE65-7FC571981BF0}"/>
    <cellStyle name="콤_터빈발전기기초(단가)_2007년_사업계획_070116_전사VM_송부후_수정(2)_QPRC_업적보고_VM 관련 양식(업무팀 초안)071011" xfId="6494" xr:uid="{D03CCB2C-9ABA-4870-AB77-280B8DE9532C}"/>
    <cellStyle name="콤_터빈발전기기초(단가)_AC-05옥내기기기초" xfId="6495" xr:uid="{F4E2F481-795E-46C8-98A6-A5AD13A50B9C}"/>
    <cellStyle name="콤_터빈발전기기초(단가)_AC-05옥내기기기초_2007년_사업계획_070116_전사VM_송부후_수정(2)" xfId="6496" xr:uid="{3E53D34D-17F6-41D5-92F1-19D84A9F03C9}"/>
    <cellStyle name="콤_터빈발전기기초(단가)_AC-05옥내기기기초_2007년_사업계획_070116_전사VM_송부후_수정(2)_2007년 3_4분기 QPRC자료(최종본)" xfId="6497" xr:uid="{62C94FC9-48EA-492A-B74E-0DF00B4F3C75}"/>
    <cellStyle name="콤_터빈발전기기초(단가)_AC-05옥내기기기초_2007년_사업계획_070116_전사VM_송부후_수정(2)_QPRC_업적보고_VM 관련 양식(업무팀 초안)071011" xfId="6498" xr:uid="{C93EF3AC-0EE8-4CD8-99B3-3A1D5DC8C3DA}"/>
    <cellStyle name="콤_터빈발전기기초(단가)_AC-05옥내기기기초_QPRC&amp;VM_프로젝트부문_2008_V01_071008" xfId="6499" xr:uid="{236FB0B4-62E8-4175-B95D-7DC2E1A62FF2}"/>
    <cellStyle name="콤_터빈발전기기초(단가)_QPRC&amp;VM_프로젝트부문_2008_V01_071008" xfId="6500" xr:uid="{011103E6-01CF-4721-B599-96386443822E}"/>
    <cellStyle name="콤마 [" xfId="6501" xr:uid="{B760139A-04BC-4C99-B6FF-9EB80C2B939D}"/>
    <cellStyle name="콤마 [0]_ 96투자1 양식변경" xfId="1011" xr:uid="{25659E9D-AFED-422E-98AD-227D00C07329}"/>
    <cellStyle name="콤마_ 96투자1 양식변경" xfId="1012" xr:uid="{09A67856-7B3A-41AA-91BF-1C9B004AFE5C}"/>
    <cellStyle name="콤마쇔[0]_대총괄표 " xfId="1013" xr:uid="{70C35B90-D9BB-4AB8-93BE-467C540D67FB}"/>
    <cellStyle name="통" xfId="6502" xr:uid="{8920CA60-23C1-4CAC-A339-153FD07C14EB}"/>
    <cellStyle name="통_20030218144011020-E1C865BF" xfId="6503" xr:uid="{267C3AA5-A875-4A67-8F45-EE3CC5034205}"/>
    <cellStyle name="통_20030218144011020-E1C865BF_2007년_사업계획_070116_전사VM_송부후_수정(2)" xfId="6504" xr:uid="{40E88E69-F391-4E9A-8CB7-9BB02834A714}"/>
    <cellStyle name="통_20030218144011020-E1C865BF_2007년_사업계획_070116_전사VM_송부후_수정(2)_2007년 3_4분기 QPRC자료(최종본)" xfId="6505" xr:uid="{4563B5BB-10D6-4A4D-86D7-58A17A73E4EF}"/>
    <cellStyle name="통_20030218144011020-E1C865BF_2007년_사업계획_070116_전사VM_송부후_수정(2)_QPRC_업적보고_VM 관련 양식(업무팀 초안)071011" xfId="6506" xr:uid="{3643F2FD-57FF-413B-9492-9A0B27671167}"/>
    <cellStyle name="통_20030218144011020-E1C865BF_AC-01터빈주제어및보일러기초" xfId="6507" xr:uid="{62B0AA75-51EF-414E-8D08-E50B6760E129}"/>
    <cellStyle name="통_20030218144011020-E1C865BF_AC-01터빈주제어및보일러기초_2007년_사업계획_070116_전사VM_송부후_수정(2)" xfId="6508" xr:uid="{6B793B54-82A8-42F4-922E-329EB0FB55CC}"/>
    <cellStyle name="통_20030218144011020-E1C865BF_AC-01터빈주제어및보일러기초_2007년_사업계획_070116_전사VM_송부후_수정(2)_2007년 3_4분기 QPRC자료(최종본)" xfId="6509" xr:uid="{71304D0E-CB7C-4E1A-B753-72952A95779D}"/>
    <cellStyle name="통_20030218144011020-E1C865BF_AC-01터빈주제어및보일러기초_2007년_사업계획_070116_전사VM_송부후_수정(2)_QPRC_업적보고_VM 관련 양식(업무팀 초안)071011" xfId="6510" xr:uid="{007B51C6-363F-49C5-80BF-B6E6A9B44511}"/>
    <cellStyle name="통_20030218144011020-E1C865BF_AC-01터빈주제어및보일러기초_QPRC&amp;VM_프로젝트부문_2008_V01_071008" xfId="6511" xr:uid="{4C2DFFE5-4DEE-4C80-B382-0DDCC8EC27F0}"/>
    <cellStyle name="통_20030218144011020-E1C865BF_AC-04터빈발전기기초" xfId="6512" xr:uid="{0D70C989-4FEE-410D-89DC-963AA3CCA9CD}"/>
    <cellStyle name="통_20030218144011020-E1C865BF_AC-04터빈발전기기초_2007년_사업계획_070116_전사VM_송부후_수정(2)" xfId="6513" xr:uid="{66253065-FF30-45CB-B3C9-73F9517B2CC8}"/>
    <cellStyle name="통_20030218144011020-E1C865BF_AC-04터빈발전기기초_2007년_사업계획_070116_전사VM_송부후_수정(2)_2007년 3_4분기 QPRC자료(최종본)" xfId="6514" xr:uid="{E0883271-375B-4A26-93FA-4288D98436FB}"/>
    <cellStyle name="통_20030218144011020-E1C865BF_AC-04터빈발전기기초_2007년_사업계획_070116_전사VM_송부후_수정(2)_QPRC_업적보고_VM 관련 양식(업무팀 초안)071011" xfId="6515" xr:uid="{8AD6EBB1-1C3B-4FAE-85E2-4C679CB3FFD3}"/>
    <cellStyle name="통_20030218144011020-E1C865BF_AC-04터빈발전기기초_QPRC&amp;VM_프로젝트부문_2008_V01_071008" xfId="6516" xr:uid="{CF15FFA1-8876-4A8A-ABD8-8DF810938621}"/>
    <cellStyle name="통_20030218144011020-E1C865BF_AC-05옥내기기기초" xfId="6517" xr:uid="{90F89A1D-8CF8-4289-90F5-FAF0260DD0F8}"/>
    <cellStyle name="통_20030218144011020-E1C865BF_AC-05옥내기기기초_2007년_사업계획_070116_전사VM_송부후_수정(2)" xfId="6518" xr:uid="{1F0756B8-3B23-4A4B-A98D-AECDF714062F}"/>
    <cellStyle name="통_20030218144011020-E1C865BF_AC-05옥내기기기초_2007년_사업계획_070116_전사VM_송부후_수정(2)_2007년 3_4분기 QPRC자료(최종본)" xfId="6519" xr:uid="{8ECFCB0F-6365-4D71-9B97-F90A6BAB34A0}"/>
    <cellStyle name="통_20030218144011020-E1C865BF_AC-05옥내기기기초_2007년_사업계획_070116_전사VM_송부후_수정(2)_QPRC_업적보고_VM 관련 양식(업무팀 초안)071011" xfId="6520" xr:uid="{0B50ADEC-5CFC-43BE-92A9-0D92D5CFA95D}"/>
    <cellStyle name="통_20030218144011020-E1C865BF_AC-05옥내기기기초_QPRC&amp;VM_프로젝트부문_2008_V01_071008" xfId="6521" xr:uid="{E9CCE3D2-2991-4F47-A8D0-AAD5EB6F4853}"/>
    <cellStyle name="통_20030218144011020-E1C865BF_QPRC&amp;VM_프로젝트부문_2008_V01_071008" xfId="6522" xr:uid="{16BCB05D-02C8-40C5-AD2C-BBAD59C27E43}"/>
    <cellStyle name="통_2007년_사업계획_070116_전사VM_송부후_수정(2)" xfId="6523" xr:uid="{9D6FC4B7-3CF2-447C-9D12-CB34E480D4D2}"/>
    <cellStyle name="통_2007년_사업계획_070116_전사VM_송부후_수정(2)_2007년 3_4분기 QPRC자료(최종본)" xfId="6524" xr:uid="{EE697E13-6798-48F0-B965-E3C5F40D9213}"/>
    <cellStyle name="통_2007년_사업계획_070116_전사VM_송부후_수정(2)_QPRC_업적보고_VM 관련 양식(업무팀 초안)071011" xfId="6525" xr:uid="{FCCF524F-E8C2-40A0-B45B-5035490814FD}"/>
    <cellStyle name="통_AC-01터빈주제어및보일러기초" xfId="6526" xr:uid="{E318C70E-D198-43FE-A00B-0D5054137CB9}"/>
    <cellStyle name="통_AC-01터빈주제어및보일러기초_2007년_사업계획_070116_전사VM_송부후_수정(2)" xfId="6527" xr:uid="{E52A0D34-DBD4-4D3C-8BAD-225E4FB49FDF}"/>
    <cellStyle name="통_AC-01터빈주제어및보일러기초_2007년_사업계획_070116_전사VM_송부후_수정(2)_2007년 3_4분기 QPRC자료(최종본)" xfId="6528" xr:uid="{C984971F-1F54-4D10-877C-A579CFCBB9D9}"/>
    <cellStyle name="통_AC-01터빈주제어및보일러기초_2007년_사업계획_070116_전사VM_송부후_수정(2)_QPRC_업적보고_VM 관련 양식(업무팀 초안)071011" xfId="6529" xr:uid="{9C4103AE-9393-43C5-92ED-1E68AC384B26}"/>
    <cellStyle name="통_AC-01터빈주제어및보일러기초_QPRC&amp;VM_프로젝트부문_2008_V01_071008" xfId="6530" xr:uid="{7F6BDD49-6760-43DB-B918-6029CB017C39}"/>
    <cellStyle name="통_AC-02터빈및주제어철골(사급-최종-1)-1201" xfId="6531" xr:uid="{7ACFD96B-B1AC-4A0E-ABEA-4F9E89A0DBB7}"/>
    <cellStyle name="통_AC-02터빈및주제어철골(사급-최종-1)-1201_2007년_사업계획_070116_전사VM_송부후_수정(2)" xfId="6532" xr:uid="{529FA37B-C689-4D9A-A110-B4C6B11F7C67}"/>
    <cellStyle name="통_AC-02터빈및주제어철골(사급-최종-1)-1201_2007년_사업계획_070116_전사VM_송부후_수정(2)_2007년 3_4분기 QPRC자료(최종본)" xfId="6533" xr:uid="{05FDD3B4-3A0F-4625-814D-24B9E9C11B36}"/>
    <cellStyle name="통_AC-02터빈및주제어철골(사급-최종-1)-1201_2007년_사업계획_070116_전사VM_송부후_수정(2)_QPRC_업적보고_VM 관련 양식(업무팀 초안)071011" xfId="6534" xr:uid="{CDC861E2-5C4F-4CAF-8548-133CCC95D92F}"/>
    <cellStyle name="통_AC-02터빈및주제어철골(사급-최종-1)-1201_QPRC&amp;VM_프로젝트부문_2008_V01_071008" xfId="6535" xr:uid="{AC7A1B3D-7283-4508-B877-F4893F9AC982}"/>
    <cellStyle name="통_AC-04터빈발전기기초" xfId="6536" xr:uid="{4EC2678B-75C5-4D48-9991-844BB3F661E1}"/>
    <cellStyle name="통_AC-04터빈발전기기초_2007년_사업계획_070116_전사VM_송부후_수정(2)" xfId="6537" xr:uid="{9E69D593-59F3-4E77-B1C4-408465B775F4}"/>
    <cellStyle name="통_AC-04터빈발전기기초_2007년_사업계획_070116_전사VM_송부후_수정(2)_2007년 3_4분기 QPRC자료(최종본)" xfId="6538" xr:uid="{8D1368BA-3E3C-48AC-B2C5-17D2C48B84BC}"/>
    <cellStyle name="통_AC-04터빈발전기기초_2007년_사업계획_070116_전사VM_송부후_수정(2)_QPRC_업적보고_VM 관련 양식(업무팀 초안)071011" xfId="6539" xr:uid="{A32B05C6-E37D-447F-AA5D-1728C12649E6}"/>
    <cellStyle name="통_AC-04터빈발전기기초_QPRC&amp;VM_프로젝트부문_2008_V01_071008" xfId="6540" xr:uid="{FF19ECD8-18B0-4CEF-9387-ABEAAF5041B3}"/>
    <cellStyle name="통_AC-06옥내기기기초(최종)-1129" xfId="6541" xr:uid="{593915DA-2D7F-4822-8D0E-FF743A990378}"/>
    <cellStyle name="통_QPRC&amp;VM_프로젝트부문_2008_V01_071008" xfId="6542" xr:uid="{E3A934AE-0565-41BC-86D4-8513A2AE082C}"/>
    <cellStyle name="통_사급재료비및운반비" xfId="6543" xr:uid="{23DDA351-79D0-491E-8F57-1C7EDAA6F929}"/>
    <cellStyle name="통_사급재료비및운반비_2007년_사업계획_070116_전사VM_송부후_수정(2)" xfId="6544" xr:uid="{E0D9671A-B941-4CC1-AE57-4F9B02155E8C}"/>
    <cellStyle name="통_사급재료비및운반비_2007년_사업계획_070116_전사VM_송부후_수정(2)_2007년 3_4분기 QPRC자료(최종본)" xfId="6545" xr:uid="{7640A299-F6FE-4A67-98D0-2E57197D5F49}"/>
    <cellStyle name="통_사급재료비및운반비_2007년_사업계획_070116_전사VM_송부후_수정(2)_QPRC_업적보고_VM 관련 양식(업무팀 초안)071011" xfId="6546" xr:uid="{3E33BC8E-5E23-404A-9239-C39E61DD638A}"/>
    <cellStyle name="통_사급재료비및운반비_AC-01터빈주제어및보일러기초" xfId="6547" xr:uid="{5B8E53A3-0FD8-4C2C-AC47-929CA8655C96}"/>
    <cellStyle name="통_사급재료비및운반비_AC-01터빈주제어및보일러기초_2007년_사업계획_070116_전사VM_송부후_수정(2)" xfId="6548" xr:uid="{CD6ED19E-4997-461C-933D-8A3C0748CFB1}"/>
    <cellStyle name="통_사급재료비및운반비_AC-01터빈주제어및보일러기초_2007년_사업계획_070116_전사VM_송부후_수정(2)_2007년 3_4분기 QPRC자료(최종본)" xfId="6549" xr:uid="{4D0EF899-4BF7-4DCA-B63F-67C0EAE9F874}"/>
    <cellStyle name="통_사급재료비및운반비_AC-01터빈주제어및보일러기초_2007년_사업계획_070116_전사VM_송부후_수정(2)_QPRC_업적보고_VM 관련 양식(업무팀 초안)071011" xfId="6550" xr:uid="{D8B015D2-5BF7-4BE2-B3C3-D0AE84A0EE4B}"/>
    <cellStyle name="통_사급재료비및운반비_AC-01터빈주제어및보일러기초_QPRC&amp;VM_프로젝트부문_2008_V01_071008" xfId="6551" xr:uid="{8AE862BA-B4CE-4B07-AF1E-B42CF49E1D04}"/>
    <cellStyle name="통_사급재료비및운반비_AC-04터빈발전기기초" xfId="6552" xr:uid="{04509A8C-622E-4C89-B1B4-3E6BD303CC20}"/>
    <cellStyle name="통_사급재료비및운반비_AC-04터빈발전기기초_2007년_사업계획_070116_전사VM_송부후_수정(2)" xfId="6553" xr:uid="{C2B4F809-2560-475A-B8A6-5B23828D9C72}"/>
    <cellStyle name="통_사급재료비및운반비_AC-04터빈발전기기초_2007년_사업계획_070116_전사VM_송부후_수정(2)_2007년 3_4분기 QPRC자료(최종본)" xfId="6554" xr:uid="{65E82CAF-BB2B-4050-A86B-9F535D8D3F3E}"/>
    <cellStyle name="통_사급재료비및운반비_AC-04터빈발전기기초_2007년_사업계획_070116_전사VM_송부후_수정(2)_QPRC_업적보고_VM 관련 양식(업무팀 초안)071011" xfId="6555" xr:uid="{AB3653B0-1FC6-4510-8865-7DAEE748FFCF}"/>
    <cellStyle name="통_사급재료비및운반비_AC-04터빈발전기기초_QPRC&amp;VM_프로젝트부문_2008_V01_071008" xfId="6556" xr:uid="{35619A97-B6FF-41B2-BAA3-4E8679BE495F}"/>
    <cellStyle name="통_사급재료비및운반비_AC-05옥내기기기초" xfId="6557" xr:uid="{ACDF63DD-74AF-48E2-9B9E-7A1402CEFD7C}"/>
    <cellStyle name="통_사급재료비및운반비_AC-05옥내기기기초_2007년_사업계획_070116_전사VM_송부후_수정(2)" xfId="6558" xr:uid="{FA595D91-5617-4D65-AD72-E64CA0DE18AA}"/>
    <cellStyle name="통_사급재료비및운반비_AC-05옥내기기기초_2007년_사업계획_070116_전사VM_송부후_수정(2)_2007년 3_4분기 QPRC자료(최종본)" xfId="6559" xr:uid="{533F111A-9339-4121-8732-1F1B8396D13C}"/>
    <cellStyle name="통_사급재료비및운반비_AC-05옥내기기기초_2007년_사업계획_070116_전사VM_송부후_수정(2)_QPRC_업적보고_VM 관련 양식(업무팀 초안)071011" xfId="6560" xr:uid="{EC5F8274-2312-4107-83FB-39F1B37B6625}"/>
    <cellStyle name="통_사급재료비및운반비_AC-05옥내기기기초_QPRC&amp;VM_프로젝트부문_2008_V01_071008" xfId="6561" xr:uid="{1D865EEE-AE55-4548-9F81-A53EF05E2321}"/>
    <cellStyle name="통_사급재료비및운반비_AC-06옥내기기기초(최종)-1129" xfId="6562" xr:uid="{DE6841F2-3BA0-45F2-9EF1-BD484DEB796A}"/>
    <cellStyle name="통_사급재료비및운반비_AC-06옥내기기기초(최종)-1129_2007년_사업계획_070116_전사VM_송부후_수정(2)" xfId="6563" xr:uid="{28BDD469-3763-4F92-83C5-3C8A6ED3E396}"/>
    <cellStyle name="통_사급재료비및운반비_AC-06옥내기기기초(최종)-1129_2007년_사업계획_070116_전사VM_송부후_수정(2)_2007년 3_4분기 QPRC자료(최종본)" xfId="6564" xr:uid="{0EBC37B2-785D-467C-AB55-3777EBCAC9C4}"/>
    <cellStyle name="통_사급재료비및운반비_AC-06옥내기기기초(최종)-1129_2007년_사업계획_070116_전사VM_송부후_수정(2)_QPRC_업적보고_VM 관련 양식(업무팀 초안)071011" xfId="6565" xr:uid="{ECBB7332-7247-45A6-8A43-9129A1FB9B4C}"/>
    <cellStyle name="통_사급재료비및운반비_AC-06옥내기기기초(최종)-1129_QPRC&amp;VM_프로젝트부문_2008_V01_071008" xfId="6566" xr:uid="{7CF91A5C-6D6C-4597-837D-2A288AC76CC6}"/>
    <cellStyle name="통_사급재료비및운반비_QPRC&amp;VM_프로젝트부문_2008_V01_071008" xfId="6567" xr:uid="{550EEAC4-F22C-421F-8D60-41E537974A41}"/>
    <cellStyle name="통_사급재료비및운반비_터빈발전기기초(단가)" xfId="6568" xr:uid="{BD01DC3D-63F7-4F4A-AD97-59ABB1056FE2}"/>
    <cellStyle name="통_사급재료비및운반비_터빈발전기기초(단가)_1" xfId="6569" xr:uid="{8B9293BB-F767-479E-A531-790A0D8CB392}"/>
    <cellStyle name="통_사급재료비및운반비_터빈발전기기초(단가)_1_2007년_사업계획_070116_전사VM_송부후_수정(2)" xfId="6570" xr:uid="{07EF5F63-1E68-45EB-AAD9-C4B6BA61538B}"/>
    <cellStyle name="통_사급재료비및운반비_터빈발전기기초(단가)_1_2007년_사업계획_070116_전사VM_송부후_수정(2)_2007년 3_4분기 QPRC자료(최종본)" xfId="6571" xr:uid="{61DA3C77-4471-4F6A-9536-DE20B7C1E23F}"/>
    <cellStyle name="통_사급재료비및운반비_터빈발전기기초(단가)_1_2007년_사업계획_070116_전사VM_송부후_수정(2)_QPRC_업적보고_VM 관련 양식(업무팀 초안)071011" xfId="6572" xr:uid="{8E6B0C5F-1BE5-450C-A3F4-FAAA0CB9192A}"/>
    <cellStyle name="통_사급재료비및운반비_터빈발전기기초(단가)_1_AC-05옥내기기기초" xfId="6573" xr:uid="{91B4FC08-55BF-486E-8BE6-1B5D3B2D5742}"/>
    <cellStyle name="통_사급재료비및운반비_터빈발전기기초(단가)_1_AC-05옥내기기기초_2007년_사업계획_070116_전사VM_송부후_수정(2)" xfId="6574" xr:uid="{8FE87D32-6DA6-49E1-88DE-76AEC3C70DDE}"/>
    <cellStyle name="통_사급재료비및운반비_터빈발전기기초(단가)_1_AC-05옥내기기기초_2007년_사업계획_070116_전사VM_송부후_수정(2)_2007년 3_4분기 QPRC자료(최종본)" xfId="6575" xr:uid="{414BFF81-C642-4579-854D-ADE2A3849525}"/>
    <cellStyle name="통_사급재료비및운반비_터빈발전기기초(단가)_1_AC-05옥내기기기초_2007년_사업계획_070116_전사VM_송부후_수정(2)_QPRC_업적보고_VM 관련 양식(업무팀 초안)071011" xfId="6576" xr:uid="{E2666DEE-7123-41F4-9BDC-A7AA123CFE4E}"/>
    <cellStyle name="통_사급재료비및운반비_터빈발전기기초(단가)_1_AC-05옥내기기기초_QPRC&amp;VM_프로젝트부문_2008_V01_071008" xfId="6577" xr:uid="{77840A83-6C43-432C-BB44-8ED0B322F925}"/>
    <cellStyle name="통_사급재료비및운반비_터빈발전기기초(단가)_1_QPRC&amp;VM_프로젝트부문_2008_V01_071008" xfId="6578" xr:uid="{9F02BE4B-7A90-492E-9789-B1B336DFE904}"/>
    <cellStyle name="통_사급재료비및운반비_터빈발전기기초(단가)_2007년_사업계획_070116_전사VM_송부후_수정(2)" xfId="6579" xr:uid="{3CCDD197-6154-4B32-9890-986EAE357DFE}"/>
    <cellStyle name="통_사급재료비및운반비_터빈발전기기초(단가)_2007년_사업계획_070116_전사VM_송부후_수정(2)_2007년 3_4분기 QPRC자료(최종본)" xfId="6580" xr:uid="{028E3CF9-E160-43FA-B082-8CB9691B3738}"/>
    <cellStyle name="통_사급재료비및운반비_터빈발전기기초(단가)_2007년_사업계획_070116_전사VM_송부후_수정(2)_QPRC_업적보고_VM 관련 양식(업무팀 초안)071011" xfId="6581" xr:uid="{719EDB61-C341-4C9A-9F39-4F36CF23DE6C}"/>
    <cellStyle name="통_사급재료비및운반비_터빈발전기기초(단가)_AC-05옥내기기기초" xfId="6582" xr:uid="{B80416D3-EF4F-43B5-9EF1-AAC11217251B}"/>
    <cellStyle name="통_사급재료비및운반비_터빈발전기기초(단가)_AC-05옥내기기기초_2007년_사업계획_070116_전사VM_송부후_수정(2)" xfId="6583" xr:uid="{6E8C0D10-EAB8-4610-A078-F4BFDEA167E7}"/>
    <cellStyle name="통_사급재료비및운반비_터빈발전기기초(단가)_AC-05옥내기기기초_2007년_사업계획_070116_전사VM_송부후_수정(2)_2007년 3_4분기 QPRC자료(최종본)" xfId="6584" xr:uid="{3B7AB42B-87C8-4A92-A4C3-458227FA5159}"/>
    <cellStyle name="통_사급재료비및운반비_터빈발전기기초(단가)_AC-05옥내기기기초_2007년_사업계획_070116_전사VM_송부후_수정(2)_QPRC_업적보고_VM 관련 양식(업무팀 초안)071011" xfId="6585" xr:uid="{D9D831AB-EF38-4641-8CD9-1F305BDCFBEB}"/>
    <cellStyle name="통_사급재료비및운반비_터빈발전기기초(단가)_AC-05옥내기기기초_QPRC&amp;VM_프로젝트부문_2008_V01_071008" xfId="6586" xr:uid="{3D6E2B13-AA9D-4AAD-9546-6BD5E74BABBE}"/>
    <cellStyle name="통_사급재료비및운반비_터빈발전기기초(단가)_QPRC&amp;VM_프로젝트부문_2008_V01_071008" xfId="6587" xr:uid="{845DB3D0-CE3F-42D6-8B1D-B26A61BBF1C7}"/>
    <cellStyle name="통_수량및 단가 산출내용표" xfId="6588" xr:uid="{E31C7BBB-3F44-4630-8745-F8EB96F2C5B0}"/>
    <cellStyle name="통_수량및 단가 산출내용표_2007년_사업계획_070116_전사VM_송부후_수정(2)" xfId="6589" xr:uid="{71EE316D-9987-4717-B7E3-A5684C526B09}"/>
    <cellStyle name="통_수량및 단가 산출내용표_2007년_사업계획_070116_전사VM_송부후_수정(2)_2007년 3_4분기 QPRC자료(최종본)" xfId="6590" xr:uid="{251CE935-EBA3-45B3-A448-17FC8FC24453}"/>
    <cellStyle name="통_수량및 단가 산출내용표_2007년_사업계획_070116_전사VM_송부후_수정(2)_QPRC_업적보고_VM 관련 양식(업무팀 초안)071011" xfId="6591" xr:uid="{E8A39C74-D0AF-420F-A127-85840A1E2CA7}"/>
    <cellStyle name="통_수량및 단가 산출내용표_AC-01터빈주제어및보일러기초" xfId="6592" xr:uid="{E1326E8B-10AA-4D75-B129-A8D0E308D831}"/>
    <cellStyle name="통_수량및 단가 산출내용표_AC-01터빈주제어및보일러기초_2007년_사업계획_070116_전사VM_송부후_수정(2)" xfId="6593" xr:uid="{64D2EEA7-8A84-46D2-B08C-6B492BA1149A}"/>
    <cellStyle name="통_수량및 단가 산출내용표_AC-01터빈주제어및보일러기초_2007년_사업계획_070116_전사VM_송부후_수정(2)_2007년 3_4분기 QPRC자료(최종본)" xfId="6594" xr:uid="{63E83DF7-06D8-4BC2-A7A6-B14F63B235E5}"/>
    <cellStyle name="통_수량및 단가 산출내용표_AC-01터빈주제어및보일러기초_2007년_사업계획_070116_전사VM_송부후_수정(2)_QPRC_업적보고_VM 관련 양식(업무팀 초안)071011" xfId="6595" xr:uid="{367C3D45-688D-43F2-9D8C-848E05C8AA71}"/>
    <cellStyle name="통_수량및 단가 산출내용표_AC-01터빈주제어및보일러기초_QPRC&amp;VM_프로젝트부문_2008_V01_071008" xfId="6596" xr:uid="{69EDCC11-9BE8-4870-81A6-6F9B70BF47B6}"/>
    <cellStyle name="통_수량및 단가 산출내용표_AC-04터빈발전기기초" xfId="6597" xr:uid="{E92D30FB-2F25-4E6A-910D-B639AA4E1C02}"/>
    <cellStyle name="통_수량및 단가 산출내용표_AC-04터빈발전기기초_2007년_사업계획_070116_전사VM_송부후_수정(2)" xfId="6598" xr:uid="{B69B1542-D0AD-404F-B30F-891081CC8A93}"/>
    <cellStyle name="통_수량및 단가 산출내용표_AC-04터빈발전기기초_2007년_사업계획_070116_전사VM_송부후_수정(2)_2007년 3_4분기 QPRC자료(최종본)" xfId="6599" xr:uid="{E013C321-9225-4B59-9C65-AFB4154A1F80}"/>
    <cellStyle name="통_수량및 단가 산출내용표_AC-04터빈발전기기초_2007년_사업계획_070116_전사VM_송부후_수정(2)_QPRC_업적보고_VM 관련 양식(업무팀 초안)071011" xfId="6600" xr:uid="{4D9145BD-3A26-4C8C-8B1A-78B16A5CCC5C}"/>
    <cellStyle name="통_수량및 단가 산출내용표_AC-04터빈발전기기초_QPRC&amp;VM_프로젝트부문_2008_V01_071008" xfId="6601" xr:uid="{81C4B49C-B501-4086-8027-647318BE27D3}"/>
    <cellStyle name="통_수량및 단가 산출내용표_AC-05옥내기기기초" xfId="6602" xr:uid="{F94E060F-139F-4125-9F53-683232C054D7}"/>
    <cellStyle name="통_수량및 단가 산출내용표_AC-05옥내기기기초_2007년_사업계획_070116_전사VM_송부후_수정(2)" xfId="6603" xr:uid="{BC1E06F0-2382-473B-8B40-C564B1653ADC}"/>
    <cellStyle name="통_수량및 단가 산출내용표_AC-05옥내기기기초_2007년_사업계획_070116_전사VM_송부후_수정(2)_2007년 3_4분기 QPRC자료(최종본)" xfId="6604" xr:uid="{4F7740C5-E191-4312-A3A6-928FB0EC5944}"/>
    <cellStyle name="통_수량및 단가 산출내용표_AC-05옥내기기기초_2007년_사업계획_070116_전사VM_송부후_수정(2)_QPRC_업적보고_VM 관련 양식(업무팀 초안)071011" xfId="6605" xr:uid="{FAD837F7-AF11-4D61-B3A4-93F77C94B505}"/>
    <cellStyle name="통_수량및 단가 산출내용표_AC-05옥내기기기초_QPRC&amp;VM_프로젝트부문_2008_V01_071008" xfId="6606" xr:uid="{3BFF6AF2-1F3E-44E4-A7AC-CACF9610D99A}"/>
    <cellStyle name="통_수량및 단가 산출내용표_QPRC&amp;VM_프로젝트부문_2008_V01_071008" xfId="6607" xr:uid="{5EB73126-A763-4CE8-9AEC-4D795F308F40}"/>
    <cellStyle name="통_터빈발전기기초(단가)" xfId="6608" xr:uid="{D592F381-9266-4A97-9FAE-558A12208FAA}"/>
    <cellStyle name="통_터빈발전기기초(단가)_2007년_사업계획_070116_전사VM_송부후_수정(2)" xfId="6609" xr:uid="{12F40899-088B-4F78-BF0C-3673EE6EFE68}"/>
    <cellStyle name="통_터빈발전기기초(단가)_2007년_사업계획_070116_전사VM_송부후_수정(2)_2007년 3_4분기 QPRC자료(최종본)" xfId="6610" xr:uid="{AB1918EF-C187-458C-A78A-0E8C4D47A4CF}"/>
    <cellStyle name="통_터빈발전기기초(단가)_2007년_사업계획_070116_전사VM_송부후_수정(2)_QPRC_업적보고_VM 관련 양식(업무팀 초안)071011" xfId="6611" xr:uid="{9DDAF0FC-0AC6-4849-813C-B99A561B4996}"/>
    <cellStyle name="통_터빈발전기기초(단가)_AC-05옥내기기기초" xfId="6612" xr:uid="{C5CB2F1D-04FC-4CEA-B861-4FC195F90DB4}"/>
    <cellStyle name="통_터빈발전기기초(단가)_AC-05옥내기기기초_2007년_사업계획_070116_전사VM_송부후_수정(2)" xfId="6613" xr:uid="{EF06E603-8201-473B-9A1F-0841541B0579}"/>
    <cellStyle name="통_터빈발전기기초(단가)_AC-05옥내기기기초_2007년_사업계획_070116_전사VM_송부후_수정(2)_2007년 3_4분기 QPRC자료(최종본)" xfId="6614" xr:uid="{21D5BFF9-8949-436A-915F-3C0F46819A1B}"/>
    <cellStyle name="통_터빈발전기기초(단가)_AC-05옥내기기기초_2007년_사업계획_070116_전사VM_송부후_수정(2)_QPRC_업적보고_VM 관련 양식(업무팀 초안)071011" xfId="6615" xr:uid="{9951FF01-C980-4CEB-8658-5C3F631A73BD}"/>
    <cellStyle name="통_터빈발전기기초(단가)_AC-05옥내기기기초_QPRC&amp;VM_프로젝트부문_2008_V01_071008" xfId="6616" xr:uid="{25BE3FCF-BCEF-4625-B190-5DC7CE8C9449}"/>
    <cellStyle name="통_터빈발전기기초(단가)_QPRC&amp;VM_프로젝트부문_2008_V01_071008" xfId="6617" xr:uid="{060F8375-4C9E-4810-8566-9910EF8D75F2}"/>
    <cellStyle name="통화 [" xfId="6618" xr:uid="{3D9B0B25-1AFE-434D-AC52-A74394917629}"/>
    <cellStyle name="퍼센트" xfId="1014" xr:uid="{0F349062-2125-4ED0-B60C-EFAA9914AEC9}"/>
    <cellStyle name="퍼센트 2" xfId="1015" xr:uid="{2D2720D0-A935-4D01-BE8A-595665A7EDF0}"/>
    <cellStyle name="표" xfId="6619" xr:uid="{97612AFF-FAF6-4D5A-80F1-8F760335536C}"/>
    <cellStyle name="표_20030218144011020-E1C865BF" xfId="6620" xr:uid="{1B4AA66D-C580-4487-AF64-9BB91753D1C6}"/>
    <cellStyle name="표_20030218144011020-E1C865BF_2007년_사업계획_070116_전사VM_송부후_수정(2)" xfId="6621" xr:uid="{AA18F6FB-154A-4560-92D9-2CE8040B42BD}"/>
    <cellStyle name="표_20030218144011020-E1C865BF_2007년_사업계획_070116_전사VM_송부후_수정(2)_2007년 3_4분기 QPRC자료(최종본)" xfId="6622" xr:uid="{E595B1E3-87A5-4D15-A616-19BF6E3B7026}"/>
    <cellStyle name="표_20030218144011020-E1C865BF_2007년_사업계획_070116_전사VM_송부후_수정(2)_QPRC_업적보고_VM 관련 양식(업무팀 초안)071011" xfId="6623" xr:uid="{50A1A8E6-BE42-47D7-B3DF-AB9ED42CEE33}"/>
    <cellStyle name="표_20030218144011020-E1C865BF_AC-01터빈주제어및보일러기초" xfId="6624" xr:uid="{3DB5FD49-D72C-48BD-AD42-CFB15CC266EC}"/>
    <cellStyle name="표_20030218144011020-E1C865BF_AC-01터빈주제어및보일러기초_2007년_사업계획_070116_전사VM_송부후_수정(2)" xfId="6625" xr:uid="{22F5EC0C-7899-4E19-BAA5-397EDD253076}"/>
    <cellStyle name="표_20030218144011020-E1C865BF_AC-01터빈주제어및보일러기초_2007년_사업계획_070116_전사VM_송부후_수정(2)_2007년 3_4분기 QPRC자료(최종본)" xfId="6626" xr:uid="{927DA398-5C16-4734-BFE2-16EF9376AA4F}"/>
    <cellStyle name="표_20030218144011020-E1C865BF_AC-01터빈주제어및보일러기초_2007년_사업계획_070116_전사VM_송부후_수정(2)_QPRC_업적보고_VM 관련 양식(업무팀 초안)071011" xfId="6627" xr:uid="{D711D297-B49B-4B4D-BD9C-C6F58EB3BEE4}"/>
    <cellStyle name="표_20030218144011020-E1C865BF_AC-01터빈주제어및보일러기초_QPRC&amp;VM_프로젝트부문_2008_V01_071008" xfId="6628" xr:uid="{8C6A852E-9320-4C84-B9F4-BFE44736B37D}"/>
    <cellStyle name="표_20030218144011020-E1C865BF_AC-04터빈발전기기초" xfId="6629" xr:uid="{8736D3FA-2891-49AB-9002-877C3F5E82A0}"/>
    <cellStyle name="표_20030218144011020-E1C865BF_AC-04터빈발전기기초_2007년_사업계획_070116_전사VM_송부후_수정(2)" xfId="6630" xr:uid="{31825A3D-6BA2-4465-B0C5-57FD81384A42}"/>
    <cellStyle name="표_20030218144011020-E1C865BF_AC-04터빈발전기기초_2007년_사업계획_070116_전사VM_송부후_수정(2)_2007년 3_4분기 QPRC자료(최종본)" xfId="6631" xr:uid="{1CB65793-7452-4820-B845-AC88EFD1DD41}"/>
    <cellStyle name="표_20030218144011020-E1C865BF_AC-04터빈발전기기초_2007년_사업계획_070116_전사VM_송부후_수정(2)_QPRC_업적보고_VM 관련 양식(업무팀 초안)071011" xfId="6632" xr:uid="{C05E9342-01BC-4612-8208-898064506E6E}"/>
    <cellStyle name="표_20030218144011020-E1C865BF_AC-04터빈발전기기초_QPRC&amp;VM_프로젝트부문_2008_V01_071008" xfId="6633" xr:uid="{9786DF20-1CC4-44D6-ABE2-F065E1559162}"/>
    <cellStyle name="표_20030218144011020-E1C865BF_AC-05옥내기기기초" xfId="6634" xr:uid="{FE183A81-45DD-4F85-8187-0521AF6DC370}"/>
    <cellStyle name="표_20030218144011020-E1C865BF_AC-05옥내기기기초_2007년_사업계획_070116_전사VM_송부후_수정(2)" xfId="6635" xr:uid="{41A398C5-AF9E-4AD2-B45A-1212393BBE8A}"/>
    <cellStyle name="표_20030218144011020-E1C865BF_AC-05옥내기기기초_2007년_사업계획_070116_전사VM_송부후_수정(2)_2007년 3_4분기 QPRC자료(최종본)" xfId="6636" xr:uid="{D7060A9C-B0BB-4138-8EDA-C0386923D2FA}"/>
    <cellStyle name="표_20030218144011020-E1C865BF_AC-05옥내기기기초_2007년_사업계획_070116_전사VM_송부후_수정(2)_QPRC_업적보고_VM 관련 양식(업무팀 초안)071011" xfId="6637" xr:uid="{EBFD9F59-5A42-4771-B33D-E64D8BC64EFD}"/>
    <cellStyle name="표_20030218144011020-E1C865BF_AC-05옥내기기기초_QPRC&amp;VM_프로젝트부문_2008_V01_071008" xfId="6638" xr:uid="{19767C2D-89F1-404C-8C47-472E9680A16A}"/>
    <cellStyle name="표_20030218144011020-E1C865BF_QPRC&amp;VM_프로젝트부문_2008_V01_071008" xfId="6639" xr:uid="{8C928790-A898-4797-851D-3FC875D9D025}"/>
    <cellStyle name="표_2007년_사업계획_070116_전사VM_송부후_수정(2)" xfId="6640" xr:uid="{E50A9993-E7A2-40D8-9074-6299977CBAD7}"/>
    <cellStyle name="표_2007년_사업계획_070116_전사VM_송부후_수정(2)_2007년 3_4분기 QPRC자료(최종본)" xfId="6641" xr:uid="{20D17061-B906-43C4-B197-D3A6B32A3F5C}"/>
    <cellStyle name="표_2007년_사업계획_070116_전사VM_송부후_수정(2)_QPRC_업적보고_VM 관련 양식(업무팀 초안)071011" xfId="6642" xr:uid="{8B6DD0BD-41B0-47DF-84F2-EF0C49DA38AD}"/>
    <cellStyle name="표_AC-01터빈주제어및보일러기초" xfId="6643" xr:uid="{DC65DBB2-7EE3-4568-BAD1-161C383F771F}"/>
    <cellStyle name="표_AC-01터빈주제어및보일러기초_2007년_사업계획_070116_전사VM_송부후_수정(2)" xfId="6644" xr:uid="{BCEEDE0B-8476-4956-B972-A08E648317F3}"/>
    <cellStyle name="표_AC-01터빈주제어및보일러기초_2007년_사업계획_070116_전사VM_송부후_수정(2)_2007년 3_4분기 QPRC자료(최종본)" xfId="6645" xr:uid="{DA9D48F3-5964-488C-98DC-0E3BBDE240E7}"/>
    <cellStyle name="표_AC-01터빈주제어및보일러기초_2007년_사업계획_070116_전사VM_송부후_수정(2)_QPRC_업적보고_VM 관련 양식(업무팀 초안)071011" xfId="6646" xr:uid="{6A776A93-38FE-4B0E-8AA4-B84D675E914B}"/>
    <cellStyle name="표_AC-01터빈주제어및보일러기초_QPRC&amp;VM_프로젝트부문_2008_V01_071008" xfId="6647" xr:uid="{E06B9583-7EA3-4EE0-8BB6-D4E28D3AC8BA}"/>
    <cellStyle name="표_AC-02터빈및주제어철골(사급-최종-1)-1201" xfId="6648" xr:uid="{C1A7F67F-7F05-4BF9-B920-2243C8E2A6E3}"/>
    <cellStyle name="표_AC-02터빈및주제어철골(사급-최종-1)-1201_2007년_사업계획_070116_전사VM_송부후_수정(2)" xfId="6649" xr:uid="{13480E42-9409-44ED-9E00-5C57E665992F}"/>
    <cellStyle name="표_AC-02터빈및주제어철골(사급-최종-1)-1201_2007년_사업계획_070116_전사VM_송부후_수정(2)_2007년 3_4분기 QPRC자료(최종본)" xfId="6650" xr:uid="{5CBA4F8C-CD9F-4717-A59E-1237623D75A5}"/>
    <cellStyle name="표_AC-02터빈및주제어철골(사급-최종-1)-1201_2007년_사업계획_070116_전사VM_송부후_수정(2)_QPRC_업적보고_VM 관련 양식(업무팀 초안)071011" xfId="6651" xr:uid="{4FF8FAAE-126E-4998-970F-AE2B5C54B2BE}"/>
    <cellStyle name="표_AC-02터빈및주제어철골(사급-최종-1)-1201_QPRC&amp;VM_프로젝트부문_2008_V01_071008" xfId="6652" xr:uid="{3EC93B2F-1948-4AA7-BEF7-006B8019E285}"/>
    <cellStyle name="표_AC-04터빈발전기기초" xfId="6653" xr:uid="{B968AE7B-4922-44E6-BDA3-6581190DE3B8}"/>
    <cellStyle name="표_AC-04터빈발전기기초_2007년_사업계획_070116_전사VM_송부후_수정(2)" xfId="6654" xr:uid="{66AF9E52-FF32-4316-BA2C-E24BB4592FF7}"/>
    <cellStyle name="표_AC-04터빈발전기기초_2007년_사업계획_070116_전사VM_송부후_수정(2)_2007년 3_4분기 QPRC자료(최종본)" xfId="6655" xr:uid="{EAAE9293-243E-4171-9638-BC5D74EDCDED}"/>
    <cellStyle name="표_AC-04터빈발전기기초_2007년_사업계획_070116_전사VM_송부후_수정(2)_QPRC_업적보고_VM 관련 양식(업무팀 초안)071011" xfId="6656" xr:uid="{24765022-297E-4574-A0DF-19F9559D54D4}"/>
    <cellStyle name="표_AC-04터빈발전기기초_QPRC&amp;VM_프로젝트부문_2008_V01_071008" xfId="6657" xr:uid="{974274D3-5D88-4E39-AE10-5742C0D47378}"/>
    <cellStyle name="표_AC-06옥내기기기초(최종)-1129" xfId="6658" xr:uid="{4B90FB43-E673-4C9A-B622-93E5F727528F}"/>
    <cellStyle name="표_QPRC&amp;VM_프로젝트부문_2008_V01_071008" xfId="6659" xr:uid="{A6EC1D6D-F05A-460F-A918-7513F3378C46}"/>
    <cellStyle name="표_사급재료비및운반비" xfId="6660" xr:uid="{F9F37C74-F494-4F84-87CD-2DD9F87FF66D}"/>
    <cellStyle name="표_사급재료비및운반비_2007년_사업계획_070116_전사VM_송부후_수정(2)" xfId="6661" xr:uid="{3A010B4E-0329-44DA-8288-E802933C48A7}"/>
    <cellStyle name="표_사급재료비및운반비_2007년_사업계획_070116_전사VM_송부후_수정(2)_2007년 3_4분기 QPRC자료(최종본)" xfId="6662" xr:uid="{658BDEF1-5784-443B-BE43-3E6E5CB65901}"/>
    <cellStyle name="표_사급재료비및운반비_2007년_사업계획_070116_전사VM_송부후_수정(2)_QPRC_업적보고_VM 관련 양식(업무팀 초안)071011" xfId="6663" xr:uid="{5F1EAD1F-8DEE-4EA6-B3B3-3B9590852C9E}"/>
    <cellStyle name="표_사급재료비및운반비_AC-01터빈주제어및보일러기초" xfId="6664" xr:uid="{EAF41383-9470-40CE-A4D2-0AFF58534B9B}"/>
    <cellStyle name="표_사급재료비및운반비_AC-01터빈주제어및보일러기초_2007년_사업계획_070116_전사VM_송부후_수정(2)" xfId="6665" xr:uid="{6CFB6238-46A9-4FB6-8065-63A4BFE11A16}"/>
    <cellStyle name="표_사급재료비및운반비_AC-01터빈주제어및보일러기초_2007년_사업계획_070116_전사VM_송부후_수정(2)_2007년 3_4분기 QPRC자료(최종본)" xfId="6666" xr:uid="{F69CDEF8-A6E2-4938-A719-E87A9B747A23}"/>
    <cellStyle name="표_사급재료비및운반비_AC-01터빈주제어및보일러기초_2007년_사업계획_070116_전사VM_송부후_수정(2)_QPRC_업적보고_VM 관련 양식(업무팀 초안)071011" xfId="6667" xr:uid="{A85AF5F5-CCD9-4978-BAD2-02EA09AF1FF0}"/>
    <cellStyle name="표_사급재료비및운반비_AC-01터빈주제어및보일러기초_QPRC&amp;VM_프로젝트부문_2008_V01_071008" xfId="6668" xr:uid="{7211FFCE-8EC7-4926-BF79-24157528E8B2}"/>
    <cellStyle name="표_사급재료비및운반비_AC-04터빈발전기기초" xfId="6669" xr:uid="{E877A427-620E-45E1-AFEC-F15F91499C05}"/>
    <cellStyle name="표_사급재료비및운반비_AC-04터빈발전기기초_2007년_사업계획_070116_전사VM_송부후_수정(2)" xfId="6670" xr:uid="{35BDA550-E584-43B4-98BF-4D395C2AF86B}"/>
    <cellStyle name="표_사급재료비및운반비_AC-04터빈발전기기초_2007년_사업계획_070116_전사VM_송부후_수정(2)_2007년 3_4분기 QPRC자료(최종본)" xfId="6671" xr:uid="{2836C4EE-DE2E-4A06-BBC6-5B8E527C2702}"/>
    <cellStyle name="표_사급재료비및운반비_AC-04터빈발전기기초_2007년_사업계획_070116_전사VM_송부후_수정(2)_QPRC_업적보고_VM 관련 양식(업무팀 초안)071011" xfId="6672" xr:uid="{3285FEE6-D615-4768-B3C3-8E8063D5C1DF}"/>
    <cellStyle name="표_사급재료비및운반비_AC-04터빈발전기기초_QPRC&amp;VM_프로젝트부문_2008_V01_071008" xfId="6673" xr:uid="{680ADFE1-7CBF-4583-A347-3BF5458DB12D}"/>
    <cellStyle name="표_사급재료비및운반비_AC-05옥내기기기초" xfId="6674" xr:uid="{ED3903F1-B22D-4CA1-B9E0-0151CC00FA7A}"/>
    <cellStyle name="표_사급재료비및운반비_AC-05옥내기기기초_2007년_사업계획_070116_전사VM_송부후_수정(2)" xfId="6675" xr:uid="{87853151-972C-4E82-BC5E-F33A59D13A2E}"/>
    <cellStyle name="표_사급재료비및운반비_AC-05옥내기기기초_2007년_사업계획_070116_전사VM_송부후_수정(2)_2007년 3_4분기 QPRC자료(최종본)" xfId="6676" xr:uid="{8E9727F3-386F-45DB-964B-6FAA4056BF0B}"/>
    <cellStyle name="표_사급재료비및운반비_AC-05옥내기기기초_2007년_사업계획_070116_전사VM_송부후_수정(2)_QPRC_업적보고_VM 관련 양식(업무팀 초안)071011" xfId="6677" xr:uid="{8F1505A2-9428-404E-AAFA-21AD0B29C80E}"/>
    <cellStyle name="표_사급재료비및운반비_AC-05옥내기기기초_QPRC&amp;VM_프로젝트부문_2008_V01_071008" xfId="6678" xr:uid="{48A268EC-3BFC-44FF-B0A5-649E14EC40A4}"/>
    <cellStyle name="표_사급재료비및운반비_AC-06옥내기기기초(최종)-1129" xfId="6679" xr:uid="{AAF0867C-66EE-439E-8A28-F2080E71B8F0}"/>
    <cellStyle name="표_사급재료비및운반비_AC-06옥내기기기초(최종)-1129_2007년_사업계획_070116_전사VM_송부후_수정(2)" xfId="6680" xr:uid="{FCDFE5E5-C5EB-4242-A929-D8E72EAC5408}"/>
    <cellStyle name="표_사급재료비및운반비_AC-06옥내기기기초(최종)-1129_2007년_사업계획_070116_전사VM_송부후_수정(2)_2007년 3_4분기 QPRC자료(최종본)" xfId="6681" xr:uid="{2AD95A8C-D8B7-4954-9951-007DED57B38E}"/>
    <cellStyle name="표_사급재료비및운반비_AC-06옥내기기기초(최종)-1129_2007년_사업계획_070116_전사VM_송부후_수정(2)_QPRC_업적보고_VM 관련 양식(업무팀 초안)071011" xfId="6682" xr:uid="{AAE73E08-3331-4B80-8027-D4752B473556}"/>
    <cellStyle name="표_사급재료비및운반비_AC-06옥내기기기초(최종)-1129_QPRC&amp;VM_프로젝트부문_2008_V01_071008" xfId="6683" xr:uid="{D4DDA55F-3A3E-4634-9D5D-6D2DC228F9AC}"/>
    <cellStyle name="표_사급재료비및운반비_QPRC&amp;VM_프로젝트부문_2008_V01_071008" xfId="6684" xr:uid="{3391EE26-8AB8-4364-B045-6178C5FC444D}"/>
    <cellStyle name="표_사급재료비및운반비_터빈발전기기초(단가)" xfId="6685" xr:uid="{9096A50D-0491-4A80-BA33-7618F1767E25}"/>
    <cellStyle name="표_사급재료비및운반비_터빈발전기기초(단가)_1" xfId="6686" xr:uid="{BABA0908-1646-43D8-9769-3080BB37CB22}"/>
    <cellStyle name="표_사급재료비및운반비_터빈발전기기초(단가)_1_2007년_사업계획_070116_전사VM_송부후_수정(2)" xfId="6687" xr:uid="{9325C3BC-7325-4D25-80CC-0A8204DB2D92}"/>
    <cellStyle name="표_사급재료비및운반비_터빈발전기기초(단가)_1_2007년_사업계획_070116_전사VM_송부후_수정(2)_2007년 3_4분기 QPRC자료(최종본)" xfId="6688" xr:uid="{95B6ACCF-33FA-4710-BC6C-BC48F3CB28C4}"/>
    <cellStyle name="표_사급재료비및운반비_터빈발전기기초(단가)_1_2007년_사업계획_070116_전사VM_송부후_수정(2)_QPRC_업적보고_VM 관련 양식(업무팀 초안)071011" xfId="6689" xr:uid="{82B1EBC2-E0C3-4A2C-A01B-6EA73B6C26D8}"/>
    <cellStyle name="표_사급재료비및운반비_터빈발전기기초(단가)_1_AC-05옥내기기기초" xfId="6690" xr:uid="{030665A5-54F6-46DB-B56E-EADA59CC64F8}"/>
    <cellStyle name="표_사급재료비및운반비_터빈발전기기초(단가)_1_AC-05옥내기기기초_2007년_사업계획_070116_전사VM_송부후_수정(2)" xfId="6691" xr:uid="{CED2B1BA-12FF-4ABB-BDB5-A75CF835FA2D}"/>
    <cellStyle name="표_사급재료비및운반비_터빈발전기기초(단가)_1_AC-05옥내기기기초_2007년_사업계획_070116_전사VM_송부후_수정(2)_2007년 3_4분기 QPRC자료(최종본)" xfId="6692" xr:uid="{56EE3BFB-BF80-48FB-AF1D-EEF5319E4EF1}"/>
    <cellStyle name="표_사급재료비및운반비_터빈발전기기초(단가)_1_AC-05옥내기기기초_2007년_사업계획_070116_전사VM_송부후_수정(2)_QPRC_업적보고_VM 관련 양식(업무팀 초안)071011" xfId="6693" xr:uid="{6F1AF4B2-D7AA-4ACE-9AA0-37A34EB9E199}"/>
    <cellStyle name="표_사급재료비및운반비_터빈발전기기초(단가)_1_AC-05옥내기기기초_QPRC&amp;VM_프로젝트부문_2008_V01_071008" xfId="6694" xr:uid="{EB732EE8-48F2-4DAF-B54A-B8D939A7AF2A}"/>
    <cellStyle name="표_사급재료비및운반비_터빈발전기기초(단가)_1_QPRC&amp;VM_프로젝트부문_2008_V01_071008" xfId="6695" xr:uid="{662C1F49-FEAC-4CD8-802B-77FDFB2FE354}"/>
    <cellStyle name="표_사급재료비및운반비_터빈발전기기초(단가)_2007년_사업계획_070116_전사VM_송부후_수정(2)" xfId="6696" xr:uid="{1CB79214-959A-4A4E-B55D-523DF13402B2}"/>
    <cellStyle name="표_사급재료비및운반비_터빈발전기기초(단가)_2007년_사업계획_070116_전사VM_송부후_수정(2)_2007년 3_4분기 QPRC자료(최종본)" xfId="6697" xr:uid="{C12AE46B-2AE6-4C3E-911B-D319853B8900}"/>
    <cellStyle name="표_사급재료비및운반비_터빈발전기기초(단가)_2007년_사업계획_070116_전사VM_송부후_수정(2)_QPRC_업적보고_VM 관련 양식(업무팀 초안)071011" xfId="6698" xr:uid="{D9B22CBA-D9E7-4FE4-80C8-95E172926AC3}"/>
    <cellStyle name="표_사급재료비및운반비_터빈발전기기초(단가)_AC-05옥내기기기초" xfId="6699" xr:uid="{8741AEC4-FC42-4311-BF1E-7F1E66C1E30B}"/>
    <cellStyle name="표_사급재료비및운반비_터빈발전기기초(단가)_AC-05옥내기기기초_2007년_사업계획_070116_전사VM_송부후_수정(2)" xfId="6700" xr:uid="{A8F48745-C3E0-4D4A-8268-1F070B5A508A}"/>
    <cellStyle name="표_사급재료비및운반비_터빈발전기기초(단가)_AC-05옥내기기기초_2007년_사업계획_070116_전사VM_송부후_수정(2)_2007년 3_4분기 QPRC자료(최종본)" xfId="6701" xr:uid="{1B38D993-DFD0-4E61-BDCD-8BA26B567B39}"/>
    <cellStyle name="표_사급재료비및운반비_터빈발전기기초(단가)_AC-05옥내기기기초_2007년_사업계획_070116_전사VM_송부후_수정(2)_QPRC_업적보고_VM 관련 양식(업무팀 초안)071011" xfId="6702" xr:uid="{BB85D477-E6B9-4D4C-8854-D66D26915EA0}"/>
    <cellStyle name="표_사급재료비및운반비_터빈발전기기초(단가)_AC-05옥내기기기초_QPRC&amp;VM_프로젝트부문_2008_V01_071008" xfId="6703" xr:uid="{7128BCB9-1AEE-4492-999A-842DEBB6A1F3}"/>
    <cellStyle name="표_사급재료비및운반비_터빈발전기기초(단가)_QPRC&amp;VM_프로젝트부문_2008_V01_071008" xfId="6704" xr:uid="{30E590B7-009E-4CC0-8AB7-D83758F6A812}"/>
    <cellStyle name="표_수량및 단가 산출내용표" xfId="6705" xr:uid="{4F5F6673-252B-4379-B7BD-6932C3E40BCE}"/>
    <cellStyle name="표_수량및 단가 산출내용표_2007년_사업계획_070116_전사VM_송부후_수정(2)" xfId="6706" xr:uid="{7049059F-69F8-4949-B595-7086AED2F9D7}"/>
    <cellStyle name="표_수량및 단가 산출내용표_2007년_사업계획_070116_전사VM_송부후_수정(2)_2007년 3_4분기 QPRC자료(최종본)" xfId="6707" xr:uid="{BE5E2EFB-9AB5-4047-96CC-AE53835B0320}"/>
    <cellStyle name="표_수량및 단가 산출내용표_2007년_사업계획_070116_전사VM_송부후_수정(2)_QPRC_업적보고_VM 관련 양식(업무팀 초안)071011" xfId="6708" xr:uid="{B54AD9C3-CB0B-457F-A18E-3E1BF58813A8}"/>
    <cellStyle name="표_수량및 단가 산출내용표_AC-01터빈주제어및보일러기초" xfId="6709" xr:uid="{1A2B8F9D-F14A-4598-A134-D3949B28C312}"/>
    <cellStyle name="표_수량및 단가 산출내용표_AC-01터빈주제어및보일러기초_2007년_사업계획_070116_전사VM_송부후_수정(2)" xfId="6710" xr:uid="{00EE155F-20CB-4E0E-A408-89D7F85523E4}"/>
    <cellStyle name="표_수량및 단가 산출내용표_AC-01터빈주제어및보일러기초_2007년_사업계획_070116_전사VM_송부후_수정(2)_2007년 3_4분기 QPRC자료(최종본)" xfId="6711" xr:uid="{086A4D33-4068-4A3F-8174-75283684DD19}"/>
    <cellStyle name="표_수량및 단가 산출내용표_AC-01터빈주제어및보일러기초_2007년_사업계획_070116_전사VM_송부후_수정(2)_QPRC_업적보고_VM 관련 양식(업무팀 초안)071011" xfId="6712" xr:uid="{A2B5E9F2-7220-4498-AC8C-13A6C1E9E5F0}"/>
    <cellStyle name="표_수량및 단가 산출내용표_AC-01터빈주제어및보일러기초_QPRC&amp;VM_프로젝트부문_2008_V01_071008" xfId="6713" xr:uid="{FFA0EE13-6F17-4D6C-905A-E08B1A6668D9}"/>
    <cellStyle name="표_수량및 단가 산출내용표_AC-04터빈발전기기초" xfId="6714" xr:uid="{F752B794-3F09-419D-9A4B-D5DC366C280B}"/>
    <cellStyle name="표_수량및 단가 산출내용표_AC-04터빈발전기기초_2007년_사업계획_070116_전사VM_송부후_수정(2)" xfId="6715" xr:uid="{BFD12126-BB11-4003-8D65-87F66D7994E1}"/>
    <cellStyle name="표_수량및 단가 산출내용표_AC-04터빈발전기기초_2007년_사업계획_070116_전사VM_송부후_수정(2)_2007년 3_4분기 QPRC자료(최종본)" xfId="6716" xr:uid="{4625A3A7-37E8-405F-83B4-53E90708CAEB}"/>
    <cellStyle name="표_수량및 단가 산출내용표_AC-04터빈발전기기초_2007년_사업계획_070116_전사VM_송부후_수정(2)_QPRC_업적보고_VM 관련 양식(업무팀 초안)071011" xfId="6717" xr:uid="{6A112BCF-63E2-43E8-BA99-A90024586A10}"/>
    <cellStyle name="표_수량및 단가 산출내용표_AC-04터빈발전기기초_QPRC&amp;VM_프로젝트부문_2008_V01_071008" xfId="6718" xr:uid="{3A762A1D-90A1-45C5-9C15-2EEEFB6A4BA1}"/>
    <cellStyle name="표_수량및 단가 산출내용표_AC-05옥내기기기초" xfId="6719" xr:uid="{B48F4E43-7341-4828-98AF-AD5407EF1007}"/>
    <cellStyle name="표_수량및 단가 산출내용표_AC-05옥내기기기초_2007년_사업계획_070116_전사VM_송부후_수정(2)" xfId="6720" xr:uid="{4EC544C4-BF3C-419A-8EF8-7EB423F38452}"/>
    <cellStyle name="표_수량및 단가 산출내용표_AC-05옥내기기기초_2007년_사업계획_070116_전사VM_송부후_수정(2)_2007년 3_4분기 QPRC자료(최종본)" xfId="6721" xr:uid="{7D8913BA-7AA1-4DC5-BEA4-751397BE6108}"/>
    <cellStyle name="표_수량및 단가 산출내용표_AC-05옥내기기기초_2007년_사업계획_070116_전사VM_송부후_수정(2)_QPRC_업적보고_VM 관련 양식(업무팀 초안)071011" xfId="6722" xr:uid="{69933354-8B15-452E-ACF0-340B52E751DD}"/>
    <cellStyle name="표_수량및 단가 산출내용표_AC-05옥내기기기초_QPRC&amp;VM_프로젝트부문_2008_V01_071008" xfId="6723" xr:uid="{EA63E1EA-78D8-4D38-8AFD-B1D0D0ACF379}"/>
    <cellStyle name="표_수량및 단가 산출내용표_QPRC&amp;VM_프로젝트부문_2008_V01_071008" xfId="6724" xr:uid="{991D7C38-105B-4886-9B67-D127F820448E}"/>
    <cellStyle name="표_터빈발전기기초(단가)" xfId="6725" xr:uid="{CFE91206-03F7-48E8-802C-629981400ECF}"/>
    <cellStyle name="표_터빈발전기기초(단가)_2007년_사업계획_070116_전사VM_송부후_수정(2)" xfId="6726" xr:uid="{E6647F2A-DE23-4359-860E-872075BECD6B}"/>
    <cellStyle name="표_터빈발전기기초(단가)_2007년_사업계획_070116_전사VM_송부후_수정(2)_2007년 3_4분기 QPRC자료(최종본)" xfId="6727" xr:uid="{A1281587-564F-4AD1-8024-62BFACEE9F06}"/>
    <cellStyle name="표_터빈발전기기초(단가)_2007년_사업계획_070116_전사VM_송부후_수정(2)_QPRC_업적보고_VM 관련 양식(업무팀 초안)071011" xfId="6728" xr:uid="{214E00EF-2F20-47C2-8409-62561547834A}"/>
    <cellStyle name="표_터빈발전기기초(단가)_AC-05옥내기기기초" xfId="6729" xr:uid="{B7193E1A-DA4E-4514-A5BF-82EB937D4DAF}"/>
    <cellStyle name="표_터빈발전기기초(단가)_AC-05옥내기기기초_2007년_사업계획_070116_전사VM_송부후_수정(2)" xfId="6730" xr:uid="{DF0E9F9F-2A41-4314-8641-3C333D37A455}"/>
    <cellStyle name="표_터빈발전기기초(단가)_AC-05옥내기기기초_2007년_사업계획_070116_전사VM_송부후_수정(2)_2007년 3_4분기 QPRC자료(최종본)" xfId="6731" xr:uid="{B9BB1C47-A26E-47F5-A038-71ADD3596EFF}"/>
    <cellStyle name="표_터빈발전기기초(단가)_AC-05옥내기기기초_2007년_사업계획_070116_전사VM_송부후_수정(2)_QPRC_업적보고_VM 관련 양식(업무팀 초안)071011" xfId="6732" xr:uid="{678F1B19-DC04-4173-96A3-F723371EEE00}"/>
    <cellStyle name="표_터빈발전기기초(단가)_AC-05옥내기기기초_QPRC&amp;VM_프로젝트부문_2008_V01_071008" xfId="6733" xr:uid="{E3E057BC-5C64-442A-B144-BDD3AF70B422}"/>
    <cellStyle name="표_터빈발전기기초(단가)_QPRC&amp;VM_프로젝트부문_2008_V01_071008" xfId="6734" xr:uid="{B288B9D1-933D-4FC7-8F73-4720DFE64FF9}"/>
    <cellStyle name="표준 10" xfId="2583" xr:uid="{31B283B5-EB9C-4F12-A031-2EB61F5852B4}"/>
    <cellStyle name="표준 10 2" xfId="1016" xr:uid="{F828C681-8AFD-44C7-9A17-50B54884F24A}"/>
    <cellStyle name="표준 10 3" xfId="49827" xr:uid="{28C09AE7-D26F-4CAC-8343-856B16BB2BE9}"/>
    <cellStyle name="표준 10 4" xfId="49906" xr:uid="{815922F9-8FEA-4897-9B28-8C33B0A08A28}"/>
    <cellStyle name="표준 10 5" xfId="50061" xr:uid="{8EF036DA-88F1-492E-90AE-BB4B05432936}"/>
    <cellStyle name="표준 10_도서팀자료요청분" xfId="1017" xr:uid="{14DC9E46-7D39-4AD9-A69C-945E883C7D95}"/>
    <cellStyle name="표준 100" xfId="1018" xr:uid="{341E843C-3FF8-4257-AD98-8951C1A3C803}"/>
    <cellStyle name="표준 1000" xfId="57754" xr:uid="{FCB6BA52-3C34-4CCD-A7C5-8648918F6606}"/>
    <cellStyle name="표준 1001" xfId="57759" xr:uid="{9ADAF7C6-0D0E-45AD-BECC-F6B29B916D44}"/>
    <cellStyle name="표준 1002" xfId="57757" xr:uid="{C1680833-649E-46A0-B2CC-43EC4D874EBF}"/>
    <cellStyle name="표준 1003" xfId="57749" xr:uid="{0A4CC93F-C765-4E1E-A142-17F3447AFBE4}"/>
    <cellStyle name="표준 1004" xfId="57737" xr:uid="{CE9A7C6A-A693-4C32-B85E-E363802729F6}"/>
    <cellStyle name="표준 1005" xfId="57753" xr:uid="{97821199-178F-416B-A9EA-9BBC105AE371}"/>
    <cellStyle name="표준 1006" xfId="57750" xr:uid="{12049A0E-7E0C-4CBD-941A-5FE89F7F5D6E}"/>
    <cellStyle name="표준 1007" xfId="57760" xr:uid="{FD4D057B-D46C-4050-A54E-436316A991AE}"/>
    <cellStyle name="표준 1008" xfId="57755" xr:uid="{04DF63FE-00C3-4B4A-AE15-3410F67C3663}"/>
    <cellStyle name="표준 1009" xfId="57758" xr:uid="{79B7CC5A-DC1E-481B-8F4C-34B0228A01D4}"/>
    <cellStyle name="표준 101" xfId="1019" xr:uid="{02CABB01-AB30-4899-A4B2-A8EDBCFA6EA1}"/>
    <cellStyle name="표준 1010" xfId="57761" xr:uid="{00FA3D52-A904-447B-8DF1-2354B71EFD69}"/>
    <cellStyle name="표준 1011" xfId="57777" xr:uid="{AF624479-BCE5-4AEC-894E-137D1D0590D3}"/>
    <cellStyle name="표준 1012" xfId="57764" xr:uid="{FFA2F8A9-C98B-4F6F-A9D2-D1F1D47E1A69}"/>
    <cellStyle name="표준 1013" xfId="57766" xr:uid="{E253E8FC-C11B-4A1C-B14E-2A58E5FE8928}"/>
    <cellStyle name="표준 1014" xfId="57781" xr:uid="{FD55AAB0-CC4E-44B4-B3BB-E358FC58A87B}"/>
    <cellStyle name="표준 1015" xfId="57762" xr:uid="{4D0EA46F-351E-4183-923C-D5DA2685EEB1}"/>
    <cellStyle name="표준 1016" xfId="57790" xr:uid="{D9697D95-5FAF-452E-A3F1-A0BF05C22828}"/>
    <cellStyle name="표준 1017" xfId="57772" xr:uid="{DE740068-CD3E-458C-A279-E3FD8AB046FF}"/>
    <cellStyle name="표준 1018" xfId="57774" xr:uid="{A119F61E-1F2F-45AE-A6E8-8536B9BCC95F}"/>
    <cellStyle name="표준 1019" xfId="57776" xr:uid="{55DD8518-318A-4B06-A66B-BD45738BFA41}"/>
    <cellStyle name="표준 102" xfId="1020" xr:uid="{65FE896A-E83C-4482-8F31-1B0EB57EC102}"/>
    <cellStyle name="표준 1020" xfId="57775" xr:uid="{4A209AA4-B792-4A9D-86BD-7D1D0569FAA6}"/>
    <cellStyle name="표준 1021" xfId="57785" xr:uid="{4B6F5E7B-4D8F-47D0-8755-245C88D7745A}"/>
    <cellStyle name="표준 1022" xfId="57769" xr:uid="{9600D159-0772-455A-9438-A88E20F4380C}"/>
    <cellStyle name="표준 1023" xfId="57768" xr:uid="{A0944AED-6A8A-4529-AD9D-277A840210F2}"/>
    <cellStyle name="표준 1024" xfId="57794" xr:uid="{03C98822-9609-4294-9696-CB01B2580D06}"/>
    <cellStyle name="표준 1025" xfId="57767" xr:uid="{4F8A70BA-1898-47F4-8DF9-654C1DBAFEBD}"/>
    <cellStyle name="표준 1026" xfId="57778" xr:uid="{A8683DA7-C26D-41F0-9244-AA937E74875D}"/>
    <cellStyle name="표준 1027" xfId="57783" xr:uid="{82D47AF4-4551-4869-8739-5EEF06624AAF}"/>
    <cellStyle name="표준 1028" xfId="57789" xr:uid="{3F4516C7-4635-4E9C-97CB-97253A8D142F}"/>
    <cellStyle name="표준 1029" xfId="57780" xr:uid="{0F93936F-80B3-4E32-9BBB-D18893379D80}"/>
    <cellStyle name="표준 103" xfId="1021" xr:uid="{2BA7135A-ACBB-4B96-876C-6095E419834A}"/>
    <cellStyle name="표준 1030" xfId="57779" xr:uid="{3B480687-21C9-47F7-B5A2-0F6AB83D6BBF}"/>
    <cellStyle name="표준 1031" xfId="57751" xr:uid="{690D0D82-E447-4B44-9106-28807E15A3DA}"/>
    <cellStyle name="표준 1032" xfId="57770" xr:uid="{AE800DA6-5F36-4EFB-897A-EE3251FE75A6}"/>
    <cellStyle name="표준 1033" xfId="57763" xr:uid="{123F36CF-F91F-4616-A47F-1BB23BEA512F}"/>
    <cellStyle name="표준 1034" xfId="57773" xr:uid="{2DED5B68-0AD5-43DC-9C17-2E6DAF347570}"/>
    <cellStyle name="표준 1035" xfId="57793" xr:uid="{35B42CCC-438E-42A0-BE51-544BF640E631}"/>
    <cellStyle name="표준 1036" xfId="57782" xr:uid="{7899046A-C511-4BC9-818E-557F6669ABAA}"/>
    <cellStyle name="표준 1037" xfId="57787" xr:uid="{56A44960-CF46-4747-ADC0-60932033239C}"/>
    <cellStyle name="표준 1038" xfId="57801" xr:uid="{A13F8B28-B40A-4631-8830-72C1703FF3F0}"/>
    <cellStyle name="표준 1039" xfId="57771" xr:uid="{8F692164-5B85-451C-A2D1-56F10D5DECAC}"/>
    <cellStyle name="표준 104" xfId="1022" xr:uid="{B1E81C95-F276-45F0-B9A8-84128FC45F17}"/>
    <cellStyle name="표준 1040" xfId="57792" xr:uid="{102619B3-269E-45C1-954C-F36242AD1C21}"/>
    <cellStyle name="표준 1041" xfId="57786" xr:uid="{D2C6EB84-96D9-438A-B4BB-61EFDEDABF4E}"/>
    <cellStyle name="표준 1042" xfId="57791" xr:uid="{404CDE27-7EAC-42E4-81D8-13E78DC6D3EC}"/>
    <cellStyle name="표준 1043" xfId="57795" xr:uid="{45FDB532-7CA0-42FD-93BD-83DDD34E2D82}"/>
    <cellStyle name="표준 1044" xfId="57805" xr:uid="{1482F69D-5F74-478A-BCD1-D531D35A3F05}"/>
    <cellStyle name="표준 1045" xfId="57752" xr:uid="{D21AA18C-B515-4866-9CB9-3CAB8FC5DD2A}"/>
    <cellStyle name="표준 1046" xfId="57797" xr:uid="{E47CC9B7-061B-4F67-96B1-C219D1D33890}"/>
    <cellStyle name="표준 1047" xfId="57803" xr:uid="{64AC8D20-D876-44F5-B72D-1FD4D57F5DF6}"/>
    <cellStyle name="표준 1048" xfId="57817" xr:uid="{4B641218-48B5-41EF-A2F4-1ABF97F51F14}"/>
    <cellStyle name="표준 1049" xfId="57807" xr:uid="{085EB7E6-7739-4500-9E18-0B8A914644C1}"/>
    <cellStyle name="표준 105" xfId="1023" xr:uid="{B624FEAE-2811-4FAC-94A3-9766F5EE0742}"/>
    <cellStyle name="표준 1050" xfId="57813" xr:uid="{C93F226C-8672-422B-ABA4-68A26275BE46}"/>
    <cellStyle name="표준 1051" xfId="57811" xr:uid="{B9F340AA-5614-48CD-AA50-B7347F44F78C}"/>
    <cellStyle name="표준 1052" xfId="57804" xr:uid="{7CDCB520-1172-4EC2-88F4-6141D2B3ADA1}"/>
    <cellStyle name="표준 1053" xfId="57784" xr:uid="{959FC5C7-C077-4DE5-8315-AC5950D1842B}"/>
    <cellStyle name="표준 1054" xfId="57802" xr:uid="{7F0ABB57-6323-4C14-8F72-18A279FA7C86}"/>
    <cellStyle name="표준 1055" xfId="57799" xr:uid="{D08D5F96-CF67-4ACE-94DB-C0AB6A69BE65}"/>
    <cellStyle name="표준 1056" xfId="57788" xr:uid="{A5FC86A8-EC5E-4469-9CDA-F41ECCFB258A}"/>
    <cellStyle name="표준 1057" xfId="57825" xr:uid="{856DBA18-150C-444A-855C-391319F04BA0}"/>
    <cellStyle name="표준 1058" xfId="57820" xr:uid="{E2087859-30F3-40DB-BE3B-AC3250ED6B3A}"/>
    <cellStyle name="표준 1059" xfId="57800" xr:uid="{53EB31EF-5C0A-40AF-9490-AB1645321635}"/>
    <cellStyle name="표준 106" xfId="1024" xr:uid="{2468A1EB-B0A1-4E8D-8CCD-82904567B111}"/>
    <cellStyle name="표준 1060" xfId="57808" xr:uid="{CCC79EAD-F418-4174-B999-C5E2DF678C70}"/>
    <cellStyle name="표준 1061" xfId="57812" xr:uid="{AABD33FB-664B-4731-B507-9B805053ADB9}"/>
    <cellStyle name="표준 1062" xfId="57835" xr:uid="{1AC08960-5B98-437C-94AA-2DE06E617EC5}"/>
    <cellStyle name="표준 1063" xfId="57806" xr:uid="{6BC50068-163F-4F36-AE79-ACEA76E37065}"/>
    <cellStyle name="표준 1064" xfId="57831" xr:uid="{B9DE65AA-9F88-4E9A-8256-13A3413A017A}"/>
    <cellStyle name="표준 1065" xfId="57834" xr:uid="{84797880-A191-4BB5-A7B1-3177E151B400}"/>
    <cellStyle name="표준 1066" xfId="57824" xr:uid="{5C466896-5D14-406D-A51B-FCCCB24B7D84}"/>
    <cellStyle name="표준 1067" xfId="57809" xr:uid="{EBF827CF-AE2E-49AC-B36D-CBFDABECE183}"/>
    <cellStyle name="표준 1068" xfId="57815" xr:uid="{55D4DCDD-D21C-44CD-83A3-84029B497197}"/>
    <cellStyle name="표준 1069" xfId="57830" xr:uid="{89C20D6C-E7B2-4B1C-BF9F-48D33F67BC3E}"/>
    <cellStyle name="표준 107" xfId="1025" xr:uid="{08E8F46A-C5E8-4B43-B904-19741B9C980E}"/>
    <cellStyle name="표준 1070" xfId="57832" xr:uid="{3F061ADD-5888-4B8D-97E2-A7624BA93A5B}"/>
    <cellStyle name="표준 1071" xfId="57840" xr:uid="{2D21CA20-2ACD-4AB8-A77D-85509D4669C3}"/>
    <cellStyle name="표준 1072" xfId="57844" xr:uid="{B126DE25-0656-4E16-BF8F-0091BC693509}"/>
    <cellStyle name="표준 1073" xfId="57796" xr:uid="{A86BA3E7-70E3-4586-9355-9BE03D0B5B46}"/>
    <cellStyle name="표준 1074" xfId="57798" xr:uid="{0C2E577E-2040-4519-904B-A3578A00A1EF}"/>
    <cellStyle name="표준 1075" xfId="57839" xr:uid="{57A4F696-67EE-4D8C-B309-A8027631796A}"/>
    <cellStyle name="표준 1076" xfId="57836" xr:uid="{0B4BE1B9-2137-4DE0-959C-BD3F206CC68A}"/>
    <cellStyle name="표준 1077" xfId="57843" xr:uid="{277AE884-3D2A-4FEB-B6F4-166E55C0C87C}"/>
    <cellStyle name="표준 1078" xfId="57816" xr:uid="{829BD7B3-4D4E-43D0-842E-7B35E7D6587D}"/>
    <cellStyle name="표준 1079" xfId="57828" xr:uid="{F6FE7D4A-CADF-4E02-B314-168F5D35DFB3}"/>
    <cellStyle name="표준 108" xfId="1026" xr:uid="{CC3B8FD4-8B3E-4FCA-9C76-16C20F72E0ED}"/>
    <cellStyle name="표준 1080" xfId="57821" xr:uid="{BD8E171F-F962-44D2-8CF5-45D1C1269030}"/>
    <cellStyle name="표준 1081" xfId="57827" xr:uid="{A79B56F9-F930-4125-BDB1-92B071F02F44}"/>
    <cellStyle name="표준 1082" xfId="57826" xr:uid="{638231FE-6CEB-4683-98AA-CBBA14B2C080}"/>
    <cellStyle name="표준 1083" xfId="57823" xr:uid="{73044E84-B9A1-42F7-9B59-BFFF5A1EE162}"/>
    <cellStyle name="표준 1084" xfId="57814" xr:uid="{2702CEB8-1A60-40CD-A424-0B517CFDE26B}"/>
    <cellStyle name="표준 1085" xfId="57829" xr:uid="{D0154891-E50A-4183-AA7F-A1F8F91C723F}"/>
    <cellStyle name="표준 1086" xfId="57810" xr:uid="{A2D5875E-F736-4FEA-B596-3A195021AD43}"/>
    <cellStyle name="표준 1087" xfId="57838" xr:uid="{7E5A4D48-AE07-4481-9BBF-8A5CA0FBF315}"/>
    <cellStyle name="표준 1088" xfId="57846" xr:uid="{1AA73123-56BC-471D-BA44-7416A747B51F}"/>
    <cellStyle name="표준 1089" xfId="57822" xr:uid="{A65B33DD-A36B-493B-ACDF-A352D88EA1F6}"/>
    <cellStyle name="표준 109" xfId="1027" xr:uid="{EEEE07E0-AF09-4701-8251-404577B5C7CD}"/>
    <cellStyle name="표준 1090" xfId="57837" xr:uid="{089B7604-AC6C-456C-B0C6-75A9ED11905B}"/>
    <cellStyle name="표준 1091" xfId="57842" xr:uid="{429A727D-8A13-4D1A-A6C1-0BA88A81E5FB}"/>
    <cellStyle name="표준 1092" xfId="57841" xr:uid="{CD866003-ADE4-494E-AE29-E30245EE63CD}"/>
    <cellStyle name="표준 1093" xfId="57845" xr:uid="{72478181-72F7-4E6C-A9A7-A42C6EAA2A9C}"/>
    <cellStyle name="표준 1094" xfId="57833" xr:uid="{DA57856A-89DB-433F-AA0A-E43CB31E67D4}"/>
    <cellStyle name="표준 1095" xfId="57847" xr:uid="{9B39B26E-5E61-4946-894D-35C5BAD949D7}"/>
    <cellStyle name="표준 1096" xfId="57848" xr:uid="{1E9DC171-08CA-45B7-9AB3-C683EDA5AB92}"/>
    <cellStyle name="표준 1097" xfId="57849" xr:uid="{512F7379-6738-4FEC-A0D1-BCA4AFC5A126}"/>
    <cellStyle name="표준 1098" xfId="57850" xr:uid="{A3F2CD40-13AC-418A-8509-09832D6EB83C}"/>
    <cellStyle name="표준 1099" xfId="57851" xr:uid="{23DF64A8-4CC9-409E-BC99-907C55408795}"/>
    <cellStyle name="표준 11" xfId="2693" xr:uid="{03C29A80-A47A-4A3F-B5B9-8E708FCBE486}"/>
    <cellStyle name="표준 11 2" xfId="1028" xr:uid="{8EB8E358-6056-401D-B1FD-36A48CE1AF8E}"/>
    <cellStyle name="표준 11 3" xfId="49644" xr:uid="{38C5D561-BFD0-467F-96DC-B06AB29F90FF}"/>
    <cellStyle name="표준 11 4" xfId="49907" xr:uid="{EAB3EC15-856E-4952-B76C-4731BF5E90CA}"/>
    <cellStyle name="표준 11_도서팀자료요청분" xfId="1029" xr:uid="{27230484-D76E-440C-A96B-933EB08C4B02}"/>
    <cellStyle name="표준 110" xfId="1030" xr:uid="{5B321937-C994-4261-9AF7-80CC79AB78FA}"/>
    <cellStyle name="표준 1100" xfId="57852" xr:uid="{CA39749D-0042-4DFC-8AA4-26B07FE9E873}"/>
    <cellStyle name="표준 1101" xfId="57853" xr:uid="{5B343824-C44E-4651-AA24-9A00208ADA6C}"/>
    <cellStyle name="표준 1102" xfId="57854" xr:uid="{FB542A7B-6B97-4524-AED1-9D062A29DC84}"/>
    <cellStyle name="표준 1103" xfId="57855" xr:uid="{74508D46-CC66-4063-910A-CE89F19377A0}"/>
    <cellStyle name="표준 1104" xfId="57856" xr:uid="{79FED651-55F1-403F-BD54-F08C23781EFA}"/>
    <cellStyle name="표준 1105" xfId="57857" xr:uid="{63051AE2-9AE0-488D-B633-EE06635C6C3A}"/>
    <cellStyle name="표준 1106" xfId="57858" xr:uid="{D34AB4DB-B758-450B-B818-A47ED5088B77}"/>
    <cellStyle name="표준 1107" xfId="57859" xr:uid="{23C65A36-A840-4522-B312-9B97C13655D3}"/>
    <cellStyle name="표준 1108" xfId="57860" xr:uid="{E2C3544E-D00C-434A-B24C-4441FAA4135C}"/>
    <cellStyle name="표준 1109" xfId="57861" xr:uid="{C510911D-6E31-4881-95F4-E1DD5B50BD42}"/>
    <cellStyle name="표준 111" xfId="1031" xr:uid="{651DF90A-F205-409B-A748-26A8166423AF}"/>
    <cellStyle name="표준 1110" xfId="57862" xr:uid="{F3DAF7D5-8B8D-41DC-A334-A543EFA75187}"/>
    <cellStyle name="표준 1111" xfId="57863" xr:uid="{59CA47DA-F39F-4D78-AABB-0DA910B97DDC}"/>
    <cellStyle name="표준 1112" xfId="57864" xr:uid="{A7F60D39-61D8-4F0C-A03D-A2DDD247A0E8}"/>
    <cellStyle name="표준 1113" xfId="57865" xr:uid="{1D5404D9-24FE-4353-A3EE-8EEEB3CB4302}"/>
    <cellStyle name="표준 1114" xfId="57866" xr:uid="{1D15B158-CBCE-4287-88DF-98B7E00536CA}"/>
    <cellStyle name="표준 1115" xfId="57867" xr:uid="{543851E7-76A1-4025-A9C8-628A0BE5D6B3}"/>
    <cellStyle name="표준 1116" xfId="57868" xr:uid="{4B7AA0C3-E133-4C2D-8550-AF6FBA355018}"/>
    <cellStyle name="표준 1117" xfId="57869" xr:uid="{C424B5B1-0479-43A3-8A9E-0B3E6A7B19C3}"/>
    <cellStyle name="표준 1118" xfId="57870" xr:uid="{5FDF97BA-D983-48D0-84D8-84996CF122B6}"/>
    <cellStyle name="표준 1119" xfId="57871" xr:uid="{E7A6C333-1E57-408C-8D86-825ACCF846F7}"/>
    <cellStyle name="표준 112" xfId="1032" xr:uid="{9ED8E740-AA3E-484B-98C8-11E23D8A0031}"/>
    <cellStyle name="표준 1120" xfId="57872" xr:uid="{9C9EDF57-EC44-4C1C-87F8-9B147383C1A9}"/>
    <cellStyle name="표준 1121" xfId="57873" xr:uid="{8732A2FE-1AB6-4DB5-9393-A5966A7BDCCE}"/>
    <cellStyle name="표준 1122" xfId="57874" xr:uid="{BDFD619B-4285-448E-BB00-33D4B77E11FE}"/>
    <cellStyle name="표준 1123" xfId="57875" xr:uid="{A147165F-1FDD-4756-A807-1A653FCEC538}"/>
    <cellStyle name="표준 1124" xfId="57876" xr:uid="{23D4F969-9F18-43AE-A4F7-B17AD709A01D}"/>
    <cellStyle name="표준 1125" xfId="57877" xr:uid="{36D967EC-6E6A-4A02-A277-20425DBDA1BE}"/>
    <cellStyle name="표준 1126" xfId="57878" xr:uid="{A3E97543-9894-425D-904E-33B28F0E623B}"/>
    <cellStyle name="표준 1127" xfId="57879" xr:uid="{5BD070A4-EA92-4DD7-864B-2AA916ABA3B4}"/>
    <cellStyle name="표준 1128" xfId="57880" xr:uid="{A1047D5E-D385-4FE8-AB83-7D9123032E99}"/>
    <cellStyle name="표준 1129" xfId="57881" xr:uid="{B1C1AF6B-4AB2-4742-B6A3-EB3FFF0A5154}"/>
    <cellStyle name="표준 113" xfId="1033" xr:uid="{95A6C305-00F1-4CED-B5BD-E12AA0C9380D}"/>
    <cellStyle name="표준 1130" xfId="57882" xr:uid="{6F0A5CF3-8171-496F-878A-77D384B8A582}"/>
    <cellStyle name="표준 1131" xfId="57883" xr:uid="{21347ADB-B119-45B1-972E-D7B736B99768}"/>
    <cellStyle name="표준 1132" xfId="57884" xr:uid="{EBFF297E-A397-41E4-A4B3-8FDE2DB3F383}"/>
    <cellStyle name="표준 1133" xfId="57885" xr:uid="{5F8440DC-20B4-4EB2-BA4A-C2CC16B3C0E1}"/>
    <cellStyle name="표준 1134" xfId="57886" xr:uid="{90A46C29-A4C3-40AA-B6C5-35C2DAC6AF27}"/>
    <cellStyle name="표준 1135" xfId="57887" xr:uid="{C355BA1D-235E-4410-A47A-DE327AFDBF4A}"/>
    <cellStyle name="표준 1136" xfId="57888" xr:uid="{9991CC8B-1D44-4834-80E8-1CDB59612C11}"/>
    <cellStyle name="표준 1137" xfId="57889" xr:uid="{E10D0DA8-F7AD-4D44-92C8-7BBAE8EDBF3D}"/>
    <cellStyle name="표준 1138" xfId="57890" xr:uid="{CD5AC6EC-A7B4-4E40-AE09-288B58A0CC38}"/>
    <cellStyle name="표준 1139" xfId="57891" xr:uid="{959DCA76-5F12-415E-B8D6-7E415E724799}"/>
    <cellStyle name="표준 114" xfId="1034" xr:uid="{A124F0B4-1070-44A4-A123-36D30BAFE99B}"/>
    <cellStyle name="표준 1140" xfId="57892" xr:uid="{F07AF5C8-F958-4D30-AE89-5CA9E4C59068}"/>
    <cellStyle name="표준 1141" xfId="57893" xr:uid="{F6915FF3-AC3C-4B9D-8FC4-96F2661EB227}"/>
    <cellStyle name="표준 1142" xfId="57894" xr:uid="{E345C359-39B3-4424-80AC-A20CD77EEFE3}"/>
    <cellStyle name="표준 1143" xfId="57895" xr:uid="{30E74BC6-C125-4DD2-8D95-6CD62AE72B0E}"/>
    <cellStyle name="표준 1144" xfId="57896" xr:uid="{AD36BFB9-225F-413B-9D97-2FF9DBD1233F}"/>
    <cellStyle name="표준 1145" xfId="57897" xr:uid="{507AE8FC-E680-4CEF-BB32-F757B07FC72A}"/>
    <cellStyle name="표준 1146" xfId="57898" xr:uid="{F43E7C15-FA4F-4861-A547-D647549E80F9}"/>
    <cellStyle name="표준 1147" xfId="57899" xr:uid="{639885D8-6359-41EA-B70B-6FC7989E10B8}"/>
    <cellStyle name="표준 1148" xfId="57900" xr:uid="{C49C7596-463F-489D-A12A-91F726A4755D}"/>
    <cellStyle name="표준 1149" xfId="57818" xr:uid="{CC3ED240-E7AD-4DCE-AC72-F1DED760A224}"/>
    <cellStyle name="표준 115" xfId="1035" xr:uid="{6B6DFD47-45E6-4BDA-BE50-06966F2F13B2}"/>
    <cellStyle name="표준 1150" xfId="57909" xr:uid="{D8E09EC3-65B0-4F75-9FEA-FE45348B86C3}"/>
    <cellStyle name="표준 1151" xfId="57903" xr:uid="{6B4939E3-2DE9-442B-A3D5-1C6F7AD062CF}"/>
    <cellStyle name="표준 1152" xfId="57911" xr:uid="{62D1D78B-7335-44CF-9E59-DA59DA5DD2B6}"/>
    <cellStyle name="표준 1153" xfId="57902" xr:uid="{DE3F5270-33C5-43C4-B02D-A5D60D1E41E9}"/>
    <cellStyle name="표준 1154" xfId="57923" xr:uid="{87923AA5-96A9-4956-8C07-A433D72D1CC1}"/>
    <cellStyle name="표준 1155" xfId="57905" xr:uid="{7ED7AF52-517C-4AB4-8310-FAFC70DC7F4E}"/>
    <cellStyle name="표준 1156" xfId="57908" xr:uid="{F8063D8A-F9C0-478B-AB59-B3B403B00ACA}"/>
    <cellStyle name="표준 1157" xfId="57904" xr:uid="{ADEA04D4-4122-4241-BD35-98A86B7E6185}"/>
    <cellStyle name="표준 1158" xfId="57906" xr:uid="{7983E68E-DB01-4D6E-B983-079277C983FD}"/>
    <cellStyle name="표준 1159" xfId="57901" xr:uid="{7C1D510A-FD82-479F-B413-99FECBC2485A}"/>
    <cellStyle name="표준 116" xfId="1036" xr:uid="{F334BED5-0C49-4B0F-BEF8-029D2366AE87}"/>
    <cellStyle name="표준 1160" xfId="57929" xr:uid="{843BA15D-25AA-42D7-863B-471352D81484}"/>
    <cellStyle name="표준 1161" xfId="57928" xr:uid="{DD9152ED-4F19-4335-A649-80AECFC90ED6}"/>
    <cellStyle name="표준 1162" xfId="57927" xr:uid="{6965E405-4C9C-41D5-BB64-4C03F2A5AC35}"/>
    <cellStyle name="표준 1163" xfId="57913" xr:uid="{C235DBD9-8638-412D-B300-1CF5C8B8E525}"/>
    <cellStyle name="표준 1164" xfId="57932" xr:uid="{F236EC31-E7CF-40FE-B746-4245BEB906FB}"/>
    <cellStyle name="표준 1165" xfId="57926" xr:uid="{9196A00B-7653-4626-9D03-622C3021D27C}"/>
    <cellStyle name="표준 1166" xfId="57933" xr:uid="{F95DBBC1-D90B-4F10-B516-001E94D1F0A0}"/>
    <cellStyle name="표준 1167" xfId="57915" xr:uid="{076D2663-6C93-4FFC-B8FF-72C8ABBC8D82}"/>
    <cellStyle name="표준 1168" xfId="57924" xr:uid="{76E1D798-8A2E-478B-B9DC-DC582DD1F20E}"/>
    <cellStyle name="표준 1169" xfId="57930" xr:uid="{A700C977-A026-4B9B-A68C-75B76191FD82}"/>
    <cellStyle name="표준 117" xfId="1037" xr:uid="{7E7B60BC-870F-4BBD-81AE-ACF85EFAA404}"/>
    <cellStyle name="표준 1170" xfId="57934" xr:uid="{57552C8B-1C11-4BE3-AAE3-7D94636CB5E9}"/>
    <cellStyle name="표준 1171" xfId="57916" xr:uid="{CB93F231-0471-4509-9746-5EA29E636BCB}"/>
    <cellStyle name="표준 1172" xfId="57925" xr:uid="{FDDA1735-6B79-407F-B8E4-382C429FF4C3}"/>
    <cellStyle name="표준 1173" xfId="57931" xr:uid="{14319E2D-E4BA-44B6-89D4-804637CB1E23}"/>
    <cellStyle name="표준 1174" xfId="57922" xr:uid="{9722EEB1-1CC8-4306-94FC-4A39CAB1E4EF}"/>
    <cellStyle name="표준 1175" xfId="57920" xr:uid="{FECB5136-0A9A-4E65-B532-DEC04155CB54}"/>
    <cellStyle name="표준 1176" xfId="57918" xr:uid="{8944F39F-8CCC-4C24-BB57-A4C47BAA6B35}"/>
    <cellStyle name="표준 1177" xfId="57936" xr:uid="{C7B04B11-025E-4DEB-93AE-A8E735980B3D}"/>
    <cellStyle name="표준 1178" xfId="57921" xr:uid="{882322F7-E1F0-4736-BFE6-86F5E2A907EF}"/>
    <cellStyle name="표준 1179" xfId="57919" xr:uid="{D1E1F494-8F63-44A2-A85D-77C3E1C00034}"/>
    <cellStyle name="표준 118" xfId="1038" xr:uid="{27D69727-A77C-4F38-A666-27389D48E960}"/>
    <cellStyle name="표준 1180" xfId="57912" xr:uid="{94B8A9CC-96BC-4A95-A56F-EE68477BA782}"/>
    <cellStyle name="표준 1181" xfId="57917" xr:uid="{65BB7511-6944-43AA-932D-C57465B15258}"/>
    <cellStyle name="표준 1182" xfId="57935" xr:uid="{84338FFE-37F0-4DDA-A89C-62C41CD926F1}"/>
    <cellStyle name="표준 1183" xfId="57914" xr:uid="{152D22A6-68AA-43D6-A0D4-DEF6DA12FE72}"/>
    <cellStyle name="표준 1184" xfId="57937" xr:uid="{6A13D376-573E-4FCC-865B-F58060C0C861}"/>
    <cellStyle name="표준 1185" xfId="57938" xr:uid="{AFBA98CC-D618-4E2D-B1AA-ABC2B9AB276F}"/>
    <cellStyle name="표준 1186" xfId="57939" xr:uid="{77604B86-1234-4317-BA06-0A052B309A4F}"/>
    <cellStyle name="표준 1187" xfId="57940" xr:uid="{C96E3B4B-3ABF-435E-907F-9A2B19BF6FF2}"/>
    <cellStyle name="표준 1188" xfId="57941" xr:uid="{A12341B6-18AE-4DA2-A594-C0A11BEBBB4A}"/>
    <cellStyle name="표준 1189" xfId="57942" xr:uid="{E44F06B2-F984-426E-BF0E-7AC806926907}"/>
    <cellStyle name="표준 119" xfId="1039" xr:uid="{8C31FB5C-C1DC-43E2-B2CE-6EF5D8130BD8}"/>
    <cellStyle name="표준 1190" xfId="57943" xr:uid="{4903B72C-EA96-41B4-9F20-989DBD37F141}"/>
    <cellStyle name="표준 1191" xfId="57944" xr:uid="{0E0A1B08-E1FC-4585-9D76-C19CAE6D7DAA}"/>
    <cellStyle name="표준 1192" xfId="57945" xr:uid="{1F936C0A-F488-455B-BA6A-82A63B8C8379}"/>
    <cellStyle name="표준 1193" xfId="57946" xr:uid="{B646A33C-5700-49C3-A574-FDA508933F89}"/>
    <cellStyle name="표준 1194" xfId="57947" xr:uid="{C5C3E80D-8BC3-4AB4-8097-338DF615DA62}"/>
    <cellStyle name="표준 1195" xfId="57948" xr:uid="{061CCBD3-A5ED-4B0C-8E53-879A1F38FF90}"/>
    <cellStyle name="표준 1196" xfId="57949" xr:uid="{BFD6EB39-0412-434F-9F1E-D1FFF25A7C7C}"/>
    <cellStyle name="표준 1197" xfId="57950" xr:uid="{CD33F468-75B5-4439-8C06-F51D1AF1A51D}"/>
    <cellStyle name="표준 1198" xfId="57951" xr:uid="{AFD905F0-6D93-4634-A787-9EA36E4BC70E}"/>
    <cellStyle name="표준 1199" xfId="57952" xr:uid="{EAF8457F-71B2-4C7A-8EB2-151F7993B671}"/>
    <cellStyle name="표준 12" xfId="2694" xr:uid="{1F19D982-DBA5-443E-A592-086F11167E7A}"/>
    <cellStyle name="표준 12 2" xfId="1040" xr:uid="{361E2E67-3C79-4453-8242-4B31B3B8D04A}"/>
    <cellStyle name="표준 12 2 2" xfId="1041" xr:uid="{AE9D1C97-9EDA-4522-99A0-DEEAC32341E9}"/>
    <cellStyle name="표준 12 2 3" xfId="2986" xr:uid="{1B67F3DE-55CC-4F31-A7DC-02484EBF427C}"/>
    <cellStyle name="표준 12 3" xfId="1042" xr:uid="{0D57008C-1224-4B57-AA36-2347FCF70C47}"/>
    <cellStyle name="표준 12 4" xfId="1043" xr:uid="{E6206B47-1DE0-4D10-BFD0-55DC874A73A1}"/>
    <cellStyle name="표준 12 4 2" xfId="50216" xr:uid="{1AA43AC7-974B-4200-9F97-EF1FF83BA19B}"/>
    <cellStyle name="표준 12 4 3" xfId="16503" xr:uid="{D2BF53F0-39D5-4D2D-8132-1EB10F1A64DC}"/>
    <cellStyle name="표준 12 5" xfId="49767" xr:uid="{A1710EA2-8C9A-45A5-8A9D-F4172515CBA5}"/>
    <cellStyle name="표준 12_도서팀자료요청분" xfId="1044" xr:uid="{B5BFA311-C897-424E-BB3B-4923D9BEAABA}"/>
    <cellStyle name="표준 120" xfId="1045" xr:uid="{1F122A5E-01CF-4920-B31F-61FA172EBE9B}"/>
    <cellStyle name="표준 1200" xfId="57953" xr:uid="{8A7DE672-D5B7-48D3-9ABF-8DD2883B4CB7}"/>
    <cellStyle name="표준 1201" xfId="57954" xr:uid="{C0A2FC52-6B64-4B3C-B250-EED7414E33A0}"/>
    <cellStyle name="표준 1202" xfId="57955" xr:uid="{769838A6-9828-4CDA-BDB3-0B62D785B15A}"/>
    <cellStyle name="표준 1203" xfId="57956" xr:uid="{5B5944F2-F1C7-4A05-8CCB-D37466AF8A34}"/>
    <cellStyle name="표준 1204" xfId="57957" xr:uid="{F16E40AF-46F3-4039-9572-8A8EB16550C6}"/>
    <cellStyle name="표준 1205" xfId="57958" xr:uid="{D52846B8-A5CA-4727-B9EA-FC95230F0A93}"/>
    <cellStyle name="표준 1206" xfId="57959" xr:uid="{89194E5F-D2A3-4EEE-9E62-051B259E35EB}"/>
    <cellStyle name="표준 1207" xfId="57960" xr:uid="{81B4F20E-72DD-42E8-8F89-C5E606188E61}"/>
    <cellStyle name="표준 1208" xfId="57961" xr:uid="{A8D1E2F2-8FC9-4785-A010-AF033AA228C9}"/>
    <cellStyle name="표준 1209" xfId="57962" xr:uid="{1938DD59-D2C3-4D28-BCD6-9313D6E55F46}"/>
    <cellStyle name="표준 121" xfId="1046" xr:uid="{D153ED80-CAC2-4725-87B9-9F6C04EE1352}"/>
    <cellStyle name="표준 1210" xfId="57963" xr:uid="{D4894EF3-8699-484E-90A0-82F1582E717A}"/>
    <cellStyle name="표준 1211" xfId="57964" xr:uid="{7E857B48-AE10-4202-A238-7C5A6EFC5510}"/>
    <cellStyle name="표준 1212" xfId="57965" xr:uid="{51C3E339-498A-4C12-9C10-A82D8C98D6A6}"/>
    <cellStyle name="표준 1213" xfId="57966" xr:uid="{12E13BCC-9586-449C-AE3D-87BB9B3566CA}"/>
    <cellStyle name="표준 1214" xfId="57967" xr:uid="{06D92CE3-DCE6-4819-B0DE-C9A41A464A95}"/>
    <cellStyle name="표준 1215" xfId="57968" xr:uid="{BCD766A3-C0D1-4E23-8EAA-4DB9C694B82D}"/>
    <cellStyle name="표준 1216" xfId="57969" xr:uid="{F0F12F87-87DC-44C7-AF62-A49597B222D7}"/>
    <cellStyle name="표준 1217" xfId="57970" xr:uid="{52F96F5A-E791-4622-8DEC-2A4D3818B1F8}"/>
    <cellStyle name="표준 1218" xfId="57971" xr:uid="{16B68431-482A-45C6-8A00-34E4D615E76B}"/>
    <cellStyle name="표준 1219" xfId="57972" xr:uid="{459EBF46-0DF9-404E-92BF-75ACF67EDBDF}"/>
    <cellStyle name="표준 122" xfId="1047" xr:uid="{BEEA76FF-DD31-457B-BDB3-DC54DBBF691A}"/>
    <cellStyle name="표준 1220" xfId="57973" xr:uid="{0589CEA1-4F59-4CF8-A389-C273C8C19318}"/>
    <cellStyle name="표준 1221" xfId="57974" xr:uid="{76BBCE9D-3486-4427-95F7-7B8430C0FF7D}"/>
    <cellStyle name="표준 1222" xfId="57975" xr:uid="{AE62004B-3A95-4435-932C-ABE88D410BCA}"/>
    <cellStyle name="표준 1223" xfId="57976" xr:uid="{145E6AB3-7026-41FC-B9FC-224CCAF3BA17}"/>
    <cellStyle name="표준 1224" xfId="57977" xr:uid="{92BC1A24-E511-4165-967F-FEC443860EC1}"/>
    <cellStyle name="표준 1225" xfId="57978" xr:uid="{36025D8D-8DEA-4E92-8F02-2B2E22638D16}"/>
    <cellStyle name="표준 1226" xfId="57979" xr:uid="{437304A5-BD10-4A0A-A5C2-64B3709388BC}"/>
    <cellStyle name="표준 1227" xfId="57980" xr:uid="{C51FEF73-252D-47F0-A673-71BD72807A4B}"/>
    <cellStyle name="표준 1228" xfId="57981" xr:uid="{8CA5B08F-42B0-4079-918E-89C64C34B611}"/>
    <cellStyle name="표준 1229" xfId="57982" xr:uid="{6C202631-58DD-4C68-BBA1-867311DE0CEF}"/>
    <cellStyle name="표준 123" xfId="1048" xr:uid="{D03A512B-EDFF-41D5-8A06-06B2DD5FA283}"/>
    <cellStyle name="표준 1230" xfId="57983" xr:uid="{8B946947-4600-4167-91B1-EF26C318A89E}"/>
    <cellStyle name="표준 1231" xfId="57984" xr:uid="{4DC44B00-1543-43A5-8AD7-CF04A6D19436}"/>
    <cellStyle name="표준 1232" xfId="57985" xr:uid="{99020BE1-0CDE-4784-BF66-BCDC2011F824}"/>
    <cellStyle name="표준 1233" xfId="57986" xr:uid="{3AA043F4-AB73-4E4B-ABA7-D95AD3B8ABC4}"/>
    <cellStyle name="표준 1234" xfId="57987" xr:uid="{B07A6CDE-800C-4542-96FC-1B629C5EE897}"/>
    <cellStyle name="표준 1235" xfId="57988" xr:uid="{426D9122-B27B-439A-A426-E36659B4781F}"/>
    <cellStyle name="표준 1236" xfId="57989" xr:uid="{0E7C79BC-B5BF-4957-A688-BFA006156746}"/>
    <cellStyle name="표준 1237" xfId="57990" xr:uid="{4634F8FF-730C-4A84-B1B8-60C4F448582E}"/>
    <cellStyle name="표준 1238" xfId="57991" xr:uid="{DC99310C-7C0F-484E-9C1C-EF4524B6CC1E}"/>
    <cellStyle name="표준 1239" xfId="57992" xr:uid="{06B06E7F-148D-4A28-8052-5D809A14064D}"/>
    <cellStyle name="표준 124" xfId="1049" xr:uid="{7C9DF124-5E35-47A4-8A2E-992523DFDBA3}"/>
    <cellStyle name="표준 1240" xfId="57993" xr:uid="{1A2A7FC0-341C-4551-B2A4-BC54D2BEC0C0}"/>
    <cellStyle name="표준 1241" xfId="57994" xr:uid="{F4EAD5E8-F80F-4FB7-A652-116C93B50D70}"/>
    <cellStyle name="표준 1242" xfId="57910" xr:uid="{177AF11F-52D3-447B-9A63-40445795D4F9}"/>
    <cellStyle name="표준 1243" xfId="57998" xr:uid="{B50E774C-F04C-499B-97C7-47729A83BE3E}"/>
    <cellStyle name="표준 1244" xfId="58000" xr:uid="{18B3B2EC-9B32-4891-92FD-461C0373512F}"/>
    <cellStyle name="표준 1245" xfId="57999" xr:uid="{53D114F0-7002-411C-891E-0F046FC0A7B7}"/>
    <cellStyle name="표준 1246" xfId="58002" xr:uid="{768A9422-AA12-4579-B213-905FBF9F9232}"/>
    <cellStyle name="표준 1247" xfId="58004" xr:uid="{8B94C891-11E0-4057-A681-590A5D48BC57}"/>
    <cellStyle name="표준 1248" xfId="57997" xr:uid="{CE9269F2-E7A0-4B81-B659-9C8990CBF8EC}"/>
    <cellStyle name="표준 1249" xfId="58003" xr:uid="{88AC2CBD-9C81-4543-9C14-CD05542D0315}"/>
    <cellStyle name="표준 125" xfId="1050" xr:uid="{2C15073F-CDDD-479F-B629-98B846D5E56D}"/>
    <cellStyle name="표준 1250" xfId="57995" xr:uid="{72B49E57-1DD5-4CC9-BADA-4E66C2873B7E}"/>
    <cellStyle name="표준 1251" xfId="57996" xr:uid="{7479CB49-4B59-4CA6-BB55-EF016E08048B}"/>
    <cellStyle name="표준 1252" xfId="58001" xr:uid="{F7842E06-7309-41EE-8E91-68A196911F43}"/>
    <cellStyle name="표준 1253" xfId="58016" xr:uid="{6A448E56-98FB-492D-81C7-06167B297867}"/>
    <cellStyle name="표준 1254" xfId="58026" xr:uid="{B4914BF1-650C-4F04-8999-772EEBB4B15F}"/>
    <cellStyle name="표준 1255" xfId="58013" xr:uid="{EABCE6F5-B92B-42FA-82EE-EC5B4214AF61}"/>
    <cellStyle name="표준 1256" xfId="58019" xr:uid="{23EB8BEC-D0BD-4344-BD2E-F13188D28E5F}"/>
    <cellStyle name="표준 1257" xfId="58017" xr:uid="{69E4E52E-1A20-43CD-9425-EC5445981F3B}"/>
    <cellStyle name="표준 1258" xfId="58007" xr:uid="{88DE69D4-752B-484D-9837-02E85736D0CE}"/>
    <cellStyle name="표준 1259" xfId="58005" xr:uid="{53449D0C-3ADE-4916-AE82-6A099D9A6D70}"/>
    <cellStyle name="표준 126" xfId="1051" xr:uid="{D3C5EC9C-00C5-4FE7-BDE7-83052E525E77}"/>
    <cellStyle name="표준 1260" xfId="58012" xr:uid="{138221C2-00B0-4010-9C47-48805F11A6F2}"/>
    <cellStyle name="표준 1261" xfId="58008" xr:uid="{2E61073F-6389-4165-9F1E-9FA11FA0E943}"/>
    <cellStyle name="표준 1262" xfId="58020" xr:uid="{C63B80A0-CD6C-4A58-87A0-CB8AB8FFE5E9}"/>
    <cellStyle name="표준 1263" xfId="58015" xr:uid="{130F25C5-7273-49CD-B26C-AEFA59267395}"/>
    <cellStyle name="표준 1264" xfId="58027" xr:uid="{F6494BD8-BC39-4B3D-9136-2A57918D7A0D}"/>
    <cellStyle name="표준 1265" xfId="58022" xr:uid="{AD70AB92-066C-49DF-B8E2-DD671410B52F}"/>
    <cellStyle name="표준 1266" xfId="58025" xr:uid="{798FAF4B-448E-467E-B2A6-BC2DC50697AB}"/>
    <cellStyle name="표준 1267" xfId="58014" xr:uid="{19FFADE9-B8A8-4048-A598-2A5B31D7292F}"/>
    <cellStyle name="표준 1268" xfId="58006" xr:uid="{2C741CDF-4CB9-4F6B-A971-04EEA33F8F97}"/>
    <cellStyle name="표준 1269" xfId="58023" xr:uid="{8DB61E8F-2218-40D5-8580-3514A6EE395A}"/>
    <cellStyle name="표준 127" xfId="1052" xr:uid="{42F4E277-BC03-4B60-B9A5-C8015918BB96}"/>
    <cellStyle name="표준 1270" xfId="58028" xr:uid="{696B19BB-4787-4AA0-A6B1-1D7E377A9B52}"/>
    <cellStyle name="표준 1271" xfId="58018" xr:uid="{7F972B71-6EAD-4218-8C7F-1D899978A352}"/>
    <cellStyle name="표준 1272" xfId="58011" xr:uid="{CB6D3764-27CF-4BCD-B855-872064FC2966}"/>
    <cellStyle name="표준 1273" xfId="58010" xr:uid="{96E0FA76-46B2-4219-8655-B8806067A063}"/>
    <cellStyle name="표준 1274" xfId="58024" xr:uid="{A7F78069-02BC-47C1-9011-43B83E7A95DE}"/>
    <cellStyle name="표준 1275" xfId="58021" xr:uid="{C681A831-7F6A-40B4-8A97-EE0169FB46D5}"/>
    <cellStyle name="표준 1276" xfId="58009" xr:uid="{CCF51F50-1191-4032-9B2D-5E03EA1E3A2D}"/>
    <cellStyle name="표준 1277" xfId="58029" xr:uid="{EC3EDBDE-195D-4164-A7AB-84D29B2A437F}"/>
    <cellStyle name="표준 1278" xfId="58030" xr:uid="{339A7AAE-42C3-43BC-807F-5C5C3395371B}"/>
    <cellStyle name="표준 1279" xfId="58031" xr:uid="{C1D3AD67-97BE-4AB3-A34C-AD03DE02C45A}"/>
    <cellStyle name="표준 128" xfId="1053" xr:uid="{9A17B278-DC02-43AE-B9DA-431F2B212864}"/>
    <cellStyle name="표준 1280" xfId="58032" xr:uid="{8AC54027-D848-41AD-84AE-E3A89294D2F7}"/>
    <cellStyle name="표준 1281" xfId="58033" xr:uid="{BE8BD8DD-0D92-4FD6-8834-C10523529ED7}"/>
    <cellStyle name="표준 1282" xfId="58034" xr:uid="{1B203CA4-FC7D-47F9-BA10-FACFBF3A17D8}"/>
    <cellStyle name="표준 1283" xfId="58035" xr:uid="{20A2A79E-A253-47C6-A384-D0F1C84FC90A}"/>
    <cellStyle name="표준 1284" xfId="58036" xr:uid="{B8088BDC-9E85-4580-AF08-A673EC83B50A}"/>
    <cellStyle name="표준 1285" xfId="57819" xr:uid="{D247F281-0201-4C9B-ADA9-E238D1E1E8F8}"/>
    <cellStyle name="표준 1286" xfId="58041" xr:uid="{394C1E4D-1FE9-4F94-82F8-700A955A2E78}"/>
    <cellStyle name="표준 1287" xfId="58043" xr:uid="{41CE04E6-1897-4A5F-85E8-A31E6A8AE213}"/>
    <cellStyle name="표준 1288" xfId="58057" xr:uid="{326AC233-79CF-434B-A2C8-062E0630917C}"/>
    <cellStyle name="표준 1289" xfId="58038" xr:uid="{25C9809E-4CCC-4923-9A97-00E84D532FEF}"/>
    <cellStyle name="표준 129" xfId="1054" xr:uid="{85A28ED3-8577-42BF-BB4A-F4B210BD982B}"/>
    <cellStyle name="표준 1290" xfId="58054" xr:uid="{EA30CEA8-4E34-4FCE-984C-BDA0BF7270FA}"/>
    <cellStyle name="표준 1291" xfId="58052" xr:uid="{F168AB9B-C0D3-4490-9DCB-15AF5FCFB294}"/>
    <cellStyle name="표준 1292" xfId="58039" xr:uid="{6B96AABD-45C5-4FE4-8BAF-2E41E1866EAF}"/>
    <cellStyle name="표준 1293" xfId="58037" xr:uid="{4453FB46-1F74-48FC-B3F4-9B3B0622268B}"/>
    <cellStyle name="표준 1294" xfId="58040" xr:uid="{B4CBA537-E3E8-4731-90CB-C03A6B3EFCCB}"/>
    <cellStyle name="표준 1295" xfId="58042" xr:uid="{6C7A0208-AF61-407E-B914-D490AAC9747E}"/>
    <cellStyle name="표준 1296" xfId="58051" xr:uid="{1E0C7A52-88A7-43A1-A4F4-04E6BB8D7F6A}"/>
    <cellStyle name="표준 1297" xfId="58064" xr:uid="{A0BAF9A8-5FC1-4C06-BBBD-5660A80187B4}"/>
    <cellStyle name="표준 1298" xfId="58048" xr:uid="{885D2D70-B0CA-42EF-8196-B253CA1A212B}"/>
    <cellStyle name="표준 1299" xfId="58056" xr:uid="{6B8AA4BA-4044-438A-BB36-3E2338AD49EB}"/>
    <cellStyle name="표준 13" xfId="1055" xr:uid="{12E8AB9C-1384-4EA5-8000-C2DE338218E2}"/>
    <cellStyle name="표준 13 2" xfId="1056" xr:uid="{B0E199FE-634D-4D6B-937C-A63482B7B79C}"/>
    <cellStyle name="표준 13 3" xfId="8580" xr:uid="{D90B330D-FF77-4E91-AFC5-EF641A1DC8C2}"/>
    <cellStyle name="표준 13 3 2" xfId="8601" xr:uid="{C6EF2A2F-CC22-4647-8903-B30E08EE9E96}"/>
    <cellStyle name="표준 13 3 3" xfId="12258" xr:uid="{9BBC8905-ED49-46EE-A988-3EAA294D2874}"/>
    <cellStyle name="표준 13 3 4" xfId="18556" xr:uid="{78F9D312-ADD0-471F-A981-CC211D53C4FE}"/>
    <cellStyle name="표준 13 4" xfId="49507" xr:uid="{BDFC0FE8-8878-476C-9BC8-B421EAF8E1DD}"/>
    <cellStyle name="표준 130" xfId="1057" xr:uid="{02FE246E-7CEA-4EA4-81F1-CCE4137F9918}"/>
    <cellStyle name="표준 1300" xfId="58047" xr:uid="{455E8C01-9766-4923-9D6D-191AD38ACD7F}"/>
    <cellStyle name="표준 1301" xfId="58050" xr:uid="{5EFFBD10-D82B-40ED-96A4-9226769A65F0}"/>
    <cellStyle name="표준 1302" xfId="58063" xr:uid="{42BD0B99-1383-4F0C-954B-FFB73AB94230}"/>
    <cellStyle name="표준 1303" xfId="58060" xr:uid="{FCFDA59B-1B7C-447E-BE04-38990EB011E8}"/>
    <cellStyle name="표준 1304" xfId="58059" xr:uid="{D961D2DB-CCC8-449E-9938-6B8E0DDCC70D}"/>
    <cellStyle name="표준 1305" xfId="58049" xr:uid="{D9845B46-FC0C-4D1D-BD89-CD47A9AD803D}"/>
    <cellStyle name="표준 1306" xfId="58045" xr:uid="{72D8EBAC-EC13-4A91-AF57-FA5A96C64B9D}"/>
    <cellStyle name="표준 1307" xfId="58055" xr:uid="{D6969B81-140E-4251-A439-6178375F9283}"/>
    <cellStyle name="표준 1308" xfId="57907" xr:uid="{B0906062-8018-4A0B-B68D-588C02413263}"/>
    <cellStyle name="표준 1309" xfId="58058" xr:uid="{45019146-D115-4B69-8E88-4971A6B064F5}"/>
    <cellStyle name="표준 131" xfId="1058" xr:uid="{B19EB649-1F6F-4DCE-9CCB-557D5B102E47}"/>
    <cellStyle name="표준 1310" xfId="58077" xr:uid="{25C860ED-D39E-4BC7-8536-46B883DA95AD}"/>
    <cellStyle name="표준 1311" xfId="58079" xr:uid="{06F7AD63-11ED-49CF-86FE-4DF8D863D219}"/>
    <cellStyle name="표준 1312" xfId="58065" xr:uid="{96879581-B3BA-4172-A72A-EA2A94DE3AF3}"/>
    <cellStyle name="표준 1313" xfId="58075" xr:uid="{D513EB3C-2107-442E-BAE8-3931E9B8403B}"/>
    <cellStyle name="표준 1314" xfId="58083" xr:uid="{183DD033-375B-4835-B390-BF4622BE0229}"/>
    <cellStyle name="표준 1315" xfId="58061" xr:uid="{2B343ED3-1E4B-47D4-8691-B6DDA21B65B8}"/>
    <cellStyle name="표준 1316" xfId="58062" xr:uid="{954B4C53-FE91-4016-9450-12C3B1A7DC93}"/>
    <cellStyle name="표준 1317" xfId="58044" xr:uid="{74C8E178-463F-402F-9B80-64CCB402E86A}"/>
    <cellStyle name="표준 1318" xfId="58046" xr:uid="{A9B8C925-095A-4327-AD4A-34D5CE94A53E}"/>
    <cellStyle name="표준 1319" xfId="58076" xr:uid="{136BCDBE-6009-4064-975F-94F29DBEF51B}"/>
    <cellStyle name="표준 132" xfId="1059" xr:uid="{2B892EBB-DA35-4C11-87EF-B4EC13ADD4C9}"/>
    <cellStyle name="표준 1320" xfId="58091" xr:uid="{BF4A530D-1EF4-4A2D-9E2B-D3A28DDCFEBD}"/>
    <cellStyle name="표준 1321" xfId="58073" xr:uid="{265AA739-2438-46FD-AAE1-46C38CCB7DD8}"/>
    <cellStyle name="표준 1322" xfId="58084" xr:uid="{D7E1980C-297C-490D-8F8B-0A559045BBD7}"/>
    <cellStyle name="표준 1323" xfId="58066" xr:uid="{CC481017-F734-4AE3-AD42-CC6B66D110E9}"/>
    <cellStyle name="표준 1324" xfId="58081" xr:uid="{54D41540-D9F8-4C5E-AF4E-A1EEF81FD455}"/>
    <cellStyle name="표준 1325" xfId="58090" xr:uid="{9EF65D1F-4273-4ACE-BCFA-017455133FDE}"/>
    <cellStyle name="표준 1326" xfId="58085" xr:uid="{9E946E88-B06B-47ED-8CAA-D34BA01CAF67}"/>
    <cellStyle name="표준 1327" xfId="58071" xr:uid="{50A0F284-48BC-414D-91D5-E28835F79B8D}"/>
    <cellStyle name="표준 1328" xfId="58069" xr:uid="{3F6E1F5F-2C7D-4A7E-BA45-1731C238E1CA}"/>
    <cellStyle name="표준 1329" xfId="58080" xr:uid="{3711DF37-7806-4D1D-B5FB-462F281E8DC6}"/>
    <cellStyle name="표준 133" xfId="1060" xr:uid="{C2867D77-A329-4480-901D-7D88424F9756}"/>
    <cellStyle name="표준 1330" xfId="58067" xr:uid="{2F749EEA-7F44-45CA-A777-2DDF0008BBA0}"/>
    <cellStyle name="표준 1331" xfId="58088" xr:uid="{E4903F90-3B40-4E75-B432-0500F30081E1}"/>
    <cellStyle name="표준 1332" xfId="58087" xr:uid="{5DD36984-BD72-4963-9C50-DC66DDFC2336}"/>
    <cellStyle name="표준 1333" xfId="58068" xr:uid="{4A087421-6C27-44EC-9C34-3BAE141D6752}"/>
    <cellStyle name="표준 1334" xfId="58072" xr:uid="{44B84816-4336-4D7F-9C03-CE6DB0B96193}"/>
    <cellStyle name="표준 1335" xfId="58078" xr:uid="{71416E2B-DC73-4DB5-8FB6-B6884050F03D}"/>
    <cellStyle name="표준 1336" xfId="58093" xr:uid="{CCB9795D-8C14-4C47-8898-DB254153836B}"/>
    <cellStyle name="표준 1337" xfId="58070" xr:uid="{1EC3B166-7088-4644-BCB9-257051F20B62}"/>
    <cellStyle name="표준 1338" xfId="58086" xr:uid="{97DCD76C-74B0-4D30-9D04-6BC6F7AC5CEC}"/>
    <cellStyle name="표준 1339" xfId="58089" xr:uid="{20389FC2-05D4-4DD7-8738-ED93C0CDDE39}"/>
    <cellStyle name="표준 134" xfId="1061" xr:uid="{55F640EC-7E9D-4302-84C2-B809E62A79B9}"/>
    <cellStyle name="표준 1340" xfId="58082" xr:uid="{444DB993-8D90-4F87-AB17-3F59C6F067F2}"/>
    <cellStyle name="표준 1341" xfId="58092" xr:uid="{2345DEE1-1CD8-4A1B-BB98-97D7103E20D7}"/>
    <cellStyle name="표준 1342" xfId="58074" xr:uid="{D43EEE54-9959-44DC-AC76-7DC37BE05DF6}"/>
    <cellStyle name="표준 1343" xfId="58094" xr:uid="{58F359B5-7FB4-4AD0-AFA9-FED860D91C9C}"/>
    <cellStyle name="표준 1344" xfId="58053" xr:uid="{C3F9522B-AB4E-4837-802C-AFCDD892C499}"/>
    <cellStyle name="표준 1345" xfId="58102" xr:uid="{A11CDD77-9698-4DBF-86AA-059EC4B15EDF}"/>
    <cellStyle name="표준 1346" xfId="58097" xr:uid="{7B091045-35A7-4507-A89F-C9694C49CCD3}"/>
    <cellStyle name="표준 1347" xfId="58103" xr:uid="{2C29FBC3-C1B8-447F-8EBA-A55F296BDA34}"/>
    <cellStyle name="표준 1348" xfId="58096" xr:uid="{A0C0C069-4E77-4650-AD4C-EAC936E8883B}"/>
    <cellStyle name="표준 1349" xfId="58115" xr:uid="{84CA8AE4-3D7C-4959-903E-88E9DD411399}"/>
    <cellStyle name="표준 135" xfId="1062" xr:uid="{6595B6A2-653E-42A0-BD05-E383322AD1A0}"/>
    <cellStyle name="표준 1350" xfId="58099" xr:uid="{82EA7798-70C5-47BC-8091-D2EA75922285}"/>
    <cellStyle name="표준 1351" xfId="58101" xr:uid="{966D6626-237F-4181-8B07-881B57002FE7}"/>
    <cellStyle name="표준 1352" xfId="58098" xr:uid="{DCBB6727-BCFF-4982-9376-44D393F6D770}"/>
    <cellStyle name="표준 1353" xfId="58100" xr:uid="{60843900-4197-45F0-8B48-175035D725D6}"/>
    <cellStyle name="표준 1354" xfId="58095" xr:uid="{BD5CD714-CE28-462B-B9DF-1599DCBDA607}"/>
    <cellStyle name="표준 1355" xfId="58121" xr:uid="{E224D75D-CC3E-48EF-A1AE-EAA7A993FB7E}"/>
    <cellStyle name="표준 1356" xfId="58120" xr:uid="{E74FAE3F-D13E-4FC8-BAEA-F039999D071A}"/>
    <cellStyle name="표준 1357" xfId="58119" xr:uid="{6C3A7AF6-62EA-4023-947D-2ED883B391E3}"/>
    <cellStyle name="표준 1358" xfId="58105" xr:uid="{0A138009-F7F4-4AC2-8581-F742F7727B86}"/>
    <cellStyle name="표준 1359" xfId="58124" xr:uid="{A148F604-015D-4F50-A053-CB83AADBE592}"/>
    <cellStyle name="표준 136" xfId="1063" xr:uid="{C8A64520-BF6B-4AF9-A09F-1518F4B23930}"/>
    <cellStyle name="표준 1360" xfId="58118" xr:uid="{A8739B04-71F4-4F6F-90CF-4C39C607C6E9}"/>
    <cellStyle name="표준 1361" xfId="58125" xr:uid="{AACB1F1D-0C2A-44D2-9127-0A1C27D17204}"/>
    <cellStyle name="표준 1362" xfId="58107" xr:uid="{EDA26C85-4DAD-45C7-91DB-88197E43B56F}"/>
    <cellStyle name="표준 1363" xfId="58116" xr:uid="{99816D62-B73F-4D89-B9F6-9C0059216009}"/>
    <cellStyle name="표준 1364" xfId="58122" xr:uid="{FBEC84FA-6BC9-4C7E-8A46-DA85E0E4C292}"/>
    <cellStyle name="표준 1365" xfId="58126" xr:uid="{A50D2C6C-C622-4E8A-8C71-54E08AC12E24}"/>
    <cellStyle name="표준 1366" xfId="58108" xr:uid="{5E739803-DBC8-477E-85E8-26EE619333DF}"/>
    <cellStyle name="표준 1367" xfId="58117" xr:uid="{28788EAB-76CD-4293-9EFB-352DEE759095}"/>
    <cellStyle name="표준 1368" xfId="58123" xr:uid="{678BAF96-B5C5-4416-8540-98A6BFA70563}"/>
    <cellStyle name="표준 1369" xfId="58114" xr:uid="{CA29EEF0-9525-4802-B32A-FEB90E610A1F}"/>
    <cellStyle name="표준 137" xfId="1064" xr:uid="{B66794BA-4CB9-4334-9479-1B5CB98B35C4}"/>
    <cellStyle name="표준 1370" xfId="58112" xr:uid="{61443601-E6E5-4F87-ACE6-5AEE7483046F}"/>
    <cellStyle name="표준 1371" xfId="58110" xr:uid="{49EEDAC5-4B3A-4BC7-A088-E8B7B9E14D7C}"/>
    <cellStyle name="표준 1372" xfId="58128" xr:uid="{6D0A7565-1502-4EC6-A287-B68189FAB238}"/>
    <cellStyle name="표준 1373" xfId="58113" xr:uid="{82D6757D-5955-4300-B9A5-46CF39401474}"/>
    <cellStyle name="표준 1374" xfId="58111" xr:uid="{71CC37C5-A61B-43F9-ABD7-846F8DF6E395}"/>
    <cellStyle name="표준 1375" xfId="58104" xr:uid="{7C42A4D6-B56F-417C-AE6F-7DC861A56B0A}"/>
    <cellStyle name="표준 1376" xfId="58109" xr:uid="{B420B41D-8A61-4835-8C45-5CAC39969D3A}"/>
    <cellStyle name="표준 1377" xfId="58127" xr:uid="{6DAB090E-D792-463E-BBAB-A84731D7A19E}"/>
    <cellStyle name="표준 1378" xfId="58106" xr:uid="{D9C6E63B-7F7E-4FDE-AD17-3A937B54A2EB}"/>
    <cellStyle name="표준 1379" xfId="58129" xr:uid="{89B601AB-FCB8-4279-B6F9-0D22891F8517}"/>
    <cellStyle name="표준 138" xfId="1065" xr:uid="{95B80997-B2BF-4EBF-B424-4C11D32197E9}"/>
    <cellStyle name="표준 1380" xfId="58130" xr:uid="{90EE72AD-5E88-4F24-B1EC-D6E84C86620B}"/>
    <cellStyle name="표준 1381" xfId="58131" xr:uid="{C28D976E-B23F-4018-9144-204757C20B4B}"/>
    <cellStyle name="표준 1382" xfId="58132" xr:uid="{302DC214-F0B0-420E-8BE5-568AA89263E6}"/>
    <cellStyle name="표준 1383" xfId="58133" xr:uid="{9BD993FA-D716-46FF-98A3-88B6AEB87E33}"/>
    <cellStyle name="표준 1384" xfId="58134" xr:uid="{CEF57028-DC03-48B3-BA11-14D13938F0E4}"/>
    <cellStyle name="표준 1385" xfId="58135" xr:uid="{2A3F2ADB-535D-4C20-93B3-B530E3DD9C1B}"/>
    <cellStyle name="표준 1386" xfId="58136" xr:uid="{B541F984-8BF4-4928-B544-799A94BE676A}"/>
    <cellStyle name="표준 1387" xfId="58137" xr:uid="{0571F47F-5C52-4762-BFDF-87991B2B8B90}"/>
    <cellStyle name="표준 1388" xfId="58138" xr:uid="{A5C4E6AA-D82B-4BA3-92B2-C1728357265D}"/>
    <cellStyle name="표준 1389" xfId="58139" xr:uid="{157CE70E-5566-41F1-91D6-6214324611A1}"/>
    <cellStyle name="표준 139" xfId="1066" xr:uid="{8BE23E4E-1985-46A6-BAC7-547BA0C859A6}"/>
    <cellStyle name="표준 1390" xfId="58140" xr:uid="{99A8CDCB-8D44-4791-B017-BFB767822C38}"/>
    <cellStyle name="표준 1391" xfId="58141" xr:uid="{C530FB77-DB3F-4E0F-AF7C-19877CE50E0D}"/>
    <cellStyle name="표준 1392" xfId="58146" xr:uid="{A484495F-0ECC-4BB1-977D-183BE10D2AC7}"/>
    <cellStyle name="표준 1393" xfId="58149" xr:uid="{FFC1EEFC-5CF9-4770-898E-9D4D70A10159}"/>
    <cellStyle name="표준 1394" xfId="58143" xr:uid="{1C77E889-D349-4217-836D-70AA5CAEF074}"/>
    <cellStyle name="표준 1395" xfId="58150" xr:uid="{A64CC25B-70AB-4D33-874A-07F5651CF87B}"/>
    <cellStyle name="표준 1396" xfId="58152" xr:uid="{BE4568C0-F93E-4E7A-A73D-9BBCCFFAD61E}"/>
    <cellStyle name="표준 1397" xfId="58174" xr:uid="{9A1E6804-5E2F-49F5-8D6E-26E7C21E372A}"/>
    <cellStyle name="표준 1398" xfId="58147" xr:uid="{499CC134-7C00-45BC-A1C0-015DFA9BB4C6}"/>
    <cellStyle name="표준 1399" xfId="58145" xr:uid="{342A082B-EA9A-45FA-B5F5-1CD8E9440291}"/>
    <cellStyle name="표준 14" xfId="2992" xr:uid="{05193DD5-A417-44FE-9B1B-3BAF17C9CAD2}"/>
    <cellStyle name="표준 14 2" xfId="1067" xr:uid="{F4F20A20-7958-440D-BADC-7E58044A5A4A}"/>
    <cellStyle name="표준 14 3" xfId="2999" xr:uid="{931CB31D-FA94-42A1-95D8-13F218A71CD0}"/>
    <cellStyle name="표준 14 4" xfId="16505" xr:uid="{112C68B1-115F-436C-BB36-AFBF7E4F9963}"/>
    <cellStyle name="표준 14 5" xfId="49506" xr:uid="{C8CE72B2-3D58-4F14-B9EB-DEC14441016C}"/>
    <cellStyle name="표준 14_도서팀자료요청분" xfId="1068" xr:uid="{A7023FAD-77F3-485E-ACAC-6C8219E89F44}"/>
    <cellStyle name="표준 140" xfId="1069" xr:uid="{65C05B30-E905-4175-8967-1B1501CB9C34}"/>
    <cellStyle name="표준 1400" xfId="58148" xr:uid="{ED898633-8F48-4E35-B4BE-0ED035C3F116}"/>
    <cellStyle name="표준 1401" xfId="58144" xr:uid="{83BB904E-887C-49A3-9898-8E1DC00B7563}"/>
    <cellStyle name="표준 1402" xfId="58153" xr:uid="{28FB736C-385B-4153-B430-0D07E4690054}"/>
    <cellStyle name="표준 1403" xfId="58170" xr:uid="{E240D804-9071-416A-8E8F-B96023610006}"/>
    <cellStyle name="표준 1404" xfId="58188" xr:uid="{B7F19F58-6FAA-476A-9B2C-540CA51D1B6E}"/>
    <cellStyle name="표준 1405" xfId="58157" xr:uid="{EE001A80-6B44-4B3F-96FC-017AC299E21E}"/>
    <cellStyle name="표준 1406" xfId="58165" xr:uid="{0C92C4C7-A05C-4BCC-BB84-3EC43032F685}"/>
    <cellStyle name="표준 1407" xfId="58183" xr:uid="{1AA0E0CB-0EB8-453E-8423-35B6967D9D25}"/>
    <cellStyle name="표준 1408" xfId="58169" xr:uid="{A0DE5A5C-10BD-4D43-812F-A68116514C84}"/>
    <cellStyle name="표준 1409" xfId="58187" xr:uid="{E7CFA015-BC99-45A2-A15B-AE5CF2494C95}"/>
    <cellStyle name="표준 141" xfId="1070" xr:uid="{374582FF-FFA4-48A3-A259-ACD2C61089D3}"/>
    <cellStyle name="표준 1410" xfId="58181" xr:uid="{83E7E504-24BB-473B-9834-819670ADC5D8}"/>
    <cellStyle name="표준 1411" xfId="58182" xr:uid="{70AFA6C3-72FC-4BF8-8EDE-ED2634AF7C18}"/>
    <cellStyle name="표준 1412" xfId="58178" xr:uid="{45D7C35E-DF58-4E49-93AF-CEF2930AD30D}"/>
    <cellStyle name="표준 1413" xfId="58154" xr:uid="{BD44602E-F1A1-415F-BE0E-1E7F1324CA93}"/>
    <cellStyle name="표준 1414" xfId="58177" xr:uid="{5F9B63AE-9AFB-4A93-9909-9294A6F4D594}"/>
    <cellStyle name="표준 1415" xfId="58166" xr:uid="{4E02B9F6-E146-4A7B-B8FE-46BFADD1227C}"/>
    <cellStyle name="표준 1416" xfId="58184" xr:uid="{5DA26AD0-9162-4217-A9DB-F9DBB070143E}"/>
    <cellStyle name="표준 1417" xfId="58158" xr:uid="{ECA690A4-0EAE-4A84-8B12-F53D77FE689D}"/>
    <cellStyle name="표준 1418" xfId="58161" xr:uid="{B5492B77-C9D3-43C4-AD64-E4EA23FF641B}"/>
    <cellStyle name="표준 1419" xfId="58179" xr:uid="{F521EDA4-3A01-44BA-BD07-DAAE2358869D}"/>
    <cellStyle name="표준 142" xfId="1071" xr:uid="{4C2D4B32-1FB2-49D9-B7AE-411442012819}"/>
    <cellStyle name="표준 1420" xfId="58190" xr:uid="{22EEC3AB-34F6-47E2-89D7-C4E50A4F0343}"/>
    <cellStyle name="표준 1421" xfId="58162" xr:uid="{C51980BB-B4D8-45B9-8903-88F4151B9C48}"/>
    <cellStyle name="표준 1422" xfId="58180" xr:uid="{7400C937-D180-45BC-A85F-1A9C3826E08D}"/>
    <cellStyle name="표준 1423" xfId="58186" xr:uid="{BB0C1D68-336B-486B-B514-E92A195D5A5D}"/>
    <cellStyle name="표준 1424" xfId="58185" xr:uid="{FBD3E118-CF41-4530-97D1-900838D3BF3D}"/>
    <cellStyle name="표준 1425" xfId="58189" xr:uid="{4A2CFBBB-C873-495B-8CF3-2CD157837C5B}"/>
    <cellStyle name="표준 1426" xfId="58173" xr:uid="{A71CAAFB-8761-45C4-9C32-8BE30F4EEB63}"/>
    <cellStyle name="표준 1427" xfId="58191" xr:uid="{FD8717AA-1A05-4B96-A32A-31ED91AD83CB}"/>
    <cellStyle name="표준 1428" xfId="58192" xr:uid="{2D430304-D493-401C-BB77-5F74955A527C}"/>
    <cellStyle name="표준 1429" xfId="58193" xr:uid="{FCBA096A-DA06-416D-A0F3-C3079DD35B0F}"/>
    <cellStyle name="표준 143" xfId="1072" xr:uid="{F40BD0A9-F7AC-4E05-B1D8-F62AB396CE13}"/>
    <cellStyle name="표준 1430" xfId="58194" xr:uid="{508AF983-D53D-4D14-A7E0-FFF2883D426B}"/>
    <cellStyle name="표준 1431" xfId="58195" xr:uid="{D8ADB097-F45B-49F3-97DF-CA77BF7DEF6D}"/>
    <cellStyle name="표준 1432" xfId="58196" xr:uid="{E20EA58C-BE5D-434F-9E49-6DAA4513718D}"/>
    <cellStyle name="표준 1433" xfId="58197" xr:uid="{886116A2-27AC-492C-8439-B4F5AC8A5D20}"/>
    <cellStyle name="표준 1434" xfId="58198" xr:uid="{8B83D268-A6BF-41BA-AC43-C00B94E0BB11}"/>
    <cellStyle name="표준 1435" xfId="58199" xr:uid="{94E36B5E-2010-4622-B0D9-1C9330E26B31}"/>
    <cellStyle name="표준 1436" xfId="58200" xr:uid="{0641F146-C33D-47A6-AC5B-62E8B2BD52B8}"/>
    <cellStyle name="표준 1437" xfId="58201" xr:uid="{575EB1AC-3E1B-4687-88C2-B49FBC4CC04A}"/>
    <cellStyle name="표준 1438" xfId="58202" xr:uid="{6182D1E1-634C-4F26-BE6B-E86026A8DBC7}"/>
    <cellStyle name="표준 1439" xfId="58203" xr:uid="{DE53C16B-5C2D-4354-8A16-BB79D4F3B540}"/>
    <cellStyle name="표준 144" xfId="1073" xr:uid="{4A7CBB68-CDC3-4ABC-ACFE-94354B38A986}"/>
    <cellStyle name="표준 1440" xfId="58204" xr:uid="{7110DE2C-36C7-4836-B2DF-CC5FB57533CA}"/>
    <cellStyle name="표준 1441" xfId="58205" xr:uid="{D134193C-FAA4-4B14-83A5-6229D448E185}"/>
    <cellStyle name="표준 1442" xfId="58206" xr:uid="{C8219ABF-E47F-4F6C-96D7-69D6B4020621}"/>
    <cellStyle name="표준 1443" xfId="58207" xr:uid="{A16B644E-B588-48B8-B4C7-0FAC48EC942F}"/>
    <cellStyle name="표준 1444" xfId="58208" xr:uid="{CE3D434C-7C39-4C74-B44F-6BF956BAE6BA}"/>
    <cellStyle name="표준 1445" xfId="58209" xr:uid="{341EEFED-56E4-4FE5-ACC5-42E6C46DF83E}"/>
    <cellStyle name="표준 1446" xfId="58210" xr:uid="{36F75460-D88C-417A-9786-FE7E4FC559AF}"/>
    <cellStyle name="표준 1447" xfId="58211" xr:uid="{1041CC6B-C4E7-4804-9BA0-FD6E4D486C3F}"/>
    <cellStyle name="표준 1448" xfId="58212" xr:uid="{DE523BD7-812F-466B-AB99-DED753823D88}"/>
    <cellStyle name="표준 1449" xfId="58213" xr:uid="{7AD58EC3-C4A0-4737-BD32-097D71DE64D3}"/>
    <cellStyle name="표준 145" xfId="1074" xr:uid="{E5596A40-292E-4EA6-A128-41FBCAF2DA4A}"/>
    <cellStyle name="표준 1450" xfId="58214" xr:uid="{69833D31-376E-4018-8777-9D1229F15F6C}"/>
    <cellStyle name="표준 1451" xfId="58215" xr:uid="{0177BDF4-04D5-491D-99DA-7243A57008AB}"/>
    <cellStyle name="표준 1452" xfId="58216" xr:uid="{D3DF2234-3454-4BCB-97BD-3DE4CAD57227}"/>
    <cellStyle name="표준 1453" xfId="58217" xr:uid="{9322E316-487A-4BDE-B20C-B3F17BCFA931}"/>
    <cellStyle name="표준 1454" xfId="58218" xr:uid="{A1527BAF-4529-43BF-8B6D-088EA45A3B94}"/>
    <cellStyle name="표준 1455" xfId="58219" xr:uid="{386C800C-1B64-4699-AE51-412852E97B0D}"/>
    <cellStyle name="표준 1456" xfId="58220" xr:uid="{77D17B23-2D98-48B1-8FA4-AA3615A9D76F}"/>
    <cellStyle name="표준 1457" xfId="58221" xr:uid="{E64AA93E-E475-42B1-AE84-32916666BCB9}"/>
    <cellStyle name="표준 1458" xfId="58222" xr:uid="{1EDC8548-9AD1-46FB-B9FE-199B373406FA}"/>
    <cellStyle name="표준 1459" xfId="58223" xr:uid="{3E607E6C-32A4-4E46-B31D-CC9124493FF2}"/>
    <cellStyle name="표준 146" xfId="1075" xr:uid="{1C0778C9-BAA5-4B7C-85AD-5561FA68501F}"/>
    <cellStyle name="표준 1460" xfId="58224" xr:uid="{C21921C2-997D-4B19-9D67-9A82065B6FB2}"/>
    <cellStyle name="표준 1461" xfId="58225" xr:uid="{D6E47894-B3D5-437E-9616-2820F6E5E031}"/>
    <cellStyle name="표준 1462" xfId="58226" xr:uid="{C30044D7-75E3-4E6E-9CA4-0261F07C9EA3}"/>
    <cellStyle name="표준 1463" xfId="58227" xr:uid="{B1AB8183-CFB8-4465-B9A1-43C5C52EE4A9}"/>
    <cellStyle name="표준 1464" xfId="58228" xr:uid="{CB17523D-6DB5-42BD-A3FB-CC5961BC325D}"/>
    <cellStyle name="표준 1465" xfId="58229" xr:uid="{15093006-94B4-4B35-8DFD-0F8487661124}"/>
    <cellStyle name="표준 1466" xfId="58230" xr:uid="{E1431777-C2A9-4853-A71E-30D0A5377AFE}"/>
    <cellStyle name="표준 1467" xfId="58231" xr:uid="{77CBD358-3A4E-47AA-86B7-67347DCFE758}"/>
    <cellStyle name="표준 1468" xfId="58232" xr:uid="{3A5363BB-FE2C-4880-BE65-3E1A27C3E9DD}"/>
    <cellStyle name="표준 1469" xfId="58233" xr:uid="{333ED04C-8B78-4D7C-97A2-A86C5A8F8E7F}"/>
    <cellStyle name="표준 147" xfId="1076" xr:uid="{94A36BCD-C721-47BE-BFE1-CBE3207D7157}"/>
    <cellStyle name="표준 1470" xfId="58234" xr:uid="{A2DD09A8-A868-4331-8D7E-DEEFA83B05D4}"/>
    <cellStyle name="표준 1471" xfId="58235" xr:uid="{74B38E91-66BA-44EF-9266-CC71BD2B1975}"/>
    <cellStyle name="표준 1472" xfId="58236" xr:uid="{D50FCE36-83C8-4682-AC23-283E45E86092}"/>
    <cellStyle name="표준 1473" xfId="58237" xr:uid="{DEB718BB-71DD-44DF-ADB4-40D8B7FC3A32}"/>
    <cellStyle name="표준 1474" xfId="58238" xr:uid="{574886ED-CBAB-4624-96B9-0FB9E4D8510C}"/>
    <cellStyle name="표준 1475" xfId="58239" xr:uid="{FBEC4744-1F46-41AC-BD75-F64352812343}"/>
    <cellStyle name="표준 1476" xfId="58240" xr:uid="{B274337F-A22A-4C08-882A-FAB6CBE7C7E7}"/>
    <cellStyle name="표준 1477" xfId="58241" xr:uid="{AB1C3055-E3B1-424A-BE1C-9142CC5E6433}"/>
    <cellStyle name="표준 1478" xfId="58242" xr:uid="{AE30CA46-382B-4871-9D05-7A78245CAC39}"/>
    <cellStyle name="표준 1479" xfId="58243" xr:uid="{58D8532F-D0DA-4ED0-A12F-219A252B86FB}"/>
    <cellStyle name="표준 148" xfId="1077" xr:uid="{86D5892B-CF29-46AF-9667-E5C2ABA3ADC6}"/>
    <cellStyle name="표준 1480" xfId="58244" xr:uid="{5697ECC9-B7CB-4242-922E-E43340BED7B4}"/>
    <cellStyle name="표준 1481" xfId="58245" xr:uid="{4F51BB9B-1CC4-4E2B-A111-05CB4AB0A411}"/>
    <cellStyle name="표준 1482" xfId="58246" xr:uid="{AE42CA11-0E1E-46C6-97AC-645734917EDC}"/>
    <cellStyle name="표준 1483" xfId="58247" xr:uid="{FB402496-4AEB-4271-B48A-7D95DD51FE0F}"/>
    <cellStyle name="표준 1484" xfId="58248" xr:uid="{A94DEECD-D939-457F-8ACD-01036458F539}"/>
    <cellStyle name="표준 1485" xfId="58249" xr:uid="{9D44E489-C2FA-4FB6-8A4C-CB0EB9037D28}"/>
    <cellStyle name="표준 1486" xfId="58250" xr:uid="{26570DB8-9AE3-4E4E-9E05-A9DBC62C7F1C}"/>
    <cellStyle name="표준 1487" xfId="58251" xr:uid="{22090C40-AAD5-43D4-BFE6-A976338D7183}"/>
    <cellStyle name="표준 1488" xfId="58252" xr:uid="{9181E613-16C4-4491-B1D5-C347CB30FA45}"/>
    <cellStyle name="표준 1489" xfId="58253" xr:uid="{BE74B4FF-DB9D-4F26-A81A-1A97C1027DBF}"/>
    <cellStyle name="표준 149" xfId="1078" xr:uid="{35913B33-B07E-4594-AFBB-56E447B9B447}"/>
    <cellStyle name="표준 1490" xfId="58254" xr:uid="{3561A2BE-39E3-43FD-ABF9-94473B52495F}"/>
    <cellStyle name="표준 1491" xfId="58255" xr:uid="{9FB1903D-2F0E-4C2B-B7D0-0C1465560631}"/>
    <cellStyle name="표준 1492" xfId="58256" xr:uid="{061ACBCC-9503-421E-8A2C-87D4FB59E489}"/>
    <cellStyle name="표준 1493" xfId="58257" xr:uid="{E43FD1E7-FF60-45CA-9BE6-33F1E3462D6F}"/>
    <cellStyle name="표준 1494" xfId="58258" xr:uid="{A6A2F139-D9FC-4683-9220-72B32BC213AF}"/>
    <cellStyle name="표준 1495" xfId="58259" xr:uid="{240789EF-E9F3-4852-A2EC-7F5D3818E86B}"/>
    <cellStyle name="표준 1496" xfId="58260" xr:uid="{8239B9D3-EDBF-4499-9669-2BEE9C9E67DC}"/>
    <cellStyle name="표준 1497" xfId="58261" xr:uid="{D4D6699C-FE6E-41EF-9B8C-E7EECCA8CF2A}"/>
    <cellStyle name="표준 1498" xfId="58262" xr:uid="{38CD87DA-F3C6-4A4A-9706-E272C095CFF4}"/>
    <cellStyle name="표준 1499" xfId="58263" xr:uid="{A1390AC4-57E1-43B1-9C1A-C95866B5E459}"/>
    <cellStyle name="표준 15" xfId="1079" xr:uid="{39360FCB-873E-490E-BC9C-A2687C96183A}"/>
    <cellStyle name="표준 15 2" xfId="1080" xr:uid="{028D0987-F349-4F57-99FC-99E7FF2A6CB0}"/>
    <cellStyle name="표준 15 3" xfId="3829" xr:uid="{2BFFE088-5F2C-4CCA-831E-084299D6D55C}"/>
    <cellStyle name="표준 15 4" xfId="16506" xr:uid="{C6F6AC8E-3FEF-467C-B51F-0C440B127968}"/>
    <cellStyle name="표준 15 5" xfId="49505" xr:uid="{4BD01F5D-3F1B-4872-B85B-933F30C2FB32}"/>
    <cellStyle name="표준 150" xfId="1081" xr:uid="{57688AAE-27FC-4988-A65B-8BD1C68708A6}"/>
    <cellStyle name="표준 1500" xfId="58264" xr:uid="{B28A844A-849A-4797-A82E-4276F354C4E9}"/>
    <cellStyle name="표준 1501" xfId="58142" xr:uid="{39AAB20B-DD8D-41F5-8F5E-5F9D64B4F0B3}"/>
    <cellStyle name="표준 1502" xfId="58269" xr:uid="{D050AE46-266C-4BAF-AE23-F5E188F6589A}"/>
    <cellStyle name="표준 1503" xfId="58272" xr:uid="{B8B9CCC0-5C1F-4E65-B1A1-2D391F407288}"/>
    <cellStyle name="표준 1504" xfId="58287" xr:uid="{5C820CF3-A142-4DA9-B1E8-38BBD6D36B49}"/>
    <cellStyle name="표준 1505" xfId="58266" xr:uid="{8A26D899-B885-4703-B825-BF524801751D}"/>
    <cellStyle name="표준 1506" xfId="58284" xr:uid="{0F48641A-312A-4C8F-8783-F4314F0DA57F}"/>
    <cellStyle name="표준 1507" xfId="58282" xr:uid="{8F43440C-04D4-451A-BB7E-C93D3A08E785}"/>
    <cellStyle name="표준 1508" xfId="58267" xr:uid="{9FD174FE-6408-4174-B6CE-04A7EFAF11DE}"/>
    <cellStyle name="표준 1509" xfId="58265" xr:uid="{F428D350-6CDA-443F-8875-AC9A29A30C6C}"/>
    <cellStyle name="표준 151" xfId="1082" xr:uid="{9335B154-0236-4934-B8BB-F3858C5C110B}"/>
    <cellStyle name="표준 1510" xfId="58268" xr:uid="{E0046030-7F20-4A23-B4B6-247FD83D1D53}"/>
    <cellStyle name="표준 1511" xfId="58270" xr:uid="{1869AA5C-9B77-4392-8E44-582AEE2B7B8A}"/>
    <cellStyle name="표준 1512" xfId="58280" xr:uid="{A05E56EF-B1E7-4B1C-86B3-6F53C01670DC}"/>
    <cellStyle name="표준 1513" xfId="58291" xr:uid="{B736BBC1-B6FD-4D7C-8E44-282FC56411D2}"/>
    <cellStyle name="표준 1514" xfId="58277" xr:uid="{CA0337DE-BC85-465E-9163-C21743F05EF6}"/>
    <cellStyle name="표준 1515" xfId="58286" xr:uid="{9471E706-4B41-46D6-804C-B61C99401F55}"/>
    <cellStyle name="표준 1516" xfId="58276" xr:uid="{6528CBE0-1553-492E-B5B1-EAA14C7FC469}"/>
    <cellStyle name="표준 1517" xfId="58279" xr:uid="{772E314E-1D45-4969-BA30-C27F089CA1DD}"/>
    <cellStyle name="표준 1518" xfId="58290" xr:uid="{8A279D7B-5A10-4EC0-B228-13E34A082E2D}"/>
    <cellStyle name="표준 1519" xfId="58288" xr:uid="{316E3466-A54C-41BB-AB31-8760335AF0A6}"/>
    <cellStyle name="표준 152" xfId="1083" xr:uid="{9D082CDA-D680-4A44-B247-B8418715F101}"/>
    <cellStyle name="표준 152 2" xfId="50217" xr:uid="{B1639CE6-BCA2-43BE-8C58-50A08FEC567F}"/>
    <cellStyle name="표준 152 3" xfId="49908" xr:uid="{C8B099CA-F827-41F6-A64B-B881E3DF4409}"/>
    <cellStyle name="표준 1520" xfId="58271" xr:uid="{0B8FE48D-CDF1-41DC-8C11-82414946F92A}"/>
    <cellStyle name="표준 1521" xfId="58274" xr:uid="{CDE7CDE4-ACC5-4E8D-B806-8C427DE0228B}"/>
    <cellStyle name="표준 1522" xfId="58273" xr:uid="{31D1A1AB-8501-49FC-8B35-1BD84D2637DB}"/>
    <cellStyle name="표준 1523" xfId="58294" xr:uid="{648230FE-29E7-4157-AFAC-2A0CBEFA2A73}"/>
    <cellStyle name="표준 1524" xfId="58275" xr:uid="{641D18B0-295A-4D4C-B1B8-2AC81C468AA1}"/>
    <cellStyle name="표준 1525" xfId="58298" xr:uid="{5978BE71-13BF-4C97-96ED-1D2FE9914E5F}"/>
    <cellStyle name="표준 1526" xfId="58283" xr:uid="{26DFA79F-F1E0-4447-8635-C481FF6D0F6E}"/>
    <cellStyle name="표준 1527" xfId="58278" xr:uid="{EEA71D93-77C2-40AB-BF45-BE20DB3B6BED}"/>
    <cellStyle name="표준 1528" xfId="58292" xr:uid="{1BA01F51-EC9C-4AC5-A7A5-6A32E9BFEEAF}"/>
    <cellStyle name="표준 1529" xfId="58285" xr:uid="{D75382C8-9882-4476-B7B6-2FD79FDFE3E9}"/>
    <cellStyle name="표준 153" xfId="1084" xr:uid="{4CE4F022-0945-4FD4-B20A-9D691ADA1AE4}"/>
    <cellStyle name="표준 153 2" xfId="50218" xr:uid="{03121060-D619-44A9-AA07-CC306A66935A}"/>
    <cellStyle name="표준 153 3" xfId="49909" xr:uid="{635F4D81-20CE-406D-8DEE-FEF73D2FBAEF}"/>
    <cellStyle name="표준 1530" xfId="58281" xr:uid="{02F61A97-7A87-4B8B-B785-C42440B4B7CA}"/>
    <cellStyle name="표준 1531" xfId="58296" xr:uid="{D1FD69C5-4D2A-4456-A9B8-BCA7848795DF}"/>
    <cellStyle name="표준 1532" xfId="58301" xr:uid="{724C2ED4-14AC-411C-AB48-1072DEA49FF3}"/>
    <cellStyle name="표준 1533" xfId="58299" xr:uid="{6302A000-FEE0-4797-B545-1A82E7BCD279}"/>
    <cellStyle name="표준 1534" xfId="58293" xr:uid="{B083BCD8-B000-4777-9FD0-FA296B7033E8}"/>
    <cellStyle name="표준 1535" xfId="58300" xr:uid="{2F773F17-231F-4625-B975-E02A4E65D629}"/>
    <cellStyle name="표준 1536" xfId="58289" xr:uid="{3BCB2467-55BC-43C9-A2EC-829844652F81}"/>
    <cellStyle name="표준 1537" xfId="58297" xr:uid="{61E0A728-8B2E-4DE1-B63F-2067F62AB9BA}"/>
    <cellStyle name="표준 1538" xfId="58295" xr:uid="{C114D50B-5987-426C-BA08-2A079EA2F2D9}"/>
    <cellStyle name="표준 1539" xfId="58302" xr:uid="{966F341C-835D-4E40-B1EC-8DD64661AA2C}"/>
    <cellStyle name="표준 1539 2" xfId="59433" xr:uid="{1B5F3BDC-37FA-45C9-AEA2-DC62923A3D0A}"/>
    <cellStyle name="표준 154" xfId="1085" xr:uid="{3F99083D-0F9E-43D5-8E7E-68A587C71175}"/>
    <cellStyle name="표준 154 2" xfId="50219" xr:uid="{BB30A57E-EB99-40DA-94B7-A6F62DC2D798}"/>
    <cellStyle name="표준 154 3" xfId="49503" xr:uid="{438D9D72-F0FB-4320-93F6-729822FE756B}"/>
    <cellStyle name="표준 1540" xfId="58304" xr:uid="{0F52988D-09AD-4D80-B26B-79FB4F9AC62F}"/>
    <cellStyle name="표준 1541" xfId="58308" xr:uid="{A842EA3F-239B-4637-8D7D-83CA6C84471E}"/>
    <cellStyle name="표준 1542" xfId="58319" xr:uid="{B4FCC349-77A9-4986-88BA-62850FE37945}"/>
    <cellStyle name="표준 1543" xfId="58306" xr:uid="{F1715DDA-04C0-4FA5-9F74-05841AE0CC6E}"/>
    <cellStyle name="표준 1544" xfId="58303" xr:uid="{B6C4DBF7-8D9F-437B-AE9B-EED72F351F17}"/>
    <cellStyle name="표준 1545" xfId="58318" xr:uid="{31B573E0-73CE-4617-91C9-01EC2C6C2CFB}"/>
    <cellStyle name="표준 1546" xfId="58305" xr:uid="{8996A229-DFE6-49BB-BF21-7D69C4435101}"/>
    <cellStyle name="표준 1547" xfId="58330" xr:uid="{0C5A3327-758D-4FF0-A938-B63252F90597}"/>
    <cellStyle name="표준 1548" xfId="58333" xr:uid="{BCC44CC9-E3E0-4A2F-A490-8853874C1322}"/>
    <cellStyle name="표준 1549" xfId="58311" xr:uid="{F8C73FEE-CFE6-45D4-95A4-608EF6F7750F}"/>
    <cellStyle name="표준 155" xfId="1086" xr:uid="{0850886F-9888-45E4-889C-8956ED3C445E}"/>
    <cellStyle name="표준 155 2" xfId="50220" xr:uid="{E58C4BF0-241D-4315-AB09-4707E68FF1D6}"/>
    <cellStyle name="표준 155 3" xfId="49504" xr:uid="{EB83FA4E-AE4B-4186-A189-0D48FE12B0AA}"/>
    <cellStyle name="표준 1550" xfId="58325" xr:uid="{FFF654DE-7E47-47EB-B71D-B43042A85087}"/>
    <cellStyle name="표준 1551" xfId="58332" xr:uid="{0090EDB2-A851-406C-832B-5C7B54F52F9C}"/>
    <cellStyle name="표준 1552" xfId="58337" xr:uid="{952A5331-7072-4D76-9507-9F8B8B008199}"/>
    <cellStyle name="표준 1553" xfId="58312" xr:uid="{7C2645DD-87C0-4670-86C9-8761F4D7B8D0}"/>
    <cellStyle name="표준 1554" xfId="58329" xr:uid="{45A56D43-2FCB-4570-8B70-82E53EDCBBDD}"/>
    <cellStyle name="표준 1554 2" xfId="59434" xr:uid="{5AACD50A-AF45-4876-A8E5-10258503216F}"/>
    <cellStyle name="표준 1555" xfId="58335" xr:uid="{9E971DE3-5AB3-48E6-9FEA-10DC05B7F5E0}"/>
    <cellStyle name="표준 1556" xfId="58315" xr:uid="{F6F06DF6-C6EE-41F8-8053-CAE70E53D4F4}"/>
    <cellStyle name="표준 1557" xfId="58339" xr:uid="{739E8360-4B5E-4D73-9106-CB5D6734D1B1}"/>
    <cellStyle name="표준 1558" xfId="58328" xr:uid="{2589979C-B0DF-4EE2-89E6-0E55696E2BE1}"/>
    <cellStyle name="표준 1559" xfId="58338" xr:uid="{6C084260-BF7E-4A50-8FF0-12152F93029E}"/>
    <cellStyle name="표준 156" xfId="1087" xr:uid="{03DF009C-6C9B-4931-8955-1B86239BB552}"/>
    <cellStyle name="표준 1560" xfId="58334" xr:uid="{C676B132-1002-45A3-B697-4B150697A1A6}"/>
    <cellStyle name="표준 1560 2" xfId="59435" xr:uid="{32A68106-F2E4-49CD-94EF-701088446FE7}"/>
    <cellStyle name="표준 1561" xfId="58340" xr:uid="{0178946C-1E9D-4503-94CF-87ABE4BC02F2}"/>
    <cellStyle name="표준 1562" xfId="58322" xr:uid="{6E2EC441-5AD7-44CB-9A13-78FBBFC61AC3}"/>
    <cellStyle name="표준 1563" xfId="58331" xr:uid="{FAE50E69-C75F-4E5E-8D34-7FDEF063D356}"/>
    <cellStyle name="표준 1564" xfId="58336" xr:uid="{1151F5C1-8FFA-4879-803D-BFB5F37F4E0B}"/>
    <cellStyle name="표준 1565" xfId="58341" xr:uid="{ED06296D-E309-4031-B9E3-81FDCE8E3058}"/>
    <cellStyle name="표준 1566" xfId="58346" xr:uid="{ADD76596-6911-4960-BFAD-82F93C41132F}"/>
    <cellStyle name="표준 1567" xfId="58349" xr:uid="{43996DDD-1A8B-4613-95B8-E50A5EF75D4C}"/>
    <cellStyle name="표준 1568" xfId="58343" xr:uid="{7372FC7B-2DBF-49A9-B1C3-210794663F07}"/>
    <cellStyle name="표준 1569" xfId="58350" xr:uid="{2591E9E8-0C1A-4BC7-A398-A7F8EF27E0D4}"/>
    <cellStyle name="표준 157" xfId="1088" xr:uid="{616550D0-287D-4712-9809-FF9B22666D14}"/>
    <cellStyle name="표준 1570" xfId="58342" xr:uid="{0AC1AFED-796C-4168-AA17-241C2C30FB37}"/>
    <cellStyle name="표준 1571" xfId="58348" xr:uid="{A4FD08ED-9ED4-42BB-AFD4-C186C3E19F50}"/>
    <cellStyle name="표준 1572" xfId="58352" xr:uid="{00F3C980-E9FE-4547-8D81-0408D73F7EF1}"/>
    <cellStyle name="표준 1573" xfId="58344" xr:uid="{7A6C2EBA-75A8-49CF-B6C6-635BBA4B6D1A}"/>
    <cellStyle name="표준 1574" xfId="58356" xr:uid="{67721B2E-98D8-415E-A7DE-E251FA6E3B66}"/>
    <cellStyle name="표준 1575" xfId="58380" xr:uid="{91692B67-3901-4FD8-B806-B55789F10286}"/>
    <cellStyle name="표준 1576" xfId="58345" xr:uid="{DA3FA1E8-B772-42FA-B824-8AF265BCA96E}"/>
    <cellStyle name="표준 1577" xfId="58364" xr:uid="{25A160FB-76C5-4224-AE8B-6D60B397623A}"/>
    <cellStyle name="표준 1578" xfId="58372" xr:uid="{F9D873B9-3BF7-40C8-A28D-E7469F033B19}"/>
    <cellStyle name="표준 1579" xfId="58347" xr:uid="{D9852F40-C650-45EB-81EB-C4A9EB708C4D}"/>
    <cellStyle name="표준 158" xfId="1089" xr:uid="{98474EE9-FDDA-49F6-A79B-F6A1D16F8BD7}"/>
    <cellStyle name="표준 1580" xfId="58384" xr:uid="{DEF7884D-24E5-4F14-A198-7E1224383FA8}"/>
    <cellStyle name="표준 1581" xfId="58376" xr:uid="{D460A2F9-0585-47F3-A195-0B5FD74B0B5C}"/>
    <cellStyle name="표준 1582" xfId="58389" xr:uid="{3EA3FF77-EAD3-4444-988C-F5E1E2FBD7C7}"/>
    <cellStyle name="표준 1583" xfId="58381" xr:uid="{46DF57BF-7D55-4F83-B5AC-BD8344F74E27}"/>
    <cellStyle name="표준 1584" xfId="58377" xr:uid="{B79E9D79-EB14-4BA4-B8FB-544144EF54D5}"/>
    <cellStyle name="표준 1585" xfId="58386" xr:uid="{788E638F-AB2E-42EE-B910-68419AA2CD96}"/>
    <cellStyle name="표준 1586" xfId="58378" xr:uid="{A8A1FF0E-9E46-4069-ACA9-9A6831F6C5BD}"/>
    <cellStyle name="표준 1587" xfId="58368" xr:uid="{DE4387FE-5839-4FB5-BAA1-684305F5E5E8}"/>
    <cellStyle name="표준 1588" xfId="58365" xr:uid="{0F0F6836-DDF8-4B88-A414-97BBEF60C873}"/>
    <cellStyle name="표준 1589" xfId="58379" xr:uid="{E45606FD-2D81-44B1-B485-EA5B41908EB1}"/>
    <cellStyle name="표준 159" xfId="1090" xr:uid="{D5E2670F-9AEC-4E5D-A4C6-0B7A9AD73EE8}"/>
    <cellStyle name="표준 1590" xfId="58382" xr:uid="{C4B54D25-4A25-4037-BFA6-4BD67B28D520}"/>
    <cellStyle name="표준 1591" xfId="58360" xr:uid="{A519E966-3368-4DB0-8E8E-900FCEA6C1AF}"/>
    <cellStyle name="표준 1592" xfId="58390" xr:uid="{EFF019EB-D011-47C1-A0E9-EACD86D6AC73}"/>
    <cellStyle name="표준 1593" xfId="58385" xr:uid="{63EB1BAD-BE12-4BDD-ADE3-C440EC61CB26}"/>
    <cellStyle name="표준 1594" xfId="58388" xr:uid="{C311C8B9-7782-4487-963B-52E7BE8304C4}"/>
    <cellStyle name="표준 1595" xfId="58357" xr:uid="{B9D2F000-E293-47B4-B5B0-3DB4E322E38A}"/>
    <cellStyle name="표준 1596" xfId="58383" xr:uid="{7D77F01F-5C80-41FD-BD89-598C9EE05562}"/>
    <cellStyle name="표준 1597" xfId="58371" xr:uid="{FCE2F111-0F0A-4E25-B5F5-4933E6953503}"/>
    <cellStyle name="표준 1598" xfId="58391" xr:uid="{386BED38-3FA4-44EF-B244-84D37ABAC654}"/>
    <cellStyle name="표준 1599" xfId="58361" xr:uid="{5443D87D-2874-4ED8-ABE5-92B1B1249760}"/>
    <cellStyle name="표준 16" xfId="1091" xr:uid="{6268019D-AF50-42D8-A720-733E2B9C0E5D}"/>
    <cellStyle name="표준 16 2" xfId="1092" xr:uid="{396ADC97-AB17-40F9-B552-E49D318EA33E}"/>
    <cellStyle name="표준 16 3" xfId="3834" xr:uid="{8BC953F1-0655-415F-914B-F486E7BEEEC2}"/>
    <cellStyle name="표준 16 4" xfId="49828" xr:uid="{684E7587-6B54-4D78-BAB7-945B43406085}"/>
    <cellStyle name="표준 160" xfId="1093" xr:uid="{AD5CA279-5AD2-4C4E-A8F5-EB087C71D2AF}"/>
    <cellStyle name="표준 1600" xfId="58375" xr:uid="{4B72CA83-8D56-4A0C-93EF-653FE3F2A82D}"/>
    <cellStyle name="표준 1601" xfId="58353" xr:uid="{DC452B9E-746C-4D02-908C-79284ECA5BCB}"/>
    <cellStyle name="표준 1602" xfId="58387" xr:uid="{4BC8629E-BCE0-4E8B-90B6-7830ABBA8D4C}"/>
    <cellStyle name="표준 1603" xfId="58395" xr:uid="{8C272900-64BF-4407-9CE2-45C5E3DA60E8}"/>
    <cellStyle name="표준 1604" xfId="58396" xr:uid="{AA17B502-8362-4981-BAAC-0DF01719C2F7}"/>
    <cellStyle name="표준 1605" xfId="58410" xr:uid="{52BC21F4-E0DC-46F4-8958-0FE892C1978D}"/>
    <cellStyle name="표준 1606" xfId="58407" xr:uid="{254FABB1-500C-460E-93BE-1C53D4B167A5}"/>
    <cellStyle name="표준 1607" xfId="58408" xr:uid="{66D71C0C-0733-4B8F-8FBA-FD2BF07D76F6}"/>
    <cellStyle name="표준 1608" xfId="58419" xr:uid="{612079E4-A103-4D91-90C2-66E761B895F3}"/>
    <cellStyle name="표준 1609" xfId="58406" xr:uid="{FE80ECD0-5C88-4C0D-AD5D-2D206271B9F8}"/>
    <cellStyle name="표준 161" xfId="1094" xr:uid="{15FCBF10-D7CC-4A3E-B09F-94BDB47669A6}"/>
    <cellStyle name="표준 1610" xfId="58394" xr:uid="{558DD317-13AC-4D36-8F51-C90E0AF4A118}"/>
    <cellStyle name="표준 1611" xfId="58393" xr:uid="{746B5AF5-A8DB-42D0-AF2C-0FF7DF1DFCC6}"/>
    <cellStyle name="표준 1612" xfId="58414" xr:uid="{FE79628B-E74B-4CE0-80DF-FB2CE7CEBD39}"/>
    <cellStyle name="표준 1613" xfId="58392" xr:uid="{5C40F10E-0DFF-4C3A-90FE-6BB3FC8C554D}"/>
    <cellStyle name="표준 1614" xfId="58401" xr:uid="{73E2EAFB-31E8-475D-ABF8-FC8B7682133C}"/>
    <cellStyle name="표준 1615" xfId="58424" xr:uid="{1ED7C126-6781-4833-8EF6-EB068CAD6AE9}"/>
    <cellStyle name="표준 1616" xfId="58409" xr:uid="{28061E0C-9ABA-4612-A8E9-12596A46DA9E}"/>
    <cellStyle name="표준 1617" xfId="58404" xr:uid="{35A7227E-FB9C-4E56-9DF9-BB92C500F330}"/>
    <cellStyle name="표준 1618" xfId="58413" xr:uid="{00FDB223-4DD8-4D01-9639-92BD71199F44}"/>
    <cellStyle name="표준 1619" xfId="58403" xr:uid="{F911A0FD-9C47-4A74-8797-4A1CA2277BA0}"/>
    <cellStyle name="표준 162" xfId="1095" xr:uid="{E2B9AB22-B3C3-4B34-904F-CAC1CCE29598}"/>
    <cellStyle name="표준 1620" xfId="58423" xr:uid="{B5B63036-11FE-4074-99D4-46D4EB0BAC41}"/>
    <cellStyle name="표준 1621" xfId="58397" xr:uid="{2CC06780-8F8C-42A8-921D-18C04B356887}"/>
    <cellStyle name="표준 1622" xfId="58418" xr:uid="{F17BC37A-886B-4C09-B097-C981CAD13077}"/>
    <cellStyle name="표준 1623" xfId="58417" xr:uid="{85839F22-DB80-4733-A47F-A1BF9F4D0A43}"/>
    <cellStyle name="표준 1624" xfId="58405" xr:uid="{78CB7678-128D-42ED-BBF6-A3B8B1AEEE3A}"/>
    <cellStyle name="표준 1625" xfId="58412" xr:uid="{6D79649E-11BC-42BB-A33B-28536A01FCD5}"/>
    <cellStyle name="표준 1626" xfId="58399" xr:uid="{624540E6-64BE-41BA-9A90-5DD8FFC110D6}"/>
    <cellStyle name="표준 1627" xfId="58420" xr:uid="{3A79783B-28F8-41DF-A6FA-A6304D3F3E3C}"/>
    <cellStyle name="표준 1628" xfId="58398" xr:uid="{749D823B-43AE-4EA0-9C83-C1F955115C53}"/>
    <cellStyle name="표준 1629" xfId="58400" xr:uid="{A4434A04-1953-43BB-B4EC-F7E9A9E5C589}"/>
    <cellStyle name="표준 163" xfId="1096" xr:uid="{ADEA41FD-2438-4C15-AC32-3987C2366B57}"/>
    <cellStyle name="표준 1630" xfId="58416" xr:uid="{4173837E-0C43-430A-B614-D519FF5EA832}"/>
    <cellStyle name="표준 1631" xfId="58426" xr:uid="{E2E1BE9D-9771-458D-91F4-CCBD0A524DB3}"/>
    <cellStyle name="표준 1632" xfId="58411" xr:uid="{B4F5E7E9-39CC-4479-A47F-9CC9C6A3B904}"/>
    <cellStyle name="표준 1633" xfId="58402" xr:uid="{3DE63D48-A859-424F-B2BE-D1E7FC81577B}"/>
    <cellStyle name="표준 1634" xfId="58422" xr:uid="{789B76C6-62A2-4DC0-ACDE-035A90964BA6}"/>
    <cellStyle name="표준 1635" xfId="58421" xr:uid="{81EA040C-EB8F-4185-B19E-A8A47FBAFF6C}"/>
    <cellStyle name="표준 1636" xfId="58425" xr:uid="{187CC0FF-8350-48AC-B4B7-C31AA3504B0A}"/>
    <cellStyle name="표준 1637" xfId="58415" xr:uid="{A088C029-0723-45EB-8E08-092EB79416E7}"/>
    <cellStyle name="표준 1638" xfId="58427" xr:uid="{15309CF8-135F-4537-B1C7-31DECD0142C8}"/>
    <cellStyle name="표준 1639" xfId="58428" xr:uid="{B1E65A9A-1E1C-4196-88A5-E6886D2D3D35}"/>
    <cellStyle name="표준 164" xfId="1097" xr:uid="{94D2F8A2-AD50-440F-BDC1-648CCFAB6FBB}"/>
    <cellStyle name="표준 1640" xfId="58429" xr:uid="{2E86C5E9-4443-4B06-B274-BD2DE20BD65B}"/>
    <cellStyle name="표준 1641" xfId="58430" xr:uid="{77698930-47DF-43B8-B5FF-D25D1A20FCEF}"/>
    <cellStyle name="표준 1642" xfId="58431" xr:uid="{1017967A-3D50-4AAC-9F44-BA871D0D772E}"/>
    <cellStyle name="표준 1643" xfId="58432" xr:uid="{EFA0F903-D1F1-4E62-A092-2D825B6FCA1C}"/>
    <cellStyle name="표준 1644" xfId="58433" xr:uid="{DAC4D3BB-9840-4DE6-BA8A-8D0BED34ECFB}"/>
    <cellStyle name="표준 1645" xfId="58434" xr:uid="{DA98B2FB-B61C-432F-898E-FFCBD81B1DD7}"/>
    <cellStyle name="표준 1646" xfId="58435" xr:uid="{CC0BBE58-94CA-46D0-BC7E-6B207208BB31}"/>
    <cellStyle name="표준 1647" xfId="58436" xr:uid="{5E10E81C-DB9F-433F-8249-6454C489AF9B}"/>
    <cellStyle name="표준 1648" xfId="58437" xr:uid="{D3E6CAFF-060D-409B-9909-DB00F3BB8667}"/>
    <cellStyle name="표준 1649" xfId="58441" xr:uid="{B4A51F29-D7A0-4C83-8B66-60FD2A80A8AD}"/>
    <cellStyle name="표준 165" xfId="1098" xr:uid="{DAD24742-850E-47E6-B638-3DA32D82DD38}"/>
    <cellStyle name="표준 1650" xfId="58444" xr:uid="{F6DDC60C-2CB8-41CB-9B40-10168BDDAADC}"/>
    <cellStyle name="표준 1651" xfId="58438" xr:uid="{BE679AD7-2F47-455B-AF85-98C466883E11}"/>
    <cellStyle name="표준 1652" xfId="58445" xr:uid="{3690509D-8A46-49C0-8CAF-AA155E75082F}"/>
    <cellStyle name="표준 1653" xfId="58447" xr:uid="{DDDFB52A-7F00-415B-81BA-4C3EACC0E3AE}"/>
    <cellStyle name="표준 1654" xfId="58465" xr:uid="{61743BC9-635D-4794-9C0A-69CFDBEF16E0}"/>
    <cellStyle name="표준 1655" xfId="58442" xr:uid="{96BC5A94-DC69-470D-AD25-5CF2E0DB5B0D}"/>
    <cellStyle name="표준 1656" xfId="58440" xr:uid="{FFB2758D-AF49-4FEE-BC25-08C09D7EDC62}"/>
    <cellStyle name="표준 1657" xfId="58443" xr:uid="{86E89D66-3056-488A-AF47-64E572FDBEA9}"/>
    <cellStyle name="표준 1658" xfId="58439" xr:uid="{34D3EDFE-4028-427D-A9DA-2A1E931ADE4F}"/>
    <cellStyle name="표준 1659" xfId="58448" xr:uid="{C17997F9-4D8D-44D9-B428-E165828C7800}"/>
    <cellStyle name="표준 166" xfId="1099" xr:uid="{E9EDB7E2-16FD-44D4-B61C-C4D31BFAA2D0}"/>
    <cellStyle name="표준 1660" xfId="58462" xr:uid="{AA872B81-87D9-4541-8B5F-6A8B290711D2}"/>
    <cellStyle name="표준 1661" xfId="58475" xr:uid="{E2A2B730-E2F3-46DD-81D2-B27FE0377D5E}"/>
    <cellStyle name="표준 1662" xfId="58452" xr:uid="{0F49CB44-E2E2-46BB-AD6C-087B8CE7E55A}"/>
    <cellStyle name="표준 1663" xfId="58457" xr:uid="{05054538-7624-446F-805E-8807EE152DD0}"/>
    <cellStyle name="표준 1664" xfId="58472" xr:uid="{B5D56802-73B7-4BBC-9CCC-4ADED28D0031}"/>
    <cellStyle name="표준 1665" xfId="58461" xr:uid="{947E3B1D-295B-4188-9BEC-8498F08FC84D}"/>
    <cellStyle name="표준 1666" xfId="58474" xr:uid="{96DAF1EB-5B25-48F9-8325-7BC3EC395BF7}"/>
    <cellStyle name="표준 1667" xfId="58470" xr:uid="{A21A5DAF-6326-4F1B-BC53-4AF1EF2A0F67}"/>
    <cellStyle name="표준 1668" xfId="58471" xr:uid="{56D8F7BF-0562-4757-A357-0BBAF252D260}"/>
    <cellStyle name="표준 1669" xfId="58469" xr:uid="{922658B2-DB01-4834-A0D1-BF609F266B65}"/>
    <cellStyle name="표준 167" xfId="1100" xr:uid="{E26695EC-53C0-4136-A36A-817396439197}"/>
    <cellStyle name="표준 1670" xfId="58449" xr:uid="{86B1DEC9-C3CC-4005-AC38-D93DB456D912}"/>
    <cellStyle name="표준 1671" xfId="58468" xr:uid="{E7EC8E18-DAF7-4C72-9605-CC53FC57D43E}"/>
    <cellStyle name="표준 1672" xfId="58458" xr:uid="{7A9A94F5-EC7F-47E4-A772-F1EFC46C81BF}"/>
    <cellStyle name="표준 1673" xfId="58473" xr:uid="{EFB6FF6E-3411-41D0-8003-7F69E5C31263}"/>
    <cellStyle name="표준 1674" xfId="58476" xr:uid="{4035B6B5-748C-4492-B2B1-331FCDDB7285}"/>
    <cellStyle name="표준 1675" xfId="58480" xr:uid="{ED29873B-0FBD-43CF-9B0C-8D07675F1E36}"/>
    <cellStyle name="표준 1676" xfId="58483" xr:uid="{7A841AC1-801F-4EB8-AD10-D1106F2AD66D}"/>
    <cellStyle name="표준 1677" xfId="58477" xr:uid="{FD8ADA9A-26C9-4DB4-86B4-92DAA535B55E}"/>
    <cellStyle name="표준 1678" xfId="58484" xr:uid="{5582C87B-3DA2-4C15-B876-9FEFB8B62F89}"/>
    <cellStyle name="표준 1679" xfId="58486" xr:uid="{5E21480E-8B69-429A-A4D7-40451D6697EB}"/>
    <cellStyle name="표준 168" xfId="1101" xr:uid="{6C011096-2AC3-41F1-8FD6-D9FFCEAECB91}"/>
    <cellStyle name="표준 1680" xfId="58501" xr:uid="{C15169F9-95E9-4BB7-AE08-6B0F70C78074}"/>
    <cellStyle name="표준 1681" xfId="58481" xr:uid="{9B8D4A00-E1F5-462B-B239-7CD70B98B601}"/>
    <cellStyle name="표준 1682" xfId="58479" xr:uid="{14279093-3256-46E0-89D3-7271C7421F45}"/>
    <cellStyle name="표준 1683" xfId="58482" xr:uid="{007EEE61-4D81-4073-BF30-5AAEC4EB1C2C}"/>
    <cellStyle name="표준 1684" xfId="58478" xr:uid="{FE98C00F-9901-4DC8-B3A7-340BF287B193}"/>
    <cellStyle name="표준 1685" xfId="58487" xr:uid="{B4F77D34-545B-48FD-9566-62DCBA7CA38D}"/>
    <cellStyle name="표준 1686" xfId="58498" xr:uid="{C9968CE4-BA0F-482E-BB79-ACEBDE6F23C7}"/>
    <cellStyle name="표준 1687" xfId="58504" xr:uid="{3662D53C-4268-48E1-A3CE-F30CBC735B2C}"/>
    <cellStyle name="표준 1688" xfId="58490" xr:uid="{CC7D6915-106E-4F10-83D8-40769265550D}"/>
    <cellStyle name="표준 1689" xfId="58495" xr:uid="{ABD31C4E-61E5-4A62-8FDA-09388125C35B}"/>
    <cellStyle name="표준 169" xfId="1102" xr:uid="{CE7473C4-0853-41F6-9E9A-9212C630156C}"/>
    <cellStyle name="표준 1690" xfId="58505" xr:uid="{FEE74089-3B14-47C6-B8D7-065A2E9B44EC}"/>
    <cellStyle name="표준 1691" xfId="58511" xr:uid="{ACC546E9-2608-4A92-A1DD-46344C1F13A3}"/>
    <cellStyle name="표준 1692" xfId="58513" xr:uid="{43C0435F-4FE0-4071-ACDE-CCD57918B65B}"/>
    <cellStyle name="표준 1693" xfId="58508" xr:uid="{DD03D4AE-FE5C-4050-B62F-560F99C95757}"/>
    <cellStyle name="표준 1694" xfId="58514" xr:uid="{F21A0E6F-42D4-465C-97E7-ADFC0599D907}"/>
    <cellStyle name="표준 1695" xfId="58516" xr:uid="{FE81AD9B-64EF-4C70-AD3C-E6885E1C2572}"/>
    <cellStyle name="표준 1696" xfId="58537" xr:uid="{AC258C16-36A7-45B0-85E8-BB1E652EC9E5}"/>
    <cellStyle name="표준 1697" xfId="58512" xr:uid="{74D837DC-055D-4520-A298-1AAC6D73F88B}"/>
    <cellStyle name="표준 1698" xfId="58510" xr:uid="{77F8001A-95D1-4398-ACF7-A02F0AC6C531}"/>
    <cellStyle name="표준 1699" xfId="58507" xr:uid="{019D88C3-BCE2-40AA-856F-55DD11AE0AB7}"/>
    <cellStyle name="표준 17" xfId="1103" xr:uid="{B5B7B510-20F3-42A8-81F4-5A8E1C6917D1}"/>
    <cellStyle name="표준 17 2" xfId="1104" xr:uid="{A8594CDE-C0A2-4255-990F-A035AF060167}"/>
    <cellStyle name="표준 17 3" xfId="1105" xr:uid="{8E4FE5B3-18E6-44CF-AE08-2FAB6889C48D}"/>
    <cellStyle name="표준 17 3 2" xfId="50221" xr:uid="{E4534DBF-AC8C-4237-9B5C-6DD98A7AFFBF}"/>
    <cellStyle name="표준 17 3 3" xfId="16507" xr:uid="{E175BBAB-3817-4E07-8A58-2540BDC62FCF}"/>
    <cellStyle name="표준 170" xfId="1106" xr:uid="{97DD7FEC-EEB1-4A76-9F5A-6CB8B64471FF}"/>
    <cellStyle name="표준 1700" xfId="58547" xr:uid="{8C00E541-3A80-43FC-9147-486F246C5985}"/>
    <cellStyle name="표준 1701" xfId="58533" xr:uid="{F2D43C54-5D5A-4B88-88E6-25851FF3AEF5}"/>
    <cellStyle name="표준 1702" xfId="58543" xr:uid="{032414D0-2074-4231-8004-E1DA45CBF3B9}"/>
    <cellStyle name="표준 1703" xfId="58517" xr:uid="{07BAEB6D-6C49-4366-AA1C-F3BC3BA7EF8F}"/>
    <cellStyle name="표준 1704" xfId="58546" xr:uid="{10AF3080-83AC-4570-B71A-C2D516DFA90E}"/>
    <cellStyle name="표준 1705" xfId="58521" xr:uid="{BD43B828-048B-4BF8-9D31-97578304936E}"/>
    <cellStyle name="표준 1706" xfId="58532" xr:uid="{96F6AC52-BE52-4C87-9421-2767CAE8B038}"/>
    <cellStyle name="표준 1707" xfId="58548" xr:uid="{A18BA817-8C6C-47BA-AAC7-F52B8FE224CF}"/>
    <cellStyle name="표준 1708" xfId="58528" xr:uid="{0D4DD5E5-8765-4BE4-99D3-E578013FBC46}"/>
    <cellStyle name="표준 1709" xfId="58509" xr:uid="{729576AF-8FCD-4722-B32A-0441BB4920F5}"/>
    <cellStyle name="표준 171" xfId="1107" xr:uid="{179B9DBE-28D2-4B72-AEF0-59825A59A13A}"/>
    <cellStyle name="표준 1710" xfId="58552" xr:uid="{CE2F18AC-BF46-45A9-B499-43F67CEAE292}"/>
    <cellStyle name="표준 1711" xfId="58551" xr:uid="{9048EBEE-3A5E-486C-AFD0-302D4F05F108}"/>
    <cellStyle name="표준 1712" xfId="58550" xr:uid="{0F1A04FB-00B7-4B2F-963B-C32D2803206F}"/>
    <cellStyle name="표준 1713" xfId="58518" xr:uid="{9C8ECC18-F844-4D78-B760-F7DC2C840548}"/>
    <cellStyle name="표준 1714" xfId="58555" xr:uid="{2D61CC96-BE64-4CD4-B7F0-86D3CFBF83F2}"/>
    <cellStyle name="표준 1715" xfId="58536" xr:uid="{067122C7-B577-45F5-B833-59DDE0405DEA}"/>
    <cellStyle name="표준 1716" xfId="58556" xr:uid="{3822E272-209D-4C5A-886A-B51D0B3C79A0}"/>
    <cellStyle name="표준 1717" xfId="58529" xr:uid="{35EC7A05-8131-4E69-B039-EA999E13C179}"/>
    <cellStyle name="표준 1718" xfId="58545" xr:uid="{7EF8A0E3-222C-468F-A5AE-048741FE5FE7}"/>
    <cellStyle name="표준 1719" xfId="58553" xr:uid="{8528EFA2-58BD-43D4-AAF8-23638B9B50CF}"/>
    <cellStyle name="표준 172" xfId="1108" xr:uid="{4375DF23-8A0F-4DDC-8ADB-D7EB410DA233}"/>
    <cellStyle name="표준 1720" xfId="58557" xr:uid="{F84D8B28-CB19-44C1-BB92-6D13633C4282}"/>
    <cellStyle name="표준 1721" xfId="58544" xr:uid="{1AE9AEF3-E7A5-4618-BB26-0225B1DBA186}"/>
    <cellStyle name="표준 1722" xfId="58549" xr:uid="{55C2D2CA-BAE1-49E6-A14B-7657165F62E4}"/>
    <cellStyle name="표준 1723" xfId="58554" xr:uid="{1565538C-8B69-4109-80A1-B70EC52C57D8}"/>
    <cellStyle name="표준 1724" xfId="58506" xr:uid="{43C872A3-D634-45B2-BB1B-8AFF77182136}"/>
    <cellStyle name="표준 1725" xfId="58541" xr:uid="{9F60E586-A91D-4F51-B95E-780ABA444ACF}"/>
    <cellStyle name="표준 1726" xfId="58559" xr:uid="{43E9ABD8-7662-4A2F-A0F4-17DC77DF810D}"/>
    <cellStyle name="표준 1727" xfId="58568" xr:uid="{68F3E35B-8094-4122-9182-E19FD8F91980}"/>
    <cellStyle name="표준 1728" xfId="58558" xr:uid="{167B8DCD-5D36-4F5F-80A2-1589DDE4823D}"/>
    <cellStyle name="표준 1729" xfId="58566" xr:uid="{4364E9B1-C846-4F87-BE96-BA954654F0BF}"/>
    <cellStyle name="표준 173" xfId="1109" xr:uid="{25D9A74C-4BEA-4FCB-BDD8-D5AA74C6CF2C}"/>
    <cellStyle name="표준 1730" xfId="58564" xr:uid="{B736C5EA-5B75-4366-89BF-AFCC39F6DB18}"/>
    <cellStyle name="표준 1731" xfId="58525" xr:uid="{EF8782E5-808C-43DC-8263-80B86F56A017}"/>
    <cellStyle name="표준 1732" xfId="58524" xr:uid="{8CD59477-2363-4344-8ABE-E73F9C3BFA7C}"/>
    <cellStyle name="표준 1733" xfId="58542" xr:uid="{6D57930D-09A0-4324-BE58-4BB1C398AE76}"/>
    <cellStyle name="표준 1734" xfId="58540" xr:uid="{0E5F4BDC-B76D-4C23-BCCE-2EBE177687D4}"/>
    <cellStyle name="표준 1735" xfId="58563" xr:uid="{F28D4728-590E-40CD-A176-CD85F9577901}"/>
    <cellStyle name="표준 1736" xfId="58570" xr:uid="{CE7C9342-B6E4-4869-933B-6D306474FB03}"/>
    <cellStyle name="표준 1737" xfId="58562" xr:uid="{DDB1C387-1719-421A-ABFC-5D0A3BFCAFE4}"/>
    <cellStyle name="표준 1738" xfId="58567" xr:uid="{9CBE3F63-F4CE-4E26-9104-16A5A648E061}"/>
    <cellStyle name="표준 1739" xfId="58561" xr:uid="{5826BEA6-1B93-4180-8177-F6511A50EE98}"/>
    <cellStyle name="표준 174" xfId="1110" xr:uid="{20903072-4CB4-48ED-A7AA-A0599053B576}"/>
    <cellStyle name="표준 1740" xfId="58560" xr:uid="{30EF2AEB-3027-4857-AEA4-1DF32FE53B2F}"/>
    <cellStyle name="표준 1741" xfId="58573" xr:uid="{12051F51-BB0E-4281-8A2F-6CCF17F8D341}"/>
    <cellStyle name="표준 1742" xfId="58571" xr:uid="{CF2B301D-D81C-4FBE-8131-B84A18F38651}"/>
    <cellStyle name="표준 1743" xfId="58569" xr:uid="{491FEF78-4A07-4674-A4D0-DE784364E2CB}"/>
    <cellStyle name="표준 1744" xfId="58572" xr:uid="{201AAAD3-B96F-416E-B0E9-1E06BF04F7F2}"/>
    <cellStyle name="표준 1745" xfId="58565" xr:uid="{357281DD-E849-455B-888F-0A3ECFE3F970}"/>
    <cellStyle name="표준 1746" xfId="58574" xr:uid="{5961D6CF-92F2-421A-8C8A-362D01273A81}"/>
    <cellStyle name="표준 1747" xfId="58578" xr:uid="{AA567AE7-8ADF-4C2F-B6D5-A608881483DA}"/>
    <cellStyle name="표준 1748" xfId="58581" xr:uid="{C56345AE-DD90-4AA8-871A-52F677BD0094}"/>
    <cellStyle name="표준 1749" xfId="58575" xr:uid="{27EC2E7F-A2FF-4933-A653-0600B4FF4715}"/>
    <cellStyle name="표준 175" xfId="1111" xr:uid="{66058B46-EEF2-40EA-9137-93641D579BEB}"/>
    <cellStyle name="표준 1750" xfId="58582" xr:uid="{9F5767E3-17A3-46A3-8617-6480FC80A8DC}"/>
    <cellStyle name="표준 1751" xfId="58584" xr:uid="{C438F20A-8908-4AE2-B6F0-0A1376143BE0}"/>
    <cellStyle name="표준 1752" xfId="58606" xr:uid="{3ECAF295-59B5-4E27-A171-AAFEDE169BFA}"/>
    <cellStyle name="표준 1753" xfId="58579" xr:uid="{CC089D7B-DA26-44DD-BE20-CB05582B4370}"/>
    <cellStyle name="표준 1754" xfId="58577" xr:uid="{E98358C1-3D9E-487F-AB8A-3A5BA0795033}"/>
    <cellStyle name="표준 1755" xfId="58580" xr:uid="{4D323E8E-B818-426E-9979-492B774B4FAE}"/>
    <cellStyle name="표준 1756" xfId="58576" xr:uid="{DF247253-EB24-4994-89FD-50D096DA5364}"/>
    <cellStyle name="표준 1757" xfId="58585" xr:uid="{552D740D-F5A7-43CE-BF1B-E9EA69400C57}"/>
    <cellStyle name="표준 1758" xfId="58602" xr:uid="{1B0200EA-1F2A-42AD-A170-2796E1BAB33A}"/>
    <cellStyle name="표준 1759" xfId="58620" xr:uid="{2A663A6E-2F17-487F-8B85-E1997F328F94}"/>
    <cellStyle name="표준 176" xfId="1112" xr:uid="{F67BA1A5-5EC0-44E9-8B67-F82ADC9B9D72}"/>
    <cellStyle name="표준 1760" xfId="58589" xr:uid="{C5C58907-5730-49E6-A3E9-781D4CC8C2EA}"/>
    <cellStyle name="표준 1761" xfId="58597" xr:uid="{39E7AE2A-E92F-42CB-92BD-23971BD6F390}"/>
    <cellStyle name="표준 1762" xfId="58615" xr:uid="{F866B842-EA82-4841-A42B-A2AD5B0C67F0}"/>
    <cellStyle name="표준 1763" xfId="58601" xr:uid="{D44E0BAC-4BFB-4D08-9BD9-BE8A301A5F5C}"/>
    <cellStyle name="표준 1764" xfId="58619" xr:uid="{21A6F943-96FC-425C-8F3B-3CB93CD67BCF}"/>
    <cellStyle name="표준 1765" xfId="58613" xr:uid="{E8A2A20F-977D-4056-B25A-07B69FAB18DC}"/>
    <cellStyle name="표준 1766" xfId="58614" xr:uid="{8EE734BB-017E-4E3F-9E85-7BCC2F4D3CEA}"/>
    <cellStyle name="표준 1767" xfId="58610" xr:uid="{9C0930B7-C535-4EB8-A11C-4A4AF854A52D}"/>
    <cellStyle name="표준 1768" xfId="58586" xr:uid="{068CC094-967E-440A-853F-D6D5D256566C}"/>
    <cellStyle name="표준 1769" xfId="58609" xr:uid="{C478D642-5A6D-4AB0-B2A3-A2A3EFAFA9B7}"/>
    <cellStyle name="표준 177" xfId="1113" xr:uid="{AE25B9F8-0011-44E0-80A5-A1DC3912929C}"/>
    <cellStyle name="표준 1770" xfId="58598" xr:uid="{908BB32A-3433-4A67-85C1-89EF8426B97C}"/>
    <cellStyle name="표준 1771" xfId="58616" xr:uid="{92877BF6-ABE9-4144-AFE0-DD3662F140B9}"/>
    <cellStyle name="표준 1772" xfId="58590" xr:uid="{0092658F-4FAF-4259-BD3A-101A639938CE}"/>
    <cellStyle name="표준 1773" xfId="58593" xr:uid="{71696BCB-B9DA-45C9-B965-F1BFD361C977}"/>
    <cellStyle name="표준 1774" xfId="58611" xr:uid="{1A9D95C0-3099-48D0-A4BF-FAE6B1A381D9}"/>
    <cellStyle name="표준 1775" xfId="58622" xr:uid="{4797EC52-DA63-4799-B364-91F2B8AC13AB}"/>
    <cellStyle name="표준 1776" xfId="58594" xr:uid="{11B6FEE7-E53B-4DA2-98C6-BC95573E2503}"/>
    <cellStyle name="표준 1777" xfId="58612" xr:uid="{8E405A21-A347-496E-BC0D-F197564CD8D5}"/>
    <cellStyle name="표준 1778" xfId="58618" xr:uid="{9AB04E05-05BC-474C-B2FB-E4C2B084D02F}"/>
    <cellStyle name="표준 1779" xfId="58617" xr:uid="{0B7FFEA7-8143-4C7B-9A25-D5B1AD54C1F0}"/>
    <cellStyle name="표준 178" xfId="1114" xr:uid="{224EA0FF-344B-4F2E-AB49-7B65AA171037}"/>
    <cellStyle name="표준 1780" xfId="58621" xr:uid="{2C4D2D48-789F-4C46-B38A-03BB9F6C6FB0}"/>
    <cellStyle name="표준 1781" xfId="58605" xr:uid="{5E65BC40-2EAF-495C-A06D-B1A876F77D69}"/>
    <cellStyle name="표준 1782" xfId="58623" xr:uid="{FAD38C23-7FD0-4F95-9839-DAC896B3672A}"/>
    <cellStyle name="표준 1783" xfId="58624" xr:uid="{0513E378-C95F-4977-8EFF-D8B709AF936E}"/>
    <cellStyle name="표준 1784" xfId="58625" xr:uid="{385FDCF2-E3FD-48B3-8BA8-B4E576B3375C}"/>
    <cellStyle name="표준 1785" xfId="58626" xr:uid="{C6471812-4C45-4C5A-9099-D9E98DBD53E0}"/>
    <cellStyle name="표준 1786" xfId="58627" xr:uid="{4ADEFA6D-A700-4A55-A31F-D35720491F53}"/>
    <cellStyle name="표준 1787" xfId="58628" xr:uid="{3084895D-CD46-4B10-8B72-ABA3B98B2AB5}"/>
    <cellStyle name="표준 1788" xfId="58629" xr:uid="{4D5A3D2A-BF31-4C56-8628-59E984541EDD}"/>
    <cellStyle name="표준 1789" xfId="58630" xr:uid="{CC5BE83E-3888-4247-B4CA-85C7F87A4409}"/>
    <cellStyle name="표준 179" xfId="1115" xr:uid="{2C3EDB65-6890-42A3-B1E4-983103ADB2FF}"/>
    <cellStyle name="표준 1790" xfId="58631" xr:uid="{C458FA12-A438-4964-8D18-FB947CE9FC0B}"/>
    <cellStyle name="표준 1791" xfId="58632" xr:uid="{F3BEEE62-6E2D-44DC-A4F6-698C980BAC3A}"/>
    <cellStyle name="표준 1792" xfId="58633" xr:uid="{7070B36C-6418-4B3F-8EBB-77BE46092CEE}"/>
    <cellStyle name="표준 1793" xfId="58634" xr:uid="{FDD14135-4BE6-4CBC-A274-491E6C99FC7B}"/>
    <cellStyle name="표준 1794" xfId="58635" xr:uid="{2619BD23-00FD-4BF6-8A28-E8EB2F2B24C2}"/>
    <cellStyle name="표준 1795" xfId="58636" xr:uid="{FBFA18B6-570A-47A9-AAA7-74586A0F9526}"/>
    <cellStyle name="표준 1796" xfId="58637" xr:uid="{2EDC9334-9D3D-4AC9-AE62-8ADD3A3592EE}"/>
    <cellStyle name="표준 1797" xfId="58638" xr:uid="{33734211-C139-45F6-BEF1-327080C14241}"/>
    <cellStyle name="표준 1798" xfId="58639" xr:uid="{B7286168-F4A2-41A9-BBF8-5DE3AC406210}"/>
    <cellStyle name="표준 1799" xfId="58640" xr:uid="{7AB796B0-02A3-46B4-9E80-D06967655F55}"/>
    <cellStyle name="표준 18" xfId="1116" xr:uid="{3947F986-539B-40BD-B1EC-091B5E0F6314}"/>
    <cellStyle name="표준 18 2" xfId="1117" xr:uid="{C6E85BD8-724D-4917-B67F-F2B9EE8686D1}"/>
    <cellStyle name="표준 18 3" xfId="16509" xr:uid="{7EE0780B-D0C7-4C25-8235-DDB3CE09B300}"/>
    <cellStyle name="표준 18 4" xfId="16508" xr:uid="{34C851F2-2D5B-46D8-84DA-8C9A91515711}"/>
    <cellStyle name="표준 18 5" xfId="3839" xr:uid="{33E08CC1-FD5E-4493-A7CC-465EE5CBC087}"/>
    <cellStyle name="표준 180" xfId="1118" xr:uid="{E480E85F-2B6A-40CE-B6A6-62A201DFAA46}"/>
    <cellStyle name="표준 1800" xfId="58641" xr:uid="{D32E6823-CC44-46BB-8286-50E308D815E2}"/>
    <cellStyle name="표준 1801" xfId="58642" xr:uid="{828CDC1B-0C61-4C43-985C-D6F8B2037DAA}"/>
    <cellStyle name="표준 1802" xfId="58643" xr:uid="{F070194B-77BF-4949-BFE0-FD65C2B4C290}"/>
    <cellStyle name="표준 1803" xfId="58644" xr:uid="{E7F0057A-D979-45FD-AD9D-5D270AE34B8E}"/>
    <cellStyle name="표준 1804" xfId="58645" xr:uid="{9CB9D3EC-FF7F-4F1B-9660-AD608F8B8466}"/>
    <cellStyle name="표준 1805" xfId="58646" xr:uid="{769AE483-FDA0-4C4A-A8CC-DB1426FA4F75}"/>
    <cellStyle name="표준 1806" xfId="58647" xr:uid="{99BE6FFD-6713-4DD8-9812-7FFA5713CBC1}"/>
    <cellStyle name="표준 1807" xfId="58648" xr:uid="{D3C9D45A-1B97-4098-AFDB-0D7466EA2944}"/>
    <cellStyle name="표준 1808" xfId="58649" xr:uid="{60C1524A-01F1-4560-A188-D156D1E3CCA4}"/>
    <cellStyle name="표준 1809" xfId="58650" xr:uid="{EA07D0F8-3D4A-496E-B3A8-BA7455CDB79B}"/>
    <cellStyle name="표준 181" xfId="1119" xr:uid="{917A44CE-B64A-49D2-A45D-20469955FB9E}"/>
    <cellStyle name="표준 1810" xfId="58651" xr:uid="{8D4B0EAF-A43C-4ED9-B651-46D43B2C3F5E}"/>
    <cellStyle name="표준 1811" xfId="58652" xr:uid="{5A7F0ADC-ED13-4BA6-9176-80F11C6179BB}"/>
    <cellStyle name="표준 1812" xfId="58653" xr:uid="{8F52FB24-2C26-46BB-AE92-30311F096F5B}"/>
    <cellStyle name="표준 1813" xfId="58654" xr:uid="{2FD98E38-A6A3-4B49-87AE-37845B52A501}"/>
    <cellStyle name="표준 1814" xfId="58655" xr:uid="{DD3FB733-6273-49B6-A265-CFFF839F2A81}"/>
    <cellStyle name="표준 1815" xfId="58656" xr:uid="{1A273EA2-65A0-41D9-91C2-75B3717B0169}"/>
    <cellStyle name="표준 1816" xfId="58657" xr:uid="{E9B2CB86-D1D7-4388-BFF9-3CD8BB7CB79B}"/>
    <cellStyle name="표준 1817" xfId="58658" xr:uid="{5CC48DEB-4261-44FA-B258-DD9517F9BA5B}"/>
    <cellStyle name="표준 1818" xfId="58659" xr:uid="{466B829D-0AAA-4B22-ABC6-9D77D554D4A8}"/>
    <cellStyle name="표준 1819" xfId="58660" xr:uid="{94E7F8E3-865B-422F-A70D-8456FC6C8861}"/>
    <cellStyle name="표준 182" xfId="1120" xr:uid="{F1BCBCB2-6AC7-432B-A0D4-8A54A2F3DF4F}"/>
    <cellStyle name="표준 1820" xfId="58661" xr:uid="{9F725AEB-E3CE-45D3-A5EC-4B96B2FA8A0D}"/>
    <cellStyle name="표준 1821" xfId="58662" xr:uid="{D91DBE65-9C82-4135-9518-F1427A8DDC45}"/>
    <cellStyle name="표준 1822" xfId="58663" xr:uid="{D9970BE2-7E27-48F5-8B1C-0668D02015E2}"/>
    <cellStyle name="표준 1823" xfId="58664" xr:uid="{253469BD-7F02-4416-A458-F39D34818136}"/>
    <cellStyle name="표준 1824" xfId="58665" xr:uid="{274C6248-7B35-42C5-9B54-6C5F0D5A5188}"/>
    <cellStyle name="표준 1825" xfId="58666" xr:uid="{9AC1E6CF-44ED-42C8-8690-74EAA7A6841D}"/>
    <cellStyle name="표준 1826" xfId="58667" xr:uid="{A2072D2F-1E40-45DD-9F6F-1E314DC67985}"/>
    <cellStyle name="표준 1827" xfId="58668" xr:uid="{22A9D1A4-E835-4244-839B-DC199F1B31ED}"/>
    <cellStyle name="표준 1828" xfId="58669" xr:uid="{94EFAA1D-066B-431B-9E54-56EB10BF86F7}"/>
    <cellStyle name="표준 1829" xfId="58670" xr:uid="{9F8C834E-5352-42DB-8508-5C5CD7B7636D}"/>
    <cellStyle name="표준 183" xfId="1121" xr:uid="{67F294AF-842D-4F6A-BEBB-0821E4669547}"/>
    <cellStyle name="표준 1830" xfId="58671" xr:uid="{46667135-2CF4-4C2C-9533-4581F1EBD440}"/>
    <cellStyle name="표준 1831" xfId="58672" xr:uid="{FF7A070C-3B85-43F8-9154-E479C3D2FB29}"/>
    <cellStyle name="표준 1832" xfId="58673" xr:uid="{D9ECA9A9-9D5B-4295-9138-B66DD9DF9182}"/>
    <cellStyle name="표준 1833" xfId="58674" xr:uid="{52797744-51CD-49E3-A593-822E9AD827E3}"/>
    <cellStyle name="표준 1834" xfId="58675" xr:uid="{DD18189A-E38A-4C51-9823-27ED4CB3C88E}"/>
    <cellStyle name="표준 1835" xfId="58676" xr:uid="{8B9A6E0C-BEF0-4AC8-B2C9-446A48291736}"/>
    <cellStyle name="표준 1836" xfId="58677" xr:uid="{EC77833F-AD84-4365-93C1-A4FCC27AD28A}"/>
    <cellStyle name="표준 1837" xfId="58678" xr:uid="{54746063-A0AE-4028-84EF-FB3BC339EEF5}"/>
    <cellStyle name="표준 1838" xfId="58679" xr:uid="{63C52D00-0D8C-4148-9C25-EAACB0D305BD}"/>
    <cellStyle name="표준 1839" xfId="58680" xr:uid="{C54319F0-EAFE-4D92-B3F0-1EA0AB6CDB21}"/>
    <cellStyle name="표준 184" xfId="1122" xr:uid="{98DC7278-A8B0-4342-846A-79859EF3BC8B}"/>
    <cellStyle name="표준 1840" xfId="58681" xr:uid="{57436232-F2C1-44F7-ABF5-1B628F42A498}"/>
    <cellStyle name="표준 1841" xfId="58682" xr:uid="{37BD5198-6197-4F6D-84C2-B7B585EF6991}"/>
    <cellStyle name="표준 1842" xfId="58683" xr:uid="{999A13C6-B613-4B04-A8B3-20FA0E543178}"/>
    <cellStyle name="표준 1843" xfId="58684" xr:uid="{68B9BCB7-1059-454E-A0E2-B690135AEAA8}"/>
    <cellStyle name="표준 1844" xfId="58685" xr:uid="{C73E34A8-AB8E-480C-ADC4-5987E08FB9A3}"/>
    <cellStyle name="표준 1845" xfId="58686" xr:uid="{A413136D-D1C9-48D3-A308-2F737065A93B}"/>
    <cellStyle name="표준 1846" xfId="58687" xr:uid="{BB30346D-955C-40BB-95F2-E138A54BB5DF}"/>
    <cellStyle name="표준 1847" xfId="58688" xr:uid="{88D35FCF-130F-4B4C-B7BB-A8272D0B0BE7}"/>
    <cellStyle name="표준 1848" xfId="58689" xr:uid="{F8DBE9A0-AD4B-4564-87D4-7BA179FDBC55}"/>
    <cellStyle name="표준 1849" xfId="58690" xr:uid="{CDECFFC6-6BB2-4DCB-893E-5817E13DCE66}"/>
    <cellStyle name="표준 185" xfId="1123" xr:uid="{81AF6CFD-5864-42EE-BA0B-38A8E423C199}"/>
    <cellStyle name="표준 1850" xfId="58691" xr:uid="{A1510C4C-1A0C-48E6-A675-A3B79812C9BC}"/>
    <cellStyle name="표준 1851" xfId="58692" xr:uid="{4020E121-7386-4D2C-A038-11052788AC36}"/>
    <cellStyle name="표준 1852" xfId="58693" xr:uid="{C5FBC99E-7177-4E07-8EC5-40375CEFD9B5}"/>
    <cellStyle name="표준 1853" xfId="58694" xr:uid="{75002C63-28BC-4BBF-9C9C-B3966F095198}"/>
    <cellStyle name="표준 1854" xfId="58695" xr:uid="{E18D2091-79E0-412C-9568-F27A1FA7CFE7}"/>
    <cellStyle name="표준 1855" xfId="58696" xr:uid="{4CB94E32-38B5-4A93-BCD0-0993FBB98E0F}"/>
    <cellStyle name="표준 1856" xfId="58697" xr:uid="{F9091EDC-3EA1-48A5-9D85-1FDA1783B588}"/>
    <cellStyle name="표준 1857" xfId="58698" xr:uid="{C225DEA3-F9CF-419F-9B81-3054082756D8}"/>
    <cellStyle name="표준 1858" xfId="58699" xr:uid="{21553DE6-5951-4843-B13A-F98401D24507}"/>
    <cellStyle name="표준 1859" xfId="58700" xr:uid="{D557FCE1-3622-46EB-8A42-46F8C0D07C2B}"/>
    <cellStyle name="표준 186" xfId="1124" xr:uid="{3A0BCE8A-BBB6-41BC-81F3-A0DB7369B8FB}"/>
    <cellStyle name="표준 1860" xfId="58701" xr:uid="{622D01EA-2D31-42A9-AA31-881E7F1276AE}"/>
    <cellStyle name="표준 1861" xfId="58702" xr:uid="{8E050AB0-8097-41D7-A02C-448A8D12D05A}"/>
    <cellStyle name="표준 1862" xfId="58703" xr:uid="{40BBB5B2-D841-4848-89C1-2A19875E2F7F}"/>
    <cellStyle name="표준 1863" xfId="58704" xr:uid="{25C1494D-55EA-4C9C-A60C-79C4AB886BBA}"/>
    <cellStyle name="표준 1864" xfId="58705" xr:uid="{0072461F-8600-4942-8797-36A2096D3BEF}"/>
    <cellStyle name="표준 1865" xfId="58706" xr:uid="{E5C3BFF3-724B-4F45-A4FB-C603FC17FA46}"/>
    <cellStyle name="표준 1866" xfId="58707" xr:uid="{7BFBDF7F-D042-4F34-A298-B09262E3F0CB}"/>
    <cellStyle name="표준 1867" xfId="58708" xr:uid="{DB97A38B-A23F-485D-ACE1-75567CB2180B}"/>
    <cellStyle name="표준 1868" xfId="58709" xr:uid="{5EC17A95-C494-40F3-AE48-E74756CBCC97}"/>
    <cellStyle name="표준 1869" xfId="58710" xr:uid="{930BB0C9-914B-43F2-BAEF-9F390E899059}"/>
    <cellStyle name="표준 187" xfId="1125" xr:uid="{7EA9F10B-9652-4FAE-9964-02A721881B8E}"/>
    <cellStyle name="표준 1870" xfId="58711" xr:uid="{4D32F764-0219-4999-B84D-B3C89B58AC0A}"/>
    <cellStyle name="표준 1871" xfId="58712" xr:uid="{607603FF-EE31-45CB-A6AF-EFF491B9A1F6}"/>
    <cellStyle name="표준 1872" xfId="58713" xr:uid="{E5C0E814-D4C4-42CE-BF43-1485A464BFE1}"/>
    <cellStyle name="표준 1873" xfId="58714" xr:uid="{BE7303CC-2362-4DBF-9F6E-3262A51EFB6F}"/>
    <cellStyle name="표준 1874" xfId="58715" xr:uid="{58143210-5AD0-47FB-8A2F-2125CAFD5C9E}"/>
    <cellStyle name="표준 1875" xfId="58716" xr:uid="{3F649129-D791-4C2B-A198-C1B819B319A5}"/>
    <cellStyle name="표준 1876" xfId="58717" xr:uid="{CB55377E-C5FD-4B30-9BF7-EFAC864B3A01}"/>
    <cellStyle name="표준 1877" xfId="58718" xr:uid="{2FE69459-7B5A-4438-9034-DF658CBA39CD}"/>
    <cellStyle name="표준 1878" xfId="58719" xr:uid="{B59B0CFC-7D12-49C8-92B5-A5AAFE80BACE}"/>
    <cellStyle name="표준 1879" xfId="58720" xr:uid="{C2D74CC6-0A6C-433E-8251-9766E8545734}"/>
    <cellStyle name="표준 188" xfId="1126" xr:uid="{7A01B669-32DD-438D-B1D6-E88F399D0D31}"/>
    <cellStyle name="표준 1880" xfId="58721" xr:uid="{DB60C125-9A7A-4D32-8B5F-3FBD2964439A}"/>
    <cellStyle name="표준 1881" xfId="58722" xr:uid="{06654DBC-EB77-4315-B780-CBD50AFA8B8B}"/>
    <cellStyle name="표준 1882" xfId="58723" xr:uid="{95904412-F760-4129-8EC5-FB997D944A16}"/>
    <cellStyle name="표준 1883" xfId="58724" xr:uid="{7581F59D-29FC-4900-B7F6-4FEFE9CB14E3}"/>
    <cellStyle name="표준 1884" xfId="58725" xr:uid="{AE13CA86-C7B3-46DF-B137-3F696FFBFAF5}"/>
    <cellStyle name="표준 1885" xfId="58726" xr:uid="{607A43C1-4758-4EA8-8E2F-640F95597A95}"/>
    <cellStyle name="표준 1886" xfId="58727" xr:uid="{BBB2CB8F-1813-4ECF-BA0B-008B40AF652B}"/>
    <cellStyle name="표준 1887" xfId="58728" xr:uid="{148BE755-4AD9-4A82-93E9-35FD5018A67B}"/>
    <cellStyle name="표준 1888" xfId="58729" xr:uid="{EE56AA89-5771-4DF6-AD39-4B6A39310B8D}"/>
    <cellStyle name="표준 1889" xfId="58730" xr:uid="{F2C2FD00-463B-4565-A415-026B28420557}"/>
    <cellStyle name="표준 189" xfId="1127" xr:uid="{9E8F8351-2F28-4148-850E-12D6470065A8}"/>
    <cellStyle name="표준 1890" xfId="58731" xr:uid="{702A6BA1-8D28-43E0-9B05-531FA911787F}"/>
    <cellStyle name="표준 1891" xfId="58732" xr:uid="{42F755BC-D2B3-4870-AB3E-0EA278FBBE70}"/>
    <cellStyle name="표준 1892" xfId="58733" xr:uid="{918838E7-47E8-4C56-805D-F965D6444BAC}"/>
    <cellStyle name="표준 1893" xfId="58734" xr:uid="{880CFD5E-9565-46AE-BF06-7C2845ED5A73}"/>
    <cellStyle name="표준 1894" xfId="58735" xr:uid="{9F94D0A8-BB09-470D-A4CC-BD82F5E8AD8F}"/>
    <cellStyle name="표준 1895" xfId="58736" xr:uid="{997A370E-4FC1-4259-B9DC-E7A20275B312}"/>
    <cellStyle name="표준 1896" xfId="58737" xr:uid="{607CC6B6-D0B4-4613-8C14-EDF08142B1EE}"/>
    <cellStyle name="표준 1897" xfId="58738" xr:uid="{87386BDB-5F72-4895-A977-1D4EF89E08FA}"/>
    <cellStyle name="표준 1898" xfId="58739" xr:uid="{47E7A36C-9772-44A6-8A97-1DAC62973D7F}"/>
    <cellStyle name="표준 1899" xfId="58740" xr:uid="{C93604A7-E523-42E6-A8FC-8D1732923915}"/>
    <cellStyle name="표준 19" xfId="1128" xr:uid="{0D476237-03F6-4768-85F2-F7BB572512F4}"/>
    <cellStyle name="표준 19 2" xfId="1129" xr:uid="{FE023E4F-A9ED-4680-B70B-98C5E41AEB9E}"/>
    <cellStyle name="표준 19 3" xfId="3842" xr:uid="{6B1CDBAE-139C-4478-A883-4F265EC61346}"/>
    <cellStyle name="표준 19 3 2" xfId="16510" xr:uid="{B0BC0FA6-0E7F-487B-81BF-D3212B41724C}"/>
    <cellStyle name="표준 19 4" xfId="3846" xr:uid="{F294CC87-906A-4DDA-AC75-BA53B8359046}"/>
    <cellStyle name="표준 19 4 2" xfId="57066" xr:uid="{645A105A-066D-4A32-B4BF-50A8C023E63C}"/>
    <cellStyle name="표준 19 4 3" xfId="57067" xr:uid="{199D68BB-D1B3-425B-98DF-B130D527B879}"/>
    <cellStyle name="표준 19 4 3 2" xfId="57132" xr:uid="{6315A26E-9E04-458F-B6E5-4A7DCF962103}"/>
    <cellStyle name="표준 19 4 3 3" xfId="57133" xr:uid="{3C753EF7-3316-4E81-90D7-4D6DA42583EC}"/>
    <cellStyle name="표준 19 4 4" xfId="57134" xr:uid="{1A425D39-72AB-4507-9B3F-87238975FB4F}"/>
    <cellStyle name="표준 19 4 5" xfId="57135" xr:uid="{640482C1-C9BB-42FF-9847-2C374F1B6E11}"/>
    <cellStyle name="표준 19 5" xfId="3854" xr:uid="{F24AC7D0-E731-4841-8FFA-C08521603CB2}"/>
    <cellStyle name="표준 19 5 2" xfId="57068" xr:uid="{B8FEA85B-AE9C-485A-80A8-DAA8B7154596}"/>
    <cellStyle name="표준 19 5 3" xfId="57069" xr:uid="{2F8A6CBA-84C8-417B-AE5B-91FFB2D8B2A5}"/>
    <cellStyle name="표준 19 5 3 2" xfId="57136" xr:uid="{DB82F55C-8016-455C-B386-410BF017C215}"/>
    <cellStyle name="표준 19 5 3 3" xfId="57137" xr:uid="{F090446E-4948-4808-96F7-E6090FB5F728}"/>
    <cellStyle name="표준 19 5 4" xfId="57138" xr:uid="{A19C0545-2091-4102-974D-0E661B36AC9E}"/>
    <cellStyle name="표준 19 5 5" xfId="57139" xr:uid="{A8B4708B-C40D-4B5C-ABFA-63359240B0CA}"/>
    <cellStyle name="표준 19 6" xfId="3840" xr:uid="{25C35CE8-A1FF-4F62-881D-FD0AA0D7A08D}"/>
    <cellStyle name="표준 19 6 2" xfId="57140" xr:uid="{CBA2A6F6-FB7C-40B0-8236-CA41933509BC}"/>
    <cellStyle name="표준 19 6 3" xfId="57141" xr:uid="{4F2AB473-A6C6-427F-8429-E91ACBA20EFD}"/>
    <cellStyle name="표준 19 7" xfId="57142" xr:uid="{B2845BCE-2787-4D12-839D-886BEC78BD0C}"/>
    <cellStyle name="표준 19 8" xfId="57143" xr:uid="{29E6AAF7-55E8-40D4-87C4-046A3152E413}"/>
    <cellStyle name="표준 190" xfId="1130" xr:uid="{BE47FDEC-53E0-48E7-99C9-0DB76A0675C7}"/>
    <cellStyle name="표준 1900" xfId="58741" xr:uid="{EA1CD52F-863E-46E6-9D37-41A92B81FD3B}"/>
    <cellStyle name="표준 1901" xfId="58742" xr:uid="{0119028D-7767-47D5-8653-C288BDD9CABA}"/>
    <cellStyle name="표준 1902" xfId="58743" xr:uid="{9106C8D6-22D5-4916-A9B7-359B9B4E7D59}"/>
    <cellStyle name="표준 1903" xfId="58744" xr:uid="{6F9DA02A-EF54-466E-BCB5-31A299BA9D10}"/>
    <cellStyle name="표준 1904" xfId="58745" xr:uid="{274E7A3D-F8F5-4AAF-BFC9-BE17ECD53F0D}"/>
    <cellStyle name="표준 1905" xfId="58746" xr:uid="{D02F1F82-EDCF-44CA-916C-BCF37C1FF1FB}"/>
    <cellStyle name="표준 1906" xfId="58747" xr:uid="{322C01E7-BC00-448F-988F-BF276CEE83F0}"/>
    <cellStyle name="표준 1907" xfId="58748" xr:uid="{B5778196-1D28-4555-B8AE-D4671FEC4D3A}"/>
    <cellStyle name="표준 1908" xfId="58749" xr:uid="{09A96D7E-1F22-41AA-812E-E94FDDA73D58}"/>
    <cellStyle name="표준 1909" xfId="58750" xr:uid="{5542B866-B208-463E-A7A7-A9207C2091CD}"/>
    <cellStyle name="표준 191" xfId="1131" xr:uid="{22FCB55C-EADE-400E-84F2-2DCFCD3C292C}"/>
    <cellStyle name="표준 1910" xfId="58751" xr:uid="{297EFD16-1E7D-4275-9F26-5A8D17E81C51}"/>
    <cellStyle name="표준 1911" xfId="58752" xr:uid="{DC9B9AE9-A664-4BAC-BFB7-46752EC46048}"/>
    <cellStyle name="표준 1912" xfId="58762" xr:uid="{DE5362C3-C0BA-4402-ACDD-C11ADA12E9E9}"/>
    <cellStyle name="표준 1913" xfId="58757" xr:uid="{6033F214-170F-4E45-B8DA-B4951962E6B0}"/>
    <cellStyle name="표준 1914" xfId="58767" xr:uid="{B6DC04AF-8847-46E0-9B94-DFF2520B3209}"/>
    <cellStyle name="표준 1915" xfId="58763" xr:uid="{8D1CA7D4-0204-4DD0-984C-C32565A0C45A}"/>
    <cellStyle name="표준 1916" xfId="58754" xr:uid="{A2D8F5E5-9028-41B4-AEC6-9E0FFE0DD748}"/>
    <cellStyle name="표준 1917" xfId="58755" xr:uid="{AB1B7837-A0E2-496F-8661-8454778BC4C9}"/>
    <cellStyle name="표준 1918" xfId="58764" xr:uid="{F33D1922-BC2C-4548-97B5-40ABEFCDDC54}"/>
    <cellStyle name="표준 1919" xfId="58766" xr:uid="{83275C07-1700-4203-9240-6E874948E494}"/>
    <cellStyle name="표준 192" xfId="1132" xr:uid="{CADD2541-E73F-4023-8452-A5ECA3A1EFE3}"/>
    <cellStyle name="표준 1920" xfId="58775" xr:uid="{58E05AD2-1863-4975-B0E6-9377AC462E94}"/>
    <cellStyle name="표준 1921" xfId="58770" xr:uid="{1E154771-FEA3-494C-BF77-2D7FB04C9C85}"/>
    <cellStyle name="표준 1922" xfId="58761" xr:uid="{57A6EF6A-F0C0-4332-A327-E0735D5BC24F}"/>
    <cellStyle name="표준 1923" xfId="58784" xr:uid="{550086D3-7E78-4406-A3A6-E41345F39CCB}"/>
    <cellStyle name="표준 1924" xfId="58753" xr:uid="{AA015158-F88E-4868-9F51-28B7DC41851F}"/>
    <cellStyle name="표준 1925" xfId="58772" xr:uid="{4361D6D0-62D8-4FA2-9A98-CA3C99F33017}"/>
    <cellStyle name="표준 1926" xfId="58779" xr:uid="{052F61DE-2B95-4982-913A-62D27993749B}"/>
    <cellStyle name="표준 1927" xfId="58773" xr:uid="{0170955A-84A0-4BFE-B304-E6BE45FAD3C7}"/>
    <cellStyle name="표준 1928" xfId="58783" xr:uid="{C0D5884A-5F33-433D-B48B-3D331D9AE302}"/>
    <cellStyle name="표준 1929" xfId="58777" xr:uid="{CA39DA5B-DDC7-46E8-8DB4-1FE7379F9DC6}"/>
    <cellStyle name="표준 193" xfId="1133" xr:uid="{4A4C3BD1-7845-4218-A55A-A957C9118506}"/>
    <cellStyle name="표준 1930" xfId="58778" xr:uid="{B2524DAC-3FB8-433F-B552-02974F7BD105}"/>
    <cellStyle name="표준 1931" xfId="58774" xr:uid="{83BF894D-F0D0-4BA9-83C3-31189DAB1359}"/>
    <cellStyle name="표준 1932" xfId="58760" xr:uid="{FCFF4542-356E-4C4E-8A4C-B4349D8C75DE}"/>
    <cellStyle name="표준 1933" xfId="58756" xr:uid="{E0A1B7D1-26AB-4D0B-BFB3-44270B8884F7}"/>
    <cellStyle name="표준 1934" xfId="58768" xr:uid="{A137706C-75A8-4DA4-A3D9-C60330DD177B}"/>
    <cellStyle name="표준 1935" xfId="58780" xr:uid="{90DB8FCA-06AF-4BF0-8EE8-5F76850C5C45}"/>
    <cellStyle name="표준 1936" xfId="58759" xr:uid="{AE77F60B-31CA-41F1-849F-9BAB3FC11557}"/>
    <cellStyle name="표준 1937" xfId="58758" xr:uid="{FEA4FE21-F4C9-45AE-A560-89FD813DBA28}"/>
    <cellStyle name="표준 1938" xfId="58769" xr:uid="{B10238E5-6A50-4A59-A738-4A6184BA6763}"/>
    <cellStyle name="표준 1939" xfId="58786" xr:uid="{A70F9FC6-2316-4E5B-B11E-BE0F397A124D}"/>
    <cellStyle name="표준 194" xfId="1134" xr:uid="{D96F08E3-4CB1-4149-9A6C-BCB6B49C3730}"/>
    <cellStyle name="표준 1940" xfId="58771" xr:uid="{2508E9DC-A681-4122-A61A-2E8CFBCB231D}"/>
    <cellStyle name="표준 1941" xfId="58776" xr:uid="{55D21125-CB6D-4441-AB21-ABE03842AFF7}"/>
    <cellStyle name="표준 1942" xfId="58782" xr:uid="{2A3868F9-0397-4AB9-8A4C-5B76F4F8CB2A}"/>
    <cellStyle name="표준 1943" xfId="58781" xr:uid="{7D7AC5F8-ED21-4855-91C5-DF22AB730CB6}"/>
    <cellStyle name="표준 1944" xfId="58785" xr:uid="{E14A15FE-529C-4A18-9800-D03811DC2267}"/>
    <cellStyle name="표준 1945" xfId="58765" xr:uid="{D17A85F0-E96A-4701-BF34-9BA1B6ABBB84}"/>
    <cellStyle name="표준 1946" xfId="58787" xr:uid="{3826EDCC-4CD7-4D88-AC73-9FA1A60D6C71}"/>
    <cellStyle name="표준 1947" xfId="58788" xr:uid="{DADF6EE1-A57D-4FFC-91BB-FF50D889A738}"/>
    <cellStyle name="표준 1948" xfId="58789" xr:uid="{3501AD67-17FF-4B24-875F-5BDD6D720D8D}"/>
    <cellStyle name="표준 1949" xfId="58790" xr:uid="{2B766DE6-1AD4-4A56-99F8-AF525752679C}"/>
    <cellStyle name="표준 195" xfId="1135" xr:uid="{A7CB1187-73DE-4681-A962-F992B79F7338}"/>
    <cellStyle name="표준 1950" xfId="58791" xr:uid="{B0A94F34-A8AC-449D-8DCC-3974F549F2CD}"/>
    <cellStyle name="표준 1951" xfId="58792" xr:uid="{819593D9-DB51-4ADC-803F-8467BE81310C}"/>
    <cellStyle name="표준 1952" xfId="58793" xr:uid="{506C0A1D-698A-4A4A-8630-4DE0EA8EE995}"/>
    <cellStyle name="표준 1953" xfId="58794" xr:uid="{B21D72F9-F1F1-4160-BB4F-4DE40CCCCEB9}"/>
    <cellStyle name="표준 1954" xfId="58795" xr:uid="{FBDD54DA-23E7-4708-BE99-95D34A3A0C69}"/>
    <cellStyle name="표준 1955" xfId="58796" xr:uid="{D27CE48B-5710-4DDD-9F65-CA1C4C7011EC}"/>
    <cellStyle name="표준 1956" xfId="58797" xr:uid="{99046C7A-47DF-4251-B3A0-B06ED3EB0134}"/>
    <cellStyle name="표준 1957" xfId="58802" xr:uid="{4EF6AD97-FF25-4BFC-8756-8936DE70C750}"/>
    <cellStyle name="표준 1958" xfId="58805" xr:uid="{288CA1DF-4349-4582-8F67-E9B005C5D973}"/>
    <cellStyle name="표준 1959" xfId="58799" xr:uid="{CE30DC79-BB91-4A7F-A6E5-7AD5E0852A26}"/>
    <cellStyle name="표준 196" xfId="1136" xr:uid="{0A2C69C7-080B-485D-9CAB-F5D0BAF44145}"/>
    <cellStyle name="표준 1960" xfId="58806" xr:uid="{8F9CE178-2C42-4F57-9080-430B559A2FBF}"/>
    <cellStyle name="표준 1961" xfId="58808" xr:uid="{F3AE2648-C4C2-4501-8FCE-D013E7B01BDC}"/>
    <cellStyle name="표준 1962" xfId="58828" xr:uid="{CF0314CF-6313-4B89-9A32-DC5A82BCD180}"/>
    <cellStyle name="표준 1963" xfId="58803" xr:uid="{7A64077C-A49C-4F8C-9A2A-78D8B5606F8D}"/>
    <cellStyle name="표준 1964" xfId="58801" xr:uid="{02E50BAE-C508-47E1-A4EF-63FE850CD699}"/>
    <cellStyle name="표준 1965" xfId="58804" xr:uid="{17D956C8-0A23-42F5-BC40-86007C68CEDB}"/>
    <cellStyle name="표준 1966" xfId="58800" xr:uid="{B58E2A2B-A622-4F6C-88A6-AA75BEF43ED4}"/>
    <cellStyle name="표준 1967" xfId="58809" xr:uid="{E5E8BF33-F313-464A-91A3-03C7B897564F}"/>
    <cellStyle name="표준 1968" xfId="58825" xr:uid="{719F5A8E-F088-4767-8FB0-CDAC0B10DED7}"/>
    <cellStyle name="표준 1969" xfId="58838" xr:uid="{FF13617E-39A9-4680-A5F7-FE501CD08899}"/>
    <cellStyle name="표준 197" xfId="1137" xr:uid="{797C433E-DE7B-4A31-83B9-261111E2D12D}"/>
    <cellStyle name="표준 1970" xfId="58812" xr:uid="{D8E1CDD0-C521-411B-9163-078C556C2FA9}"/>
    <cellStyle name="표준 1971" xfId="58820" xr:uid="{87171C69-7DAF-4DAD-8E4A-AA6515FD6F44}"/>
    <cellStyle name="표준 1972" xfId="58834" xr:uid="{68F22A58-B64E-46C6-95CF-3083E150CA2C}"/>
    <cellStyle name="표준 1973" xfId="58824" xr:uid="{3C3D6E06-4EDA-404B-ADD1-AE2D299A8062}"/>
    <cellStyle name="표준 1974" xfId="58837" xr:uid="{7531F560-0F2B-45EF-8BC5-79FE2D4C5801}"/>
    <cellStyle name="표준 1975" xfId="58832" xr:uid="{DED2B35C-8F55-498A-ACDB-7019A5B951F2}"/>
    <cellStyle name="표준 1976" xfId="58833" xr:uid="{A517F93C-C207-4970-B047-BD6C5FE9E8BF}"/>
    <cellStyle name="표준 1977" xfId="58798" xr:uid="{1B9D6114-F560-40E9-86D1-234EED9A620C}"/>
    <cellStyle name="표준 1978" xfId="58821" xr:uid="{8D0770EB-7E4B-4B69-9A52-86519B78948E}"/>
    <cellStyle name="표준 1979" xfId="58842" xr:uid="{0339E4C4-C8FA-447B-AEFB-A48F7E597D97}"/>
    <cellStyle name="표준 198" xfId="1138" xr:uid="{30CF8A63-3BCB-4D64-94B3-7F5895636765}"/>
    <cellStyle name="표준 1980" xfId="58843" xr:uid="{13EBBFED-B198-4336-9A94-B480EB6A8B09}"/>
    <cellStyle name="표준 1981" xfId="58813" xr:uid="{CD749324-9702-4DAA-930F-C23DEBFF8196}"/>
    <cellStyle name="표준 1982" xfId="58840" xr:uid="{D1E8034A-39E8-4AA2-996B-7E3A0E20F532}"/>
    <cellStyle name="표준 1983" xfId="58845" xr:uid="{67E7C766-97FC-4BF0-8354-FEE1A388910E}"/>
    <cellStyle name="표준 1984" xfId="58817" xr:uid="{89A96A24-01FD-4F24-B532-DF0880DCF4DD}"/>
    <cellStyle name="표준 1985" xfId="58816" xr:uid="{032582C9-4756-426D-BFE3-1725AEAC2A6D}"/>
    <cellStyle name="표준 1986" xfId="58836" xr:uid="{FD8E10FB-FF1E-4625-8BDD-90599F6B0DD7}"/>
    <cellStyle name="표준 1987" xfId="58831" xr:uid="{74A3DD6E-CD34-486C-9F3A-898541CC3C64}"/>
    <cellStyle name="표준 1988" xfId="58841" xr:uid="{FCCD9929-8A28-4453-BCE4-C7ECCFCD98D7}"/>
    <cellStyle name="표준 1989" xfId="58849" xr:uid="{B78FEC27-54AB-4672-91CC-524F8D666BE1}"/>
    <cellStyle name="표준 199" xfId="1139" xr:uid="{4291CD46-8D44-44BD-9B9E-9FD26F8100D8}"/>
    <cellStyle name="표준 1990" xfId="58839" xr:uid="{29397F7E-A589-42D0-A770-5607F28EBF52}"/>
    <cellStyle name="표준 1991" xfId="58846" xr:uid="{C8A24201-C7FA-4AE7-9E6A-21CD9236AD41}"/>
    <cellStyle name="표준 1992" xfId="58835" xr:uid="{E16A2E0B-9F3A-4AFB-B6F3-369CD2D12969}"/>
    <cellStyle name="표준 1993" xfId="58844" xr:uid="{7169EEC4-ACDF-4971-9F1E-67D7FFD8A1CD}"/>
    <cellStyle name="표준 1994" xfId="58848" xr:uid="{9BA4F12E-CB18-4FBB-91D5-C6467FF9D369}"/>
    <cellStyle name="표준 1995" xfId="58847" xr:uid="{BFA270BA-9838-42ED-97D9-2E658AEDCACB}"/>
    <cellStyle name="표준 1996" xfId="58850" xr:uid="{AE04BAB9-A1CE-471D-8A5B-BFA589448BC4}"/>
    <cellStyle name="표준 1997" xfId="58856" xr:uid="{70012B0B-1869-43BB-8296-CBC9DDA6F378}"/>
    <cellStyle name="표준 1998" xfId="58859" xr:uid="{1AB2D779-8A96-4833-B5E6-B2580D50D2F4}"/>
    <cellStyle name="표준 1999" xfId="58853" xr:uid="{192B2DF6-755C-4B5E-9527-9C54A7DF5118}"/>
    <cellStyle name="표준 2" xfId="16" xr:uid="{1D2356C8-1CE3-426C-8B43-98CC163AAAFE}"/>
    <cellStyle name="표준 2 10" xfId="1141" xr:uid="{7E121C47-1A36-495A-ACB3-434C4B790B17}"/>
    <cellStyle name="표준 2 10 2" xfId="1142" xr:uid="{9EE74167-1BB7-4892-8BAF-F1BA85056614}"/>
    <cellStyle name="표준 2 10 2 2" xfId="2696" xr:uid="{0A5F9565-61A4-4035-A6FC-3E48A49FDA00}"/>
    <cellStyle name="표준 2 10 3" xfId="2695" xr:uid="{B7FC7FB8-E319-4951-92B4-9446C65DEC7B}"/>
    <cellStyle name="표준 2 11" xfId="1143" xr:uid="{6D1A7F79-09F1-44AF-9E7C-4F4C780CAD63}"/>
    <cellStyle name="표준 2 11 2" xfId="1144" xr:uid="{0887DE8D-EA87-425C-8EA6-01FE9BC21941}"/>
    <cellStyle name="표준 2 11 2 2" xfId="2698" xr:uid="{EB8B33E6-C086-40E9-9711-5815655A7538}"/>
    <cellStyle name="표준 2 11 3" xfId="2697" xr:uid="{969D9E77-FA85-4EC0-8BC8-9AFC803306F5}"/>
    <cellStyle name="표준 2 12" xfId="1145" xr:uid="{4EEA6EDF-6C6D-4634-9D5E-8986A5013C52}"/>
    <cellStyle name="표준 2 12 2" xfId="1146" xr:uid="{539D9F25-44F2-4192-96DA-F7FFC789C4B0}"/>
    <cellStyle name="표준 2 12 2 2" xfId="2700" xr:uid="{D5083FC2-9CDC-4CE5-AB11-0BCBF34974AF}"/>
    <cellStyle name="표준 2 12 3" xfId="2699" xr:uid="{B5D3FC15-DE77-46DA-AF73-5748F5C4F26D}"/>
    <cellStyle name="표준 2 13" xfId="1147" xr:uid="{6BB125EB-BCA2-4DDC-B985-F60065BC1840}"/>
    <cellStyle name="표준 2 13 2" xfId="1148" xr:uid="{6D3E9599-9C30-4C06-A41D-4483AAAEA5EE}"/>
    <cellStyle name="표준 2 13 2 2" xfId="2702" xr:uid="{CD37F9E9-00CA-42F2-AF80-4F6D3C241B2A}"/>
    <cellStyle name="표준 2 13 3" xfId="2701" xr:uid="{82702654-B492-422D-9B8D-D6F900D0AF7C}"/>
    <cellStyle name="표준 2 14" xfId="1149" xr:uid="{ACC99123-87A5-4CE0-85DA-F5BA461030C5}"/>
    <cellStyle name="표준 2 14 2" xfId="1150" xr:uid="{9DC8F370-4F84-4DDB-AA8E-04D091511823}"/>
    <cellStyle name="표준 2 14 2 2" xfId="2704" xr:uid="{443F48B2-B6F6-4091-9A0B-4D477512FFDB}"/>
    <cellStyle name="표준 2 14 3" xfId="2703" xr:uid="{85521E7D-2624-48BA-AED8-520F98E75A13}"/>
    <cellStyle name="표준 2 15" xfId="1151" xr:uid="{5E693E58-3C89-4672-9983-F156E7E8FE76}"/>
    <cellStyle name="표준 2 15 2" xfId="1152" xr:uid="{A6B35EB5-76DC-47D9-82CA-A2A8C4403194}"/>
    <cellStyle name="표준 2 15 2 2" xfId="2706" xr:uid="{116A111E-B179-40A4-85AB-D3FCB2930685}"/>
    <cellStyle name="표준 2 15 3" xfId="2705" xr:uid="{B464B143-ED1E-4FA5-8CF4-AC11F5546E5A}"/>
    <cellStyle name="표준 2 16" xfId="1153" xr:uid="{6CF46AD1-0824-4CFB-B70A-D3F85F49F139}"/>
    <cellStyle name="표준 2 16 2" xfId="1154" xr:uid="{440C45C2-1722-4D49-A03F-DFA163A9E26F}"/>
    <cellStyle name="표준 2 16 2 2" xfId="2708" xr:uid="{A58EDBA4-E589-444D-A4D0-63116F0A160C}"/>
    <cellStyle name="표준 2 16 3" xfId="2707" xr:uid="{5A5C6E01-C7CE-4FEF-A497-7FB0077F3397}"/>
    <cellStyle name="표준 2 17" xfId="1155" xr:uid="{0929515D-92F1-4152-BC60-449187A5C9C3}"/>
    <cellStyle name="표준 2 17 2" xfId="1156" xr:uid="{176B5D58-F74C-46B7-B6CC-31A4DCB5F2DA}"/>
    <cellStyle name="표준 2 17 2 2" xfId="2710" xr:uid="{0C253E80-307C-46F4-A61C-26044D6AE0E9}"/>
    <cellStyle name="표준 2 17 3" xfId="2709" xr:uid="{985E225B-3DE9-47A4-ACFE-E22922AE1716}"/>
    <cellStyle name="표준 2 18" xfId="1157" xr:uid="{E9F6114A-3938-4110-B0C2-353A92CCC7DE}"/>
    <cellStyle name="표준 2 18 2" xfId="1158" xr:uid="{BD330CB4-FE34-454F-889B-1A947E8EBDC7}"/>
    <cellStyle name="표준 2 18 2 2" xfId="2712" xr:uid="{9403ED8C-AD18-4CF6-AF92-F8E2E798AE23}"/>
    <cellStyle name="표준 2 18 3" xfId="2711" xr:uid="{764D89EF-6C52-48DA-A9E7-5A573FC57B0C}"/>
    <cellStyle name="표준 2 19" xfId="1159" xr:uid="{4AEB7E93-8A73-49EE-96F4-9BA1C3EB8B24}"/>
    <cellStyle name="표준 2 19 2" xfId="1160" xr:uid="{F3ABDD04-B61C-47E9-87BE-A0A256144A8C}"/>
    <cellStyle name="표준 2 19 2 2" xfId="2714" xr:uid="{CB4C59C9-D725-4A85-B953-345270ECDDB6}"/>
    <cellStyle name="표준 2 19 3" xfId="2713" xr:uid="{EC30C770-3F85-4F66-A4D2-AAEA3069C3D1}"/>
    <cellStyle name="표준 2 2" xfId="1161" xr:uid="{44998006-B81F-4657-8E37-547EC9D90339}"/>
    <cellStyle name="표준 2 2 2" xfId="1162" xr:uid="{EF3F8CE7-E703-4904-8E32-029DC7544197}"/>
    <cellStyle name="표준 2 2 2 2" xfId="1163" xr:uid="{1B981129-1468-4C78-9F04-C01FCCCF32ED}"/>
    <cellStyle name="표준 2 2 2 3" xfId="1164" xr:uid="{BF3B1257-0C77-4DC9-BD01-37A099B96BDF}"/>
    <cellStyle name="표준 2 2 2 3 2" xfId="2715" xr:uid="{8310C807-6729-4166-867D-5EEF7BB58B2C}"/>
    <cellStyle name="표준 2 2 3" xfId="1165" xr:uid="{19366554-E6EB-4A4D-8AA0-47448AE16CBB}"/>
    <cellStyle name="표준 2 2 3 2" xfId="2716" xr:uid="{0A041E4F-1EC4-4CC0-8530-0FA04427091E}"/>
    <cellStyle name="표준 2 2 3 3" xfId="59440" xr:uid="{EE15BE35-AFD2-4EA4-8F2F-69791B954AA0}"/>
    <cellStyle name="표준 2 2 4" xfId="1166" xr:uid="{790DB7AE-229A-4116-A43F-B6B452BE0B1E}"/>
    <cellStyle name="표준 2 2 4 2" xfId="2717" xr:uid="{7AA76EC0-9E13-4832-9CF5-4FA9AFF74FA9}"/>
    <cellStyle name="표준 2 2 5" xfId="1167" xr:uid="{1CF164DB-0B79-430B-8C45-6E8BF96293D8}"/>
    <cellStyle name="표준 2 2 5 2" xfId="2718" xr:uid="{0F807D11-35E8-4A37-AC2C-A3C765E6EAD9}"/>
    <cellStyle name="표준 2 20" xfId="1168" xr:uid="{DFE3FDC9-DF78-49E0-AE52-1E1E2EAF4871}"/>
    <cellStyle name="표준 2 20 2" xfId="1169" xr:uid="{BC2CB91C-2527-49D1-8FB9-563087D0F9AB}"/>
    <cellStyle name="표준 2 20 2 2" xfId="2720" xr:uid="{F4208E40-DDD1-440B-85F4-E28A3CCB370F}"/>
    <cellStyle name="표준 2 20 3" xfId="2719" xr:uid="{9B7A6BDC-CE17-434B-A824-D9E7A1DFE618}"/>
    <cellStyle name="표준 2 21" xfId="1170" xr:uid="{00575CCC-0488-438A-95B4-CB5439355F2E}"/>
    <cellStyle name="표준 2 21 2" xfId="1171" xr:uid="{313C9C32-7536-4B40-B371-C27BFE40C5D4}"/>
    <cellStyle name="표준 2 21 2 2" xfId="2722" xr:uid="{61138EFE-238E-4E8F-BB58-63C0926394E3}"/>
    <cellStyle name="표준 2 21 3" xfId="2721" xr:uid="{F292FDB6-18E7-40F1-B2C9-F0A402AC7481}"/>
    <cellStyle name="표준 2 22" xfId="1172" xr:uid="{2D58FE9F-8BCA-46D5-B1CA-26B9EDBBAF49}"/>
    <cellStyle name="표준 2 22 2" xfId="1173" xr:uid="{2183B26D-1454-474B-9569-DEFEA20A9D83}"/>
    <cellStyle name="표준 2 22 2 2" xfId="2724" xr:uid="{33D16795-F9B9-4AC5-8913-F9368F4EEA16}"/>
    <cellStyle name="표준 2 22 3" xfId="2723" xr:uid="{7231F4EA-C5A1-4F0B-B3E1-A25D99190A4B}"/>
    <cellStyle name="표준 2 23" xfId="1174" xr:uid="{4BB74A7A-E8FD-4DAA-83DE-EC06E8962EE3}"/>
    <cellStyle name="표준 2 23 2" xfId="1175" xr:uid="{91F0D861-4169-40D3-808A-4B72D27ED4DF}"/>
    <cellStyle name="표준 2 23 2 2" xfId="2726" xr:uid="{73F4BEBA-76BA-4A83-8760-543DFD26B3DA}"/>
    <cellStyle name="표준 2 23 3" xfId="2725" xr:uid="{F2AB98B3-2B26-4A1A-9098-6DFA2FC28A28}"/>
    <cellStyle name="표준 2 24" xfId="1176" xr:uid="{4D37B204-C027-4B6A-80E4-13C6B32C5664}"/>
    <cellStyle name="표준 2 24 2" xfId="1177" xr:uid="{36F9B6C4-6811-4A46-A374-CB371D6CA11A}"/>
    <cellStyle name="표준 2 24 2 2" xfId="2728" xr:uid="{489868A8-D444-4817-AC61-D7E70C18509E}"/>
    <cellStyle name="표준 2 24 3" xfId="2727" xr:uid="{2561FEE8-99CF-412E-9B1A-A94C6A515735}"/>
    <cellStyle name="표준 2 25" xfId="1178" xr:uid="{8A22C352-BD21-46D9-92BF-4C045BB14CE3}"/>
    <cellStyle name="표준 2 25 2" xfId="1179" xr:uid="{8C9C865B-FF00-4C51-852E-EC2D0AB843DC}"/>
    <cellStyle name="표준 2 25 2 2" xfId="2730" xr:uid="{FC291918-ED09-4BE7-836E-E6A1AF362C79}"/>
    <cellStyle name="표준 2 25 3" xfId="2729" xr:uid="{7961B994-8AF8-43AC-9368-7E4DFE7DCCC6}"/>
    <cellStyle name="표준 2 26" xfId="1180" xr:uid="{3EF4F7C6-3EF5-47D2-A0DF-2C6B1BABA56F}"/>
    <cellStyle name="표준 2 26 2" xfId="1181" xr:uid="{CB1575FC-F172-4417-8BD0-4605D88FFA5C}"/>
    <cellStyle name="표준 2 26 2 2" xfId="2732" xr:uid="{130F6874-314B-40E8-BED0-326217AA82CF}"/>
    <cellStyle name="표준 2 26 3" xfId="2731" xr:uid="{B07347FF-591B-4C0A-A820-41CD46ECE07D}"/>
    <cellStyle name="표준 2 27" xfId="1182" xr:uid="{693F880A-D803-4874-A1BB-1B08AAD70133}"/>
    <cellStyle name="표준 2 27 2" xfId="1183" xr:uid="{B77EE61A-A979-448F-9CA5-FEAB43DA5994}"/>
    <cellStyle name="표준 2 27 2 2" xfId="2734" xr:uid="{37B865DC-BB73-4934-8557-ADE4F5737E18}"/>
    <cellStyle name="표준 2 27 3" xfId="2733" xr:uid="{7C213D4E-2347-4FDB-A438-5388485CDFF6}"/>
    <cellStyle name="표준 2 28" xfId="1184" xr:uid="{109F702A-7478-41BC-A8BF-EE9899508689}"/>
    <cellStyle name="표준 2 28 2" xfId="1185" xr:uid="{ABAEE83C-2C5A-4CA8-90A8-971882CD0490}"/>
    <cellStyle name="표준 2 28 2 2" xfId="2736" xr:uid="{B8594D18-55F0-43BC-91F0-B8EC79FA30C0}"/>
    <cellStyle name="표준 2 28 3" xfId="2735" xr:uid="{62FB63A8-0DB6-4DAF-AB66-31993EE5F09A}"/>
    <cellStyle name="표준 2 29" xfId="1186" xr:uid="{85FB9E96-4742-4909-A3B9-23FE57791E39}"/>
    <cellStyle name="표준 2 29 2" xfId="1187" xr:uid="{BA669708-BB02-4026-89AE-4AFC577F174C}"/>
    <cellStyle name="표준 2 29 2 2" xfId="2738" xr:uid="{F3AFA1B7-86B5-4962-B36C-9F833BD956E7}"/>
    <cellStyle name="표준 2 29 3" xfId="2737" xr:uid="{DCFCC348-E3A0-4F65-8E9A-18BC8324514A}"/>
    <cellStyle name="표준 2 3" xfId="1188" xr:uid="{5B4D8E9F-D4C5-4D82-9C16-FC3FC58DB03A}"/>
    <cellStyle name="표준 2 3 2" xfId="1189" xr:uid="{9FFC7EE7-1312-4606-BF1F-58E3C89851F9}"/>
    <cellStyle name="표준 2 3 2 2" xfId="1190" xr:uid="{499CE119-6F8F-469B-A0D0-550B1FC7BE19}"/>
    <cellStyle name="표준 2 3 2 2 2" xfId="57144" xr:uid="{A9E5E4BD-77FE-4E60-81EC-4EF14848AAE5}"/>
    <cellStyle name="표준 2 3 2 2 3" xfId="2741" xr:uid="{E1AF2770-7887-437B-828D-B1BB696E72B7}"/>
    <cellStyle name="표준 2 3 2 3" xfId="2740" xr:uid="{EB1D56E3-8D10-46A8-BE17-F1F277AF04AA}"/>
    <cellStyle name="표준 2 3 3" xfId="1191" xr:uid="{9167480B-F9F7-4FB3-A0A9-CBDE32D1C533}"/>
    <cellStyle name="표준 2 3 3 2" xfId="1192" xr:uid="{2E6BEB02-72F4-40DD-A4FE-88F59131EBB3}"/>
    <cellStyle name="표준 2 3 3 2 2" xfId="57145" xr:uid="{E94D1915-2DA4-45CD-9A0A-27848F945A85}"/>
    <cellStyle name="표준 2 3 3 2 3" xfId="2743" xr:uid="{3B27743A-489B-4E0C-8DD0-E5EC11890E8D}"/>
    <cellStyle name="표준 2 3 3 3" xfId="2742" xr:uid="{358926A6-6DE2-49C2-8D5A-B57ED5A0CC4C}"/>
    <cellStyle name="표준 2 3 4" xfId="1193" xr:uid="{B5AAB523-7128-4695-B992-341C66C48690}"/>
    <cellStyle name="표준 2 3 4 2" xfId="2744" xr:uid="{56A70E5B-80F1-42BC-AA46-5CBD97CE162F}"/>
    <cellStyle name="표준 2 3 5" xfId="49502" xr:uid="{4E393EF8-6252-4AA5-8C52-DE04BFC43023}"/>
    <cellStyle name="표준 2 3 6" xfId="2739" xr:uid="{862B3C8C-C4E3-41B6-8F90-0263A7AA85CB}"/>
    <cellStyle name="표준 2 30" xfId="1194" xr:uid="{DCEA3635-AEFA-454F-958C-EFE1CC814826}"/>
    <cellStyle name="표준 2 30 2" xfId="1195" xr:uid="{DDFAE9C8-2076-43E2-A6DF-5DF3B11BC3F5}"/>
    <cellStyle name="표준 2 30 2 2" xfId="2746" xr:uid="{171C8183-9FE8-45AE-B1F6-BFAF891104A1}"/>
    <cellStyle name="표준 2 30 3" xfId="2745" xr:uid="{CBFD4DD9-75EB-4E75-988E-411B6B440562}"/>
    <cellStyle name="표준 2 31" xfId="1196" xr:uid="{0BD4D652-CF82-47FC-B69C-F2E7AF9D5483}"/>
    <cellStyle name="표준 2 31 2" xfId="1197" xr:uid="{6BFBEAB5-F8EB-462D-8F78-090E450B6927}"/>
    <cellStyle name="표준 2 31 2 2" xfId="2748" xr:uid="{0DAEC3B6-640A-4BF7-A8DC-997254AEBB95}"/>
    <cellStyle name="표준 2 31 3" xfId="2747" xr:uid="{42A23AF0-C249-4A03-B515-AF97D80C64B7}"/>
    <cellStyle name="표준 2 32" xfId="1198" xr:uid="{6C676D47-5D5D-4B51-8880-5C28902D045F}"/>
    <cellStyle name="표준 2 32 2" xfId="1199" xr:uid="{7C696CDA-43C5-410A-8CEB-B71EC59101B5}"/>
    <cellStyle name="표준 2 32 2 2" xfId="2750" xr:uid="{A3B9F692-BE59-497E-B8F9-ED30CA76F47D}"/>
    <cellStyle name="표준 2 32 3" xfId="2749" xr:uid="{136AF26F-2834-466A-8B22-C4C178A5AA40}"/>
    <cellStyle name="표준 2 33" xfId="1200" xr:uid="{6BB2B7A7-BD46-44C3-B5F5-F5E2F4E2B578}"/>
    <cellStyle name="표준 2 33 2" xfId="1201" xr:uid="{088EA843-B304-497D-A35E-E98709CA7526}"/>
    <cellStyle name="표준 2 33 2 2" xfId="2752" xr:uid="{F303256B-9658-4AF6-9C0D-D156358E6739}"/>
    <cellStyle name="표준 2 33 3" xfId="2751" xr:uid="{C858968B-6908-4D9F-9BED-B7A55AA627FF}"/>
    <cellStyle name="표준 2 34" xfId="1202" xr:uid="{5A88D29C-3C26-4C9A-B9B6-963147436EE0}"/>
    <cellStyle name="표준 2 34 2" xfId="1203" xr:uid="{5ABA8CD8-4174-4A09-B49A-2634BA2C097A}"/>
    <cellStyle name="표준 2 34 2 2" xfId="2754" xr:uid="{80C1F994-A7E7-428E-A6F6-59211439138E}"/>
    <cellStyle name="표준 2 34 3" xfId="2753" xr:uid="{9F791F21-83A8-4437-BD49-559DE7499E7F}"/>
    <cellStyle name="표준 2 35" xfId="1204" xr:uid="{20C9F004-60CE-4D40-AE33-37C1D5932446}"/>
    <cellStyle name="표준 2 35 2" xfId="1205" xr:uid="{1103AE24-88EA-4827-BEE1-8E2D67C0A942}"/>
    <cellStyle name="표준 2 35 2 2" xfId="2756" xr:uid="{87D43923-B5DD-4071-BD44-29918A923E55}"/>
    <cellStyle name="표준 2 35 3" xfId="2755" xr:uid="{221FA694-EE26-456C-B59E-BD4D7C78C21A}"/>
    <cellStyle name="표준 2 36" xfId="1206" xr:uid="{E9754545-66E3-4357-B48D-6A93BEB3A878}"/>
    <cellStyle name="표준 2 36 2" xfId="1207" xr:uid="{0D88A5A8-4124-4F1F-8976-23EE89FF6CB2}"/>
    <cellStyle name="표준 2 36 2 2" xfId="2758" xr:uid="{6BCF4CD5-1DF8-4CEC-AB93-91907E021781}"/>
    <cellStyle name="표준 2 36 3" xfId="2757" xr:uid="{25CA85D7-DBD4-4FF8-8C91-6B117F914413}"/>
    <cellStyle name="표준 2 37" xfId="1208" xr:uid="{71B37D05-B2B1-4B06-BB7F-E97F92CE25AE}"/>
    <cellStyle name="표준 2 37 2" xfId="1209" xr:uid="{141F45B6-069F-46E5-AC46-F59216DE0EFB}"/>
    <cellStyle name="표준 2 37 2 2" xfId="2760" xr:uid="{193DC432-FD02-4FCA-A0C1-720E4F4BDB88}"/>
    <cellStyle name="표준 2 37 3" xfId="2759" xr:uid="{2512D248-E17E-4A18-9186-63B647FDA2CF}"/>
    <cellStyle name="표준 2 38" xfId="1210" xr:uid="{86195A14-FCB7-4D47-86F7-BAE29EE4C533}"/>
    <cellStyle name="표준 2 38 2" xfId="1211" xr:uid="{F32C8AC9-726A-4F5D-8999-E316F36CE1FD}"/>
    <cellStyle name="표준 2 38 2 2" xfId="2762" xr:uid="{69FB999F-B530-4F58-BC92-3034FC3CFB47}"/>
    <cellStyle name="표준 2 38 3" xfId="2761" xr:uid="{D1EF83B9-5B45-4888-9FBE-44303229D399}"/>
    <cellStyle name="표준 2 39" xfId="1212" xr:uid="{433FF7BE-F020-4D22-A422-CBD80A0A8074}"/>
    <cellStyle name="표준 2 39 2" xfId="1213" xr:uid="{36B0C38B-5066-4E2C-B669-9349E1D2FB04}"/>
    <cellStyle name="표준 2 39 2 2" xfId="2764" xr:uid="{8C4C3D00-3A8D-485B-84DD-D1F7ED5C2EE3}"/>
    <cellStyle name="표준 2 39 3" xfId="2763" xr:uid="{8DE82937-EB8E-45B0-A184-74162CB0F1ED}"/>
    <cellStyle name="표준 2 4" xfId="1214" xr:uid="{E10773FF-74DA-4088-B626-42A4CE7DBBC2}"/>
    <cellStyle name="표준 2 4 2" xfId="1215" xr:uid="{F792C2E3-B747-45D1-BAA3-B7BDBAEAD793}"/>
    <cellStyle name="표준 2 4 2 2" xfId="2766" xr:uid="{4144C2FD-CFD9-49F2-A9E1-93B046DCDE93}"/>
    <cellStyle name="표준 2 4 3" xfId="2765" xr:uid="{54E527C2-8033-4DC5-8485-34ED537F9ADF}"/>
    <cellStyle name="표준 2 40" xfId="1216" xr:uid="{4E7282F4-D933-4661-BFA1-12AD714C6A5E}"/>
    <cellStyle name="표준 2 40 2" xfId="1217" xr:uid="{B2801267-6236-44D2-85E3-536E3E96D8CD}"/>
    <cellStyle name="표준 2 40 2 2" xfId="2768" xr:uid="{E785F8D2-A0A7-4D9D-A838-8D3B5075F550}"/>
    <cellStyle name="표준 2 40 3" xfId="2767" xr:uid="{4BAF2846-F6B8-48BE-94A6-2C253CD3ABE6}"/>
    <cellStyle name="표준 2 41" xfId="1218" xr:uid="{61FC1C0F-B6D0-4418-88F1-44C74CAD4052}"/>
    <cellStyle name="표준 2 41 2" xfId="1219" xr:uid="{A5CD8190-EB9D-4452-BA10-DB9D55ADCF5A}"/>
    <cellStyle name="표준 2 41 2 2" xfId="2770" xr:uid="{DE1E0525-AAF3-44B3-8D94-6A967D6A95E8}"/>
    <cellStyle name="표준 2 41 3" xfId="2769" xr:uid="{F2625117-08A6-4417-B956-1925997C63A9}"/>
    <cellStyle name="표준 2 42" xfId="1220" xr:uid="{7AA813BA-BF10-4CC6-86F0-D10F9802FD7D}"/>
    <cellStyle name="표준 2 42 2" xfId="1221" xr:uid="{970233EB-1342-482C-B367-D42D02B9CF1D}"/>
    <cellStyle name="표준 2 42 2 2" xfId="2772" xr:uid="{9686615B-3785-4C71-8E74-64AFD06B09C6}"/>
    <cellStyle name="표준 2 42 3" xfId="2771" xr:uid="{4D2F3F09-EF40-4F09-928F-1EA4AFB5462E}"/>
    <cellStyle name="표준 2 43" xfId="1222" xr:uid="{FB5DADB2-38BA-444E-8346-24F6C7969098}"/>
    <cellStyle name="표준 2 43 2" xfId="1223" xr:uid="{E4161019-BEE4-4452-B5AB-AEA242A42E2D}"/>
    <cellStyle name="표준 2 43 2 2" xfId="2774" xr:uid="{5555DCA0-436E-431F-A9A0-4692C10C47AE}"/>
    <cellStyle name="표준 2 43 3" xfId="2773" xr:uid="{3D9D1C7A-92B6-4355-9104-AEB4F92910F7}"/>
    <cellStyle name="표준 2 44" xfId="1224" xr:uid="{36BE599D-717F-43FD-80C2-71209EFC5071}"/>
    <cellStyle name="표준 2 44 2" xfId="1225" xr:uid="{77CC91F6-33A1-4A3C-827C-79003AD2FBF1}"/>
    <cellStyle name="표준 2 44 2 2" xfId="2776" xr:uid="{BB732DCA-64AA-4A37-84C5-1D9EAE03FC34}"/>
    <cellStyle name="표준 2 44 3" xfId="2775" xr:uid="{4078DBBB-3D08-45F5-B9D6-6AB93FFD09C9}"/>
    <cellStyle name="표준 2 45" xfId="1226" xr:uid="{0C43DBBD-B2C0-48F8-9F8D-116C0B7D73D5}"/>
    <cellStyle name="표준 2 45 2" xfId="1227" xr:uid="{DA9B48DC-66C4-438C-B0AB-15E33B648C22}"/>
    <cellStyle name="표준 2 45 2 2" xfId="2778" xr:uid="{9368A43B-5C87-49DE-AAD7-FC6343AC03AC}"/>
    <cellStyle name="표준 2 45 3" xfId="2777" xr:uid="{6CA29B1E-68F4-4AD7-BD6F-2C4E68EB33CC}"/>
    <cellStyle name="표준 2 46" xfId="1228" xr:uid="{602D9368-60AD-4DCF-A20F-0A387A3A30A0}"/>
    <cellStyle name="표준 2 46 2" xfId="1229" xr:uid="{699CB7D4-2362-477C-B241-E60193B801A7}"/>
    <cellStyle name="표준 2 46 2 2" xfId="2780" xr:uid="{F5B6D005-116A-418C-B027-72468F04BEA2}"/>
    <cellStyle name="표준 2 46 3" xfId="2779" xr:uid="{64A51B7B-F47C-4268-94F0-DF17B1868526}"/>
    <cellStyle name="표준 2 47" xfId="1230" xr:uid="{633E83CB-08EA-469F-AD47-756D004A2B92}"/>
    <cellStyle name="표준 2 47 2" xfId="1231" xr:uid="{CB1CE4C4-312C-442E-8DE8-BA07EDFD17FA}"/>
    <cellStyle name="표준 2 47 2 2" xfId="2782" xr:uid="{74ED118B-6D25-45AB-9C07-B9F840805BDB}"/>
    <cellStyle name="표준 2 47 3" xfId="2781" xr:uid="{B133E9BB-9044-4371-8707-9A2C1A0F2003}"/>
    <cellStyle name="표준 2 48" xfId="1232" xr:uid="{6917FF1C-9AF0-4937-8DB2-690DF72B3AE3}"/>
    <cellStyle name="표준 2 48 2" xfId="1233" xr:uid="{C6F61C4E-7AB4-4036-8828-5591436B00F8}"/>
    <cellStyle name="표준 2 48 2 2" xfId="2784" xr:uid="{58DA6494-09CF-4A67-89D2-D9883FED29D3}"/>
    <cellStyle name="표준 2 48 3" xfId="2783" xr:uid="{ECB95BA6-3E5A-41C1-848F-5A7E628C6F94}"/>
    <cellStyle name="표준 2 49" xfId="1234" xr:uid="{E23FD9F4-C9AD-4248-BB62-D1AF064A7F68}"/>
    <cellStyle name="표준 2 49 2" xfId="1235" xr:uid="{A8EB22A8-6BD1-46E5-B5A3-148FEFE31FCB}"/>
    <cellStyle name="표준 2 49 2 2" xfId="2786" xr:uid="{874D10D4-F55C-43BA-A016-98044D914255}"/>
    <cellStyle name="표준 2 49 3" xfId="2785" xr:uid="{3AC1CF85-2E16-4BCB-8885-8B35BF6A7E14}"/>
    <cellStyle name="표준 2 5" xfId="1236" xr:uid="{CF77AC68-16AE-4FBE-A46B-CB3414AEE415}"/>
    <cellStyle name="표준 2 5 2" xfId="1237" xr:uid="{E1477341-60EC-44DE-8844-F157EF3A031D}"/>
    <cellStyle name="표준 2 5 2 2" xfId="2788" xr:uid="{E6CA7A04-34DF-4FC2-9A5B-DE2F57A36BFE}"/>
    <cellStyle name="표준 2 5 3" xfId="1238" xr:uid="{A0A04A7A-A6F9-4FE0-B31E-940C6E9B8B81}"/>
    <cellStyle name="표준 2 5 3 2" xfId="2988" xr:uid="{0D9F898B-1002-4E3E-A268-7E4BED622B63}"/>
    <cellStyle name="표준 2 5 4" xfId="2987" xr:uid="{E4E9B7EC-2AFF-48AE-B9BD-43B37CF20C0F}"/>
    <cellStyle name="표준 2 5 5" xfId="2787" xr:uid="{4EF79F43-8FFE-4C98-8B2B-5B177C815222}"/>
    <cellStyle name="표준 2 50" xfId="1239" xr:uid="{63B4E25A-7927-460F-8696-FBBF88D04A8A}"/>
    <cellStyle name="표준 2 50 2" xfId="1240" xr:uid="{8C480FD8-556A-4B7B-9B83-A8656EE6DC35}"/>
    <cellStyle name="표준 2 50 2 2" xfId="2790" xr:uid="{C6135804-F79D-4901-A013-447584DE0024}"/>
    <cellStyle name="표준 2 50 3" xfId="2789" xr:uid="{B6FB327B-2521-457E-A491-97739493E5AF}"/>
    <cellStyle name="표준 2 51" xfId="1241" xr:uid="{B41AB9B5-4759-4420-B82D-BDD8E6F3718D}"/>
    <cellStyle name="표준 2 51 2" xfId="1242" xr:uid="{BA51DE76-D989-489B-B9C0-725F28D79393}"/>
    <cellStyle name="표준 2 51 2 2" xfId="2792" xr:uid="{A3F08B15-511C-4FED-81B2-3A17EDB1ADD7}"/>
    <cellStyle name="표준 2 51 3" xfId="2791" xr:uid="{D8395D2B-F5E1-43D6-828B-7048552599F8}"/>
    <cellStyle name="표준 2 52" xfId="1243" xr:uid="{3F44A36E-500C-4CB6-B81D-58C266A6299C}"/>
    <cellStyle name="표준 2 52 2" xfId="1244" xr:uid="{EB10DF44-0ABC-49BB-B16F-1E1E7E07B05C}"/>
    <cellStyle name="표준 2 52 2 2" xfId="2794" xr:uid="{89A922C4-B257-4C76-BEF1-D7DD2CBFECBE}"/>
    <cellStyle name="표준 2 52 3" xfId="2793" xr:uid="{03A30B09-C919-427F-A790-43CF56B2EE9A}"/>
    <cellStyle name="표준 2 53" xfId="1245" xr:uid="{CE94787D-24A8-411E-94B9-15A67366DE28}"/>
    <cellStyle name="표준 2 53 2" xfId="1246" xr:uid="{8DCB7B81-B2B3-486D-A405-89491ABB3147}"/>
    <cellStyle name="표준 2 53 2 2" xfId="2796" xr:uid="{547D2086-3758-461A-A4A2-508EEE92331E}"/>
    <cellStyle name="표준 2 53 3" xfId="2795" xr:uid="{9597C123-874C-4A8D-8879-73EBCFAC86B4}"/>
    <cellStyle name="표준 2 54" xfId="1247" xr:uid="{DF622B52-B8FA-4B9A-A7CD-3640B31D61D5}"/>
    <cellStyle name="표준 2 54 2" xfId="1248" xr:uid="{0F8C4120-A21E-4EE1-8655-D9EFCB08E94E}"/>
    <cellStyle name="표준 2 54 2 2" xfId="2798" xr:uid="{B8A24592-B8AA-4311-A66C-18F1BF0CB867}"/>
    <cellStyle name="표준 2 54 3" xfId="2797" xr:uid="{2C5D1CA4-200F-4A3B-BA66-39A40461CAAD}"/>
    <cellStyle name="표준 2 55" xfId="1249" xr:uid="{DDDB5EC8-25E0-429A-9FAC-E062C498A8D5}"/>
    <cellStyle name="표준 2 55 2" xfId="1250" xr:uid="{F663E281-6CC6-47FA-BA12-93ED1A967E3C}"/>
    <cellStyle name="표준 2 55 2 2" xfId="2800" xr:uid="{02CCF0A6-C85D-4E36-B5BE-E768C4081239}"/>
    <cellStyle name="표준 2 55 3" xfId="2799" xr:uid="{D02563D8-959D-4341-A032-FA63A887CF75}"/>
    <cellStyle name="표준 2 56" xfId="1251" xr:uid="{B4DCEF3F-B3BA-4866-A649-8FDAE077A9C0}"/>
    <cellStyle name="표준 2 56 2" xfId="1252" xr:uid="{DDA78268-D51D-43E5-A182-E2A7AD008379}"/>
    <cellStyle name="표준 2 56 2 2" xfId="2802" xr:uid="{FE8B6EEA-08B2-4B80-950C-BD43EF29E8AC}"/>
    <cellStyle name="표준 2 56 3" xfId="2801" xr:uid="{EE12FF3D-303C-446C-B74E-1C912A87BE94}"/>
    <cellStyle name="표준 2 57" xfId="1253" xr:uid="{6083D2DE-5A17-4AFD-93D3-A7235076E548}"/>
    <cellStyle name="표준 2 57 2" xfId="1254" xr:uid="{479DBC25-B1E0-44FF-8AE8-2EE9FCC3CF25}"/>
    <cellStyle name="표준 2 57 2 2" xfId="2804" xr:uid="{E98F4913-409A-4761-82A6-F6861B2139A9}"/>
    <cellStyle name="표준 2 57 3" xfId="2803" xr:uid="{AE2F1D7E-6392-4151-9BD3-E9381B171201}"/>
    <cellStyle name="표준 2 58" xfId="1255" xr:uid="{B815B8C2-75BF-41DD-8CDD-8BA1BAE1E26E}"/>
    <cellStyle name="표준 2 58 2" xfId="1256" xr:uid="{38E17465-F427-4456-B5A8-76CAE3E1D742}"/>
    <cellStyle name="표준 2 58 2 2" xfId="2806" xr:uid="{F3B2F5C9-1E69-4F9A-9C47-83CC26196C68}"/>
    <cellStyle name="표준 2 58 3" xfId="2805" xr:uid="{6D563F73-34E3-42EF-B053-5E034010A7DA}"/>
    <cellStyle name="표준 2 59" xfId="1257" xr:uid="{7A09D683-A137-4CCC-A071-69899AB760D5}"/>
    <cellStyle name="표준 2 59 2" xfId="1258" xr:uid="{EB287CFB-BF5B-4E57-BE11-63A6DD489199}"/>
    <cellStyle name="표준 2 59 2 2" xfId="2808" xr:uid="{89C0B8DF-5C72-48E6-8219-39578CE0D418}"/>
    <cellStyle name="표준 2 59 3" xfId="2807" xr:uid="{CBDC3E4D-38B8-437E-A350-943D88EF8B92}"/>
    <cellStyle name="표준 2 6" xfId="1259" xr:uid="{53B61373-EB04-42D4-94D0-3135D544D257}"/>
    <cellStyle name="표준 2 6 2" xfId="1260" xr:uid="{9FE6F27D-3503-4786-B9A9-C55E41B77D5B}"/>
    <cellStyle name="표준 2 6 2 2" xfId="2810" xr:uid="{7D728FB4-C69C-4C2E-8518-F486CF2FCF9A}"/>
    <cellStyle name="표준 2 6 3" xfId="2809" xr:uid="{FBF9873F-BB05-4D17-A332-BBAA45712BB1}"/>
    <cellStyle name="표준 2 60" xfId="1261" xr:uid="{FE8B54FC-2152-448F-8817-CDEBB4EA179C}"/>
    <cellStyle name="표준 2 60 2" xfId="1262" xr:uid="{EAF81ED1-81DF-401E-92A9-88984E5BF508}"/>
    <cellStyle name="표준 2 60 2 2" xfId="2812" xr:uid="{F17868C2-6D1C-47FF-AAF1-6298F08F3F1F}"/>
    <cellStyle name="표준 2 60 3" xfId="2811" xr:uid="{E01E3E4A-00B1-41FC-A575-2C31E2CB08F4}"/>
    <cellStyle name="표준 2 61" xfId="1263" xr:uid="{73ED9FB4-D7EB-4A3E-93E9-2C95DBA13B27}"/>
    <cellStyle name="표준 2 61 2" xfId="1264" xr:uid="{5AA47339-34E7-4671-8ADB-AF7568648EC3}"/>
    <cellStyle name="표준 2 61 2 2" xfId="2814" xr:uid="{E583FE50-B290-4C3A-B47B-2D3F97F47148}"/>
    <cellStyle name="표준 2 61 3" xfId="2813" xr:uid="{B67FD00D-AB45-46CA-B212-90475E64F7ED}"/>
    <cellStyle name="표준 2 62" xfId="1265" xr:uid="{39AD1820-B0BF-40A0-98BE-FDF547C60048}"/>
    <cellStyle name="표준 2 62 2" xfId="1266" xr:uid="{CEC6B8E1-9129-4F42-9C43-0EFE9D4DD7B6}"/>
    <cellStyle name="표준 2 62 2 2" xfId="2816" xr:uid="{A1A9CBC5-0F6B-4EB1-8207-D801E30EB04A}"/>
    <cellStyle name="표준 2 62 3" xfId="2815" xr:uid="{4A18F88A-27D8-40FC-B202-E75D05B9B653}"/>
    <cellStyle name="표준 2 63" xfId="1267" xr:uid="{9D3E29D2-31E1-411B-9663-AEC640B8FA54}"/>
    <cellStyle name="표준 2 63 2" xfId="1268" xr:uid="{A40C12E6-C466-4D26-BAE4-1A7D9EE32163}"/>
    <cellStyle name="표준 2 63 2 2" xfId="2818" xr:uid="{5C0B998C-7F45-4B6D-99FE-FE3187223602}"/>
    <cellStyle name="표준 2 63 3" xfId="2817" xr:uid="{A5664E47-05DD-4A60-A7A1-A39F32377750}"/>
    <cellStyle name="표준 2 64" xfId="1269" xr:uid="{A8DFC608-8B5B-40CA-9F3A-7FB783F5B5E2}"/>
    <cellStyle name="표준 2 64 2" xfId="1270" xr:uid="{51F9BE6E-EDEB-4C8C-AE8D-A5E17E5163FA}"/>
    <cellStyle name="표준 2 64 2 2" xfId="2820" xr:uid="{49AEA700-153B-4829-B51C-F97FB357D114}"/>
    <cellStyle name="표준 2 64 3" xfId="2819" xr:uid="{DD7D8398-89BB-4A01-B95F-5318822B3D79}"/>
    <cellStyle name="표준 2 65" xfId="1271" xr:uid="{D67EA341-6DFA-4E4D-B65F-67477254AC61}"/>
    <cellStyle name="표준 2 65 2" xfId="1272" xr:uid="{BBFF6BC4-28F3-4C25-A4F4-50E7F5DFCDF9}"/>
    <cellStyle name="표준 2 65 2 2" xfId="2822" xr:uid="{30A74BCF-1C43-4363-8EB3-C3C14E496325}"/>
    <cellStyle name="표준 2 65 3" xfId="2821" xr:uid="{B15D8D09-1BF7-4BB7-A21F-A7DA9C56A2DC}"/>
    <cellStyle name="표준 2 66" xfId="1273" xr:uid="{8804D8FF-F7D5-4A58-A73B-3A62E910DB9E}"/>
    <cellStyle name="표준 2 66 2" xfId="1274" xr:uid="{EBC09351-84F9-4BB2-B084-1B4DCF31C376}"/>
    <cellStyle name="표준 2 66 2 2" xfId="2824" xr:uid="{8050C303-049E-4C6E-BE0B-AB3A13C56679}"/>
    <cellStyle name="표준 2 66 3" xfId="2823" xr:uid="{829C17F8-7A2E-48B9-B561-D3526ED331C7}"/>
    <cellStyle name="표준 2 67" xfId="1275" xr:uid="{69E3C4A1-0E1F-4166-B451-97B70860995A}"/>
    <cellStyle name="표준 2 67 2" xfId="1276" xr:uid="{E7ED5A7D-4AAC-418D-AFC7-828DDF5DAD03}"/>
    <cellStyle name="표준 2 67 2 2" xfId="2826" xr:uid="{625CEC83-267B-4D71-BE91-F4D5CBDCB399}"/>
    <cellStyle name="표준 2 67 3" xfId="2825" xr:uid="{78EE2AA7-316E-4ED8-A11C-89C3C0D92F2F}"/>
    <cellStyle name="표준 2 68" xfId="1277" xr:uid="{CEB99FF6-D286-4164-8AB6-564D34F7D36F}"/>
    <cellStyle name="표준 2 68 2" xfId="2827" xr:uid="{3EB5E278-D1F7-44B5-BDD9-56CA9DF89456}"/>
    <cellStyle name="표준 2 69" xfId="1278" xr:uid="{C7E38CA9-9A71-485F-A3C6-A69C8E288845}"/>
    <cellStyle name="표준 2 69 2" xfId="2828" xr:uid="{48331555-2D78-4506-ACB2-19515588CFEB}"/>
    <cellStyle name="표준 2 7" xfId="1279" xr:uid="{50D35DB2-904C-479F-9CD8-E40236B88C5D}"/>
    <cellStyle name="표준 2 7 2" xfId="1280" xr:uid="{196790C6-70D2-46B7-B678-B41DA2190290}"/>
    <cellStyle name="표준 2 7 2 2" xfId="2830" xr:uid="{9DBEAC58-4792-452A-B9A7-892CE9E0B039}"/>
    <cellStyle name="표준 2 7 3" xfId="2829" xr:uid="{157BB0AC-7498-4EAE-85A1-F2A666AE26BB}"/>
    <cellStyle name="표준 2 70" xfId="1281" xr:uid="{7867EC80-AC79-4FCD-9F7A-35A6246AA26B}"/>
    <cellStyle name="표준 2 70 2" xfId="50222" xr:uid="{93B736F9-5A36-4D61-B2A5-3896E837F5B2}"/>
    <cellStyle name="표준 2 70 3" xfId="49910" xr:uid="{E7EF865F-7089-47EC-B7C5-7E962508FC87}"/>
    <cellStyle name="표준 2 71" xfId="50069" xr:uid="{F8A974A7-9931-4AF0-AE3F-74784156E6B7}"/>
    <cellStyle name="표준 2 72" xfId="57070" xr:uid="{1C8769A6-E4C1-42AE-AB8B-4409F1E78FC4}"/>
    <cellStyle name="표준 2 73" xfId="1140" xr:uid="{DA7598F5-B3EA-44D3-9708-98FABC0CB3DB}"/>
    <cellStyle name="표준 2 8" xfId="1282" xr:uid="{D0728345-BD72-44FE-9C65-43E724539A4D}"/>
    <cellStyle name="표준 2 8 2" xfId="1283" xr:uid="{EACBBAD4-D8F7-4D0D-A1B4-12E30FF6737F}"/>
    <cellStyle name="표준 2 8 2 2" xfId="2832" xr:uid="{5CAAD832-AD89-4295-9E3D-ABAB26FC278F}"/>
    <cellStyle name="표준 2 8 3" xfId="2831" xr:uid="{A0766D18-02C0-4CE0-88DA-3125A811E5F2}"/>
    <cellStyle name="표준 2 9" xfId="1284" xr:uid="{85821146-4FE0-40AC-9717-B86298EEC42E}"/>
    <cellStyle name="표준 2 9 2" xfId="1285" xr:uid="{0D29AC3B-C0D7-4F52-890D-372F548CB0A7}"/>
    <cellStyle name="표준 2 9 2 2" xfId="2834" xr:uid="{1D02C11D-A841-417B-8B20-E388AD379476}"/>
    <cellStyle name="표준 2 9 3" xfId="2833" xr:uid="{F3FFBE24-831A-4C81-B903-64C7C798B1B3}"/>
    <cellStyle name="표준 20" xfId="1286" xr:uid="{FC8BE5F0-BCF0-49DA-AD46-DA670654101A}"/>
    <cellStyle name="표준 20 2" xfId="1287" xr:uid="{51C1C171-6B39-42E8-9D22-B012D414ECFF}"/>
    <cellStyle name="표준 20 3" xfId="3847" xr:uid="{ED3EEBBD-3971-4A7B-97AB-F6E101DA6952}"/>
    <cellStyle name="표준 20 3 2" xfId="57071" xr:uid="{A09416E4-A1C0-424C-848B-9E259041A6D8}"/>
    <cellStyle name="표준 20 3 3" xfId="57072" xr:uid="{315395AE-9178-430A-9DD3-5AC49EDA203D}"/>
    <cellStyle name="표준 20 3 3 2" xfId="57146" xr:uid="{5DB193B4-8EDD-4088-A459-DC3BA7624B9F}"/>
    <cellStyle name="표준 20 3 3 3" xfId="57147" xr:uid="{1A431714-DBD2-40F9-A232-C751D45403DA}"/>
    <cellStyle name="표준 20 3 4" xfId="57148" xr:uid="{D477EB13-8F85-4FA2-9385-CAA606309267}"/>
    <cellStyle name="표준 20 3 5" xfId="57149" xr:uid="{1064CEAD-AF5F-4F0F-97E5-E5887751059A}"/>
    <cellStyle name="표준 20 4" xfId="3855" xr:uid="{64B02753-8104-49A0-928E-8F06E302591E}"/>
    <cellStyle name="표준 20 4 2" xfId="57073" xr:uid="{2C5BC6BE-304B-4962-9E5F-1BFADFED7BAB}"/>
    <cellStyle name="표준 20 4 3" xfId="57074" xr:uid="{2D285F50-6C11-4283-91CB-9F1D4DB4F081}"/>
    <cellStyle name="표준 20 4 3 2" xfId="57150" xr:uid="{483EE955-B9F0-44ED-A684-3EBCC57AD22E}"/>
    <cellStyle name="표준 20 4 3 3" xfId="57151" xr:uid="{D66D11AE-7612-448D-B0C0-6781065B29F4}"/>
    <cellStyle name="표준 20 4 4" xfId="57152" xr:uid="{FB573316-6601-4E47-AE7F-48E53FD3DC70}"/>
    <cellStyle name="표준 20 4 5" xfId="57153" xr:uid="{02C40297-34F0-4140-8B05-0261130A2723}"/>
    <cellStyle name="표준 20 5" xfId="3841" xr:uid="{0307B4EA-610C-4E72-869E-B68ED7BB14F4}"/>
    <cellStyle name="표준 20 5 2" xfId="57154" xr:uid="{49F7848E-40EA-42CC-8FE3-5401C7B51868}"/>
    <cellStyle name="표준 20 5 3" xfId="57155" xr:uid="{BDD48D4B-F058-4035-9231-679954202B72}"/>
    <cellStyle name="표준 20 6" xfId="57156" xr:uid="{963802D4-6E56-4854-BBEA-1A2C7FB86A2A}"/>
    <cellStyle name="표준 20 7" xfId="57157" xr:uid="{7C39E3F2-84E5-4467-BB36-14EECC50674B}"/>
    <cellStyle name="표준 20 8" xfId="57158" xr:uid="{2968BF96-954B-4598-93F5-8D55D13C895A}"/>
    <cellStyle name="표준 200" xfId="1288" xr:uid="{047C5943-EEC1-4B9B-82B2-5DAAC7BAB10A}"/>
    <cellStyle name="표준 2000" xfId="58860" xr:uid="{0D6016B4-3EE8-4F0C-AF92-59014A38D63A}"/>
    <cellStyle name="표준 2001" xfId="58862" xr:uid="{6FFAE8E5-70F2-49EF-AD22-6D65119C6F09}"/>
    <cellStyle name="표준 2002" xfId="58884" xr:uid="{02EC34B7-15B1-4E8E-A5A9-8511719A8D19}"/>
    <cellStyle name="표준 2003" xfId="58857" xr:uid="{7279461F-D71A-4A75-A868-F19740D75CA7}"/>
    <cellStyle name="표준 2004" xfId="58855" xr:uid="{E98BDF9C-224C-4947-9601-ED6EDFBEE25F}"/>
    <cellStyle name="표준 2005" xfId="58858" xr:uid="{AC8B0810-E3E4-4068-98B0-6D16B13536D2}"/>
    <cellStyle name="표준 2006" xfId="58854" xr:uid="{32017647-9783-4AAB-AFC1-545BF8CDCB71}"/>
    <cellStyle name="표준 2007" xfId="58863" xr:uid="{CB7AD7E4-2134-4C5B-8EDF-9ECAF2B995E1}"/>
    <cellStyle name="표준 2008" xfId="58880" xr:uid="{A2D81428-5B33-401C-A57A-9769E23B246A}"/>
    <cellStyle name="표준 2009" xfId="58898" xr:uid="{0B34D378-409B-4F2B-B99F-9C087FED46B5}"/>
    <cellStyle name="표준 201" xfId="1289" xr:uid="{938D98B2-883B-473F-AE59-0115360E30A9}"/>
    <cellStyle name="표준 2010" xfId="58867" xr:uid="{4E3A318A-D02B-4B94-9965-E281C2D4CD55}"/>
    <cellStyle name="표준 2011" xfId="58875" xr:uid="{C3ABD940-4909-4D96-8D49-1C6ADF679494}"/>
    <cellStyle name="표준 2012" xfId="58893" xr:uid="{E02782EB-38B9-4EAC-9203-4A3BB9AA0077}"/>
    <cellStyle name="표준 2013" xfId="58879" xr:uid="{BC70BDB2-D3A4-4CA8-A9F4-491A91D1745C}"/>
    <cellStyle name="표준 2014" xfId="58897" xr:uid="{F7DDA7D5-EF22-48AB-81D0-B6A1CEAC1E87}"/>
    <cellStyle name="표준 2015" xfId="58891" xr:uid="{5CC49127-C987-489C-921D-C8C20C14A951}"/>
    <cellStyle name="표준 2016" xfId="58892" xr:uid="{0412E7C3-5293-4499-B0B3-C68F20A5A119}"/>
    <cellStyle name="표준 2017" xfId="58888" xr:uid="{3A54AD4C-4FA5-4FAA-BE19-052C637C5356}"/>
    <cellStyle name="표준 2018" xfId="58864" xr:uid="{40ED8571-3EFF-4625-A43F-77ADEFF5FB81}"/>
    <cellStyle name="표준 2019" xfId="58887" xr:uid="{AD61DECD-FAFE-48A4-A622-6DF3AEE96ED0}"/>
    <cellStyle name="표준 202" xfId="1290" xr:uid="{4D5EB014-C064-4D9C-BA61-E52AAFE0771F}"/>
    <cellStyle name="표준 2020" xfId="58876" xr:uid="{2AFD4FA2-CEC7-421A-A1B6-F75CF0DD22F3}"/>
    <cellStyle name="표준 2021" xfId="58894" xr:uid="{EE557FF4-BFF0-4323-925A-2034BDD7ABA9}"/>
    <cellStyle name="표준 2022" xfId="58868" xr:uid="{6E1AB4D9-9B5B-470C-84AD-6BA303A534C0}"/>
    <cellStyle name="표준 2023" xfId="58871" xr:uid="{AB5E67BF-C1A2-4A7A-A0EC-52EA27BA2339}"/>
    <cellStyle name="표준 2024" xfId="58889" xr:uid="{F14BA40F-F8C8-4728-98C4-B548734CAD5C}"/>
    <cellStyle name="표준 2025" xfId="58900" xr:uid="{635B14B4-4A85-443E-8D65-5F8EA9430138}"/>
    <cellStyle name="표준 2026" xfId="58872" xr:uid="{C919E24A-6F51-4D7A-B9B9-CE267E1E3FE8}"/>
    <cellStyle name="표준 2027" xfId="58890" xr:uid="{2375D917-3CC6-48B9-BB26-7294932D1C8A}"/>
    <cellStyle name="표준 2028" xfId="58896" xr:uid="{2E03A22D-0001-4F1D-AA56-0779510EE3E3}"/>
    <cellStyle name="표준 2029" xfId="58895" xr:uid="{D7377F4A-00F7-4586-983C-0B5EB8CCF88F}"/>
    <cellStyle name="표준 203" xfId="1291" xr:uid="{D8395A73-A107-487D-8DF7-58193A69B8F1}"/>
    <cellStyle name="표준 2030" xfId="58899" xr:uid="{A30B02A7-A5AD-4ACF-A5EA-261121649C75}"/>
    <cellStyle name="표준 2031" xfId="58883" xr:uid="{D32C4393-481C-43CC-9780-92FCFCDC462D}"/>
    <cellStyle name="표준 2032" xfId="58901" xr:uid="{1595D5C6-0838-4EBF-B55C-8363599530C6}"/>
    <cellStyle name="표준 2033" xfId="58902" xr:uid="{BB631947-59C5-427D-976C-4B56069B74A4}"/>
    <cellStyle name="표준 2034" xfId="58903" xr:uid="{B6BC2E47-A938-46E3-BB27-C9749412E102}"/>
    <cellStyle name="표준 2035" xfId="58904" xr:uid="{0D8E7285-8C65-4CFC-9D1E-632F654202C8}"/>
    <cellStyle name="표준 2036" xfId="58905" xr:uid="{DFCD5B75-D488-447A-8B7F-6328A0CED801}"/>
    <cellStyle name="표준 2037" xfId="58906" xr:uid="{7611BA18-05B0-4CB9-9CA2-3928E2CCDC2E}"/>
    <cellStyle name="표준 2038" xfId="58907" xr:uid="{9A84B72E-4F65-4469-B4CC-44A5FF2DC82A}"/>
    <cellStyle name="표준 2039" xfId="58908" xr:uid="{1F6B42DC-5842-420F-80A5-40ED9455B4F4}"/>
    <cellStyle name="표준 204" xfId="1292" xr:uid="{01E6F8AB-6DE5-467D-A810-3389FA079B0F}"/>
    <cellStyle name="표준 2040" xfId="58909" xr:uid="{352FBED7-6D37-45B3-8473-9BB0F2CC36B8}"/>
    <cellStyle name="표준 2041" xfId="58910" xr:uid="{AAC38E5D-EF96-495F-B27D-7419C95BAF94}"/>
    <cellStyle name="표준 2042" xfId="58911" xr:uid="{929B637F-3222-4580-A5C6-628226E3B594}"/>
    <cellStyle name="표준 2043" xfId="58912" xr:uid="{C8F7C1F9-5AFD-400C-8FEA-2B5CA569C4D6}"/>
    <cellStyle name="표준 2044" xfId="58913" xr:uid="{0DC48815-910D-44FA-A25E-1102C3C3F7E9}"/>
    <cellStyle name="표준 2045" xfId="58914" xr:uid="{BF81C667-0BB8-42D9-83F6-3BE7967C4EA6}"/>
    <cellStyle name="표준 2046" xfId="58915" xr:uid="{849F5304-D7D7-47C4-AB30-9B3DB4E14845}"/>
    <cellStyle name="표준 2047" xfId="58916" xr:uid="{DF36DB7F-6824-4302-A082-D6EB10343742}"/>
    <cellStyle name="표준 2048" xfId="58917" xr:uid="{B0470F07-B97C-4281-B1D8-A43168D3D535}"/>
    <cellStyle name="표준 2049" xfId="58918" xr:uid="{D98C8B07-F443-4AAC-8557-B8D821861759}"/>
    <cellStyle name="표준 205" xfId="1293" xr:uid="{1C795488-240F-467C-ADA2-3225D487FA53}"/>
    <cellStyle name="표준 2050" xfId="58919" xr:uid="{F62006C1-C681-4E64-A005-96F0853DC01E}"/>
    <cellStyle name="표준 2051" xfId="58920" xr:uid="{A5D82642-60DA-4509-937A-20BD93BD3055}"/>
    <cellStyle name="표준 2052" xfId="58921" xr:uid="{41D3105C-E6C0-4D8C-A710-93788091506E}"/>
    <cellStyle name="표준 2053" xfId="58922" xr:uid="{3FC5E1FB-E6A6-47E6-B0B8-EED0E1B32056}"/>
    <cellStyle name="표준 2054" xfId="58923" xr:uid="{CB67C09A-F6F2-4F50-9436-1F106B4F9AFF}"/>
    <cellStyle name="표준 2055" xfId="58924" xr:uid="{8281436F-6B0F-48FC-BA4D-55BA76089A4F}"/>
    <cellStyle name="표준 2056" xfId="58925" xr:uid="{280C05EE-AD73-42DC-BF59-23CC236E3177}"/>
    <cellStyle name="표준 2057" xfId="58926" xr:uid="{269BE269-3FA9-47E3-B1F9-10D08E0F70BA}"/>
    <cellStyle name="표준 2058" xfId="58927" xr:uid="{50C1BB44-ED4C-479A-B0A3-2F45F424FC77}"/>
    <cellStyle name="표준 2059" xfId="58928" xr:uid="{E021057C-AE5D-43FD-859C-1519F9F53A06}"/>
    <cellStyle name="표준 206" xfId="1294" xr:uid="{EE5F3BE8-055E-49F4-A9D9-E26EC6561D18}"/>
    <cellStyle name="표준 2060" xfId="58929" xr:uid="{D2ECF393-81E8-42DD-8927-3E95149B34B9}"/>
    <cellStyle name="표준 2061" xfId="58930" xr:uid="{4EEF52BE-76CD-4B74-A578-BF4D3AB473CE}"/>
    <cellStyle name="표준 2062" xfId="58931" xr:uid="{03B7032F-80C6-49CC-916B-EBF1342E2429}"/>
    <cellStyle name="표준 2063" xfId="58932" xr:uid="{49EC6F38-0463-4002-9A70-5EA261CC2109}"/>
    <cellStyle name="표준 2064" xfId="58933" xr:uid="{9EE44A22-8AB7-474F-969F-09A79BD1A94C}"/>
    <cellStyle name="표준 2065" xfId="58934" xr:uid="{425457F0-0B4E-4162-A754-88D6DB07E2C0}"/>
    <cellStyle name="표준 2066" xfId="58935" xr:uid="{1E61694A-C9AF-468C-A1AA-D6D4C37874FD}"/>
    <cellStyle name="표준 2067" xfId="58936" xr:uid="{C16FB803-CDAB-4B1C-9419-5C972A80C27E}"/>
    <cellStyle name="표준 2068" xfId="58937" xr:uid="{678489E7-6824-4C72-878A-D26CFF61B204}"/>
    <cellStyle name="표준 2069" xfId="58938" xr:uid="{8D4C5F60-63D7-4299-B0F7-7958BF001C50}"/>
    <cellStyle name="표준 207" xfId="1295" xr:uid="{CE7BC9DF-9178-48B6-9E75-8B946DE76CCC}"/>
    <cellStyle name="표준 2070" xfId="58939" xr:uid="{F040F090-ADBE-4B9A-A81A-80AB52FE0984}"/>
    <cellStyle name="표준 2071" xfId="58940" xr:uid="{D496BCE8-FCB6-4A2D-8537-2CFE9F53D785}"/>
    <cellStyle name="표준 2072" xfId="58941" xr:uid="{1B724C5B-2E18-422D-AA13-5215CF0B3E76}"/>
    <cellStyle name="표준 2073" xfId="58942" xr:uid="{73AADD23-8FC4-41A6-8D59-25AB73C180E3}"/>
    <cellStyle name="표준 2074" xfId="58943" xr:uid="{304AC52C-F437-44FC-9E4D-7B7EEE2BF47E}"/>
    <cellStyle name="표준 2075" xfId="58944" xr:uid="{4114570C-6015-40FC-8CA1-03ECDC61E3C2}"/>
    <cellStyle name="표준 2076" xfId="58945" xr:uid="{88B34588-E430-4B5D-A78D-2C32448B9CB7}"/>
    <cellStyle name="표준 2077" xfId="58946" xr:uid="{D755B555-AC97-4E51-BEC5-1A408F0233D4}"/>
    <cellStyle name="표준 2078" xfId="58947" xr:uid="{7DCDFFDC-049F-4D70-9794-BB8358974FA8}"/>
    <cellStyle name="표준 2079" xfId="58948" xr:uid="{2ED6DD35-1A5C-4AC1-A5BE-78FC0899D6D4}"/>
    <cellStyle name="표준 208" xfId="1296" xr:uid="{ABDE1472-DF39-49BC-8A0E-FD17E2ED3AFD}"/>
    <cellStyle name="표준 2080" xfId="58949" xr:uid="{E642E4FC-57C3-4787-B144-7519D51BB72D}"/>
    <cellStyle name="표준 2081" xfId="58950" xr:uid="{851F692F-DD64-4340-B187-64E16F177172}"/>
    <cellStyle name="표준 2082" xfId="58951" xr:uid="{50A3DEAD-11E2-4049-B4E3-6482F0583F93}"/>
    <cellStyle name="표준 2083" xfId="58952" xr:uid="{6A7BB976-CA5A-49F2-AA9E-EE0F6BC52C3C}"/>
    <cellStyle name="표준 2084" xfId="58953" xr:uid="{B2018BAA-13E8-458B-8DDC-564DCDBD1AA0}"/>
    <cellStyle name="표준 2085" xfId="58954" xr:uid="{5913172F-177A-485B-A8DD-E81B6E3DCD30}"/>
    <cellStyle name="표준 2086" xfId="58955" xr:uid="{627CC96C-1402-4DC7-BB72-B33B3BFE18F0}"/>
    <cellStyle name="표준 2087" xfId="58956" xr:uid="{610794DA-34D5-4207-96F3-2C1E37594D36}"/>
    <cellStyle name="표준 2088" xfId="58957" xr:uid="{D42E3B36-DAF9-4294-8C18-6BB3EE467672}"/>
    <cellStyle name="표준 2089" xfId="58958" xr:uid="{C28B1BAC-7B5F-4CCD-AFED-A18199581BDA}"/>
    <cellStyle name="표준 209" xfId="1297" xr:uid="{52BBC865-C24F-46BE-9FAC-6A6A7D1FEA0E}"/>
    <cellStyle name="표준 2090" xfId="58959" xr:uid="{7D59266A-2509-4204-8510-9F8FC9496B0F}"/>
    <cellStyle name="표준 2091" xfId="58960" xr:uid="{A66FB7C2-BA57-43BD-A126-811653657DD9}"/>
    <cellStyle name="표준 2092" xfId="58961" xr:uid="{A6F71A0D-2DE5-4F0F-9E25-4CDA4A5C5125}"/>
    <cellStyle name="표준 2093" xfId="58962" xr:uid="{C2B70461-4A19-47FA-9584-9FDFABDB5A41}"/>
    <cellStyle name="표준 2094" xfId="58963" xr:uid="{3D309B10-0063-4041-BEB9-0B3BDE80B397}"/>
    <cellStyle name="표준 2095" xfId="58964" xr:uid="{9FDA1B16-0AD0-4EAB-A8BE-FA4AEE88837F}"/>
    <cellStyle name="표준 2096" xfId="58965" xr:uid="{CFE08EB0-E19B-4E4B-AB98-280002F8A0A5}"/>
    <cellStyle name="표준 2097" xfId="58966" xr:uid="{4DAD5018-A71B-4EAE-9599-463A80E7414D}"/>
    <cellStyle name="표준 2098" xfId="58967" xr:uid="{C3B28BD0-A93F-4F46-A9DF-C198A4F1A776}"/>
    <cellStyle name="표준 2099" xfId="58968" xr:uid="{A8E03008-0FBF-4447-9FED-227D3960648B}"/>
    <cellStyle name="표준 21" xfId="1298" xr:uid="{6A2AFA92-568E-4141-A3D1-C0D25E956973}"/>
    <cellStyle name="표준 21 2" xfId="1299" xr:uid="{E3AEAE66-D24A-4BA0-B87D-89FCA3013627}"/>
    <cellStyle name="표준 21 3" xfId="3856" xr:uid="{AEE6E667-3A83-4726-8984-CDD2BCE5C927}"/>
    <cellStyle name="표준 21 3 2" xfId="57075" xr:uid="{5C4A7FDB-FF97-4D8A-B4D2-8C45713B8646}"/>
    <cellStyle name="표준 21 3 3" xfId="57076" xr:uid="{F3B4B5DE-BE30-413F-8DC4-07EC18172FFB}"/>
    <cellStyle name="표준 21 3 3 2" xfId="57159" xr:uid="{FBEF202C-AAC4-44D2-81E8-E274BB02782E}"/>
    <cellStyle name="표준 21 3 3 3" xfId="57160" xr:uid="{9E636E30-7EF4-4B27-B25A-5C08CBC54E56}"/>
    <cellStyle name="표준 21 3 4" xfId="57161" xr:uid="{B211011D-62F5-40D9-8553-52E6E9018CBF}"/>
    <cellStyle name="표준 21 3 5" xfId="57162" xr:uid="{2594ABE3-9053-4879-A1AA-7389D5ABF060}"/>
    <cellStyle name="표준 21 4" xfId="3845" xr:uid="{364C49B8-A9E2-4E91-AA8D-592EED2452B3}"/>
    <cellStyle name="표준 21 4 2" xfId="57163" xr:uid="{0A3A2DDF-F702-4AD9-8002-428E6B924F14}"/>
    <cellStyle name="표준 21 4 3" xfId="57164" xr:uid="{7903EA77-9485-4E09-95FB-17D939019AD5}"/>
    <cellStyle name="표준 21 5" xfId="57165" xr:uid="{EB9514F4-9C09-439B-8BA5-934FCDF3E799}"/>
    <cellStyle name="표준 21 6" xfId="57166" xr:uid="{548A5445-2010-44C0-B412-67A8047557A8}"/>
    <cellStyle name="표준 21 7" xfId="57167" xr:uid="{C5145A59-7844-4AD4-B6A3-B76C02148DEC}"/>
    <cellStyle name="표준 210" xfId="1300" xr:uid="{D41FC0D1-197C-499D-92F1-37C0DAA0A785}"/>
    <cellStyle name="표준 2100" xfId="58969" xr:uid="{6B7EE13D-0A33-4962-ACF6-B46461521FB7}"/>
    <cellStyle name="표준 2101" xfId="58970" xr:uid="{09BC6A51-FA3C-402F-B720-ED0FB4EFFAB3}"/>
    <cellStyle name="표준 2102" xfId="58971" xr:uid="{975FA436-7AFC-4167-843D-BF76BEF9A225}"/>
    <cellStyle name="표준 2103" xfId="58972" xr:uid="{78D67B11-74BC-4BB1-A7FC-20D1671E1A7E}"/>
    <cellStyle name="표준 2104" xfId="58973" xr:uid="{5ED885ED-5D19-49D4-A582-D2EE80BEDA37}"/>
    <cellStyle name="표준 2105" xfId="58974" xr:uid="{682A8730-A142-438A-BF4E-6DE0D4BDD33E}"/>
    <cellStyle name="표준 2106" xfId="58975" xr:uid="{DDC70BBA-342B-4D8A-9EB8-D20E3D11D703}"/>
    <cellStyle name="표준 2107" xfId="58976" xr:uid="{EA10CC38-2E50-48E7-B33E-2D33DF268412}"/>
    <cellStyle name="표준 2108" xfId="58977" xr:uid="{012113A2-3F58-4243-A6E8-39463AE36845}"/>
    <cellStyle name="표준 2109" xfId="58978" xr:uid="{C0D5B10F-4104-406F-A58B-52FA431CF92B}"/>
    <cellStyle name="표준 211" xfId="1301" xr:uid="{AC33F0BE-E978-4F3A-BE00-42A080046B51}"/>
    <cellStyle name="표준 2110" xfId="58979" xr:uid="{8B1B6F64-9ABB-4EC3-A7E5-CCBD03256C3B}"/>
    <cellStyle name="표준 2111" xfId="58980" xr:uid="{535CBCD7-8494-4C05-8ED6-B91B4C161264}"/>
    <cellStyle name="표준 2112" xfId="58981" xr:uid="{F8AD767A-48AB-4B1B-AF04-8BDC45CAC983}"/>
    <cellStyle name="표준 2113" xfId="58982" xr:uid="{77A64F76-DF81-49B9-BFF0-A6A4B5D8B5DA}"/>
    <cellStyle name="표준 2114" xfId="58983" xr:uid="{06FB01FD-AC9A-4373-844D-A18FDF1E108E}"/>
    <cellStyle name="표준 2115" xfId="58984" xr:uid="{62C5D12D-27EF-4A4D-8758-22A2B41CC4D6}"/>
    <cellStyle name="표준 2116" xfId="58985" xr:uid="{35F81F99-3248-40F9-B128-2FC4E241FF2D}"/>
    <cellStyle name="표준 2117" xfId="58986" xr:uid="{D7862A64-7FF0-417A-B2EC-70FCB0EAE535}"/>
    <cellStyle name="표준 2118" xfId="58987" xr:uid="{7073EBE4-5862-4E08-BA70-46626B0FC9E7}"/>
    <cellStyle name="표준 2119" xfId="58988" xr:uid="{1D0CD700-63F2-49C4-BD02-0F0AD9FAF76D}"/>
    <cellStyle name="표준 212" xfId="1302" xr:uid="{2A5E9963-0508-4EE1-A6A8-EF018AEB9D80}"/>
    <cellStyle name="표준 2120" xfId="58989" xr:uid="{8326D794-4EEE-4696-82C8-61C8EFC19D2E}"/>
    <cellStyle name="표준 2121" xfId="58990" xr:uid="{BCA3D919-BBCD-4414-B7CA-72C7BB685CA7}"/>
    <cellStyle name="표준 2122" xfId="58991" xr:uid="{1BD452DA-23CA-497F-AF0D-AE320D14AA2E}"/>
    <cellStyle name="표준 2123" xfId="58992" xr:uid="{EDDB64BE-BEA1-4451-B5D1-C8B8C6270538}"/>
    <cellStyle name="표준 2124" xfId="58993" xr:uid="{78AC510F-EF7E-4005-9800-6E3B6ED68C3E}"/>
    <cellStyle name="표준 2125" xfId="58994" xr:uid="{034E4042-4FE7-46DA-A145-34FACF59AABC}"/>
    <cellStyle name="표준 2126" xfId="58851" xr:uid="{5A7A3BD8-8E91-4F42-8DD0-C092E23452F0}"/>
    <cellStyle name="표준 2127" xfId="58997" xr:uid="{77A5BF92-ED55-43DB-B45F-CC1B507B36A7}"/>
    <cellStyle name="표준 2128" xfId="58852" xr:uid="{A4E71BE0-4CF3-4E35-A82D-A2A275F14885}"/>
    <cellStyle name="표준 2129" xfId="59001" xr:uid="{4CEF7F21-32A7-43D3-AD47-D297447F1E7F}"/>
    <cellStyle name="표준 213" xfId="1303" xr:uid="{A60FF687-C458-45E3-A880-E1FFB8E6630A}"/>
    <cellStyle name="표준 2130" xfId="59011" xr:uid="{3287E5BC-1AE1-4213-B516-61AA8ECEF425}"/>
    <cellStyle name="표준 2131" xfId="59020" xr:uid="{323756CF-3F9F-4060-959E-58786BA63165}"/>
    <cellStyle name="표준 2132" xfId="59000" xr:uid="{74997FF6-0CCD-463F-9F42-F749386F819A}"/>
    <cellStyle name="표준 2133" xfId="59019" xr:uid="{0E31DEC9-0C4C-4E21-AAF5-750A88BC5608}"/>
    <cellStyle name="표준 2134" xfId="59007" xr:uid="{4C6C7E35-0736-45B8-B9E4-2DF58CA8161D}"/>
    <cellStyle name="표준 2135" xfId="59013" xr:uid="{6FE5ACED-C58F-41E2-BA25-917274C7A704}"/>
    <cellStyle name="표준 2136" xfId="58995" xr:uid="{D3A0D177-D4B4-4438-891E-DBAD40D63591}"/>
    <cellStyle name="표준 2137" xfId="59010" xr:uid="{94341ED4-9597-47FC-9235-EF1BE1B3D909}"/>
    <cellStyle name="표준 2138" xfId="58999" xr:uid="{DBEBC804-87BB-4423-975E-7BD2EC894C64}"/>
    <cellStyle name="표준 2139" xfId="59022" xr:uid="{E7376B3F-87E1-4449-931A-5C7F6D63449F}"/>
    <cellStyle name="표준 214" xfId="1304" xr:uid="{8917E2AA-55C8-4E44-B7B7-FE872ABAB294}"/>
    <cellStyle name="표준 2140" xfId="59028" xr:uid="{DBFA5AD2-8192-4A18-A1F5-C7284591EB98}"/>
    <cellStyle name="표준 2141" xfId="59012" xr:uid="{7981A1BC-C4B3-4259-8293-25EE1FB371D5}"/>
    <cellStyle name="표준 2142" xfId="59021" xr:uid="{DC33C49C-1FBC-4466-9A88-29C7663015BE}"/>
    <cellStyle name="표준 2143" xfId="59016" xr:uid="{78761BB5-76AE-4E37-8E07-5DAB68EEDE6D}"/>
    <cellStyle name="표준 2144" xfId="59015" xr:uid="{0C71008A-CBAD-4BCD-909B-1F79BAE7663E}"/>
    <cellStyle name="표준 2145" xfId="59027" xr:uid="{24D00492-AD3E-40BB-AD0B-E2AC78D9F552}"/>
    <cellStyle name="표준 2146" xfId="59018" xr:uid="{4C108BB5-D67E-4B56-9878-30837B47C29F}"/>
    <cellStyle name="표준 2147" xfId="59005" xr:uid="{8D6BC63C-3B57-4EC5-9B38-E253762910EB}"/>
    <cellStyle name="표준 2148" xfId="59002" xr:uid="{3AA13B0A-8069-4E64-923F-AB510A885D87}"/>
    <cellStyle name="표준 2149" xfId="59023" xr:uid="{B7ED14B3-683A-4502-91C2-A218E0999401}"/>
    <cellStyle name="표준 215" xfId="1305" xr:uid="{5CF39A9D-BEB8-4E77-AACE-336F32AC985F}"/>
    <cellStyle name="표준 2150" xfId="59014" xr:uid="{9E1FA969-0043-42A8-AE1F-E1701213D301}"/>
    <cellStyle name="표준 2151" xfId="59025" xr:uid="{853561A4-C06F-40C6-8AA3-471205A73487}"/>
    <cellStyle name="표준 2152" xfId="59024" xr:uid="{D9F26B2A-67A0-4C50-BD4E-6DB3007AE091}"/>
    <cellStyle name="표준 2153" xfId="59004" xr:uid="{4586247C-C6D6-4F93-89FF-4B27B45C65CB}"/>
    <cellStyle name="표준 2154" xfId="59017" xr:uid="{17F49546-DAE6-4D61-9373-790E235E9360}"/>
    <cellStyle name="표준 2155" xfId="59003" xr:uid="{C1FF3587-1C67-4B6A-AF8E-373716625491}"/>
    <cellStyle name="표준 2156" xfId="59030" xr:uid="{947310B5-A3DA-430D-AF77-E5AD25678FA5}"/>
    <cellStyle name="표준 2157" xfId="59009" xr:uid="{99619F29-A97E-41B6-8184-8B7701FAE8ED}"/>
    <cellStyle name="표준 2158" xfId="59006" xr:uid="{D210859F-7969-489D-9F4F-4AFE910398A1}"/>
    <cellStyle name="표준 2159" xfId="59026" xr:uid="{F2244739-0D69-4130-A7EA-B5BAE0AA744E}"/>
    <cellStyle name="표준 216" xfId="1306" xr:uid="{DB1AA1BF-F206-44C5-B049-9061CCE07AEF}"/>
    <cellStyle name="표준 2160" xfId="59008" xr:uid="{6440F578-0EF5-4F9B-A2C4-B1B266B2DFE2}"/>
    <cellStyle name="표준 2161" xfId="59029" xr:uid="{4168530A-A20F-41A3-A128-78BF07319EA3}"/>
    <cellStyle name="표준 2162" xfId="58998" xr:uid="{841888A5-8BA0-4463-9940-35E9AAD1245E}"/>
    <cellStyle name="표준 2163" xfId="59032" xr:uid="{2B012BD6-54F3-4C70-92FB-A75CB1F1DF27}"/>
    <cellStyle name="표준 2164" xfId="59048" xr:uid="{0EF8619F-4B03-44CA-B08E-3BD2F6A623E8}"/>
    <cellStyle name="표준 2165" xfId="59050" xr:uid="{C768884E-28D3-425F-A6D5-292E2E983D5F}"/>
    <cellStyle name="표준 2166" xfId="59033" xr:uid="{F7A5D91F-B176-40BA-85BE-E1B722C5170A}"/>
    <cellStyle name="표준 2167" xfId="59046" xr:uid="{08A2D8E2-5923-403F-B508-578FE4E1ACBE}"/>
    <cellStyle name="표준 2168" xfId="59054" xr:uid="{CE20AD49-0464-43C5-A0E0-8E2978055F1D}"/>
    <cellStyle name="표준 2169" xfId="59035" xr:uid="{4E24C317-F0EC-4D31-BF37-47221822A682}"/>
    <cellStyle name="표준 217" xfId="1307" xr:uid="{F342A69E-86C4-4B38-9694-242BF0B2AF8C}"/>
    <cellStyle name="표준 2170" xfId="59034" xr:uid="{0816DAD9-93C7-453C-9FA0-F617539251AF}"/>
    <cellStyle name="표준 2171" xfId="59036" xr:uid="{4825EAB0-1274-4932-843D-32AE92AFFC05}"/>
    <cellStyle name="표준 2172" xfId="59031" xr:uid="{08EB008C-735F-4DD5-A9C8-978A3A4D378C}"/>
    <cellStyle name="표준 2173" xfId="59047" xr:uid="{A9ED587B-18C1-428E-88EA-D9034F6707D2}"/>
    <cellStyle name="표준 2174" xfId="59060" xr:uid="{450934CA-7115-4ACD-9038-5638AFFA85EC}"/>
    <cellStyle name="표준 2175" xfId="59044" xr:uid="{DE08D868-67A1-42CD-9BFD-0513D2E0B25C}"/>
    <cellStyle name="표준 2176" xfId="59055" xr:uid="{673A05E9-AE8D-46F9-9A34-5731AB402A46}"/>
    <cellStyle name="표준 2177" xfId="59037" xr:uid="{41F6BCD0-F1EE-45DA-B18A-1DA268265EE4}"/>
    <cellStyle name="표준 2178" xfId="59052" xr:uid="{14C33A66-B52B-472F-8916-CF35FF097578}"/>
    <cellStyle name="표준 2179" xfId="59059" xr:uid="{12AE1732-26B3-48F4-94B7-F41209EB254A}"/>
    <cellStyle name="표준 218" xfId="1308" xr:uid="{E6807882-C95A-4A4B-A2F9-3FBEC68D6211}"/>
    <cellStyle name="표준 2180" xfId="59056" xr:uid="{33738696-C468-41A4-9867-BBB0690BAC7D}"/>
    <cellStyle name="표준 2181" xfId="59042" xr:uid="{8A56A1AA-38AA-4645-B286-527F37133EB8}"/>
    <cellStyle name="표준 2182" xfId="59040" xr:uid="{CC36E7D6-88DB-49B7-BD0B-ED35D0BE8F88}"/>
    <cellStyle name="표준 2183" xfId="59051" xr:uid="{23D1F7C5-7A2F-49D7-992A-715735D94E28}"/>
    <cellStyle name="표준 2184" xfId="59038" xr:uid="{EE911B0F-64B0-4F29-A7C9-023921DB4EFE}"/>
    <cellStyle name="표준 2185" xfId="59058" xr:uid="{FDA4B97F-9128-4B32-9DB1-1AEFF9B13B0E}"/>
    <cellStyle name="표준 2186" xfId="58996" xr:uid="{2A931792-3982-4C47-AF61-09D61DA1917B}"/>
    <cellStyle name="표준 2187" xfId="59062" xr:uid="{F6FF7472-3A99-456E-8E61-B7D2EFDEB58C}"/>
    <cellStyle name="표준 2188" xfId="59057" xr:uid="{9781787E-E3BF-47DC-81B1-1DA4AC324FFB}"/>
    <cellStyle name="표준 2189" xfId="59041" xr:uid="{91FE624C-0EEE-4C63-8F99-20554E6EAFF1}"/>
    <cellStyle name="표준 219" xfId="1309" xr:uid="{36BBD628-CEE6-4F6A-9A16-FC5AF5E0580E}"/>
    <cellStyle name="표준 2190" xfId="59061" xr:uid="{210FED7A-82F4-4C0A-B3ED-9AE1EEA8FC6A}"/>
    <cellStyle name="표준 2191" xfId="59063" xr:uid="{5D56D996-B8B3-4DD1-8FE5-A20D588A8F77}"/>
    <cellStyle name="표준 2192" xfId="59049" xr:uid="{9887A6A0-AD19-4E49-91D7-68638FE03D2D}"/>
    <cellStyle name="표준 2193" xfId="59045" xr:uid="{6892D0C4-0B73-4249-BC40-F8AB19DBA580}"/>
    <cellStyle name="표준 2194" xfId="59039" xr:uid="{A727FFA9-2501-434E-9035-D487FACD8960}"/>
    <cellStyle name="표준 2195" xfId="59043" xr:uid="{4E2A13A5-450A-41D5-B07F-4AA8FC3D9C71}"/>
    <cellStyle name="표준 2196" xfId="59053" xr:uid="{95E32FBD-C9EC-4DCA-9FF0-1B25469E5B2E}"/>
    <cellStyle name="표준 2197" xfId="59074" xr:uid="{0585C9B2-8E23-4875-8632-9C9ED08AB559}"/>
    <cellStyle name="표준 2198" xfId="59082" xr:uid="{59F43CA7-4193-41E6-9BD9-552B95596FA5}"/>
    <cellStyle name="표준 2199" xfId="59071" xr:uid="{9A3D34B8-F270-4BE1-8527-1643701D7907}"/>
    <cellStyle name="표준 22" xfId="1310" xr:uid="{7E109CBD-C77E-480A-B71E-55CD083B339D}"/>
    <cellStyle name="표준 22 10" xfId="1311" xr:uid="{1450A6DD-E8A7-4554-AE6C-2362FA6AD80F}"/>
    <cellStyle name="표준 22 11" xfId="1312" xr:uid="{496D9B89-CDEC-4811-AA98-CBC8A2113DF4}"/>
    <cellStyle name="표준 22 12" xfId="1313" xr:uid="{9B54B719-B56E-4AFF-AB3F-24574ECBB4EE}"/>
    <cellStyle name="표준 22 13" xfId="1314" xr:uid="{7C307114-E5B7-4978-9E7C-F06FD89D9E70}"/>
    <cellStyle name="표준 22 14" xfId="1315" xr:uid="{B78F6629-F0FA-40E4-8DBF-CF2BA8FCA437}"/>
    <cellStyle name="표준 22 15" xfId="1316" xr:uid="{4D1AB901-5B8B-454C-BAA5-E6174F43049D}"/>
    <cellStyle name="표준 22 16" xfId="1317" xr:uid="{EA928F5B-0F46-43F1-A289-87A9710C76D5}"/>
    <cellStyle name="표준 22 17" xfId="1318" xr:uid="{94F15C17-496F-4B73-94C9-A3541AC467A5}"/>
    <cellStyle name="표준 22 18" xfId="1319" xr:uid="{C717B61C-9E6C-4CE5-8DEB-F2DBB8F4B1B7}"/>
    <cellStyle name="표준 22 19" xfId="1320" xr:uid="{AFAD680E-7473-4014-8F43-1AA8ACAFCA6C}"/>
    <cellStyle name="표준 22 2" xfId="1321" xr:uid="{2DCCB7F5-ECFD-4468-AB11-7936F20A4EE3}"/>
    <cellStyle name="표준 22 20" xfId="1322" xr:uid="{032C6A9F-40FC-41ED-9771-FD2FB1E7B05A}"/>
    <cellStyle name="표준 22 21" xfId="1323" xr:uid="{FA3924ED-C178-4168-90E2-1D752C01B45D}"/>
    <cellStyle name="표준 22 22" xfId="1324" xr:uid="{B8598DEA-49BA-40DE-9F2D-E467DCE4187F}"/>
    <cellStyle name="표준 22 23" xfId="1325" xr:uid="{B1F3D1ED-50E2-4270-8EE9-33D4878CB6A5}"/>
    <cellStyle name="표준 22 24" xfId="1326" xr:uid="{C829C974-BA30-4774-9947-3C762A79A4E8}"/>
    <cellStyle name="표준 22 25" xfId="1327" xr:uid="{3A61994C-29B8-45A2-A4BB-CD9CCF0CFEBC}"/>
    <cellStyle name="표준 22 26" xfId="1328" xr:uid="{526DB2A2-5C37-4467-9F3D-473B6AC2C834}"/>
    <cellStyle name="표준 22 27" xfId="1329" xr:uid="{29B178FD-8811-4815-B95C-411E8B81E217}"/>
    <cellStyle name="표준 22 28" xfId="1330" xr:uid="{AF659049-88C5-436C-A1E5-3441DC851443}"/>
    <cellStyle name="표준 22 29" xfId="1331" xr:uid="{D79E4CC4-618B-42BA-A49C-AEDFDF313A46}"/>
    <cellStyle name="표준 22 3" xfId="1332" xr:uid="{A219D4A6-DFBE-4206-96D4-BCA7AEAB1CD7}"/>
    <cellStyle name="표준 22 30" xfId="1333" xr:uid="{F4A30211-2D47-4F6A-B22E-8D9A9A2582BC}"/>
    <cellStyle name="표준 22 31" xfId="1334" xr:uid="{357BB73E-CC70-45F4-989A-47D26BC270A1}"/>
    <cellStyle name="표준 22 32" xfId="1335" xr:uid="{2C557BC3-CB1F-4967-9A28-36BD08CEF455}"/>
    <cellStyle name="표준 22 33" xfId="1336" xr:uid="{C67EBB4D-B2DF-4E06-9EC3-DB43FB0619CC}"/>
    <cellStyle name="표준 22 34" xfId="1337" xr:uid="{59539FB1-6C43-4F92-94B8-DB77E977A272}"/>
    <cellStyle name="표준 22 35" xfId="1338" xr:uid="{7FF68D2F-FD1C-4E1D-B246-132EE37E5AA1}"/>
    <cellStyle name="표준 22 36" xfId="1339" xr:uid="{F85CE643-983B-442E-8247-F0EB6C183A3F}"/>
    <cellStyle name="표준 22 37" xfId="1340" xr:uid="{7AD7FB7A-3E1B-4904-9236-FE2C02E52FA6}"/>
    <cellStyle name="표준 22 38" xfId="1341" xr:uid="{BE193689-8DFB-43BE-B375-20E24DFB379C}"/>
    <cellStyle name="표준 22 39" xfId="1342" xr:uid="{ACF74318-2C9E-4701-B49B-09A74EDC3A8C}"/>
    <cellStyle name="표준 22 4" xfId="1343" xr:uid="{84F3792C-EE05-487B-9613-1483D4FC26E2}"/>
    <cellStyle name="표준 22 40" xfId="1344" xr:uid="{DFFB7675-5B8A-4CEB-BBB0-DBE169DAF025}"/>
    <cellStyle name="표준 22 41" xfId="1345" xr:uid="{93191D1A-30DB-45C8-8797-0CC1070EC337}"/>
    <cellStyle name="표준 22 42" xfId="1346" xr:uid="{73540E1A-DBC8-458A-8CE5-C47676667400}"/>
    <cellStyle name="표준 22 43" xfId="1347" xr:uid="{958FC2F8-1FB7-445F-9633-50F54E921534}"/>
    <cellStyle name="표준 22 44" xfId="1348" xr:uid="{6763D9DF-29C4-4870-BF40-BF0B0B6B2B84}"/>
    <cellStyle name="표준 22 45" xfId="1349" xr:uid="{AB647299-19A4-401F-B59A-0BCD5D494073}"/>
    <cellStyle name="표준 22 46" xfId="1350" xr:uid="{6543E8D6-8BD3-4BCC-8F24-02DC918F005A}"/>
    <cellStyle name="표준 22 47" xfId="1351" xr:uid="{35B29E71-D2A8-4E0B-9055-09CC1147577D}"/>
    <cellStyle name="표준 22 48" xfId="16511" xr:uid="{2B7323CE-A16B-4460-BDFA-3F085DCCE070}"/>
    <cellStyle name="표준 22 5" xfId="1352" xr:uid="{AE72647A-D558-4483-8EE8-E427BD1F8C91}"/>
    <cellStyle name="표준 22 6" xfId="1353" xr:uid="{45281B49-7B5C-4179-8C6B-C48B87613298}"/>
    <cellStyle name="표준 22 7" xfId="1354" xr:uid="{78390A21-82A1-4975-8E8F-093561BDBF8A}"/>
    <cellStyle name="표준 22 8" xfId="1355" xr:uid="{C2510D11-2269-438D-A232-E4A874ABE934}"/>
    <cellStyle name="표준 22 9" xfId="1356" xr:uid="{4D076B33-CAAC-4267-A11C-7FEA7F4AE924}"/>
    <cellStyle name="표준 220" xfId="1357" xr:uid="{6423E41C-33CC-4EAB-AAFA-1EE7E24F6D12}"/>
    <cellStyle name="표준 2200" xfId="59077" xr:uid="{18D7C07E-D136-4878-8E50-6F0F256C54CD}"/>
    <cellStyle name="표준 2201" xfId="59075" xr:uid="{50BAE1E6-36DB-4D4E-A3FA-6369410E5803}"/>
    <cellStyle name="표준 2202" xfId="59066" xr:uid="{26679026-EBBD-407B-A478-62D2E95E970C}"/>
    <cellStyle name="표준 2203" xfId="59064" xr:uid="{60A03D88-C6B1-43A3-8414-AA7D56FA27AA}"/>
    <cellStyle name="표준 2204" xfId="59070" xr:uid="{692748BE-E998-4F28-BE36-73C777BDC50A}"/>
    <cellStyle name="표준 2205" xfId="59067" xr:uid="{286F0D07-5D47-498F-A141-AB2E6F6B34F8}"/>
    <cellStyle name="표준 2206" xfId="59078" xr:uid="{76BCE95E-D997-40D2-8BDA-35D0E5BE27D6}"/>
    <cellStyle name="표준 2207" xfId="59073" xr:uid="{D4CE5246-0B00-403C-B603-EC7319C5C354}"/>
    <cellStyle name="표준 2208" xfId="59083" xr:uid="{A5C70851-D99B-4DD2-84FA-AD59BC5EA4F7}"/>
    <cellStyle name="표준 2209" xfId="59079" xr:uid="{FF5DCDD4-4456-447D-AED4-D320D7C3CE6F}"/>
    <cellStyle name="표준 221" xfId="1358" xr:uid="{2BDDBF23-D336-4D2D-B441-0DEC0B279F2F}"/>
    <cellStyle name="표준 2210" xfId="59081" xr:uid="{C45DDA97-2396-4B98-BDED-F3F553493667}"/>
    <cellStyle name="표준 2211" xfId="59072" xr:uid="{ACF2162A-9951-4F8D-9E7F-4405D520150A}"/>
    <cellStyle name="표준 2212" xfId="59065" xr:uid="{E2F978C0-A744-46A1-845D-529E9E57F7CB}"/>
    <cellStyle name="표준 2213" xfId="59080" xr:uid="{471C1FA3-8A36-408F-A63B-59FED6FF6853}"/>
    <cellStyle name="표준 2214" xfId="59084" xr:uid="{EDCC115E-AD83-4F82-84E5-3090CB6ACA06}"/>
    <cellStyle name="표준 2215" xfId="59076" xr:uid="{C1A83339-D235-4592-B122-D3B0ED68A8DB}"/>
    <cellStyle name="표준 2216" xfId="59069" xr:uid="{05CF9691-0420-4DC7-BCE3-AAF6E376829D}"/>
    <cellStyle name="표준 2217" xfId="59068" xr:uid="{72F82F0F-12D1-4452-A183-9E91E504F4C9}"/>
    <cellStyle name="표준 2218" xfId="59085" xr:uid="{348357F6-1FA5-445E-8644-C94E554EBC81}"/>
    <cellStyle name="표준 2219" xfId="59090" xr:uid="{0FC5ABDD-42C5-4DA1-8FF5-488922434F07}"/>
    <cellStyle name="표준 222" xfId="1359" xr:uid="{FB5BE945-EA56-4A15-BA42-B344E7ECED0A}"/>
    <cellStyle name="표준 2220" xfId="59093" xr:uid="{8CA71CC3-9A7F-4A08-8298-CB8080166CBE}"/>
    <cellStyle name="표준 2221" xfId="59087" xr:uid="{E0B85284-1EFD-42C8-A558-3E62D8C7BE97}"/>
    <cellStyle name="표준 2222" xfId="59094" xr:uid="{7B31FB97-67EA-43D9-9365-8732D57A926B}"/>
    <cellStyle name="표준 2223" xfId="59096" xr:uid="{7E4939F3-9103-44BB-8548-9BD206ED6F00}"/>
    <cellStyle name="표준 2224" xfId="59116" xr:uid="{4AA645BD-CF3B-40AA-A672-7D6F4C9ECC4B}"/>
    <cellStyle name="표준 2225" xfId="59091" xr:uid="{1BE92761-7F36-4E55-8ECC-9A30A9ABA8F0}"/>
    <cellStyle name="표준 2226" xfId="59089" xr:uid="{48DCB379-9199-4D28-93FB-210AD3D35765}"/>
    <cellStyle name="표준 2227" xfId="59092" xr:uid="{D87B2628-5BEA-4569-9C04-793DBFC0BDA2}"/>
    <cellStyle name="표준 2228" xfId="59088" xr:uid="{33559C0E-5357-47FF-9897-30D18FE90BC4}"/>
    <cellStyle name="표준 2229" xfId="59097" xr:uid="{D92BD5EA-40E6-4F7D-9C55-C2E3689B2F69}"/>
    <cellStyle name="표준 223" xfId="1360" xr:uid="{9B91C37C-8126-443C-8BFA-488EFA54F5C8}"/>
    <cellStyle name="표준 2230" xfId="59086" xr:uid="{91432F48-CDB4-417E-9580-916C561DAA87}"/>
    <cellStyle name="표준 2231" xfId="59127" xr:uid="{B9DDDA0F-6148-432B-AAC2-B2A3F2725ED5}"/>
    <cellStyle name="표준 2232" xfId="59119" xr:uid="{03ED17DC-22CC-4EAB-8B61-FFF35A1E21B9}"/>
    <cellStyle name="표준 2233" xfId="59135" xr:uid="{3F92FE2A-5DA6-4790-89EB-BDD12DC897A6}"/>
    <cellStyle name="표준 2234" xfId="59108" xr:uid="{3CDCFA75-13C0-470F-81B0-ADA37DF498E0}"/>
    <cellStyle name="표준 2235" xfId="59131" xr:uid="{621C06ED-A05E-4C78-83FC-67B5D0508888}"/>
    <cellStyle name="표준 2236" xfId="59115" xr:uid="{01D45C2F-DF95-4728-93B8-3ECB5756901A}"/>
    <cellStyle name="표준 2237" xfId="59123" xr:uid="{21EC3A28-40B6-4E4C-9778-4C1F3AF4C59F}"/>
    <cellStyle name="표준 2238" xfId="59100" xr:uid="{2FBD2710-308A-49DC-9E4C-8921624A8F2A}"/>
    <cellStyle name="표준 2239" xfId="59112" xr:uid="{746CAD2A-57A1-45FB-8DAF-9341C3761253}"/>
    <cellStyle name="표준 224" xfId="1361" xr:uid="{25D96C76-3556-4301-9AE5-DD7AB721DC8C}"/>
    <cellStyle name="표준 2240" xfId="59120" xr:uid="{89B9C2BF-A9EC-411E-ADC5-6667330980DB}"/>
    <cellStyle name="표준 2241" xfId="59125" xr:uid="{98CD4D33-0E53-4C36-85A0-2553642E19B2}"/>
    <cellStyle name="표준 2242" xfId="59142" xr:uid="{A86EB59C-A574-4D09-977C-B401A13D9653}"/>
    <cellStyle name="표준 2243" xfId="59105" xr:uid="{2F8BA9F2-5B2D-4EDE-BDD6-70F7BE6A1968}"/>
    <cellStyle name="표준 2244" xfId="59133" xr:uid="{E70E6CAD-B9DE-4E67-B94D-A2D212EF9981}"/>
    <cellStyle name="표준 2245" xfId="59129" xr:uid="{C64002F2-9870-4F9D-9245-79AAB698C2FA}"/>
    <cellStyle name="표준 2246" xfId="59126" xr:uid="{D2098898-5A1F-47CD-BD8B-84A714B1FB52}"/>
    <cellStyle name="표준 2247" xfId="59141" xr:uid="{BBE4BD44-8888-4C6F-ADB1-EB76264321DE}"/>
    <cellStyle name="표준 2248" xfId="59138" xr:uid="{75425DAC-DBA8-4F00-8564-FBF7CCBECD63}"/>
    <cellStyle name="표준 2249" xfId="59137" xr:uid="{2AA69884-B493-4BCC-9199-6735CA12DE30}"/>
    <cellStyle name="표준 225" xfId="1362" xr:uid="{1E6E4492-EAD5-496E-842F-0487BB1C946F}"/>
    <cellStyle name="표준 2250" xfId="59122" xr:uid="{39A721E2-ADCD-4C6E-829E-184927CAAD8A}"/>
    <cellStyle name="표준 2251" xfId="59101" xr:uid="{121ED4E2-7A3A-4A1F-82FA-B70509C5A5D1}"/>
    <cellStyle name="표준 2252" xfId="59132" xr:uid="{037298C4-2671-4038-AF72-58EBEC22FD26}"/>
    <cellStyle name="표준 2253" xfId="59128" xr:uid="{CACA9AE7-2F45-4A56-8BCB-E2E6062EE232}"/>
    <cellStyle name="표준 2254" xfId="59109" xr:uid="{56EAC550-0088-46E6-B03B-0BC9253C5C10}"/>
    <cellStyle name="표준 2255" xfId="59121" xr:uid="{FC3FD731-4A61-42FE-8296-568C65F8BD9A}"/>
    <cellStyle name="표준 2256" xfId="59136" xr:uid="{5B47B632-96D3-4A2A-A32C-F998997A06E9}"/>
    <cellStyle name="표준 2257" xfId="59104" xr:uid="{4348E2CC-9D5F-4BD6-B389-5793A6840E02}"/>
    <cellStyle name="표준 2258" xfId="59144" xr:uid="{5DB5580B-DA17-4951-BF0E-1A660B046FEA}"/>
    <cellStyle name="표준 2259" xfId="59140" xr:uid="{FB77A6C7-97E8-4243-93F8-E1DCD5EDD5D7}"/>
    <cellStyle name="표준 226" xfId="1363" xr:uid="{1F590F3D-71F3-4FD3-AD80-E9D2713A0AEA}"/>
    <cellStyle name="표준 2260" xfId="59130" xr:uid="{6E4C5AEA-7681-4B0B-9509-1661C73FFC3B}"/>
    <cellStyle name="표준 2261" xfId="59134" xr:uid="{1250010E-AB19-470A-BEDD-1F9D49509B15}"/>
    <cellStyle name="표준 2262" xfId="59139" xr:uid="{3A10FAF5-A425-425C-8508-29D31F064268}"/>
    <cellStyle name="표준 2263" xfId="59143" xr:uid="{AD466004-9BA3-449E-BF84-AB67BB6FBDD2}"/>
    <cellStyle name="표준 2264" xfId="59124" xr:uid="{43802B89-DFE8-4C7E-A508-4E67842A03BD}"/>
    <cellStyle name="표준 2265" xfId="59145" xr:uid="{A0286ACF-242C-4A4F-9D56-C6EF1028F853}"/>
    <cellStyle name="표준 2266" xfId="59146" xr:uid="{F5950B86-1825-4D80-A785-EAD886535A44}"/>
    <cellStyle name="표준 2267" xfId="59147" xr:uid="{4BDB4608-3D02-498E-A1E2-0C19ACD6C232}"/>
    <cellStyle name="표준 2268" xfId="59148" xr:uid="{589E51E4-EA25-4576-803F-F3733B307B24}"/>
    <cellStyle name="표준 2269" xfId="59149" xr:uid="{5C2D8151-7FE9-4170-803C-429D3FA43836}"/>
    <cellStyle name="표준 227" xfId="1364" xr:uid="{91F2BCE4-2F41-4752-AC9E-3AFB6B971DAA}"/>
    <cellStyle name="표준 2270" xfId="59150" xr:uid="{50170343-4D78-4CE5-9693-693411A31413}"/>
    <cellStyle name="표준 2271" xfId="59151" xr:uid="{C7FB41A7-4ABA-43A2-A9DF-7746C8202AE6}"/>
    <cellStyle name="표준 2272" xfId="59152" xr:uid="{B87AE741-8DBE-4D3F-895A-74B23D3BD75F}"/>
    <cellStyle name="표준 2273" xfId="59153" xr:uid="{D18278C1-BF9E-492F-BD89-9748B63BB3B1}"/>
    <cellStyle name="표준 2274" xfId="59154" xr:uid="{5E5ACC1A-B4AA-45CD-88B2-C504CF364814}"/>
    <cellStyle name="표준 2275" xfId="59161" xr:uid="{FD87B34E-8695-4493-BD09-A39646EC547A}"/>
    <cellStyle name="표준 2276" xfId="59156" xr:uid="{8EA4EBA5-CB53-43FB-B810-ACDD19877C4F}"/>
    <cellStyle name="표준 2277" xfId="59155" xr:uid="{DEFE5120-691F-4832-B087-95893CD51B88}"/>
    <cellStyle name="표준 2278" xfId="59167" xr:uid="{3979C40C-A31C-4C59-95BC-DA31A4B99F94}"/>
    <cellStyle name="표준 2279" xfId="59159" xr:uid="{DA10B99B-5D86-4C76-98B8-99217496A88F}"/>
    <cellStyle name="표준 228" xfId="1365" xr:uid="{1C912E88-CA94-44A7-9A2F-33388872F170}"/>
    <cellStyle name="표준 2280" xfId="59163" xr:uid="{68CC34C3-9707-4108-8E67-BC632C2BEEA1}"/>
    <cellStyle name="표준 2281" xfId="59165" xr:uid="{2F0A446E-EBA5-442F-AB31-66FAB27D4FE1}"/>
    <cellStyle name="표준 2282" xfId="59160" xr:uid="{CA0BD327-BDCE-4E46-A6A3-45D14EE2385E}"/>
    <cellStyle name="표준 2283" xfId="59157" xr:uid="{8C3ED3E8-7653-42D2-9573-E2E001679B8B}"/>
    <cellStyle name="표준 2284" xfId="59162" xr:uid="{97327F1A-C08F-42E4-80B4-3ED9718A7635}"/>
    <cellStyle name="표준 2285" xfId="59164" xr:uid="{106A6B03-CFE2-437C-A406-E918413EA8BE}"/>
    <cellStyle name="표준 2286" xfId="59168" xr:uid="{602DAD8B-A1ED-419F-B310-73F1682396C7}"/>
    <cellStyle name="표준 2287" xfId="59166" xr:uid="{4D36C056-104A-4D44-BD5A-807224881862}"/>
    <cellStyle name="표준 2288" xfId="59158" xr:uid="{324E93F8-0876-4F08-A265-0FFC4E220DEF}"/>
    <cellStyle name="표준 2289" xfId="59169" xr:uid="{72770D87-ED45-4257-AE34-C879569B270B}"/>
    <cellStyle name="표준 229" xfId="1366" xr:uid="{CA72ADB4-1610-4454-AC44-5AFBE5BBE11C}"/>
    <cellStyle name="표준 2290" xfId="59175" xr:uid="{602B5410-B9CA-46D6-83B3-77D2C811D797}"/>
    <cellStyle name="표준 2291" xfId="59177" xr:uid="{40E50B80-55BE-4A27-9D76-E1FD385A1796}"/>
    <cellStyle name="표준 2292" xfId="59172" xr:uid="{7D45C99E-D2F4-41C6-A3D1-4BBD8427AB61}"/>
    <cellStyle name="표준 2293" xfId="59178" xr:uid="{3A8241A3-1856-44EF-A0FC-9B5EA0D0C68F}"/>
    <cellStyle name="표준 2294" xfId="59180" xr:uid="{A87101DF-B289-46DC-AB16-751C37604318}"/>
    <cellStyle name="표준 2295" xfId="59202" xr:uid="{D6DF6ED2-28CA-4FDB-B5A2-9787E5327950}"/>
    <cellStyle name="표준 2296" xfId="59176" xr:uid="{6CFED4D6-46D5-4E53-BD93-4115153DEFEA}"/>
    <cellStyle name="표준 2297" xfId="59174" xr:uid="{9B93D010-1E23-4703-B578-B58F322F990D}"/>
    <cellStyle name="표준 2298" xfId="59171" xr:uid="{DDCC07C3-408B-46EA-8061-ADA72CE0A095}"/>
    <cellStyle name="표준 2299" xfId="59213" xr:uid="{ECCD0F08-1197-4F93-86EF-6718896A414D}"/>
    <cellStyle name="표준 23" xfId="1367" xr:uid="{B7FE025A-D096-4601-8A72-0547931BC383}"/>
    <cellStyle name="표준 23 10" xfId="1368" xr:uid="{8CFCB916-127E-415A-9419-1BC86DF65D2D}"/>
    <cellStyle name="표준 23 11" xfId="1369" xr:uid="{3EBE2C69-B69C-4864-B032-159AC40EB1A0}"/>
    <cellStyle name="표준 23 12" xfId="1370" xr:uid="{A59760A6-3C45-4A18-A2B6-A2392AF44E7A}"/>
    <cellStyle name="표준 23 13" xfId="1371" xr:uid="{3ADD4ADA-C834-4DC6-A8CC-5BE8E96C40BA}"/>
    <cellStyle name="표준 23 14" xfId="1372" xr:uid="{DFE4F0DA-E7E5-4738-B2D8-29993B32716A}"/>
    <cellStyle name="표준 23 15" xfId="1373" xr:uid="{5BAA5161-3DA0-47A9-80E2-68C78E3CE63C}"/>
    <cellStyle name="표준 23 16" xfId="1374" xr:uid="{9F35D010-977C-471F-8051-C367C465F8E1}"/>
    <cellStyle name="표준 23 17" xfId="1375" xr:uid="{DE8D9518-4A61-495C-91BF-D929FBE9E239}"/>
    <cellStyle name="표준 23 18" xfId="1376" xr:uid="{2CC066EB-620D-43A5-9089-7D3B0BEF9100}"/>
    <cellStyle name="표준 23 19" xfId="1377" xr:uid="{CA8C1926-778F-4946-8B85-A3DF91156CF6}"/>
    <cellStyle name="표준 23 2" xfId="1378" xr:uid="{FCBB5B1A-1CF9-460E-9768-0CA4B23AC04E}"/>
    <cellStyle name="표준 23 20" xfId="1379" xr:uid="{0C16FFE5-08C3-4F86-9F42-3D2FBC90F66A}"/>
    <cellStyle name="표준 23 21" xfId="1380" xr:uid="{4265555E-511D-4BA2-B3CB-674030E04D6D}"/>
    <cellStyle name="표준 23 22" xfId="1381" xr:uid="{26015A31-EA8F-4DD0-A8A7-C4AB97C629E8}"/>
    <cellStyle name="표준 23 23" xfId="1382" xr:uid="{774DA0FC-F867-413C-8F76-6C659413B5C9}"/>
    <cellStyle name="표준 23 24" xfId="1383" xr:uid="{E33143D6-92E9-4757-A07F-E772501DCCB0}"/>
    <cellStyle name="표준 23 25" xfId="1384" xr:uid="{15453FFF-C6A4-4474-8A75-36E59323838F}"/>
    <cellStyle name="표준 23 26" xfId="1385" xr:uid="{CC64D39D-4DD3-4967-B2E9-E3377861E9B9}"/>
    <cellStyle name="표준 23 27" xfId="1386" xr:uid="{E9EFCFB4-85A8-4CDE-B2D4-CB0FEF99EC8C}"/>
    <cellStyle name="표준 23 28" xfId="1387" xr:uid="{7E65FCA6-9C0E-4ED1-BC06-0329F470B07B}"/>
    <cellStyle name="표준 23 29" xfId="1388" xr:uid="{22EFE651-9EC3-4F63-AD80-5BE7D555D9BB}"/>
    <cellStyle name="표준 23 3" xfId="1389" xr:uid="{ABAE1507-8898-4356-A72B-37EEA9C6E377}"/>
    <cellStyle name="표준 23 30" xfId="1390" xr:uid="{F277B0C3-F4AC-4833-8FFE-746EA20C548C}"/>
    <cellStyle name="표준 23 31" xfId="1391" xr:uid="{576E927C-E156-4EAD-BE8A-E2AB2BCF71E6}"/>
    <cellStyle name="표준 23 32" xfId="1392" xr:uid="{33161F32-3253-454F-8589-37D6E75D9B65}"/>
    <cellStyle name="표준 23 33" xfId="1393" xr:uid="{3EEC8E39-461E-453F-B228-D0FFD43DD94B}"/>
    <cellStyle name="표준 23 34" xfId="1394" xr:uid="{B46897B9-00D4-4DCA-9E41-03CD419E70FF}"/>
    <cellStyle name="표준 23 35" xfId="1395" xr:uid="{B0BB34B3-604D-4731-962E-73B5C71E7781}"/>
    <cellStyle name="표준 23 36" xfId="1396" xr:uid="{473D8497-9BFA-483A-B982-B670D155ECE5}"/>
    <cellStyle name="표준 23 37" xfId="1397" xr:uid="{C295848F-0142-446A-9EFA-21FF9E165B31}"/>
    <cellStyle name="표준 23 38" xfId="1398" xr:uid="{E4F53E07-1D13-4DEB-B486-CD910B27CE21}"/>
    <cellStyle name="표준 23 39" xfId="1399" xr:uid="{798ABA6D-E86A-41B2-BA11-A3EBF1042DF3}"/>
    <cellStyle name="표준 23 4" xfId="1400" xr:uid="{7FDF697B-E32E-41B0-B34A-DDE989727F4B}"/>
    <cellStyle name="표준 23 40" xfId="1401" xr:uid="{48FBF987-8F4E-4D54-9408-35D02C55D636}"/>
    <cellStyle name="표준 23 41" xfId="1402" xr:uid="{7207120F-B598-4AED-98CC-3B6D74AC32AC}"/>
    <cellStyle name="표준 23 42" xfId="1403" xr:uid="{1B18BA8B-5E96-4BDF-8019-8EF84F329641}"/>
    <cellStyle name="표준 23 43" xfId="1404" xr:uid="{87269698-7DEB-47BB-81C1-2233D7343DE1}"/>
    <cellStyle name="표준 23 44" xfId="1405" xr:uid="{47C3D6B6-1E6B-4AB7-B28D-546258B41342}"/>
    <cellStyle name="표준 23 45" xfId="1406" xr:uid="{DF2FB36F-5C50-4815-B79F-EA9F92254347}"/>
    <cellStyle name="표준 23 46" xfId="1407" xr:uid="{A908CB2F-27B0-4F80-A964-5AA2D13C5F6D}"/>
    <cellStyle name="표준 23 47" xfId="1408" xr:uid="{A9A73E35-63F6-4786-94EE-ACABFC5DBCA5}"/>
    <cellStyle name="표준 23 48" xfId="16512" xr:uid="{D07D4DB7-9BE2-4F26-850D-3A96A4FD773F}"/>
    <cellStyle name="표준 23 5" xfId="1409" xr:uid="{23560203-FCCD-4DFC-A823-56B2DA8AC4DB}"/>
    <cellStyle name="표준 23 6" xfId="1410" xr:uid="{21596CB4-5998-4EB5-A0A3-4ACFD057CC72}"/>
    <cellStyle name="표준 23 7" xfId="1411" xr:uid="{FB771376-E360-422F-8B53-C9927E82B829}"/>
    <cellStyle name="표준 23 8" xfId="1412" xr:uid="{472169DB-6A57-4A08-BC36-A50143BDB32A}"/>
    <cellStyle name="표준 23 9" xfId="1413" xr:uid="{F73E871E-E953-43BD-B2CA-99482BB7E22B}"/>
    <cellStyle name="표준 230" xfId="1414" xr:uid="{99FB1896-DA8B-49ED-8BA1-DC341318E8C8}"/>
    <cellStyle name="표준 2300" xfId="59198" xr:uid="{38D6C93A-D044-4F02-BC06-2418DEC80257}"/>
    <cellStyle name="표준 2301" xfId="59209" xr:uid="{F71DC1EC-2AD9-4F4C-ACF9-AFBCEA49E6F9}"/>
    <cellStyle name="표준 2302" xfId="59181" xr:uid="{D8AD9FBA-E073-4071-B6F6-A0AD94FA6026}"/>
    <cellStyle name="표준 2303" xfId="59212" xr:uid="{626BB30B-FEB6-444B-A2A6-2FB5F170BE16}"/>
    <cellStyle name="표준 2304" xfId="59185" xr:uid="{F14AD495-6D50-4D15-AE20-BCD53B2C86A7}"/>
    <cellStyle name="표준 2305" xfId="59197" xr:uid="{F43B7D89-78A7-47D6-ACBC-526971A23945}"/>
    <cellStyle name="표준 2306" xfId="59214" xr:uid="{27EF6B6F-F921-456E-B6BC-6299D3854850}"/>
    <cellStyle name="표준 2307" xfId="59193" xr:uid="{2E20D1F5-2C6F-486F-9936-E285C1D44BF6}"/>
    <cellStyle name="표준 2308" xfId="59173" xr:uid="{5C8864B5-7268-40FF-A13B-21F2AD12F15F}"/>
    <cellStyle name="표준 2309" xfId="59219" xr:uid="{6AB6A6E8-42C6-43D8-AA05-7183BD2C82E8}"/>
    <cellStyle name="표준 231" xfId="1415" xr:uid="{7AFA4970-FD95-4E11-BB5E-CC05B7207411}"/>
    <cellStyle name="표준 2310" xfId="59218" xr:uid="{BBCFA2E8-E7E8-450B-A49F-1C2980638CA5}"/>
    <cellStyle name="표준 2311" xfId="59217" xr:uid="{785F59BF-125C-4306-AABB-5CE0CD516264}"/>
    <cellStyle name="표준 2312" xfId="59182" xr:uid="{A21DB9EA-915B-45FB-BA47-59FF8AC4D32D}"/>
    <cellStyle name="표준 2313" xfId="59222" xr:uid="{C523B20B-E833-4736-9B98-F9605227D94B}"/>
    <cellStyle name="표준 2314" xfId="59201" xr:uid="{6BEBA265-17B1-490F-825B-A4F3F3801D95}"/>
    <cellStyle name="표준 2315" xfId="59223" xr:uid="{078AF253-45CA-41F3-9FF7-49EAAE296CE4}"/>
    <cellStyle name="표준 2316" xfId="59194" xr:uid="{E3F02670-9D45-4EE6-BB71-0E77713B45B7}"/>
    <cellStyle name="표준 2317" xfId="59211" xr:uid="{DF2AE27D-8C7D-4EC3-A749-F8E872DF7F2F}"/>
    <cellStyle name="표준 2318" xfId="59220" xr:uid="{3EF262B3-63C9-45EF-80AA-0075713C5A9D}"/>
    <cellStyle name="표준 2319" xfId="59224" xr:uid="{E49E4F3D-C4CD-42D3-A1D8-F24AEFBE0D21}"/>
    <cellStyle name="표준 232" xfId="1416" xr:uid="{439A8F75-6198-4886-A8DE-DBD7AD065E01}"/>
    <cellStyle name="표준 2320" xfId="59210" xr:uid="{58386F6A-50AE-463E-9389-7EF95F929ADA}"/>
    <cellStyle name="표준 2321" xfId="59215" xr:uid="{0689835A-7A42-49E0-B6F6-9C709B6904E8}"/>
    <cellStyle name="표준 2322" xfId="59221" xr:uid="{465CAD38-C52C-454A-A400-6666F378EAB3}"/>
    <cellStyle name="표준 2323" xfId="59208" xr:uid="{39AB5B9D-D58F-4E98-BCAE-770835F9A844}"/>
    <cellStyle name="표준 2324" xfId="59216" xr:uid="{B7820241-77CE-4754-9918-8392A7872F05}"/>
    <cellStyle name="표준 2325" xfId="59189" xr:uid="{A7743A15-952F-45C8-96B7-02F2A385C538}"/>
    <cellStyle name="표준 2326" xfId="59226" xr:uid="{F0D55EDB-F877-4623-AC86-2D2AC379C95D}"/>
    <cellStyle name="표준 2327" xfId="59190" xr:uid="{D25C02E2-66AD-4469-B228-5A5F59D6AE43}"/>
    <cellStyle name="표준 2328" xfId="59207" xr:uid="{0116F501-2FB0-46DF-9653-290E1F17A08B}"/>
    <cellStyle name="표준 2329" xfId="59206" xr:uid="{5667907C-D2E9-4D91-BC44-2A3B8D8B906A}"/>
    <cellStyle name="표준 233" xfId="1417" xr:uid="{126CC5AC-250C-4E21-A228-6966F09D35B9}"/>
    <cellStyle name="표준 2330" xfId="59186" xr:uid="{40C2293E-6350-4641-A081-E65F37AB7EE6}"/>
    <cellStyle name="표준 2331" xfId="59225" xr:uid="{C9868936-E263-46B6-9A60-D098F858BB3B}"/>
    <cellStyle name="표준 2332" xfId="59205" xr:uid="{FEABD9F9-3D36-4263-A27B-86A76AEB3DA9}"/>
    <cellStyle name="표준 2333" xfId="59227" xr:uid="{162C5FB3-886D-4A59-BB60-05FB80BF0E44}"/>
    <cellStyle name="표준 2334" xfId="59228" xr:uid="{F8706368-E7BF-4526-B581-C4248FE518BA}"/>
    <cellStyle name="표준 2335" xfId="59229" xr:uid="{E1C81DB1-6783-46F4-8130-4B63EF02FAA1}"/>
    <cellStyle name="표준 2336" xfId="59230" xr:uid="{6B4606A2-ABFC-4492-94B2-BD770F654694}"/>
    <cellStyle name="표준 2337" xfId="59231" xr:uid="{ADA39CE1-B30B-4493-8853-668851DEC1A2}"/>
    <cellStyle name="표준 2338" xfId="59232" xr:uid="{4C77F840-B055-47A6-86B5-E48158317803}"/>
    <cellStyle name="표준 2339" xfId="59233" xr:uid="{40727958-19D1-47CB-ACCE-69D8C4806A8D}"/>
    <cellStyle name="표준 234" xfId="1418" xr:uid="{0F94AE1E-1DE0-4D99-963D-8FB9698CB794}"/>
    <cellStyle name="표준 2340" xfId="59234" xr:uid="{F892FB89-D810-47F5-B1A2-C8CFFA9255B5}"/>
    <cellStyle name="표준 2341" xfId="59235" xr:uid="{8944E92C-8738-4690-B646-025C4876DC08}"/>
    <cellStyle name="표준 2342" xfId="59236" xr:uid="{BE2F524B-1B2A-4611-B26E-C29C3B0A0B81}"/>
    <cellStyle name="표준 2343" xfId="59237" xr:uid="{EF45804B-2321-4D82-B1A5-9E45064D39E1}"/>
    <cellStyle name="표준 2344" xfId="59238" xr:uid="{D25D27E6-F537-42C7-83C8-1B3B56689B8D}"/>
    <cellStyle name="표준 2345" xfId="59239" xr:uid="{D360133A-C3D4-4C6B-8574-46DE7619FABF}"/>
    <cellStyle name="표준 2346" xfId="59240" xr:uid="{52ADA685-BA13-46D3-8D76-946B82C7771A}"/>
    <cellStyle name="표준 2347" xfId="59241" xr:uid="{7C925BCB-20F3-42E1-95C2-977A8FD4328F}"/>
    <cellStyle name="표준 2348" xfId="59242" xr:uid="{8ABAFF9B-DE40-4EF0-ABB4-DC00A4D0F25C}"/>
    <cellStyle name="표준 2349" xfId="59243" xr:uid="{6ACBAFEF-CEB7-411C-8C5B-383E5A460E44}"/>
    <cellStyle name="표준 235" xfId="1419" xr:uid="{6822ABA3-28B6-443E-AE2C-FECDA0DE46B7}"/>
    <cellStyle name="표준 2350" xfId="59244" xr:uid="{CA13DEE9-665E-4F46-8017-C6C05918EF2D}"/>
    <cellStyle name="표준 2351" xfId="59245" xr:uid="{743D0BAB-A36B-4145-8F9B-6779088770C3}"/>
    <cellStyle name="표준 2352" xfId="59246" xr:uid="{E9C60191-DC98-49AD-9DD1-1E6D50ECCA85}"/>
    <cellStyle name="표준 2353" xfId="59247" xr:uid="{5CCF5325-D14C-4C6D-B48E-9C1FF8C489DC}"/>
    <cellStyle name="표준 2354" xfId="59248" xr:uid="{3BD638A8-1B15-4561-B5A8-FBA3F2ECBBEE}"/>
    <cellStyle name="표준 2355" xfId="59249" xr:uid="{DBC9CCDF-32F8-4897-A9EF-CDCDD46C33E0}"/>
    <cellStyle name="표준 2356" xfId="59250" xr:uid="{3650CD17-8D92-4AC9-9B1F-6BE9EF4BFB39}"/>
    <cellStyle name="표준 2357" xfId="59251" xr:uid="{C773972B-D753-463E-860A-5C9BBFB0BA15}"/>
    <cellStyle name="표준 2358" xfId="59252" xr:uid="{3E99E687-DCC4-4D85-88A7-1AC079C6F786}"/>
    <cellStyle name="표준 2359" xfId="59253" xr:uid="{E69EAEEE-866B-44B6-AEED-89A5E75804F9}"/>
    <cellStyle name="표준 236" xfId="1420" xr:uid="{D1534755-443A-4144-9E4F-70A05033F6FC}"/>
    <cellStyle name="표준 2360" xfId="59254" xr:uid="{A68AB35F-6D16-4FBA-9B80-8280A8D13132}"/>
    <cellStyle name="표준 2361" xfId="59255" xr:uid="{DBF8EC52-6A2B-4939-9157-092E418CBFE9}"/>
    <cellStyle name="표준 2362" xfId="59256" xr:uid="{2A0A521D-D5BD-4B68-B781-25C9018FE9AB}"/>
    <cellStyle name="표준 2363" xfId="59257" xr:uid="{18C00CAB-5666-45FF-A1F0-E03C24C53247}"/>
    <cellStyle name="표준 2364" xfId="59258" xr:uid="{50B36EB6-C2D6-4603-99D1-A65DAEA9AA90}"/>
    <cellStyle name="표준 2365" xfId="59259" xr:uid="{88616161-9252-490E-8A49-4FEF95356331}"/>
    <cellStyle name="표준 2366" xfId="59260" xr:uid="{27AF15DA-C463-41E4-9515-EF3290A8BF89}"/>
    <cellStyle name="표준 2367" xfId="59261" xr:uid="{2671D8F2-8087-4AD5-8A1D-D70A32F5A978}"/>
    <cellStyle name="표준 2368" xfId="59262" xr:uid="{64703B54-47D7-4EE8-961C-1AD03011FB59}"/>
    <cellStyle name="표준 2369" xfId="59263" xr:uid="{8E43F3B1-521A-4384-8D41-A92CB5C06F45}"/>
    <cellStyle name="표준 237" xfId="1421" xr:uid="{8DB8A27C-8131-42E9-B3DF-0DBB30FCF626}"/>
    <cellStyle name="표준 2370" xfId="59264" xr:uid="{340B952B-D9CF-4370-B244-60F6363AEE81}"/>
    <cellStyle name="표준 2371" xfId="59265" xr:uid="{D43E03A2-AD41-4B90-B0E7-4747C8FE2C0D}"/>
    <cellStyle name="표준 2372" xfId="59266" xr:uid="{9D3746C1-672F-465B-A455-9F1528278FAA}"/>
    <cellStyle name="표준 2373" xfId="59267" xr:uid="{5754FF5A-6637-4B2E-A53A-E7714DE591C2}"/>
    <cellStyle name="표준 2374" xfId="59268" xr:uid="{159D4D43-9F55-4E77-845E-A4E9D09D7CE4}"/>
    <cellStyle name="표준 2375" xfId="59269" xr:uid="{FC269917-6352-4727-ABFB-10194C9BBA1A}"/>
    <cellStyle name="표준 2376" xfId="59270" xr:uid="{1123D9EF-3B9E-43D0-B775-B0D737F2EF53}"/>
    <cellStyle name="표준 2377" xfId="59271" xr:uid="{3609D4A2-E9E7-4BC9-AFBA-5E10F962C72F}"/>
    <cellStyle name="표준 2378" xfId="59272" xr:uid="{B5CF7328-AA75-445D-B2EF-5594F3F43D9C}"/>
    <cellStyle name="표준 2379" xfId="59273" xr:uid="{CF993FAF-9993-4087-A1B7-86B710D92228}"/>
    <cellStyle name="표준 238" xfId="1422" xr:uid="{9D0F6968-75FF-48EE-8C4C-CCB588F305E9}"/>
    <cellStyle name="표준 2380" xfId="59274" xr:uid="{A1C93A7C-0488-408B-84BB-2E5A9BA3273F}"/>
    <cellStyle name="표준 2381" xfId="59275" xr:uid="{A15FF71D-EC34-456A-9BE0-569B53A704F7}"/>
    <cellStyle name="표준 2382" xfId="59276" xr:uid="{52979641-A825-4E28-B273-23C811A9C1E0}"/>
    <cellStyle name="표준 2383" xfId="59277" xr:uid="{D322C964-BBB4-4EAC-9790-2E56FE416E60}"/>
    <cellStyle name="표준 2384" xfId="59278" xr:uid="{D9E7D26A-F407-4812-AE30-BAC257156498}"/>
    <cellStyle name="표준 2385" xfId="59279" xr:uid="{B0B6FE3C-715D-49AE-A2AA-AF14DF810831}"/>
    <cellStyle name="표준 2386" xfId="59280" xr:uid="{E5038D5B-589C-4F06-B9AD-7A036B324215}"/>
    <cellStyle name="표준 2387" xfId="59281" xr:uid="{5E5D0C5F-B1D8-455F-AAF6-3EAD740F0299}"/>
    <cellStyle name="표준 2388" xfId="59282" xr:uid="{765E5AD2-37F1-4996-AB0C-A2597AF78766}"/>
    <cellStyle name="표준 2389" xfId="59283" xr:uid="{683BC28E-5F36-4A64-9564-94FE64F989CD}"/>
    <cellStyle name="표준 239" xfId="1423" xr:uid="{2707ABA0-D536-4A1F-9B1F-FB928D7EBD2D}"/>
    <cellStyle name="표준 2390" xfId="59284" xr:uid="{ADFD3FBD-562D-4CF2-A352-F454A3CCC35D}"/>
    <cellStyle name="표준 2391" xfId="59285" xr:uid="{92700E5E-F890-4F15-BBD0-9B88F48CBEFB}"/>
    <cellStyle name="표준 2392" xfId="59286" xr:uid="{27834D55-ED7E-4F99-AC6B-3ACEB565F4A4}"/>
    <cellStyle name="표준 2393" xfId="59287" xr:uid="{AAF6D456-40CC-473E-B96E-9B43B0F20733}"/>
    <cellStyle name="표준 2394" xfId="59288" xr:uid="{58E86697-317F-407E-BAE1-677A8073B2B1}"/>
    <cellStyle name="표준 2395" xfId="59289" xr:uid="{4514BA9E-94D5-47CC-82BE-AFB1B0454984}"/>
    <cellStyle name="표준 2396" xfId="59290" xr:uid="{D16F8097-19F9-4058-BCF2-6BCF1633C49B}"/>
    <cellStyle name="표준 2397" xfId="59291" xr:uid="{65CD68C1-3561-40DE-9972-9EF93DC50C72}"/>
    <cellStyle name="표준 2398" xfId="59292" xr:uid="{2E164563-485F-4EA8-A1F1-38B097A0A8D1}"/>
    <cellStyle name="표준 2399" xfId="59293" xr:uid="{00254F54-4239-4E54-8065-8034AD672594}"/>
    <cellStyle name="표준 24" xfId="1424" xr:uid="{9C992D14-0220-4295-87F8-23BD8D0063B0}"/>
    <cellStyle name="표준 24 10" xfId="1425" xr:uid="{1562F00D-937A-4BC5-8F2F-C369F534ADC5}"/>
    <cellStyle name="표준 24 11" xfId="1426" xr:uid="{B7D6F2A8-FED6-4BFE-8EE5-4733BB84C45B}"/>
    <cellStyle name="표준 24 12" xfId="1427" xr:uid="{776AA47B-1F9D-44A5-AA13-9975CFAD3FB7}"/>
    <cellStyle name="표준 24 13" xfId="1428" xr:uid="{BDC5E01C-23CC-40D5-877C-308CDB651A97}"/>
    <cellStyle name="표준 24 14" xfId="1429" xr:uid="{3FA9FC0C-AF71-4B30-9BCF-35ACC6AE046C}"/>
    <cellStyle name="표준 24 15" xfId="1430" xr:uid="{17CA0BD1-7943-4539-B34A-EB93E85394D0}"/>
    <cellStyle name="표준 24 16" xfId="1431" xr:uid="{45AE3A05-4EAB-4158-8568-3D2985D23A11}"/>
    <cellStyle name="표준 24 17" xfId="1432" xr:uid="{62AC8D45-7CE1-454B-A1A8-0CF47610A8C4}"/>
    <cellStyle name="표준 24 18" xfId="1433" xr:uid="{25302A8B-EFF9-40DB-9BE7-3C9250F24647}"/>
    <cellStyle name="표준 24 19" xfId="1434" xr:uid="{9EE5FF7F-9BD8-48A5-AA03-24440B95004A}"/>
    <cellStyle name="표준 24 2" xfId="1435" xr:uid="{0109D0D0-1104-44C3-8482-4E2392B276C8}"/>
    <cellStyle name="표준 24 20" xfId="1436" xr:uid="{7729D54B-801D-4D2E-8D32-212BBB254995}"/>
    <cellStyle name="표준 24 21" xfId="1437" xr:uid="{E66D9852-ED4E-4069-A2A6-89B74CDD0838}"/>
    <cellStyle name="표준 24 22" xfId="1438" xr:uid="{2A1CC810-F255-47FB-A812-6C3D8F8C6A32}"/>
    <cellStyle name="표준 24 23" xfId="1439" xr:uid="{B52D910A-03FB-4F9E-A281-46B8ECBAE80E}"/>
    <cellStyle name="표준 24 24" xfId="1440" xr:uid="{4AFE843C-A5ED-4EBC-953D-8A55D32FA8EE}"/>
    <cellStyle name="표준 24 25" xfId="1441" xr:uid="{4465B7CC-50D2-4A55-9F3E-FFB79D8BA14A}"/>
    <cellStyle name="표준 24 26" xfId="1442" xr:uid="{749E3E79-119E-4B9C-AEED-09D80AAAD596}"/>
    <cellStyle name="표준 24 27" xfId="1443" xr:uid="{5FC9E197-4740-4801-AF60-E73BE94E7AB0}"/>
    <cellStyle name="표준 24 28" xfId="1444" xr:uid="{0E177525-E7AD-42AD-B9BC-6501BF855551}"/>
    <cellStyle name="표준 24 29" xfId="1445" xr:uid="{90E80CE8-DE74-4614-A8CC-88D74673920A}"/>
    <cellStyle name="표준 24 3" xfId="1446" xr:uid="{43C3E19F-A2E6-4DEB-9274-0A2F8B3F4262}"/>
    <cellStyle name="표준 24 30" xfId="1447" xr:uid="{938FC84C-C963-4A7F-8387-D359A1B41135}"/>
    <cellStyle name="표준 24 31" xfId="1448" xr:uid="{A7392E35-711E-4998-B714-4CFD60C81F3D}"/>
    <cellStyle name="표준 24 32" xfId="1449" xr:uid="{D1A622EE-6709-49AC-A8B0-01665C302FFE}"/>
    <cellStyle name="표준 24 33" xfId="1450" xr:uid="{D7D5068C-4FE8-4987-BFE8-95346B27B791}"/>
    <cellStyle name="표준 24 34" xfId="1451" xr:uid="{A86F6826-0819-457D-BC0E-808B2A578400}"/>
    <cellStyle name="표준 24 35" xfId="1452" xr:uid="{8694E6DB-904C-4616-A6E9-606338E24762}"/>
    <cellStyle name="표준 24 36" xfId="1453" xr:uid="{2E82889F-D21E-4271-9444-5A047D56CBAD}"/>
    <cellStyle name="표준 24 37" xfId="1454" xr:uid="{37A9799F-110C-4A25-B802-54D39BCAC26D}"/>
    <cellStyle name="표준 24 38" xfId="1455" xr:uid="{5F245134-43A3-493E-82E6-D7980A81EF0A}"/>
    <cellStyle name="표준 24 39" xfId="1456" xr:uid="{248CEFD1-178C-4125-A694-3AEC33FF53C4}"/>
    <cellStyle name="표준 24 4" xfId="1457" xr:uid="{92C17574-0D7E-4272-BD4B-A937EBCCAFAD}"/>
    <cellStyle name="표준 24 40" xfId="1458" xr:uid="{99BC9D41-BB5B-4F98-86B1-DA1C9EEBA714}"/>
    <cellStyle name="표준 24 41" xfId="1459" xr:uid="{2F16FAEE-D091-4A3C-BC11-C7BF0F703FC4}"/>
    <cellStyle name="표준 24 42" xfId="1460" xr:uid="{1F4510BD-23D3-47B2-B54C-40072D8FB9C4}"/>
    <cellStyle name="표준 24 43" xfId="1461" xr:uid="{0F6AD1E4-BE4B-43BA-9B97-0DB0A36B3A11}"/>
    <cellStyle name="표준 24 44" xfId="1462" xr:uid="{1B1D06A0-8D66-4E78-86F1-19728BEF777A}"/>
    <cellStyle name="표준 24 45" xfId="1463" xr:uid="{B980CCB7-931F-4CE2-AB20-40CE88248844}"/>
    <cellStyle name="표준 24 46" xfId="1464" xr:uid="{A64102F7-1B56-4586-9B67-E16DB5CC8123}"/>
    <cellStyle name="표준 24 47" xfId="1465" xr:uid="{2B244FAD-18D9-460B-A933-D1647AAB6D37}"/>
    <cellStyle name="표준 24 48" xfId="16513" xr:uid="{D7004F54-AD32-4019-8C84-AF61877E2BB3}"/>
    <cellStyle name="표준 24 5" xfId="1466" xr:uid="{29B27A62-DAF0-4C12-AAB5-D81ECB42FF77}"/>
    <cellStyle name="표준 24 6" xfId="1467" xr:uid="{B14D7FC1-132C-4A7F-A8B1-CA55D22F6BAA}"/>
    <cellStyle name="표준 24 7" xfId="1468" xr:uid="{22F2A520-320E-44BE-BD4A-17070622803B}"/>
    <cellStyle name="표준 24 8" xfId="1469" xr:uid="{A5AC5429-CA84-49E9-AC30-3AA5195018D4}"/>
    <cellStyle name="표준 24 9" xfId="1470" xr:uid="{EF119DBD-8147-4D80-BEAB-C866F2BD9C82}"/>
    <cellStyle name="표준 240" xfId="1471" xr:uid="{3668C081-539E-4783-9C89-C18D8447646B}"/>
    <cellStyle name="표준 2400" xfId="59294" xr:uid="{788A8699-EF9E-4CB8-86F7-FEAC9BDDF6ED}"/>
    <cellStyle name="표준 2401" xfId="59295" xr:uid="{CF4BFC6B-F659-452D-8CF0-2DE456A27610}"/>
    <cellStyle name="표준 2402" xfId="59296" xr:uid="{F1763AAA-3671-491A-8FC5-47669F3164C6}"/>
    <cellStyle name="표준 2403" xfId="59297" xr:uid="{1693175F-8A7C-4D73-AA79-591AED097717}"/>
    <cellStyle name="표준 2404" xfId="59298" xr:uid="{BC7C305C-8224-4861-8387-185239F1E5DF}"/>
    <cellStyle name="표준 2405" xfId="59299" xr:uid="{711C99B3-24DB-45EC-A83A-C52D6236109E}"/>
    <cellStyle name="표준 2406" xfId="59300" xr:uid="{51632C3C-658B-45BF-B97E-D14642EFBCD1}"/>
    <cellStyle name="표준 2407" xfId="59301" xr:uid="{7E03A338-AC48-4B18-9444-850E9F0F1087}"/>
    <cellStyle name="표준 2408" xfId="59302" xr:uid="{EE339F9A-872E-4D7B-B6BC-F6CC2A99A1AA}"/>
    <cellStyle name="표준 2409" xfId="59303" xr:uid="{B049292C-147D-4FC0-B442-9929EA2EB254}"/>
    <cellStyle name="표준 241" xfId="1472" xr:uid="{A767BA84-56AA-426A-BFDB-E99AFB22F783}"/>
    <cellStyle name="표준 2410" xfId="59304" xr:uid="{6913ED7C-41C2-49AB-8A11-6F015206EB06}"/>
    <cellStyle name="표준 2411" xfId="59305" xr:uid="{D56AE2E7-8A2C-44C8-9821-867676E5DC3F}"/>
    <cellStyle name="표준 2412" xfId="59306" xr:uid="{ED51F804-BAB9-4B0F-8BA5-324CA829D935}"/>
    <cellStyle name="표준 2413" xfId="59307" xr:uid="{E218D610-DC94-472E-BD22-6F3A5E83DF84}"/>
    <cellStyle name="표준 2414" xfId="59308" xr:uid="{40E6FA8A-680B-448D-8346-B8418E4EA718}"/>
    <cellStyle name="표준 2415" xfId="59309" xr:uid="{818028DA-06A4-4595-AFF1-B76B14C82816}"/>
    <cellStyle name="표준 2416" xfId="59310" xr:uid="{66F56028-D4F4-4E05-AF2E-31E1765EA14E}"/>
    <cellStyle name="표준 2417" xfId="59311" xr:uid="{2CD06E97-5A6C-435A-9106-16A27F319C6A}"/>
    <cellStyle name="표준 2418" xfId="59312" xr:uid="{12BAC762-3FF6-41C6-AE69-BFD3E039ABFC}"/>
    <cellStyle name="표준 2419" xfId="59313" xr:uid="{2565A6A4-00BD-4AA4-B10A-72707288F58C}"/>
    <cellStyle name="표준 242" xfId="1473" xr:uid="{B2155C22-3079-42AC-BB18-BD071139952F}"/>
    <cellStyle name="표준 2420" xfId="59314" xr:uid="{C510489B-4765-411E-B341-9FEC93864AED}"/>
    <cellStyle name="표준 2421" xfId="59315" xr:uid="{77F33E9F-22A7-4390-A48B-47E40A0E5CEC}"/>
    <cellStyle name="표준 2422" xfId="59316" xr:uid="{BC8C3E7D-B9D6-4DF4-8755-8E4934D59E37}"/>
    <cellStyle name="표준 2423" xfId="59317" xr:uid="{714DA537-1571-48B5-9EEC-3FE2F786259B}"/>
    <cellStyle name="표준 2424" xfId="59318" xr:uid="{42A94A85-8418-4256-9562-A6B4C5A4CCD6}"/>
    <cellStyle name="표준 2425" xfId="59319" xr:uid="{4321B8E4-81BF-4E77-A811-8A1280C858F4}"/>
    <cellStyle name="표준 2426" xfId="59320" xr:uid="{03331C5D-DDB9-48AB-A94C-E6442804E1D0}"/>
    <cellStyle name="표준 2427" xfId="59321" xr:uid="{5D2E9318-A4F6-45B0-B440-F13FDFF7C3DE}"/>
    <cellStyle name="표준 2428" xfId="59322" xr:uid="{820BE396-0B16-4BCE-8997-21B28E2D9E10}"/>
    <cellStyle name="표준 2429" xfId="59323" xr:uid="{D79E61C9-A40F-4C09-8C1E-B58988902208}"/>
    <cellStyle name="표준 243" xfId="1474" xr:uid="{DEE7E20F-7BE6-4A69-A9CF-EAC2D2F3C1AD}"/>
    <cellStyle name="표준 2430" xfId="59324" xr:uid="{B01EE7FF-D9C4-4C43-804F-E3D4FFB2E487}"/>
    <cellStyle name="표준 2431" xfId="59325" xr:uid="{EC765B57-62AE-4846-9701-B341F96EE401}"/>
    <cellStyle name="표준 2432" xfId="59326" xr:uid="{B8AF3041-4E8E-46BF-A305-7F0C057F057F}"/>
    <cellStyle name="표준 2433" xfId="59327" xr:uid="{77B75D69-B484-44CD-B7A3-F9B07A239E03}"/>
    <cellStyle name="표준 2434" xfId="59328" xr:uid="{598599CD-304E-4E2C-9F6C-46E41A479350}"/>
    <cellStyle name="표준 2435" xfId="59329" xr:uid="{A117FF15-73FD-4A97-AC64-CCA78D3BF821}"/>
    <cellStyle name="표준 2436" xfId="59330" xr:uid="{9C2A2CD1-3836-44C5-BFC9-0C9A5AEF2CB3}"/>
    <cellStyle name="표준 2437" xfId="59331" xr:uid="{62F8D7F6-4609-439B-B042-2690A7558955}"/>
    <cellStyle name="표준 2438" xfId="59332" xr:uid="{699BDA75-6F5D-430A-BAC5-869FF9121C4A}"/>
    <cellStyle name="표준 2439" xfId="59333" xr:uid="{1F561D52-2181-4008-84EE-9122709D932A}"/>
    <cellStyle name="표준 244" xfId="1475" xr:uid="{25AF7827-BC45-4292-A64B-CAA4959CF46C}"/>
    <cellStyle name="표준 2440" xfId="59334" xr:uid="{36127275-9909-49CC-9981-BD690DC4F620}"/>
    <cellStyle name="표준 2441" xfId="59335" xr:uid="{A4C22816-64D9-4964-A83C-23CFFBDBC473}"/>
    <cellStyle name="표준 2442" xfId="59170" xr:uid="{97E8B39D-7EDF-4212-84B6-79B757BBEEE7}"/>
    <cellStyle name="표준 2443" xfId="59343" xr:uid="{2CA1278C-76BE-466D-A4DB-BE22478E2638}"/>
    <cellStyle name="표준 2444" xfId="59338" xr:uid="{66C118A5-A00C-42BA-BB17-6A2E474D5145}"/>
    <cellStyle name="표준 2445" xfId="59345" xr:uid="{9A1C944F-46E9-4C02-89CB-A7ED8CAE885F}"/>
    <cellStyle name="표준 2446" xfId="59337" xr:uid="{C602E555-58EF-4FFE-824A-EA42BE3CC7CF}"/>
    <cellStyle name="표준 2447" xfId="59348" xr:uid="{C568B7F9-A509-4FC0-86D5-C2B0A275AC46}"/>
    <cellStyle name="표준 2448" xfId="59340" xr:uid="{DCBFAE6D-083C-4979-BF39-7AE449933955}"/>
    <cellStyle name="표준 2449" xfId="59342" xr:uid="{8E80866C-7A2B-4159-BDB1-A67A68F6ECD3}"/>
    <cellStyle name="표준 245" xfId="1476" xr:uid="{ADF07F94-D81C-41D8-9C16-19E0A3CCCD9B}"/>
    <cellStyle name="표준 2450" xfId="59339" xr:uid="{84A293C2-B50D-4546-A3CF-C685C423A5A5}"/>
    <cellStyle name="표준 2451" xfId="59341" xr:uid="{DA9863A9-AA93-49E4-9A1D-BF9B8E38D018}"/>
    <cellStyle name="표준 2452" xfId="59336" xr:uid="{04AEECD1-FE90-49CC-9ECA-133182E7753B}"/>
    <cellStyle name="표준 2453" xfId="59353" xr:uid="{DBAAF7CE-010F-4EBC-8BF7-35718554A805}"/>
    <cellStyle name="표준 2454" xfId="59352" xr:uid="{398F2BF1-D3B8-4C5B-ABDF-23F6A63002F0}"/>
    <cellStyle name="표준 2455" xfId="59351" xr:uid="{00B4A5F7-DB67-4135-A42E-ACE3ED4A6F91}"/>
    <cellStyle name="표준 2456" xfId="59346" xr:uid="{F4EB3356-D54B-47A8-B3A5-0C4F7D243FAD}"/>
    <cellStyle name="표준 2457" xfId="59355" xr:uid="{25300A8A-D588-40E7-AF6C-EE6252164EC2}"/>
    <cellStyle name="표준 2458" xfId="59350" xr:uid="{51A40D8A-79DC-46E1-86D0-24DD90608C2A}"/>
    <cellStyle name="표준 2459" xfId="59356" xr:uid="{DD56C3D9-285C-488A-B328-90C115EC8C00}"/>
    <cellStyle name="표준 246" xfId="1477" xr:uid="{5EF43DB2-5A79-4CED-BB63-F6625AD54FCF}"/>
    <cellStyle name="표준 2460" xfId="59344" xr:uid="{CD01BD86-4055-4EF3-9D91-683EECAC055B}"/>
    <cellStyle name="표준 2461" xfId="59349" xr:uid="{3AEDDD8D-429F-47AB-AA20-1DB75E221DDF}"/>
    <cellStyle name="표준 2462" xfId="59354" xr:uid="{29E24980-01B3-4D6A-8BB5-0D211FB66BB1}"/>
    <cellStyle name="표준 2463" xfId="59360" xr:uid="{F71A8460-9F45-4D08-BF04-45F468E926AF}"/>
    <cellStyle name="표준 2464" xfId="59347" xr:uid="{0015F342-6426-4E5B-A20E-0B27BB853E39}"/>
    <cellStyle name="표준 2465" xfId="59357" xr:uid="{0F32D7AA-2DEF-46F2-890E-24733AEECD29}"/>
    <cellStyle name="표준 2466" xfId="59359" xr:uid="{92DEAC02-7DE8-443E-BBC2-7C1965AF92F9}"/>
    <cellStyle name="표준 2467" xfId="59361" xr:uid="{96EF4EB6-9165-47DF-B281-9CBA839AEFB5}"/>
    <cellStyle name="표준 2468" xfId="59358" xr:uid="{0012E13B-F295-4ED6-9C7E-BC70DF0BB0DB}"/>
    <cellStyle name="표준 2469" xfId="59362" xr:uid="{13AF7C76-9078-4B65-99AE-B7A72368A51B}"/>
    <cellStyle name="표준 247" xfId="1478" xr:uid="{204B046F-7178-45DB-8F6A-927693DB2CCA}"/>
    <cellStyle name="표준 2470" xfId="59363" xr:uid="{795C8D2D-75F6-4706-A237-6067E520575D}"/>
    <cellStyle name="표준 2471" xfId="59367" xr:uid="{F1DB429F-BA1E-461F-8E67-86B63221FECA}"/>
    <cellStyle name="표준 2472" xfId="59369" xr:uid="{81B704C2-1EF4-46C6-96CA-93A71DD123EF}"/>
    <cellStyle name="표준 2473" xfId="59364" xr:uid="{3A348290-D7E9-4421-AEBA-BF2A4D67AB3A}"/>
    <cellStyle name="표준 2474" xfId="59366" xr:uid="{88EBE04F-9989-4FF3-A4D9-2F0B8CD644A3}"/>
    <cellStyle name="표준 2475" xfId="59400" xr:uid="{2CCE5AC9-F6C0-4B39-8F1B-EE2A37282CEB}"/>
    <cellStyle name="표준 2476" xfId="59383" xr:uid="{03D04910-C55E-42E0-85BA-52D5989D4BF4}"/>
    <cellStyle name="표준 2477" xfId="59374" xr:uid="{2E86E6E1-A8FF-4471-A95D-F3D9A2E79074}"/>
    <cellStyle name="표준 2478" xfId="59399" xr:uid="{A3877AA4-9072-4BD5-8455-632B83514217}"/>
    <cellStyle name="표준 2479" xfId="59394" xr:uid="{06F82D3F-8066-4789-A94B-20E4D930DAE9}"/>
    <cellStyle name="표준 248" xfId="1479" xr:uid="{47926C15-3CDA-468C-9B1B-E6F576CAA906}"/>
    <cellStyle name="표준 2480" xfId="59371" xr:uid="{D062C0E2-7805-4E26-B30D-A0E2B209071D}"/>
    <cellStyle name="표준 2481" xfId="59389" xr:uid="{7C95BF94-F9D2-4547-AA05-22C5932F75F0}"/>
    <cellStyle name="표준 2482" xfId="59375" xr:uid="{0B7C10C8-E5C1-48EA-A5E3-B2FE9FD2CDC8}"/>
    <cellStyle name="표준 2483" xfId="59368" xr:uid="{B69D55A6-AC3D-4742-9620-86ABCAA7D907}"/>
    <cellStyle name="표준 2484" xfId="59405" xr:uid="{BD27578E-54E8-40D5-82E8-04FF004C2719}"/>
    <cellStyle name="표준 2485" xfId="59407" xr:uid="{B18EE217-B5EE-45DF-8091-EE356851505D}"/>
    <cellStyle name="표준 2486" xfId="59401" xr:uid="{ED598A77-AC14-4A11-A482-F8D08A0821E3}"/>
    <cellStyle name="표준 2487" xfId="59393" xr:uid="{BC8A95F5-EA79-48EC-A551-51FD490CFDA2}"/>
    <cellStyle name="표준 2488" xfId="59404" xr:uid="{9DBF263E-66AE-49B9-817E-A3FCE23A8453}"/>
    <cellStyle name="표준 2489" xfId="59365" xr:uid="{3313F59E-788C-482B-AD3D-32D17D4AD4C3}"/>
    <cellStyle name="표준 249" xfId="1480" xr:uid="{0B2540FC-9CB4-4F08-980A-F2BAB838C9E5}"/>
    <cellStyle name="표준 2490" xfId="59378" xr:uid="{FE299C35-9168-493E-986A-A7311E7D5FCC}"/>
    <cellStyle name="표준 2491" xfId="59392" xr:uid="{8FFE7981-4C93-4522-B0BA-A3A8C600F387}"/>
    <cellStyle name="표준 2492" xfId="59398" xr:uid="{99B3D0B4-7FDC-4E91-9875-B4E64B001B58}"/>
    <cellStyle name="표준 2493" xfId="59403" xr:uid="{1ED1A30C-A2CA-4D2E-832F-5234C3A6855D}"/>
    <cellStyle name="표준 2494" xfId="59388" xr:uid="{A7F8A664-BCDD-4D03-99C4-93A95FA6D074}"/>
    <cellStyle name="표준 2495" xfId="59382" xr:uid="{DC2FF1A8-227B-4581-A903-2B1314B2795E}"/>
    <cellStyle name="표준 2496" xfId="59396" xr:uid="{2B16B9E6-78EF-4858-B5A0-EF3CE50C5A8C}"/>
    <cellStyle name="표준 2497" xfId="59411" xr:uid="{85765E36-4C78-439C-9D83-7E934962778A}"/>
    <cellStyle name="표준 2498" xfId="59410" xr:uid="{2263CB70-C4BC-48A6-BAE5-DAB1989F828A}"/>
    <cellStyle name="표준 2499" xfId="59413" xr:uid="{9626B1D8-8DDA-45A9-888E-61AB21E132AA}"/>
    <cellStyle name="표준 25" xfId="1481" xr:uid="{46CDE9B9-9584-4C5E-B7BA-4699A71214B5}"/>
    <cellStyle name="표준 25 10" xfId="1482" xr:uid="{F15C146F-E002-4FEB-9D42-5BED7A2D06B7}"/>
    <cellStyle name="표준 25 11" xfId="1483" xr:uid="{33AB4784-A618-4FD8-AF23-8ABB3CF685AE}"/>
    <cellStyle name="표준 25 12" xfId="1484" xr:uid="{00272800-9AC7-4228-AA85-9015587A981A}"/>
    <cellStyle name="표준 25 13" xfId="1485" xr:uid="{190E553B-59E4-40D9-91F1-1B4A4B52A303}"/>
    <cellStyle name="표준 25 14" xfId="1486" xr:uid="{EA70CDBE-A9BC-4BFA-967C-1B6DB8A2A3A8}"/>
    <cellStyle name="표준 25 15" xfId="1487" xr:uid="{8BFA9C4D-CCDF-4306-8CB3-FC83165A6C12}"/>
    <cellStyle name="표준 25 16" xfId="1488" xr:uid="{4BE777A0-2E8F-494A-96E1-07A534C3264B}"/>
    <cellStyle name="표준 25 17" xfId="1489" xr:uid="{34DA1692-7158-4E77-9BAB-6733AB06FF75}"/>
    <cellStyle name="표준 25 18" xfId="1490" xr:uid="{0D1757E8-2669-4E18-9E29-399FE11C1C82}"/>
    <cellStyle name="표준 25 19" xfId="1491" xr:uid="{4DE647A1-4461-46BF-B8AA-225E9004FDC1}"/>
    <cellStyle name="표준 25 2" xfId="1492" xr:uid="{D9224A11-C908-4FE6-B5A9-59B97BB879C5}"/>
    <cellStyle name="표준 25 20" xfId="1493" xr:uid="{DC0E2A38-1C6A-48D9-8D42-C88C77A6F345}"/>
    <cellStyle name="표준 25 21" xfId="1494" xr:uid="{D2209BF7-624C-4E76-B49F-FE9F7730DB07}"/>
    <cellStyle name="표준 25 22" xfId="1495" xr:uid="{6427DFB2-4968-46A1-B787-1B0E2A221900}"/>
    <cellStyle name="표준 25 23" xfId="1496" xr:uid="{F116CF70-D275-432B-8DC7-5FCE5FCB112A}"/>
    <cellStyle name="표준 25 24" xfId="1497" xr:uid="{ECBF2D1D-288A-4254-A82D-C84D4D63B82F}"/>
    <cellStyle name="표준 25 25" xfId="1498" xr:uid="{85026011-6F4F-4A09-BEEA-D46C6B9E7BC8}"/>
    <cellStyle name="표준 25 26" xfId="1499" xr:uid="{BC64CF48-BCB7-4872-A1AD-B36033C7C7C5}"/>
    <cellStyle name="표준 25 27" xfId="1500" xr:uid="{45EC64A9-891F-4A5A-9FE1-28CBE7CBC60D}"/>
    <cellStyle name="표준 25 28" xfId="1501" xr:uid="{91E3187B-CABA-403C-8D4D-AD18C9FD4FBA}"/>
    <cellStyle name="표준 25 29" xfId="1502" xr:uid="{243CFFFB-B1E6-422F-923F-2D6337EADC90}"/>
    <cellStyle name="표준 25 3" xfId="1503" xr:uid="{55CCC834-AAD2-4A0D-B338-3409FC4981F3}"/>
    <cellStyle name="표준 25 30" xfId="1504" xr:uid="{C6C7D77F-F9FC-4DFF-9FD9-FEA829D3CFE3}"/>
    <cellStyle name="표준 25 31" xfId="1505" xr:uid="{CF8BB1A2-4A97-47BC-AAFF-7058D4A5269C}"/>
    <cellStyle name="표준 25 32" xfId="1506" xr:uid="{44816EDD-8E79-415F-BFA2-6128A27CE93E}"/>
    <cellStyle name="표준 25 33" xfId="1507" xr:uid="{EE33A918-E2ED-4A31-9F00-3A703AB08EA1}"/>
    <cellStyle name="표준 25 34" xfId="1508" xr:uid="{1C970F72-37E9-4EAD-B056-C898BA943665}"/>
    <cellStyle name="표준 25 35" xfId="1509" xr:uid="{A7D4D522-D43D-4E41-BF09-50A8A000E942}"/>
    <cellStyle name="표준 25 36" xfId="1510" xr:uid="{3B919DA1-579A-4DDC-B6DE-F90FF5676054}"/>
    <cellStyle name="표준 25 37" xfId="1511" xr:uid="{E999D464-BBEF-472E-8484-17FA9AD91DF0}"/>
    <cellStyle name="표준 25 38" xfId="1512" xr:uid="{4AE8D71A-84A6-4D64-960B-44E570C962BB}"/>
    <cellStyle name="표준 25 39" xfId="1513" xr:uid="{EDCD4998-8A2B-40DC-A4CD-61D7C53A4E84}"/>
    <cellStyle name="표준 25 4" xfId="1514" xr:uid="{4A1A02D3-EC8F-48DB-AFB0-238B7EDEAB1F}"/>
    <cellStyle name="표준 25 40" xfId="1515" xr:uid="{2AED4F0E-1762-41BC-9DDF-31E327D698A5}"/>
    <cellStyle name="표준 25 41" xfId="1516" xr:uid="{3D043027-3C43-4E30-9343-32AFD47C2A4A}"/>
    <cellStyle name="표준 25 42" xfId="1517" xr:uid="{29F07D70-FB3E-4549-8ECE-8549138EE5AB}"/>
    <cellStyle name="표준 25 43" xfId="1518" xr:uid="{3130C98A-26C3-40EB-8B16-349DFBE4D489}"/>
    <cellStyle name="표준 25 44" xfId="1519" xr:uid="{03E109A4-CD3C-4327-8423-D6BF1D3CF89D}"/>
    <cellStyle name="표준 25 45" xfId="1520" xr:uid="{6969E342-45F1-4BA4-8A44-2DA701192C33}"/>
    <cellStyle name="표준 25 46" xfId="1521" xr:uid="{AD8D9976-8BF2-4F7E-82AE-054F3364A928}"/>
    <cellStyle name="표준 25 47" xfId="1522" xr:uid="{01219A20-BE78-49FA-A291-7812421F05C2}"/>
    <cellStyle name="표준 25 48" xfId="16514" xr:uid="{F8DFAB67-591B-46F5-966D-DD555C1981BA}"/>
    <cellStyle name="표준 25 5" xfId="1523" xr:uid="{CA73713B-BF5E-4575-B641-D16C1F616144}"/>
    <cellStyle name="표준 25 6" xfId="1524" xr:uid="{A8F26D37-909C-4612-A58D-4044067BF41E}"/>
    <cellStyle name="표준 25 7" xfId="1525" xr:uid="{5B306180-D66C-40C9-B458-9988C39BC956}"/>
    <cellStyle name="표준 25 8" xfId="1526" xr:uid="{D569991E-7E2C-4789-843F-C9F0275F078D}"/>
    <cellStyle name="표준 25 9" xfId="1527" xr:uid="{A1E5AD80-2199-4084-A52A-D1922E00D130}"/>
    <cellStyle name="표준 250" xfId="1528" xr:uid="{4FE07D03-FD82-4F15-B8DE-C04E01806915}"/>
    <cellStyle name="표준 2500" xfId="59402" xr:uid="{759A5A73-5781-4930-AC3B-FC2C6985A732}"/>
    <cellStyle name="표준 2501" xfId="59409" xr:uid="{20A069D5-5010-4382-A82F-1A261B6D486E}"/>
    <cellStyle name="표준 2502" xfId="59395" xr:uid="{9FC093DF-3339-4412-A5DB-C65D7682B0D0}"/>
    <cellStyle name="표준 2503" xfId="59408" xr:uid="{42815B61-6F7F-4C01-ACC8-50D7A0435C85}"/>
    <cellStyle name="표준 2504" xfId="59406" xr:uid="{6825AEBC-F424-4CF1-B290-8946C6609349}"/>
    <cellStyle name="표준 2505" xfId="59397" xr:uid="{43C57AFE-9139-42AA-8AB9-2CAEE96F63C5}"/>
    <cellStyle name="표준 2506" xfId="59412" xr:uid="{E5533371-304B-417C-A66F-83AF540557BD}"/>
    <cellStyle name="표준 2507" xfId="59379" xr:uid="{8C01DCCE-1179-42D0-BBFE-11ACC21B9CD4}"/>
    <cellStyle name="표준 2508" xfId="59415" xr:uid="{DF4A4C84-73D9-46FD-94B4-F8315A4F975C}"/>
    <cellStyle name="표준 2509" xfId="59430" xr:uid="{9ABE5D76-036C-4F3B-8A81-A06EA0A48082}"/>
    <cellStyle name="표준 251" xfId="1529" xr:uid="{37C61E64-26F3-477B-A878-EAA709ED119C}"/>
    <cellStyle name="표준 2510" xfId="50" xr:uid="{F0EA9F2F-0288-4732-8F49-C48180601DE0}"/>
    <cellStyle name="표준 252" xfId="1530" xr:uid="{D678F3B0-8B65-4EAD-B9D6-5314FA4F0AAA}"/>
    <cellStyle name="표준 253" xfId="1531" xr:uid="{F7CD127F-3F3E-4CE6-9DEF-F48180A6C550}"/>
    <cellStyle name="표준 254" xfId="1532" xr:uid="{8E6BEF8D-38F8-4B6D-B7F1-80D275CE65AE}"/>
    <cellStyle name="표준 255" xfId="1533" xr:uid="{F7338256-AAAC-46A1-AA45-A4258C65F4C9}"/>
    <cellStyle name="표준 256" xfId="1534" xr:uid="{8226FE9A-56E9-4D89-80F2-5C0FEE5F2B2C}"/>
    <cellStyle name="표준 257" xfId="1535" xr:uid="{CF78D4A9-A340-4D7C-AB74-0B1E4BB6C50D}"/>
    <cellStyle name="표준 258" xfId="1536" xr:uid="{109ECB80-6327-4EA4-BA3B-5ABA69F7A298}"/>
    <cellStyle name="표준 259" xfId="1537" xr:uid="{2FFE7987-298D-45B6-835C-CFD7BDB0C360}"/>
    <cellStyle name="표준 26" xfId="1538" xr:uid="{1C95D058-324F-4692-8F51-760F9EC021E4}"/>
    <cellStyle name="표준 26 10" xfId="1539" xr:uid="{878ADEA7-C7D7-456C-8B2B-51AA2B75B0FB}"/>
    <cellStyle name="표준 26 11" xfId="1540" xr:uid="{B1603EF1-E314-4379-8281-544AEA3DB0E3}"/>
    <cellStyle name="표준 26 12" xfId="1541" xr:uid="{4ABF99E5-DD62-499A-A03C-68857939D3F6}"/>
    <cellStyle name="표준 26 13" xfId="1542" xr:uid="{DB562922-946E-4DCC-B669-8B5401C10AD5}"/>
    <cellStyle name="표준 26 14" xfId="1543" xr:uid="{6D7EEB5D-5117-472A-82DA-C2048992EE3D}"/>
    <cellStyle name="표준 26 15" xfId="1544" xr:uid="{2568A919-B3AE-4D57-85A1-43792DC6F531}"/>
    <cellStyle name="표준 26 16" xfId="1545" xr:uid="{FBBABC9C-3303-4B48-9A2B-FBFA635FBF89}"/>
    <cellStyle name="표준 26 17" xfId="1546" xr:uid="{79FA69DE-A188-4530-9A1D-040794BC2A8E}"/>
    <cellStyle name="표준 26 18" xfId="1547" xr:uid="{56673AF2-A339-43AB-9650-FE8C234E15A8}"/>
    <cellStyle name="표준 26 19" xfId="1548" xr:uid="{BC027E58-B6D3-4DD7-87B7-D7544E1324C0}"/>
    <cellStyle name="표준 26 2" xfId="1549" xr:uid="{96D48467-A431-49AB-A007-5DAEE7C5C1A6}"/>
    <cellStyle name="표준 26 20" xfId="1550" xr:uid="{F99C7C2D-F2F9-49E5-8EA2-2B5146AD9AB5}"/>
    <cellStyle name="표준 26 21" xfId="1551" xr:uid="{D90326F4-1F7E-4218-86D8-4F781D08C31E}"/>
    <cellStyle name="표준 26 22" xfId="1552" xr:uid="{3C45111F-62C4-42BD-9FC7-2D20BD51C067}"/>
    <cellStyle name="표준 26 23" xfId="1553" xr:uid="{13431977-F09D-463A-B0B4-32BFB27241CF}"/>
    <cellStyle name="표준 26 24" xfId="1554" xr:uid="{7E14B96A-B114-4244-B2D2-8347182E93B5}"/>
    <cellStyle name="표준 26 25" xfId="1555" xr:uid="{79B1029D-D827-4230-80F1-C399F63550FD}"/>
    <cellStyle name="표준 26 26" xfId="1556" xr:uid="{FE9AD635-BEDD-43AF-AE29-2334870F956D}"/>
    <cellStyle name="표준 26 27" xfId="1557" xr:uid="{CD714E9E-79B3-42FA-A38A-C8D3606AB7C7}"/>
    <cellStyle name="표준 26 28" xfId="1558" xr:uid="{48D78C49-8E84-4BFE-8D5C-04D7BD8F88BA}"/>
    <cellStyle name="표준 26 29" xfId="1559" xr:uid="{9EEA5EF3-4E93-4267-82AC-2059847D23E7}"/>
    <cellStyle name="표준 26 3" xfId="1560" xr:uid="{B3FEC336-A9C7-4BB3-893C-BC9B9D6D5675}"/>
    <cellStyle name="표준 26 30" xfId="1561" xr:uid="{57DEACBA-29D7-4312-AC2C-5B54650CBC17}"/>
    <cellStyle name="표준 26 31" xfId="1562" xr:uid="{BDD80F67-26D6-451A-83A1-BE6485CA875F}"/>
    <cellStyle name="표준 26 32" xfId="1563" xr:uid="{370AC52E-CB47-447E-A1D9-6A209BA5849E}"/>
    <cellStyle name="표준 26 33" xfId="1564" xr:uid="{694519F0-5544-4A68-BB55-D291071FB2C9}"/>
    <cellStyle name="표준 26 34" xfId="1565" xr:uid="{C5889C71-7597-4839-AA77-7D275AACC9B1}"/>
    <cellStyle name="표준 26 35" xfId="1566" xr:uid="{B147B944-BB3A-4761-B731-99F2D75CA456}"/>
    <cellStyle name="표준 26 36" xfId="1567" xr:uid="{4122D2E3-5DFC-4D13-B0CE-6E6E65C908D3}"/>
    <cellStyle name="표준 26 37" xfId="1568" xr:uid="{0C1A338C-70E9-4EBA-9A54-7F6B0DC3B384}"/>
    <cellStyle name="표준 26 38" xfId="1569" xr:uid="{5C5D95DC-8E01-41A5-9B60-EC13AD243085}"/>
    <cellStyle name="표준 26 39" xfId="1570" xr:uid="{29B05E01-52A3-407A-A993-1057F22C4266}"/>
    <cellStyle name="표준 26 4" xfId="1571" xr:uid="{C290D00D-255C-4099-8915-4F6B7080A144}"/>
    <cellStyle name="표준 26 40" xfId="1572" xr:uid="{787A5AF3-8EA5-492A-9AF6-97A3F72F0443}"/>
    <cellStyle name="표준 26 41" xfId="1573" xr:uid="{59B4883F-4554-49D1-9DAD-C76E4951D918}"/>
    <cellStyle name="표준 26 42" xfId="1574" xr:uid="{92F8A842-49FC-439F-8CFA-BFF3F0FA7225}"/>
    <cellStyle name="표준 26 43" xfId="1575" xr:uid="{DFD64FAD-9EBB-4997-AD86-922C227C5903}"/>
    <cellStyle name="표준 26 44" xfId="1576" xr:uid="{99F2966D-166A-4B6A-A5FD-11D45923CA82}"/>
    <cellStyle name="표준 26 45" xfId="1577" xr:uid="{24126526-59AA-4D5C-9BC9-0C2A20CE96C7}"/>
    <cellStyle name="표준 26 46" xfId="1578" xr:uid="{68CAA6FE-FEDA-4E72-AC3B-3105711F6203}"/>
    <cellStyle name="표준 26 47" xfId="1579" xr:uid="{235A0FD7-7C29-478D-B15F-175D9F39F1D7}"/>
    <cellStyle name="표준 26 48" xfId="16515" xr:uid="{C8821B95-2ABF-43E0-AE17-935155943A43}"/>
    <cellStyle name="표준 26 5" xfId="1580" xr:uid="{951A28E1-EBDC-434E-9FDD-59557D13620E}"/>
    <cellStyle name="표준 26 6" xfId="1581" xr:uid="{62AD2600-BA84-4AE6-8237-4F53C73B1986}"/>
    <cellStyle name="표준 26 7" xfId="1582" xr:uid="{9301BD2A-1740-4F81-94CE-83B5EA85EF7C}"/>
    <cellStyle name="표준 26 8" xfId="1583" xr:uid="{DB7A23C2-A946-4979-8D46-97DF9AB02FD4}"/>
    <cellStyle name="표준 26 9" xfId="1584" xr:uid="{7A6FD594-E8CB-4C65-902C-E70D00EE57BF}"/>
    <cellStyle name="표준 260" xfId="1585" xr:uid="{DD6F0F3C-D8C2-48B5-BA1B-48E11123C0CF}"/>
    <cellStyle name="표준 261" xfId="1586" xr:uid="{6D62507A-E007-49C7-AC7C-0EF179052DD7}"/>
    <cellStyle name="표준 262" xfId="1587" xr:uid="{CE7619F4-E1AA-4313-AAC1-5F4DF4497FDE}"/>
    <cellStyle name="표준 263" xfId="1588" xr:uid="{19FADCAB-68B5-4678-A9A5-949860948C97}"/>
    <cellStyle name="표준 264" xfId="1589" xr:uid="{2BFE6BBB-99F0-46B3-B78A-E027F15E0CA4}"/>
    <cellStyle name="표준 265" xfId="1590" xr:uid="{9F397399-6256-4C62-B018-6FC5B5886ED4}"/>
    <cellStyle name="표준 266" xfId="1591" xr:uid="{94DA3E3F-5C40-4BC3-8540-34B44DC8FFED}"/>
    <cellStyle name="표준 267" xfId="1592" xr:uid="{CD0D9E74-1AC7-4BDE-A02E-AF2DA6A2BC1C}"/>
    <cellStyle name="표준 268" xfId="1593" xr:uid="{EAF7F260-059C-46D4-88E5-9645CECB2BDA}"/>
    <cellStyle name="표준 269" xfId="1594" xr:uid="{21EC1614-8C8A-4A6A-B150-23ACD7A2E51D}"/>
    <cellStyle name="표준 27" xfId="1595" xr:uid="{178B2B25-90C1-4C29-9441-58662A81F96D}"/>
    <cellStyle name="표준 27 10" xfId="1596" xr:uid="{9AA9F7F1-65C7-4284-893A-83845A9E39B0}"/>
    <cellStyle name="표준 27 11" xfId="1597" xr:uid="{A8B43F4F-9EAD-43D4-8FFC-0D733D2E82CD}"/>
    <cellStyle name="표준 27 12" xfId="1598" xr:uid="{E22C4EDD-180D-4091-8549-D114BA5600FE}"/>
    <cellStyle name="표준 27 13" xfId="1599" xr:uid="{2A5D1462-E161-46E8-A472-0C294DC9AA92}"/>
    <cellStyle name="표준 27 14" xfId="1600" xr:uid="{EB6AF742-FD31-4E52-B5F3-18C046B33C50}"/>
    <cellStyle name="표준 27 15" xfId="1601" xr:uid="{B1BD9D40-520B-47BF-BBFB-347A5A8B04DE}"/>
    <cellStyle name="표준 27 16" xfId="1602" xr:uid="{5259A7EE-B09E-4E4B-89A5-9AA787D0FA08}"/>
    <cellStyle name="표준 27 17" xfId="1603" xr:uid="{14B7D450-21B9-421A-8FE8-AA8911318C9E}"/>
    <cellStyle name="표준 27 18" xfId="1604" xr:uid="{D5659B38-73BA-4766-A38F-3CAFE86BFD66}"/>
    <cellStyle name="표준 27 19" xfId="1605" xr:uid="{528691E9-F261-450D-8A81-FC0913F4DABA}"/>
    <cellStyle name="표준 27 2" xfId="1606" xr:uid="{DD887439-6F66-4E37-82B5-36812EEDB427}"/>
    <cellStyle name="표준 27 20" xfId="1607" xr:uid="{B29A341A-F515-44B6-B456-0330194C9C10}"/>
    <cellStyle name="표준 27 21" xfId="1608" xr:uid="{7A5066B9-805D-4FCE-BE7C-04B0ACE6E6D6}"/>
    <cellStyle name="표준 27 22" xfId="1609" xr:uid="{7D78C916-02EC-4950-A27C-8DF154824FB7}"/>
    <cellStyle name="표준 27 23" xfId="1610" xr:uid="{8FD225F6-D382-4534-87BE-1A146FA07184}"/>
    <cellStyle name="표준 27 24" xfId="1611" xr:uid="{2919559A-CDF7-4FB1-BB87-859BA2AE19C3}"/>
    <cellStyle name="표준 27 25" xfId="1612" xr:uid="{BB691902-B8AA-4BE6-B04E-EF7C65F05963}"/>
    <cellStyle name="표준 27 26" xfId="1613" xr:uid="{590C5D26-93B4-43A7-A393-791777DA05CC}"/>
    <cellStyle name="표준 27 27" xfId="1614" xr:uid="{43B10279-7C79-4A98-A7B1-3A9B1C8248B1}"/>
    <cellStyle name="표준 27 28" xfId="1615" xr:uid="{0C3EF912-6391-487F-9317-F3F716919EE3}"/>
    <cellStyle name="표준 27 29" xfId="1616" xr:uid="{14779062-910C-4F84-8882-9B939A33B6E4}"/>
    <cellStyle name="표준 27 3" xfId="1617" xr:uid="{C2C630F0-4217-4247-9FEB-8FD8EC3936A4}"/>
    <cellStyle name="표준 27 30" xfId="1618" xr:uid="{5EA5BBBD-60CC-4D24-8B1E-C9DC1C28D049}"/>
    <cellStyle name="표준 27 31" xfId="1619" xr:uid="{6D80F7D0-8020-46BA-9716-972BFFEF5F57}"/>
    <cellStyle name="표준 27 32" xfId="1620" xr:uid="{765B5226-18CB-4DE3-BCC1-C056C3ADB9D4}"/>
    <cellStyle name="표준 27 33" xfId="1621" xr:uid="{99E31708-8E92-4421-8310-5FCD4E915470}"/>
    <cellStyle name="표준 27 34" xfId="1622" xr:uid="{9FEBCCF0-D469-4082-8076-36CBB6378000}"/>
    <cellStyle name="표준 27 35" xfId="1623" xr:uid="{16147A1C-5EFF-4E6E-A997-1C39DF99A14C}"/>
    <cellStyle name="표준 27 36" xfId="1624" xr:uid="{FB7A8218-832C-4E9E-9B10-1C86079BBD59}"/>
    <cellStyle name="표준 27 37" xfId="1625" xr:uid="{D095AE77-9263-452A-9513-46503818F226}"/>
    <cellStyle name="표준 27 38" xfId="1626" xr:uid="{22BB1611-3BE4-4668-9AC1-AC5D5D08ABED}"/>
    <cellStyle name="표준 27 39" xfId="1627" xr:uid="{62C972A4-15E0-4610-82D8-27EFD86C4C42}"/>
    <cellStyle name="표준 27 4" xfId="1628" xr:uid="{D5CBA123-3D1A-41A3-BC1A-23E5C9C37545}"/>
    <cellStyle name="표준 27 40" xfId="1629" xr:uid="{F597F521-91C6-41A3-98A6-E47637643E1E}"/>
    <cellStyle name="표준 27 41" xfId="1630" xr:uid="{5FB93922-36D6-427B-BAAA-22FAF84B4AA6}"/>
    <cellStyle name="표준 27 42" xfId="1631" xr:uid="{792357A3-FC31-45A0-8070-582CCF273DB1}"/>
    <cellStyle name="표준 27 43" xfId="1632" xr:uid="{77033A14-022A-4575-9224-3F0EE9E82D7D}"/>
    <cellStyle name="표준 27 44" xfId="1633" xr:uid="{0A41151B-66AE-429A-877A-D66032C033D8}"/>
    <cellStyle name="표준 27 45" xfId="1634" xr:uid="{19B71FB2-9C27-47CB-8669-12F7D027A985}"/>
    <cellStyle name="표준 27 46" xfId="1635" xr:uid="{E49C48F9-AA8D-4CA8-A2B5-FB11680F5FF2}"/>
    <cellStyle name="표준 27 47" xfId="1636" xr:uid="{33D2C51F-DD36-40CD-AAC2-44F5F43DC12A}"/>
    <cellStyle name="표준 27 48" xfId="16516" xr:uid="{F6DAFED5-0C09-49D5-8C3A-1F1D2F94420D}"/>
    <cellStyle name="표준 27 5" xfId="1637" xr:uid="{1FE25A3D-02EF-4008-B9DB-11C20057E083}"/>
    <cellStyle name="표준 27 6" xfId="1638" xr:uid="{E4677838-D0E5-4C0D-A521-27360314ECBC}"/>
    <cellStyle name="표준 27 7" xfId="1639" xr:uid="{218883C7-ADAD-432C-8F59-F450B5DA1462}"/>
    <cellStyle name="표준 27 8" xfId="1640" xr:uid="{C2DD1698-A6A4-4E99-B6DE-31694E345BCD}"/>
    <cellStyle name="표준 27 9" xfId="1641" xr:uid="{888D2F6F-2111-4D46-A73C-F518617BF9B4}"/>
    <cellStyle name="표준 270" xfId="1642" xr:uid="{00399A03-A187-43FC-A728-B91F26F94D5A}"/>
    <cellStyle name="표준 271" xfId="1643" xr:uid="{8AECDB6C-EE9B-4174-AC58-45E887BC8660}"/>
    <cellStyle name="표준 272" xfId="1644" xr:uid="{7375DD0A-744D-4103-B79A-138D28AE6BC8}"/>
    <cellStyle name="표준 273" xfId="1645" xr:uid="{A7903091-1257-4A35-A453-AE5D8C7E0742}"/>
    <cellStyle name="표준 274" xfId="1646" xr:uid="{2738873F-9BAB-4B36-83A8-2110679FEDEC}"/>
    <cellStyle name="표준 275" xfId="1647" xr:uid="{31DAA67C-E799-4D03-A32C-6E41BE2951FD}"/>
    <cellStyle name="표준 276" xfId="1648" xr:uid="{90359524-4A09-47C3-A488-C8BAF353F3DF}"/>
    <cellStyle name="표준 277" xfId="1649" xr:uid="{DC873C66-873C-4610-977B-51AB4C230F9B}"/>
    <cellStyle name="표준 278" xfId="1650" xr:uid="{8392175A-F7B1-4C57-B083-601C9390AE48}"/>
    <cellStyle name="표준 279" xfId="1651" xr:uid="{8DB62BFB-16F0-45D0-91A0-723879619A50}"/>
    <cellStyle name="표준 28" xfId="1652" xr:uid="{47DDC0E2-57CB-4852-B126-D223B744B49C}"/>
    <cellStyle name="표준 28 10" xfId="1653" xr:uid="{74D84BC3-F515-4BC1-911C-D67BE11D0001}"/>
    <cellStyle name="표준 28 11" xfId="1654" xr:uid="{72D44602-E684-4AB0-B04E-64DA7FD10F3A}"/>
    <cellStyle name="표준 28 12" xfId="1655" xr:uid="{0D8BE5E4-F10F-4968-BD88-030CF21C788D}"/>
    <cellStyle name="표준 28 13" xfId="1656" xr:uid="{44FF5337-5715-4939-B9AB-BBFA044B5520}"/>
    <cellStyle name="표준 28 14" xfId="1657" xr:uid="{D9DC578F-C14D-4851-A05B-FCA30B12F0EC}"/>
    <cellStyle name="표준 28 15" xfId="1658" xr:uid="{9A18DF63-B452-4AFC-A333-E65450CB1D0F}"/>
    <cellStyle name="표준 28 16" xfId="1659" xr:uid="{7DC69998-B53F-4B31-96F8-8E87B29B0B56}"/>
    <cellStyle name="표준 28 17" xfId="1660" xr:uid="{793017B6-FB0E-46FB-8B05-13F383A76A9A}"/>
    <cellStyle name="표준 28 18" xfId="1661" xr:uid="{913BC147-4C11-40D6-8AF6-661249C14BF5}"/>
    <cellStyle name="표준 28 19" xfId="1662" xr:uid="{07D66683-49A5-472D-BAE0-86C21E5D40B9}"/>
    <cellStyle name="표준 28 2" xfId="1663" xr:uid="{4A9D31FD-DC9D-4A7A-B0FB-DE0537EE1E5C}"/>
    <cellStyle name="표준 28 20" xfId="1664" xr:uid="{B3F60EDF-15FB-4DEC-B511-ED453AFA51B9}"/>
    <cellStyle name="표준 28 21" xfId="1665" xr:uid="{6A9558C8-1BC3-40A9-84FD-3A108BCF0DDA}"/>
    <cellStyle name="표준 28 22" xfId="1666" xr:uid="{93546989-30EF-4EF3-A8C4-6279CC21400D}"/>
    <cellStyle name="표준 28 23" xfId="1667" xr:uid="{E1E47BB1-4ED2-4706-A984-B20FBAC94FBE}"/>
    <cellStyle name="표준 28 24" xfId="1668" xr:uid="{053936A1-5FB1-487B-8C08-8ACCC30A69CB}"/>
    <cellStyle name="표준 28 25" xfId="1669" xr:uid="{A0B86757-E5BE-43C9-A1A9-5019D5CC528D}"/>
    <cellStyle name="표준 28 26" xfId="1670" xr:uid="{BAD61FA2-777D-469D-BA3B-689163625116}"/>
    <cellStyle name="표준 28 27" xfId="1671" xr:uid="{3358224B-996E-4B4F-A13F-2D9C2439D5FF}"/>
    <cellStyle name="표준 28 28" xfId="1672" xr:uid="{18898DAB-7FCC-4561-BF59-372E3EB02545}"/>
    <cellStyle name="표준 28 29" xfId="1673" xr:uid="{75994FF8-4E56-4EB0-8A45-F39CE42B8476}"/>
    <cellStyle name="표준 28 3" xfId="1674" xr:uid="{B4634501-32D0-4094-8D98-B293789E53AF}"/>
    <cellStyle name="표준 28 30" xfId="1675" xr:uid="{A23F715F-8E00-47DA-978C-9E900A1906A0}"/>
    <cellStyle name="표준 28 31" xfId="1676" xr:uid="{441E0E3C-B9A7-4DB4-9537-CD69A8948C79}"/>
    <cellStyle name="표준 28 32" xfId="1677" xr:uid="{333DF0FC-68C3-423C-9BFB-E2DA5A58275E}"/>
    <cellStyle name="표준 28 33" xfId="1678" xr:uid="{90203512-A40A-4CD5-A750-4F95F2A16688}"/>
    <cellStyle name="표준 28 34" xfId="1679" xr:uid="{AE9DC919-5AD4-4EF3-9DCC-1A6C3F978579}"/>
    <cellStyle name="표준 28 35" xfId="1680" xr:uid="{75D9B309-F3CB-43A9-A90D-D7BCA2F035C0}"/>
    <cellStyle name="표준 28 36" xfId="1681" xr:uid="{AF19C984-4392-45EF-A30F-4B97A5395F57}"/>
    <cellStyle name="표준 28 37" xfId="1682" xr:uid="{B7DA651F-BD75-44B3-9B7F-2A5CCEA41FD7}"/>
    <cellStyle name="표준 28 38" xfId="1683" xr:uid="{76273B9C-D7F3-47C9-839B-B817FAA48DC8}"/>
    <cellStyle name="표준 28 39" xfId="1684" xr:uid="{8BFC098D-F6ED-4300-ACD9-60A14AC38736}"/>
    <cellStyle name="표준 28 4" xfId="1685" xr:uid="{D175B2D2-0F92-4223-9BBF-1FDC8DF727D3}"/>
    <cellStyle name="표준 28 40" xfId="1686" xr:uid="{BDF1E39D-E7AC-4B8F-A974-09BE384474F0}"/>
    <cellStyle name="표준 28 41" xfId="1687" xr:uid="{3F34DEB3-0166-4699-A56A-4452CC38D26D}"/>
    <cellStyle name="표준 28 42" xfId="1688" xr:uid="{DBCEA519-560A-4D7A-9F9B-5ED630E021DC}"/>
    <cellStyle name="표준 28 43" xfId="1689" xr:uid="{AB63677D-49E5-43B8-B1C6-77AA83A6E087}"/>
    <cellStyle name="표준 28 44" xfId="1690" xr:uid="{E196A9BF-D310-4920-ACF5-FA16EB70F2AC}"/>
    <cellStyle name="표준 28 45" xfId="1691" xr:uid="{B3F9F243-FAD1-40A5-BFC8-BAEDB96C7A25}"/>
    <cellStyle name="표준 28 46" xfId="1692" xr:uid="{89544CC9-809C-4F88-AA6C-A7401DABB2B3}"/>
    <cellStyle name="표준 28 47" xfId="1693" xr:uid="{8D9EDCED-5590-4E7E-B96A-C9A46F2539C3}"/>
    <cellStyle name="표준 28 48" xfId="16517" xr:uid="{B3B36DFD-0695-4C5C-8B27-EC32808E9AC1}"/>
    <cellStyle name="표준 28 5" xfId="1694" xr:uid="{CE2F0A0E-BBF8-4369-BC55-D35C73F788A7}"/>
    <cellStyle name="표준 28 6" xfId="1695" xr:uid="{DC07E076-DAF0-427D-9F2E-7EC3B2F3F276}"/>
    <cellStyle name="표준 28 7" xfId="1696" xr:uid="{124A21C9-012D-432B-A635-41A8849B6BF2}"/>
    <cellStyle name="표준 28 8" xfId="1697" xr:uid="{97265456-D248-47B6-97D7-18E8024D405C}"/>
    <cellStyle name="표준 28 9" xfId="1698" xr:uid="{8E0B995C-35EE-4C14-BCDA-C98977380131}"/>
    <cellStyle name="표준 280" xfId="1699" xr:uid="{532C9D72-BDE8-482F-8899-E8B1B3024C03}"/>
    <cellStyle name="표준 281" xfId="1700" xr:uid="{43642FD8-87CF-436E-9EE9-EF5489C81EE8}"/>
    <cellStyle name="표준 282" xfId="1701" xr:uid="{1312CB45-1247-4D8A-84D6-F7250221397C}"/>
    <cellStyle name="표준 283" xfId="1702" xr:uid="{4EBAA13D-CC02-46FE-9449-7305817638F0}"/>
    <cellStyle name="표준 284" xfId="1703" xr:uid="{D882FAF5-A2DF-493D-B05D-E78BE837869E}"/>
    <cellStyle name="표준 285" xfId="1704" xr:uid="{9297B031-B56F-4CD0-AF4B-283E7DAB52B0}"/>
    <cellStyle name="표준 286" xfId="1705" xr:uid="{4DDEDE17-2C86-4C8E-A872-E82DC0E7FE16}"/>
    <cellStyle name="표준 287" xfId="1706" xr:uid="{DB7156CF-8AB7-452F-ACB9-56CC6DBD34E5}"/>
    <cellStyle name="표준 288" xfId="1707" xr:uid="{9595BA24-23D7-4F2A-9F17-F40ABF2F565D}"/>
    <cellStyle name="표준 289" xfId="1708" xr:uid="{FE5AE45D-E0BB-46C5-9741-8C6099E5BBAA}"/>
    <cellStyle name="표준 29" xfId="1709" xr:uid="{3B597F7C-BC8D-4AAB-AEFE-3D8E9C8A722F}"/>
    <cellStyle name="표준 29 10" xfId="1710" xr:uid="{DC6B45DE-9204-4C33-9377-920327F61384}"/>
    <cellStyle name="표준 29 11" xfId="1711" xr:uid="{B1A9BFF1-683C-4C31-BFAE-5351BD931886}"/>
    <cellStyle name="표준 29 12" xfId="1712" xr:uid="{7A19C708-C182-45A5-B3EB-DD2BC84981E4}"/>
    <cellStyle name="표준 29 13" xfId="1713" xr:uid="{CE2EE1C3-8E4E-48F1-984B-A02E6AD423B1}"/>
    <cellStyle name="표준 29 14" xfId="1714" xr:uid="{D8564720-28A4-4FDE-9890-7B1525DA3565}"/>
    <cellStyle name="표준 29 15" xfId="1715" xr:uid="{32996BCA-3034-4733-9E7A-BABED7D558B3}"/>
    <cellStyle name="표준 29 16" xfId="1716" xr:uid="{4F8BA95B-ADD3-41DC-B91F-77EB9AAF2F2E}"/>
    <cellStyle name="표준 29 17" xfId="1717" xr:uid="{B096DA13-AD72-4CAD-B4B9-3A269BAD6B82}"/>
    <cellStyle name="표준 29 18" xfId="1718" xr:uid="{EC40FD6A-1A64-4086-9DB7-E268664FE93C}"/>
    <cellStyle name="표준 29 19" xfId="1719" xr:uid="{B13ABC52-5F59-4F46-829C-4E2DAAA91E03}"/>
    <cellStyle name="표준 29 2" xfId="1720" xr:uid="{C8732A9F-DF3F-4C43-B78D-BA295898D82C}"/>
    <cellStyle name="표준 29 20" xfId="1721" xr:uid="{EE934288-0425-4724-A1F4-421C07B6DB89}"/>
    <cellStyle name="표준 29 21" xfId="1722" xr:uid="{EEE94AE3-B046-4EB5-972A-38AB1AA78A0E}"/>
    <cellStyle name="표준 29 22" xfId="1723" xr:uid="{DFACFEB2-0338-4D15-91BD-2F3F2B5A1D83}"/>
    <cellStyle name="표준 29 23" xfId="1724" xr:uid="{8CAB6DF8-1EFF-44A4-948A-184A586D52F9}"/>
    <cellStyle name="표준 29 24" xfId="1725" xr:uid="{EA35481A-7F84-49DE-9BC6-09616EE4A7DA}"/>
    <cellStyle name="표준 29 25" xfId="1726" xr:uid="{BB247431-F9D8-4C51-ADE2-018A62140693}"/>
    <cellStyle name="표준 29 26" xfId="1727" xr:uid="{06F57E80-A9F7-43E2-8D26-FFBA8DE1773A}"/>
    <cellStyle name="표준 29 27" xfId="1728" xr:uid="{3864869A-91D4-41DD-B388-D1F325D06321}"/>
    <cellStyle name="표준 29 28" xfId="1729" xr:uid="{14628CDC-0011-4D0B-85C7-5138EFE2FAAA}"/>
    <cellStyle name="표준 29 29" xfId="1730" xr:uid="{9C8CFB41-12F1-4A38-9FFB-2C3D429547FB}"/>
    <cellStyle name="표준 29 3" xfId="1731" xr:uid="{8D42466E-BD6D-487C-A0C2-04DF53709320}"/>
    <cellStyle name="표준 29 30" xfId="1732" xr:uid="{3DCE721F-ADCB-40EB-B8B2-39E27262EA0E}"/>
    <cellStyle name="표준 29 31" xfId="1733" xr:uid="{6CD8A767-03D4-46EF-934E-C164C50549C9}"/>
    <cellStyle name="표준 29 32" xfId="1734" xr:uid="{11A3FD46-257C-42FA-8DC8-B79CD334F4FB}"/>
    <cellStyle name="표준 29 33" xfId="1735" xr:uid="{E24DFF47-A309-4882-B3A6-D37BC5882AD6}"/>
    <cellStyle name="표준 29 34" xfId="1736" xr:uid="{6E8050A8-E62E-42E8-BF6F-B470AECBCBCA}"/>
    <cellStyle name="표준 29 35" xfId="1737" xr:uid="{17B2E35B-1DEF-47DF-8F24-284D60A86E01}"/>
    <cellStyle name="표준 29 36" xfId="1738" xr:uid="{AB180A48-216B-4DAC-BFC6-53CE1ACDA63C}"/>
    <cellStyle name="표준 29 37" xfId="1739" xr:uid="{036B8E5C-4ABE-4750-B719-90DDEFF31BE7}"/>
    <cellStyle name="표준 29 38" xfId="1740" xr:uid="{AD27CC04-AD3E-4DE2-9B19-8C89B2B6C404}"/>
    <cellStyle name="표준 29 39" xfId="1741" xr:uid="{E1C89DFB-EE5A-4DA1-9A6A-893E21152BF1}"/>
    <cellStyle name="표준 29 4" xfId="1742" xr:uid="{BC79EA82-4045-496F-BF03-71511D7BE9E7}"/>
    <cellStyle name="표준 29 40" xfId="1743" xr:uid="{75BC8976-89B2-4CB1-9951-CE7BC85AA34D}"/>
    <cellStyle name="표준 29 41" xfId="1744" xr:uid="{2B87353A-6E29-410B-9B99-7B093C7BC7B8}"/>
    <cellStyle name="표준 29 42" xfId="1745" xr:uid="{118A4CA5-92E2-4DCD-A150-78DB92E283B1}"/>
    <cellStyle name="표준 29 43" xfId="1746" xr:uid="{BDE99BA9-0A10-4616-8C1F-9D998BC2662B}"/>
    <cellStyle name="표준 29 44" xfId="1747" xr:uid="{AE1422CE-CD11-45F4-85A5-36435B76A649}"/>
    <cellStyle name="표준 29 45" xfId="1748" xr:uid="{6E453408-26E1-4BC9-9987-7E5D7215EA53}"/>
    <cellStyle name="표준 29 46" xfId="1749" xr:uid="{D36F65C3-08BC-4412-ACAD-CEA430A626F9}"/>
    <cellStyle name="표준 29 47" xfId="1750" xr:uid="{B3714FCA-F7AF-427D-A69B-4295CA09C420}"/>
    <cellStyle name="표준 29 48" xfId="49829" xr:uid="{C385BEB1-BAFA-4C2B-9063-10237ADFB4AD}"/>
    <cellStyle name="표준 29 5" xfId="1751" xr:uid="{619C4F63-984D-42DC-A3DC-C5686C5F744E}"/>
    <cellStyle name="표준 29 6" xfId="1752" xr:uid="{2572A373-AB11-4F59-AC1C-4FAFFA410CD5}"/>
    <cellStyle name="표준 29 7" xfId="1753" xr:uid="{14E70696-AC7B-4741-B58F-29ED4DD9F14D}"/>
    <cellStyle name="표준 29 8" xfId="1754" xr:uid="{07D24A6E-E4CF-49E6-BA2D-BB9F90013E85}"/>
    <cellStyle name="표준 29 9" xfId="1755" xr:uid="{CD697995-A620-4F8B-B36A-8EBEBCF7E69F}"/>
    <cellStyle name="표준 290" xfId="1756" xr:uid="{62EF96A9-97ED-4F05-BD64-2150FCFFCA71}"/>
    <cellStyle name="표준 291" xfId="1757" xr:uid="{9E8F7417-482B-4117-8815-2A5219AC3678}"/>
    <cellStyle name="표준 292" xfId="1758" xr:uid="{B0EC9BF2-6456-49F0-AE53-AB83808B2E59}"/>
    <cellStyle name="표준 293" xfId="1759" xr:uid="{4E097CFE-90CE-4566-BF99-981FABFFE3EF}"/>
    <cellStyle name="표준 294" xfId="1760" xr:uid="{12407E9D-0A7C-472D-B0C4-79598C850B9F}"/>
    <cellStyle name="표준 295" xfId="1761" xr:uid="{369F0A95-2D7F-47A0-86DA-50E872C473E0}"/>
    <cellStyle name="표준 296" xfId="1762" xr:uid="{44683FC6-F84B-4B47-A6DF-01B9B1742785}"/>
    <cellStyle name="표준 297" xfId="1763" xr:uid="{DCB4E7A5-3D96-4E09-A994-8D332AC4243B}"/>
    <cellStyle name="표준 298" xfId="1764" xr:uid="{F8B7AF50-07BF-4578-89FD-9FE733851863}"/>
    <cellStyle name="표준 299" xfId="1765" xr:uid="{0C6BEE89-FCCD-4309-9FB0-6DB41D27840C}"/>
    <cellStyle name="표준 3" xfId="1766" xr:uid="{D3D9792B-E37E-400C-A824-AEECEFE8F08A}"/>
    <cellStyle name="표준 3 2" xfId="1767" xr:uid="{F3997D45-189A-4D95-82D5-4561292A71EA}"/>
    <cellStyle name="표준 3 2 2" xfId="1768" xr:uid="{CC6B93CD-C5CA-408D-AB53-DF8C408D502A}"/>
    <cellStyle name="표준 3 2 2 2" xfId="2835" xr:uid="{3A125483-DEB1-4C8D-92DA-60A380723DED}"/>
    <cellStyle name="표준 3 2 3" xfId="1769" xr:uid="{2A5B96E0-0549-4604-B6B9-217674878F2E}"/>
    <cellStyle name="표준 3 2 3 2" xfId="2836" xr:uid="{9C4179DE-5F3D-4E80-BD5F-2F68299D37F2}"/>
    <cellStyle name="표준 3 2 4" xfId="1770" xr:uid="{6E47C524-C643-4036-9B40-ED27F1CE218F}"/>
    <cellStyle name="표준 3 2 4 2" xfId="2837" xr:uid="{D47B644C-AFF9-4B10-9F20-A7AE6CFFD14A}"/>
    <cellStyle name="표준 3 3" xfId="1771" xr:uid="{919D4ED6-2603-418C-9ABD-7E8C5809864E}"/>
    <cellStyle name="표준 3 3 2" xfId="1772" xr:uid="{B1D38356-E004-4214-BBCF-82B08635F803}"/>
    <cellStyle name="표준 3 3 3" xfId="1773" xr:uid="{DB1C3B61-E2EB-4E04-877E-57F9768993FD}"/>
    <cellStyle name="표준 3 3 4" xfId="1774" xr:uid="{23726A9E-B236-4826-83CD-6BD4BC99E2F7}"/>
    <cellStyle name="표준 3 3 5" xfId="2989" xr:uid="{DEFFEDC7-0482-4097-BE1F-FE5FA8ED81A3}"/>
    <cellStyle name="표준 3 4" xfId="1775" xr:uid="{87FD6E11-864D-4FC2-A4CD-49BA751012B7}"/>
    <cellStyle name="표준 3 4 2" xfId="1776" xr:uid="{E35F6F03-8B6E-4DB1-AD46-4BB7D8D9CE11}"/>
    <cellStyle name="표준 3 4 3" xfId="2990" xr:uid="{9EA89B48-54CD-4B69-89DB-5F22E5960EBA}"/>
    <cellStyle name="표준 3 5" xfId="1777" xr:uid="{A1EC0BF9-A6A6-43AA-851D-652EDD7233AA}"/>
    <cellStyle name="표준 3 6" xfId="49501" xr:uid="{30FFA49A-7BEB-4039-B5E1-CBD9A0692DBC}"/>
    <cellStyle name="표준 3 7" xfId="3817" xr:uid="{01FA492E-BC6E-444F-9EAE-845766BDB47A}"/>
    <cellStyle name="표준 30" xfId="1778" xr:uid="{92A7EA00-B0B9-44D3-8440-BBB5A26EA99E}"/>
    <cellStyle name="표준 30 10" xfId="1779" xr:uid="{6F6B9FE0-59DD-4791-9091-1045F75E7126}"/>
    <cellStyle name="표준 30 11" xfId="1780" xr:uid="{C67FFC27-E272-4313-A655-D69DB7C72C03}"/>
    <cellStyle name="표준 30 12" xfId="1781" xr:uid="{754081FB-13B5-475C-B6C6-6DADD1F2F703}"/>
    <cellStyle name="표준 30 13" xfId="1782" xr:uid="{A9C6C1AE-75CF-4C44-9260-2F654AFB9261}"/>
    <cellStyle name="표준 30 14" xfId="1783" xr:uid="{A9345268-812C-483E-9128-5F7BEC74D77E}"/>
    <cellStyle name="표준 30 15" xfId="1784" xr:uid="{FE05D5AB-7C31-4A59-AB87-A8E8008940CF}"/>
    <cellStyle name="표준 30 16" xfId="1785" xr:uid="{4C9BDDAF-F3D7-4CB2-804E-834C885DBF08}"/>
    <cellStyle name="표준 30 17" xfId="1786" xr:uid="{831F8B37-1407-4325-9834-9736E4EA3376}"/>
    <cellStyle name="표준 30 18" xfId="1787" xr:uid="{06568BF8-CB3A-4697-A8BF-64290E8472D4}"/>
    <cellStyle name="표준 30 19" xfId="1788" xr:uid="{F2E3F26D-47A1-485C-A269-A75D6D4C5D73}"/>
    <cellStyle name="표준 30 2" xfId="1789" xr:uid="{E325187A-7CD1-4268-BE7F-003E23D1FBB4}"/>
    <cellStyle name="표준 30 20" xfId="1790" xr:uid="{7C44C786-DB87-477A-B69F-6DA756ACCEB2}"/>
    <cellStyle name="표준 30 21" xfId="1791" xr:uid="{89A72745-517D-4683-86E9-40007AF89A35}"/>
    <cellStyle name="표준 30 22" xfId="1792" xr:uid="{44DCA94A-19E4-47A3-B54E-1D1D84A6AEB0}"/>
    <cellStyle name="표준 30 23" xfId="1793" xr:uid="{B21C6E3C-FF03-4D11-90B1-F8B31AEBB2F5}"/>
    <cellStyle name="표준 30 24" xfId="1794" xr:uid="{B05902AB-D1CB-4E2A-A829-69571DC7CFCB}"/>
    <cellStyle name="표준 30 25" xfId="1795" xr:uid="{A43F5721-EED9-42F2-992F-B5D65FCB47C6}"/>
    <cellStyle name="표준 30 26" xfId="1796" xr:uid="{CF4CC716-231B-4470-B065-8D8C3194D989}"/>
    <cellStyle name="표준 30 27" xfId="1797" xr:uid="{CCC34A39-9A1C-4CAD-A3DC-FE0240CA84D5}"/>
    <cellStyle name="표준 30 28" xfId="1798" xr:uid="{1E955539-140A-4FC7-9170-FFF80F6C7BF4}"/>
    <cellStyle name="표준 30 29" xfId="1799" xr:uid="{0655AD33-79E1-468A-94AE-2B3D74078851}"/>
    <cellStyle name="표준 30 3" xfId="1800" xr:uid="{99543C98-65DB-4269-81FC-8C278F1B20C2}"/>
    <cellStyle name="표준 30 30" xfId="1801" xr:uid="{E2B46058-7CFF-47F8-8545-6895BA1BA43F}"/>
    <cellStyle name="표준 30 31" xfId="1802" xr:uid="{8EC0A4B4-530D-493B-B7DA-8B48CAA73893}"/>
    <cellStyle name="표준 30 32" xfId="1803" xr:uid="{A75A9000-E052-4D3D-A8D2-D14A3604AA91}"/>
    <cellStyle name="표준 30 33" xfId="1804" xr:uid="{0BEC51E5-FB51-4903-B8BF-47D91760B31F}"/>
    <cellStyle name="표준 30 34" xfId="1805" xr:uid="{5D4D52DA-5CB6-45AC-9CDB-32A3FFFD1CAB}"/>
    <cellStyle name="표준 30 35" xfId="1806" xr:uid="{89E9AE76-84F9-4FD6-ADA1-15B2C443FFAF}"/>
    <cellStyle name="표준 30 36" xfId="1807" xr:uid="{FA1DE217-EAEA-43CF-8F15-6405A58398D4}"/>
    <cellStyle name="표준 30 37" xfId="1808" xr:uid="{E2FCBCD3-CF4A-4BE1-92A1-D06491125C95}"/>
    <cellStyle name="표준 30 38" xfId="1809" xr:uid="{00C6F7D9-6BA0-4720-B703-6E3BA8DCBBC2}"/>
    <cellStyle name="표준 30 39" xfId="1810" xr:uid="{4BED9D65-A31E-436C-9146-1EBC2214147B}"/>
    <cellStyle name="표준 30 4" xfId="1811" xr:uid="{4F66D86D-9166-4FC6-B573-87A5639755F5}"/>
    <cellStyle name="표준 30 40" xfId="1812" xr:uid="{85404D31-3745-4862-8320-CE678B4BEC69}"/>
    <cellStyle name="표준 30 41" xfId="1813" xr:uid="{EE5701A0-27BC-4EE4-9B4A-4F3606D12A6B}"/>
    <cellStyle name="표준 30 42" xfId="1814" xr:uid="{9CCC187F-76B1-456D-9697-0E5527D93F36}"/>
    <cellStyle name="표준 30 43" xfId="1815" xr:uid="{9E431AE3-F80D-4982-BAB5-3C208FE6110B}"/>
    <cellStyle name="표준 30 44" xfId="1816" xr:uid="{355EC350-CCB6-4E2D-88BD-F73EE83A16A7}"/>
    <cellStyle name="표준 30 45" xfId="1817" xr:uid="{9A67AA23-8A3A-4C76-BFB6-A8E54A184550}"/>
    <cellStyle name="표준 30 46" xfId="1818" xr:uid="{73A7DB77-FB01-478E-A775-EEC021F4B9BA}"/>
    <cellStyle name="표준 30 47" xfId="1819" xr:uid="{ABAF6B61-F6AF-40AA-BA41-8546A196B195}"/>
    <cellStyle name="표준 30 48" xfId="49639" xr:uid="{6FF6E923-69E5-469E-8B06-0CEE926B6428}"/>
    <cellStyle name="표준 30 5" xfId="1820" xr:uid="{91A9225A-78F6-47B4-9D8C-349353E8C6ED}"/>
    <cellStyle name="표준 30 6" xfId="1821" xr:uid="{802BA623-37C6-4EB1-9697-353373F067FF}"/>
    <cellStyle name="표준 30 7" xfId="1822" xr:uid="{4C17BBBF-2E36-4288-9E4A-77401FB8C275}"/>
    <cellStyle name="표준 30 8" xfId="1823" xr:uid="{E8894BB3-E23F-41DE-ABA8-4A44CAC0E514}"/>
    <cellStyle name="표준 30 9" xfId="1824" xr:uid="{1026FEC4-0F8D-4827-B8A9-BBBFB4B1EA34}"/>
    <cellStyle name="표준 300" xfId="1825" xr:uid="{2DBE62BF-8D7C-4BB3-ADC0-FC0B9B458941}"/>
    <cellStyle name="표준 301" xfId="1826" xr:uid="{2D77B5EC-9D04-40E7-B961-EC7ABEC985B4}"/>
    <cellStyle name="표준 302" xfId="1827" xr:uid="{14D80907-9EA7-4865-86F9-5D129127906F}"/>
    <cellStyle name="표준 303" xfId="1828" xr:uid="{CA00678F-697C-4174-8505-8BD1A7009BB2}"/>
    <cellStyle name="표준 304" xfId="1829" xr:uid="{DC5031B6-97D0-4583-9DD7-049A33A92D10}"/>
    <cellStyle name="표준 305" xfId="1830" xr:uid="{6A637B54-6B1B-4CD4-B13F-3A4092DA1C30}"/>
    <cellStyle name="표준 306" xfId="1831" xr:uid="{C5B67B39-0335-4253-9E50-CFDD814DC20E}"/>
    <cellStyle name="표준 306 2" xfId="59439" xr:uid="{8B99AD82-C984-43CE-967C-99D1F3B88652}"/>
    <cellStyle name="표준 307" xfId="1832" xr:uid="{5D8A5DC7-32BD-4C5D-BD04-B3D8942D7834}"/>
    <cellStyle name="표준 307 2" xfId="59438" xr:uid="{06B9A1F0-566F-4323-A686-4F317376FC21}"/>
    <cellStyle name="표준 308" xfId="1833" xr:uid="{5D825E9F-C1A6-4847-9A6B-770B30C2B5E3}"/>
    <cellStyle name="표준 309" xfId="1834" xr:uid="{93D00BE0-58D2-47A8-ABB2-721D3C7A44FF}"/>
    <cellStyle name="표준 31" xfId="1835" xr:uid="{CEC648CA-7B33-4E68-A9AF-3F89171250CE}"/>
    <cellStyle name="표준 31 10" xfId="1836" xr:uid="{6C68D229-EE8C-43C5-A7F2-218889F7CD3E}"/>
    <cellStyle name="표준 31 11" xfId="1837" xr:uid="{53E54029-6D4C-401A-BFD4-9A1553B64BC9}"/>
    <cellStyle name="표준 31 12" xfId="1838" xr:uid="{D135711E-6DDF-4DEE-9852-B531435F675F}"/>
    <cellStyle name="표준 31 13" xfId="1839" xr:uid="{CFCC745D-1597-4CA5-9980-EE3C6C220F43}"/>
    <cellStyle name="표준 31 14" xfId="1840" xr:uid="{6757BD8B-0A12-46FA-B8B2-4BD34152DFB1}"/>
    <cellStyle name="표준 31 15" xfId="1841" xr:uid="{70EC9603-8881-42D0-AA97-FD7067D4F433}"/>
    <cellStyle name="표준 31 16" xfId="1842" xr:uid="{80DB7154-1931-4AD6-ADC1-09A93FCDEB3D}"/>
    <cellStyle name="표준 31 17" xfId="1843" xr:uid="{E6246678-3C5A-4C1B-8EF2-294C52B444DE}"/>
    <cellStyle name="표준 31 18" xfId="1844" xr:uid="{3BD1B6D0-0D43-4506-B489-67BB84D37619}"/>
    <cellStyle name="표준 31 19" xfId="1845" xr:uid="{3CF213FD-1B2E-40EB-BC3B-7CF16A363684}"/>
    <cellStyle name="표준 31 2" xfId="1846" xr:uid="{01702DE6-81F8-48E6-B5D5-95E5A1646601}"/>
    <cellStyle name="표준 31 20" xfId="1847" xr:uid="{1CA0AD02-D5E0-414B-9C74-636504AECE00}"/>
    <cellStyle name="표준 31 21" xfId="1848" xr:uid="{06AEF108-E231-40C0-9C35-4A60C6034DE1}"/>
    <cellStyle name="표준 31 22" xfId="1849" xr:uid="{DD86507D-FB46-481B-9251-56442E9A9FA6}"/>
    <cellStyle name="표준 31 23" xfId="1850" xr:uid="{437593CE-D8BC-48FD-A428-22E58B8C0B15}"/>
    <cellStyle name="표준 31 24" xfId="1851" xr:uid="{9AF2FA43-24CE-455E-BAE7-003A86FFEB84}"/>
    <cellStyle name="표준 31 25" xfId="1852" xr:uid="{D38DA105-02A2-4F66-BD9A-F5E58C477C85}"/>
    <cellStyle name="표준 31 26" xfId="1853" xr:uid="{5E1D4BFE-E947-4691-8A9D-C61057ED6E37}"/>
    <cellStyle name="표준 31 27" xfId="1854" xr:uid="{54F2AA9B-5814-4C86-8143-61FDD64DE5FD}"/>
    <cellStyle name="표준 31 28" xfId="1855" xr:uid="{16DB3C80-4680-407C-8ED2-55033166F616}"/>
    <cellStyle name="표준 31 29" xfId="1856" xr:uid="{D0CEF221-8FE7-47FD-B0CE-D17DA9A9CA38}"/>
    <cellStyle name="표준 31 3" xfId="1857" xr:uid="{D3127825-DCED-4A46-A290-15B33B0F1534}"/>
    <cellStyle name="표준 31 30" xfId="1858" xr:uid="{CE5729B0-A69B-43C0-BF64-437487572461}"/>
    <cellStyle name="표준 31 31" xfId="1859" xr:uid="{722FAA9D-9120-4B38-9925-5AE58007B96E}"/>
    <cellStyle name="표준 31 32" xfId="1860" xr:uid="{58B4F2F4-EC96-47B1-9D67-040A1307AEB8}"/>
    <cellStyle name="표준 31 33" xfId="1861" xr:uid="{CFA99921-9AA7-4E42-A3F9-56C7025C085C}"/>
    <cellStyle name="표준 31 34" xfId="1862" xr:uid="{7C645EB8-FC8F-4A87-9486-551FA95EF1C6}"/>
    <cellStyle name="표준 31 35" xfId="1863" xr:uid="{020352FA-A0BF-4840-BC31-14E5DF1E6B42}"/>
    <cellStyle name="표준 31 36" xfId="1864" xr:uid="{BECC2E8F-4EFD-48A0-B211-4593BBBC9263}"/>
    <cellStyle name="표준 31 37" xfId="1865" xr:uid="{4954C67B-8205-4ED2-96CF-EE3210CDFC2E}"/>
    <cellStyle name="표준 31 38" xfId="1866" xr:uid="{7F4F29D5-3DDC-4D29-95DB-7E8BCEF2F313}"/>
    <cellStyle name="표준 31 39" xfId="1867" xr:uid="{5AA609C9-48C2-49CD-A126-07B33E7DDA1A}"/>
    <cellStyle name="표준 31 4" xfId="1868" xr:uid="{9D0B0DD5-F706-492C-9267-862347B9BBED}"/>
    <cellStyle name="표준 31 40" xfId="1869" xr:uid="{A85ECFB0-41F8-4D65-9966-FCBADE7618FC}"/>
    <cellStyle name="표준 31 41" xfId="1870" xr:uid="{5C493C70-CA75-4D7A-981B-A6063B03515F}"/>
    <cellStyle name="표준 31 42" xfId="1871" xr:uid="{25B4221D-4D49-4AC2-A840-238856962327}"/>
    <cellStyle name="표준 31 43" xfId="1872" xr:uid="{8E93FF09-059B-48E6-B7B6-9F00900477A9}"/>
    <cellStyle name="표준 31 44" xfId="1873" xr:uid="{4AC68593-CC4A-4854-B56E-EEE409FDB0B8}"/>
    <cellStyle name="표준 31 45" xfId="1874" xr:uid="{C88C3390-BA3B-45E7-B985-9408D8BDC8E1}"/>
    <cellStyle name="표준 31 46" xfId="1875" xr:uid="{F35B2138-A4C7-46F9-B7AB-1CDE95EF2A12}"/>
    <cellStyle name="표준 31 47" xfId="1876" xr:uid="{444B5A05-F432-41BA-A91D-55FF54FC9E07}"/>
    <cellStyle name="표준 31 48" xfId="49642" xr:uid="{C775B95B-ADFE-4AAB-86FC-98C28FCE39BA}"/>
    <cellStyle name="표준 31 5" xfId="1877" xr:uid="{18928CB2-B261-4DB0-9D71-67264F6786FB}"/>
    <cellStyle name="표준 31 6" xfId="1878" xr:uid="{D891502D-F208-4195-95E9-32491990EE33}"/>
    <cellStyle name="표준 31 7" xfId="1879" xr:uid="{3F620684-20C0-4CC7-A39A-AC7A08CDCB54}"/>
    <cellStyle name="표준 31 8" xfId="1880" xr:uid="{36CA3764-33DC-4AA9-9C53-69ECFC8BE427}"/>
    <cellStyle name="표준 31 9" xfId="1881" xr:uid="{64F0D9F0-6606-4A02-A83E-EAC132E6FBD0}"/>
    <cellStyle name="표준 310" xfId="1882" xr:uid="{40F32A02-ABD7-4523-9113-3C9885376EA8}"/>
    <cellStyle name="표준 311" xfId="1883" xr:uid="{67AC811B-10D6-46B8-9A5A-EF2AD0028657}"/>
    <cellStyle name="표준 312" xfId="1884" xr:uid="{BB7B2960-619B-41AC-9AD1-E4117FCC417F}"/>
    <cellStyle name="표준 313" xfId="1885" xr:uid="{F3967C15-99EF-4ECD-A2E7-6DE4C8347DD4}"/>
    <cellStyle name="표준 314" xfId="1886" xr:uid="{7853ACDA-EAF3-4A7E-8992-BF3BBB9E3333}"/>
    <cellStyle name="표준 315" xfId="1887" xr:uid="{4E6FC520-15E4-4EE8-BEA6-EF0E3B492B8E}"/>
    <cellStyle name="표준 316" xfId="1888" xr:uid="{8F85FA3D-A3CB-4463-9C4A-AC2D5598FFAB}"/>
    <cellStyle name="표준 317" xfId="1889" xr:uid="{3A36ABC9-D7F0-473C-91E4-D98BF074FBBE}"/>
    <cellStyle name="표준 318" xfId="1890" xr:uid="{34B06D43-ACF6-4DAF-A4C2-E02824BA8916}"/>
    <cellStyle name="표준 319" xfId="1891" xr:uid="{E3F3AB90-2BA2-4492-9C41-BA0840C08C93}"/>
    <cellStyle name="표준 32" xfId="1892" xr:uid="{1D4CDA1D-6172-44AD-A476-DC5A9E3D59C6}"/>
    <cellStyle name="표준 32 10" xfId="1893" xr:uid="{D1034C78-5874-4B1C-A6B4-9508D97AB2D0}"/>
    <cellStyle name="표준 32 11" xfId="1894" xr:uid="{F1C9F061-666C-4D26-85F5-2F80E5F1D113}"/>
    <cellStyle name="표준 32 12" xfId="1895" xr:uid="{CBC03E53-1B75-46A5-8DB4-3FE6960E2879}"/>
    <cellStyle name="표준 32 13" xfId="1896" xr:uid="{BE4D1E6E-30D8-4B8E-A3DB-341927764A61}"/>
    <cellStyle name="표준 32 14" xfId="1897" xr:uid="{BDAD3494-4DD5-4A14-9AB7-360B96C1D167}"/>
    <cellStyle name="표준 32 15" xfId="1898" xr:uid="{E77B0299-FB0D-4BEE-AD47-875BD45F4C08}"/>
    <cellStyle name="표준 32 16" xfId="1899" xr:uid="{35745BB7-C176-475B-9183-344C55FF1B62}"/>
    <cellStyle name="표준 32 17" xfId="1900" xr:uid="{2468790D-67CB-446B-A6DB-4279F44CF9B1}"/>
    <cellStyle name="표준 32 18" xfId="1901" xr:uid="{CCDEC191-ADE7-4F7E-BF1E-99CA09D2AF5F}"/>
    <cellStyle name="표준 32 19" xfId="1902" xr:uid="{44FC1388-FB17-4F3A-AF22-4DBA006FAF40}"/>
    <cellStyle name="표준 32 2" xfId="1903" xr:uid="{764F8686-B573-49B9-9EAC-EC2DC753AF62}"/>
    <cellStyle name="표준 32 20" xfId="1904" xr:uid="{DDC694F4-BDF2-4559-A071-994F127905B1}"/>
    <cellStyle name="표준 32 21" xfId="1905" xr:uid="{A1590D12-A377-4D6F-8832-D234F979BF62}"/>
    <cellStyle name="표준 32 22" xfId="1906" xr:uid="{E634C874-09E0-4885-905E-770E7CA2FCEE}"/>
    <cellStyle name="표준 32 23" xfId="1907" xr:uid="{2EF56A29-5D54-4BF4-B8E9-F05B3EBB6BB4}"/>
    <cellStyle name="표준 32 24" xfId="1908" xr:uid="{F06C02EE-F193-49AE-A0FC-1FCC92890639}"/>
    <cellStyle name="표준 32 25" xfId="1909" xr:uid="{3D7ECC09-B875-48C4-BC70-751182CFDF51}"/>
    <cellStyle name="표준 32 26" xfId="1910" xr:uid="{17DFA403-2830-436A-8E26-A6ACEE1386BE}"/>
    <cellStyle name="표준 32 27" xfId="1911" xr:uid="{FCF5DA37-5446-4A2D-9592-18ABD66E274B}"/>
    <cellStyle name="표준 32 28" xfId="1912" xr:uid="{AB367864-399B-40B9-B4F8-88C9F2A4C279}"/>
    <cellStyle name="표준 32 28 2" xfId="10563" xr:uid="{FD83CC27-9B89-4804-AC38-B68AF3BBE6EA}"/>
    <cellStyle name="표준 32 29" xfId="1913" xr:uid="{60977354-DD80-432B-BCFF-C60E1BD60A39}"/>
    <cellStyle name="표준 32 29 2" xfId="10538" xr:uid="{0A41F951-05A5-4D24-8B72-D96135FF1530}"/>
    <cellStyle name="표준 32 3" xfId="1914" xr:uid="{E474584C-FA8A-4C1F-A74D-E46A23BDFD99}"/>
    <cellStyle name="표준 32 3 2" xfId="10562" xr:uid="{8D55A43B-D588-4384-ABAE-508010041DC3}"/>
    <cellStyle name="표준 32 30" xfId="1915" xr:uid="{EBCE58AC-8886-4207-8961-6B8065579BB0}"/>
    <cellStyle name="표준 32 30 2" xfId="10537" xr:uid="{D8251423-ADA5-4858-86A5-115C9047A986}"/>
    <cellStyle name="표준 32 31" xfId="1916" xr:uid="{6FE54809-5DBA-4EFC-BBA2-F00F34E75EF5}"/>
    <cellStyle name="표준 32 31 2" xfId="10546" xr:uid="{262FD26C-F019-490B-AA23-53D01F77D3A7}"/>
    <cellStyle name="표준 32 32" xfId="1917" xr:uid="{D86CADFA-41FC-46A2-979F-E290C9F01882}"/>
    <cellStyle name="표준 32 32 2" xfId="10536" xr:uid="{A449E7DA-81BB-446C-867E-3F6C41F47586}"/>
    <cellStyle name="표준 32 33" xfId="1918" xr:uid="{BB73BC25-D2DE-4F1F-869C-3CAB6E3DF5D0}"/>
    <cellStyle name="표준 32 33 2" xfId="10539" xr:uid="{D72E022B-44B7-448F-8283-EF2609E3432F}"/>
    <cellStyle name="표준 32 34" xfId="1919" xr:uid="{F2841E03-2FD7-4319-A4F6-D438CEFF3CEC}"/>
    <cellStyle name="표준 32 34 2" xfId="10564" xr:uid="{B24A074F-0CB8-46E1-A31A-15F327AAA33F}"/>
    <cellStyle name="표준 32 35" xfId="1920" xr:uid="{AE14119D-00C3-4F01-AA0A-783A68B7A6F3}"/>
    <cellStyle name="표준 32 35 2" xfId="10535" xr:uid="{945DFBE9-191F-4E7B-8F8B-C268DDE9E8D0}"/>
    <cellStyle name="표준 32 36" xfId="1921" xr:uid="{4547A9C7-E3FE-48AB-8017-D626FE6F29A9}"/>
    <cellStyle name="표준 32 36 2" xfId="10540" xr:uid="{55CCAB89-84C3-4E89-8E59-53C40C98BBEC}"/>
    <cellStyle name="표준 32 37" xfId="1922" xr:uid="{ED7EF642-9778-4031-A315-2F7FA3C46CDA}"/>
    <cellStyle name="표준 32 37 2" xfId="10561" xr:uid="{03655B9E-3BB0-4C1E-8B90-007AB73BA7EA}"/>
    <cellStyle name="표준 32 38" xfId="1923" xr:uid="{3A906EA5-9B86-4E4C-9BD9-7C11328EA516}"/>
    <cellStyle name="표준 32 38 2" xfId="10560" xr:uid="{A7918957-6770-402B-ACDE-B6BAF9D3112E}"/>
    <cellStyle name="표준 32 39" xfId="1924" xr:uid="{3CCD3809-84E4-4285-A679-E42CCC4ECA82}"/>
    <cellStyle name="표준 32 39 2" xfId="10533" xr:uid="{99D17DD5-119B-4DE8-B9F8-50FD233E1D21}"/>
    <cellStyle name="표준 32 4" xfId="1925" xr:uid="{5F464149-082E-4AA9-9317-FCC3E370AE4C}"/>
    <cellStyle name="표준 32 4 2" xfId="10559" xr:uid="{780D7694-6293-454E-96C9-68B06D63285A}"/>
    <cellStyle name="표준 32 40" xfId="1926" xr:uid="{4DC823F6-886C-4F25-BB26-7C5571418435}"/>
    <cellStyle name="표준 32 40 2" xfId="10532" xr:uid="{7D16831D-77D4-421D-8A17-7E239F235F07}"/>
    <cellStyle name="표준 32 41" xfId="1927" xr:uid="{B7E5AA30-FE16-44E5-86FA-73DA81065C47}"/>
    <cellStyle name="표준 32 41 2" xfId="10545" xr:uid="{235A4E92-A8D4-45DA-9C2B-4C74C4979D68}"/>
    <cellStyle name="표준 32 42" xfId="1928" xr:uid="{6134482D-C50B-4C91-8BB2-76D0CF25134C}"/>
    <cellStyle name="표준 32 42 2" xfId="10531" xr:uid="{E23FB51F-FF48-4FD2-8EDA-65CA66AE5A44}"/>
    <cellStyle name="표준 32 43" xfId="1929" xr:uid="{3B15B046-36B3-48C2-AB62-823743593B62}"/>
    <cellStyle name="표준 32 43 2" xfId="10534" xr:uid="{D8070179-6E90-4231-B4CD-D50C4098157D}"/>
    <cellStyle name="표준 32 44" xfId="1930" xr:uid="{F4365D24-0B8F-4798-9904-40D2F99464EB}"/>
    <cellStyle name="표준 32 44 2" xfId="10558" xr:uid="{AF6AB0A7-0CFC-42AA-A754-FAFC9E2068BC}"/>
    <cellStyle name="표준 32 45" xfId="1931" xr:uid="{D62F23C9-05DF-4897-83A1-278D9FC7BA6B}"/>
    <cellStyle name="표준 32 45 2" xfId="10557" xr:uid="{3029CC39-74C4-4280-8709-41E54C21FB24}"/>
    <cellStyle name="표준 32 46" xfId="1932" xr:uid="{3B6D3122-4A1F-4939-9186-A6C2E2D35EA3}"/>
    <cellStyle name="표준 32 46 2" xfId="10529" xr:uid="{C47EF092-979A-4BF1-91E6-5FFB892B13A7}"/>
    <cellStyle name="표준 32 47" xfId="1933" xr:uid="{B04356DC-93CA-4BBE-BB66-316A47CB0CAE}"/>
    <cellStyle name="표준 32 47 2" xfId="10556" xr:uid="{ABB36445-A4C4-4779-8D8F-3AB49D778B56}"/>
    <cellStyle name="표준 32 48" xfId="49737" xr:uid="{9272DCBA-A09D-4BF8-A963-3AE6619E2750}"/>
    <cellStyle name="표준 32 5" xfId="1934" xr:uid="{C53865F4-ED44-4236-9631-35BECA16B32F}"/>
    <cellStyle name="표준 32 5 2" xfId="10528" xr:uid="{2314853D-035D-42E0-903A-71548E5FE526}"/>
    <cellStyle name="표준 32 6" xfId="1935" xr:uid="{79B8E8A8-65B8-4097-8D5A-818FD67ED82E}"/>
    <cellStyle name="표준 32 6 2" xfId="10544" xr:uid="{9913AA2F-B5F4-4D10-AFF0-3F16A49F4284}"/>
    <cellStyle name="표준 32 7" xfId="1936" xr:uid="{17D7BED0-87B9-4182-A130-A01C674B151A}"/>
    <cellStyle name="표준 32 7 2" xfId="10527" xr:uid="{72A6DD97-8C0C-40E3-A985-8318BC5B4135}"/>
    <cellStyle name="표준 32 8" xfId="1937" xr:uid="{404DD054-2150-4FA3-8C20-EE2A8C2B17C8}"/>
    <cellStyle name="표준 32 8 2" xfId="10530" xr:uid="{10E2FB3D-62A0-47D4-AED5-4181E2C27F52}"/>
    <cellStyle name="표준 32 9" xfId="1938" xr:uid="{2A7C18FF-1226-47CB-8A9A-C0D0C37FCA23}"/>
    <cellStyle name="표준 32 9 2" xfId="10555" xr:uid="{E28A2B86-2B70-4216-8887-44F2A76EE1FC}"/>
    <cellStyle name="표준 320" xfId="1939" xr:uid="{EA515B00-3A33-47DF-A4E5-51FAE22DE081}"/>
    <cellStyle name="표준 321" xfId="1940" xr:uid="{A7C0B322-EDD8-4204-AD92-445066079920}"/>
    <cellStyle name="표준 322" xfId="1941" xr:uid="{C2A72B69-D31B-43EC-A914-CC507E944C91}"/>
    <cellStyle name="표준 323" xfId="1942" xr:uid="{E4464209-C39F-44D6-9439-FB3D0DAE001A}"/>
    <cellStyle name="표준 324" xfId="1943" xr:uid="{76EE18E1-E5D7-4EDE-A968-058BACAB9B55}"/>
    <cellStyle name="표준 325" xfId="1944" xr:uid="{E5180AF8-C66F-4221-8308-D47403EBAE50}"/>
    <cellStyle name="표준 326" xfId="1945" xr:uid="{38695317-806C-493A-9B6A-6A7CC128FCF6}"/>
    <cellStyle name="표준 327" xfId="1946" xr:uid="{F1F6808A-7EA6-449E-A94F-BA0CD955FAFE}"/>
    <cellStyle name="표준 328" xfId="1947" xr:uid="{5941F6B9-C0D3-4617-9556-71C17DFBA83D}"/>
    <cellStyle name="표준 329" xfId="1948" xr:uid="{DB17E517-D87A-4F0D-AA25-989871C132AB}"/>
    <cellStyle name="표준 33" xfId="1949" xr:uid="{B8888211-5B9D-44C7-9137-E6EC9D1602AA}"/>
    <cellStyle name="표준 33 10" xfId="1950" xr:uid="{96919986-B273-4504-A263-140D10E80716}"/>
    <cellStyle name="표준 33 10 2" xfId="10525" xr:uid="{0880C522-F7BE-4FBA-BB70-3E810B7FA4FC}"/>
    <cellStyle name="표준 33 11" xfId="1951" xr:uid="{2BAE692C-730F-4F7E-B194-41724BFB54B2}"/>
    <cellStyle name="표준 33 11 2" xfId="10554" xr:uid="{CA359B41-0977-4869-8B46-C6C5A52D2CB3}"/>
    <cellStyle name="표준 33 12" xfId="1952" xr:uid="{F98CBB82-0E3F-4279-BB72-85F180C28EEA}"/>
    <cellStyle name="표준 33 12 2" xfId="10524" xr:uid="{F0FB264E-67B2-4403-90DC-ACD665BF7263}"/>
    <cellStyle name="표준 33 13" xfId="1953" xr:uid="{D236F045-415B-4B79-BA15-9827B1D88427}"/>
    <cellStyle name="표준 33 13 2" xfId="10543" xr:uid="{19E9CFB6-B8AF-4282-B750-CCB3F32D20FB}"/>
    <cellStyle name="표준 33 14" xfId="1954" xr:uid="{EF4DA019-DA30-45C3-825D-59AAC74C5D90}"/>
    <cellStyle name="표준 33 14 2" xfId="10523" xr:uid="{74A7783A-8ED1-4777-8B20-61AA6413E927}"/>
    <cellStyle name="표준 33 15" xfId="1955" xr:uid="{AA4CEDC4-2771-44C3-9196-FA207B09113B}"/>
    <cellStyle name="표준 33 15 2" xfId="10526" xr:uid="{261B576D-0918-456F-AB23-5C9A69FDD0A5}"/>
    <cellStyle name="표준 33 16" xfId="1956" xr:uid="{F1C5E8A0-5370-4CDE-9190-267AB82D48D8}"/>
    <cellStyle name="표준 33 16 2" xfId="10553" xr:uid="{C9A63DBE-8473-4043-8CB7-F794FB3CB88E}"/>
    <cellStyle name="표준 33 17" xfId="1957" xr:uid="{0FD65C08-123C-44EF-A210-561193809402}"/>
    <cellStyle name="표준 33 17 2" xfId="10552" xr:uid="{DF26E6AA-E28C-4FA7-ADA4-0B58BC3E34FC}"/>
    <cellStyle name="표준 33 18" xfId="1958" xr:uid="{2C4DC541-AD0D-41DF-986C-41A4022C39C4}"/>
    <cellStyle name="표준 33 18 2" xfId="10521" xr:uid="{8AD8EEE1-F52E-4F7D-9444-4F803DDDCAF2}"/>
    <cellStyle name="표준 33 19" xfId="1959" xr:uid="{04B19B34-A503-431E-83C3-B04781D5E1C6}"/>
    <cellStyle name="표준 33 19 2" xfId="10551" xr:uid="{82B32B56-B7B5-4407-8C4A-E9F0C4E23E83}"/>
    <cellStyle name="표준 33 2" xfId="1960" xr:uid="{779BEC65-841E-48EC-A296-387BF91316E1}"/>
    <cellStyle name="표준 33 2 2" xfId="10520" xr:uid="{EA8C7B04-6B0D-4195-B3EF-9B22B626E2FB}"/>
    <cellStyle name="표준 33 20" xfId="1961" xr:uid="{7DC11CEF-01B5-4303-B3EF-E4F3C5211B28}"/>
    <cellStyle name="표준 33 20 2" xfId="10542" xr:uid="{466C342C-8C1C-4429-A307-6CCFADF815D0}"/>
    <cellStyle name="표준 33 21" xfId="1962" xr:uid="{11828523-0033-4476-957E-52E17D835283}"/>
    <cellStyle name="표준 33 21 2" xfId="10519" xr:uid="{8C4FA257-ACF7-4799-81DA-DF1E579D4673}"/>
    <cellStyle name="표준 33 22" xfId="1963" xr:uid="{7BF25D0D-3C08-4815-9321-5E16CFEA4386}"/>
    <cellStyle name="표준 33 22 2" xfId="10522" xr:uid="{F5E408A9-4E57-4010-B622-3B25CFBC6657}"/>
    <cellStyle name="표준 33 23" xfId="1964" xr:uid="{1DB4534B-618D-42B6-9BCF-9FED9D9B4FEA}"/>
    <cellStyle name="표준 33 23 2" xfId="10550" xr:uid="{CD5C9DBD-9E05-4453-8BBB-2249DB28E7E2}"/>
    <cellStyle name="표준 33 24" xfId="1965" xr:uid="{BFB26CEC-859A-4F56-9BDC-4490AEE82DEE}"/>
    <cellStyle name="표준 33 24 2" xfId="10549" xr:uid="{A9CD3536-CBD6-4049-A861-D151A57E2AA1}"/>
    <cellStyle name="표준 33 25" xfId="1966" xr:uid="{0C15B664-F8F6-44FF-B820-82109A4ACCEB}"/>
    <cellStyle name="표준 33 25 2" xfId="10548" xr:uid="{6CBCBDEE-CF10-4AC1-A848-D2BC1B76F9E2}"/>
    <cellStyle name="표준 33 26" xfId="1967" xr:uid="{22BC7DA4-F351-4B1D-A8AE-C2BC3F47A167}"/>
    <cellStyle name="표준 33 26 2" xfId="10518" xr:uid="{48457F52-8D1E-4388-8FA9-101B9CD6C4BE}"/>
    <cellStyle name="표준 33 27" xfId="1968" xr:uid="{D63E17EB-B7BA-44AB-AB2F-1D3A02379962}"/>
    <cellStyle name="표준 33 27 2" xfId="10547" xr:uid="{521571E0-BCC2-4727-B786-A47DC8ECEE81}"/>
    <cellStyle name="표준 33 28" xfId="1969" xr:uid="{A74AD3AD-4196-4042-BA34-AA26AC230A6C}"/>
    <cellStyle name="표준 33 28 2" xfId="10517" xr:uid="{DF2FC05D-1941-4253-9849-56E9AE3C369F}"/>
    <cellStyle name="표준 33 29" xfId="1970" xr:uid="{83A85490-509F-43D8-9C49-60071028D0A3}"/>
    <cellStyle name="표준 33 29 2" xfId="10541" xr:uid="{F22CF436-0AE8-4278-A0EE-F833988BE0C6}"/>
    <cellStyle name="표준 33 3" xfId="1971" xr:uid="{3422B87E-1480-41C4-AF7C-DB29928C3F06}"/>
    <cellStyle name="표준 33 3 2" xfId="8603" xr:uid="{3B26D1C8-D8E7-4E53-9D75-6ADA0C9BB90C}"/>
    <cellStyle name="표준 33 3 3" xfId="12271" xr:uid="{5BDEFF34-2951-42E0-93B1-D16D20E02AFA}"/>
    <cellStyle name="표준 33 3 4" xfId="16636" xr:uid="{51E49485-BB06-485D-97A1-A1EF515BF4E7}"/>
    <cellStyle name="표준 33 30" xfId="1972" xr:uid="{D2805B8F-84DE-4FA1-B3B0-6E9057D2D5E2}"/>
    <cellStyle name="표준 33 30 2" xfId="8604" xr:uid="{68E4522E-B4CA-41D9-89D5-2A6CE7824194}"/>
    <cellStyle name="표준 33 30 3" xfId="12517" xr:uid="{3B2A7397-B54A-4B86-90AF-CBA41B4AD3B6}"/>
    <cellStyle name="표준 33 30 4" xfId="16637" xr:uid="{963C94FA-065D-4817-85D8-6B0AF892AD2E}"/>
    <cellStyle name="표준 33 31" xfId="1973" xr:uid="{55E6B1CB-9CE8-4DC3-A6C1-23CD98C50EFE}"/>
    <cellStyle name="표준 33 31 2" xfId="8605" xr:uid="{4D5C290E-1976-4C38-A1B6-50946D50F587}"/>
    <cellStyle name="표준 33 31 3" xfId="12515" xr:uid="{14F8EDBF-9496-4FAA-9361-62B3A7A88CD1}"/>
    <cellStyle name="표준 33 31 4" xfId="16638" xr:uid="{A75E7C6E-9178-41A3-8E77-781B80F130FA}"/>
    <cellStyle name="표준 33 32" xfId="1974" xr:uid="{DEE7CF3D-5D48-4130-A15D-7D9EE9DBA5AF}"/>
    <cellStyle name="표준 33 32 2" xfId="8606" xr:uid="{46FD6E51-7058-4108-A405-2B27AE9E9D2E}"/>
    <cellStyle name="표준 33 32 3" xfId="11565" xr:uid="{5561CE02-E25D-4E0A-9E71-F31251E1128B}"/>
    <cellStyle name="표준 33 32 4" xfId="16639" xr:uid="{19C6B162-5285-4D00-859B-CBB3549AEF33}"/>
    <cellStyle name="표준 33 33" xfId="1975" xr:uid="{D6EC68BB-6A8A-404D-8D5D-2A1AE54A036D}"/>
    <cellStyle name="표준 33 33 2" xfId="8607" xr:uid="{03A28260-2B3C-414C-B0E8-4EB472250D8E}"/>
    <cellStyle name="표준 33 33 3" xfId="11566" xr:uid="{D45FB24D-3A74-4556-8807-0482025B455C}"/>
    <cellStyle name="표준 33 33 4" xfId="16640" xr:uid="{31EBD3BC-A450-4E1B-BCF9-672CC3849BED}"/>
    <cellStyle name="표준 33 34" xfId="1976" xr:uid="{60EC641E-988D-4FDF-BF2F-CB05AA79BB54}"/>
    <cellStyle name="표준 33 34 2" xfId="8608" xr:uid="{2A89D687-AF67-4C16-959E-3F79FBDD1E25}"/>
    <cellStyle name="표준 33 34 3" xfId="12519" xr:uid="{2AE6A4E8-7167-42F8-A486-671B0267699C}"/>
    <cellStyle name="표준 33 34 4" xfId="16641" xr:uid="{B4C113B0-575C-429E-8BE6-189DBD8A60A8}"/>
    <cellStyle name="표준 33 35" xfId="1977" xr:uid="{8135D0AD-0F16-47A6-B1F6-426F981EC6F8}"/>
    <cellStyle name="표준 33 35 2" xfId="8609" xr:uid="{6AD8C9CF-F4C1-4C38-9CEC-171F346DBDF7}"/>
    <cellStyle name="표준 33 35 3" xfId="11567" xr:uid="{1AC7544B-DC15-4C1E-A365-59846CC209AA}"/>
    <cellStyle name="표준 33 35 4" xfId="16642" xr:uid="{70301873-6B9C-47F9-AF93-FD0BE0AAE956}"/>
    <cellStyle name="표준 33 36" xfId="1978" xr:uid="{D5987072-4A35-4251-AE00-CBC03EE4347C}"/>
    <cellStyle name="표준 33 36 2" xfId="8610" xr:uid="{43D321C6-B90F-47BA-BEF3-8A24D831490C}"/>
    <cellStyle name="표준 33 36 3" xfId="12520" xr:uid="{F754BC19-9EAF-492E-AD50-6B64DE187346}"/>
    <cellStyle name="표준 33 36 4" xfId="16643" xr:uid="{9CAA4417-5690-4CF8-8A8F-CE075325683A}"/>
    <cellStyle name="표준 33 37" xfId="1979" xr:uid="{D803488D-9CBF-4891-B530-2D34987778CF}"/>
    <cellStyle name="표준 33 37 2" xfId="8611" xr:uid="{2365C2AB-6BD7-43AB-A5FF-12C8A93C0F78}"/>
    <cellStyle name="표준 33 37 3" xfId="12272" xr:uid="{3C2EFE93-0CFF-4464-91D7-0047A679715B}"/>
    <cellStyle name="표준 33 37 4" xfId="16644" xr:uid="{9502EF30-ADC0-4F4C-9C1D-457AFEF2EE27}"/>
    <cellStyle name="표준 33 38" xfId="1980" xr:uid="{2D65C191-0CD6-45A4-82A7-DD5D0779B05E}"/>
    <cellStyle name="표준 33 38 2" xfId="8612" xr:uid="{9D0FE5FF-DE0A-4838-8B93-A165B7DD0583}"/>
    <cellStyle name="표준 33 38 3" xfId="12521" xr:uid="{29CE70E8-2F8A-4BBD-ADE6-3EB6AB59A470}"/>
    <cellStyle name="표준 33 38 4" xfId="16645" xr:uid="{85839E6F-9D62-4D05-80AD-9F9CF59AC2EC}"/>
    <cellStyle name="표준 33 39" xfId="1981" xr:uid="{BFCC05C3-350C-443E-8AFB-1C218A3C0DBE}"/>
    <cellStyle name="표준 33 39 2" xfId="8613" xr:uid="{21DF6C6E-30BF-4243-BEF4-1D8EEB4C9BA0}"/>
    <cellStyle name="표준 33 39 3" xfId="12518" xr:uid="{1C537A6F-AA51-4B8E-B612-789CE7A9FE67}"/>
    <cellStyle name="표준 33 39 4" xfId="16646" xr:uid="{F7405AF8-CB22-412F-8250-56BBCA820DAC}"/>
    <cellStyle name="표준 33 4" xfId="1982" xr:uid="{075ECCBC-E384-428B-80E9-DBC24E0BA425}"/>
    <cellStyle name="표준 33 4 2" xfId="8614" xr:uid="{25ACF11D-844C-434E-8C7D-160A2F4820C3}"/>
    <cellStyle name="표준 33 4 3" xfId="11568" xr:uid="{2FE979F0-2E37-42C9-A3B1-9734FA1F630B}"/>
    <cellStyle name="표준 33 4 4" xfId="16647" xr:uid="{4CA514B2-6877-4CD8-B36C-E532273D26A3}"/>
    <cellStyle name="표준 33 40" xfId="1983" xr:uid="{E23206D9-2021-4D50-B980-87FDCF1E704C}"/>
    <cellStyle name="표준 33 40 2" xfId="8615" xr:uid="{3362A50D-587B-4EB8-9588-0833876F2BAE}"/>
    <cellStyle name="표준 33 40 3" xfId="11569" xr:uid="{54381681-83C5-4ADF-8A92-4433394107F1}"/>
    <cellStyle name="표준 33 40 4" xfId="16648" xr:uid="{512DEB34-57EC-4C4A-849D-A817C554EBE9}"/>
    <cellStyle name="표준 33 41" xfId="1984" xr:uid="{3A068B56-2B72-4D23-BDA6-F02B32C8A5A6}"/>
    <cellStyle name="표준 33 41 2" xfId="8616" xr:uid="{F9185500-74ED-4F5E-9CC6-B304F1AABB79}"/>
    <cellStyle name="표준 33 41 3" xfId="12523" xr:uid="{50ADC5F9-0A55-45EB-8FA1-32856D7CBDFB}"/>
    <cellStyle name="표준 33 41 4" xfId="16649" xr:uid="{20A9782F-A762-487F-837D-DDC01D350FD0}"/>
    <cellStyle name="표준 33 42" xfId="1985" xr:uid="{F85B1CF5-41AA-453B-8F2C-C74046373006}"/>
    <cellStyle name="표준 33 42 2" xfId="8617" xr:uid="{36C0675F-D23F-4C09-AF17-FD94158CE160}"/>
    <cellStyle name="표준 33 42 3" xfId="11570" xr:uid="{3198C39F-19E4-4571-9090-CB49761A3357}"/>
    <cellStyle name="표준 33 42 4" xfId="16650" xr:uid="{EA57E8BF-3031-41FA-97EA-B3B44571206A}"/>
    <cellStyle name="표준 33 43" xfId="1986" xr:uid="{4D18DEDA-F6D7-4817-9938-E3E0DD02CC0A}"/>
    <cellStyle name="표준 33 43 2" xfId="8618" xr:uid="{258E1372-1771-4530-A0E9-6D4C5E2C453F}"/>
    <cellStyle name="표준 33 43 3" xfId="12524" xr:uid="{2532F772-976E-4C7D-9686-C38376F0E5F7}"/>
    <cellStyle name="표준 33 43 4" xfId="16651" xr:uid="{B00D600D-F796-446C-B007-00CC03A2DA03}"/>
    <cellStyle name="표준 33 44" xfId="1987" xr:uid="{606FA1B1-6DCA-4B3D-B1B3-CF9782692768}"/>
    <cellStyle name="표준 33 44 2" xfId="8619" xr:uid="{38B8DEEE-0300-43E0-8ECF-59FD220A1B49}"/>
    <cellStyle name="표준 33 44 3" xfId="12273" xr:uid="{CB119629-842D-466F-B79D-9AF6DCF32F68}"/>
    <cellStyle name="표준 33 44 4" xfId="16652" xr:uid="{242AE13E-20B4-470E-8606-36B0962E69E6}"/>
    <cellStyle name="표준 33 45" xfId="1988" xr:uid="{73995ECD-E541-4D5A-9630-39452BFF5B6D}"/>
    <cellStyle name="표준 33 45 2" xfId="8620" xr:uid="{6AB58B7F-1848-4733-AD38-32A4BD15ACA5}"/>
    <cellStyle name="표준 33 45 3" xfId="12525" xr:uid="{F7238336-D06D-472D-A9EF-C4D199A65F70}"/>
    <cellStyle name="표준 33 45 4" xfId="16653" xr:uid="{6433E6C3-F6A7-43D0-A829-C472E0065B7A}"/>
    <cellStyle name="표준 33 46" xfId="1989" xr:uid="{F5782B8F-5981-44F2-A428-37C187CCB774}"/>
    <cellStyle name="표준 33 46 2" xfId="8621" xr:uid="{DD92AC65-47B4-41EB-956A-4819D673651B}"/>
    <cellStyle name="표준 33 46 3" xfId="12522" xr:uid="{87B416FA-E134-4A3F-835A-F9917AE5A9B8}"/>
    <cellStyle name="표준 33 46 4" xfId="16654" xr:uid="{2BBB161D-DE60-4E81-9D71-3666BD93AF86}"/>
    <cellStyle name="표준 33 47" xfId="1990" xr:uid="{9F844313-2612-4F21-A389-CC59B9EA143B}"/>
    <cellStyle name="표준 33 47 2" xfId="8622" xr:uid="{19D7C657-A8E0-4275-8696-20CBEF635D1E}"/>
    <cellStyle name="표준 33 47 3" xfId="11571" xr:uid="{F966B9FF-023A-471F-9B93-9EDF792BE209}"/>
    <cellStyle name="표준 33 47 4" xfId="16655" xr:uid="{16ED957E-38C7-4C26-BD15-4D596CCCE143}"/>
    <cellStyle name="표준 33 48" xfId="49641" xr:uid="{E79A51C1-3A06-4932-B6A4-099FA01A1AD9}"/>
    <cellStyle name="표준 33 5" xfId="1991" xr:uid="{FE7C14D1-FCAA-41B3-82E8-7B82418E5A85}"/>
    <cellStyle name="표준 33 5 2" xfId="8623" xr:uid="{B070D5E6-2003-467A-8FE2-D06AA1994481}"/>
    <cellStyle name="표준 33 5 3" xfId="11572" xr:uid="{4EECFBE1-4AFE-4D67-B77F-677A5B99D4D7}"/>
    <cellStyle name="표준 33 5 4" xfId="16656" xr:uid="{9043669D-BD5D-4798-B7C1-277D510B2DD6}"/>
    <cellStyle name="표준 33 6" xfId="1992" xr:uid="{35F387D8-4BBE-48B1-9579-C598AD3BD1D2}"/>
    <cellStyle name="표준 33 6 2" xfId="8624" xr:uid="{1C1412F5-1BA6-4FAF-ADFE-F59273A3B5BA}"/>
    <cellStyle name="표준 33 6 3" xfId="12527" xr:uid="{4FA8766F-700C-4B51-8C57-CC97035418F5}"/>
    <cellStyle name="표준 33 6 4" xfId="16657" xr:uid="{3901854B-40B0-4D57-9D8B-2B4A37499118}"/>
    <cellStyle name="표준 33 7" xfId="1993" xr:uid="{11036E28-BE6A-4B53-B0A2-F91105F9521E}"/>
    <cellStyle name="표준 33 7 2" xfId="8625" xr:uid="{A977096D-AC09-4F71-8143-DB32A2031084}"/>
    <cellStyle name="표준 33 7 3" xfId="11573" xr:uid="{93FDFB5A-BB8A-40FF-B177-8C43BB1DDCF2}"/>
    <cellStyle name="표준 33 7 4" xfId="16658" xr:uid="{62F6E607-5E8E-4ED7-B370-AB0EE4816BF5}"/>
    <cellStyle name="표준 33 8" xfId="1994" xr:uid="{2ABFC0A5-BF27-49F9-89F4-DEED51D87649}"/>
    <cellStyle name="표준 33 8 2" xfId="8626" xr:uid="{FAD54D1B-C40E-4D26-A9D3-C01727B533A7}"/>
    <cellStyle name="표준 33 8 3" xfId="12528" xr:uid="{861AE636-9619-4FF2-AE05-9F5279048EAF}"/>
    <cellStyle name="표준 33 8 4" xfId="16659" xr:uid="{6CFA5B5F-AA11-4987-AC1A-4892D729F7F0}"/>
    <cellStyle name="표준 33 9" xfId="1995" xr:uid="{43FF3263-B25D-42BF-AD7D-553DF5C2243C}"/>
    <cellStyle name="표준 33 9 2" xfId="8627" xr:uid="{BEC1F697-ED52-40CE-AD3C-E923E36C3008}"/>
    <cellStyle name="표준 33 9 3" xfId="12274" xr:uid="{DDDC23DC-5407-4C29-A3B4-A679A796E503}"/>
    <cellStyle name="표준 33 9 4" xfId="16660" xr:uid="{5F3AA8EC-6C5C-4DA8-8651-FD3AC11C710E}"/>
    <cellStyle name="표준 330" xfId="1996" xr:uid="{BA86D452-1CA0-4FD3-98EF-C7235C55FD33}"/>
    <cellStyle name="표준 331" xfId="1997" xr:uid="{F594707D-565B-4C28-AB61-840A3AF697A6}"/>
    <cellStyle name="표준 332" xfId="1998" xr:uid="{0B69A194-89AE-463B-8543-BF4374CE9542}"/>
    <cellStyle name="표준 333" xfId="1999" xr:uid="{06DB700D-CAE6-4265-80E0-A00F7E3E8665}"/>
    <cellStyle name="표준 334" xfId="2000" xr:uid="{BC7A2C90-4BD2-4AE2-AA31-EB6C829D0C66}"/>
    <cellStyle name="표준 335" xfId="2001" xr:uid="{51AE1430-0249-4A0D-B1C9-2E9A911D79CE}"/>
    <cellStyle name="표준 336" xfId="2002" xr:uid="{3BDB5CE2-41D5-48DB-A670-C80F62281655}"/>
    <cellStyle name="표준 337" xfId="2991" xr:uid="{D45FCA5D-3C2D-45F2-9875-0A419BE75109}"/>
    <cellStyle name="표준 338" xfId="3004" xr:uid="{6A030F1B-907B-4D11-8D4C-2B3DF8B761F8}"/>
    <cellStyle name="표준 339" xfId="3005" xr:uid="{58471110-167F-4D39-BD73-763AE01F672A}"/>
    <cellStyle name="표준 34" xfId="2003" xr:uid="{1C823126-6F0F-48A9-9FE1-1A4B0A7605F1}"/>
    <cellStyle name="표준 34 10" xfId="2004" xr:uid="{136B10F6-8580-41FF-8858-ADB160F9EB1F}"/>
    <cellStyle name="표준 34 10 2" xfId="8629" xr:uid="{92026D4E-0C2E-4D09-9DC7-F20BF8884BBF}"/>
    <cellStyle name="표준 34 10 3" xfId="12526" xr:uid="{150E3DB6-F5A4-4C77-B7BF-C8EACF10C2E7}"/>
    <cellStyle name="표준 34 10 4" xfId="16662" xr:uid="{A677ED20-5F98-4B59-A603-BA08D8EE4A32}"/>
    <cellStyle name="표준 34 11" xfId="2005" xr:uid="{1D175506-AF09-4F8F-9D6C-F1F3337557DF}"/>
    <cellStyle name="표준 34 11 2" xfId="8630" xr:uid="{26B9661E-2418-4374-8817-AF64B9897811}"/>
    <cellStyle name="표준 34 11 3" xfId="11574" xr:uid="{41B5BA41-410E-4106-B5DD-B123513EAF6C}"/>
    <cellStyle name="표준 34 11 4" xfId="16663" xr:uid="{8787B3FA-42E6-4E8A-873E-317AEC4A0B76}"/>
    <cellStyle name="표준 34 12" xfId="2006" xr:uid="{C635CDFC-677C-47B1-BC7B-B122B4FA135A}"/>
    <cellStyle name="표준 34 12 2" xfId="8631" xr:uid="{4B9173F5-3301-47EC-8859-C2EDA95E7329}"/>
    <cellStyle name="표준 34 12 3" xfId="11575" xr:uid="{5EA4CC11-4708-4807-B4D9-2DC3A6147E00}"/>
    <cellStyle name="표준 34 12 4" xfId="16664" xr:uid="{C0AB8168-D25F-4FDD-94D1-82AD5CEA72F7}"/>
    <cellStyle name="표준 34 13" xfId="2007" xr:uid="{0B56EC18-DC37-4691-AE4C-27D9DA73B2D3}"/>
    <cellStyle name="표준 34 13 2" xfId="8632" xr:uid="{79D36061-0B4B-42C5-B3CD-793BFB9A9EE8}"/>
    <cellStyle name="표준 34 13 3" xfId="12531" xr:uid="{344A6A8D-E8DD-4AF2-A9AC-555B740121FD}"/>
    <cellStyle name="표준 34 13 4" xfId="16665" xr:uid="{DEA414AF-64E2-45B8-91FB-EFE992013D8F}"/>
    <cellStyle name="표준 34 14" xfId="2008" xr:uid="{E09B3A9F-4C17-4407-8BE1-8B113556E891}"/>
    <cellStyle name="표준 34 14 2" xfId="8633" xr:uid="{FE3F1BDD-EC2A-482C-A0A0-DEC9925816F3}"/>
    <cellStyle name="표준 34 14 3" xfId="11576" xr:uid="{23ADAC3D-D796-4290-AA47-FF79530AF990}"/>
    <cellStyle name="표준 34 14 4" xfId="16666" xr:uid="{DCA43569-84C5-4253-9B48-1C4D025959D1}"/>
    <cellStyle name="표준 34 15" xfId="2009" xr:uid="{A33F8827-3ECF-4FEC-AE46-9F286A399F86}"/>
    <cellStyle name="표준 34 15 2" xfId="8634" xr:uid="{C345FDBC-D502-404D-84B3-8F7A6221F12D}"/>
    <cellStyle name="표준 34 15 3" xfId="12532" xr:uid="{0E9033F2-7E19-475D-9F04-25865E850BCF}"/>
    <cellStyle name="표준 34 15 4" xfId="16667" xr:uid="{0690DB5E-D881-4BD0-95B1-9A08B233FD7E}"/>
    <cellStyle name="표준 34 16" xfId="2010" xr:uid="{6C3ED844-16C1-4976-A7D9-EF6161480D6F}"/>
    <cellStyle name="표준 34 16 2" xfId="8635" xr:uid="{66466DD2-7F02-4946-B358-93DF22A281DE}"/>
    <cellStyle name="표준 34 16 3" xfId="12275" xr:uid="{7B749D8A-1B64-402A-8C17-9962D122F6DB}"/>
    <cellStyle name="표준 34 16 4" xfId="16668" xr:uid="{6B9E2618-F4BA-471E-A645-44E662870C3B}"/>
    <cellStyle name="표준 34 17" xfId="2011" xr:uid="{8A7984FB-0C65-4D6B-A870-3F8C77E48D94}"/>
    <cellStyle name="표준 34 17 2" xfId="8636" xr:uid="{674DB965-9B39-4081-8EA7-BF4808716FC2}"/>
    <cellStyle name="표준 34 17 3" xfId="12533" xr:uid="{051E6865-A90C-4B1C-ABBF-98D3A4AE83AD}"/>
    <cellStyle name="표준 34 17 4" xfId="16669" xr:uid="{7D741E12-C60D-4E47-AB30-22C4F84639EC}"/>
    <cellStyle name="표준 34 18" xfId="2012" xr:uid="{94DA9075-0BE5-4F01-A0A2-8D0E65BDF323}"/>
    <cellStyle name="표준 34 18 2" xfId="8637" xr:uid="{E4CFCB82-2A42-4D7E-BF02-8E6BAB0D95A1}"/>
    <cellStyle name="표준 34 18 3" xfId="12530" xr:uid="{9363E456-EFF1-42C4-8015-888EFB0533F2}"/>
    <cellStyle name="표준 34 18 4" xfId="16670" xr:uid="{C63C5A6D-0A34-4EF8-84CD-D9B16151BA16}"/>
    <cellStyle name="표준 34 19" xfId="2013" xr:uid="{3F0E9EA4-B4CE-4AF5-A246-7615A61C5C70}"/>
    <cellStyle name="표준 34 19 2" xfId="8638" xr:uid="{B7ACBAFA-7E7E-43F2-AE05-74F6A01281B4}"/>
    <cellStyle name="표준 34 19 3" xfId="11577" xr:uid="{477169C2-F5D8-46B3-9F87-B3FDC3C36541}"/>
    <cellStyle name="표준 34 19 4" xfId="16671" xr:uid="{9FAACF95-A7B4-4207-B5E2-CF25323101DF}"/>
    <cellStyle name="표준 34 2" xfId="2014" xr:uid="{672893E3-2D7B-42A3-8122-89C120EEB3D6}"/>
    <cellStyle name="표준 34 2 2" xfId="8639" xr:uid="{7BFAD178-ECE1-41B5-AFA1-F050744AECFC}"/>
    <cellStyle name="표준 34 2 3" xfId="11578" xr:uid="{9A2D8553-0C02-400C-B762-BC306A15425E}"/>
    <cellStyle name="표준 34 2 4" xfId="16672" xr:uid="{BC3F6D8F-345D-40CB-9EE9-91BCBF557EF1}"/>
    <cellStyle name="표준 34 20" xfId="2015" xr:uid="{15C29EA2-2E89-4A28-B4DF-FE836A55E41E}"/>
    <cellStyle name="표준 34 20 2" xfId="8640" xr:uid="{D65CCCBB-0817-45F4-B3CF-2566B7683962}"/>
    <cellStyle name="표준 34 20 3" xfId="12535" xr:uid="{187B0ADB-3AE2-43B2-A002-8FF7DA07BF42}"/>
    <cellStyle name="표준 34 20 4" xfId="16673" xr:uid="{D6C6419D-8CE5-422E-943A-BEACC37A2C5B}"/>
    <cellStyle name="표준 34 21" xfId="2016" xr:uid="{DEE6EB87-8A6E-479E-8960-2BB096DC577E}"/>
    <cellStyle name="표준 34 21 2" xfId="8641" xr:uid="{A2BDACD4-EF01-49D4-BCAA-7F945B9D6ADA}"/>
    <cellStyle name="표준 34 21 3" xfId="11579" xr:uid="{20D3A1D5-1883-49E4-8E6D-529E4E3F9EA4}"/>
    <cellStyle name="표준 34 21 4" xfId="16674" xr:uid="{3D227504-9E9A-4A9E-A6C3-4676ADBA1956}"/>
    <cellStyle name="표준 34 22" xfId="2017" xr:uid="{10B66A46-C685-4C04-B61A-BD6D5A78EDDA}"/>
    <cellStyle name="표준 34 22 2" xfId="8642" xr:uid="{9EE172E5-28D9-4E6D-BFC6-4922C4B16A7C}"/>
    <cellStyle name="표준 34 22 3" xfId="12536" xr:uid="{595EFEB5-C8AE-4AE2-AE22-38D50E2945E1}"/>
    <cellStyle name="표준 34 22 4" xfId="16675" xr:uid="{487136AE-4B4A-4E44-90C4-0451C7114932}"/>
    <cellStyle name="표준 34 23" xfId="2018" xr:uid="{BF57B298-7927-468E-A3FC-D76E31F7FAA5}"/>
    <cellStyle name="표준 34 23 2" xfId="8643" xr:uid="{44FAB757-A669-43BD-A7BF-6E12CC42CBC4}"/>
    <cellStyle name="표준 34 23 3" xfId="12276" xr:uid="{BE375B43-1EC3-443F-999E-B7B43249562F}"/>
    <cellStyle name="표준 34 23 4" xfId="16676" xr:uid="{B8C34BD3-88BF-4B69-A7CA-3F572502849A}"/>
    <cellStyle name="표준 34 24" xfId="2019" xr:uid="{16E82018-59A5-41C6-8EE8-168DDA1265E4}"/>
    <cellStyle name="표준 34 24 2" xfId="8644" xr:uid="{F7BAA7AE-5CAF-41C4-8FCE-2A54FED1C70D}"/>
    <cellStyle name="표준 34 24 3" xfId="12537" xr:uid="{BB7C9CFD-04C0-4FC0-9742-256E22123CE9}"/>
    <cellStyle name="표준 34 24 4" xfId="16677" xr:uid="{C620492A-E13F-4DA0-9348-FF5C74BFD29D}"/>
    <cellStyle name="표준 34 25" xfId="2020" xr:uid="{F22EFB39-8C0F-4CB8-B522-323BA49DF5BC}"/>
    <cellStyle name="표준 34 25 2" xfId="8645" xr:uid="{CD658A26-FE41-4B23-9EFC-1945D12B383D}"/>
    <cellStyle name="표준 34 25 3" xfId="12534" xr:uid="{9A19FD4A-0160-4BF9-A3A9-DE83495D8EF9}"/>
    <cellStyle name="표준 34 25 4" xfId="16678" xr:uid="{B1009920-180F-4545-8134-1FC01456077C}"/>
    <cellStyle name="표준 34 26" xfId="2021" xr:uid="{0995897A-B051-4515-A59F-37D933431787}"/>
    <cellStyle name="표준 34 26 2" xfId="8646" xr:uid="{0B78C700-C501-4066-AF1E-8776817AFC3C}"/>
    <cellStyle name="표준 34 26 3" xfId="11580" xr:uid="{7FC690AC-4732-42F0-9852-75D7B3DA3899}"/>
    <cellStyle name="표준 34 26 4" xfId="16679" xr:uid="{B1188374-8E40-4EC5-A30F-2688EB9A1232}"/>
    <cellStyle name="표준 34 27" xfId="2022" xr:uid="{EBA8E38F-FA7E-4025-83FD-4D106D0085AE}"/>
    <cellStyle name="표준 34 27 2" xfId="8647" xr:uid="{D12EF916-65E3-4918-A8F4-B5FDADB690DD}"/>
    <cellStyle name="표준 34 27 3" xfId="11581" xr:uid="{CD26FE8F-8A5D-4EF1-926B-DFB347A0FC77}"/>
    <cellStyle name="표준 34 27 4" xfId="16680" xr:uid="{026AF130-3967-4D8C-9AC5-E66F13D596B4}"/>
    <cellStyle name="표준 34 28" xfId="2023" xr:uid="{F3E3D9A9-419D-4CB2-82FA-D733736B34EB}"/>
    <cellStyle name="표준 34 28 2" xfId="8648" xr:uid="{B949F0D9-6948-4E16-8352-DDFF94A2DF13}"/>
    <cellStyle name="표준 34 28 3" xfId="12539" xr:uid="{521C9B0E-9F91-4402-9E43-BD833E0E505A}"/>
    <cellStyle name="표준 34 28 4" xfId="16681" xr:uid="{415F0301-D8EB-4877-935D-F6771DCBD3BC}"/>
    <cellStyle name="표준 34 29" xfId="2024" xr:uid="{860C1915-BC8F-47F6-93C9-438DAB285791}"/>
    <cellStyle name="표준 34 29 2" xfId="8649" xr:uid="{FC1A0606-9FC9-4F14-B509-D44B7B7DCD2C}"/>
    <cellStyle name="표준 34 29 3" xfId="11582" xr:uid="{B4FCC58B-47E5-414D-BF81-A5CA8C0CEB0A}"/>
    <cellStyle name="표준 34 29 4" xfId="16682" xr:uid="{AA51AAA4-AAC9-45C3-A158-4624590BD0A2}"/>
    <cellStyle name="표준 34 3" xfId="2025" xr:uid="{3D1D77EB-29A7-4E0B-8E3B-BC0328690EF6}"/>
    <cellStyle name="표준 34 3 2" xfId="8650" xr:uid="{1BC69FD5-78B9-45DF-A56F-3BE838C88088}"/>
    <cellStyle name="표준 34 3 3" xfId="12540" xr:uid="{9564DEE9-E59E-48D5-A846-DFE7F549E82A}"/>
    <cellStyle name="표준 34 3 4" xfId="16683" xr:uid="{F620E29E-EBC3-4A6E-9227-3981F46328CA}"/>
    <cellStyle name="표준 34 30" xfId="2026" xr:uid="{D9ECC270-8912-4D12-92B0-17D80B0BAEEC}"/>
    <cellStyle name="표준 34 30 2" xfId="8651" xr:uid="{E03C1A17-2666-48B2-8943-D8F4CD8CB411}"/>
    <cellStyle name="표준 34 30 3" xfId="12277" xr:uid="{81A131D4-65CB-4860-8897-FFB07FB06DC5}"/>
    <cellStyle name="표준 34 30 4" xfId="16684" xr:uid="{C7DBE5C2-E26A-478F-B542-745274BCA809}"/>
    <cellStyle name="표준 34 31" xfId="2027" xr:uid="{49EF78F4-F82A-4AF6-B93E-12A76C123DF7}"/>
    <cellStyle name="표준 34 31 2" xfId="8652" xr:uid="{59F9FE42-F76A-4387-BBDB-0DB57C0E0FBA}"/>
    <cellStyle name="표준 34 31 3" xfId="12541" xr:uid="{1B9A0EB0-28A1-428A-9790-C8FF1141DD4A}"/>
    <cellStyle name="표준 34 31 4" xfId="16685" xr:uid="{348E9C5E-3BF3-4810-8AD0-2FB34DB057F6}"/>
    <cellStyle name="표준 34 32" xfId="2028" xr:uid="{675EE9EF-8F06-4130-AA3F-6345E834A876}"/>
    <cellStyle name="표준 34 32 2" xfId="8653" xr:uid="{24AE36EB-F794-4B1D-B0B5-F33F1DAE5B33}"/>
    <cellStyle name="표준 34 32 3" xfId="12538" xr:uid="{3B5C26D2-8737-403F-A87F-880D91F42E7A}"/>
    <cellStyle name="표준 34 32 4" xfId="16686" xr:uid="{0927C68C-8558-44EB-9C03-64D21676623F}"/>
    <cellStyle name="표준 34 33" xfId="2029" xr:uid="{34F2C4A5-17CC-4E90-9FA6-760D016469F2}"/>
    <cellStyle name="표준 34 33 2" xfId="8654" xr:uid="{FDA14863-04D4-4C55-8945-4BA1FC2AB4A7}"/>
    <cellStyle name="표준 34 33 3" xfId="11583" xr:uid="{8390FFAC-F47A-4B6C-89C4-E5B931660921}"/>
    <cellStyle name="표준 34 33 4" xfId="16687" xr:uid="{1923A162-DF41-43F9-B540-7F7D70D1F9E7}"/>
    <cellStyle name="표준 34 34" xfId="2030" xr:uid="{B0557DA4-6174-45F7-BD33-D8F0FA139E53}"/>
    <cellStyle name="표준 34 34 2" xfId="8655" xr:uid="{DA1A57C6-8705-4EB3-98A1-894A6A82BBF5}"/>
    <cellStyle name="표준 34 34 3" xfId="12542" xr:uid="{BF973945-BADB-4030-AE29-46FE2D7BE670}"/>
    <cellStyle name="표준 34 34 4" xfId="16688" xr:uid="{539DF6D1-9813-43EA-9518-A767E9172CE1}"/>
    <cellStyle name="표준 34 35" xfId="2031" xr:uid="{9D59FFF0-650A-43EB-9119-885596ADD3CE}"/>
    <cellStyle name="표준 34 35 2" xfId="8086" xr:uid="{AB188FB0-2578-490B-8E7F-639A408D20EA}"/>
    <cellStyle name="표준 34 35 2 2" xfId="8657" xr:uid="{3894C7A1-521E-4CD5-85A4-B619CD519ACB}"/>
    <cellStyle name="표준 34 35 2 3" xfId="13203" xr:uid="{3F9D04DD-F4F2-428C-96A1-4500348E8421}"/>
    <cellStyle name="표준 34 35 2 4" xfId="18063" xr:uid="{A5ACE2C4-A785-42E5-9754-C8D9BA4BA1E5}"/>
    <cellStyle name="표준 34 35 3" xfId="8656" xr:uid="{48B78C8C-48E8-45DD-836D-0FDCCCCC3D4D}"/>
    <cellStyle name="표준 34 35 4" xfId="11584" xr:uid="{CAB56156-4193-4FF2-A989-3A4E5221ED76}"/>
    <cellStyle name="표준 34 35 5" xfId="16689" xr:uid="{83DA01E8-A7DD-4953-85AB-EA276739F35D}"/>
    <cellStyle name="표준 34 36" xfId="2032" xr:uid="{6199BC1E-2FB0-4C0E-961F-B0245AD800B6}"/>
    <cellStyle name="표준 34 36 2" xfId="8087" xr:uid="{C8198B68-8435-4525-9678-E1FB3F40B974}"/>
    <cellStyle name="표준 34 36 2 2" xfId="8659" xr:uid="{1AC50488-C6D1-4AD4-B0E7-E44678D3CF38}"/>
    <cellStyle name="표준 34 36 2 3" xfId="12449" xr:uid="{353EFE8C-D3CA-4279-A5DD-C30C786D7370}"/>
    <cellStyle name="표준 34 36 2 4" xfId="18064" xr:uid="{1BBEE768-AAEF-469A-9616-02CC87C663B8}"/>
    <cellStyle name="표준 34 36 3" xfId="8658" xr:uid="{3C14C968-2151-45F4-A139-68C17C4408D5}"/>
    <cellStyle name="표준 34 36 4" xfId="12543" xr:uid="{3B8CEA87-D2CF-4A44-87FA-0DD251D387BF}"/>
    <cellStyle name="표준 34 36 5" xfId="16690" xr:uid="{D3459C1A-F662-4C84-9061-041820D46741}"/>
    <cellStyle name="표준 34 37" xfId="2033" xr:uid="{D98D7A5F-970B-412D-BAC8-600CA5B241C5}"/>
    <cellStyle name="표준 34 37 2" xfId="8088" xr:uid="{600DA889-2E46-4471-BEF6-55341281D307}"/>
    <cellStyle name="표준 34 37 2 2" xfId="8661" xr:uid="{ADBA6A6C-3FCB-423D-BC6A-EDB5E9E27A5A}"/>
    <cellStyle name="표준 34 37 2 3" xfId="13204" xr:uid="{88E2940B-EB2A-4B8C-8B57-99A7B68E3CB5}"/>
    <cellStyle name="표준 34 37 2 4" xfId="18065" xr:uid="{C35CCC77-61E9-4628-A124-2055AF7A5C36}"/>
    <cellStyle name="표준 34 37 3" xfId="8660" xr:uid="{0D947E6D-76D2-4A6F-9930-E0865A473AFA}"/>
    <cellStyle name="표준 34 37 4" xfId="11585" xr:uid="{708A7BF1-9FA6-4DB8-B591-D1B9950CB4C6}"/>
    <cellStyle name="표준 34 37 5" xfId="16691" xr:uid="{AD59B1EC-379C-4412-B67D-377E13BE7118}"/>
    <cellStyle name="표준 34 38" xfId="2034" xr:uid="{BA99DDFB-C1C4-42A2-B99A-F5C6642C5A69}"/>
    <cellStyle name="표준 34 38 2" xfId="8089" xr:uid="{D1B683F3-9130-4956-ACDD-03BA4D1BA036}"/>
    <cellStyle name="표준 34 38 2 2" xfId="8663" xr:uid="{31358DE8-7376-47BD-8B01-7F8F674A3AF0}"/>
    <cellStyle name="표준 34 38 2 3" xfId="13201" xr:uid="{7DAA4961-7C13-4972-83AF-331674F597E2}"/>
    <cellStyle name="표준 34 38 2 4" xfId="18066" xr:uid="{2F999093-DF02-4DAF-8450-2229CC802228}"/>
    <cellStyle name="표준 34 38 3" xfId="8662" xr:uid="{3EABAB3F-F1D2-43D9-AF94-0E513B04DEBA}"/>
    <cellStyle name="표준 34 38 4" xfId="11586" xr:uid="{A154E7DC-EBD1-4AA4-BA32-467B4F27DC0F}"/>
    <cellStyle name="표준 34 38 5" xfId="16692" xr:uid="{CADD9755-BAD7-4502-AFAB-CC58730F9A82}"/>
    <cellStyle name="표준 34 39" xfId="2035" xr:uid="{C95CAABF-AED0-4674-94DC-FF59A103EC83}"/>
    <cellStyle name="표준 34 39 2" xfId="8090" xr:uid="{85ECAA03-320E-4E3F-9584-91CB169D60B7}"/>
    <cellStyle name="표준 34 39 2 2" xfId="8665" xr:uid="{97F70263-FF86-41E5-85CE-97777C4921ED}"/>
    <cellStyle name="표준 34 39 2 3" xfId="12074" xr:uid="{0C4C706A-BE84-427A-A6E6-96C87FC69F4E}"/>
    <cellStyle name="표준 34 39 2 4" xfId="18067" xr:uid="{95800507-3D8D-4217-96C2-B7B667BCD5B4}"/>
    <cellStyle name="표준 34 39 3" xfId="8664" xr:uid="{8014A9DC-7759-4F80-8C9A-F10EE2A6AA69}"/>
    <cellStyle name="표준 34 39 4" xfId="12545" xr:uid="{2F5CF140-A9F1-4D60-AA62-E523417FCD6D}"/>
    <cellStyle name="표준 34 39 5" xfId="16693" xr:uid="{1C39497A-F80F-4A80-90A3-04341592F6B0}"/>
    <cellStyle name="표준 34 4" xfId="2036" xr:uid="{B974B5F1-D7CE-4604-A319-B2613D2E144C}"/>
    <cellStyle name="표준 34 4 2" xfId="8091" xr:uid="{9788E890-6F6C-475D-A617-ABAE9F5DFA69}"/>
    <cellStyle name="표준 34 4 2 2" xfId="8667" xr:uid="{5B530226-9AC1-49E2-AB13-D62A0C2323E0}"/>
    <cellStyle name="표준 34 4 2 3" xfId="12075" xr:uid="{69990413-1B18-4324-BFEC-208D7D9F7C98}"/>
    <cellStyle name="표준 34 4 2 4" xfId="18068" xr:uid="{FE85F81F-F91A-409C-93A5-16B14A415E3A}"/>
    <cellStyle name="표준 34 4 3" xfId="8666" xr:uid="{FE0F7C4C-C272-49A2-B86E-4030D73F0C83}"/>
    <cellStyle name="표준 34 4 4" xfId="11587" xr:uid="{65FC463E-604E-4907-97FD-23FB2B0CF61C}"/>
    <cellStyle name="표준 34 4 5" xfId="16694" xr:uid="{47F38F9E-2F9C-4481-A001-B57A6C3DB391}"/>
    <cellStyle name="표준 34 40" xfId="2037" xr:uid="{D05F8F14-616B-4929-B1EA-50C61F814DF3}"/>
    <cellStyle name="표준 34 40 2" xfId="8092" xr:uid="{F89E1167-DCDB-4CFA-B420-F2939C71BB97}"/>
    <cellStyle name="표준 34 40 2 2" xfId="8669" xr:uid="{2A36F88A-4B39-4F13-A1DC-29B73AE6D3B7}"/>
    <cellStyle name="표준 34 40 2 3" xfId="13206" xr:uid="{8EC1B14E-A3D1-4295-9964-CC186CC4374D}"/>
    <cellStyle name="표준 34 40 2 4" xfId="18069" xr:uid="{5F29D775-CD95-4329-8D73-CDA67610EFFD}"/>
    <cellStyle name="표준 34 40 3" xfId="8668" xr:uid="{685C3110-CF46-4FA9-9F3D-A3F458B58C9A}"/>
    <cellStyle name="표준 34 40 4" xfId="12546" xr:uid="{BCA5F85F-7917-4339-AD3A-9FD95EDD0796}"/>
    <cellStyle name="표준 34 40 5" xfId="16695" xr:uid="{A385E416-0B92-4352-8505-0CA2E1DD18DA}"/>
    <cellStyle name="표준 34 41" xfId="2038" xr:uid="{3F29D362-B1D5-4EC2-B734-A88D59FA6D27}"/>
    <cellStyle name="표준 34 41 2" xfId="8093" xr:uid="{31CF1C08-DC66-4C46-BFA9-5C51767562D7}"/>
    <cellStyle name="표준 34 41 2 2" xfId="8671" xr:uid="{E4EEDBCF-F0DD-4644-AAFF-E6AA9176B2E4}"/>
    <cellStyle name="표준 34 41 2 3" xfId="12076" xr:uid="{735843DA-BFDF-4BB7-BBE3-38C064EF2D04}"/>
    <cellStyle name="표준 34 41 2 4" xfId="18070" xr:uid="{4F7B8E05-7F49-4F61-90FF-97FAC3612433}"/>
    <cellStyle name="표준 34 41 3" xfId="8670" xr:uid="{F370EBDB-D09F-436D-BE32-A3C5A6AB1954}"/>
    <cellStyle name="표준 34 41 4" xfId="12278" xr:uid="{CCCCAEEA-399C-4D2C-BD9E-9EA4F2186F1F}"/>
    <cellStyle name="표준 34 41 5" xfId="16696" xr:uid="{E90E1011-04B8-4271-BEA3-C0395A24C1E6}"/>
    <cellStyle name="표준 34 42" xfId="2039" xr:uid="{C98AE110-0959-4DE5-9F71-E4376C08C77F}"/>
    <cellStyle name="표준 34 42 2" xfId="8094" xr:uid="{79FC34A4-8E35-4118-808C-C6B1B9A5C1FD}"/>
    <cellStyle name="표준 34 42 2 2" xfId="8673" xr:uid="{C396F8A2-6C78-40B9-BCC7-CBEE0CB8CEAF}"/>
    <cellStyle name="표준 34 42 2 3" xfId="13207" xr:uid="{A222F986-9695-4ED5-B24A-39B11FA32E80}"/>
    <cellStyle name="표준 34 42 2 4" xfId="18071" xr:uid="{42C27907-0878-4458-919F-5961E801F84E}"/>
    <cellStyle name="표준 34 42 3" xfId="8672" xr:uid="{E6189BC3-CB1F-4705-9F12-33E7FA554A74}"/>
    <cellStyle name="표준 34 42 4" xfId="12547" xr:uid="{31223125-CD03-4846-A93F-5E0739EB778C}"/>
    <cellStyle name="표준 34 42 5" xfId="16697" xr:uid="{0AEFF80A-5736-46F5-A9AD-4436B1E55CCD}"/>
    <cellStyle name="표준 34 43" xfId="2040" xr:uid="{03ECFFBE-DEFE-47BF-95AD-D5129F0332EB}"/>
    <cellStyle name="표준 34 43 2" xfId="8095" xr:uid="{BF0EF487-8DE0-49C1-97FB-9389360CAD5E}"/>
    <cellStyle name="표준 34 43 2 2" xfId="8675" xr:uid="{FE8B4D9E-1281-4D12-9D79-E52081F984BC}"/>
    <cellStyle name="표준 34 43 2 3" xfId="12450" xr:uid="{5B8F86CC-A143-42E4-9F5B-1C9E7674B3FB}"/>
    <cellStyle name="표준 34 43 2 4" xfId="18072" xr:uid="{6DE7992E-8F72-4345-AEDC-C6F881A8F140}"/>
    <cellStyle name="표준 34 43 3" xfId="8674" xr:uid="{94932009-6109-4516-B90F-F85EB9228302}"/>
    <cellStyle name="표준 34 43 4" xfId="12544" xr:uid="{11766311-917B-4A09-B3FE-A5783B8E2B72}"/>
    <cellStyle name="표준 34 43 5" xfId="16698" xr:uid="{2734A50B-F6B2-4398-8D49-A12B9C3D33F3}"/>
    <cellStyle name="표준 34 44" xfId="2041" xr:uid="{C9EA5FDD-88EC-4185-A087-E8CC8DE749C3}"/>
    <cellStyle name="표준 34 44 2" xfId="8096" xr:uid="{B01FC079-446C-42DB-84D6-94BC19862BD5}"/>
    <cellStyle name="표준 34 44 2 2" xfId="8677" xr:uid="{A4101524-09A6-4C23-A00F-6B57AAD07713}"/>
    <cellStyle name="표준 34 44 2 3" xfId="13208" xr:uid="{27E8D6E7-36F2-4FED-88FD-EFE4C57EF3C8}"/>
    <cellStyle name="표준 34 44 2 4" xfId="18073" xr:uid="{A71C3989-B6DC-4395-A845-B6F8B68A0597}"/>
    <cellStyle name="표준 34 44 3" xfId="8676" xr:uid="{8B235856-2D2E-466D-90D9-1FA5DD18C089}"/>
    <cellStyle name="표준 34 44 4" xfId="12270" xr:uid="{FC86CBF4-290E-440F-AA14-1DFE10E83C53}"/>
    <cellStyle name="표준 34 44 5" xfId="16699" xr:uid="{79A57E54-60EF-4302-A6F7-03D93E1A6253}"/>
    <cellStyle name="표준 34 45" xfId="2042" xr:uid="{B115747B-36ED-4116-88FB-878D6D79EB4A}"/>
    <cellStyle name="표준 34 45 2" xfId="8097" xr:uid="{7EBF8E34-FAD5-4CDC-B26E-FF1E673367D5}"/>
    <cellStyle name="표준 34 45 2 2" xfId="8679" xr:uid="{2BF2610C-E892-4244-8D72-F8F3739168A1}"/>
    <cellStyle name="표준 34 45 2 3" xfId="13205" xr:uid="{00DCB712-A2FC-4076-BE43-7A27DE12DFF7}"/>
    <cellStyle name="표준 34 45 2 4" xfId="18074" xr:uid="{1D91E7FF-BC17-4AFD-8849-4D0B0A16F655}"/>
    <cellStyle name="표준 34 45 3" xfId="8678" xr:uid="{72F1BF47-2DE4-41BF-BE8C-5C488835205E}"/>
    <cellStyle name="표준 34 45 4" xfId="12548" xr:uid="{8B854BAD-5F96-44CF-AE44-C91F17B74D88}"/>
    <cellStyle name="표준 34 45 5" xfId="16700" xr:uid="{38746C0E-3DC7-4B55-8B21-432875E366AF}"/>
    <cellStyle name="표준 34 46" xfId="2043" xr:uid="{A6D933C7-D240-44D5-9BE0-B016BE64C1D1}"/>
    <cellStyle name="표준 34 46 2" xfId="8098" xr:uid="{DC8FFAF3-9825-473B-A762-F962168FDAE6}"/>
    <cellStyle name="표준 34 46 2 2" xfId="8681" xr:uid="{4BC64977-14E3-4AEC-B0CE-50EF45DC6475}"/>
    <cellStyle name="표준 34 46 2 3" xfId="12077" xr:uid="{4DC72701-A1ED-4F66-8D7F-CC5DDDEF3D1F}"/>
    <cellStyle name="표준 34 46 2 4" xfId="18075" xr:uid="{B5647972-0AEA-469E-B681-2D7B6673A69C}"/>
    <cellStyle name="표준 34 46 3" xfId="8680" xr:uid="{7855B674-E451-45A3-A6DD-9F15F5379E7D}"/>
    <cellStyle name="표준 34 46 4" xfId="12514" xr:uid="{1226BC60-21EA-41C4-A2E0-3497844109D1}"/>
    <cellStyle name="표준 34 46 5" xfId="16701" xr:uid="{5C3BBDD8-6711-4002-B444-98D40F0B777D}"/>
    <cellStyle name="표준 34 47" xfId="2044" xr:uid="{5FAA3A07-DB03-42DC-9F5C-E0BCA5B7CFE2}"/>
    <cellStyle name="표준 34 47 2" xfId="8099" xr:uid="{95174264-FCD2-47E0-A27D-766550E2F04A}"/>
    <cellStyle name="표준 34 47 2 2" xfId="8683" xr:uid="{F7EAA422-A564-46D7-BA65-ED8BCDE6C13B}"/>
    <cellStyle name="표준 34 47 2 3" xfId="12078" xr:uid="{53C19872-95EE-4556-B2FC-5F1E1C664A7E}"/>
    <cellStyle name="표준 34 47 2 4" xfId="18076" xr:uid="{3A29F3AC-7107-47BB-9CA6-136651B5D7FA}"/>
    <cellStyle name="표준 34 47 3" xfId="8682" xr:uid="{0DB2D647-D41E-4070-BDB9-EC5EF9DB1520}"/>
    <cellStyle name="표준 34 47 4" xfId="11588" xr:uid="{A26955C7-A9F5-4206-A0ED-50AAE7A8DCCB}"/>
    <cellStyle name="표준 34 47 5" xfId="16702" xr:uid="{DD5351C2-4063-4359-990D-B3A737EC762D}"/>
    <cellStyle name="표준 34 48" xfId="8628" xr:uid="{DEB3AC7D-4CFE-4A3A-99F2-8500200501E0}"/>
    <cellStyle name="표준 34 49" xfId="12529" xr:uid="{41255C5C-3AF7-4621-82E6-0D6EBF4932A1}"/>
    <cellStyle name="표준 34 5" xfId="2045" xr:uid="{C9F5C37D-A9DF-4E38-BCC7-D2D6393A338D}"/>
    <cellStyle name="표준 34 5 2" xfId="8100" xr:uid="{3CCC0F43-C47D-4621-BF3C-9D98C904CD36}"/>
    <cellStyle name="표준 34 5 2 2" xfId="8685" xr:uid="{031342D5-690E-46DE-8C87-CFB6C144681A}"/>
    <cellStyle name="표준 34 5 2 3" xfId="13210" xr:uid="{DFD0DA1D-F813-49D9-A268-32792B96B5BD}"/>
    <cellStyle name="표준 34 5 2 4" xfId="18077" xr:uid="{784AEEE2-80DA-4A2D-98C2-BAE13D9B06FB}"/>
    <cellStyle name="표준 34 5 3" xfId="8684" xr:uid="{52B3D939-B7C2-4CB5-AE82-1B56C98441A9}"/>
    <cellStyle name="표준 34 5 4" xfId="11589" xr:uid="{0160FF2B-B3A1-4D3C-A6A4-560A4062CBC5}"/>
    <cellStyle name="표준 34 5 5" xfId="16703" xr:uid="{257273DF-3AA4-431F-B619-4A96CB1A5B9D}"/>
    <cellStyle name="표준 34 50" xfId="16661" xr:uid="{06FF0887-9AB1-4CAD-A257-858468E2A75B}"/>
    <cellStyle name="표준 34 51" xfId="49830" xr:uid="{8F62FDA2-988B-4361-B035-2DBA5DE1E368}"/>
    <cellStyle name="표준 34 6" xfId="2046" xr:uid="{8F16A841-37F3-4511-B290-7C419A486E50}"/>
    <cellStyle name="표준 34 6 2" xfId="8101" xr:uid="{0BE3F4C0-C59C-4A3A-A843-65C4C64D84C9}"/>
    <cellStyle name="표준 34 6 2 2" xfId="8687" xr:uid="{A2424B50-C97A-4FEE-86B1-3653C2473A66}"/>
    <cellStyle name="표준 34 6 2 3" xfId="12079" xr:uid="{E44B652B-CD86-448B-9A5C-77FA86B26171}"/>
    <cellStyle name="표준 34 6 2 4" xfId="18078" xr:uid="{44E055FC-C8FD-4FB5-9F0D-1B149508F23F}"/>
    <cellStyle name="표준 34 6 3" xfId="8686" xr:uid="{C51717EC-3B2A-4D11-BDB8-C89D83729B9F}"/>
    <cellStyle name="표준 34 6 4" xfId="12550" xr:uid="{3DA65A97-5F81-4237-BCDA-8A9D36D844AD}"/>
    <cellStyle name="표준 34 6 5" xfId="16704" xr:uid="{C731E327-A7BE-4EC2-8E1D-B93147A34A10}"/>
    <cellStyle name="표준 34 7" xfId="2047" xr:uid="{44B24470-A827-4C4E-BF54-3A1B06718079}"/>
    <cellStyle name="표준 34 7 2" xfId="8102" xr:uid="{374D4FBA-FE9C-4E8F-91D5-BA89CD0A5F55}"/>
    <cellStyle name="표준 34 7 2 2" xfId="8689" xr:uid="{9CFCDC63-0303-4E9C-8BB5-83B19847BEBA}"/>
    <cellStyle name="표준 34 7 2 3" xfId="13211" xr:uid="{47927D22-B4AB-4C91-9307-E772509E656A}"/>
    <cellStyle name="표준 34 7 2 4" xfId="18079" xr:uid="{C8FD68B2-45DD-4812-AF98-1E97EC18B5FA}"/>
    <cellStyle name="표준 34 7 3" xfId="8688" xr:uid="{93887F7C-D6A2-4D38-864C-2ACD2AAA2518}"/>
    <cellStyle name="표준 34 7 4" xfId="11590" xr:uid="{36CB4732-FE0E-412F-8A1C-091CEA6B55CB}"/>
    <cellStyle name="표준 34 7 5" xfId="16705" xr:uid="{578F48B0-00CD-401F-9D8E-73BD6644025A}"/>
    <cellStyle name="표준 34 8" xfId="2048" xr:uid="{2EB942D5-D567-4652-9F29-A21574666D44}"/>
    <cellStyle name="표준 34 8 2" xfId="8103" xr:uid="{C16F9331-7B25-43BC-AAA0-48A95B0825E3}"/>
    <cellStyle name="표준 34 8 2 2" xfId="8691" xr:uid="{BF4B96FE-5A2A-48F1-954A-790BB9511F71}"/>
    <cellStyle name="표준 34 8 2 3" xfId="12451" xr:uid="{02EE6FA4-50D3-4BB3-814F-1CA560B92414}"/>
    <cellStyle name="표준 34 8 2 4" xfId="18080" xr:uid="{7B4DF9AC-31C8-4779-A835-FFB22129811E}"/>
    <cellStyle name="표준 34 8 3" xfId="8690" xr:uid="{4CC03ABB-DFE7-4B23-9B5F-5152CB643B45}"/>
    <cellStyle name="표준 34 8 4" xfId="12551" xr:uid="{11D5A841-D76B-4EFA-9B99-076DA765B23C}"/>
    <cellStyle name="표준 34 8 5" xfId="16706" xr:uid="{316126BA-57A2-4D4C-BCBC-68BD1BD8A771}"/>
    <cellStyle name="표준 34 9" xfId="2049" xr:uid="{94D31568-E7AD-471B-B967-FFEDE33BA54D}"/>
    <cellStyle name="표준 34 9 2" xfId="8104" xr:uid="{95544271-3605-49CE-AA50-D1C5C8CD104D}"/>
    <cellStyle name="표준 34 9 2 2" xfId="8693" xr:uid="{DD855E5B-B48D-4C09-9A80-591BD0B81379}"/>
    <cellStyle name="표준 34 9 2 3" xfId="13212" xr:uid="{6DE0F036-49B5-4670-93DA-B8AF1116E300}"/>
    <cellStyle name="표준 34 9 2 4" xfId="18081" xr:uid="{842ED3DA-4513-46BC-8161-49A3680AF1D6}"/>
    <cellStyle name="표준 34 9 3" xfId="8692" xr:uid="{9A156504-37A2-49FE-AD52-4F0995C2DEDE}"/>
    <cellStyle name="표준 34 9 4" xfId="12279" xr:uid="{4CFF6E9D-9B86-4E8C-82F0-50BBC38E4B22}"/>
    <cellStyle name="표준 34 9 5" xfId="16707" xr:uid="{7C4A0856-45AD-4A11-879D-9A6BA80E3CAD}"/>
    <cellStyle name="표준 340" xfId="3018" xr:uid="{B3902F2F-F0E3-4FE3-A281-82793CA092C6}"/>
    <cellStyle name="표준 340 2" xfId="3125" xr:uid="{AF809A7E-F3B1-4884-8871-1F3F5C0DDD26}"/>
    <cellStyle name="표준 340 2 2" xfId="3324" xr:uid="{31E0C610-45B8-4629-A0A6-56B97CCEC872}"/>
    <cellStyle name="표준 340 2 2 2" xfId="3733" xr:uid="{1024E79D-C4C5-43BC-9050-06E00ACFD164}"/>
    <cellStyle name="표준 340 2 2 2 2" xfId="56970" xr:uid="{FA9A7A8A-3A6A-44A2-A748-D3F61B1D14E6}"/>
    <cellStyle name="표준 340 2 2 3" xfId="56581" xr:uid="{18D82D21-69C8-4BE9-A5A3-BB7687412433}"/>
    <cellStyle name="표준 340 2 3" xfId="3538" xr:uid="{EE05BB37-E76B-401D-A9B5-291A6B71761D}"/>
    <cellStyle name="표준 340 2 3 2" xfId="56775" xr:uid="{23CC4EAB-8E22-4A0A-8FF5-935AC2399A98}"/>
    <cellStyle name="표준 340 2 4" xfId="56386" xr:uid="{70A95769-9ED1-46B7-9994-97E7ADD93872}"/>
    <cellStyle name="표준 340 3" xfId="3220" xr:uid="{834BCE31-7D76-4AA6-9F63-FFCAC0D69F0E}"/>
    <cellStyle name="표준 340 3 2" xfId="3629" xr:uid="{FBC0093E-0134-4D30-B738-A90A747C0E4C}"/>
    <cellStyle name="표준 340 3 2 2" xfId="56866" xr:uid="{28B89ACB-9918-4955-9DC8-63ABFBA1E922}"/>
    <cellStyle name="표준 340 3 3" xfId="56477" xr:uid="{55F7ECC5-3B44-47ED-989C-DBBF227B70D8}"/>
    <cellStyle name="표준 340 4" xfId="3434" xr:uid="{A2E2B1F0-4F26-4605-A1E4-9BD05994ECEA}"/>
    <cellStyle name="표준 340 4 2" xfId="56671" xr:uid="{CFFBC9BD-36A1-4244-8209-3C5F82B96D99}"/>
    <cellStyle name="표준 340 5" xfId="56280" xr:uid="{07FA20F7-2623-4D82-9E1E-43291AD45162}"/>
    <cellStyle name="표준 340 6" xfId="50056" xr:uid="{44467BD7-9562-47B3-9B33-AE3747F2ED26}"/>
    <cellStyle name="표준 341" xfId="3021" xr:uid="{156FD03C-F0EB-4104-A1DF-DB310CE0A79E}"/>
    <cellStyle name="표준 341 2" xfId="3128" xr:uid="{24E5B7BF-FBED-4280-9D36-A9A75679F7E4}"/>
    <cellStyle name="표준 341 2 2" xfId="3327" xr:uid="{DA124DBA-0454-4702-B35F-3EFC21882216}"/>
    <cellStyle name="표준 341 2 2 2" xfId="3736" xr:uid="{7CA8171B-C61E-408A-82F3-275AD1156DC6}"/>
    <cellStyle name="표준 341 2 2 2 2" xfId="56973" xr:uid="{012EB45A-8906-4B51-A1C9-C3E71732E5A4}"/>
    <cellStyle name="표준 341 2 2 3" xfId="56584" xr:uid="{BE24FF82-F5AA-4095-9D82-9DE30AB19E3B}"/>
    <cellStyle name="표준 341 2 3" xfId="3541" xr:uid="{DAC165D5-E1B2-4760-9251-A2997311F972}"/>
    <cellStyle name="표준 341 2 3 2" xfId="56778" xr:uid="{C941197A-2662-477D-AB28-F85A856FCEC3}"/>
    <cellStyle name="표준 341 2 4" xfId="56389" xr:uid="{BA25DBD4-A3D0-4233-AE34-3C200BD66D50}"/>
    <cellStyle name="표준 341 3" xfId="3223" xr:uid="{7F324B2E-2E56-4E4A-9537-F534C116E425}"/>
    <cellStyle name="표준 341 3 2" xfId="3632" xr:uid="{0401ED35-C5B7-418D-A85B-7D29C9119FEE}"/>
    <cellStyle name="표준 341 3 2 2" xfId="56869" xr:uid="{C117F327-BBF0-4B5B-A8B3-477FD728516C}"/>
    <cellStyle name="표준 341 3 3" xfId="56480" xr:uid="{0F9D8A6B-892B-4FE2-AB2A-2FD05271ECA5}"/>
    <cellStyle name="표준 341 4" xfId="3437" xr:uid="{31A7B49C-1D1C-4630-807A-C6BEC24D2BCA}"/>
    <cellStyle name="표준 341 4 2" xfId="56674" xr:uid="{F2F9600F-DD80-4ABF-B428-FBD6904268E0}"/>
    <cellStyle name="표준 341 5" xfId="56283" xr:uid="{A4575F15-E55D-4578-B548-FEFCE045521F}"/>
    <cellStyle name="표준 341 6" xfId="50067" xr:uid="{1F139BCF-EA69-43B0-9965-38171ED91F85}"/>
    <cellStyle name="표준 342" xfId="3022" xr:uid="{117802C0-683C-4A38-B5ED-37D42C0A7ED4}"/>
    <cellStyle name="표준 342 2" xfId="3129" xr:uid="{900679A8-22AD-4723-8705-9CF9A986991C}"/>
    <cellStyle name="표준 342 2 2" xfId="3328" xr:uid="{A6F8C80C-2DBA-41DB-8B49-BB63C525B9B8}"/>
    <cellStyle name="표준 342 2 2 2" xfId="3737" xr:uid="{AA6D13F5-E7C9-40FE-B3F0-2B0997464581}"/>
    <cellStyle name="표준 342 2 2 2 2" xfId="56974" xr:uid="{E1D1ECE0-1E67-42D8-9663-564F2B6036B8}"/>
    <cellStyle name="표준 342 2 2 3" xfId="56585" xr:uid="{264FA572-A558-46C5-9809-E00031225698}"/>
    <cellStyle name="표준 342 2 3" xfId="3542" xr:uid="{C971542C-6331-4178-8590-507CEFF4D16D}"/>
    <cellStyle name="표준 342 2 3 2" xfId="56779" xr:uid="{5E3F458F-A9AA-4AD9-B51B-6CD1C8B50CE8}"/>
    <cellStyle name="표준 342 2 4" xfId="56390" xr:uid="{B92F68B0-F3EE-4249-A9B9-F8E9C660E84B}"/>
    <cellStyle name="표준 342 3" xfId="3224" xr:uid="{30B9F6AC-6648-40DA-B137-AA140C99162F}"/>
    <cellStyle name="표준 342 3 2" xfId="3633" xr:uid="{8B1E4A7E-ECC6-475A-BE7C-9558DAC36117}"/>
    <cellStyle name="표준 342 3 2 2" xfId="56870" xr:uid="{800F921A-309C-4B72-891C-B2C63EA40FA1}"/>
    <cellStyle name="표준 342 3 3" xfId="56481" xr:uid="{7B822D4C-44CE-4051-BA34-28A3EB66FBF8}"/>
    <cellStyle name="표준 342 4" xfId="3438" xr:uid="{DA08CB47-C035-484A-89BC-61E137223C55}"/>
    <cellStyle name="표준 342 4 2" xfId="56675" xr:uid="{9DD76D3A-BC5F-4023-8E1C-6B7C583627BF}"/>
    <cellStyle name="표준 342 5" xfId="56284" xr:uid="{CBCA40F6-CD29-48DE-88F5-1744CD01A8C2}"/>
    <cellStyle name="표준 342 6" xfId="50054" xr:uid="{D140F434-0CA9-4350-8045-DF845468D6A9}"/>
    <cellStyle name="표준 343" xfId="3019" xr:uid="{45ECD084-A592-4F45-9762-EDCE403DF499}"/>
    <cellStyle name="표준 343 2" xfId="3126" xr:uid="{C096C829-3B45-490B-9951-C4A1B5FDAA63}"/>
    <cellStyle name="표준 343 2 2" xfId="3325" xr:uid="{8CC925FB-B4DF-4148-9A4D-4F9588DA20F0}"/>
    <cellStyle name="표준 343 2 2 2" xfId="3734" xr:uid="{393510AB-5C67-4AD6-B111-C4E6F32D4154}"/>
    <cellStyle name="표준 343 2 2 2 2" xfId="56971" xr:uid="{131CFCAF-46B9-42E7-91F1-CB91129E86A3}"/>
    <cellStyle name="표준 343 2 2 3" xfId="56582" xr:uid="{2A7D64A5-673B-41BE-868D-933622ADE565}"/>
    <cellStyle name="표준 343 2 3" xfId="3539" xr:uid="{9A8344F4-4D1F-4068-A931-B9DCA0808364}"/>
    <cellStyle name="표준 343 2 3 2" xfId="56776" xr:uid="{1E2F0322-97EE-4015-8DC8-76EE55062035}"/>
    <cellStyle name="표준 343 2 4" xfId="56387" xr:uid="{4D7EF573-13DE-4EF0-BBA0-105A182D8503}"/>
    <cellStyle name="표준 343 3" xfId="3221" xr:uid="{981E6A95-DA29-450B-870B-96229C8C9AB9}"/>
    <cellStyle name="표준 343 3 2" xfId="3630" xr:uid="{B1E99535-DE08-45B3-A3D4-4C93877CFB8C}"/>
    <cellStyle name="표준 343 3 2 2" xfId="56867" xr:uid="{31F5CAC0-B89F-4382-879F-F12E695CC2CF}"/>
    <cellStyle name="표준 343 3 3" xfId="56478" xr:uid="{8ECD1A58-C760-481A-AFED-DFC2B8BEB693}"/>
    <cellStyle name="표준 343 4" xfId="3435" xr:uid="{9B1400F6-B70D-43F1-85DB-8F8D39F94844}"/>
    <cellStyle name="표준 343 4 2" xfId="56672" xr:uid="{47FC0A76-AEC8-4396-9AF7-5091D67E7348}"/>
    <cellStyle name="표준 343 5" xfId="56281" xr:uid="{42299C97-402B-4719-9E1B-D49F3FB3C37E}"/>
    <cellStyle name="표준 343 6" xfId="50070" xr:uid="{E34E313F-D4AE-4D3D-B3B4-4EE4772B80F4}"/>
    <cellStyle name="표준 344" xfId="3024" xr:uid="{E2F6C6CD-5644-40B7-B86A-943A9F132D02}"/>
    <cellStyle name="표준 344 2" xfId="3131" xr:uid="{80EEB4A7-5248-4412-AFA2-CC79280FE72B}"/>
    <cellStyle name="표준 344 2 2" xfId="3330" xr:uid="{5FDFD8A3-AE6B-4C78-A1BE-B38B960C6A3E}"/>
    <cellStyle name="표준 344 2 2 2" xfId="3739" xr:uid="{0D3A76AE-FF6F-4A97-8903-C1125080A017}"/>
    <cellStyle name="표준 344 2 2 2 2" xfId="56976" xr:uid="{B552C7D0-EF4D-42F6-827B-BD2B6B15D519}"/>
    <cellStyle name="표준 344 2 2 3" xfId="56587" xr:uid="{FA2A860A-CC0D-4A34-99EA-893B88A76684}"/>
    <cellStyle name="표준 344 2 3" xfId="3544" xr:uid="{FEE6A897-8665-4A80-9BA5-C2CA5B932E49}"/>
    <cellStyle name="표준 344 2 3 2" xfId="56781" xr:uid="{714EFFC2-1673-4DB3-AA68-8AD54218FB53}"/>
    <cellStyle name="표준 344 2 4" xfId="56392" xr:uid="{ED75582C-0388-4198-A509-0DEEC2DB3EF8}"/>
    <cellStyle name="표준 344 3" xfId="3226" xr:uid="{B6C478BE-4AC8-423D-A4EF-59F0A0D7EEE9}"/>
    <cellStyle name="표준 344 3 2" xfId="3635" xr:uid="{7B8559AC-276F-4090-880A-D30D14FEB4D1}"/>
    <cellStyle name="표준 344 3 2 2" xfId="56872" xr:uid="{628ECE85-7113-4521-9B58-6E831114E21F}"/>
    <cellStyle name="표준 344 3 3" xfId="56483" xr:uid="{14FA737A-0E4C-4F8F-8ECF-A2C591496E45}"/>
    <cellStyle name="표준 344 4" xfId="3440" xr:uid="{7809C4F6-BF87-4860-B71D-117AD15C7043}"/>
    <cellStyle name="표준 344 4 2" xfId="56677" xr:uid="{5487BB38-59FA-4025-B4FC-323F293A8415}"/>
    <cellStyle name="표준 344 5" xfId="56286" xr:uid="{3E4ED40C-1E1A-4C3E-8735-DBAC3AD557F4}"/>
    <cellStyle name="표준 344 6" xfId="50230" xr:uid="{9DBAFBC4-BF0A-49FC-ADD0-3B589E244996}"/>
    <cellStyle name="표준 345" xfId="3031" xr:uid="{1B682959-0C00-4CEE-AAB5-8DE38C847424}"/>
    <cellStyle name="표준 345 2" xfId="3138" xr:uid="{748A6B5E-585C-4CBE-B6CB-1C0678771399}"/>
    <cellStyle name="표준 345 2 2" xfId="3337" xr:uid="{A351450B-5EB1-4D41-BF1E-38CAC129B3A8}"/>
    <cellStyle name="표준 345 2 2 2" xfId="3746" xr:uid="{8DC37503-1131-4359-98C4-08CAF51A63E1}"/>
    <cellStyle name="표준 345 2 2 2 2" xfId="56983" xr:uid="{F991E5C3-781B-4376-9016-62C6EC93A3C0}"/>
    <cellStyle name="표준 345 2 2 3" xfId="56594" xr:uid="{E1B8CC5D-9DCB-4AC8-9D92-5D0505A90D15}"/>
    <cellStyle name="표준 345 2 3" xfId="3551" xr:uid="{45A0FA11-225B-4DA8-B067-226CEF767461}"/>
    <cellStyle name="표준 345 2 3 2" xfId="56788" xr:uid="{BFD06969-1B14-465F-919C-7F6A61C5D56F}"/>
    <cellStyle name="표준 345 2 4" xfId="56399" xr:uid="{2CBE5F90-35B8-4E9A-BD19-19842B1C54A0}"/>
    <cellStyle name="표준 345 3" xfId="3233" xr:uid="{7E5B7B73-5307-4E58-B6F6-A231B511B9D8}"/>
    <cellStyle name="표준 345 3 2" xfId="3642" xr:uid="{B14D6216-EBA2-466D-B3B2-CDB7E7BC1C7D}"/>
    <cellStyle name="표준 345 3 2 2" xfId="56879" xr:uid="{AF35479D-9312-4F19-AD1B-94AF9D872B73}"/>
    <cellStyle name="표준 345 3 3" xfId="56490" xr:uid="{9F1943FB-F342-4CB5-9AD8-EB6B7F697BE3}"/>
    <cellStyle name="표준 345 4" xfId="3447" xr:uid="{75D99E38-4B0E-4873-8C7E-7546D6C1272F}"/>
    <cellStyle name="표준 345 4 2" xfId="56684" xr:uid="{AB576B76-6089-4ACE-96DF-D08AF6B149C7}"/>
    <cellStyle name="표준 345 5" xfId="56293" xr:uid="{840540DF-6332-417D-B05F-6532D1FE94BA}"/>
    <cellStyle name="표준 345 6" xfId="54135" xr:uid="{2F0164FB-66BB-4C95-BB89-B4198FC85A11}"/>
    <cellStyle name="표준 346" xfId="3027" xr:uid="{26EC5F22-35AF-4774-A07E-3CA3D724B3B9}"/>
    <cellStyle name="표준 346 2" xfId="3134" xr:uid="{755FF55B-53D5-4849-8B05-D1ACA767856A}"/>
    <cellStyle name="표준 346 2 2" xfId="3333" xr:uid="{B2EAE6A3-1B48-4180-A8EC-420020702078}"/>
    <cellStyle name="표준 346 2 2 2" xfId="3742" xr:uid="{364A8C10-A764-4275-A5F8-FF2EF2094C72}"/>
    <cellStyle name="표준 346 2 2 2 2" xfId="56979" xr:uid="{4599B9DE-91F0-4D40-BB80-D1056419D582}"/>
    <cellStyle name="표준 346 2 2 3" xfId="56590" xr:uid="{08505A69-2FB8-4E32-88E7-F32497ED8C24}"/>
    <cellStyle name="표준 346 2 3" xfId="3547" xr:uid="{3864B946-412A-4F33-9A8F-C80D8E613005}"/>
    <cellStyle name="표준 346 2 3 2" xfId="56784" xr:uid="{2D656D09-441B-4BCF-8D3A-1F669209A425}"/>
    <cellStyle name="표준 346 2 4" xfId="56395" xr:uid="{D36155C2-04B3-48BC-8775-B22DD093C3F9}"/>
    <cellStyle name="표준 346 3" xfId="3229" xr:uid="{E8A0F53D-3FD5-4C8A-9110-39BABFF15B0B}"/>
    <cellStyle name="표준 346 3 2" xfId="3638" xr:uid="{37690CF5-687B-47B9-970E-03B2436D66B1}"/>
    <cellStyle name="표준 346 3 2 2" xfId="56875" xr:uid="{32FBFDCF-2DE9-4766-A8FC-3AD51900DC18}"/>
    <cellStyle name="표준 346 3 3" xfId="56486" xr:uid="{45BCC9C2-C58A-41D1-A98F-CE56682705BB}"/>
    <cellStyle name="표준 346 4" xfId="3443" xr:uid="{51440C69-D654-45E1-A073-82F89EF89FF3}"/>
    <cellStyle name="표준 346 4 2" xfId="56680" xr:uid="{403E0154-BD75-4F03-9B0E-3CBD667DE08D}"/>
    <cellStyle name="표준 346 5" xfId="56289" xr:uid="{56E227B0-C4EA-458C-875D-F8A048133B69}"/>
    <cellStyle name="표준 346 6" xfId="54136" xr:uid="{A4741410-1575-4332-B917-C93C0975B0A8}"/>
    <cellStyle name="표준 347" xfId="3026" xr:uid="{D7937ACE-C7F7-4280-AB9E-527C4E629FAB}"/>
    <cellStyle name="표준 347 2" xfId="3133" xr:uid="{78130F6D-BFDD-4138-BB1C-8CEE942257F4}"/>
    <cellStyle name="표준 347 2 2" xfId="3332" xr:uid="{039CE0AD-B19F-40D5-B873-22474F357909}"/>
    <cellStyle name="표준 347 2 2 2" xfId="3741" xr:uid="{8750BE29-D1EC-4A82-92C0-A0ADD8B121F1}"/>
    <cellStyle name="표준 347 2 2 2 2" xfId="56978" xr:uid="{3D4230B7-0838-49E8-A2F7-54BDBDBB48D4}"/>
    <cellStyle name="표준 347 2 2 3" xfId="56589" xr:uid="{85D67C76-8F3D-41B2-9A38-44742E5E8694}"/>
    <cellStyle name="표준 347 2 3" xfId="3546" xr:uid="{5F67D7AA-ED6C-415E-B9F8-4CEB4CA6A89D}"/>
    <cellStyle name="표준 347 2 3 2" xfId="56783" xr:uid="{8D623974-9A1D-4FC5-95DE-F06E035F19AB}"/>
    <cellStyle name="표준 347 2 4" xfId="56394" xr:uid="{96196CDD-82A1-4482-AB5B-9FA7C46A9740}"/>
    <cellStyle name="표준 347 3" xfId="3228" xr:uid="{65E9926B-1CDA-44C2-BA77-4FB2B7936888}"/>
    <cellStyle name="표준 347 3 2" xfId="3637" xr:uid="{1CE05E5B-3A2A-42FB-8D1E-6605C978C2AF}"/>
    <cellStyle name="표준 347 3 2 2" xfId="56874" xr:uid="{89FDEA75-BC36-4AE2-A9C1-75E5B51C79BF}"/>
    <cellStyle name="표준 347 3 3" xfId="56485" xr:uid="{968E2BF8-AA6B-4528-9575-494D71C5DF88}"/>
    <cellStyle name="표준 347 4" xfId="3442" xr:uid="{B9371B7F-AFFC-4404-B091-EA70F7175E8F}"/>
    <cellStyle name="표준 347 4 2" xfId="56679" xr:uid="{42FEC056-0CDB-451D-BDDA-841F0CF21EAE}"/>
    <cellStyle name="표준 347 5" xfId="56288" xr:uid="{9AF6B4AC-4F6C-4B3A-9228-CE1302D32121}"/>
    <cellStyle name="표준 347 6" xfId="54344" xr:uid="{17AFFA45-4922-46D8-A511-1508F32261F4}"/>
    <cellStyle name="표준 348" xfId="3025" xr:uid="{B89A4AE4-30C4-49CD-B30A-373AFF987074}"/>
    <cellStyle name="표준 348 2" xfId="3132" xr:uid="{46355526-7BDD-48CC-BA2A-FEAFAB0E592B}"/>
    <cellStyle name="표준 348 2 2" xfId="3331" xr:uid="{E76CF407-51A2-4928-83BD-018702F97B68}"/>
    <cellStyle name="표준 348 2 2 2" xfId="3740" xr:uid="{D30EC15F-FD64-4394-B682-ECD015049E7E}"/>
    <cellStyle name="표준 348 2 2 2 2" xfId="56977" xr:uid="{B80A0E51-46CB-45C7-9111-0AEB34D91CA0}"/>
    <cellStyle name="표준 348 2 2 3" xfId="56588" xr:uid="{447D5DCE-235F-4504-A955-40696D09C4D3}"/>
    <cellStyle name="표준 348 2 3" xfId="3545" xr:uid="{A0A6D4E3-71AD-4DEA-82AC-58675F8B5100}"/>
    <cellStyle name="표준 348 2 3 2" xfId="56782" xr:uid="{970E34D9-C5BC-4BFD-9A91-E4485A66838D}"/>
    <cellStyle name="표준 348 2 4" xfId="56393" xr:uid="{DF7EC0B4-1BD7-43E4-9A1B-B573F961CFA0}"/>
    <cellStyle name="표준 348 3" xfId="3227" xr:uid="{D52645D0-5358-4578-8369-565660E3DEFB}"/>
    <cellStyle name="표준 348 3 2" xfId="3636" xr:uid="{C2FDEF9B-D9CB-4793-BDD8-CF63E86CC2FC}"/>
    <cellStyle name="표준 348 3 2 2" xfId="56873" xr:uid="{3603A776-115C-49B4-A4FE-D2D660CCB041}"/>
    <cellStyle name="표준 348 3 3" xfId="56484" xr:uid="{961F80BC-5A39-41B5-8704-AC5CE18D0353}"/>
    <cellStyle name="표준 348 4" xfId="3441" xr:uid="{8EAB1FF2-F789-40A0-B661-86A73ECB11F5}"/>
    <cellStyle name="표준 348 4 2" xfId="56678" xr:uid="{6DB15F9E-772D-44E7-B559-778DF6D88638}"/>
    <cellStyle name="표준 348 5" xfId="56287" xr:uid="{459FE6BF-36E2-4E1A-850D-B8F7B5D10D69}"/>
    <cellStyle name="표준 348 6" xfId="54203" xr:uid="{E095C0A6-31E8-4F23-BB9A-753528811FFA}"/>
    <cellStyle name="표준 349" xfId="3020" xr:uid="{8CE27698-E5B6-4915-B27E-35FAEF4823E4}"/>
    <cellStyle name="표준 349 2" xfId="3127" xr:uid="{AA311171-F6F4-4B5D-BB0F-5ED072A7995F}"/>
    <cellStyle name="표준 349 2 2" xfId="3326" xr:uid="{980191C7-148F-4D64-BD77-DD1F4A8E6F70}"/>
    <cellStyle name="표준 349 2 2 2" xfId="3735" xr:uid="{36D15082-9989-452C-BDEE-B3A3664AF2D8}"/>
    <cellStyle name="표준 349 2 2 2 2" xfId="56972" xr:uid="{38701F7C-A9E1-4E6C-83AA-10D4808E2E04}"/>
    <cellStyle name="표준 349 2 2 3" xfId="56583" xr:uid="{8AF5E581-7800-45FE-8DA0-460EEE89D8A1}"/>
    <cellStyle name="표준 349 2 3" xfId="3540" xr:uid="{4F1CA5C4-01E2-4899-8695-64C6E6E65F43}"/>
    <cellStyle name="표준 349 2 3 2" xfId="56777" xr:uid="{C04BFDB7-7988-4F60-BD23-5D6A1D1D7AB5}"/>
    <cellStyle name="표준 349 2 4" xfId="56388" xr:uid="{C2FC80CE-5EAC-43C3-AB2F-947E5E729344}"/>
    <cellStyle name="표준 349 3" xfId="3222" xr:uid="{C82E4E9B-F9CC-4CE1-BBA3-1642D140A73C}"/>
    <cellStyle name="표준 349 3 2" xfId="3631" xr:uid="{3F222B16-6259-4D4F-9537-CD583EC52BB1}"/>
    <cellStyle name="표준 349 3 2 2" xfId="56868" xr:uid="{8A432DC7-47DE-4E70-B05D-CB1CFBAD58EA}"/>
    <cellStyle name="표준 349 3 3" xfId="56479" xr:uid="{425BC46F-6C53-44C5-96ED-4FB9EF475A20}"/>
    <cellStyle name="표준 349 4" xfId="3436" xr:uid="{D85B561D-0B9A-4CE4-94F1-40A8433B3A50}"/>
    <cellStyle name="표준 349 4 2" xfId="56673" xr:uid="{1239A45C-A37D-453B-B633-56F38295B459}"/>
    <cellStyle name="표준 349 5" xfId="56282" xr:uid="{01BD1C29-DA29-4D75-A77B-7C9B187EAC4F}"/>
    <cellStyle name="표준 349 6" xfId="54350" xr:uid="{F0D0907F-8D25-4698-BAB6-A0467DF02099}"/>
    <cellStyle name="표준 35" xfId="2050" xr:uid="{EF4891C5-19B8-4C4B-A998-63EE289185BC}"/>
    <cellStyle name="표준 35 10" xfId="2051" xr:uid="{D7DA32E1-6C58-40A8-93B3-11162A0A9B83}"/>
    <cellStyle name="표준 35 10 2" xfId="8105" xr:uid="{7A1F4207-77FE-4955-BAD9-309E217919C0}"/>
    <cellStyle name="표준 35 10 2 2" xfId="8696" xr:uid="{5FD011F9-1034-4BCF-B755-3C49B49E4113}"/>
    <cellStyle name="표준 35 10 2 3" xfId="13209" xr:uid="{69927CB4-BD9F-44E4-A8F9-47E1F1E5F708}"/>
    <cellStyle name="표준 35 10 2 4" xfId="18082" xr:uid="{3AB5F017-E723-46D6-9E16-9F3DB9507B58}"/>
    <cellStyle name="표준 35 10 3" xfId="8695" xr:uid="{2F719497-5EEF-433D-830E-38FABD118A8D}"/>
    <cellStyle name="표준 35 10 4" xfId="12549" xr:uid="{6D19231F-0BCE-4B9D-B543-F0D61D96FD44}"/>
    <cellStyle name="표준 35 10 5" xfId="16709" xr:uid="{66A8BF25-4160-4E9E-969D-A7490D1DE7DD}"/>
    <cellStyle name="표준 35 11" xfId="2052" xr:uid="{79A51517-4D32-4F2E-BDB9-D4C5DBF932EC}"/>
    <cellStyle name="표준 35 11 2" xfId="8106" xr:uid="{A6AD11D3-A371-4FF9-9705-5AB5A8447A86}"/>
    <cellStyle name="표준 35 11 2 2" xfId="8698" xr:uid="{AE3C117F-F1FC-4C55-B9D3-9C5AABA30ED4}"/>
    <cellStyle name="표준 35 11 2 3" xfId="12080" xr:uid="{51205175-3C93-4B33-9774-BE7C4DBAB269}"/>
    <cellStyle name="표준 35 11 2 4" xfId="18083" xr:uid="{6E69E9A0-EF7B-4699-95BA-6FA72003911E}"/>
    <cellStyle name="표준 35 11 3" xfId="8697" xr:uid="{8907141E-EA32-4067-ADBD-8BD3E11DBF37}"/>
    <cellStyle name="표준 35 11 4" xfId="11591" xr:uid="{1A0D2A7A-BB4F-4CE2-80D0-191CBE98EF11}"/>
    <cellStyle name="표준 35 11 5" xfId="16710" xr:uid="{B40BB958-19D3-432B-9C8A-47AEA7B2416D}"/>
    <cellStyle name="표준 35 12" xfId="2053" xr:uid="{8018446C-FDDF-451B-9800-E361132D14CC}"/>
    <cellStyle name="표준 35 12 2" xfId="8107" xr:uid="{09BAA6A0-E7FE-43EE-9EA1-EB284B3C1ACF}"/>
    <cellStyle name="표준 35 12 2 2" xfId="8700" xr:uid="{60F11FCF-D28A-447F-9DFF-D946780FC530}"/>
    <cellStyle name="표준 35 12 2 3" xfId="12081" xr:uid="{5360F42B-4911-4F63-99CD-C10679C58BF9}"/>
    <cellStyle name="표준 35 12 2 4" xfId="18084" xr:uid="{C12AA2F0-542A-464E-9D3B-5A9C7BC717C7}"/>
    <cellStyle name="표준 35 12 3" xfId="8699" xr:uid="{2E23C705-B4CA-4C3D-9005-4CBD248EFEF6}"/>
    <cellStyle name="표준 35 12 4" xfId="11592" xr:uid="{9D6D141A-EEBD-4DFC-851B-7D6890743C6E}"/>
    <cellStyle name="표준 35 12 5" xfId="16711" xr:uid="{9FC45C76-C988-4231-B04E-C5258783A277}"/>
    <cellStyle name="표준 35 13" xfId="2054" xr:uid="{12A7CEA4-8439-4617-96CA-208AE7DA1A99}"/>
    <cellStyle name="표준 35 13 2" xfId="8108" xr:uid="{CB2F93E6-43F9-47B5-9B97-BC952A0DC486}"/>
    <cellStyle name="표준 35 13 2 2" xfId="8702" xr:uid="{2A36C85D-6E76-48AE-822F-03615ECDC2BA}"/>
    <cellStyle name="표준 35 13 2 3" xfId="13214" xr:uid="{62528F49-5EAD-4F2E-8418-22D6CDA7EC09}"/>
    <cellStyle name="표준 35 13 2 4" xfId="18085" xr:uid="{93197314-968C-452E-BC06-028BBC323DB0}"/>
    <cellStyle name="표준 35 13 3" xfId="8701" xr:uid="{CB2E3CF8-997D-4DA3-8CB6-028165562A28}"/>
    <cellStyle name="표준 35 13 4" xfId="12554" xr:uid="{311B8EDC-A84C-4856-8A52-5D832D974B72}"/>
    <cellStyle name="표준 35 13 5" xfId="16712" xr:uid="{E0E7694E-0C29-4309-B704-F6B0422FCCF6}"/>
    <cellStyle name="표준 35 14" xfId="2055" xr:uid="{EE02AF56-A884-43C3-8590-2E70E6D00AE3}"/>
    <cellStyle name="표준 35 14 2" xfId="8109" xr:uid="{D69806E2-B08C-49B3-8F81-6BBE9D4C0755}"/>
    <cellStyle name="표준 35 14 2 2" xfId="8704" xr:uid="{3414E9D6-B386-4DA6-AA2F-919998C84D6D}"/>
    <cellStyle name="표준 35 14 2 3" xfId="12082" xr:uid="{EE5631C7-11E6-4EF7-8D63-9A7A74FF6A25}"/>
    <cellStyle name="표준 35 14 2 4" xfId="18086" xr:uid="{C87E3213-DFBC-4EA4-A3AC-1F0B11DA3230}"/>
    <cellStyle name="표준 35 14 3" xfId="8703" xr:uid="{3F87CA07-393A-4F95-AD3F-208E8C7152C0}"/>
    <cellStyle name="표준 35 14 4" xfId="11593" xr:uid="{2F19D61A-E558-41C9-877C-21965D1A72BB}"/>
    <cellStyle name="표준 35 14 5" xfId="16713" xr:uid="{9FE53F8F-9ED9-4A71-90CB-9D61DD965CE2}"/>
    <cellStyle name="표준 35 15" xfId="2056" xr:uid="{565711DC-F5B5-42D7-A198-2D8ED6BC974E}"/>
    <cellStyle name="표준 35 15 2" xfId="8110" xr:uid="{9390709E-7A2D-48C3-89D1-F57E76C71292}"/>
    <cellStyle name="표준 35 15 2 2" xfId="8706" xr:uid="{DB88B264-234F-4E45-B2A6-0CF0281DDFE9}"/>
    <cellStyle name="표준 35 15 2 3" xfId="13215" xr:uid="{32B95E9E-A09A-4068-99DE-0D6DCE0EF70E}"/>
    <cellStyle name="표준 35 15 2 4" xfId="18087" xr:uid="{C404B61D-443F-4FC0-BAD8-70D3B40965AE}"/>
    <cellStyle name="표준 35 15 3" xfId="8705" xr:uid="{70E2C2FD-E234-4CA5-9B08-3E4320D84FF1}"/>
    <cellStyle name="표준 35 15 4" xfId="12555" xr:uid="{1AFB3AFB-ED9E-4BE7-9FB9-8A36614B4D02}"/>
    <cellStyle name="표준 35 15 5" xfId="16714" xr:uid="{A3E4F682-D2A3-485B-BF32-0310B949EC02}"/>
    <cellStyle name="표준 35 16" xfId="2057" xr:uid="{5AF2C65A-7AD7-4E72-8F75-9464E2D9BBBD}"/>
    <cellStyle name="표준 35 16 2" xfId="8111" xr:uid="{6AC7CA3F-A685-436D-A554-8631DF1FD123}"/>
    <cellStyle name="표준 35 16 2 2" xfId="8708" xr:uid="{B68E4297-8ADF-49C0-AF7C-8B021F3D78F6}"/>
    <cellStyle name="표준 35 16 2 3" xfId="12452" xr:uid="{19F6F122-2E3E-4FEE-AAA7-FA73A75FBC1F}"/>
    <cellStyle name="표준 35 16 2 4" xfId="18088" xr:uid="{F4F8ADE5-746C-467A-BF7C-AE33A3EC8428}"/>
    <cellStyle name="표준 35 16 3" xfId="8707" xr:uid="{396B5DAD-4683-4504-B74F-0C636BF85433}"/>
    <cellStyle name="표준 35 16 4" xfId="12280" xr:uid="{1736B442-E86E-4542-B70E-045AF793D702}"/>
    <cellStyle name="표준 35 16 5" xfId="16715" xr:uid="{DB1E165D-A4DC-4AD2-B9E1-E593E1B57A09}"/>
    <cellStyle name="표준 35 17" xfId="2058" xr:uid="{07D6286A-1D4B-4189-9D89-969402092A09}"/>
    <cellStyle name="표준 35 17 2" xfId="8112" xr:uid="{B3FC12C7-F698-423C-B740-662E0CCF579B}"/>
    <cellStyle name="표준 35 17 2 2" xfId="8710" xr:uid="{F715E475-3DDD-4286-B715-69355A21E30D}"/>
    <cellStyle name="표준 35 17 2 3" xfId="13216" xr:uid="{D50F06BF-4D89-4C65-97FA-079440F0F25A}"/>
    <cellStyle name="표준 35 17 2 4" xfId="18089" xr:uid="{41CBD39A-B883-44B0-8107-D21287E689F4}"/>
    <cellStyle name="표준 35 17 3" xfId="8709" xr:uid="{1D670FEA-D572-4B5A-B86E-DD7A8B8AB056}"/>
    <cellStyle name="표준 35 17 4" xfId="12556" xr:uid="{2DC5F0C9-98BC-4CFA-9FAA-977AB3CABB6C}"/>
    <cellStyle name="표준 35 17 5" xfId="16716" xr:uid="{E14D5976-6963-4A5C-9032-70C88195C0EE}"/>
    <cellStyle name="표준 35 18" xfId="2059" xr:uid="{F0049A05-0109-4FF1-9DE0-1D830A908B17}"/>
    <cellStyle name="표준 35 18 2" xfId="8113" xr:uid="{46DFE953-252D-4388-AC64-EFEF57BE1052}"/>
    <cellStyle name="표준 35 18 2 2" xfId="8712" xr:uid="{71D0BA0E-8F90-4423-9422-0DB6B8FBD44E}"/>
    <cellStyle name="표준 35 18 2 3" xfId="13213" xr:uid="{C751A549-8375-4444-BDF6-BECBAC7AD046}"/>
    <cellStyle name="표준 35 18 2 4" xfId="18090" xr:uid="{2B01FCFA-3976-4D25-AF20-32F1F69E072B}"/>
    <cellStyle name="표준 35 18 3" xfId="8711" xr:uid="{EE9B7B27-1E30-4F1E-81D7-95024CC42041}"/>
    <cellStyle name="표준 35 18 4" xfId="12553" xr:uid="{F89BDAC0-E30D-4AF2-8363-EF07D632838D}"/>
    <cellStyle name="표준 35 18 5" xfId="16717" xr:uid="{7B27B10C-8D49-485C-B735-9318F92D44C3}"/>
    <cellStyle name="표준 35 19" xfId="2060" xr:uid="{C0483E67-F5B8-46BE-AB24-0A990729E293}"/>
    <cellStyle name="표준 35 19 2" xfId="8114" xr:uid="{2E6168ED-A6B4-4142-BF8A-8DDF070DC642}"/>
    <cellStyle name="표준 35 19 2 2" xfId="8714" xr:uid="{80BB98A8-87B8-4200-978B-F4864413A3C0}"/>
    <cellStyle name="표준 35 19 2 3" xfId="12083" xr:uid="{E30202C3-2D32-4C82-99B6-B620140CD90E}"/>
    <cellStyle name="표준 35 19 2 4" xfId="18091" xr:uid="{8035574F-2513-40D8-B3AB-D13CAAA53B7B}"/>
    <cellStyle name="표준 35 19 3" xfId="8713" xr:uid="{EB5A269F-6B1E-425A-ACEF-3D57AF20A0D7}"/>
    <cellStyle name="표준 35 19 4" xfId="11594" xr:uid="{EB97B103-B3D0-4898-AF8E-C736B6E4BF44}"/>
    <cellStyle name="표준 35 19 5" xfId="16718" xr:uid="{A93C5422-9000-4A51-A1D4-1C6D27ED02CE}"/>
    <cellStyle name="표준 35 2" xfId="2061" xr:uid="{12EAAF7B-A97F-45E6-8216-78AD5C121E27}"/>
    <cellStyle name="표준 35 2 2" xfId="8115" xr:uid="{BE12CE66-D423-4D36-ABDE-D3615CDB4080}"/>
    <cellStyle name="표준 35 2 2 2" xfId="8716" xr:uid="{D0035BAF-FD9F-4895-AE03-3AACABC99D27}"/>
    <cellStyle name="표준 35 2 2 3" xfId="12084" xr:uid="{4262A2C1-B6EC-4B29-95FD-E16D90E51D8C}"/>
    <cellStyle name="표준 35 2 2 4" xfId="18092" xr:uid="{294436D5-B6F8-4FC2-A8FA-DC2D477E30DF}"/>
    <cellStyle name="표준 35 2 3" xfId="8715" xr:uid="{FF41170C-16F5-45DC-B5F1-5D401AD5788C}"/>
    <cellStyle name="표준 35 2 4" xfId="11595" xr:uid="{553811A6-7D54-4B65-BA93-E5EA8F7A2144}"/>
    <cellStyle name="표준 35 2 5" xfId="16719" xr:uid="{C088B356-D96C-4B47-AC5D-3A2D5FF444DA}"/>
    <cellStyle name="표준 35 20" xfId="2062" xr:uid="{31798D61-C375-463D-999A-936D2B9FAA21}"/>
    <cellStyle name="표준 35 20 2" xfId="8116" xr:uid="{4E060E5F-23DC-45ED-90B1-527627905674}"/>
    <cellStyle name="표준 35 20 2 2" xfId="8718" xr:uid="{C70386B7-1806-4327-AE23-649BF23E986F}"/>
    <cellStyle name="표준 35 20 2 3" xfId="13218" xr:uid="{1143C345-C27F-4FE2-BE6D-23945423736C}"/>
    <cellStyle name="표준 35 20 2 4" xfId="18093" xr:uid="{544224FB-139C-4A49-917F-9948A62776E2}"/>
    <cellStyle name="표준 35 20 3" xfId="8717" xr:uid="{D8D37BA7-3794-459B-A022-867717231BD1}"/>
    <cellStyle name="표준 35 20 4" xfId="12558" xr:uid="{070964B5-765B-46E4-B087-085A1D46A28E}"/>
    <cellStyle name="표준 35 20 5" xfId="16720" xr:uid="{647CF4CC-F30E-4B7F-A3B6-44904893785D}"/>
    <cellStyle name="표준 35 21" xfId="2063" xr:uid="{F49AB222-45AA-44FF-8847-BF69DAC13E94}"/>
    <cellStyle name="표준 35 21 2" xfId="8117" xr:uid="{E56D26BA-C46B-4929-BBBA-30438E9916AC}"/>
    <cellStyle name="표준 35 21 2 2" xfId="8720" xr:uid="{5920D6FC-080B-4848-87F2-658A5A422615}"/>
    <cellStyle name="표준 35 21 2 3" xfId="12085" xr:uid="{DF78550A-AAF3-4FA0-88C3-6C22C7E74D54}"/>
    <cellStyle name="표준 35 21 2 4" xfId="18094" xr:uid="{3DDC9538-1262-472E-8089-041DA5D617D7}"/>
    <cellStyle name="표준 35 21 3" xfId="8719" xr:uid="{4769FCBC-36FF-4ACD-9E86-09C9C9BD160B}"/>
    <cellStyle name="표준 35 21 4" xfId="11596" xr:uid="{9D7ED7D5-4AE4-4C72-9642-2DE8FFFD4FD5}"/>
    <cellStyle name="표준 35 21 5" xfId="16721" xr:uid="{35BE3EA0-C484-4B9D-BCC0-99A18AB871B4}"/>
    <cellStyle name="표준 35 22" xfId="2064" xr:uid="{DADF1C37-22A4-4A1A-BA68-85AE1D43496A}"/>
    <cellStyle name="표준 35 22 2" xfId="8118" xr:uid="{147E3154-A03F-4D60-A43E-6C91358F12E5}"/>
    <cellStyle name="표준 35 22 2 2" xfId="8722" xr:uid="{58A8B560-851F-4B44-AF49-607E5B220488}"/>
    <cellStyle name="표준 35 22 2 3" xfId="13219" xr:uid="{BD3B8C02-54ED-421A-99B9-12664924C848}"/>
    <cellStyle name="표준 35 22 2 4" xfId="18095" xr:uid="{6B9084FD-285B-45C9-AC8D-3369E174D9D7}"/>
    <cellStyle name="표준 35 22 3" xfId="8721" xr:uid="{EEFA7CD7-D718-446B-A12B-F70BF4C52907}"/>
    <cellStyle name="표준 35 22 4" xfId="12559" xr:uid="{46906503-3786-4D8E-A24E-1294A8F888CE}"/>
    <cellStyle name="표준 35 22 5" xfId="16722" xr:uid="{E6D44179-0A2B-43E4-A227-8DCC08217D3C}"/>
    <cellStyle name="표준 35 23" xfId="2065" xr:uid="{7B27EDA7-1A65-4A41-8DD4-E12531CB9865}"/>
    <cellStyle name="표준 35 23 2" xfId="8119" xr:uid="{9B429FC3-E1DE-40F8-AEC4-E7D123564265}"/>
    <cellStyle name="표준 35 23 2 2" xfId="8724" xr:uid="{B6B85886-8E16-4FD4-BD76-54291A7C29FD}"/>
    <cellStyle name="표준 35 23 2 3" xfId="12453" xr:uid="{51DEA173-22B8-4ACB-A925-1159FCBDF0BA}"/>
    <cellStyle name="표준 35 23 2 4" xfId="18096" xr:uid="{D6230C2F-1005-4BC5-93E0-6DE5B1D43BD1}"/>
    <cellStyle name="표준 35 23 3" xfId="8723" xr:uid="{9575A717-2378-42F5-9CBC-08DFA9346CD9}"/>
    <cellStyle name="표준 35 23 4" xfId="12281" xr:uid="{7D11B445-0154-4389-BC19-E17D6A8D4A66}"/>
    <cellStyle name="표준 35 23 5" xfId="16723" xr:uid="{A1599394-0534-4E7C-9F36-A9570E297F20}"/>
    <cellStyle name="표준 35 24" xfId="2066" xr:uid="{404E30B6-0CD8-4CEA-9087-BECC5F435258}"/>
    <cellStyle name="표준 35 24 2" xfId="8120" xr:uid="{87430997-5723-42A3-8BCB-1B3035F71983}"/>
    <cellStyle name="표준 35 24 2 2" xfId="8726" xr:uid="{1C0FAF06-77ED-4854-9929-A6E71BA52205}"/>
    <cellStyle name="표준 35 24 2 3" xfId="13220" xr:uid="{4E96215B-F1E3-4EF7-A014-F30C37B0F1F2}"/>
    <cellStyle name="표준 35 24 2 4" xfId="18097" xr:uid="{ACEB9AE5-CE94-4172-B8B4-C598EE516A75}"/>
    <cellStyle name="표준 35 24 3" xfId="8725" xr:uid="{ABC620DE-E4F4-4C5C-B546-9A01D5DCB230}"/>
    <cellStyle name="표준 35 24 4" xfId="12560" xr:uid="{08FD5CD2-AA85-43CC-9969-7FB8D173E735}"/>
    <cellStyle name="표준 35 24 5" xfId="16724" xr:uid="{9169EE8D-5154-4BFC-9352-FF748C283332}"/>
    <cellStyle name="표준 35 25" xfId="2067" xr:uid="{F7B3E5B0-D72A-4EA3-A8F0-F0321FFE50C0}"/>
    <cellStyle name="표준 35 25 2" xfId="8121" xr:uid="{1B7E01D5-7266-4952-A65A-CD48B1C26FBA}"/>
    <cellStyle name="표준 35 25 2 2" xfId="8728" xr:uid="{CE53802C-909D-40A4-A6D7-A81E5D8076C9}"/>
    <cellStyle name="표준 35 25 2 3" xfId="13217" xr:uid="{873C4EF7-902D-40E1-85AF-9EB531A66747}"/>
    <cellStyle name="표준 35 25 2 4" xfId="18098" xr:uid="{B6D434CC-4CEA-42F1-B243-6A8048CBE1A3}"/>
    <cellStyle name="표준 35 25 3" xfId="8727" xr:uid="{5DAEF44C-8F82-49A4-B5F2-6050AD406C49}"/>
    <cellStyle name="표준 35 25 4" xfId="12557" xr:uid="{349F0301-A977-4D6E-8543-E5D9581DDE2D}"/>
    <cellStyle name="표준 35 25 5" xfId="16725" xr:uid="{0B8D447F-B2CD-4338-8A1A-0D670E1FD2A1}"/>
    <cellStyle name="표준 35 26" xfId="2068" xr:uid="{13C48174-3E27-49ED-84CA-CC374DD69335}"/>
    <cellStyle name="표준 35 26 2" xfId="8122" xr:uid="{77CF01D7-96A1-4568-B45D-6847E2D4CF42}"/>
    <cellStyle name="표준 35 26 2 2" xfId="8730" xr:uid="{95F0B018-68E6-4930-A986-79CCFD65F1CE}"/>
    <cellStyle name="표준 35 26 2 3" xfId="12086" xr:uid="{B0340B4D-BF88-45EF-8E93-A39B8D760762}"/>
    <cellStyle name="표준 35 26 2 4" xfId="18099" xr:uid="{FEFA27F6-7609-4A3A-AF30-168A4AFD5978}"/>
    <cellStyle name="표준 35 26 3" xfId="8729" xr:uid="{F96EEE06-0274-4859-A899-08A3BA0A0E28}"/>
    <cellStyle name="표준 35 26 4" xfId="11597" xr:uid="{A920FFE1-277C-43B7-BDBB-6FDAD2F2E88C}"/>
    <cellStyle name="표준 35 26 5" xfId="16726" xr:uid="{567E5D43-700C-469F-AC28-3440DB69C994}"/>
    <cellStyle name="표준 35 27" xfId="2069" xr:uid="{EE7A48EC-1B48-445F-9325-2F8F10CF49F8}"/>
    <cellStyle name="표준 35 27 2" xfId="8123" xr:uid="{6B9A8AD4-49B9-43F1-8E37-D23861768930}"/>
    <cellStyle name="표준 35 27 2 2" xfId="8732" xr:uid="{3B2A73EA-27E5-43DA-98FD-CD62D5F22BC5}"/>
    <cellStyle name="표준 35 27 2 3" xfId="12087" xr:uid="{4C54D768-5CB2-4739-B229-82D98920C372}"/>
    <cellStyle name="표준 35 27 2 4" xfId="18100" xr:uid="{AB1758B2-2E17-4184-A8DE-92D47B897C54}"/>
    <cellStyle name="표준 35 27 3" xfId="8731" xr:uid="{4A4A9030-5371-4DF1-AE0A-98EEEC2371C4}"/>
    <cellStyle name="표준 35 27 4" xfId="11598" xr:uid="{FD8E6A5F-E6EC-43A7-B665-0E4CB7D5282B}"/>
    <cellStyle name="표준 35 27 5" xfId="16727" xr:uid="{3B37D19F-4047-40EF-8AF3-604C4D9CDF93}"/>
    <cellStyle name="표준 35 28" xfId="2070" xr:uid="{34AEC403-02D4-418A-BD0C-6768B1A5A0A2}"/>
    <cellStyle name="표준 35 28 2" xfId="8124" xr:uid="{8343DA3E-A88B-4A34-9C9D-06ED7DDDFFE7}"/>
    <cellStyle name="표준 35 28 2 2" xfId="8734" xr:uid="{D9A626F7-F94A-4E09-8B53-F3E8A4A5FFAD}"/>
    <cellStyle name="표준 35 28 2 3" xfId="13222" xr:uid="{F9A0ECF2-8E66-428E-AE3D-FF21D08B447D}"/>
    <cellStyle name="표준 35 28 2 4" xfId="18101" xr:uid="{91B82393-4C77-4B39-8679-7B93FA2610A3}"/>
    <cellStyle name="표준 35 28 3" xfId="8733" xr:uid="{BA27352C-55F3-46C3-BC72-692F934314C4}"/>
    <cellStyle name="표준 35 28 4" xfId="12562" xr:uid="{A1A00338-1BF9-4620-9A88-BDACFE3E0EDA}"/>
    <cellStyle name="표준 35 28 5" xfId="16728" xr:uid="{5A1F3A91-3564-4FE7-84E3-0B1554D0918C}"/>
    <cellStyle name="표준 35 29" xfId="2071" xr:uid="{5F7A4254-0816-436A-8089-85FCA7D349DD}"/>
    <cellStyle name="표준 35 29 2" xfId="8125" xr:uid="{52F82CB0-208F-4217-8A52-EE5ABA743814}"/>
    <cellStyle name="표준 35 29 2 2" xfId="8736" xr:uid="{A0ABF38C-DF44-4ED6-AE9D-5C9AD8A088A4}"/>
    <cellStyle name="표준 35 29 2 3" xfId="12088" xr:uid="{6AE7F5DC-9BCC-4F9F-AE9B-4D4C31536346}"/>
    <cellStyle name="표준 35 29 2 4" xfId="18102" xr:uid="{23282AAF-89E0-4DF1-B302-C3356C1CF0FC}"/>
    <cellStyle name="표준 35 29 3" xfId="8735" xr:uid="{681431F6-39F5-4D32-A71E-CBE53210AFF5}"/>
    <cellStyle name="표준 35 29 4" xfId="11599" xr:uid="{AB0362EC-7A4A-4A6C-9233-FEC5EB6B3567}"/>
    <cellStyle name="표준 35 29 5" xfId="16729" xr:uid="{5C5A256D-1616-4BEB-9182-A1883DA2CF2B}"/>
    <cellStyle name="표준 35 3" xfId="2072" xr:uid="{F5FC0300-6038-401B-8245-6778EB682EC3}"/>
    <cellStyle name="표준 35 3 2" xfId="8126" xr:uid="{C72F0F20-8280-4050-8CBC-8D0C74CDC341}"/>
    <cellStyle name="표준 35 3 2 2" xfId="8738" xr:uid="{F4A6ADAC-EB2F-4EB8-8032-045A6827AB82}"/>
    <cellStyle name="표준 35 3 2 3" xfId="13223" xr:uid="{11512F2C-6533-4B80-A39F-47AB98C1765A}"/>
    <cellStyle name="표준 35 3 2 4" xfId="18103" xr:uid="{A2605C56-2205-45BC-BA8F-161BA27041E2}"/>
    <cellStyle name="표준 35 3 3" xfId="8737" xr:uid="{961FDA85-FAE6-4DEE-8A18-B0446F5B0A0B}"/>
    <cellStyle name="표준 35 3 4" xfId="12563" xr:uid="{B5518B0C-ECEB-471F-8955-35949FF34D0C}"/>
    <cellStyle name="표준 35 3 5" xfId="16730" xr:uid="{A7F78C26-537A-43BF-B2AD-E334B40AEC94}"/>
    <cellStyle name="표준 35 30" xfId="2073" xr:uid="{07C0D495-AD5E-44E2-8FA3-A40A0CA34065}"/>
    <cellStyle name="표준 35 30 2" xfId="8127" xr:uid="{F1B1610B-56DC-4240-BDA0-41E54CD7C8CE}"/>
    <cellStyle name="표준 35 30 2 2" xfId="8740" xr:uid="{10A49F69-AD35-4E33-85BD-54C7931E89FC}"/>
    <cellStyle name="표준 35 30 2 3" xfId="12454" xr:uid="{34CABFA4-4EDF-4F89-8A8C-E0E157795360}"/>
    <cellStyle name="표준 35 30 2 4" xfId="18104" xr:uid="{AE65902E-B6D7-40E6-8917-286911933393}"/>
    <cellStyle name="표준 35 30 3" xfId="8739" xr:uid="{2909ED9E-F4F2-4469-A63E-903728041E6F}"/>
    <cellStyle name="표준 35 30 4" xfId="12282" xr:uid="{D47D3E1D-967E-4969-AE86-BA936EFE3A26}"/>
    <cellStyle name="표준 35 30 5" xfId="16731" xr:uid="{D17D7AF3-5A2B-48DA-B9DF-AB18A4F6C1EF}"/>
    <cellStyle name="표준 35 31" xfId="2074" xr:uid="{8D5531C1-BCC8-4EE3-BA04-F37018D6457E}"/>
    <cellStyle name="표준 35 31 2" xfId="8128" xr:uid="{F9985F7A-E62B-4F1F-9609-72AA4033F1AD}"/>
    <cellStyle name="표준 35 31 2 2" xfId="8742" xr:uid="{20E083F1-C346-490B-8777-BA7746FFD86E}"/>
    <cellStyle name="표준 35 31 2 3" xfId="13224" xr:uid="{E8DEC21A-18F5-4A35-9D92-837FF6F8B565}"/>
    <cellStyle name="표준 35 31 2 4" xfId="18105" xr:uid="{9A0E9B3B-D8D7-49FA-9DC0-6A7C192BDE3C}"/>
    <cellStyle name="표준 35 31 3" xfId="8741" xr:uid="{BA96DDE6-1A1D-4FD6-96B8-3290F5BCB1E8}"/>
    <cellStyle name="표준 35 31 4" xfId="12564" xr:uid="{0659BB8E-5D66-437C-A26F-5C4A7F17724C}"/>
    <cellStyle name="표준 35 31 5" xfId="16732" xr:uid="{D845A203-12B8-467A-875C-C2C13492E472}"/>
    <cellStyle name="표준 35 32" xfId="2075" xr:uid="{235C51B0-67CA-4F51-BA65-FF866F46C72D}"/>
    <cellStyle name="표준 35 32 2" xfId="8129" xr:uid="{7EA06B6B-FA64-4169-AEFF-6EABBA7B298A}"/>
    <cellStyle name="표준 35 32 2 2" xfId="8744" xr:uid="{98349B76-767C-43A1-B28E-FE0AE03380F0}"/>
    <cellStyle name="표준 35 32 2 3" xfId="13221" xr:uid="{492CF641-0C82-4E73-9CE9-56BA65749BF7}"/>
    <cellStyle name="표준 35 32 2 4" xfId="18106" xr:uid="{E7C2DD7A-7D69-4C21-9741-821703F7FE37}"/>
    <cellStyle name="표준 35 32 3" xfId="8743" xr:uid="{517D07B8-C07D-4B2B-B1D2-AB9ADD7C0EC1}"/>
    <cellStyle name="표준 35 32 4" xfId="12561" xr:uid="{5372EBAA-A7A9-4D82-9399-942839BD748C}"/>
    <cellStyle name="표준 35 32 5" xfId="16733" xr:uid="{F53A5425-72F1-4DE9-B707-34AC53FF1253}"/>
    <cellStyle name="표준 35 33" xfId="2076" xr:uid="{0E2B96D0-0F13-450C-B6CB-4BC413FA7177}"/>
    <cellStyle name="표준 35 33 2" xfId="8130" xr:uid="{7148D349-0DB6-432E-82C6-3B27AD26CA4A}"/>
    <cellStyle name="표준 35 33 2 2" xfId="8746" xr:uid="{35B38DB7-46FE-47C4-8A68-31F31623090C}"/>
    <cellStyle name="표준 35 33 2 3" xfId="12089" xr:uid="{6219C5D8-C77F-4C9F-AD7A-7ABCE4B8BA3D}"/>
    <cellStyle name="표준 35 33 2 4" xfId="18107" xr:uid="{75B4CF1F-E1F2-403E-91DF-7499464CADB7}"/>
    <cellStyle name="표준 35 33 3" xfId="8745" xr:uid="{FFFB68BD-22B9-44DF-9613-4FCC2C40C7CF}"/>
    <cellStyle name="표준 35 33 4" xfId="11600" xr:uid="{E2BFAF83-A3BE-4735-9952-5E1D2AD36AA6}"/>
    <cellStyle name="표준 35 33 5" xfId="16734" xr:uid="{6CAD964C-2FE6-40F4-ADC0-953121765FF9}"/>
    <cellStyle name="표준 35 34" xfId="2077" xr:uid="{4673D120-C65D-4919-9B02-9A7AEA6BB85B}"/>
    <cellStyle name="표준 35 34 2" xfId="8131" xr:uid="{EDF7A5F9-06FB-4D4F-91DB-74ACA7E78FD4}"/>
    <cellStyle name="표준 35 34 2 2" xfId="8748" xr:uid="{447592EC-9465-4BEE-BD93-9DFE53FE89A7}"/>
    <cellStyle name="표준 35 34 2 3" xfId="12090" xr:uid="{0E747107-07D4-4B63-87DE-5CFBB5FCC504}"/>
    <cellStyle name="표준 35 34 2 4" xfId="18108" xr:uid="{33624760-6C48-4F67-A4FE-5FEC8657947C}"/>
    <cellStyle name="표준 35 34 3" xfId="8747" xr:uid="{09EB5A54-2534-447E-856A-5038F927CFC0}"/>
    <cellStyle name="표준 35 34 4" xfId="11601" xr:uid="{F0A92719-40F5-4A29-8E43-7CD88F56E9A3}"/>
    <cellStyle name="표준 35 34 5" xfId="16735" xr:uid="{89CE8375-76F0-4F37-B8F6-49D35D996AD9}"/>
    <cellStyle name="표준 35 35" xfId="2078" xr:uid="{544FB5B2-3E34-4D23-9DDA-8B357A553B6D}"/>
    <cellStyle name="표준 35 35 2" xfId="8132" xr:uid="{838B02F0-239E-4C37-90EB-2B1851918109}"/>
    <cellStyle name="표준 35 35 2 2" xfId="8750" xr:uid="{DA7C73A7-F8D7-4FCF-AB6C-866742622EF8}"/>
    <cellStyle name="표준 35 35 2 3" xfId="13226" xr:uid="{7A777522-0956-4C59-9971-E3DCFBFA23D7}"/>
    <cellStyle name="표준 35 35 2 4" xfId="18109" xr:uid="{49656399-D28B-46A8-8EC5-0927921CB2D2}"/>
    <cellStyle name="표준 35 35 3" xfId="8749" xr:uid="{1F3F643C-59A7-454C-BFCE-DFC5474EA643}"/>
    <cellStyle name="표준 35 35 4" xfId="11602" xr:uid="{31A38718-8921-47BA-B001-B967833612D6}"/>
    <cellStyle name="표준 35 35 5" xfId="16736" xr:uid="{642BD1C9-9C59-4D52-8B08-EBE114E7BF8D}"/>
    <cellStyle name="표준 35 36" xfId="2079" xr:uid="{8A9A75B1-D888-401E-952B-5FE4CD01513F}"/>
    <cellStyle name="표준 35 36 2" xfId="8133" xr:uid="{A0373F38-0E88-418D-8B2A-944E345FFF7B}"/>
    <cellStyle name="표준 35 36 2 2" xfId="8752" xr:uid="{36D127A8-600B-431F-A964-1BC88700061B}"/>
    <cellStyle name="표준 35 36 2 3" xfId="12091" xr:uid="{409D4AA6-5895-488F-9C75-C8B37777C18D}"/>
    <cellStyle name="표준 35 36 2 4" xfId="18110" xr:uid="{61551D22-1266-4270-9725-23C13A7401C9}"/>
    <cellStyle name="표준 35 36 3" xfId="8751" xr:uid="{E1470855-A6B1-4C84-B785-273EDBA04BC2}"/>
    <cellStyle name="표준 35 36 4" xfId="12567" xr:uid="{3AB42F04-DB91-4AB0-99EA-A13478BF2C29}"/>
    <cellStyle name="표준 35 36 5" xfId="16737" xr:uid="{55CF47A1-94E6-4545-99EC-C06543E22CAC}"/>
    <cellStyle name="표준 35 37" xfId="2080" xr:uid="{6CBC5B87-6DEE-4632-B16D-B03C30F4B05C}"/>
    <cellStyle name="표준 35 37 2" xfId="6736" xr:uid="{07E2DF84-4A71-460F-91AF-666C5ABCB423}"/>
    <cellStyle name="표준 35 37 2 2" xfId="8754" xr:uid="{7ABC98F0-6642-4C13-97F3-1BB990B78089}"/>
    <cellStyle name="표준 35 37 2 3" xfId="12568" xr:uid="{C3049327-83E4-449C-93A5-F2920B7C1DF2}"/>
    <cellStyle name="표준 35 37 2 4" xfId="16739" xr:uid="{EB96D7A9-7F60-4666-B1E2-4B917E7D5AAE}"/>
    <cellStyle name="표준 35 37 3" xfId="6737" xr:uid="{8151B250-5364-45D3-8E8E-4A6E995FD023}"/>
    <cellStyle name="표준 35 37 3 2" xfId="8755" xr:uid="{3EC7DDDE-5339-48B6-9202-209CC6955361}"/>
    <cellStyle name="표준 35 37 3 3" xfId="12284" xr:uid="{2B17C835-FEF7-4482-86D9-9E0EE2B45DF9}"/>
    <cellStyle name="표준 35 37 3 4" xfId="16740" xr:uid="{149864F1-3774-4FE4-A7AF-0988B73FE17C}"/>
    <cellStyle name="표준 35 37 4" xfId="8148" xr:uid="{27C425CD-1B52-4A2E-AF1E-3D14D8288041}"/>
    <cellStyle name="표준 35 37 4 2" xfId="8756" xr:uid="{9A274DAD-D158-44D3-BF27-5469BB219E24}"/>
    <cellStyle name="표준 35 37 4 3" xfId="12096" xr:uid="{AB2E30B9-C83C-436D-868E-6B502C5BAEBB}"/>
    <cellStyle name="표준 35 37 4 4" xfId="18124" xr:uid="{AB4842F6-7A96-4C55-97DF-05199F1D3E57}"/>
    <cellStyle name="표준 35 37 5" xfId="8753" xr:uid="{5B155E51-3ACA-4ABB-8569-7AB33127E975}"/>
    <cellStyle name="표준 35 37 6" xfId="11603" xr:uid="{3425CBB4-C97F-4973-A024-D6068C3A2ADE}"/>
    <cellStyle name="표준 35 37 7" xfId="16738" xr:uid="{04623736-A09B-4010-9386-FFB1CE0801E8}"/>
    <cellStyle name="표준 35 37 8" xfId="6735" xr:uid="{C0734BE5-16FB-4761-AC26-25A505F1725D}"/>
    <cellStyle name="표준 35 38" xfId="2081" xr:uid="{1A5C5034-1F04-4778-B4E9-D4675932254C}"/>
    <cellStyle name="표준 35 38 2" xfId="6739" xr:uid="{8B9C4351-0A51-4281-B096-41829FA4591C}"/>
    <cellStyle name="표준 35 38 2 2" xfId="8758" xr:uid="{35F4545A-69EB-4B8E-8F25-C2F3A233D1BF}"/>
    <cellStyle name="표준 35 38 2 3" xfId="12566" xr:uid="{16A1ECAC-1299-451E-98BC-1E6D2E9B05B1}"/>
    <cellStyle name="표준 35 38 2 4" xfId="16742" xr:uid="{6CC0C809-9F76-4D18-BAA1-738AE202F2D4}"/>
    <cellStyle name="표준 35 38 3" xfId="6740" xr:uid="{54EA27A6-5D8A-4FB3-8463-90C296C6EA3C}"/>
    <cellStyle name="표준 35 38 3 2" xfId="8759" xr:uid="{67A1D9DC-8D16-431B-AA06-60731C49A161}"/>
    <cellStyle name="표준 35 38 3 3" xfId="11604" xr:uid="{2FFE8AC7-59AC-4049-9B96-4122CB995D01}"/>
    <cellStyle name="표준 35 38 3 4" xfId="16743" xr:uid="{F4DF78F0-65A2-4399-9608-7EBF3A4ADBC5}"/>
    <cellStyle name="표준 35 38 4" xfId="8149" xr:uid="{55763CE4-6946-4743-B0B5-76F2FBE8AE7F}"/>
    <cellStyle name="표준 35 38 4 2" xfId="8760" xr:uid="{55312BBC-EA0F-4E0A-A269-7477302AE843}"/>
    <cellStyle name="표준 35 38 4 3" xfId="13234" xr:uid="{F10367F7-CE21-4F67-85E7-738469F54260}"/>
    <cellStyle name="표준 35 38 4 4" xfId="18125" xr:uid="{8C064947-66CA-4FB5-B0A3-3B6957256E79}"/>
    <cellStyle name="표준 35 38 5" xfId="8757" xr:uid="{1CA1972A-E8D9-49D3-8F49-EB760D77E7C7}"/>
    <cellStyle name="표준 35 38 6" xfId="12569" xr:uid="{69C604C5-1B72-41E0-AAFE-72ED251DE9F5}"/>
    <cellStyle name="표준 35 38 7" xfId="16741" xr:uid="{F0923F87-489A-4D06-BD25-5856B14EC1E7}"/>
    <cellStyle name="표준 35 38 8" xfId="6738" xr:uid="{5829A256-31C1-445C-9228-96EDFAC44372}"/>
    <cellStyle name="표준 35 39" xfId="2082" xr:uid="{AF3863E4-AAC9-4111-814A-00C12BE00ED1}"/>
    <cellStyle name="표준 35 39 2" xfId="6742" xr:uid="{268C2CFD-AE2F-4120-9C18-1573B558F3ED}"/>
    <cellStyle name="표준 35 39 2 2" xfId="8762" xr:uid="{7019BC3D-9B62-4816-AA25-487929893931}"/>
    <cellStyle name="표준 35 39 2 3" xfId="12571" xr:uid="{5B9732C2-49BF-42F2-86BA-5DBFA7D2BBF3}"/>
    <cellStyle name="표준 35 39 2 4" xfId="16745" xr:uid="{12276644-7731-4A95-A35D-7A7C8256DBB0}"/>
    <cellStyle name="표준 35 39 3" xfId="6743" xr:uid="{CBFD875B-D539-4655-824B-333023FA6061}"/>
    <cellStyle name="표준 35 39 3 2" xfId="8763" xr:uid="{5CF7976F-C836-4F38-AE9D-58E4E0DBF731}"/>
    <cellStyle name="표준 35 39 3 3" xfId="12570" xr:uid="{900F815B-4BB4-4DB7-A4F8-E0B1F2B92059}"/>
    <cellStyle name="표준 35 39 3 4" xfId="16746" xr:uid="{818F226D-B573-42C7-9A45-BECFE999BC13}"/>
    <cellStyle name="표준 35 39 4" xfId="8150" xr:uid="{209C9C6A-A3A3-46D5-A601-4B607D14775C}"/>
    <cellStyle name="표준 35 39 4 2" xfId="8764" xr:uid="{6A5FBF81-0A23-4DE6-92CD-C7B6F51C5C8B}"/>
    <cellStyle name="표준 35 39 4 3" xfId="12097" xr:uid="{0F93DC3A-BAC3-4026-87DB-27C7B7D971D3}"/>
    <cellStyle name="표준 35 39 4 4" xfId="18126" xr:uid="{E5499CC1-E2B5-4AD6-96C1-E1E6ECF013DD}"/>
    <cellStyle name="표준 35 39 5" xfId="8761" xr:uid="{855C93FD-296E-43EC-A183-2396F6DB3290}"/>
    <cellStyle name="표준 35 39 6" xfId="12285" xr:uid="{E59D7D8B-95C5-41EC-83A2-0B4D8D247EB0}"/>
    <cellStyle name="표준 35 39 7" xfId="16744" xr:uid="{BC4D0B5D-F038-48F4-9832-1701A7720D1F}"/>
    <cellStyle name="표준 35 39 8" xfId="6741" xr:uid="{2ECFEB53-82D0-465C-9499-BCA34875EE53}"/>
    <cellStyle name="표준 35 4" xfId="2083" xr:uid="{22DA397E-7885-4C99-A64A-5190DDC1E53A}"/>
    <cellStyle name="표준 35 4 2" xfId="6745" xr:uid="{86B90FF2-11EA-4A8B-BD6C-B5BF5BBFAFFA}"/>
    <cellStyle name="표준 35 4 2 2" xfId="8766" xr:uid="{B1632506-6CF0-48F0-BB7A-A8ACBB507958}"/>
    <cellStyle name="표준 35 4 2 3" xfId="12286" xr:uid="{722CF08F-5849-4220-AB83-70163C8755EB}"/>
    <cellStyle name="표준 35 4 2 4" xfId="16748" xr:uid="{952B2F6D-3AC4-4AF0-A66B-A7C08504F188}"/>
    <cellStyle name="표준 35 4 3" xfId="6746" xr:uid="{EF427DA2-CD88-41BB-95D0-26B90A5F383C}"/>
    <cellStyle name="표준 35 4 3 2" xfId="8767" xr:uid="{8FE72094-015D-409A-87F1-5BD5815DD5FF}"/>
    <cellStyle name="표준 35 4 3 3" xfId="12573" xr:uid="{90B5DF8E-56F1-4034-A5D9-4F7F7BF36068}"/>
    <cellStyle name="표준 35 4 3 4" xfId="16749" xr:uid="{7A87860A-D1D7-45C4-B03B-D93BC3252AD0}"/>
    <cellStyle name="표준 35 4 4" xfId="8151" xr:uid="{73383AC5-2BB3-4E90-9AE1-FD7714757401}"/>
    <cellStyle name="표준 35 4 4 2" xfId="8768" xr:uid="{44F5350D-CB3D-4F5D-813C-6811172782D9}"/>
    <cellStyle name="표준 35 4 4 3" xfId="13235" xr:uid="{3CF12FCB-725F-4ECA-A6EA-3AC563F634F4}"/>
    <cellStyle name="표준 35 4 4 4" xfId="18127" xr:uid="{2AD26A7A-716D-4781-B56B-490FF0B16DE8}"/>
    <cellStyle name="표준 35 4 5" xfId="8765" xr:uid="{A03DB534-B2AB-4AAB-9A58-C2CF7871408F}"/>
    <cellStyle name="표준 35 4 6" xfId="11605" xr:uid="{B1AF9C63-8584-4CCB-A864-C4D835048C66}"/>
    <cellStyle name="표준 35 4 7" xfId="16747" xr:uid="{102A2943-2ACD-4116-88AC-A773DC594E5B}"/>
    <cellStyle name="표준 35 4 8" xfId="6744" xr:uid="{C1DCC62C-319D-4069-BE44-1A5BBDAD6E90}"/>
    <cellStyle name="표준 35 40" xfId="2084" xr:uid="{7C786292-07AD-4DEC-9165-1320EAF6A6E6}"/>
    <cellStyle name="표준 35 40 2" xfId="6748" xr:uid="{43B19F36-F6C3-4578-9B99-BAB908A59F12}"/>
    <cellStyle name="표준 35 40 2 2" xfId="8770" xr:uid="{36F1F86E-BCC8-498C-8CF8-6FD3DA420A58}"/>
    <cellStyle name="표준 35 40 2 3" xfId="11606" xr:uid="{0E1D6AF8-ACDE-462A-9EC1-A945B67C24E8}"/>
    <cellStyle name="표준 35 40 2 4" xfId="16751" xr:uid="{C71E31CB-E219-497E-A2F6-3AAAF65396B1}"/>
    <cellStyle name="표준 35 40 3" xfId="6749" xr:uid="{9BB23602-58C6-4EB7-89BF-931DF2C55FD7}"/>
    <cellStyle name="표준 35 40 3 2" xfId="8771" xr:uid="{7C698DB9-A9EA-42B1-9A36-244E8B92541D}"/>
    <cellStyle name="표준 35 40 3 3" xfId="12287" xr:uid="{4828B97C-E0C6-4A8D-9016-B4CEA3416321}"/>
    <cellStyle name="표준 35 40 3 4" xfId="16752" xr:uid="{4FAD0253-CCC6-4E32-A4BC-20DCD335264C}"/>
    <cellStyle name="표준 35 40 4" xfId="8152" xr:uid="{49079209-A391-4F42-93B6-B62924451FA3}"/>
    <cellStyle name="표준 35 40 4 2" xfId="8772" xr:uid="{CE5D0C2F-6C29-4A26-BF14-51E3EF51A1D8}"/>
    <cellStyle name="표준 35 40 4 3" xfId="12457" xr:uid="{1DFEC248-7BBC-40F9-A793-0CDD80F409CA}"/>
    <cellStyle name="표준 35 40 4 4" xfId="18128" xr:uid="{3E768D84-2E1F-486D-8D1F-C3D8BC117F89}"/>
    <cellStyle name="표준 35 40 5" xfId="8769" xr:uid="{4E97E241-0468-46A3-BB6E-0FA6A212957F}"/>
    <cellStyle name="표준 35 40 6" xfId="12572" xr:uid="{7396D821-4F9F-4F07-BDEE-CD5C5AEF0BB1}"/>
    <cellStyle name="표준 35 40 7" xfId="16750" xr:uid="{08B78787-C420-4796-A286-F9ECCCB14B0F}"/>
    <cellStyle name="표준 35 40 8" xfId="6747" xr:uid="{B98C1593-B55B-4D7F-92E7-AE4E5AFB06D8}"/>
    <cellStyle name="표준 35 41" xfId="2085" xr:uid="{FDBD7931-9D4B-4ECD-87B3-12335525F2F2}"/>
    <cellStyle name="표준 35 41 2" xfId="6751" xr:uid="{2F964952-1B02-4E9D-A754-95AA60EC5FFE}"/>
    <cellStyle name="표준 35 41 2 2" xfId="8774" xr:uid="{D3248B5B-C75B-47EC-A636-DBAD6C4BD095}"/>
    <cellStyle name="표준 35 41 2 3" xfId="12574" xr:uid="{F7ADDBC5-5CF0-485E-B92E-2AA7A112A4E2}"/>
    <cellStyle name="표준 35 41 2 4" xfId="16754" xr:uid="{8F55DFED-A711-45F1-A61E-348E0DC5A635}"/>
    <cellStyle name="표준 35 41 3" xfId="6752" xr:uid="{FB0F3E68-92AA-49A7-A841-779BB79FE277}"/>
    <cellStyle name="표준 35 41 3 2" xfId="8775" xr:uid="{8D908927-C2F7-470B-810F-7E336DD98A79}"/>
    <cellStyle name="표준 35 41 3 3" xfId="11607" xr:uid="{505B8C4A-807A-4A8D-81CD-7FF626A1DF39}"/>
    <cellStyle name="표준 35 41 3 4" xfId="16755" xr:uid="{63646B59-D0CB-4C38-8C51-2EDC47465F41}"/>
    <cellStyle name="표준 35 41 4" xfId="8153" xr:uid="{B4D8CC63-F03A-40F9-B495-28270AC7B214}"/>
    <cellStyle name="표준 35 41 4 2" xfId="8776" xr:uid="{1B0EC52B-700D-4D94-9A97-9F0A8D47DD3C}"/>
    <cellStyle name="표준 35 41 4 3" xfId="13236" xr:uid="{B1AC14EA-A51F-47F4-8BD4-A2FCCC7D8C74}"/>
    <cellStyle name="표준 35 41 4 4" xfId="18129" xr:uid="{045FB429-360B-4422-9FEB-AEE88CCC8337}"/>
    <cellStyle name="표준 35 41 5" xfId="8773" xr:uid="{A46AD38F-B89C-421C-9734-AC5A5A2963A9}"/>
    <cellStyle name="표준 35 41 6" xfId="12575" xr:uid="{CE1A419A-3CE7-42E2-8BEB-E6783D6014D9}"/>
    <cellStyle name="표준 35 41 7" xfId="16753" xr:uid="{EC81C0A1-A788-4C33-851B-3994269355BA}"/>
    <cellStyle name="표준 35 41 8" xfId="6750" xr:uid="{85E7835C-74C3-41E9-A6C3-62CBDC6F2488}"/>
    <cellStyle name="표준 35 42" xfId="2086" xr:uid="{BB824BE1-AF82-4904-96A1-44CDC7BE7858}"/>
    <cellStyle name="표준 35 42 2" xfId="6754" xr:uid="{100FDC93-8D47-4365-ADB5-D8E88BE419AD}"/>
    <cellStyle name="표준 35 42 2 2" xfId="8778" xr:uid="{8248EA7E-60CB-4334-B9DD-5552FF0E94D1}"/>
    <cellStyle name="표준 35 42 2 3" xfId="12577" xr:uid="{5112B6C6-D430-4C3D-A14D-3CD2568C5CCD}"/>
    <cellStyle name="표준 35 42 2 4" xfId="16757" xr:uid="{8ADC138D-8838-4851-8434-F141B78825BF}"/>
    <cellStyle name="표준 35 42 3" xfId="6755" xr:uid="{4E7333A6-5441-432F-AF7F-D6CFA06D3606}"/>
    <cellStyle name="표준 35 42 3 2" xfId="8779" xr:uid="{B89C4128-2C4E-458C-8CAA-6BCB2324E61D}"/>
    <cellStyle name="표준 35 42 3 3" xfId="12576" xr:uid="{10FC6693-514E-41FC-9AD7-18A595346636}"/>
    <cellStyle name="표준 35 42 3 4" xfId="16758" xr:uid="{B95A1199-3D37-424B-BAB8-E2544B7BECE7}"/>
    <cellStyle name="표준 35 42 4" xfId="8154" xr:uid="{F30894ED-848D-4087-8418-ABEF9248C0C1}"/>
    <cellStyle name="표준 35 42 4 2" xfId="8780" xr:uid="{6686635E-D718-413C-BEE6-E6BA2A6A70E8}"/>
    <cellStyle name="표준 35 42 4 3" xfId="13233" xr:uid="{7B49DE90-80D2-490A-B74C-7E6C651E6DA5}"/>
    <cellStyle name="표준 35 42 4 4" xfId="18130" xr:uid="{40CDE86C-E946-4992-90B9-DF8253C9056E}"/>
    <cellStyle name="표준 35 42 5" xfId="8777" xr:uid="{647AECC6-51B7-4F34-B5C4-DFAD3390AD44}"/>
    <cellStyle name="표준 35 42 6" xfId="12288" xr:uid="{B8E1443C-4F2C-432E-B0B2-F3EF32C46C63}"/>
    <cellStyle name="표준 35 42 7" xfId="16756" xr:uid="{08991339-1D8B-45F1-AA94-F84D451E6E4D}"/>
    <cellStyle name="표준 35 42 8" xfId="6753" xr:uid="{1A0A6866-F7B7-4DE9-A122-27622A99CA16}"/>
    <cellStyle name="표준 35 43" xfId="2087" xr:uid="{B0255162-C7B8-4A2A-BC02-2B2A9EAC55BA}"/>
    <cellStyle name="표준 35 43 2" xfId="6757" xr:uid="{D3E0938C-3EC9-4084-9369-BAAED18E2E2F}"/>
    <cellStyle name="표준 35 43 2 2" xfId="8782" xr:uid="{63125285-90F6-4C9D-94E5-0EA561661F05}"/>
    <cellStyle name="표준 35 43 2 3" xfId="12289" xr:uid="{B6B7E7F3-04C8-4CAA-AF63-7BFF0DA7A387}"/>
    <cellStyle name="표준 35 43 2 4" xfId="16760" xr:uid="{A9602EA1-4923-46E3-973F-2888021DB315}"/>
    <cellStyle name="표준 35 43 3" xfId="6758" xr:uid="{FB3DF8A1-2049-4B06-AD27-72C0FEDD2306}"/>
    <cellStyle name="표준 35 43 3 2" xfId="8783" xr:uid="{AA02C925-4FB3-4926-A3E4-D62827E6388B}"/>
    <cellStyle name="표준 35 43 3 3" xfId="12579" xr:uid="{66598987-1DF1-4119-93CF-92F1F996F35D}"/>
    <cellStyle name="표준 35 43 3 4" xfId="16761" xr:uid="{91CFE1BF-8215-4101-BAD2-34832427521F}"/>
    <cellStyle name="표준 35 43 4" xfId="8155" xr:uid="{4AAE9945-2514-4EFD-ABFB-93BFEE78A073}"/>
    <cellStyle name="표준 35 43 4 2" xfId="8784" xr:uid="{5E4FF744-1934-419A-A8EF-EDC9DC5B93CA}"/>
    <cellStyle name="표준 35 43 4 3" xfId="12098" xr:uid="{0743B81B-F0EB-4D65-ADDA-D9155549C197}"/>
    <cellStyle name="표준 35 43 4 4" xfId="18131" xr:uid="{33931827-40EC-49A2-9D2E-AC2CEB0EECE1}"/>
    <cellStyle name="표준 35 43 5" xfId="8781" xr:uid="{465FB208-8F32-413F-9806-99A584836FE0}"/>
    <cellStyle name="표준 35 43 6" xfId="11608" xr:uid="{63F2E662-00B0-4070-8FF8-897B25811AF2}"/>
    <cellStyle name="표준 35 43 7" xfId="16759" xr:uid="{EBA96C5B-1796-4F36-BB71-0A2F673C6DB7}"/>
    <cellStyle name="표준 35 43 8" xfId="6756" xr:uid="{74379243-4315-4E87-A25F-08444D6A1DB4}"/>
    <cellStyle name="표준 35 44" xfId="2088" xr:uid="{A1BACD39-DBD0-4B22-A593-FF2D7099E3AF}"/>
    <cellStyle name="표준 35 44 2" xfId="6760" xr:uid="{D5D5218C-3156-41A3-B16A-6F8E9FC7DC98}"/>
    <cellStyle name="표준 35 44 2 2" xfId="8786" xr:uid="{1BFAA0AB-053F-4702-A838-EF306F895BF1}"/>
    <cellStyle name="표준 35 44 2 3" xfId="11609" xr:uid="{C4B35302-EC1E-4E8E-B854-BDA24497F8B4}"/>
    <cellStyle name="표준 35 44 2 4" xfId="16763" xr:uid="{DE14EFD5-3AD9-4694-B11D-974417150977}"/>
    <cellStyle name="표준 35 44 3" xfId="6761" xr:uid="{E526148B-7789-4064-8E40-367CA7D3E246}"/>
    <cellStyle name="표준 35 44 3 2" xfId="8787" xr:uid="{61F987E6-AC21-4AFD-8E2E-DEDA17B8455E}"/>
    <cellStyle name="표준 35 44 3 3" xfId="12290" xr:uid="{605561EC-EBCB-4629-94C4-D51AA66F3F9F}"/>
    <cellStyle name="표준 35 44 3 4" xfId="16764" xr:uid="{3330FEDE-A7F7-4938-8B6B-6B082EE84919}"/>
    <cellStyle name="표준 35 44 4" xfId="8156" xr:uid="{AD3EDDE0-782D-4C07-BADE-E93229AF10A7}"/>
    <cellStyle name="표준 35 44 4 2" xfId="8788" xr:uid="{40F1694D-1A3F-4B17-9C36-F16111CF86E5}"/>
    <cellStyle name="표준 35 44 4 3" xfId="12099" xr:uid="{FC520E04-2CE1-456D-BD4C-FCE6688C043A}"/>
    <cellStyle name="표준 35 44 4 4" xfId="18132" xr:uid="{FB97EFD2-63A1-4F8D-BDF6-E69205A2E3B9}"/>
    <cellStyle name="표준 35 44 5" xfId="8785" xr:uid="{28C9C128-D91D-4183-833E-0285E83146A1}"/>
    <cellStyle name="표준 35 44 6" xfId="12578" xr:uid="{847B52D7-4C69-43BE-8668-37C5894EFF91}"/>
    <cellStyle name="표준 35 44 7" xfId="16762" xr:uid="{D8C888E4-8BF0-49DC-97C7-9209938E60B4}"/>
    <cellStyle name="표준 35 44 8" xfId="6759" xr:uid="{4FA9E457-1F9B-439C-9283-6531AE5B09E9}"/>
    <cellStyle name="표준 35 45" xfId="2089" xr:uid="{BE5DC453-7EB1-49AE-9B5A-7E1B7C51A2CC}"/>
    <cellStyle name="표준 35 45 2" xfId="6763" xr:uid="{BB290BAF-5377-4430-8264-5DE80F1E377D}"/>
    <cellStyle name="표준 35 45 2 2" xfId="8790" xr:uid="{8DDE2D67-0A7F-47EA-B961-C697DC22ACD8}"/>
    <cellStyle name="표준 35 45 2 3" xfId="12580" xr:uid="{63404E70-19C1-4BD8-B76D-8B31DFBBDD0E}"/>
    <cellStyle name="표준 35 45 2 4" xfId="16766" xr:uid="{5E71AC5C-B804-4DFC-997D-912234FF7849}"/>
    <cellStyle name="표준 35 45 3" xfId="6764" xr:uid="{6EEB18AD-6748-4676-BC13-D0C63F5DACF9}"/>
    <cellStyle name="표준 35 45 3 2" xfId="8791" xr:uid="{1C1CFB98-AA81-44B8-A9C2-F76C9E17CFC2}"/>
    <cellStyle name="표준 35 45 3 3" xfId="11610" xr:uid="{C9D13BDF-CC76-4A0A-8452-9B2542C8F9E3}"/>
    <cellStyle name="표준 35 45 3 4" xfId="16767" xr:uid="{D60DD243-CD47-42C6-A5CA-1B2AB35924DD}"/>
    <cellStyle name="표준 35 45 4" xfId="8157" xr:uid="{4561182E-E209-4720-80BA-45F5502088D2}"/>
    <cellStyle name="표준 35 45 4 2" xfId="8792" xr:uid="{DB8AD5FA-7D12-4DDB-9642-18373333B4DC}"/>
    <cellStyle name="표준 35 45 4 3" xfId="13238" xr:uid="{45CD18C7-76AB-4712-AA8B-F508F5452397}"/>
    <cellStyle name="표준 35 45 4 4" xfId="18133" xr:uid="{93DF4D68-9C2F-41B0-91C9-44693922CB90}"/>
    <cellStyle name="표준 35 45 5" xfId="8789" xr:uid="{DD95D2E4-41C8-486E-9982-5B48EB285D97}"/>
    <cellStyle name="표준 35 45 6" xfId="12581" xr:uid="{1F12C8A8-AA85-42DA-9D10-0364DBE89675}"/>
    <cellStyle name="표준 35 45 7" xfId="16765" xr:uid="{F34CFBC0-3AE3-4DDC-8608-FF9EA409A115}"/>
    <cellStyle name="표준 35 45 8" xfId="6762" xr:uid="{4BCEDBD9-3FDE-47B7-8953-C7C0386ADF22}"/>
    <cellStyle name="표준 35 46" xfId="2090" xr:uid="{1B2DBD98-97EA-44C6-B071-D5C808D170F9}"/>
    <cellStyle name="표준 35 46 2" xfId="6766" xr:uid="{28C4B6F9-DC8C-440D-A991-653F8F96D2F1}"/>
    <cellStyle name="표준 35 46 2 2" xfId="8794" xr:uid="{D45006B6-765B-4107-ABB3-E9230DDF15B4}"/>
    <cellStyle name="표준 35 46 2 3" xfId="12583" xr:uid="{4BD387AF-60C0-44AB-AC21-D9897CBE205C}"/>
    <cellStyle name="표준 35 46 2 4" xfId="16769" xr:uid="{64789DD3-3E77-4C36-8A74-800B55CABF28}"/>
    <cellStyle name="표준 35 46 3" xfId="6767" xr:uid="{D5B8AD0B-A8FE-4C3A-97C0-83A7083FF94A}"/>
    <cellStyle name="표준 35 46 3 2" xfId="8795" xr:uid="{60F6E5F0-1D35-4A74-B3D8-12C35CCB3B52}"/>
    <cellStyle name="표준 35 46 3 3" xfId="12291" xr:uid="{DEE7711E-9010-4173-833D-3AB1E2E41528}"/>
    <cellStyle name="표준 35 46 3 4" xfId="16770" xr:uid="{F3F2A71A-271C-474D-9D87-7578833EF2A8}"/>
    <cellStyle name="표준 35 46 4" xfId="8158" xr:uid="{D382CEAA-4760-423A-815C-7A98C6D7B826}"/>
    <cellStyle name="표준 35 46 4 2" xfId="8796" xr:uid="{854FF871-53F4-4EC4-BC23-18B7273AA61A}"/>
    <cellStyle name="표준 35 46 4 3" xfId="12100" xr:uid="{4349D90C-4CA0-43BA-BE88-BBB1B216EC89}"/>
    <cellStyle name="표준 35 46 4 4" xfId="18134" xr:uid="{18B42627-87A4-4191-B12D-172FB76F1B59}"/>
    <cellStyle name="표준 35 46 5" xfId="8793" xr:uid="{02E94B32-2728-403D-88B5-222E2667C30E}"/>
    <cellStyle name="표준 35 46 6" xfId="11611" xr:uid="{9C247DD1-0A4D-4CBB-A17F-CFC3C8805068}"/>
    <cellStyle name="표준 35 46 7" xfId="16768" xr:uid="{7D95CF86-3A1D-4F94-8C3F-623179864575}"/>
    <cellStyle name="표준 35 46 8" xfId="6765" xr:uid="{651BE49F-EEB9-445A-A960-13ED47287C72}"/>
    <cellStyle name="표준 35 47" xfId="2091" xr:uid="{E8CE7FF4-C7C5-408D-8B2B-947201B413B9}"/>
    <cellStyle name="표준 35 47 2" xfId="6769" xr:uid="{296E73D7-7C85-4F03-9CE1-971CF7A14E31}"/>
    <cellStyle name="표준 35 47 2 2" xfId="8798" xr:uid="{B87C41CE-A2A8-478B-8511-DA8444DA4D76}"/>
    <cellStyle name="표준 35 47 2 3" xfId="12582" xr:uid="{98F329EB-5C78-4A04-AC66-1C2C05462757}"/>
    <cellStyle name="표준 35 47 2 4" xfId="16772" xr:uid="{AD49A707-C9C2-40D7-AB9A-FEE2AA0723A7}"/>
    <cellStyle name="표준 35 47 3" xfId="6770" xr:uid="{698EFA13-8E8B-4612-8A00-DBFE3901210C}"/>
    <cellStyle name="표준 35 47 3 2" xfId="8799" xr:uid="{498E1F4D-5BF6-40A1-A084-876A51E0EBA6}"/>
    <cellStyle name="표준 35 47 3 3" xfId="11612" xr:uid="{9EDE76E2-880C-44B0-A302-88055CCA5FD5}"/>
    <cellStyle name="표준 35 47 3 4" xfId="16773" xr:uid="{FD6ED226-05BB-41AF-9A9F-A84FEFB41B73}"/>
    <cellStyle name="표준 35 47 4" xfId="8159" xr:uid="{7C4896ED-D57D-4E4C-99B2-DF42E3FF52E0}"/>
    <cellStyle name="표준 35 47 4 2" xfId="8800" xr:uid="{0635D3CB-C553-4040-BE71-289FE3678FE1}"/>
    <cellStyle name="표준 35 47 4 3" xfId="13239" xr:uid="{2F19EEEE-1EC9-4ADE-8861-565658D60672}"/>
    <cellStyle name="표준 35 47 4 4" xfId="18135" xr:uid="{03558B93-02E8-4708-BDA3-EE4A3D5561D3}"/>
    <cellStyle name="표준 35 47 5" xfId="8797" xr:uid="{27E6215C-5D59-426F-BCB8-167052563CD8}"/>
    <cellStyle name="표준 35 47 6" xfId="12584" xr:uid="{25A58D75-E5D5-40D2-9480-F174BF08CA8F}"/>
    <cellStyle name="표준 35 47 7" xfId="16771" xr:uid="{B902CB01-287B-48C3-B87E-145BF0F95357}"/>
    <cellStyle name="표준 35 47 8" xfId="6768" xr:uid="{6EBAF8FE-E000-4C3F-9FCC-8FF05BA1F08F}"/>
    <cellStyle name="표준 35 48" xfId="8694" xr:uid="{168744D3-7F77-4A2A-BE9F-B8F2E75BA8F5}"/>
    <cellStyle name="표준 35 49" xfId="12552" xr:uid="{EF1C899D-9D7F-4602-BF7A-ED5BF6B8529A}"/>
    <cellStyle name="표준 35 5" xfId="2092" xr:uid="{7FD7C4AE-3FD8-4090-B730-5C0EF0B6BA14}"/>
    <cellStyle name="표준 35 5 2" xfId="6772" xr:uid="{3E7CD812-892B-4FC5-99B4-399E5654EC2D}"/>
    <cellStyle name="표준 35 5 2 2" xfId="8802" xr:uid="{D201BD87-EF14-4D5D-AB3D-59F497A1BEFC}"/>
    <cellStyle name="표준 35 5 2 3" xfId="12586" xr:uid="{DDC0AACC-0156-41A8-845A-B43EE0784CB2}"/>
    <cellStyle name="표준 35 5 2 4" xfId="16775" xr:uid="{70D447E3-6702-4512-A082-30E5BF79C9CB}"/>
    <cellStyle name="표준 35 5 3" xfId="6773" xr:uid="{7D5C034D-D0AE-4F0C-B87F-3310CD69202B}"/>
    <cellStyle name="표준 35 5 3 2" xfId="8803" xr:uid="{5F98C772-4960-4D54-926E-22EDE2C681F4}"/>
    <cellStyle name="표준 35 5 3 3" xfId="12292" xr:uid="{99275E0A-7348-4EB2-AF74-3E0944C4AE9E}"/>
    <cellStyle name="표준 35 5 3 4" xfId="16776" xr:uid="{FA3019FC-7863-4F5E-81CF-2DBC204C027D}"/>
    <cellStyle name="표준 35 5 4" xfId="8160" xr:uid="{C13D00E9-1096-469C-AD3D-9F436D27F0B2}"/>
    <cellStyle name="표준 35 5 4 2" xfId="8804" xr:uid="{E9E3962B-9631-4DDD-908E-8B78387A4132}"/>
    <cellStyle name="표준 35 5 4 3" xfId="12458" xr:uid="{72B6761E-943F-4574-8C1B-5CEA1BC4D4BE}"/>
    <cellStyle name="표준 35 5 4 4" xfId="18136" xr:uid="{CB98B907-1801-416C-8773-FBB5AC974FCB}"/>
    <cellStyle name="표준 35 5 5" xfId="8801" xr:uid="{BFF8573B-76AA-4840-8B17-2A5DBF049BC5}"/>
    <cellStyle name="표준 35 5 6" xfId="11613" xr:uid="{78F0A02A-6248-4CC9-8F34-B37EB588319C}"/>
    <cellStyle name="표준 35 5 7" xfId="16774" xr:uid="{0A966CF8-F266-4A2C-8763-6E83B97968D5}"/>
    <cellStyle name="표준 35 5 8" xfId="6771" xr:uid="{7A5FF9D5-2EF4-4A70-9814-D11043E4A728}"/>
    <cellStyle name="표준 35 50" xfId="16708" xr:uid="{022B0AF2-F01A-4023-B6C5-BE8D8AC11837}"/>
    <cellStyle name="표준 35 51" xfId="49640" xr:uid="{D7F041D6-9127-412A-8B34-A64C3472C0B0}"/>
    <cellStyle name="표준 35 6" xfId="2093" xr:uid="{9449E5F3-0A0C-4784-AF14-7F33CC15E14A}"/>
    <cellStyle name="표준 35 6 2" xfId="6775" xr:uid="{285641E2-DCB6-49CB-9A8A-97D4710E1386}"/>
    <cellStyle name="표준 35 6 2 2" xfId="8806" xr:uid="{35B90E1B-B0EB-4C00-992F-23EAD0A79D0F}"/>
    <cellStyle name="표준 35 6 2 3" xfId="12585" xr:uid="{42447681-5426-4E12-A22F-D94DCDA3F645}"/>
    <cellStyle name="표준 35 6 2 4" xfId="16778" xr:uid="{10A5DE8D-5636-4616-A179-2E191A608C95}"/>
    <cellStyle name="표준 35 6 3" xfId="6776" xr:uid="{97C0E835-ADB4-4C56-AB04-120FCA28B10B}"/>
    <cellStyle name="표준 35 6 3 2" xfId="8807" xr:uid="{47860F71-0F71-4A9F-B745-F37CC3803973}"/>
    <cellStyle name="표준 35 6 3 3" xfId="11614" xr:uid="{9C33221B-346F-4CC7-87FD-2402473B6A2C}"/>
    <cellStyle name="표준 35 6 3 4" xfId="16779" xr:uid="{9F6E3C92-FFE6-4C2A-95EE-C943919E1AAC}"/>
    <cellStyle name="표준 35 6 4" xfId="8161" xr:uid="{6ED2D19D-009D-41C4-927E-8C95D6B1226A}"/>
    <cellStyle name="표준 35 6 4 2" xfId="8808" xr:uid="{B11FDF12-B286-42FD-8008-008408798136}"/>
    <cellStyle name="표준 35 6 4 3" xfId="13240" xr:uid="{D3FD5118-2A98-478C-9327-6BA43C79AEC6}"/>
    <cellStyle name="표준 35 6 4 4" xfId="18137" xr:uid="{2FCA024B-4FA5-4BFF-8E66-79D7ADF86076}"/>
    <cellStyle name="표준 35 6 5" xfId="8805" xr:uid="{D89410EA-5D30-4B34-8B41-BF749F528A9B}"/>
    <cellStyle name="표준 35 6 6" xfId="12587" xr:uid="{51813403-D77C-4C62-815B-770563B95C7B}"/>
    <cellStyle name="표준 35 6 7" xfId="16777" xr:uid="{A615B814-8E86-47D0-8653-CCAEA719DB59}"/>
    <cellStyle name="표준 35 6 8" xfId="6774" xr:uid="{3088AEF3-53DF-47B8-A094-B952F4CDD648}"/>
    <cellStyle name="표준 35 7" xfId="2094" xr:uid="{7F4FDA23-578F-4228-8708-32CE637320CE}"/>
    <cellStyle name="표준 35 7 2" xfId="6778" xr:uid="{F2981D36-E019-4833-837C-C7702013652F}"/>
    <cellStyle name="표준 35 7 2 2" xfId="8810" xr:uid="{BD713672-F906-4136-AE8B-BCBB20E2FBBF}"/>
    <cellStyle name="표준 35 7 2 3" xfId="12589" xr:uid="{3F8C43CB-47BC-4736-9F3B-1A80AC6F55D3}"/>
    <cellStyle name="표준 35 7 2 4" xfId="16781" xr:uid="{77202F9E-E271-4568-9882-AF74A7180DEC}"/>
    <cellStyle name="표준 35 7 3" xfId="6779" xr:uid="{7FE1BA66-708D-4576-8E75-131F031D3856}"/>
    <cellStyle name="표준 35 7 3 2" xfId="8811" xr:uid="{6CE645FB-0920-44B8-8902-2AE3A24D097A}"/>
    <cellStyle name="표준 35 7 3 3" xfId="12293" xr:uid="{D87956D5-AAC1-4B4E-9D5D-B6E59B53DE95}"/>
    <cellStyle name="표준 35 7 3 4" xfId="16782" xr:uid="{91A21B9D-472F-4420-BC51-3EEE5DC49435}"/>
    <cellStyle name="표준 35 7 4" xfId="8162" xr:uid="{6275142B-1568-4856-B44D-9C5EAD07A5C8}"/>
    <cellStyle name="표준 35 7 4 2" xfId="8812" xr:uid="{CA62C577-6040-4334-8C4D-D12F1F422F2D}"/>
    <cellStyle name="표준 35 7 4 3" xfId="13237" xr:uid="{004AA0F6-23D2-4F64-A86A-9DA1ADBBA93D}"/>
    <cellStyle name="표준 35 7 4 4" xfId="18138" xr:uid="{982E74C9-A08F-4957-8F8B-93EDEB33C0D2}"/>
    <cellStyle name="표준 35 7 5" xfId="8809" xr:uid="{27A8AC1C-1BFB-42B8-8DE8-7C7F4819C337}"/>
    <cellStyle name="표준 35 7 6" xfId="11615" xr:uid="{A90D4E49-DF77-4059-8161-992A144161D7}"/>
    <cellStyle name="표준 35 7 7" xfId="16780" xr:uid="{988E520D-CCC9-4395-91C6-3623C7FD13FD}"/>
    <cellStyle name="표준 35 7 8" xfId="6777" xr:uid="{958038B7-2360-476A-B2DF-0E70A06CA01C}"/>
    <cellStyle name="표준 35 8" xfId="2095" xr:uid="{EB60BF90-5340-469A-92D6-8511B25BD0CB}"/>
    <cellStyle name="표준 35 8 2" xfId="6781" xr:uid="{FE6C9A6B-0821-4F8E-9AE7-621AA7C7A670}"/>
    <cellStyle name="표준 35 8 2 2" xfId="8814" xr:uid="{BC2C290E-0AC5-4807-8A53-682F08CB09CF}"/>
    <cellStyle name="표준 35 8 2 3" xfId="12588" xr:uid="{8B518287-FF49-4DA2-8275-77735C9C339A}"/>
    <cellStyle name="표준 35 8 2 4" xfId="16784" xr:uid="{9E04EC01-14EC-4BF6-8CD6-F8A4E23A65E1}"/>
    <cellStyle name="표준 35 8 3" xfId="6782" xr:uid="{F8FACDB5-0B7A-40A8-8911-7C4CDB534E70}"/>
    <cellStyle name="표준 35 8 3 2" xfId="8815" xr:uid="{E43C8DB3-4CF9-47E7-AAAF-9B394F93B0EA}"/>
    <cellStyle name="표준 35 8 3 3" xfId="11616" xr:uid="{E0CFD721-00A1-4BCD-9FFC-4B2BEFC15CBE}"/>
    <cellStyle name="표준 35 8 3 4" xfId="16785" xr:uid="{E62AEB19-092F-4528-8D4C-9C49C9DEA6B8}"/>
    <cellStyle name="표준 35 8 4" xfId="8163" xr:uid="{B3AD5333-0AA1-499D-BB22-99DE66F1BA15}"/>
    <cellStyle name="표준 35 8 4 2" xfId="8816" xr:uid="{3994D34E-1AF5-4BFE-8EBB-1AC3B32EAEF6}"/>
    <cellStyle name="표준 35 8 4 3" xfId="12101" xr:uid="{2471B12C-DB16-4348-91E7-1877A4B4D184}"/>
    <cellStyle name="표준 35 8 4 4" xfId="18139" xr:uid="{5CE0FC8D-01C8-4305-9E8E-EB7DB7204CFC}"/>
    <cellStyle name="표준 35 8 5" xfId="8813" xr:uid="{326AE0E0-745E-4A33-9922-442883121AB0}"/>
    <cellStyle name="표준 35 8 6" xfId="12590" xr:uid="{A08A6111-702C-4E6B-BEFE-D9CB0B7BEC71}"/>
    <cellStyle name="표준 35 8 7" xfId="16783" xr:uid="{2BBF2E77-8F13-4820-94A3-98457E92A6EF}"/>
    <cellStyle name="표준 35 8 8" xfId="6780" xr:uid="{5A70A503-FF7C-4918-A128-CB4062FEE1CE}"/>
    <cellStyle name="표준 35 9" xfId="2096" xr:uid="{CEB01F99-7859-482B-9D81-949E0D7B6565}"/>
    <cellStyle name="표준 35 9 2" xfId="6784" xr:uid="{3E1C8DFF-2205-4364-9642-CA3BACBFDEE5}"/>
    <cellStyle name="표준 35 9 2 2" xfId="8818" xr:uid="{BE081BFC-29DF-424C-9FDF-D89ADC9CF751}"/>
    <cellStyle name="표준 35 9 2 3" xfId="12592" xr:uid="{E35BA7A5-989F-4105-94D1-A4CE49C9E532}"/>
    <cellStyle name="표준 35 9 2 4" xfId="16787" xr:uid="{AE02A567-09DC-45AF-8668-7E76956E5CBE}"/>
    <cellStyle name="표준 35 9 3" xfId="6785" xr:uid="{70CD28E7-BF2D-4C75-824C-6A5DD6F95874}"/>
    <cellStyle name="표준 35 9 3 2" xfId="8819" xr:uid="{E5708D8F-3334-4779-8E36-4DEDBC73350F}"/>
    <cellStyle name="표준 35 9 3 3" xfId="12294" xr:uid="{F7CDFB8C-06B0-4CC6-B293-69B130781E88}"/>
    <cellStyle name="표준 35 9 3 4" xfId="16788" xr:uid="{7ED24AE6-DD99-4B53-9B42-0870F9371512}"/>
    <cellStyle name="표준 35 9 4" xfId="8164" xr:uid="{6DA527BA-BD8A-4C10-8079-E5BA82C69F5E}"/>
    <cellStyle name="표준 35 9 4 2" xfId="8820" xr:uid="{2A0FFB7F-FBC5-4014-B2AA-DE76A0D3D344}"/>
    <cellStyle name="표준 35 9 4 3" xfId="12102" xr:uid="{9E927D9A-A855-4961-9B35-7A9B5A95A822}"/>
    <cellStyle name="표준 35 9 4 4" xfId="18140" xr:uid="{100E41E3-9F76-4205-A85E-5510848390B9}"/>
    <cellStyle name="표준 35 9 5" xfId="8817" xr:uid="{672E6841-56FE-4DE3-8B86-F4F0AD6F2AED}"/>
    <cellStyle name="표준 35 9 6" xfId="11617" xr:uid="{8D1CB68A-9BB8-48BD-A0F0-FDBAEFF087E1}"/>
    <cellStyle name="표준 35 9 7" xfId="16786" xr:uid="{0149112D-643A-44E4-8FA4-06119C82B9B6}"/>
    <cellStyle name="표준 35 9 8" xfId="6783" xr:uid="{9EBF0EB1-67A6-4C84-8C07-69CDF9FBA237}"/>
    <cellStyle name="표준 350" xfId="3036" xr:uid="{F03E9DA2-E32B-4506-BE94-55E800184854}"/>
    <cellStyle name="표준 350 2" xfId="3143" xr:uid="{D6B020C5-D87D-419C-B871-3A751B5ED438}"/>
    <cellStyle name="표준 350 2 2" xfId="3342" xr:uid="{536A41F4-00DA-4487-AD5E-66DCDA658364}"/>
    <cellStyle name="표준 350 2 2 2" xfId="3751" xr:uid="{4E50D0E9-7242-49ED-BEDF-A69F6A5326B4}"/>
    <cellStyle name="표준 350 2 2 2 2" xfId="56988" xr:uid="{1C1254F2-2995-4095-A628-B1A656D45651}"/>
    <cellStyle name="표준 350 2 2 3" xfId="56599" xr:uid="{C54DD0FA-91E0-428D-A3CA-A6A77561867C}"/>
    <cellStyle name="표준 350 2 3" xfId="3556" xr:uid="{956B146E-080A-4836-AA1B-82BC60DFC5E1}"/>
    <cellStyle name="표준 350 2 3 2" xfId="56793" xr:uid="{3E12EBC8-BF81-408D-A282-E5F7C4C0283A}"/>
    <cellStyle name="표준 350 2 4" xfId="56404" xr:uid="{6354C597-3CF1-41B4-A0C9-D430FD2CC85A}"/>
    <cellStyle name="표준 350 3" xfId="3238" xr:uid="{B3BCC41E-63D6-42F1-9DA9-3E149644EBF5}"/>
    <cellStyle name="표준 350 3 2" xfId="3647" xr:uid="{6CE178E9-0630-4DD5-A9C3-22CAB44364E7}"/>
    <cellStyle name="표준 350 3 2 2" xfId="56884" xr:uid="{449F47DB-4E73-4231-9888-62575112B9D9}"/>
    <cellStyle name="표준 350 3 3" xfId="56495" xr:uid="{E9B7159A-4CA7-4423-94CB-8253D30C25FD}"/>
    <cellStyle name="표준 350 4" xfId="3452" xr:uid="{1CDC5CA4-1387-4124-9E55-DDBAE8AD9D8C}"/>
    <cellStyle name="표준 350 4 2" xfId="56689" xr:uid="{7FA2AF43-56DB-4B5F-8FB3-9C3AD2B9AF46}"/>
    <cellStyle name="표준 350 5" xfId="56298" xr:uid="{ED6BD95C-8BC2-4CEA-9E01-6430385CB21C}"/>
    <cellStyle name="표준 350 6" xfId="54335" xr:uid="{E8D0093C-9850-4DFC-AB06-B18AA776EC45}"/>
    <cellStyle name="표준 351" xfId="3033" xr:uid="{751F9E5E-BCA5-4195-AC5E-E86F801EFAEE}"/>
    <cellStyle name="표준 351 2" xfId="3140" xr:uid="{BAE2825D-9958-4265-8E52-8ACB827C55D6}"/>
    <cellStyle name="표준 351 2 2" xfId="3339" xr:uid="{5D9117A2-AB4B-4651-B715-EEC3D71C1521}"/>
    <cellStyle name="표준 351 2 2 2" xfId="3748" xr:uid="{18BF4444-D1C5-4B15-9C16-E4BF074AE7BC}"/>
    <cellStyle name="표준 351 2 2 2 2" xfId="56985" xr:uid="{CB2CD466-B44E-400C-B9E2-EE21F324BDD7}"/>
    <cellStyle name="표준 351 2 2 3" xfId="56596" xr:uid="{00505CC5-9718-444E-B60D-8CDB935E3E99}"/>
    <cellStyle name="표준 351 2 3" xfId="3553" xr:uid="{6E74301A-F809-485B-858A-FBD7F30F92BE}"/>
    <cellStyle name="표준 351 2 3 2" xfId="56790" xr:uid="{1F7B5450-CE9F-472A-A83E-292565D15E90}"/>
    <cellStyle name="표준 351 2 4" xfId="56401" xr:uid="{C65A9739-3693-4E0B-8358-9BC90145D3C3}"/>
    <cellStyle name="표준 351 3" xfId="3235" xr:uid="{9C5EAE64-278A-46EA-B86E-2AF69D661C9D}"/>
    <cellStyle name="표준 351 3 2" xfId="3644" xr:uid="{4C40AE2A-8699-4487-B7E0-8A6AEF13E7B7}"/>
    <cellStyle name="표준 351 3 2 2" xfId="56881" xr:uid="{9100B9D5-49D2-49C6-9386-FC37638F6D16}"/>
    <cellStyle name="표준 351 3 3" xfId="56492" xr:uid="{7FD44A73-BC5C-4271-90C1-CD63E7AA650A}"/>
    <cellStyle name="표준 351 4" xfId="3449" xr:uid="{A31231F2-C0D5-4CD5-B24E-01AC0311BFF4}"/>
    <cellStyle name="표준 351 4 2" xfId="56686" xr:uid="{D5E93FDC-8557-4528-B408-C0FC32D3411F}"/>
    <cellStyle name="표준 351 5" xfId="56295" xr:uid="{F1AEDCCC-1386-4A2B-ABB7-7929AC5905EC}"/>
    <cellStyle name="표준 351 6" xfId="54349" xr:uid="{08258108-241D-43AD-9D7C-0A0B5B0D74BB}"/>
    <cellStyle name="표준 352" xfId="3032" xr:uid="{2C44AE89-26F6-4071-80AA-5AC7F295D404}"/>
    <cellStyle name="표준 352 2" xfId="3139" xr:uid="{F308D391-5F02-4526-8CD1-E62E5634535E}"/>
    <cellStyle name="표준 352 2 2" xfId="3338" xr:uid="{D31BFC59-540E-4075-9357-828ACA72A609}"/>
    <cellStyle name="표준 352 2 2 2" xfId="3747" xr:uid="{0A6FB875-E813-47BF-B412-1973DE34068B}"/>
    <cellStyle name="표준 352 2 2 2 2" xfId="56984" xr:uid="{293EFF6E-216F-44C5-B3D9-69DAD282768B}"/>
    <cellStyle name="표준 352 2 2 3" xfId="56595" xr:uid="{AD55177B-37FF-416A-9C51-B10F5F3D0439}"/>
    <cellStyle name="표준 352 2 3" xfId="3552" xr:uid="{7C82F7D9-4EE2-48B3-B801-CBB358BF5019}"/>
    <cellStyle name="표준 352 2 3 2" xfId="56789" xr:uid="{344E8744-215D-4C41-B1B1-AB0D3EB2AA90}"/>
    <cellStyle name="표준 352 2 4" xfId="56400" xr:uid="{346164C6-DAAD-4D66-B8B3-73B144D74D4C}"/>
    <cellStyle name="표준 352 3" xfId="3234" xr:uid="{27C23527-D2EB-48B3-BA51-9E5B8D5E9D29}"/>
    <cellStyle name="표준 352 3 2" xfId="3643" xr:uid="{971F2220-7A3C-4C5C-BEC5-55FC600A0E02}"/>
    <cellStyle name="표준 352 3 2 2" xfId="56880" xr:uid="{F75F2D2B-1632-4F08-AE29-56420FB680EC}"/>
    <cellStyle name="표준 352 3 3" xfId="56491" xr:uid="{C28C6072-7373-4279-88A2-4DC2C6E1253C}"/>
    <cellStyle name="표준 352 4" xfId="3448" xr:uid="{4D28FBFB-5824-4602-BF83-C948DB5221E6}"/>
    <cellStyle name="표준 352 4 2" xfId="56685" xr:uid="{E1FDCFC4-F19D-46B8-A9B9-368B260FE6C3}"/>
    <cellStyle name="표준 352 5" xfId="56294" xr:uid="{62105296-F37B-45C3-9AA1-135B4E12191B}"/>
    <cellStyle name="표준 352 6" xfId="54184" xr:uid="{1DD8F144-0E5E-4A24-A669-3C7F5FD1FFD5}"/>
    <cellStyle name="표준 353" xfId="3035" xr:uid="{4C79C15E-7A77-4148-BB2E-7506C1FD4B4A}"/>
    <cellStyle name="표준 353 2" xfId="3142" xr:uid="{A1333EE2-659A-49E1-9235-1163685B4978}"/>
    <cellStyle name="표준 353 2 2" xfId="3341" xr:uid="{FE53B5AA-D566-4407-9CEB-DDEDDE0FCE56}"/>
    <cellStyle name="표준 353 2 2 2" xfId="3750" xr:uid="{8FE52DCE-EFB6-4418-8982-EF89B5E54584}"/>
    <cellStyle name="표준 353 2 2 2 2" xfId="56987" xr:uid="{E01E2EB7-6F0E-40B6-B1FB-8873B4722332}"/>
    <cellStyle name="표준 353 2 2 3" xfId="56598" xr:uid="{5F8DAF7A-DCA1-43FF-956B-ECE954017035}"/>
    <cellStyle name="표준 353 2 3" xfId="3555" xr:uid="{79A2E0DA-8897-4B9F-BDB1-6FAD66DF8891}"/>
    <cellStyle name="표준 353 2 3 2" xfId="56792" xr:uid="{90F9F8B1-3A97-4EBB-B6E8-107E387B0349}"/>
    <cellStyle name="표준 353 2 4" xfId="56403" xr:uid="{127EC23E-BCFE-4B6B-8728-EA00331D3578}"/>
    <cellStyle name="표준 353 3" xfId="3237" xr:uid="{4B93DB2B-91EC-487C-B091-F2872E3FA8E0}"/>
    <cellStyle name="표준 353 3 2" xfId="3646" xr:uid="{7FCB60B7-EAE9-4749-80E7-834D1067E25B}"/>
    <cellStyle name="표준 353 3 2 2" xfId="56883" xr:uid="{2B2F13C7-7BCD-43E3-8B68-0E5FFF0F3D9A}"/>
    <cellStyle name="표준 353 3 3" xfId="56494" xr:uid="{988F3B4C-EDEA-49B8-A198-19C7B4B439F3}"/>
    <cellStyle name="표준 353 4" xfId="3451" xr:uid="{102E6B6C-B526-442A-A4A1-87EAF1D38BF4}"/>
    <cellStyle name="표준 353 4 2" xfId="56688" xr:uid="{90CB8960-3106-4CB9-AB0B-CAF00222866E}"/>
    <cellStyle name="표준 353 5" xfId="56297" xr:uid="{93A0D58F-FCA6-4305-808A-B18A82AAFADB}"/>
    <cellStyle name="표준 354" xfId="3028" xr:uid="{F97B1E4F-3050-4914-8117-7F7F822F197F}"/>
    <cellStyle name="표준 354 2" xfId="3135" xr:uid="{60FF34D4-5EF8-427B-848F-7EC03224E50A}"/>
    <cellStyle name="표준 354 2 2" xfId="3334" xr:uid="{32FEEF50-9E2C-43FB-AB52-56CF292BB72B}"/>
    <cellStyle name="표준 354 2 2 2" xfId="3743" xr:uid="{4FD83A80-0163-4F26-B338-4623B93A929E}"/>
    <cellStyle name="표준 354 2 2 2 2" xfId="56980" xr:uid="{FB7E799B-CD89-4759-B795-FF07FF1F9BB8}"/>
    <cellStyle name="표준 354 2 2 3" xfId="56591" xr:uid="{5FFB4A28-21DB-409D-A487-EBBEB5E267D5}"/>
    <cellStyle name="표준 354 2 3" xfId="3548" xr:uid="{FFE72D2B-CFCF-4332-B3FB-9272FDC85D7A}"/>
    <cellStyle name="표준 354 2 3 2" xfId="56785" xr:uid="{FD3FBFF5-6A67-407A-81F9-2356E30DE5D2}"/>
    <cellStyle name="표준 354 2 4" xfId="56396" xr:uid="{9A2BA505-FC02-4239-AFE8-23090D465F6A}"/>
    <cellStyle name="표준 354 3" xfId="3230" xr:uid="{D6F058BA-8269-4F82-97E5-CABA47BEA768}"/>
    <cellStyle name="표준 354 3 2" xfId="3639" xr:uid="{5F3F4C4C-E65B-4769-ABA0-55951804D61F}"/>
    <cellStyle name="표준 354 3 2 2" xfId="56876" xr:uid="{21031E5F-18B0-43EF-8044-3710BF83F7F9}"/>
    <cellStyle name="표준 354 3 3" xfId="56487" xr:uid="{DD713FA7-8234-409D-9EF6-9A4E943A9D02}"/>
    <cellStyle name="표준 354 4" xfId="3444" xr:uid="{6D805500-FED5-47D7-A8CB-A2E27E10BADE}"/>
    <cellStyle name="표준 354 4 2" xfId="56681" xr:uid="{D0EA6579-EC81-4037-9BFF-CA98B98D8612}"/>
    <cellStyle name="표준 354 5" xfId="56290" xr:uid="{81FA0157-7C96-4104-94F5-C08699414241}"/>
    <cellStyle name="표준 355" xfId="3034" xr:uid="{4227449F-E34F-4EED-A30A-D74AA9410293}"/>
    <cellStyle name="표준 355 2" xfId="3141" xr:uid="{B3BD7A21-C5F3-4A81-8E44-CFCA004DC929}"/>
    <cellStyle name="표준 355 2 2" xfId="3340" xr:uid="{DF27414A-4B6F-48EE-9A6A-B139FEC4AB03}"/>
    <cellStyle name="표준 355 2 2 2" xfId="3749" xr:uid="{04385F73-45A6-4971-8A99-426F8792DC46}"/>
    <cellStyle name="표준 355 2 2 2 2" xfId="56986" xr:uid="{31B80F1D-81EE-487A-8935-F47FA6534582}"/>
    <cellStyle name="표준 355 2 2 3" xfId="56597" xr:uid="{A8EE10BD-D467-452A-8D99-DC11270A640F}"/>
    <cellStyle name="표준 355 2 3" xfId="3554" xr:uid="{36F998F4-206E-4821-B07C-BAD09FCD069E}"/>
    <cellStyle name="표준 355 2 3 2" xfId="56791" xr:uid="{721A5D18-4783-4BFB-B892-3E5B7C8A1E6A}"/>
    <cellStyle name="표준 355 2 4" xfId="56402" xr:uid="{291F3996-DEEF-417D-A3D7-D56F1054415F}"/>
    <cellStyle name="표준 355 3" xfId="3236" xr:uid="{24A5F466-4A68-4AC0-ACBC-884D2265374C}"/>
    <cellStyle name="표준 355 3 2" xfId="3645" xr:uid="{A3B86B5D-93D4-47D7-8050-8BC1D277AF04}"/>
    <cellStyle name="표준 355 3 2 2" xfId="56882" xr:uid="{89432876-68BA-4F16-90A3-2F93E02311D9}"/>
    <cellStyle name="표준 355 3 3" xfId="56493" xr:uid="{A4276A86-DAE0-4BBB-8CEB-C0B101481319}"/>
    <cellStyle name="표준 355 4" xfId="3450" xr:uid="{B0107079-B18F-4B0E-B4FD-364D41185333}"/>
    <cellStyle name="표준 355 4 2" xfId="56687" xr:uid="{FB574385-A597-42EB-B22F-F6258ADC4EB5}"/>
    <cellStyle name="표준 355 5" xfId="56296" xr:uid="{2CF2D545-2CFD-4EF3-A76D-7AEC06514605}"/>
    <cellStyle name="표준 356" xfId="3037" xr:uid="{603E533E-F9AB-4E64-9CC7-8999602C5272}"/>
    <cellStyle name="표준 356 2" xfId="3144" xr:uid="{2992C484-8481-4A61-B24F-283B7CFDC3B9}"/>
    <cellStyle name="표준 356 2 2" xfId="3343" xr:uid="{886C406A-528D-4324-8C0A-0F1867A21C29}"/>
    <cellStyle name="표준 356 2 2 2" xfId="3752" xr:uid="{81E16786-EBD4-4D5B-A290-2F360DAC4691}"/>
    <cellStyle name="표준 356 2 2 2 2" xfId="56989" xr:uid="{72419230-D441-4E9D-A3A9-B0FE0080D915}"/>
    <cellStyle name="표준 356 2 2 3" xfId="56600" xr:uid="{96F9C450-62F9-43BB-B8C8-208A94EF5518}"/>
    <cellStyle name="표준 356 2 3" xfId="3557" xr:uid="{C7AB2F2B-718C-4ADB-8435-89D32920CE79}"/>
    <cellStyle name="표준 356 2 3 2" xfId="56794" xr:uid="{9091CD8E-81DF-4066-8154-957CB24D9ED8}"/>
    <cellStyle name="표준 356 2 4" xfId="56405" xr:uid="{986FCD72-6868-4182-B3FB-4645D3244AEB}"/>
    <cellStyle name="표준 356 3" xfId="3239" xr:uid="{33E5C121-9B47-4CD6-BEE5-49CA84B084B7}"/>
    <cellStyle name="표준 356 3 2" xfId="3648" xr:uid="{78FB92FA-14F3-4497-86F9-A180032F0964}"/>
    <cellStyle name="표준 356 3 2 2" xfId="56885" xr:uid="{D8A37994-D111-4E8A-9880-4EABBC6D91D1}"/>
    <cellStyle name="표준 356 3 3" xfId="56496" xr:uid="{C9E91F6D-7B4F-4825-8D7E-44802262B454}"/>
    <cellStyle name="표준 356 4" xfId="3453" xr:uid="{49EED288-EBF3-4C97-B390-F712BCF635BA}"/>
    <cellStyle name="표준 356 4 2" xfId="56690" xr:uid="{CB814D2E-B51F-43DF-BE27-1C531DE87160}"/>
    <cellStyle name="표준 356 5" xfId="56299" xr:uid="{135BDA11-57B0-47EB-B35F-3A9AD23CC9A3}"/>
    <cellStyle name="표준 357" xfId="3047" xr:uid="{91386423-3B5A-46CB-8A75-6C8C60478ECF}"/>
    <cellStyle name="표준 357 2" xfId="3154" xr:uid="{C948884C-A1F3-4E2B-B0C4-CE8C3C1616E6}"/>
    <cellStyle name="표준 357 2 2" xfId="3353" xr:uid="{190A31BD-E4C4-483E-B520-400C8921E513}"/>
    <cellStyle name="표준 357 2 2 2" xfId="3762" xr:uid="{3A0DCC79-3B9E-422D-97E4-DE4B589EDA0F}"/>
    <cellStyle name="표준 357 2 2 2 2" xfId="56999" xr:uid="{69F47BCD-3841-440D-8C1F-A53E5D9ACA14}"/>
    <cellStyle name="표준 357 2 2 3" xfId="56610" xr:uid="{49209242-21E6-4AFB-9B39-F4D767AD5840}"/>
    <cellStyle name="표준 357 2 3" xfId="3567" xr:uid="{924C5153-DE7E-4648-957E-96B08FDAFF6C}"/>
    <cellStyle name="표준 357 2 3 2" xfId="56804" xr:uid="{331BB98D-9427-4CB7-93B5-82D4F21265F8}"/>
    <cellStyle name="표준 357 2 4" xfId="56415" xr:uid="{F4DA4D02-C7C1-4F72-8F3B-B67519F947C0}"/>
    <cellStyle name="표준 357 3" xfId="3249" xr:uid="{58B3BB47-4C3B-41C2-9575-5B01F6925EB6}"/>
    <cellStyle name="표준 357 3 2" xfId="3658" xr:uid="{4FFB0EF2-9441-46E2-BB9D-5C79A4C0CA03}"/>
    <cellStyle name="표준 357 3 2 2" xfId="56895" xr:uid="{AE61A8CD-EBBC-44E6-9290-A391DF0D3DE4}"/>
    <cellStyle name="표준 357 3 3" xfId="56506" xr:uid="{64C2976F-816C-4449-AD6B-C5126E08E76F}"/>
    <cellStyle name="표준 357 4" xfId="3463" xr:uid="{F8D589EB-F406-487B-A7F3-F0D1E54299D0}"/>
    <cellStyle name="표준 357 4 2" xfId="56700" xr:uid="{7E6C399E-09D0-4971-BE8E-7C498BAA96FF}"/>
    <cellStyle name="표준 357 5" xfId="56309" xr:uid="{A45C6E4A-DF35-413C-996A-59C04EC9A6A9}"/>
    <cellStyle name="표준 358" xfId="3041" xr:uid="{FEECB31F-E61C-457A-B7BB-E8212552EA7C}"/>
    <cellStyle name="표준 358 2" xfId="3148" xr:uid="{70A4C7C7-8BE9-4C0E-8E11-BEF0EF7DFC78}"/>
    <cellStyle name="표준 358 2 2" xfId="3347" xr:uid="{569C969F-0AF5-4026-ABA5-1C8C929A5CA0}"/>
    <cellStyle name="표준 358 2 2 2" xfId="3756" xr:uid="{93801E0B-440A-4D0A-BA14-7C67F3D9D94F}"/>
    <cellStyle name="표준 358 2 2 2 2" xfId="56993" xr:uid="{5C3BAA62-C0CE-4BE4-93FF-42356FF1ED04}"/>
    <cellStyle name="표준 358 2 2 3" xfId="56604" xr:uid="{0B7B722A-1A0F-47D9-854F-3C9A463CEF6F}"/>
    <cellStyle name="표준 358 2 3" xfId="3561" xr:uid="{F810EB5F-9019-4BE7-B7AA-32E8BEB4643C}"/>
    <cellStyle name="표준 358 2 3 2" xfId="56798" xr:uid="{EBE4C9BD-25C1-4D55-B4CF-1C89F9219699}"/>
    <cellStyle name="표준 358 2 4" xfId="56409" xr:uid="{5723A5B8-28B1-4947-8622-62E76FB4E8D2}"/>
    <cellStyle name="표준 358 3" xfId="3243" xr:uid="{289EE12A-0511-45BF-94AA-42F6CD8C1A9B}"/>
    <cellStyle name="표준 358 3 2" xfId="3652" xr:uid="{7A35DFD1-02DA-4371-ACD6-050C305FDDC2}"/>
    <cellStyle name="표준 358 3 2 2" xfId="56889" xr:uid="{D557220E-43EF-47AA-AD6F-43B052B7C6CC}"/>
    <cellStyle name="표준 358 3 3" xfId="56500" xr:uid="{70DCCC13-BB82-4CFB-8282-ED685A31938F}"/>
    <cellStyle name="표준 358 4" xfId="3457" xr:uid="{44341A42-A714-4476-9B5B-971FA2C30455}"/>
    <cellStyle name="표준 358 4 2" xfId="56694" xr:uid="{40CD426C-E9AF-4FB9-9C4E-0FA04D9B028B}"/>
    <cellStyle name="표준 358 5" xfId="56303" xr:uid="{CBABA671-89B4-457F-AA5B-BB6C5CEAA739}"/>
    <cellStyle name="표준 359" xfId="3045" xr:uid="{2128CD5F-E6C9-40B4-91EB-7338456979C2}"/>
    <cellStyle name="표준 359 2" xfId="3152" xr:uid="{3BE946B6-E334-46A0-9D5C-EF6A1BF81CB5}"/>
    <cellStyle name="표준 359 2 2" xfId="3351" xr:uid="{43BE4FDD-F747-4250-93AD-1221D6E38DFA}"/>
    <cellStyle name="표준 359 2 2 2" xfId="3760" xr:uid="{02F6B2A3-4479-445A-A87F-78E3A6F98264}"/>
    <cellStyle name="표준 359 2 2 2 2" xfId="56997" xr:uid="{DF783171-77CF-4532-ACC3-764ACEE64613}"/>
    <cellStyle name="표준 359 2 2 3" xfId="56608" xr:uid="{5865224C-99D0-4659-A640-EB3ED9AC024F}"/>
    <cellStyle name="표준 359 2 3" xfId="3565" xr:uid="{7CA74A1D-725B-4977-A0BD-8C7E31104C25}"/>
    <cellStyle name="표준 359 2 3 2" xfId="56802" xr:uid="{AFEDA0B0-35A7-4DB9-86DD-B9BB8385B1AB}"/>
    <cellStyle name="표준 359 2 4" xfId="56413" xr:uid="{41FCAD0D-D8D8-4EDE-AE8B-7EE963DFD4F9}"/>
    <cellStyle name="표준 359 3" xfId="3247" xr:uid="{C3E690BC-E5FB-47EE-BDC4-1518525153BF}"/>
    <cellStyle name="표준 359 3 2" xfId="3656" xr:uid="{AFABADE0-7EF3-43F1-9B0D-09367BE14654}"/>
    <cellStyle name="표준 359 3 2 2" xfId="56893" xr:uid="{99CA064C-1A50-4E27-82C4-2E454F383CA2}"/>
    <cellStyle name="표준 359 3 3" xfId="56504" xr:uid="{DBCE95C5-5A4B-4DAB-A6FB-A8FFAF3B7F27}"/>
    <cellStyle name="표준 359 4" xfId="3461" xr:uid="{FB0E089C-A5E2-4E9F-BB2C-DF934A0F608C}"/>
    <cellStyle name="표준 359 4 2" xfId="56698" xr:uid="{140EB7D6-5088-45F6-85E0-76CC3417F7BC}"/>
    <cellStyle name="표준 359 5" xfId="56307" xr:uid="{744AE5F7-744D-4DD7-B0D0-96A08674D3A8}"/>
    <cellStyle name="표준 36" xfId="2097" xr:uid="{B48FC04F-DB4C-470D-BCD2-17E5786AE9B6}"/>
    <cellStyle name="표준 36 10" xfId="2098" xr:uid="{107F2030-829F-47EE-AE3B-0775F158A0E5}"/>
    <cellStyle name="표준 36 10 2" xfId="6788" xr:uid="{5DF99E84-E230-4F1B-8199-D72F6EF1BCDA}"/>
    <cellStyle name="표준 36 10 2 2" xfId="8823" xr:uid="{B96857B2-85C0-4050-B74F-CF31F616F586}"/>
    <cellStyle name="표준 36 10 2 3" xfId="11618" xr:uid="{FE6DB3EA-85BF-4154-B39A-CE7DAFBC60F8}"/>
    <cellStyle name="표준 36 10 2 4" xfId="16791" xr:uid="{3D0ACD53-F989-49BC-92DA-1041CA4921F1}"/>
    <cellStyle name="표준 36 10 3" xfId="6789" xr:uid="{9BCD44E8-2412-4DC6-8DE1-6E770017C9B8}"/>
    <cellStyle name="표준 36 10 3 2" xfId="8824" xr:uid="{1957F85F-8882-4826-85E3-8AC0441202B9}"/>
    <cellStyle name="표준 36 10 3 3" xfId="11619" xr:uid="{F9614F01-4398-4166-BE26-13159E7B204A}"/>
    <cellStyle name="표준 36 10 3 4" xfId="16792" xr:uid="{DC3979BB-9175-431F-BD00-113D6164A6C0}"/>
    <cellStyle name="표준 36 10 4" xfId="8166" xr:uid="{A9DD65CE-C5B9-41A6-BEF9-5B8F95877DCE}"/>
    <cellStyle name="표준 36 10 4 2" xfId="8825" xr:uid="{848A8F1C-F485-4EF0-AC42-81F735E44C8C}"/>
    <cellStyle name="표준 36 10 4 3" xfId="12103" xr:uid="{4CEF53F3-3CFF-4DF3-9BEE-A4160D4AA2C5}"/>
    <cellStyle name="표준 36 10 4 4" xfId="18142" xr:uid="{3D360D54-7A48-4DBA-8A50-96ACA2AE5B90}"/>
    <cellStyle name="표준 36 10 5" xfId="8822" xr:uid="{5FFA6C1D-3D81-4CBD-9FD4-88E7F57C5EEA}"/>
    <cellStyle name="표준 36 10 6" xfId="12591" xr:uid="{11072B20-0459-4594-9017-573B775959AC}"/>
    <cellStyle name="표준 36 10 7" xfId="16790" xr:uid="{FB0FA0CC-3591-46D1-87F2-15917D9E4568}"/>
    <cellStyle name="표준 36 10 8" xfId="6787" xr:uid="{096F163D-19D6-4D57-BE50-F74ABE51C36E}"/>
    <cellStyle name="표준 36 11" xfId="2099" xr:uid="{C0B9B838-C2D4-4A3A-B1B4-EFDFA78F27C4}"/>
    <cellStyle name="표준 36 11 2" xfId="6791" xr:uid="{9EF922F5-B154-4129-B6C1-E263684B29B7}"/>
    <cellStyle name="표준 36 11 2 2" xfId="8827" xr:uid="{90B7722A-A86B-4160-9BB3-09AAC4AD8E3E}"/>
    <cellStyle name="표준 36 11 2 3" xfId="12295" xr:uid="{A7639D4D-3FD5-4C14-9A94-EF2CCB124A8E}"/>
    <cellStyle name="표준 36 11 2 4" xfId="16794" xr:uid="{4EACB593-C50C-40A6-A62E-61DF4880D734}"/>
    <cellStyle name="표준 36 11 3" xfId="6792" xr:uid="{6D534F3C-C5E1-4AE4-8884-2F52C450E3B2}"/>
    <cellStyle name="표준 36 11 3 2" xfId="8828" xr:uid="{A34DDF99-9898-4DEA-B024-CF05DCA5908A}"/>
    <cellStyle name="표준 36 11 3 3" xfId="12596" xr:uid="{AAF93BCC-B474-4687-A6BB-7C6AC2003DD0}"/>
    <cellStyle name="표준 36 11 3 4" xfId="16795" xr:uid="{6B558448-38E0-46A0-88C4-1D7A17202064}"/>
    <cellStyle name="표준 36 11 4" xfId="8167" xr:uid="{D7B14EBD-9BEE-4745-8A50-D92135366CEE}"/>
    <cellStyle name="표준 36 11 4 2" xfId="8829" xr:uid="{3014C6F2-BAE5-4557-9D6B-D7FE06DF0C58}"/>
    <cellStyle name="표준 36 11 4 3" xfId="13243" xr:uid="{EB8352DC-9D5C-4EDD-B010-A8195C6397DC}"/>
    <cellStyle name="표준 36 11 4 4" xfId="18143" xr:uid="{732CEA04-64EA-4B0D-95DE-BD1A84271EE5}"/>
    <cellStyle name="표준 36 11 5" xfId="8826" xr:uid="{C6240C45-ED47-4FD7-9000-6091C223A58F}"/>
    <cellStyle name="표준 36 11 6" xfId="12595" xr:uid="{67E084B7-6703-4C53-8CB3-BC517836CA16}"/>
    <cellStyle name="표준 36 11 7" xfId="16793" xr:uid="{F792AF79-01A1-4DA6-A5C3-ECD9AD5DF2D9}"/>
    <cellStyle name="표준 36 11 8" xfId="6790" xr:uid="{1F9E5912-A77D-43B0-9341-9C0B06E2B967}"/>
    <cellStyle name="표준 36 12" xfId="2100" xr:uid="{9CB5A076-D6D9-41AD-8388-59AA2D66BED3}"/>
    <cellStyle name="표준 36 12 2" xfId="6794" xr:uid="{F3D279A4-4BE9-4128-898A-FB3A4AB1833D}"/>
    <cellStyle name="표준 36 12 2 2" xfId="8831" xr:uid="{0C15AADF-2E93-4DB7-A52D-926C4CED64D9}"/>
    <cellStyle name="표준 36 12 2 3" xfId="11620" xr:uid="{D6F1011F-690B-4625-B365-9CF89B2B8E77}"/>
    <cellStyle name="표준 36 12 2 4" xfId="16797" xr:uid="{213CBF90-342C-4A74-8289-E7664E7FBD3A}"/>
    <cellStyle name="표준 36 12 3" xfId="6795" xr:uid="{DCDB60A7-F800-4312-8BE5-7DF477031F12}"/>
    <cellStyle name="표준 36 12 3 2" xfId="8832" xr:uid="{FE52CB7A-D90F-47A8-91DC-5B4CBBEFACC0}"/>
    <cellStyle name="표준 36 12 3 3" xfId="11621" xr:uid="{DBEA781E-AC65-4020-8A5D-0B5037ED5E13}"/>
    <cellStyle name="표준 36 12 3 4" xfId="16798" xr:uid="{64CA255B-6183-49A6-AA09-02BCC4702345}"/>
    <cellStyle name="표준 36 12 4" xfId="8168" xr:uid="{7F95FA91-7172-4C22-A275-23830654F7F7}"/>
    <cellStyle name="표준 36 12 4 2" xfId="8833" xr:uid="{D9AA212B-30B5-454F-BDB8-F400266279C3}"/>
    <cellStyle name="표준 36 12 4 3" xfId="12459" xr:uid="{D2BEC709-1C1B-4ABB-93D0-A3A756105AD9}"/>
    <cellStyle name="표준 36 12 4 4" xfId="18144" xr:uid="{1D36B60F-C902-464F-B6D0-C839416FA094}"/>
    <cellStyle name="표준 36 12 5" xfId="8830" xr:uid="{D61A8793-F9AF-42DC-9900-93E991EFD313}"/>
    <cellStyle name="표준 36 12 6" xfId="12594" xr:uid="{652E0E3E-CF89-4117-8476-878C54E91F21}"/>
    <cellStyle name="표준 36 12 7" xfId="16796" xr:uid="{3685FACE-8456-458D-A177-DFBECBB46392}"/>
    <cellStyle name="표준 36 12 8" xfId="6793" xr:uid="{A0536853-A80B-4F01-856F-70C0CA3B84EF}"/>
    <cellStyle name="표준 36 13" xfId="2101" xr:uid="{F73BC073-75A7-4E76-AC57-208FD7A85F3B}"/>
    <cellStyle name="표준 36 13 2" xfId="6797" xr:uid="{3CBD4287-8CE8-457D-915B-2CC7CD33156D}"/>
    <cellStyle name="표준 36 13 2 2" xfId="8835" xr:uid="{322D3993-B7E1-41D5-BF14-FAB448146AFB}"/>
    <cellStyle name="표준 36 13 2 3" xfId="12296" xr:uid="{D662BA60-070B-4AFC-92BF-9836FD186F91}"/>
    <cellStyle name="표준 36 13 2 4" xfId="16800" xr:uid="{B089D40E-788A-4A24-AC2D-01A2FC8882ED}"/>
    <cellStyle name="표준 36 13 3" xfId="6798" xr:uid="{00E40796-4F25-4A41-B55F-57D74C428418}"/>
    <cellStyle name="표준 36 13 3 2" xfId="8836" xr:uid="{8BC39DC2-C1C4-4CD3-9388-B248F38AE228}"/>
    <cellStyle name="표준 36 13 3 3" xfId="12599" xr:uid="{1690A5C1-4E4A-4C44-ABC5-1591F5C2D5FE}"/>
    <cellStyle name="표준 36 13 3 4" xfId="16801" xr:uid="{BEB80DA8-DA85-41C0-90EF-DDFE842ECCF3}"/>
    <cellStyle name="표준 36 13 4" xfId="8169" xr:uid="{D024B180-7292-4FDA-B851-345B4D6F6481}"/>
    <cellStyle name="표준 36 13 4 2" xfId="8837" xr:uid="{7C1AB87C-9818-4CAF-8DAF-BD9F9BA7B0D2}"/>
    <cellStyle name="표준 36 13 4 3" xfId="13244" xr:uid="{3BBA7E73-E380-494F-963B-EBC84C84F7DC}"/>
    <cellStyle name="표준 36 13 4 4" xfId="18145" xr:uid="{CC0FF9FF-F8D7-46F9-B46B-5B8D2D0BDEFF}"/>
    <cellStyle name="표준 36 13 5" xfId="8834" xr:uid="{981F8AAA-91CB-4CED-BE3B-E83816F7E06D}"/>
    <cellStyle name="표준 36 13 6" xfId="12598" xr:uid="{91F466FE-A5B3-45FB-A605-797AFF9DBC6B}"/>
    <cellStyle name="표준 36 13 7" xfId="16799" xr:uid="{E28B36F1-01AF-4CFF-A197-894ADF8D6B87}"/>
    <cellStyle name="표준 36 13 8" xfId="6796" xr:uid="{1AE7FC3B-C805-4D3B-A6DF-77EF972ADBF6}"/>
    <cellStyle name="표준 36 14" xfId="2102" xr:uid="{EA5DE232-4D69-4E03-90F8-F12D6309A691}"/>
    <cellStyle name="표준 36 14 2" xfId="6800" xr:uid="{FE0B25F4-2243-429B-A2CB-CEF5743EEE68}"/>
    <cellStyle name="표준 36 14 2 2" xfId="8839" xr:uid="{CF6C609E-19BC-4F5E-B073-65DCC6808606}"/>
    <cellStyle name="표준 36 14 2 3" xfId="11622" xr:uid="{449CA9F3-A6F2-4E55-BAB0-A830EB431141}"/>
    <cellStyle name="표준 36 14 2 4" xfId="16803" xr:uid="{D48AEBC6-F2C0-4A1B-B72D-2391C217B3F2}"/>
    <cellStyle name="표준 36 14 3" xfId="6801" xr:uid="{88FDC07C-B1D8-4850-BFA8-0982E805A620}"/>
    <cellStyle name="표준 36 14 3 2" xfId="8840" xr:uid="{A54A9F71-826C-4898-809D-E92913293FEC}"/>
    <cellStyle name="표준 36 14 3 3" xfId="11623" xr:uid="{15034B14-4E52-42D3-9BD8-8272924165EB}"/>
    <cellStyle name="표준 36 14 3 4" xfId="16804" xr:uid="{86FFBE1B-B242-4104-866F-8B5AAB72CB97}"/>
    <cellStyle name="표준 36 14 4" xfId="8170" xr:uid="{FB3357FD-BDB8-476D-B0B8-AA3CD8EADCAC}"/>
    <cellStyle name="표준 36 14 4 2" xfId="8841" xr:uid="{2AA9FB4E-2CB2-4C52-AA53-A97EFA420EFB}"/>
    <cellStyle name="표준 36 14 4 3" xfId="13241" xr:uid="{58250FDD-7DDC-488E-A638-17056ACDBB58}"/>
    <cellStyle name="표준 36 14 4 4" xfId="18146" xr:uid="{3A8235D9-F7F3-4DB4-B86E-F019EF0B4C52}"/>
    <cellStyle name="표준 36 14 5" xfId="8838" xr:uid="{CBBA0759-304C-4225-A117-1B0549253093}"/>
    <cellStyle name="표준 36 14 6" xfId="12597" xr:uid="{25553AB6-1B06-4283-93A9-832A0B89EC3B}"/>
    <cellStyle name="표준 36 14 7" xfId="16802" xr:uid="{7BD7CF69-EB7A-4142-9097-6FE6345C6920}"/>
    <cellStyle name="표준 36 14 8" xfId="6799" xr:uid="{F96D268C-926D-4F51-87FE-A0C235B745E6}"/>
    <cellStyle name="표준 36 15" xfId="2103" xr:uid="{B3986F2F-3D46-4BB2-B180-63974FC72246}"/>
    <cellStyle name="표준 36 15 2" xfId="6803" xr:uid="{40FF6767-D198-403D-A6FB-E14B199C1F05}"/>
    <cellStyle name="표준 36 15 2 2" xfId="8843" xr:uid="{CCE7D092-70BF-41C4-B914-76570B41B3DB}"/>
    <cellStyle name="표준 36 15 2 3" xfId="12297" xr:uid="{4AE7A425-865F-4D0C-BF98-671F140EF3CC}"/>
    <cellStyle name="표준 36 15 2 4" xfId="16806" xr:uid="{3472F007-5BC0-4B6D-BBC1-2A6C7A4207C2}"/>
    <cellStyle name="표준 36 15 3" xfId="6804" xr:uid="{F35BF68D-929C-4B4E-9701-094CBBA5F3CE}"/>
    <cellStyle name="표준 36 15 3 2" xfId="8844" xr:uid="{3E8C17F6-E4E5-4D95-92AB-478EF7E11F5A}"/>
    <cellStyle name="표준 36 15 3 3" xfId="12602" xr:uid="{11322B8C-E878-4371-9C32-FFB3FDE4DA2B}"/>
    <cellStyle name="표준 36 15 3 4" xfId="16807" xr:uid="{499CE298-C64B-4024-A743-5840C98DE83F}"/>
    <cellStyle name="표준 36 15 4" xfId="8171" xr:uid="{2EC5B06B-FB59-4E81-81CE-17E04B157317}"/>
    <cellStyle name="표준 36 15 4 2" xfId="8845" xr:uid="{7B7DDE29-EDA9-4A44-ADDB-A3F3376BABBA}"/>
    <cellStyle name="표준 36 15 4 3" xfId="12104" xr:uid="{6B17DE99-39AE-449C-B506-503E1D87B347}"/>
    <cellStyle name="표준 36 15 4 4" xfId="18147" xr:uid="{87CD5F0E-A53B-4F21-8961-982B88106F06}"/>
    <cellStyle name="표준 36 15 5" xfId="8842" xr:uid="{AE86F1F9-1B52-4AB8-B958-AAF65FA885AB}"/>
    <cellStyle name="표준 36 15 6" xfId="12601" xr:uid="{3DCB61D2-C6B1-4C18-8C9F-42F2C039F201}"/>
    <cellStyle name="표준 36 15 7" xfId="16805" xr:uid="{4FF83222-279B-40FA-A366-4026FFF76FA9}"/>
    <cellStyle name="표준 36 15 8" xfId="6802" xr:uid="{B4A92093-82FF-433D-B612-777F1699F031}"/>
    <cellStyle name="표준 36 16" xfId="2104" xr:uid="{F3985DCD-C3FB-4BAB-8006-77B4A70D0598}"/>
    <cellStyle name="표준 36 16 2" xfId="6806" xr:uid="{AD9EB329-DF87-47FD-8D10-AB0BDBBBB609}"/>
    <cellStyle name="표준 36 16 2 2" xfId="8847" xr:uid="{7DB3028E-02BE-4E08-895E-DF7B2C4AC2E8}"/>
    <cellStyle name="표준 36 16 2 3" xfId="11624" xr:uid="{8D239D1F-7A14-4019-87C4-241265B4FF44}"/>
    <cellStyle name="표준 36 16 2 4" xfId="16809" xr:uid="{6320556F-2AC5-48B6-BFE3-00D51DCBF77F}"/>
    <cellStyle name="표준 36 16 3" xfId="6807" xr:uid="{47DA3DD3-7805-497E-87DA-43C204B9F613}"/>
    <cellStyle name="표준 36 16 3 2" xfId="8848" xr:uid="{DC2A7CFC-FFD3-41BF-8C6D-6E8FE7858629}"/>
    <cellStyle name="표준 36 16 3 3" xfId="11625" xr:uid="{C0C694E9-7806-4A8D-91FB-4539BDC8BD2B}"/>
    <cellStyle name="표준 36 16 3 4" xfId="16810" xr:uid="{1CE31011-5ADD-4113-9C37-7312D64A77BE}"/>
    <cellStyle name="표준 36 16 4" xfId="8172" xr:uid="{C5B5B42B-EE72-401F-B6EC-070A2BC9931E}"/>
    <cellStyle name="표준 36 16 4 2" xfId="8849" xr:uid="{A261737B-9DB6-4CDD-8AB1-61226BC5B81A}"/>
    <cellStyle name="표준 36 16 4 3" xfId="12105" xr:uid="{4FCD4008-9A8A-42FE-B175-2BD0D3D907CB}"/>
    <cellStyle name="표준 36 16 4 4" xfId="18148" xr:uid="{1C1D8AA5-2CCE-470C-BBFF-3D0EAAC7FAB7}"/>
    <cellStyle name="표준 36 16 5" xfId="8846" xr:uid="{0CAC42EE-47DD-417B-9C3F-8040CDFFA455}"/>
    <cellStyle name="표준 36 16 6" xfId="12600" xr:uid="{B2D3819C-EEB3-45CF-AF66-C6679DF1CA67}"/>
    <cellStyle name="표준 36 16 7" xfId="16808" xr:uid="{11D1329B-B19E-444C-A17F-5F4038D8C807}"/>
    <cellStyle name="표준 36 16 8" xfId="6805" xr:uid="{694DE222-8315-4896-8F45-2D3D9F7EF463}"/>
    <cellStyle name="표준 36 17" xfId="2105" xr:uid="{28844FA2-5C9C-46FD-9761-939F78ED262A}"/>
    <cellStyle name="표준 36 17 2" xfId="6809" xr:uid="{B03E8365-302C-4668-B76F-C92207FF1D45}"/>
    <cellStyle name="표준 36 17 2 2" xfId="8851" xr:uid="{A36AE40E-2ECA-496D-BC14-889FBA611139}"/>
    <cellStyle name="표준 36 17 2 3" xfId="12298" xr:uid="{F8CB6E50-BBBF-4D27-BC80-CCF5EC8E4C31}"/>
    <cellStyle name="표준 36 17 2 4" xfId="16812" xr:uid="{56421FB2-8116-48D2-80AA-434E2CA2F163}"/>
    <cellStyle name="표준 36 17 3" xfId="6810" xr:uid="{DB3AD784-FA17-4863-8EE5-E07C7DC0BD18}"/>
    <cellStyle name="표준 36 17 3 2" xfId="8852" xr:uid="{F215EC36-3D7D-4EFE-95B8-338ADE2B2571}"/>
    <cellStyle name="표준 36 17 3 3" xfId="12605" xr:uid="{C2AE93AA-B16D-4242-9D89-AF8E587DA2DD}"/>
    <cellStyle name="표준 36 17 3 4" xfId="16813" xr:uid="{82739A5A-F316-423A-B7D5-C24BE168953A}"/>
    <cellStyle name="표준 36 17 4" xfId="8173" xr:uid="{029DE1DF-3C44-4F6B-844E-3D1D0F74ABB7}"/>
    <cellStyle name="표준 36 17 4 2" xfId="8853" xr:uid="{7C1CF118-C724-46F7-BBBC-9BD488A43674}"/>
    <cellStyle name="표준 36 17 4 3" xfId="13246" xr:uid="{F0E8C031-F88D-4382-A78F-59EBB677E3BC}"/>
    <cellStyle name="표준 36 17 4 4" xfId="18149" xr:uid="{6AC42FA4-E494-450A-8EE8-E97907DB942D}"/>
    <cellStyle name="표준 36 17 5" xfId="8850" xr:uid="{D0702EB6-DBE0-4645-814A-8D90B37A0844}"/>
    <cellStyle name="표준 36 17 6" xfId="12604" xr:uid="{09254B44-4CF8-45B7-BA60-81C2D61B9054}"/>
    <cellStyle name="표준 36 17 7" xfId="16811" xr:uid="{4D07E651-30E6-4AA5-89A4-AC8C80A0C739}"/>
    <cellStyle name="표준 36 17 8" xfId="6808" xr:uid="{BCA38B91-50F2-486A-9E49-F0802904769F}"/>
    <cellStyle name="표준 36 18" xfId="2106" xr:uid="{AD4A9244-27F9-44C2-B099-2D12DF972019}"/>
    <cellStyle name="표준 36 18 2" xfId="6812" xr:uid="{A3F99C09-B1C2-4B90-8C5C-55E7DD0D2CD2}"/>
    <cellStyle name="표준 36 18 2 2" xfId="8855" xr:uid="{98CFF2CB-811E-4588-8979-CC5C5868569E}"/>
    <cellStyle name="표준 36 18 2 3" xfId="11626" xr:uid="{3EE62933-6308-485A-82B8-13F3143ABB88}"/>
    <cellStyle name="표준 36 18 2 4" xfId="16815" xr:uid="{4764B592-4FCC-41BD-A2FB-D799C694C24E}"/>
    <cellStyle name="표준 36 18 3" xfId="6813" xr:uid="{2ACF2E22-6ADE-488B-BF09-7FDE19CDAAAF}"/>
    <cellStyle name="표준 36 18 3 2" xfId="8856" xr:uid="{080B26FE-7B73-4EFD-A3E4-04AB602B796B}"/>
    <cellStyle name="표준 36 18 3 3" xfId="11627" xr:uid="{4CF881FB-D8EA-443E-BD82-632EA4479815}"/>
    <cellStyle name="표준 36 18 3 4" xfId="16816" xr:uid="{386991DB-4E8C-4B7F-B37E-DA616509315E}"/>
    <cellStyle name="표준 36 18 4" xfId="8174" xr:uid="{36098075-E562-4D0F-A860-CE191605E36A}"/>
    <cellStyle name="표준 36 18 4 2" xfId="8857" xr:uid="{3810EC20-3718-4686-88AC-8A5943BAC7A8}"/>
    <cellStyle name="표준 36 18 4 3" xfId="12106" xr:uid="{0EA54E70-833D-4CFE-9044-0FD0600A9A98}"/>
    <cellStyle name="표준 36 18 4 4" xfId="18150" xr:uid="{36FC7442-456D-45F8-9926-D1C37A2D7F77}"/>
    <cellStyle name="표준 36 18 5" xfId="8854" xr:uid="{B69AA8A7-B037-4D5F-A92A-9C7833893200}"/>
    <cellStyle name="표준 36 18 6" xfId="12603" xr:uid="{47D850E8-7D36-4D60-B142-D851C23F575F}"/>
    <cellStyle name="표준 36 18 7" xfId="16814" xr:uid="{9F8042EF-0C88-4090-8E59-B47DA04205A3}"/>
    <cellStyle name="표준 36 18 8" xfId="6811" xr:uid="{5A360BF2-9AE0-4192-B1BF-58E6ED2C8C50}"/>
    <cellStyle name="표준 36 19" xfId="2107" xr:uid="{08EA5856-ED8D-4EB6-9B61-9C181EFB4178}"/>
    <cellStyle name="표준 36 19 2" xfId="6815" xr:uid="{85656316-2475-4893-A231-40A0EA7E0719}"/>
    <cellStyle name="표준 36 19 2 2" xfId="8859" xr:uid="{9D9234A7-F83A-4C70-B837-45E1936B9DB2}"/>
    <cellStyle name="표준 36 19 2 3" xfId="12299" xr:uid="{D3EC7814-EBDC-4713-A1B3-6CAEA4A85BA2}"/>
    <cellStyle name="표준 36 19 2 4" xfId="16818" xr:uid="{F91D142E-9E5B-435F-96A0-B81339FE1A9D}"/>
    <cellStyle name="표준 36 19 3" xfId="6816" xr:uid="{A9CA8C64-C1FC-4F90-BD33-06D122FFDE3E}"/>
    <cellStyle name="표준 36 19 3 2" xfId="8860" xr:uid="{F2C4103C-E7EE-4170-9D6E-8E78AC5F8650}"/>
    <cellStyle name="표준 36 19 3 3" xfId="12608" xr:uid="{29444D06-8C67-42D0-B075-3F461ABA9DE4}"/>
    <cellStyle name="표준 36 19 3 4" xfId="16819" xr:uid="{A70E275C-C6D6-4671-A654-F0F9E0A8BC14}"/>
    <cellStyle name="표준 36 19 4" xfId="8175" xr:uid="{9C3B1EA0-54DA-46E2-A910-A092074E2B0B}"/>
    <cellStyle name="표준 36 19 4 2" xfId="8861" xr:uid="{406EFC3E-BAAA-4C9B-AEE3-747744CF821C}"/>
    <cellStyle name="표준 36 19 4 3" xfId="13247" xr:uid="{D2DD025F-9311-455E-8BC7-5FAA4D80997B}"/>
    <cellStyle name="표준 36 19 4 4" xfId="18151" xr:uid="{8A7D039E-BE64-4394-866F-03F5A56E4593}"/>
    <cellStyle name="표준 36 19 5" xfId="8858" xr:uid="{B9CE67D0-F9FB-41DC-9B96-C31346DA54CB}"/>
    <cellStyle name="표준 36 19 6" xfId="12607" xr:uid="{EDBE7990-1D70-4BB9-B4BC-1156BF207116}"/>
    <cellStyle name="표준 36 19 7" xfId="16817" xr:uid="{D05521D7-287B-4ECB-986B-14667D536F8F}"/>
    <cellStyle name="표준 36 19 8" xfId="6814" xr:uid="{7CB26D57-151E-41CA-BD17-B60B4791770A}"/>
    <cellStyle name="표준 36 2" xfId="2108" xr:uid="{1AB7DC20-DB71-49D1-9190-339DC791DF58}"/>
    <cellStyle name="표준 36 2 2" xfId="6818" xr:uid="{0CD25AD3-A507-4CBE-ADB8-390D1B90DB2D}"/>
    <cellStyle name="표준 36 2 2 2" xfId="8863" xr:uid="{01CC0EF5-DD9F-4DD6-B34A-675D68E43CCA}"/>
    <cellStyle name="표준 36 2 2 3" xfId="11628" xr:uid="{7DC0F017-1F41-49FE-92C4-FDF692FF6169}"/>
    <cellStyle name="표준 36 2 2 4" xfId="16821" xr:uid="{2414FB43-FC5E-4E17-A012-15054618953B}"/>
    <cellStyle name="표준 36 2 3" xfId="6819" xr:uid="{0606FD96-F994-4141-9B87-0070F8A7B625}"/>
    <cellStyle name="표준 36 2 3 2" xfId="8864" xr:uid="{173E8171-8EAA-4C47-B034-4CCA7522D0E7}"/>
    <cellStyle name="표준 36 2 3 3" xfId="11629" xr:uid="{46E73F2A-5602-480C-A6EC-F1E0C478A7C1}"/>
    <cellStyle name="표준 36 2 3 4" xfId="16822" xr:uid="{D65DBC27-BAB4-46F6-8462-940C88BEB166}"/>
    <cellStyle name="표준 36 2 4" xfId="8176" xr:uid="{E8630247-55BF-4468-A130-0CF5A432C3AD}"/>
    <cellStyle name="표준 36 2 4 2" xfId="8865" xr:uid="{4D8CEA14-2215-4894-A2D9-19905E946673}"/>
    <cellStyle name="표준 36 2 4 3" xfId="12460" xr:uid="{1E3658ED-5D29-4263-A759-1A751DDA1FE5}"/>
    <cellStyle name="표준 36 2 4 4" xfId="18152" xr:uid="{CBF4D37D-6A9D-4D19-B78A-B4D04FA39E4B}"/>
    <cellStyle name="표준 36 2 5" xfId="8862" xr:uid="{EE93FBA4-9EE4-4160-AC67-65A6356A56B8}"/>
    <cellStyle name="표준 36 2 6" xfId="12606" xr:uid="{BEE1DEAA-0AC3-4DEC-B928-6AF7D2AA0428}"/>
    <cellStyle name="표준 36 2 7" xfId="16820" xr:uid="{70A67721-AA65-4F22-837E-7435952B0572}"/>
    <cellStyle name="표준 36 2 8" xfId="6817" xr:uid="{BADE6743-B9DD-47FF-A235-AFBDAB389063}"/>
    <cellStyle name="표준 36 20" xfId="2109" xr:uid="{983DD196-73F2-4D0C-BA5E-703CCFA3C7EF}"/>
    <cellStyle name="표준 36 20 2" xfId="6821" xr:uid="{9E5C539C-FFB7-4A34-886E-DCAD8BE45F82}"/>
    <cellStyle name="표준 36 20 2 2" xfId="8867" xr:uid="{2D0C298C-ABF6-4D28-864D-6F8A06F9D7D0}"/>
    <cellStyle name="표준 36 20 2 3" xfId="12300" xr:uid="{7ECEAA53-0964-4A51-B6D0-74C5DCB34E60}"/>
    <cellStyle name="표준 36 20 2 4" xfId="16824" xr:uid="{168FAF41-814E-4334-8F84-CE94B68474B0}"/>
    <cellStyle name="표준 36 20 3" xfId="6822" xr:uid="{39DA0E7F-0A6D-415B-B642-C2244141C535}"/>
    <cellStyle name="표준 36 20 3 2" xfId="8868" xr:uid="{B9D94163-2775-490E-81A0-D5E83BD353F8}"/>
    <cellStyle name="표준 36 20 3 3" xfId="12611" xr:uid="{411342A2-9849-4A8E-B693-BC79C933BC6C}"/>
    <cellStyle name="표준 36 20 3 4" xfId="16825" xr:uid="{4AF49F0F-1C80-4CB6-A4A8-D11A8F06B007}"/>
    <cellStyle name="표준 36 20 4" xfId="8177" xr:uid="{974CFB29-EB13-49B9-8D11-A47741D18132}"/>
    <cellStyle name="표준 36 20 4 2" xfId="8869" xr:uid="{FE54DF5A-B24A-4C3A-9671-D48511201D19}"/>
    <cellStyle name="표준 36 20 4 3" xfId="13248" xr:uid="{E613AD3B-C556-44F4-978D-A33801B4DC81}"/>
    <cellStyle name="표준 36 20 4 4" xfId="18153" xr:uid="{EA10D876-E5FD-4EB9-AA91-A7B0EBEF60BE}"/>
    <cellStyle name="표준 36 20 5" xfId="8866" xr:uid="{A84407F9-B82F-41D9-B115-985A1A12BFAD}"/>
    <cellStyle name="표준 36 20 6" xfId="12610" xr:uid="{E144B1A9-479D-4613-BD2D-23AF7ED0089C}"/>
    <cellStyle name="표준 36 20 7" xfId="16823" xr:uid="{2A0C0504-7339-4EB5-8474-9CE34231BAFE}"/>
    <cellStyle name="표준 36 20 8" xfId="6820" xr:uid="{4289B905-5B1A-4FCF-9916-3F0BF88AE564}"/>
    <cellStyle name="표준 36 21" xfId="2110" xr:uid="{05441427-4EC0-4CA7-BCC2-084CC548A724}"/>
    <cellStyle name="표준 36 21 2" xfId="6824" xr:uid="{49F4BF89-218B-474A-8A2D-BDA34CC2A670}"/>
    <cellStyle name="표준 36 21 2 2" xfId="8871" xr:uid="{FB68C14C-3CAF-4E05-A885-9D3137F1FB63}"/>
    <cellStyle name="표준 36 21 2 3" xfId="11630" xr:uid="{0F55A087-C10A-4BFF-86C2-97F0B2D57C73}"/>
    <cellStyle name="표준 36 21 2 4" xfId="16827" xr:uid="{213FB725-2A99-4145-8C7F-EEC4B3323394}"/>
    <cellStyle name="표준 36 21 3" xfId="6825" xr:uid="{8205789C-67E0-419C-99BE-E6E927E81D3B}"/>
    <cellStyle name="표준 36 21 3 2" xfId="8872" xr:uid="{9B554507-DF04-487C-A187-5EA9C2EDB32D}"/>
    <cellStyle name="표준 36 21 3 3" xfId="11631" xr:uid="{0FC591AA-3260-482C-BD1C-E349FBA39825}"/>
    <cellStyle name="표준 36 21 3 4" xfId="16828" xr:uid="{DA87F3D9-FBC6-47C6-B23D-578DC26F6F90}"/>
    <cellStyle name="표준 36 21 4" xfId="8178" xr:uid="{06253F46-E52F-46F2-85DA-C642583689A4}"/>
    <cellStyle name="표준 36 21 4 2" xfId="8873" xr:uid="{43D92D9A-937C-401C-A2D9-B0BBB75E21E9}"/>
    <cellStyle name="표준 36 21 4 3" xfId="13245" xr:uid="{1499F76B-4EFA-41BA-A616-CD3548688FC2}"/>
    <cellStyle name="표준 36 21 4 4" xfId="18154" xr:uid="{6A45BB5E-55D4-4B60-9C21-B0AC6D254027}"/>
    <cellStyle name="표준 36 21 5" xfId="8870" xr:uid="{635A743D-0F00-44A4-BAFE-9A7A1134D0F1}"/>
    <cellStyle name="표준 36 21 6" xfId="12609" xr:uid="{F86B2B12-7081-41D4-96E8-86A863AA0651}"/>
    <cellStyle name="표준 36 21 7" xfId="16826" xr:uid="{433F682F-EA73-4189-B2AB-F50C988DF1CB}"/>
    <cellStyle name="표준 36 21 8" xfId="6823" xr:uid="{C9B0CB2B-5C74-446D-8A72-9807B0B29988}"/>
    <cellStyle name="표준 36 22" xfId="2111" xr:uid="{47CA432E-683A-47AA-9486-824C664CB723}"/>
    <cellStyle name="표준 36 22 2" xfId="6827" xr:uid="{5E022E4A-EE61-49B5-92F8-9AE71C935DA6}"/>
    <cellStyle name="표준 36 22 2 2" xfId="8875" xr:uid="{8BF827B2-73CE-4FF3-8709-217EBE61C890}"/>
    <cellStyle name="표준 36 22 2 3" xfId="12301" xr:uid="{33B913BD-ECB6-4776-90D0-C37C74BC1042}"/>
    <cellStyle name="표준 36 22 2 4" xfId="16830" xr:uid="{CFB67A23-5659-4094-BFF0-8F1DE5BA6B15}"/>
    <cellStyle name="표준 36 22 3" xfId="6828" xr:uid="{7ABE4919-6343-4E4B-A105-0067FE3F2F4B}"/>
    <cellStyle name="표준 36 22 3 2" xfId="8876" xr:uid="{D2FCBB5A-C776-4089-A23F-99101409258C}"/>
    <cellStyle name="표준 36 22 3 3" xfId="12614" xr:uid="{050B155C-5685-444E-9225-68EDB5040A75}"/>
    <cellStyle name="표준 36 22 3 4" xfId="16831" xr:uid="{91CA8E09-F38C-411A-AB11-3E3BAE62AD7D}"/>
    <cellStyle name="표준 36 22 4" xfId="8179" xr:uid="{B7E19015-CD0D-4431-B154-7CE73361DEE0}"/>
    <cellStyle name="표준 36 22 4 2" xfId="8877" xr:uid="{CE11ED8D-5430-472F-BEFE-82DD496B44E6}"/>
    <cellStyle name="표준 36 22 4 3" xfId="12107" xr:uid="{5BC53EC2-7379-4264-BE89-F43430F9A267}"/>
    <cellStyle name="표준 36 22 4 4" xfId="18155" xr:uid="{21B7A686-EA74-4948-A6E8-F2D48B2196F8}"/>
    <cellStyle name="표준 36 22 5" xfId="8874" xr:uid="{28055FC8-535D-458C-9BF0-5AEF31A9BBD1}"/>
    <cellStyle name="표준 36 22 6" xfId="12613" xr:uid="{051DC9AD-6C34-4D81-B75F-84587A24880F}"/>
    <cellStyle name="표준 36 22 7" xfId="16829" xr:uid="{4BD0406C-3744-4965-A155-527F42944DB8}"/>
    <cellStyle name="표준 36 22 8" xfId="6826" xr:uid="{460B18B9-5840-40B8-8198-8E03C78FD158}"/>
    <cellStyle name="표준 36 23" xfId="2112" xr:uid="{F301FCAD-5441-4E51-973E-840896A0E574}"/>
    <cellStyle name="표준 36 23 2" xfId="6830" xr:uid="{CE9725EE-B3F5-47F1-AF5F-F1BB35CEBF55}"/>
    <cellStyle name="표준 36 23 2 2" xfId="8879" xr:uid="{782EF0E6-5946-4DC3-A0FB-05843E3D16EC}"/>
    <cellStyle name="표준 36 23 2 3" xfId="11632" xr:uid="{4E9681CB-4430-4723-B7DE-A7BD61199DBD}"/>
    <cellStyle name="표준 36 23 2 4" xfId="16833" xr:uid="{F3063FB9-0660-40CE-98F0-CAF3DC125765}"/>
    <cellStyle name="표준 36 23 3" xfId="6831" xr:uid="{0FF57BE4-F551-4F51-997A-E76F4FAA3D1A}"/>
    <cellStyle name="표준 36 23 3 2" xfId="8880" xr:uid="{D0173336-3B19-4CC4-8EAB-42A76135E8B1}"/>
    <cellStyle name="표준 36 23 3 3" xfId="11633" xr:uid="{830B5170-AAB4-448A-B674-D86E98371283}"/>
    <cellStyle name="표준 36 23 3 4" xfId="16834" xr:uid="{97FE6918-D64D-4988-A402-3ED1344C1D88}"/>
    <cellStyle name="표준 36 23 4" xfId="8180" xr:uid="{833FA83E-F84A-4080-8D4B-2CFF894430D3}"/>
    <cellStyle name="표준 36 23 4 2" xfId="8881" xr:uid="{01B1D9E8-EC3B-4D90-A5BB-61C408A033FE}"/>
    <cellStyle name="표준 36 23 4 3" xfId="12108" xr:uid="{FAA4C7C4-C134-434C-89BE-DFE6D8A48449}"/>
    <cellStyle name="표준 36 23 4 4" xfId="18156" xr:uid="{DFB0A7DB-FE9D-4345-B004-B121DA021DA6}"/>
    <cellStyle name="표준 36 23 5" xfId="8878" xr:uid="{1A3090B5-2D81-43FF-8674-50DF7EB2C1EB}"/>
    <cellStyle name="표준 36 23 6" xfId="12612" xr:uid="{786B01ED-B04C-486A-A0D5-63E4F09CADB7}"/>
    <cellStyle name="표준 36 23 7" xfId="16832" xr:uid="{A96769E6-9BC3-4F64-8304-D7C8CDF36753}"/>
    <cellStyle name="표준 36 23 8" xfId="6829" xr:uid="{2DC16D8E-5ABB-4DC5-AE4B-13A0DDCE617B}"/>
    <cellStyle name="표준 36 24" xfId="2113" xr:uid="{032AFC6C-E181-43F3-9063-375A3CB5C752}"/>
    <cellStyle name="표준 36 24 2" xfId="6833" xr:uid="{ED2C1778-96DE-4446-AC52-26D63276C69E}"/>
    <cellStyle name="표준 36 24 2 2" xfId="8883" xr:uid="{82005B78-0C8D-425B-BB28-BABEFF8C5200}"/>
    <cellStyle name="표준 36 24 2 3" xfId="12302" xr:uid="{21CAD546-5260-4153-96DA-E95E8736800D}"/>
    <cellStyle name="표준 36 24 2 4" xfId="16836" xr:uid="{B54180BB-BF7C-4641-8DCE-C1848B8CA098}"/>
    <cellStyle name="표준 36 24 3" xfId="6834" xr:uid="{EF3627CB-CB45-4D34-BB21-276E0475BEDD}"/>
    <cellStyle name="표준 36 24 3 2" xfId="8884" xr:uid="{DA7A5EF4-8F7F-4C16-AA87-10DC58F53A6F}"/>
    <cellStyle name="표준 36 24 3 3" xfId="12617" xr:uid="{32B55319-024F-42F3-BD3C-10396BEF7D79}"/>
    <cellStyle name="표준 36 24 3 4" xfId="16837" xr:uid="{28C9B4EC-5DB1-492D-BEF3-6E10BD8D1382}"/>
    <cellStyle name="표준 36 24 4" xfId="8181" xr:uid="{5C545DD4-DDC6-4D6A-A5AE-5672FEA3EFDB}"/>
    <cellStyle name="표준 36 24 4 2" xfId="8885" xr:uid="{387F2787-77CA-4AC7-BC82-CE4C6778F4B2}"/>
    <cellStyle name="표준 36 24 4 3" xfId="13250" xr:uid="{550F01E2-5E6B-43E0-A801-34674EAF24C1}"/>
    <cellStyle name="표준 36 24 4 4" xfId="18157" xr:uid="{5C3D1C78-8C35-4F15-A750-29BE2B4CCFB5}"/>
    <cellStyle name="표준 36 24 5" xfId="8882" xr:uid="{03A7E744-CFAD-4E6E-AC2E-9A92A75A20CF}"/>
    <cellStyle name="표준 36 24 6" xfId="12616" xr:uid="{8F734476-BCAE-4F48-9855-4D3D5E9F3C47}"/>
    <cellStyle name="표준 36 24 7" xfId="16835" xr:uid="{12CC1BD7-ABF2-4682-A3AB-E4A75CE93235}"/>
    <cellStyle name="표준 36 24 8" xfId="6832" xr:uid="{02BC6C12-FD54-4B0A-B117-DD94FEECAA69}"/>
    <cellStyle name="표준 36 25" xfId="2114" xr:uid="{DFCEFF91-8C49-4023-91A8-DB3C0919808B}"/>
    <cellStyle name="표준 36 25 2" xfId="6836" xr:uid="{9DA62AF0-AC74-4D12-964A-600B3D5870E3}"/>
    <cellStyle name="표준 36 25 2 2" xfId="8887" xr:uid="{F1EAA522-3736-4E7D-9314-9D94626B338A}"/>
    <cellStyle name="표준 36 25 2 3" xfId="11634" xr:uid="{E5410939-586F-43FB-99D4-121AA078D1EA}"/>
    <cellStyle name="표준 36 25 2 4" xfId="16839" xr:uid="{9F4CA8F6-396B-4CE0-AB28-8B596BDAAA37}"/>
    <cellStyle name="표준 36 25 3" xfId="6837" xr:uid="{C05C2E50-BA52-476D-831D-7D43E4FB3262}"/>
    <cellStyle name="표준 36 25 3 2" xfId="8888" xr:uid="{57A16775-7F0A-45DB-AC7E-C1CD1662589F}"/>
    <cellStyle name="표준 36 25 3 3" xfId="11635" xr:uid="{39CF5B5A-4CBD-442D-B2F5-B612952F88EF}"/>
    <cellStyle name="표준 36 25 3 4" xfId="16840" xr:uid="{9A99AB45-57BE-4D5F-9057-87DD78716747}"/>
    <cellStyle name="표준 36 25 4" xfId="8182" xr:uid="{4820C1E9-DC4D-444F-A387-79C4547D4C6E}"/>
    <cellStyle name="표준 36 25 4 2" xfId="8889" xr:uid="{1054D5E1-E3EE-44E6-8885-E024A461B67B}"/>
    <cellStyle name="표준 36 25 4 3" xfId="12109" xr:uid="{911B3801-2F33-4BE2-8CC6-D5590DB2B2FF}"/>
    <cellStyle name="표준 36 25 4 4" xfId="18158" xr:uid="{90AB52EA-16DE-4F06-B655-9AA8B93CDE01}"/>
    <cellStyle name="표준 36 25 5" xfId="8886" xr:uid="{C0581701-6935-4B75-B82C-1995AC814A5D}"/>
    <cellStyle name="표준 36 25 6" xfId="12615" xr:uid="{C83764D2-9487-4BC9-B1BA-C815DB81AB58}"/>
    <cellStyle name="표준 36 25 7" xfId="16838" xr:uid="{F286A3D7-6B86-4167-ACC8-D0BEFD892FFC}"/>
    <cellStyle name="표준 36 25 8" xfId="6835" xr:uid="{AB816034-56F5-4A74-9A20-A647A3EF849E}"/>
    <cellStyle name="표준 36 26" xfId="2115" xr:uid="{F8E23680-CA77-4CA8-BCD4-569A59E3716A}"/>
    <cellStyle name="표준 36 26 2" xfId="6839" xr:uid="{68F2E08E-AE94-4333-B8D3-DFC5FEA23E87}"/>
    <cellStyle name="표준 36 26 2 2" xfId="8891" xr:uid="{09ABEB44-1096-461F-BB6B-6B0D92714D94}"/>
    <cellStyle name="표준 36 26 2 3" xfId="12303" xr:uid="{481CF16D-8DF9-4A33-8922-CF73F17A4B88}"/>
    <cellStyle name="표준 36 26 2 4" xfId="16842" xr:uid="{80FF3400-7314-4082-A366-B35D9FEE155D}"/>
    <cellStyle name="표준 36 26 3" xfId="6840" xr:uid="{2BF86272-B282-41EB-8A85-A62408CC262D}"/>
    <cellStyle name="표준 36 26 3 2" xfId="8892" xr:uid="{692F5205-AC3E-4D84-8A12-AB967223C5C1}"/>
    <cellStyle name="표준 36 26 3 3" xfId="12620" xr:uid="{A5746E73-2BB2-433B-B835-5A0F570D4DDB}"/>
    <cellStyle name="표준 36 26 3 4" xfId="16843" xr:uid="{17983F7C-9034-4CF3-9857-DB33A8CB0C7B}"/>
    <cellStyle name="표준 36 26 4" xfId="8183" xr:uid="{8BD7FB80-EF2C-4E8E-BF64-44D55335E86E}"/>
    <cellStyle name="표준 36 26 4 2" xfId="8893" xr:uid="{46E52ABF-EED4-4B2B-A5AA-437D618128D2}"/>
    <cellStyle name="표준 36 26 4 3" xfId="13251" xr:uid="{27A78EFA-58C1-4A41-A6CE-221913FB5660}"/>
    <cellStyle name="표준 36 26 4 4" xfId="18159" xr:uid="{83BFD500-E0EF-4220-819F-66C09F983B87}"/>
    <cellStyle name="표준 36 26 5" xfId="8890" xr:uid="{A59C9C9F-3880-438D-AC4F-F95FE3C9EE5E}"/>
    <cellStyle name="표준 36 26 6" xfId="12619" xr:uid="{5A626CA5-AF15-4DB3-B81C-8FC279095CCC}"/>
    <cellStyle name="표준 36 26 7" xfId="16841" xr:uid="{101CC310-941C-41A3-BDE4-D1C9C020F478}"/>
    <cellStyle name="표준 36 26 8" xfId="6838" xr:uid="{602A47DE-CF34-4772-BD87-66EAC81E799D}"/>
    <cellStyle name="표준 36 27" xfId="2116" xr:uid="{9A761984-3B5F-4E9A-B512-539E94006B20}"/>
    <cellStyle name="표준 36 27 2" xfId="6842" xr:uid="{A2035B88-E640-45D0-A6A9-F53A21E0823D}"/>
    <cellStyle name="표준 36 27 2 2" xfId="8895" xr:uid="{C274333C-2777-447A-92D0-5B1EC6E44596}"/>
    <cellStyle name="표준 36 27 2 3" xfId="11636" xr:uid="{F80C1FFB-722A-4199-94EB-1CF2A77B99A9}"/>
    <cellStyle name="표준 36 27 2 4" xfId="16845" xr:uid="{EB9513D5-FA1F-4BEE-AE4D-F5EDA1841488}"/>
    <cellStyle name="표준 36 27 3" xfId="6843" xr:uid="{7CEED2B7-EF71-418F-A08C-28FD21D973DC}"/>
    <cellStyle name="표준 36 27 3 2" xfId="8896" xr:uid="{75BBFB15-F383-47D9-A0D3-77135C36FE6B}"/>
    <cellStyle name="표준 36 27 3 3" xfId="11637" xr:uid="{20EF1DE6-0BC0-43C6-9409-7AC43417F19F}"/>
    <cellStyle name="표준 36 27 3 4" xfId="16846" xr:uid="{42A6DB28-5FD7-451C-BB9F-02F33A9C4CBB}"/>
    <cellStyle name="표준 36 27 4" xfId="8184" xr:uid="{76776960-B866-4DAE-9C0A-129A442BBD03}"/>
    <cellStyle name="표준 36 27 4 2" xfId="8897" xr:uid="{E58F56AA-9123-4AD2-9E9E-82198F94CF95}"/>
    <cellStyle name="표준 36 27 4 3" xfId="12461" xr:uid="{1ACD7793-E549-4051-9A30-0BFF1AF52966}"/>
    <cellStyle name="표준 36 27 4 4" xfId="18160" xr:uid="{007CA662-7B1B-4DD1-A91A-F3E46A1856B7}"/>
    <cellStyle name="표준 36 27 5" xfId="8894" xr:uid="{BEB577A9-0744-4F71-B686-58331070ABC8}"/>
    <cellStyle name="표준 36 27 6" xfId="12618" xr:uid="{92D3DB0D-A043-4578-BF08-E6C16EEF4E98}"/>
    <cellStyle name="표준 36 27 7" xfId="16844" xr:uid="{3173FDE6-2101-4620-867D-36F1F99333B6}"/>
    <cellStyle name="표준 36 27 8" xfId="6841" xr:uid="{C1CAED6C-09B3-434D-8B53-51EC45A2E376}"/>
    <cellStyle name="표준 36 28" xfId="2117" xr:uid="{2C4D49EA-ECA4-47B4-96C6-881337B49F69}"/>
    <cellStyle name="표준 36 28 2" xfId="6845" xr:uid="{6C00254C-EFF0-468E-B940-6E58F8761C14}"/>
    <cellStyle name="표준 36 28 2 2" xfId="8899" xr:uid="{DF684AC4-B707-4F0C-B893-95F6CF7E7138}"/>
    <cellStyle name="표준 36 28 2 3" xfId="12304" xr:uid="{453F872A-9920-4EC5-BB7A-7D712FF5FDE8}"/>
    <cellStyle name="표준 36 28 2 4" xfId="16848" xr:uid="{B4A7C295-6B17-4D6B-825E-51AA45A3C3E7}"/>
    <cellStyle name="표준 36 28 3" xfId="6846" xr:uid="{82920923-D9C2-4F6C-A2A0-A2EF7C362C70}"/>
    <cellStyle name="표준 36 28 3 2" xfId="8900" xr:uid="{CDD74BC8-435F-4331-908B-CB09D5ABCC39}"/>
    <cellStyle name="표준 36 28 3 3" xfId="12623" xr:uid="{79F1E2EE-129B-4FC3-A8F3-9BE777E1E8D9}"/>
    <cellStyle name="표준 36 28 3 4" xfId="16849" xr:uid="{EF699587-1BBD-4F4B-B698-A67DE796EE75}"/>
    <cellStyle name="표준 36 28 4" xfId="8185" xr:uid="{80545C16-2801-47D0-8BE4-E3A51FDF5043}"/>
    <cellStyle name="표준 36 28 4 2" xfId="8901" xr:uid="{CD40119A-3916-4C4B-AA6F-F608A0F6CC47}"/>
    <cellStyle name="표준 36 28 4 3" xfId="13252" xr:uid="{7DD652D7-6DBB-4817-96C5-D7BE67671D6E}"/>
    <cellStyle name="표준 36 28 4 4" xfId="18161" xr:uid="{582D8EE5-6952-4B7F-910D-F179FC0D610C}"/>
    <cellStyle name="표준 36 28 5" xfId="8898" xr:uid="{4FC0E455-5363-4E5A-99CA-D8BFA1E8006A}"/>
    <cellStyle name="표준 36 28 6" xfId="12622" xr:uid="{69467DDF-8948-48B1-BA7C-B15B521A51C8}"/>
    <cellStyle name="표준 36 28 7" xfId="16847" xr:uid="{DEECDA76-CAB1-407F-9B19-6D2D939CAB93}"/>
    <cellStyle name="표준 36 28 8" xfId="6844" xr:uid="{43D2EFC1-715E-47A1-AB4A-7749280A8B42}"/>
    <cellStyle name="표준 36 29" xfId="2118" xr:uid="{234D5C81-8B53-47DB-ADFA-AB1A376148B9}"/>
    <cellStyle name="표준 36 29 2" xfId="6848" xr:uid="{852EAF2A-5244-47F9-A968-28310C7BEF20}"/>
    <cellStyle name="표준 36 29 2 2" xfId="8903" xr:uid="{E468BAC5-D75A-409D-BF1D-7F3ACE45ECBC}"/>
    <cellStyle name="표준 36 29 2 3" xfId="11638" xr:uid="{64625739-28AD-4813-831A-5D5241EAFF4F}"/>
    <cellStyle name="표준 36 29 2 4" xfId="16851" xr:uid="{B34A98DE-1A41-4A1F-8876-E5BD28836FB8}"/>
    <cellStyle name="표준 36 29 3" xfId="6849" xr:uid="{8CFBEF00-F40A-4526-B10A-35C92101BD2A}"/>
    <cellStyle name="표준 36 29 3 2" xfId="8904" xr:uid="{FA6EC4DC-A97D-4005-8C23-3BDBD7FA0812}"/>
    <cellStyle name="표준 36 29 3 3" xfId="11639" xr:uid="{E7A89263-124C-48DC-8CC0-EE25E1996AE5}"/>
    <cellStyle name="표준 36 29 3 4" xfId="16852" xr:uid="{C367C5E9-E8DF-48C1-A900-6A1EBB483A3D}"/>
    <cellStyle name="표준 36 29 4" xfId="8186" xr:uid="{C52F920E-5C3C-449F-A53A-6E446B7CED8B}"/>
    <cellStyle name="표준 36 29 4 2" xfId="8905" xr:uid="{72C170B3-EDB0-4B69-9404-EA4CE2942FDC}"/>
    <cellStyle name="표준 36 29 4 3" xfId="13249" xr:uid="{112AA551-9ECF-489A-BE41-11B4E20366A8}"/>
    <cellStyle name="표준 36 29 4 4" xfId="18162" xr:uid="{E092135A-C78C-4217-9467-23409904989E}"/>
    <cellStyle name="표준 36 29 5" xfId="8902" xr:uid="{3709227C-5F84-439E-B172-6FA1CD7FF14E}"/>
    <cellStyle name="표준 36 29 6" xfId="12621" xr:uid="{9643EFA5-C283-4201-BE0C-5AF1D781434A}"/>
    <cellStyle name="표준 36 29 7" xfId="16850" xr:uid="{D1F42940-1A30-4692-A422-3E637E0D2A4C}"/>
    <cellStyle name="표준 36 29 8" xfId="6847" xr:uid="{DACB86B2-05A6-400A-9FD2-4EC950CCE38F}"/>
    <cellStyle name="표준 36 3" xfId="2119" xr:uid="{C7C9BEA2-E90C-4861-8A97-EF11FCC9B2C4}"/>
    <cellStyle name="표준 36 3 2" xfId="6851" xr:uid="{002C9C70-5057-4F67-BFDA-F66BD2F66192}"/>
    <cellStyle name="표준 36 3 2 2" xfId="8907" xr:uid="{434AE7B7-33C5-4BF7-9168-E25D6CA1B561}"/>
    <cellStyle name="표준 36 3 2 3" xfId="12305" xr:uid="{6AF617D0-E399-4CB6-963A-87D656C4395E}"/>
    <cellStyle name="표준 36 3 2 4" xfId="16854" xr:uid="{00E4D198-904F-4E7B-8B21-C372F4C0639F}"/>
    <cellStyle name="표준 36 3 3" xfId="6852" xr:uid="{D732CB93-74AA-4C3D-A125-9509CB2D737B}"/>
    <cellStyle name="표준 36 3 3 2" xfId="8908" xr:uid="{8EEB7C09-DE1D-4617-8996-E7E4A06A3018}"/>
    <cellStyle name="표준 36 3 3 3" xfId="12626" xr:uid="{8488EA19-672D-4B0A-AF51-ECC1DE14E88D}"/>
    <cellStyle name="표준 36 3 3 4" xfId="16855" xr:uid="{929A3B1D-FE85-46CC-ACEA-748054205DAF}"/>
    <cellStyle name="표준 36 3 4" xfId="8187" xr:uid="{E9F69AD2-8B75-4A35-BAE3-932F9CC49C2F}"/>
    <cellStyle name="표준 36 3 4 2" xfId="8909" xr:uid="{AAD7CCDF-FA95-4340-9E97-A6A196089F28}"/>
    <cellStyle name="표준 36 3 4 3" xfId="12110" xr:uid="{0867ED90-40C8-496B-B005-42F41EE04143}"/>
    <cellStyle name="표준 36 3 4 4" xfId="18163" xr:uid="{6DA4F4E7-3458-470F-812F-3AB7D291A559}"/>
    <cellStyle name="표준 36 3 5" xfId="8906" xr:uid="{0678B90D-D411-4A93-BF39-E59FEC747311}"/>
    <cellStyle name="표준 36 3 6" xfId="12625" xr:uid="{70490AFD-808F-40B4-8EB1-56584EF7F583}"/>
    <cellStyle name="표준 36 3 7" xfId="16853" xr:uid="{105439D2-E35B-4C11-B039-088AB83E83D0}"/>
    <cellStyle name="표준 36 3 8" xfId="6850" xr:uid="{78A57371-096A-4912-AFB6-5CDDBB344F57}"/>
    <cellStyle name="표준 36 30" xfId="2120" xr:uid="{5386BFD8-8BE8-4DA1-9435-4D9DCD3D3C72}"/>
    <cellStyle name="표준 36 30 2" xfId="6854" xr:uid="{48913F4F-3F07-44E0-88BB-19C51DFFD643}"/>
    <cellStyle name="표준 36 30 2 2" xfId="8911" xr:uid="{DC6B20E5-C3C7-4669-AF6F-4196620B14DA}"/>
    <cellStyle name="표준 36 30 2 3" xfId="11640" xr:uid="{1C817E6D-DE32-4898-B084-EE927B71C768}"/>
    <cellStyle name="표준 36 30 2 4" xfId="16857" xr:uid="{6402F8F6-F356-4999-9596-B6926B58399D}"/>
    <cellStyle name="표준 36 30 3" xfId="6855" xr:uid="{3EE6F9CA-E367-4530-8667-0ED9DBA7B687}"/>
    <cellStyle name="표준 36 30 3 2" xfId="8912" xr:uid="{16A13834-543B-4EF1-8EF3-7859A93084A1}"/>
    <cellStyle name="표준 36 30 3 3" xfId="11641" xr:uid="{FD0C0AA2-2A12-4CDB-807B-DDDC69347058}"/>
    <cellStyle name="표준 36 30 3 4" xfId="16858" xr:uid="{F0F9124F-ABE1-438D-AA25-5A44AD31798A}"/>
    <cellStyle name="표준 36 30 4" xfId="8188" xr:uid="{BAE01B7A-D5E8-48AF-B052-BC9963DE1651}"/>
    <cellStyle name="표준 36 30 4 2" xfId="8913" xr:uid="{6365197C-6ECB-46BE-B18D-A028EBDAE01F}"/>
    <cellStyle name="표준 36 30 4 3" xfId="12111" xr:uid="{2E295045-523F-41B1-B7CA-B6FDC041EAEC}"/>
    <cellStyle name="표준 36 30 4 4" xfId="18164" xr:uid="{E16B1832-13B8-4AF4-A5C0-1DA7A12CDD41}"/>
    <cellStyle name="표준 36 30 5" xfId="8910" xr:uid="{E18360D8-E14F-4DA7-87D2-B5B17AF9CA2C}"/>
    <cellStyle name="표준 36 30 6" xfId="12624" xr:uid="{DC5998CD-95E0-4CC2-B8B6-15C1273BD117}"/>
    <cellStyle name="표준 36 30 7" xfId="16856" xr:uid="{147DF9A2-FF33-4E2F-A8D4-6595283549BF}"/>
    <cellStyle name="표준 36 30 8" xfId="6853" xr:uid="{6F0A2179-9314-417B-BD3F-5BB7B0A3A7A8}"/>
    <cellStyle name="표준 36 31" xfId="2121" xr:uid="{B8ABD550-D99D-4812-9B2C-D3A015C8C9B7}"/>
    <cellStyle name="표준 36 31 2" xfId="6857" xr:uid="{C73C263B-8F3E-4238-86C0-2234F7142074}"/>
    <cellStyle name="표준 36 31 2 2" xfId="8915" xr:uid="{86082A18-73AC-45C3-A37C-F39CA6921BA4}"/>
    <cellStyle name="표준 36 31 2 3" xfId="12306" xr:uid="{83BB5752-7FB2-4684-BC1A-8AC214B002D2}"/>
    <cellStyle name="표준 36 31 2 4" xfId="16860" xr:uid="{3C8F2DF3-253A-44D7-8D8C-5765054ABD00}"/>
    <cellStyle name="표준 36 31 3" xfId="6858" xr:uid="{59330BDB-D6B6-40FA-AF77-B06FE0C74D51}"/>
    <cellStyle name="표준 36 31 3 2" xfId="8916" xr:uid="{4BEF584F-F629-40F0-AD42-65EBDFE778A3}"/>
    <cellStyle name="표준 36 31 3 3" xfId="12629" xr:uid="{5F17AB06-85E5-47B3-9014-088D60B26D65}"/>
    <cellStyle name="표준 36 31 3 4" xfId="16861" xr:uid="{256A03AB-C713-4332-8DC1-9147C51C4B5F}"/>
    <cellStyle name="표준 36 31 4" xfId="8189" xr:uid="{22DED423-1C69-488E-9E2C-95F52D83DD9A}"/>
    <cellStyle name="표준 36 31 4 2" xfId="8917" xr:uid="{B50B9D58-E258-43B4-8F34-233948D78074}"/>
    <cellStyle name="표준 36 31 4 3" xfId="13254" xr:uid="{8C2BFBE0-ACE4-48B1-BC91-062848327DBF}"/>
    <cellStyle name="표준 36 31 4 4" xfId="18165" xr:uid="{90073D95-A876-4DCB-9FE0-7588B0AED9BE}"/>
    <cellStyle name="표준 36 31 5" xfId="8914" xr:uid="{B4D6B2F6-27E4-4C01-B807-72DE5FF1F6CC}"/>
    <cellStyle name="표준 36 31 6" xfId="12628" xr:uid="{E5ED5E28-6024-47AD-9A1D-DCD38B3A4CDD}"/>
    <cellStyle name="표준 36 31 7" xfId="16859" xr:uid="{548DB898-27D7-420C-81B4-5105713ED383}"/>
    <cellStyle name="표준 36 31 8" xfId="6856" xr:uid="{7F5A201A-BD6A-4992-9FB6-741FCB9403DA}"/>
    <cellStyle name="표준 36 32" xfId="2122" xr:uid="{24DF387D-B79B-454F-AB96-6AE1B1D2B7B5}"/>
    <cellStyle name="표준 36 32 2" xfId="6860" xr:uid="{4CA4DA8B-6E16-4B1D-A553-F20F162EB9CC}"/>
    <cellStyle name="표준 36 32 2 2" xfId="8919" xr:uid="{26A5D862-9397-40B6-871D-1280EB369228}"/>
    <cellStyle name="표준 36 32 2 3" xfId="11642" xr:uid="{1FCB2B7B-BB32-49B0-BEC9-FBCAED4E553B}"/>
    <cellStyle name="표준 36 32 2 4" xfId="16863" xr:uid="{556FEC60-3E1C-41BC-80D2-AD5534B34928}"/>
    <cellStyle name="표준 36 32 3" xfId="6861" xr:uid="{448C4022-74E3-4C8F-BD91-B48DACCD0F91}"/>
    <cellStyle name="표준 36 32 3 2" xfId="8920" xr:uid="{116B591A-9485-4600-8A46-0A1BADF6432E}"/>
    <cellStyle name="표준 36 32 3 3" xfId="11643" xr:uid="{B8AB8E75-CFD0-46C1-904E-D563001C9060}"/>
    <cellStyle name="표준 36 32 3 4" xfId="16864" xr:uid="{F99BE05B-8234-4DEC-8F53-DE82D5B145AD}"/>
    <cellStyle name="표준 36 32 4" xfId="8190" xr:uid="{4CFB0529-895E-4673-8301-DB7EB61E71D2}"/>
    <cellStyle name="표준 36 32 4 2" xfId="8921" xr:uid="{20B91FC1-86CC-400D-BAF5-F01D312AD2A8}"/>
    <cellStyle name="표준 36 32 4 3" xfId="12112" xr:uid="{CB5E4A1A-904C-485E-83B0-A0DC869CBE89}"/>
    <cellStyle name="표준 36 32 4 4" xfId="18166" xr:uid="{FAB6CFB2-C5DD-499C-B2E9-A9E44FC6BD23}"/>
    <cellStyle name="표준 36 32 5" xfId="8918" xr:uid="{918A238F-124F-4888-9502-10A1E36622B0}"/>
    <cellStyle name="표준 36 32 6" xfId="12627" xr:uid="{E2108A4E-93AF-48EA-94EA-9035D0DEB1B2}"/>
    <cellStyle name="표준 36 32 7" xfId="16862" xr:uid="{7EB08F7F-45D3-414D-9C3A-F6FBF24EB2CF}"/>
    <cellStyle name="표준 36 32 8" xfId="6859" xr:uid="{83881F3E-47B4-4737-AF24-881AB58FEB33}"/>
    <cellStyle name="표준 36 33" xfId="2123" xr:uid="{2FD6782A-B422-4151-816E-1338BFD3B257}"/>
    <cellStyle name="표준 36 33 2" xfId="6863" xr:uid="{6DADE73D-2302-489B-980F-9D17E2FBE61A}"/>
    <cellStyle name="표준 36 33 2 2" xfId="8923" xr:uid="{54941BC3-7829-425B-8AED-81828BD4741B}"/>
    <cellStyle name="표준 36 33 2 3" xfId="11644" xr:uid="{2B7B34CD-AED7-4CA2-81CB-ECECE027453F}"/>
    <cellStyle name="표준 36 33 2 4" xfId="16866" xr:uid="{B65E9211-F8F5-4DC8-B33A-1A97D747F317}"/>
    <cellStyle name="표준 36 33 3" xfId="6864" xr:uid="{F6CD659E-A228-4537-BD11-74D62A442054}"/>
    <cellStyle name="표준 36 33 3 2" xfId="8924" xr:uid="{91E5AA1C-8F81-46DC-9507-BA9359887540}"/>
    <cellStyle name="표준 36 33 3 3" xfId="12632" xr:uid="{B2B98319-DB6F-4449-B187-E7ADB08A3AC9}"/>
    <cellStyle name="표준 36 33 3 4" xfId="16867" xr:uid="{3D4D4DB1-B12B-4BE0-A89F-2B9091BCFE5F}"/>
    <cellStyle name="표준 36 33 4" xfId="8191" xr:uid="{E0D00564-83B6-4C97-B75D-DE6E59E77E36}"/>
    <cellStyle name="표준 36 33 4 2" xfId="8925" xr:uid="{FBE56170-B274-4B74-B2D9-BE3AF65C4AEB}"/>
    <cellStyle name="표준 36 33 4 3" xfId="13255" xr:uid="{2853BE79-F7AA-4291-83CC-C5AE2546EEEC}"/>
    <cellStyle name="표준 36 33 4 4" xfId="18167" xr:uid="{357F3156-98F6-466E-AFFE-06886C35730E}"/>
    <cellStyle name="표준 36 33 5" xfId="8922" xr:uid="{A2406DBB-7FC2-462F-B69C-178CAC888170}"/>
    <cellStyle name="표준 36 33 6" xfId="12631" xr:uid="{46CE65C4-D642-45F9-ACD5-36FA4183232A}"/>
    <cellStyle name="표준 36 33 7" xfId="16865" xr:uid="{6333E98C-8D0E-403E-8592-E72B0168D5D4}"/>
    <cellStyle name="표준 36 33 8" xfId="6862" xr:uid="{1BAA3A3F-E751-46F8-873D-24781D118218}"/>
    <cellStyle name="표준 36 34" xfId="2124" xr:uid="{D5515F27-E472-47B9-9EB0-29451714D1CC}"/>
    <cellStyle name="표준 36 34 2" xfId="6866" xr:uid="{404DE392-DCF1-4565-8E16-E66B4A761EB5}"/>
    <cellStyle name="표준 36 34 2 2" xfId="8927" xr:uid="{4CFF356A-55F7-4919-8EBB-6E920DB9A91A}"/>
    <cellStyle name="표준 36 34 2 3" xfId="12633" xr:uid="{8EE83535-4014-417F-82DB-FBEAB3CB1459}"/>
    <cellStyle name="표준 36 34 2 4" xfId="16869" xr:uid="{85232094-6220-4C9D-85BE-A4B17F9EAB8C}"/>
    <cellStyle name="표준 36 34 3" xfId="6867" xr:uid="{19FC0668-6829-4A69-8402-06EF7A6DCE66}"/>
    <cellStyle name="표준 36 34 3 2" xfId="8928" xr:uid="{E9EBAC1A-BCD4-4913-97E9-F7607E85F4B9}"/>
    <cellStyle name="표준 36 34 3 3" xfId="12630" xr:uid="{70A71B32-6BD7-4226-B918-1EBCED7AE1A1}"/>
    <cellStyle name="표준 36 34 3 4" xfId="16870" xr:uid="{EC4649A1-3043-4826-AEC8-E58F01A5346D}"/>
    <cellStyle name="표준 36 34 4" xfId="8192" xr:uid="{773285F1-5C90-4CD6-9EAB-CF6708E68690}"/>
    <cellStyle name="표준 36 34 4 2" xfId="8929" xr:uid="{D5D7E63C-39BE-4AEC-9486-1CC9407BB61C}"/>
    <cellStyle name="표준 36 34 4 3" xfId="12462" xr:uid="{00C208A1-63E5-41F4-B7AB-64B855AF8DD3}"/>
    <cellStyle name="표준 36 34 4 4" xfId="18168" xr:uid="{5DA17543-E145-4742-95E3-8DE545B65EDB}"/>
    <cellStyle name="표준 36 34 5" xfId="8926" xr:uid="{4BC1CD9C-13B4-40F2-9C92-A6C2DDBE1744}"/>
    <cellStyle name="표준 36 34 6" xfId="12307" xr:uid="{588B27D8-AD61-4403-ABBD-4FBC6F633CCB}"/>
    <cellStyle name="표준 36 34 7" xfId="16868" xr:uid="{D325A90F-3051-4C05-9EF0-ED12873395DC}"/>
    <cellStyle name="표준 36 34 8" xfId="6865" xr:uid="{F77295AE-70B6-48E0-8065-FDF4B17E4776}"/>
    <cellStyle name="표준 36 35" xfId="2125" xr:uid="{22591CE1-4BB9-4CBC-B309-05AD6910F325}"/>
    <cellStyle name="표준 36 35 2" xfId="6869" xr:uid="{6DF617D7-1265-4021-90B8-BEC3C2721F78}"/>
    <cellStyle name="표준 36 35 2 2" xfId="8931" xr:uid="{97B0E24D-A0CF-444D-94C6-173134D99D48}"/>
    <cellStyle name="표준 36 35 2 3" xfId="11646" xr:uid="{4CD158BC-55D2-4DF0-8EFB-B491EA2F8F30}"/>
    <cellStyle name="표준 36 35 2 4" xfId="16872" xr:uid="{10192EB7-F2B6-4891-95C6-0828853972DC}"/>
    <cellStyle name="표준 36 35 3" xfId="6870" xr:uid="{86B73E10-FE12-4165-9211-C57ACB87B91A}"/>
    <cellStyle name="표준 36 35 3 2" xfId="8932" xr:uid="{ABAF3882-7AAB-4B1C-A1A9-ABD2C3D79962}"/>
    <cellStyle name="표준 36 35 3 3" xfId="12635" xr:uid="{0E1A5467-35FC-4E65-B25A-0B22ABA03369}"/>
    <cellStyle name="표준 36 35 3 4" xfId="16873" xr:uid="{85F89CF7-FE08-4EC7-94A1-9798E98DD49A}"/>
    <cellStyle name="표준 36 35 4" xfId="8193" xr:uid="{23E36638-3B20-403B-B497-8B3B961ED22A}"/>
    <cellStyle name="표준 36 35 4 2" xfId="8933" xr:uid="{7BC4A9AD-EF78-4E7C-BD99-A675BC35EC7B}"/>
    <cellStyle name="표준 36 35 4 3" xfId="13256" xr:uid="{8842A094-9847-4F9A-959D-6CBF699490B4}"/>
    <cellStyle name="표준 36 35 4 4" xfId="18169" xr:uid="{47C1E7CD-6289-488F-9334-AC0B6A3736FF}"/>
    <cellStyle name="표준 36 35 5" xfId="8930" xr:uid="{0DB2171E-E5BA-4E0A-BAE3-462B6F3E19B4}"/>
    <cellStyle name="표준 36 35 6" xfId="11645" xr:uid="{E67A23BD-765C-49B5-883B-313FEF62F1A5}"/>
    <cellStyle name="표준 36 35 7" xfId="16871" xr:uid="{367EBA72-9A27-47A7-B3EE-C40E6B95DFE3}"/>
    <cellStyle name="표준 36 35 8" xfId="6868" xr:uid="{94FC07A3-AE8F-4A67-BFB0-33FC928524C0}"/>
    <cellStyle name="표준 36 36" xfId="2126" xr:uid="{5C0CCEDE-6BCA-4196-8E13-4772010F845C}"/>
    <cellStyle name="표준 36 36 2" xfId="6872" xr:uid="{059EAF34-D6A8-489A-9BA9-FEB598D34BA7}"/>
    <cellStyle name="표준 36 36 2 2" xfId="8935" xr:uid="{8509109D-A048-47B5-B9A5-E10DECFC6246}"/>
    <cellStyle name="표준 36 36 2 3" xfId="12636" xr:uid="{5D8F075B-B8F9-4F44-8FA2-E4573E341847}"/>
    <cellStyle name="표준 36 36 2 4" xfId="16875" xr:uid="{BEC1CE52-7C7B-4944-9094-C8C3E6EB3D1F}"/>
    <cellStyle name="표준 36 36 3" xfId="6873" xr:uid="{D0F09BF3-2530-4779-9F29-6608C2E1D934}"/>
    <cellStyle name="표준 36 36 3 2" xfId="8936" xr:uid="{8BF47C59-402C-4201-B5A5-D8B4C425AA4F}"/>
    <cellStyle name="표준 36 36 3 3" xfId="12308" xr:uid="{EF5A0B62-2EFA-4101-AACF-AC444615CCD0}"/>
    <cellStyle name="표준 36 36 3 4" xfId="16876" xr:uid="{65E778E6-084B-4617-B829-C0C2136227CE}"/>
    <cellStyle name="표준 36 36 4" xfId="8194" xr:uid="{7F5C41CC-D3B5-4DB6-9439-62ABBF915FE6}"/>
    <cellStyle name="표준 36 36 4 2" xfId="8937" xr:uid="{DB7DB418-C64E-486A-87E0-5CC120C2B9A9}"/>
    <cellStyle name="표준 36 36 4 3" xfId="13253" xr:uid="{458C1F54-FEDC-419E-992C-195012330BDC}"/>
    <cellStyle name="표준 36 36 4 4" xfId="18170" xr:uid="{37D5BD78-B0FB-400E-A4A2-ABE3C21493D3}"/>
    <cellStyle name="표준 36 36 5" xfId="8934" xr:uid="{72F6BD8C-5A66-4F92-9480-870C18795B48}"/>
    <cellStyle name="표준 36 36 6" xfId="11647" xr:uid="{91F7BBDC-455C-45A9-9241-447E8EA7FBAF}"/>
    <cellStyle name="표준 36 36 7" xfId="16874" xr:uid="{23F1B25E-7F52-4EE0-8DB8-6BEE58016EB5}"/>
    <cellStyle name="표준 36 36 8" xfId="6871" xr:uid="{87A66C45-DA65-4967-8493-15EA8DDCE0D3}"/>
    <cellStyle name="표준 36 37" xfId="2127" xr:uid="{E2C3E56F-F6C3-4135-B843-5DE21836197F}"/>
    <cellStyle name="표준 36 37 2" xfId="6875" xr:uid="{ABC0A63D-ADD2-4A47-8511-A15FEBCA9E1F}"/>
    <cellStyle name="표준 36 37 2 2" xfId="8939" xr:uid="{98ADD5DE-E675-477A-9810-A39137A7A3F2}"/>
    <cellStyle name="표준 36 37 2 3" xfId="12634" xr:uid="{471E64D8-1328-4D0F-BFAD-969C196E15D3}"/>
    <cellStyle name="표준 36 37 2 4" xfId="16878" xr:uid="{6AA1F627-A402-42AC-B313-8843621879C1}"/>
    <cellStyle name="표준 36 37 3" xfId="6876" xr:uid="{6AE81556-EAA4-4787-85FF-8E9E709D5A89}"/>
    <cellStyle name="표준 36 37 3 2" xfId="8940" xr:uid="{50218870-E5F6-48E9-B76A-557C7886B0F0}"/>
    <cellStyle name="표준 36 37 3 3" xfId="11648" xr:uid="{AE6F2483-0F4E-467E-9AB1-886C4231CC38}"/>
    <cellStyle name="표준 36 37 3 4" xfId="16879" xr:uid="{1E68F553-3046-494D-98A0-CB3BA199E2B8}"/>
    <cellStyle name="표준 36 37 4" xfId="8195" xr:uid="{DDF29E4B-A356-41E5-89D6-525C52E7804D}"/>
    <cellStyle name="표준 36 37 4 2" xfId="8941" xr:uid="{84B1F26B-2C58-40C2-B012-6C9E2C566C35}"/>
    <cellStyle name="표준 36 37 4 3" xfId="12113" xr:uid="{90714CC3-6750-43CA-8033-0969112C4E07}"/>
    <cellStyle name="표준 36 37 4 4" xfId="18171" xr:uid="{397CE671-230C-4279-A370-F842DC0653E5}"/>
    <cellStyle name="표준 36 37 5" xfId="8938" xr:uid="{28186C25-71D5-44E9-81B0-13300F9BF764}"/>
    <cellStyle name="표준 36 37 6" xfId="12637" xr:uid="{AF12DB9C-FD66-4ED0-9821-E2B8CA9C3522}"/>
    <cellStyle name="표준 36 37 7" xfId="16877" xr:uid="{902AB681-BB65-42B0-952B-7BC9C9CB09DB}"/>
    <cellStyle name="표준 36 37 8" xfId="6874" xr:uid="{B0FC082B-56AD-435E-96F9-1E7EF982A5FB}"/>
    <cellStyle name="표준 36 38" xfId="2128" xr:uid="{4F28E7F4-1C47-4520-99DB-A78D061DA97C}"/>
    <cellStyle name="표준 36 38 2" xfId="6878" xr:uid="{30E9DDBE-6041-411A-9B5F-572D39428DD9}"/>
    <cellStyle name="표준 36 38 2 2" xfId="8943" xr:uid="{D416DBF3-2609-47AD-81EB-5927B1861540}"/>
    <cellStyle name="표준 36 38 2 3" xfId="12639" xr:uid="{329F87FD-EA05-4967-BE51-A8A9973A5599}"/>
    <cellStyle name="표준 36 38 2 4" xfId="16881" xr:uid="{1E410211-C8C3-4763-9C6E-C02AC4786E4F}"/>
    <cellStyle name="표준 36 38 3" xfId="6879" xr:uid="{60DF18C4-98FA-4504-8852-AFC6E85AF8F0}"/>
    <cellStyle name="표준 36 38 3 2" xfId="8944" xr:uid="{3B4124E3-1C2F-4698-89AB-E6EF4C23CEAF}"/>
    <cellStyle name="표준 36 38 3 3" xfId="11650" xr:uid="{4A97B073-65A7-4ED8-A2FF-377CFC259A9C}"/>
    <cellStyle name="표준 36 38 3 4" xfId="16882" xr:uid="{3DD7E031-8C17-492C-A2AD-700A76F88AC7}"/>
    <cellStyle name="표준 36 38 4" xfId="8196" xr:uid="{5B323BC7-FA77-4CFC-987A-BBD013DF16C2}"/>
    <cellStyle name="표준 36 38 4 2" xfId="8945" xr:uid="{5DE0405D-B9E2-4D59-BDDB-B1145D3CFD32}"/>
    <cellStyle name="표준 36 38 4 3" xfId="12114" xr:uid="{433A7C98-DAB3-418A-AF10-4AFC213095DC}"/>
    <cellStyle name="표준 36 38 4 4" xfId="18172" xr:uid="{2352740F-21C9-400F-B8E1-AF7D22CA4A49}"/>
    <cellStyle name="표준 36 38 5" xfId="8942" xr:uid="{07C49003-4139-4509-B2A3-13B95C893B0E}"/>
    <cellStyle name="표준 36 38 6" xfId="11649" xr:uid="{59FAA127-960E-4539-A77D-E0BC769C8459}"/>
    <cellStyle name="표준 36 38 7" xfId="16880" xr:uid="{654C7310-ACA3-4BC4-8DA8-8BBB40F7BDC9}"/>
    <cellStyle name="표준 36 38 8" xfId="6877" xr:uid="{7C7F02FE-5F3F-463D-A8AD-1C3DE1C55FD5}"/>
    <cellStyle name="표준 36 39" xfId="2129" xr:uid="{B43147E9-87F0-4AE8-8E2A-729C545323DD}"/>
    <cellStyle name="표준 36 39 2" xfId="6881" xr:uid="{41E2BA0E-DE7A-478E-AA9A-B2B830536356}"/>
    <cellStyle name="표준 36 39 2 2" xfId="8947" xr:uid="{CFBD5366-43E8-4D8C-864B-E9ABE9A7B2EE}"/>
    <cellStyle name="표준 36 39 2 3" xfId="12309" xr:uid="{CE3D9C52-202E-492C-85E0-CBF189B4FAF9}"/>
    <cellStyle name="표준 36 39 2 4" xfId="16884" xr:uid="{B3824FAD-9EB8-45C1-870A-1166F9E99075}"/>
    <cellStyle name="표준 36 39 3" xfId="6882" xr:uid="{4662E442-F253-4471-8BD4-FF3110267C35}"/>
    <cellStyle name="표준 36 39 3 2" xfId="8948" xr:uid="{E8E1BF41-18EE-44F5-8BF2-6D127DE71A3C}"/>
    <cellStyle name="표준 36 39 3 3" xfId="12641" xr:uid="{F056609E-2A8C-488C-8E75-00C78A4E0739}"/>
    <cellStyle name="표준 36 39 3 4" xfId="16885" xr:uid="{6BFDDB55-67FD-463F-9CD3-E7C00512E6E4}"/>
    <cellStyle name="표준 36 39 4" xfId="8197" xr:uid="{C9D27DD9-5540-402C-96FE-49439F2DCC13}"/>
    <cellStyle name="표준 36 39 4 2" xfId="8949" xr:uid="{1A893F3D-FC55-4B9A-9AC8-62629F911CE2}"/>
    <cellStyle name="표준 36 39 4 3" xfId="13258" xr:uid="{43C67D2C-F87A-4320-9ACA-F50573F21C10}"/>
    <cellStyle name="표준 36 39 4 4" xfId="18173" xr:uid="{F6D170AF-F340-4345-BDBB-DA5FBBB7FD6A}"/>
    <cellStyle name="표준 36 39 5" xfId="8946" xr:uid="{252AEFC6-5DAC-442D-BB54-C5EEDCDBFF11}"/>
    <cellStyle name="표준 36 39 6" xfId="12640" xr:uid="{C67DAC47-376F-4770-8DB7-61F0000D134C}"/>
    <cellStyle name="표준 36 39 7" xfId="16883" xr:uid="{C0E4AB74-2F12-4A50-9D5E-80B1D3D3417B}"/>
    <cellStyle name="표준 36 39 8" xfId="6880" xr:uid="{4E092A96-EB64-496D-A5F4-9985748F2C45}"/>
    <cellStyle name="표준 36 4" xfId="2130" xr:uid="{EC6FAA16-CCF0-4DAF-B693-2AA67017FA38}"/>
    <cellStyle name="표준 36 4 2" xfId="6884" xr:uid="{1B7A83E3-334A-43C3-B139-E3A0082BD4E6}"/>
    <cellStyle name="표준 36 4 2 2" xfId="8951" xr:uid="{A41F29A8-B548-424B-A13E-F11765F02B57}"/>
    <cellStyle name="표준 36 4 2 3" xfId="11651" xr:uid="{062B66F6-7B96-42B3-A7D0-88333DDC5D2F}"/>
    <cellStyle name="표준 36 4 2 4" xfId="16887" xr:uid="{CA87866D-6D6B-4D9F-9077-60EC03D34039}"/>
    <cellStyle name="표준 36 4 3" xfId="6885" xr:uid="{41132917-2DD2-47D8-9180-9EED4C6D3A57}"/>
    <cellStyle name="표준 36 4 3 2" xfId="8952" xr:uid="{9D4285CD-2C59-4153-A787-0CD66178EA8D}"/>
    <cellStyle name="표준 36 4 3 3" xfId="11652" xr:uid="{424039AC-F1AA-40D8-B848-65F505A84DE2}"/>
    <cellStyle name="표준 36 4 3 4" xfId="16888" xr:uid="{0C966639-24C1-4FDC-9627-7A0547658F14}"/>
    <cellStyle name="표준 36 4 4" xfId="8198" xr:uid="{27953F66-42DA-431E-92B4-DD7690F32003}"/>
    <cellStyle name="표준 36 4 4 2" xfId="8953" xr:uid="{DE88FEC9-CA6D-4CC4-91E7-1E16512DC213}"/>
    <cellStyle name="표준 36 4 4 3" xfId="12115" xr:uid="{6F4ADDBB-2540-4182-B79C-2492687246B9}"/>
    <cellStyle name="표준 36 4 4 4" xfId="18174" xr:uid="{C6E95B03-87B3-4910-8D37-A39D93F3BE2E}"/>
    <cellStyle name="표준 36 4 5" xfId="8950" xr:uid="{4CC0871C-A12B-40A1-A1B1-5E53DA2D580D}"/>
    <cellStyle name="표준 36 4 6" xfId="12638" xr:uid="{09439C26-7933-4273-BF42-0B4ACCE10351}"/>
    <cellStyle name="표준 36 4 7" xfId="16886" xr:uid="{967E4429-9E6C-4EC8-AE47-142BBC545386}"/>
    <cellStyle name="표준 36 4 8" xfId="6883" xr:uid="{4DFBE800-618C-463D-96C4-675407F4B7C3}"/>
    <cellStyle name="표준 36 40" xfId="2131" xr:uid="{1548456E-DCCD-4D1E-8AF5-52B045294951}"/>
    <cellStyle name="표준 36 40 2" xfId="6887" xr:uid="{D4C327EB-3AFA-4D74-805C-2FF9D4820344}"/>
    <cellStyle name="표준 36 40 2 2" xfId="8955" xr:uid="{71AFD78D-B6B3-4008-A20E-4EEEEC878A39}"/>
    <cellStyle name="표준 36 40 2 3" xfId="11653" xr:uid="{2918602B-BE15-4109-A403-BEA0F9EE1DD8}"/>
    <cellStyle name="표준 36 40 2 4" xfId="16890" xr:uid="{B279D7AB-7DA6-440B-A744-43C4210CDD62}"/>
    <cellStyle name="표준 36 40 3" xfId="6888" xr:uid="{6CDD3C17-A91C-414E-A3B2-28789E6AF28A}"/>
    <cellStyle name="표준 36 40 3 2" xfId="8956" xr:uid="{4B2B4006-F95C-44D7-9E5B-ED548692F4C2}"/>
    <cellStyle name="표준 36 40 3 3" xfId="12644" xr:uid="{259709EE-29BE-4EBD-8DA0-0A964C519384}"/>
    <cellStyle name="표준 36 40 3 4" xfId="16891" xr:uid="{14E0BB71-E965-4EDC-B2A6-24539F0A3739}"/>
    <cellStyle name="표준 36 40 4" xfId="8199" xr:uid="{10C413F5-44FD-47EE-BC1C-5DC522FCDCBA}"/>
    <cellStyle name="표준 36 40 4 2" xfId="8957" xr:uid="{1933C5B5-0584-48F3-B71B-EE2EDA464FF2}"/>
    <cellStyle name="표준 36 40 4 3" xfId="13259" xr:uid="{76211B7E-F126-4BCE-820E-09998A1C4548}"/>
    <cellStyle name="표준 36 40 4 4" xfId="18175" xr:uid="{7CE3AB6D-31AA-4D05-9324-440EF923C379}"/>
    <cellStyle name="표준 36 40 5" xfId="8954" xr:uid="{BD179286-C4F4-4BEA-8D51-02A91D1EF8ED}"/>
    <cellStyle name="표준 36 40 6" xfId="12643" xr:uid="{690D1FC9-AE44-4664-8988-D3CBB49DF417}"/>
    <cellStyle name="표준 36 40 7" xfId="16889" xr:uid="{304E86B5-D644-4D60-A34F-32E1A17C8A49}"/>
    <cellStyle name="표준 36 40 8" xfId="6886" xr:uid="{49E80FCD-E655-42FF-8B13-ACDB0DE4F7CE}"/>
    <cellStyle name="표준 36 41" xfId="2132" xr:uid="{30BFC529-059C-4CE3-B15C-144FB6CEF02D}"/>
    <cellStyle name="표준 36 41 2" xfId="6890" xr:uid="{53845DB5-1559-4E02-ABE5-55786F2AA443}"/>
    <cellStyle name="표준 36 41 2 2" xfId="8959" xr:uid="{9B0F6416-4403-4F2B-8A7E-CAF001D3A3D2}"/>
    <cellStyle name="표준 36 41 2 3" xfId="12645" xr:uid="{5862E7CC-387D-4B06-9674-C9C01F0B8C83}"/>
    <cellStyle name="표준 36 41 2 4" xfId="16893" xr:uid="{1C23966C-6997-40CC-89F0-172D1BFED76E}"/>
    <cellStyle name="표준 36 41 3" xfId="6891" xr:uid="{045556F4-B550-4019-BBCB-0C4A53ABD5AE}"/>
    <cellStyle name="표준 36 41 3 2" xfId="8960" xr:uid="{E1E6C894-E0CA-41CD-BDEF-9ACA37239333}"/>
    <cellStyle name="표준 36 41 3 3" xfId="12642" xr:uid="{8A31978D-3EEC-4946-91C3-641C27F4388E}"/>
    <cellStyle name="표준 36 41 3 4" xfId="16894" xr:uid="{2A31FD10-94FD-4BD2-BAD8-DAA474D6F8F5}"/>
    <cellStyle name="표준 36 41 4" xfId="8200" xr:uid="{B651A75F-EBA2-4516-B6BB-6E999AABEFEE}"/>
    <cellStyle name="표준 36 41 4 2" xfId="8961" xr:uid="{CE02D5A2-2BB2-4306-842B-306461085CA9}"/>
    <cellStyle name="표준 36 41 4 3" xfId="12463" xr:uid="{B20BD340-F0D7-4C69-945F-69C94AB5C8B4}"/>
    <cellStyle name="표준 36 41 4 4" xfId="18176" xr:uid="{88E917BA-4DD3-4169-ABFE-2809B4F9A786}"/>
    <cellStyle name="표준 36 41 5" xfId="8958" xr:uid="{0CAE0772-CBE9-467B-ACC3-62434E64A1D1}"/>
    <cellStyle name="표준 36 41 6" xfId="12310" xr:uid="{625C388C-F4FF-4677-98BB-20B9C5C9F481}"/>
    <cellStyle name="표준 36 41 7" xfId="16892" xr:uid="{20D59B75-B71E-4FC2-80CA-D65529DBC12E}"/>
    <cellStyle name="표준 36 41 8" xfId="6889" xr:uid="{5941FC65-EE1F-4E97-BF2E-ACF147275FAA}"/>
    <cellStyle name="표준 36 42" xfId="2133" xr:uid="{5EF58D66-F661-449D-A88D-41FBB6BD52B1}"/>
    <cellStyle name="표준 36 42 2" xfId="6893" xr:uid="{5B886685-01C4-4735-A8F1-7CA3590E5757}"/>
    <cellStyle name="표준 36 42 2 2" xfId="8963" xr:uid="{8F24B045-6663-4CC8-807C-7DF7CE07AA68}"/>
    <cellStyle name="표준 36 42 2 3" xfId="11655" xr:uid="{3C08A69E-1A2D-4684-8F3C-D55CEA6CFD00}"/>
    <cellStyle name="표준 36 42 2 4" xfId="16896" xr:uid="{E5727551-9289-4DDF-9307-5743397103EC}"/>
    <cellStyle name="표준 36 42 3" xfId="6894" xr:uid="{3A64EA7B-7A87-4FEB-977A-8C8A4DADD952}"/>
    <cellStyle name="표준 36 42 3 2" xfId="8964" xr:uid="{12D230B7-C59F-4C58-83FF-0683E1DEBE6B}"/>
    <cellStyle name="표준 36 42 3 3" xfId="12647" xr:uid="{971C973E-9B53-4782-9BAF-23079DDF1EB2}"/>
    <cellStyle name="표준 36 42 3 4" xfId="16897" xr:uid="{36F87E2D-D16B-427F-A351-41259E5C4F8B}"/>
    <cellStyle name="표준 36 42 4" xfId="8201" xr:uid="{4664F2EF-24B8-42E5-8785-368D9D959D31}"/>
    <cellStyle name="표준 36 42 4 2" xfId="8965" xr:uid="{78B5FE36-F3BA-4B64-B57D-B147AD3085A8}"/>
    <cellStyle name="표준 36 42 4 3" xfId="13260" xr:uid="{73244A80-C30F-4A16-BE53-C3B90242AAA7}"/>
    <cellStyle name="표준 36 42 4 4" xfId="18177" xr:uid="{3C5D1914-782E-480F-BB13-463AB7C24413}"/>
    <cellStyle name="표준 36 42 5" xfId="8962" xr:uid="{6CF8E433-EB0F-43FE-AE03-F84EBE8DC75D}"/>
    <cellStyle name="표준 36 42 6" xfId="11654" xr:uid="{40A8835C-A986-449E-A417-3D27DE29748B}"/>
    <cellStyle name="표준 36 42 7" xfId="16895" xr:uid="{402E54BE-D70F-434F-9A8D-425C319124D8}"/>
    <cellStyle name="표준 36 42 8" xfId="6892" xr:uid="{E49CD66C-40D3-44C8-AED3-39B6A10C507E}"/>
    <cellStyle name="표준 36 43" xfId="2134" xr:uid="{C6C96A5D-FF30-49D8-B7E7-11287E81088E}"/>
    <cellStyle name="표준 36 43 2" xfId="6896" xr:uid="{AAEF0124-37C2-4698-9C0B-EA4F6EDC7C89}"/>
    <cellStyle name="표준 36 43 2 2" xfId="8967" xr:uid="{7C6BD78F-CF6C-45F7-92E9-D485C4694D5F}"/>
    <cellStyle name="표준 36 43 2 3" xfId="12648" xr:uid="{EA009DDD-D489-47BF-8C29-2B1818DF2F24}"/>
    <cellStyle name="표준 36 43 2 4" xfId="16899" xr:uid="{63CB15DC-01C1-47F8-B38F-B45FF972D878}"/>
    <cellStyle name="표준 36 43 3" xfId="6897" xr:uid="{EFCC9FB4-B265-403D-914E-078F0DFE0D7F}"/>
    <cellStyle name="표준 36 43 3 2" xfId="8968" xr:uid="{36E82369-FB07-4A6F-A147-31C2FEB18C53}"/>
    <cellStyle name="표준 36 43 3 3" xfId="12311" xr:uid="{68A7B4E6-1FDF-457F-85A7-5EABBF9D240D}"/>
    <cellStyle name="표준 36 43 3 4" xfId="16900" xr:uid="{017DD65D-EAF4-47DD-A0DC-C5281727AFBE}"/>
    <cellStyle name="표준 36 43 4" xfId="8202" xr:uid="{C5FEF1A2-1ED6-4B2D-A55A-49A1479BB46F}"/>
    <cellStyle name="표준 36 43 4 2" xfId="8969" xr:uid="{214766B4-CB85-4EF6-A4CB-D2AD9D0F4164}"/>
    <cellStyle name="표준 36 43 4 3" xfId="13257" xr:uid="{A198E989-9C8A-4457-A611-3FA4CAFC18B2}"/>
    <cellStyle name="표준 36 43 4 4" xfId="18178" xr:uid="{95855FBA-BE89-4B0D-A2CC-1A4D0E243F5E}"/>
    <cellStyle name="표준 36 43 5" xfId="8966" xr:uid="{17ADFAC3-37E0-4AE4-824A-EBC6BD417C73}"/>
    <cellStyle name="표준 36 43 6" xfId="11656" xr:uid="{4C9B4E45-95A2-412A-B854-812AD9E49E92}"/>
    <cellStyle name="표준 36 43 7" xfId="16898" xr:uid="{3DD201D8-2B6E-4F4F-B207-516698172E10}"/>
    <cellStyle name="표준 36 43 8" xfId="6895" xr:uid="{91390D17-70B4-43BE-96A4-E7C3A976CAA2}"/>
    <cellStyle name="표준 36 44" xfId="2135" xr:uid="{A56E1AC2-33FD-4B11-880E-4C92E201626B}"/>
    <cellStyle name="표준 36 44 2" xfId="6899" xr:uid="{2CE0DC60-3D75-49BE-A8F9-2D2567BD2903}"/>
    <cellStyle name="표준 36 44 2 2" xfId="8971" xr:uid="{C664F640-E71D-4CF5-AD4D-D4C21D858FE0}"/>
    <cellStyle name="표준 36 44 2 3" xfId="12646" xr:uid="{A6A888FD-D3BD-4797-AA35-9A8B67D31E78}"/>
    <cellStyle name="표준 36 44 2 4" xfId="16902" xr:uid="{576C4C59-0AAB-4F2D-8756-C1F530F8988D}"/>
    <cellStyle name="표준 36 44 3" xfId="6900" xr:uid="{57619A66-775D-4FED-BAAB-61181CDA2A06}"/>
    <cellStyle name="표준 36 44 3 2" xfId="8972" xr:uid="{9E140A5F-5461-4BCD-A397-5A139B4C9964}"/>
    <cellStyle name="표준 36 44 3 3" xfId="11657" xr:uid="{04852257-8B81-4AB2-9576-55FF931A8C2B}"/>
    <cellStyle name="표준 36 44 3 4" xfId="16903" xr:uid="{953CE809-CA72-4E27-A5E7-EC3D7D3CA2BC}"/>
    <cellStyle name="표준 36 44 4" xfId="8203" xr:uid="{2F94B018-528C-4EE5-99AC-4E67A0A11EA1}"/>
    <cellStyle name="표준 36 44 4 2" xfId="8973" xr:uid="{85D6CEF3-7968-4BB1-BBB3-6B84236EDEC1}"/>
    <cellStyle name="표준 36 44 4 3" xfId="12116" xr:uid="{97D67048-0E9D-4FA9-8B61-B55485D2BFF2}"/>
    <cellStyle name="표준 36 44 4 4" xfId="18179" xr:uid="{653C552B-5BCB-4BA7-876C-1D28629EEF30}"/>
    <cellStyle name="표준 36 44 5" xfId="8970" xr:uid="{866FFCC4-AED6-4C67-9F8F-B4BD87F17342}"/>
    <cellStyle name="표준 36 44 6" xfId="12649" xr:uid="{2877C991-7ECF-4FE1-9542-3C4E9B00CED9}"/>
    <cellStyle name="표준 36 44 7" xfId="16901" xr:uid="{7063A617-8907-4DC0-9A79-AEBFF707FB3B}"/>
    <cellStyle name="표준 36 44 8" xfId="6898" xr:uid="{9743DCE4-2115-419E-B95F-F1A35CC33324}"/>
    <cellStyle name="표준 36 45" xfId="2136" xr:uid="{CE45AA2B-B42B-4FCA-8FBD-5B87F1F8B2DD}"/>
    <cellStyle name="표준 36 45 2" xfId="6902" xr:uid="{1E5353B7-A234-433D-ABC8-C59791B096DC}"/>
    <cellStyle name="표준 36 45 2 2" xfId="8975" xr:uid="{2827196D-95A1-4165-BD7D-CB92EAEE4B47}"/>
    <cellStyle name="표준 36 45 2 3" xfId="12651" xr:uid="{A23F8DCB-E371-4E9E-AF4B-B063F74C5BFF}"/>
    <cellStyle name="표준 36 45 2 4" xfId="16905" xr:uid="{D9823445-C846-468A-A0CE-8151AA40B9A9}"/>
    <cellStyle name="표준 36 45 3" xfId="6903" xr:uid="{7E918AEA-221A-4781-BD40-FD0905EACC29}"/>
    <cellStyle name="표준 36 45 3 2" xfId="8976" xr:uid="{1CF19186-1FEE-4BC4-A457-04992A6D2C20}"/>
    <cellStyle name="표준 36 45 3 3" xfId="11659" xr:uid="{268560D7-25CB-4918-A4F3-047C0BA497D6}"/>
    <cellStyle name="표준 36 45 3 4" xfId="16906" xr:uid="{175C8797-2BA4-4812-B1D1-DFB16A3FD7C1}"/>
    <cellStyle name="표준 36 45 4" xfId="8204" xr:uid="{C9613CD2-8E10-48B9-A2F7-370FAEFBF5A9}"/>
    <cellStyle name="표준 36 45 4 2" xfId="8977" xr:uid="{8E3350C5-6231-43E3-824D-3B30A74F6B56}"/>
    <cellStyle name="표준 36 45 4 3" xfId="12117" xr:uid="{9A210C92-129E-4027-ABAE-FC110B47DABE}"/>
    <cellStyle name="표준 36 45 4 4" xfId="18180" xr:uid="{08F37B0A-C761-405B-B234-0715A3F3EDE3}"/>
    <cellStyle name="표준 36 45 5" xfId="8974" xr:uid="{160C5FC7-4E9D-43AB-9703-7D3B30BA3584}"/>
    <cellStyle name="표준 36 45 6" xfId="11658" xr:uid="{27FE421B-DD5F-4E51-95A1-FDFECBC2E4FF}"/>
    <cellStyle name="표준 36 45 7" xfId="16904" xr:uid="{97D4540E-BC79-466F-B9B1-79E4B6C05046}"/>
    <cellStyle name="표준 36 45 8" xfId="6901" xr:uid="{CB4C4A7C-4BEE-4679-B873-09F57D46FB3B}"/>
    <cellStyle name="표준 36 46" xfId="2137" xr:uid="{38797423-5DFC-4628-9457-CC3F439A621A}"/>
    <cellStyle name="표준 36 46 2" xfId="6905" xr:uid="{218B039C-BD65-4DAE-A13F-854C0B235983}"/>
    <cellStyle name="표준 36 46 2 2" xfId="8979" xr:uid="{2860CF80-5F33-4A66-A8ED-861F0A33BEE1}"/>
    <cellStyle name="표준 36 46 2 3" xfId="12312" xr:uid="{65FD8690-2648-46F6-8470-333D157093F8}"/>
    <cellStyle name="표준 36 46 2 4" xfId="16908" xr:uid="{982E6E94-647C-4D54-B2CB-0B6E6959A375}"/>
    <cellStyle name="표준 36 46 3" xfId="6906" xr:uid="{26A310E8-7AC5-4BA3-BF87-AC9C59493B68}"/>
    <cellStyle name="표준 36 46 3 2" xfId="8980" xr:uid="{F7C798CE-6215-40EC-8743-1926A5636A8C}"/>
    <cellStyle name="표준 36 46 3 3" xfId="12653" xr:uid="{293D3C6C-ECC9-47C3-AF0F-B39D724F3DEF}"/>
    <cellStyle name="표준 36 46 3 4" xfId="16909" xr:uid="{D37C6A97-BF13-481C-98A7-AD084C51C48A}"/>
    <cellStyle name="표준 36 46 4" xfId="8205" xr:uid="{2F65E7A2-67C9-498D-A52B-39F3E44A2AF1}"/>
    <cellStyle name="표준 36 46 4 2" xfId="8981" xr:uid="{1A6763AD-267D-4C77-B962-78B4FD6B8D75}"/>
    <cellStyle name="표준 36 46 4 3" xfId="13262" xr:uid="{86D20560-02CC-4F78-9EC7-540BAFAE418C}"/>
    <cellStyle name="표준 36 46 4 4" xfId="18181" xr:uid="{2DFF3034-5756-4256-B20B-CB7B14F0C035}"/>
    <cellStyle name="표준 36 46 5" xfId="8978" xr:uid="{883B989D-3DB4-4A5F-BB24-B962AA01AD9D}"/>
    <cellStyle name="표준 36 46 6" xfId="12652" xr:uid="{0BC3A5F0-06E4-4356-901D-4DB9F37EAF00}"/>
    <cellStyle name="표준 36 46 7" xfId="16907" xr:uid="{3E30F335-FCBF-457C-82F5-697C3A187A2C}"/>
    <cellStyle name="표준 36 46 8" xfId="6904" xr:uid="{FEF51B56-F952-495F-81D3-CF1296F79F48}"/>
    <cellStyle name="표준 36 47" xfId="2138" xr:uid="{FD5832D6-992B-4940-94D6-149FEDB8ABC6}"/>
    <cellStyle name="표준 36 47 2" xfId="6908" xr:uid="{95CF686A-0322-4873-8BC9-C63A9A8555F8}"/>
    <cellStyle name="표준 36 47 2 2" xfId="8983" xr:uid="{F269EDF4-1190-425F-A772-AC0CBF51F608}"/>
    <cellStyle name="표준 36 47 2 3" xfId="11660" xr:uid="{9CA3F4BE-0DEA-4A25-8ECE-2CC7AE3C60D4}"/>
    <cellStyle name="표준 36 47 2 4" xfId="16911" xr:uid="{6EDF53CF-EB9D-4D93-8A78-DBAE0C163BAD}"/>
    <cellStyle name="표준 36 47 3" xfId="6909" xr:uid="{E692A41B-EDAD-4027-904F-7F8199CD8818}"/>
    <cellStyle name="표준 36 47 3 2" xfId="8984" xr:uid="{2DA6C2F1-0D99-4B7B-9BF7-9A37B471AA39}"/>
    <cellStyle name="표준 36 47 3 3" xfId="11661" xr:uid="{D2957F6E-917F-494F-AF25-793B779D3576}"/>
    <cellStyle name="표준 36 47 3 4" xfId="16912" xr:uid="{749170F6-CAB9-4FDB-BADD-EF892E2462B9}"/>
    <cellStyle name="표준 36 47 4" xfId="8206" xr:uid="{DABF3763-A3A0-4D4B-AEEC-CCB5ADC8F66F}"/>
    <cellStyle name="표준 36 47 4 2" xfId="8985" xr:uid="{9E18DE95-D5DC-4D45-BC8F-048F37281BBA}"/>
    <cellStyle name="표준 36 47 4 3" xfId="12118" xr:uid="{6B8D4E86-F469-4EF9-9E1F-34AC1D104469}"/>
    <cellStyle name="표준 36 47 4 4" xfId="18182" xr:uid="{52866F13-806C-4207-8100-EB831DEE5D93}"/>
    <cellStyle name="표준 36 47 5" xfId="8982" xr:uid="{544B7BF3-62BC-4407-AAF9-E2B4D6517941}"/>
    <cellStyle name="표준 36 47 6" xfId="12650" xr:uid="{1906AECB-A722-4702-AE05-F90AA8DD613D}"/>
    <cellStyle name="표준 36 47 7" xfId="16910" xr:uid="{3D7A24E3-BFC9-4974-A884-D140FF3BF387}"/>
    <cellStyle name="표준 36 47 8" xfId="6907" xr:uid="{D31326CD-BAFA-49E3-9EC0-3F78A00ED2CF}"/>
    <cellStyle name="표준 36 48" xfId="6910" xr:uid="{506F6DBB-612D-4E00-9C96-8FB0190E8F54}"/>
    <cellStyle name="표준 36 48 2" xfId="8986" xr:uid="{079979CD-5454-4F4D-82C5-DDB58529325D}"/>
    <cellStyle name="표준 36 48 3" xfId="12655" xr:uid="{A9F9F96F-2B14-4542-9C55-4E22DF9DFF31}"/>
    <cellStyle name="표준 36 48 4" xfId="16913" xr:uid="{38F119FA-2AE4-41C1-8C43-25303920F210}"/>
    <cellStyle name="표준 36 49" xfId="6911" xr:uid="{B73EC544-A8AA-4DD3-A683-D284C2A644D6}"/>
    <cellStyle name="표준 36 49 2" xfId="8987" xr:uid="{F23E23C0-A55C-4D0E-B40A-C722FE3DA5A7}"/>
    <cellStyle name="표준 36 49 3" xfId="11662" xr:uid="{4203F935-0357-4E5E-8A6C-9C6EE7B98A1A}"/>
    <cellStyle name="표준 36 49 4" xfId="16914" xr:uid="{3447B314-150C-4D60-B876-627B32252EED}"/>
    <cellStyle name="표준 36 5" xfId="2139" xr:uid="{7A0C67FA-BB25-4CC2-A269-3D4172BD227C}"/>
    <cellStyle name="표준 36 5 2" xfId="6913" xr:uid="{92EB177E-27B8-4E5C-8A22-0B9B3C77EB21}"/>
    <cellStyle name="표준 36 5 2 2" xfId="8989" xr:uid="{6455690E-FEDC-4D6D-95EA-46E18A05C47D}"/>
    <cellStyle name="표준 36 5 2 3" xfId="12313" xr:uid="{284488A1-049E-4C7A-A05D-41471E42000F}"/>
    <cellStyle name="표준 36 5 2 4" xfId="16916" xr:uid="{E31166FB-5EB6-4B9C-98F1-C83EF5A0B8CE}"/>
    <cellStyle name="표준 36 5 3" xfId="6914" xr:uid="{44901E85-DA2A-4BC0-8E31-3268FDAD0C4F}"/>
    <cellStyle name="표준 36 5 3 2" xfId="8990" xr:uid="{B9D84DC2-BFB6-4E7B-9A19-2882A4CAF9CB}"/>
    <cellStyle name="표준 36 5 3 3" xfId="12657" xr:uid="{27F6375F-0DE3-41AB-AB2D-C2B92FF68567}"/>
    <cellStyle name="표준 36 5 3 4" xfId="16917" xr:uid="{B6D4984C-0320-4A85-AE1F-8DC6EAC21332}"/>
    <cellStyle name="표준 36 5 4" xfId="8207" xr:uid="{AAD8B83A-499D-4E8B-8593-AB580BA8B333}"/>
    <cellStyle name="표준 36 5 4 2" xfId="8991" xr:uid="{76E416A5-7C2B-4F46-A19C-3D08230628F7}"/>
    <cellStyle name="표준 36 5 4 3" xfId="13263" xr:uid="{6B05B3C3-C685-42E6-8C13-D54BAF51C9FB}"/>
    <cellStyle name="표준 36 5 4 4" xfId="18183" xr:uid="{EB714754-4003-4C46-9234-2DD6E075F7FF}"/>
    <cellStyle name="표준 36 5 5" xfId="8988" xr:uid="{63DAA018-F5FD-46EB-B1F4-8B5B5F8DF348}"/>
    <cellStyle name="표준 36 5 6" xfId="12656" xr:uid="{F63E3C0A-EFEC-428D-AD8D-84772B6FBE7D}"/>
    <cellStyle name="표준 36 5 7" xfId="16915" xr:uid="{B8125C0B-A6C4-4186-8D92-1C961E87D389}"/>
    <cellStyle name="표준 36 5 8" xfId="6912" xr:uid="{41705E45-765D-4A9E-BD4A-66F13FC6AD05}"/>
    <cellStyle name="표준 36 50" xfId="8165" xr:uid="{A3DF15D6-27D4-48F0-9F5E-1F3EF5974900}"/>
    <cellStyle name="표준 36 50 2" xfId="8992" xr:uid="{094D738B-381B-4FEA-8AFA-092D977933A1}"/>
    <cellStyle name="표준 36 50 3" xfId="13242" xr:uid="{004827BD-4EBA-40C5-8FF7-452A84C7CD42}"/>
    <cellStyle name="표준 36 50 4" xfId="18141" xr:uid="{249B1C10-4E01-4149-BE97-8396BB3D23B8}"/>
    <cellStyle name="표준 36 51" xfId="8821" xr:uid="{174B1AC6-EE12-46F5-87C0-594FAEA95797}"/>
    <cellStyle name="표준 36 52" xfId="12593" xr:uid="{B6A6BC6B-E317-4CB9-B41D-4BCFD034C1BA}"/>
    <cellStyle name="표준 36 53" xfId="16789" xr:uid="{F0B82D36-37E3-432E-BCC4-19BD235159FE}"/>
    <cellStyle name="표준 36 54" xfId="6786" xr:uid="{59ABEEE6-DB1C-4226-ACCB-2E7D01298B72}"/>
    <cellStyle name="표준 36 55" xfId="49970" xr:uid="{19758D7A-6718-4DA0-AFF3-7E69FD1E34B0}"/>
    <cellStyle name="표준 36 6" xfId="2140" xr:uid="{3319762A-DA83-483D-81B2-DC90825C368D}"/>
    <cellStyle name="표준 36 6 2" xfId="6916" xr:uid="{DD642808-BF11-46DF-B81F-DD4E5D0041A2}"/>
    <cellStyle name="표준 36 6 2 2" xfId="8994" xr:uid="{E91593DC-01D2-4C4B-ADDD-963B68E66706}"/>
    <cellStyle name="표준 36 6 2 3" xfId="11663" xr:uid="{C30A6A67-9A87-4D2A-BDF0-6CA37BFA1A1D}"/>
    <cellStyle name="표준 36 6 2 4" xfId="16919" xr:uid="{A03A2B6B-6060-4846-A854-F0048B701DA3}"/>
    <cellStyle name="표준 36 6 3" xfId="6917" xr:uid="{77E48200-6308-4E42-8A01-F79978A91F85}"/>
    <cellStyle name="표준 36 6 3 2" xfId="8995" xr:uid="{47F8CE66-5C83-4843-AFA5-160CEA47D54F}"/>
    <cellStyle name="표준 36 6 3 3" xfId="11664" xr:uid="{C40FAD10-B1CD-4CA8-B83E-177DB4DFAEC3}"/>
    <cellStyle name="표준 36 6 3 4" xfId="16920" xr:uid="{EE937553-DB7F-4AF7-99F5-2BD6A8D3700E}"/>
    <cellStyle name="표준 36 6 4" xfId="8208" xr:uid="{D02C7D6F-B52E-4A9A-86F9-62891FE09926}"/>
    <cellStyle name="표준 36 6 4 2" xfId="8996" xr:uid="{D8F31615-879C-4CA5-9978-5CC1DA5C4261}"/>
    <cellStyle name="표준 36 6 4 3" xfId="12464" xr:uid="{620F13D4-4CBA-46FB-950E-7C401952C956}"/>
    <cellStyle name="표준 36 6 4 4" xfId="18184" xr:uid="{5D75E2B5-6426-4BF8-BD63-B3D33F702CBC}"/>
    <cellStyle name="표준 36 6 5" xfId="8993" xr:uid="{6620AC94-30B8-4962-B87E-CD0F1D562027}"/>
    <cellStyle name="표준 36 6 6" xfId="12654" xr:uid="{E3CB880F-78D1-4639-8770-1D6E5A2FB9A0}"/>
    <cellStyle name="표준 36 6 7" xfId="16918" xr:uid="{C88BAA1C-0023-4E9A-8A62-35C32817BD85}"/>
    <cellStyle name="표준 36 6 8" xfId="6915" xr:uid="{D9904369-DA45-4D2E-965A-B4EFDCDC4BA3}"/>
    <cellStyle name="표준 36 7" xfId="2141" xr:uid="{3EB09AA9-9364-4715-98E0-12CA684326A0}"/>
    <cellStyle name="표준 36 7 2" xfId="6919" xr:uid="{CF986E4D-513B-4E7C-803D-65F95694B55E}"/>
    <cellStyle name="표준 36 7 2 2" xfId="8998" xr:uid="{4CBD6CD3-657A-4906-9BEC-01A274E271A3}"/>
    <cellStyle name="표준 36 7 2 3" xfId="12660" xr:uid="{D302C48E-1E61-49E7-B9AE-B6707C8406EA}"/>
    <cellStyle name="표준 36 7 2 4" xfId="16922" xr:uid="{2BCBBBED-41AF-40BB-94A0-32D9C5044C32}"/>
    <cellStyle name="표준 36 7 3" xfId="6920" xr:uid="{4E6ED740-FDEB-44BC-BFED-12E25F429807}"/>
    <cellStyle name="표준 36 7 3 2" xfId="8999" xr:uid="{F2F7060F-54E9-4F42-85D8-C431B5AEEF27}"/>
    <cellStyle name="표준 36 7 3 3" xfId="12659" xr:uid="{E9FDD13B-8832-40B2-B0F3-E31CD53BD270}"/>
    <cellStyle name="표준 36 7 3 4" xfId="16923" xr:uid="{61CDC2C1-9496-4EC0-970F-67C36C5A637E}"/>
    <cellStyle name="표준 36 7 4" xfId="8209" xr:uid="{977DF34A-F4D2-4E64-9972-BF1FAEB912CC}"/>
    <cellStyle name="표준 36 7 4 2" xfId="9000" xr:uid="{66F57710-985F-4EFA-B548-600F430EE0B5}"/>
    <cellStyle name="표준 36 7 4 3" xfId="13264" xr:uid="{9E1C6772-75BC-4D12-8F75-3F6498350A67}"/>
    <cellStyle name="표준 36 7 4 4" xfId="18185" xr:uid="{51F397BE-F8F4-4166-A2C3-0BA9F2BB932C}"/>
    <cellStyle name="표준 36 7 5" xfId="8997" xr:uid="{46F5BC87-C803-4E8C-A349-55325B1279FB}"/>
    <cellStyle name="표준 36 7 6" xfId="11447" xr:uid="{006BE1C5-E96C-464E-90E5-1D294C038429}"/>
    <cellStyle name="표준 36 7 7" xfId="16921" xr:uid="{2E8F4C62-73D9-4546-9F8D-60CEC5B9C20E}"/>
    <cellStyle name="표준 36 7 8" xfId="6918" xr:uid="{2CF86CBF-E3F5-4B71-B45C-623AD65511FF}"/>
    <cellStyle name="표준 36 8" xfId="2142" xr:uid="{98647889-53B8-4BBC-A24E-B0ED53B85FB5}"/>
    <cellStyle name="표준 36 8 2" xfId="6922" xr:uid="{97FFB822-72A9-42E3-99DF-F4445492C06C}"/>
    <cellStyle name="표준 36 8 2 2" xfId="9002" xr:uid="{70C87500-47DE-40B8-BA6F-431C144F3702}"/>
    <cellStyle name="표준 36 8 2 3" xfId="11665" xr:uid="{18CC1B3E-C546-48C3-9378-13642E5C1D83}"/>
    <cellStyle name="표준 36 8 2 4" xfId="16925" xr:uid="{AE587E88-A257-499F-B268-F946B3704CED}"/>
    <cellStyle name="표준 36 8 3" xfId="6923" xr:uid="{148C55ED-E0A0-40FD-995C-EAAD5E8E70B4}"/>
    <cellStyle name="표준 36 8 3 2" xfId="9003" xr:uid="{C700B1F5-77F5-4E29-988A-FA843112F081}"/>
    <cellStyle name="표준 36 8 3 3" xfId="12510" xr:uid="{5BF4944F-8C94-4689-A203-A590E79DCC21}"/>
    <cellStyle name="표준 36 8 3 4" xfId="16926" xr:uid="{06CE2208-4A0F-4CDE-96BE-00F4B1EB3592}"/>
    <cellStyle name="표준 36 8 4" xfId="8210" xr:uid="{4C535F0F-156D-4431-95EC-782E66812873}"/>
    <cellStyle name="표준 36 8 4 2" xfId="9004" xr:uid="{88D461B3-47A4-49E5-8BE3-6AF2293AA8B6}"/>
    <cellStyle name="표준 36 8 4 3" xfId="13261" xr:uid="{BA962719-9AA7-4F98-91BA-51727EA3B67D}"/>
    <cellStyle name="표준 36 8 4 4" xfId="18186" xr:uid="{C93FDDD5-FE3D-48E4-BCEE-D203E8305CA0}"/>
    <cellStyle name="표준 36 8 5" xfId="9001" xr:uid="{DEADF319-43ED-441B-B871-57560885056C}"/>
    <cellStyle name="표준 36 8 6" xfId="11459" xr:uid="{1BC6DAFA-8C61-4A6C-9267-B0DCB087449F}"/>
    <cellStyle name="표준 36 8 7" xfId="16924" xr:uid="{10DF84F3-96BF-4D4C-ABC0-DB34A29268D2}"/>
    <cellStyle name="표준 36 8 8" xfId="6921" xr:uid="{BD978935-FA08-4B1E-B95C-7014FB3EDA57}"/>
    <cellStyle name="표준 36 9" xfId="2143" xr:uid="{4B99EB5D-F89B-45CF-AA1C-B7468C69BFB9}"/>
    <cellStyle name="표준 36 9 2" xfId="6925" xr:uid="{80FEFFB3-2E94-4A9B-A9D4-E46CB82E1BBE}"/>
    <cellStyle name="표준 36 9 2 2" xfId="9006" xr:uid="{CBE8B215-260B-41ED-8A7B-51FFF2B3B1E1}"/>
    <cellStyle name="표준 36 9 2 3" xfId="12314" xr:uid="{BCF3E2C5-4AB4-4D75-B5AB-592C7A9F93D2}"/>
    <cellStyle name="표준 36 9 2 4" xfId="16928" xr:uid="{881FA0FB-99A7-46D2-A7DC-367A5E593734}"/>
    <cellStyle name="표준 36 9 3" xfId="6926" xr:uid="{7EEB26A2-563B-495A-9DF6-F1A2C968DA0C}"/>
    <cellStyle name="표준 36 9 3 2" xfId="9007" xr:uid="{E7E84EE3-E7FB-4A15-98FE-8C83C5180A05}"/>
    <cellStyle name="표준 36 9 3 3" xfId="11460" xr:uid="{571A562A-4F4D-4F63-BF06-378E79A31C63}"/>
    <cellStyle name="표준 36 9 3 4" xfId="16929" xr:uid="{5A0475CF-EC09-4A71-AAD4-3383C6D3F8BF}"/>
    <cellStyle name="표준 36 9 4" xfId="8211" xr:uid="{C2E77709-64AD-441C-9C36-C2EF2DC34565}"/>
    <cellStyle name="표준 36 9 4 2" xfId="9008" xr:uid="{BAC0ED32-E51B-41DC-9EDD-431DDA82FBA8}"/>
    <cellStyle name="표준 36 9 4 3" xfId="12119" xr:uid="{130C136F-AEC7-470C-B46B-7CA995F7CF9A}"/>
    <cellStyle name="표준 36 9 4 4" xfId="18187" xr:uid="{AE039A92-77EC-476C-B0C4-191E2EAEAAE9}"/>
    <cellStyle name="표준 36 9 5" xfId="9005" xr:uid="{1F94DF81-B802-474A-934E-79AED1AB7426}"/>
    <cellStyle name="표준 36 9 6" xfId="12658" xr:uid="{EFC633D1-5C35-4209-86F4-ACCBBC70D85D}"/>
    <cellStyle name="표준 36 9 7" xfId="16927" xr:uid="{9CC0F787-F03B-4BEE-9CE2-9FAA6B58CBFE}"/>
    <cellStyle name="표준 36 9 8" xfId="6924" xr:uid="{FADA5BC6-3412-474D-9D48-0C391B285B74}"/>
    <cellStyle name="표준 360" xfId="3029" xr:uid="{13689681-7AE1-47FC-B05A-26FF8E7F5612}"/>
    <cellStyle name="표준 360 2" xfId="3136" xr:uid="{C1FCEA00-BA5D-4DA9-B65E-92ECC089D235}"/>
    <cellStyle name="표준 360 2 2" xfId="3335" xr:uid="{D007DC2C-EE47-44E0-87D7-24249CE26237}"/>
    <cellStyle name="표준 360 2 2 2" xfId="3744" xr:uid="{750A47CD-A3DE-4881-B793-7F15EC11263C}"/>
    <cellStyle name="표준 360 2 2 2 2" xfId="56981" xr:uid="{68CEAE64-EA04-45DA-A617-4CF8AE60DF84}"/>
    <cellStyle name="표준 360 2 2 3" xfId="56592" xr:uid="{E6FC9896-386D-4397-B6B4-82246C129C9D}"/>
    <cellStyle name="표준 360 2 3" xfId="3549" xr:uid="{3BC7569E-B6A2-462A-AB1D-12AF5C7F360E}"/>
    <cellStyle name="표준 360 2 3 2" xfId="56786" xr:uid="{A702C700-69E8-4767-9007-D75911629F5F}"/>
    <cellStyle name="표준 360 2 4" xfId="56397" xr:uid="{2820BF4F-EF50-4E65-A4CF-C88448FFB7EA}"/>
    <cellStyle name="표준 360 3" xfId="3231" xr:uid="{88E9B837-A0E1-427F-84E6-9B5DDC87D6D1}"/>
    <cellStyle name="표준 360 3 2" xfId="3640" xr:uid="{FEA0922F-28AD-490C-88BC-9C8DD04943CD}"/>
    <cellStyle name="표준 360 3 2 2" xfId="56877" xr:uid="{AE3279E8-E03C-4A8B-A44E-941CB3AD5686}"/>
    <cellStyle name="표준 360 3 3" xfId="56488" xr:uid="{AB293C56-AB05-4748-AA68-4C06E46CDEAC}"/>
    <cellStyle name="표준 360 4" xfId="3445" xr:uid="{45B336C7-271E-4EB4-A1DB-4EF63B4DCB03}"/>
    <cellStyle name="표준 360 4 2" xfId="56682" xr:uid="{9449A236-A3B0-4EB0-A3E5-8667513D8253}"/>
    <cellStyle name="표준 360 5" xfId="56291" xr:uid="{245E42C9-E71F-4C7C-90CA-7C1ED2DB5F33}"/>
    <cellStyle name="표준 361" xfId="3046" xr:uid="{2731FA90-E211-4470-A547-D06DF6B27A1D}"/>
    <cellStyle name="표준 361 2" xfId="3153" xr:uid="{DCF01D24-8804-4269-B5B7-7C39F89335E6}"/>
    <cellStyle name="표준 361 2 2" xfId="3352" xr:uid="{D71DA305-908F-4020-B2A0-77D908B4B487}"/>
    <cellStyle name="표준 361 2 2 2" xfId="3761" xr:uid="{0998F8D2-FFD9-4DC7-8B25-D53359E7A3CB}"/>
    <cellStyle name="표준 361 2 2 2 2" xfId="56998" xr:uid="{EFF47BE2-85DF-4B40-85BF-47BA98B9FD14}"/>
    <cellStyle name="표준 361 2 2 3" xfId="56609" xr:uid="{4492E7DD-8698-45D9-A00D-865C2928298F}"/>
    <cellStyle name="표준 361 2 3" xfId="3566" xr:uid="{65B2AE9F-5296-4EBF-8C9E-0624FD86801E}"/>
    <cellStyle name="표준 361 2 3 2" xfId="56803" xr:uid="{287EF0BE-AF00-44BD-8E77-5A52AFE335DA}"/>
    <cellStyle name="표준 361 2 4" xfId="56414" xr:uid="{D88BFDC1-E1BF-4F7F-AB2A-7040DB9AAE89}"/>
    <cellStyle name="표준 361 3" xfId="3248" xr:uid="{2C8014E5-C1BE-46C1-B9D8-7B732D7FECF6}"/>
    <cellStyle name="표준 361 3 2" xfId="3657" xr:uid="{0689C2BD-8557-4B51-850F-12C4EEF9991C}"/>
    <cellStyle name="표준 361 3 2 2" xfId="56894" xr:uid="{FBC51213-5A00-4D26-B13D-0D4783A48544}"/>
    <cellStyle name="표준 361 3 3" xfId="56505" xr:uid="{D2AD2602-B511-4CA5-A6C5-B639E991E4E6}"/>
    <cellStyle name="표준 361 4" xfId="3462" xr:uid="{B7EBE614-271E-47AB-9BC6-DFE85162B527}"/>
    <cellStyle name="표준 361 4 2" xfId="56699" xr:uid="{90E61504-9468-4C02-AC42-51B10C0496A2}"/>
    <cellStyle name="표준 361 5" xfId="56308" xr:uid="{F515ABC4-3F28-4673-93D2-EC760DEB9B41}"/>
    <cellStyle name="표준 362" xfId="3039" xr:uid="{966C0C42-37BC-4FF8-9CEB-B1470FDE76B7}"/>
    <cellStyle name="표준 362 2" xfId="3146" xr:uid="{43C37B47-749B-4B83-B2A6-B463E3522113}"/>
    <cellStyle name="표준 362 2 2" xfId="3345" xr:uid="{D37A1859-EB08-45DD-9215-443161D1F4DD}"/>
    <cellStyle name="표준 362 2 2 2" xfId="3754" xr:uid="{E0C9EC11-C734-4324-843B-50D0339FFBD6}"/>
    <cellStyle name="표준 362 2 2 2 2" xfId="56991" xr:uid="{BED75972-30AA-46AE-AABB-5F6CA84C40CA}"/>
    <cellStyle name="표준 362 2 2 3" xfId="56602" xr:uid="{70D3837A-385D-46A8-B776-9F484B9D9220}"/>
    <cellStyle name="표준 362 2 3" xfId="3559" xr:uid="{0A2EBD9D-45BB-44A4-A140-66EDAAF4DDE0}"/>
    <cellStyle name="표준 362 2 3 2" xfId="56796" xr:uid="{9C73D4D9-9C15-4B51-90D0-6ECD3E7A6F77}"/>
    <cellStyle name="표준 362 2 4" xfId="56407" xr:uid="{20C15BE6-82C9-4301-BE95-51476D70F055}"/>
    <cellStyle name="표준 362 3" xfId="3241" xr:uid="{3F329003-4E35-4062-A5F0-7AC3CA4B71C6}"/>
    <cellStyle name="표준 362 3 2" xfId="3650" xr:uid="{0D202816-94ED-4C8D-A1C4-59B322DDF2E9}"/>
    <cellStyle name="표준 362 3 2 2" xfId="56887" xr:uid="{EF284486-0F69-4551-82B7-30C3F569E682}"/>
    <cellStyle name="표준 362 3 3" xfId="56498" xr:uid="{75FD715A-4B4F-491E-8EC8-94B4C226EF3D}"/>
    <cellStyle name="표준 362 4" xfId="3455" xr:uid="{CCFA0005-3CA2-4D5F-8B66-E410D1462FEB}"/>
    <cellStyle name="표준 362 4 2" xfId="56692" xr:uid="{FC7CC974-93F3-480C-8DD6-6C9B8EB8297B}"/>
    <cellStyle name="표준 362 5" xfId="56301" xr:uid="{A10CEFA0-8901-49BB-AEB9-D7194D6239CA}"/>
    <cellStyle name="표준 363" xfId="3044" xr:uid="{CE00F3D2-EA92-4D15-B900-77F30F3E8B2A}"/>
    <cellStyle name="표준 363 2" xfId="3151" xr:uid="{C5D59B78-26CE-4697-9752-2F346878FE8C}"/>
    <cellStyle name="표준 363 2 2" xfId="3350" xr:uid="{776A4A0E-C20A-48BF-A7F1-EFF183951E84}"/>
    <cellStyle name="표준 363 2 2 2" xfId="3759" xr:uid="{1C5F3EFD-1630-490A-AA8A-ABE80D65828D}"/>
    <cellStyle name="표준 363 2 2 2 2" xfId="56996" xr:uid="{F7009036-87F9-4678-A6C1-8B52D300FA36}"/>
    <cellStyle name="표준 363 2 2 3" xfId="56607" xr:uid="{F6C4DE4F-B4DC-4DA5-B8BE-83F13493B0F3}"/>
    <cellStyle name="표준 363 2 3" xfId="3564" xr:uid="{760983F6-BE88-41B7-87CE-627F7D320688}"/>
    <cellStyle name="표준 363 2 3 2" xfId="56801" xr:uid="{F5B93B8E-411B-410D-939D-B2512DFBA4DD}"/>
    <cellStyle name="표준 363 2 4" xfId="56412" xr:uid="{25572BA4-9ABA-446D-B2E2-70C9EE663926}"/>
    <cellStyle name="표준 363 3" xfId="3246" xr:uid="{8E62CA46-F58E-46B3-9B37-E693146BF91B}"/>
    <cellStyle name="표준 363 3 2" xfId="3655" xr:uid="{FB801C1D-3119-4DAB-BE89-E9C2C4703216}"/>
    <cellStyle name="표준 363 3 2 2" xfId="56892" xr:uid="{548F535C-5258-48C7-9F11-5B9284C9A425}"/>
    <cellStyle name="표준 363 3 3" xfId="56503" xr:uid="{849D9A9C-F024-4B60-8653-6CE0B4272C4C}"/>
    <cellStyle name="표준 363 4" xfId="3460" xr:uid="{B1E93790-4D5A-4495-B508-A8E53108BC5B}"/>
    <cellStyle name="표준 363 4 2" xfId="56697" xr:uid="{2EF52CFA-544B-482D-AA18-81897D03C3EE}"/>
    <cellStyle name="표준 363 5" xfId="56306" xr:uid="{97A283BD-0E0F-409C-A182-9D9E49CDF1D9}"/>
    <cellStyle name="표준 364" xfId="3048" xr:uid="{E4E9D92B-D0D2-498B-AB43-6BD40F85D68A}"/>
    <cellStyle name="표준 364 2" xfId="3155" xr:uid="{706EB2F9-1682-40D0-85A2-984EA93AC294}"/>
    <cellStyle name="표준 364 2 2" xfId="3354" xr:uid="{D719B808-922E-4541-ABEB-C2BC1FE3D501}"/>
    <cellStyle name="표준 364 2 2 2" xfId="3763" xr:uid="{A7DD9778-FEED-402D-85F7-2C3E48D9CF9E}"/>
    <cellStyle name="표준 364 2 2 2 2" xfId="57000" xr:uid="{702D227A-362B-4C04-AB14-7F34C7DE5DD4}"/>
    <cellStyle name="표준 364 2 2 3" xfId="56611" xr:uid="{882110C5-C40A-4767-ADE7-356B331A3E1E}"/>
    <cellStyle name="표준 364 2 3" xfId="3568" xr:uid="{86074568-3F91-4744-92CE-9EA2EA138A90}"/>
    <cellStyle name="표준 364 2 3 2" xfId="56805" xr:uid="{0C3F3A6B-14F3-4085-889C-6250EEFE6C38}"/>
    <cellStyle name="표준 364 2 4" xfId="56416" xr:uid="{BE8AB739-4A6D-4A85-A6F0-0E28509D6288}"/>
    <cellStyle name="표준 364 3" xfId="3250" xr:uid="{1E4944E5-752D-4135-849E-28CAB0FA910A}"/>
    <cellStyle name="표준 364 3 2" xfId="3659" xr:uid="{BC5652AC-37F7-4E86-BC34-8F55A04A9FA5}"/>
    <cellStyle name="표준 364 3 2 2" xfId="56896" xr:uid="{62DD8BA3-91B0-4766-9B71-63F23C4FBE1B}"/>
    <cellStyle name="표준 364 3 3" xfId="56507" xr:uid="{D2DE0AB6-A540-4D2E-A931-C3E461853B96}"/>
    <cellStyle name="표준 364 4" xfId="3464" xr:uid="{878472AC-3B9B-4DF3-8FD7-45CF23197620}"/>
    <cellStyle name="표준 364 4 2" xfId="56701" xr:uid="{5C58AF25-C6FE-437E-B608-F6CF4ED7B574}"/>
    <cellStyle name="표준 364 5" xfId="56310" xr:uid="{DD37EC73-61D9-4A70-BD38-7024B6D87547}"/>
    <cellStyle name="표준 365" xfId="3063" xr:uid="{813F930D-CAA6-44E9-BCF7-1822BC3D87E3}"/>
    <cellStyle name="표준 365 2" xfId="3170" xr:uid="{8BF28A7E-55DF-4067-AE8D-6D3F90EC51C3}"/>
    <cellStyle name="표준 365 2 2" xfId="3369" xr:uid="{D42CBD4E-BC38-466E-8E20-778DB049673C}"/>
    <cellStyle name="표준 365 2 2 2" xfId="3778" xr:uid="{8AB8F2B7-4FB9-4D06-9EF1-CD542E5306BB}"/>
    <cellStyle name="표준 365 2 2 2 2" xfId="57015" xr:uid="{9BBDAD71-0DFA-4AEA-974D-85E6D4FF963F}"/>
    <cellStyle name="표준 365 2 2 3" xfId="56626" xr:uid="{25405E8D-9CBB-4965-A714-43FA57122943}"/>
    <cellStyle name="표준 365 2 3" xfId="3583" xr:uid="{8121FABD-A29E-4992-96A6-5FC893F8535D}"/>
    <cellStyle name="표준 365 2 3 2" xfId="56820" xr:uid="{2D1A8A67-53E9-4111-A6F6-0C8C908788B2}"/>
    <cellStyle name="표준 365 2 4" xfId="56431" xr:uid="{A0B8D4E4-DCB6-4088-BE6B-0D0BF3932FF6}"/>
    <cellStyle name="표준 365 3" xfId="3265" xr:uid="{ACFCA684-D9AA-47DF-AEBC-AA1D1446817E}"/>
    <cellStyle name="표준 365 3 2" xfId="3674" xr:uid="{264D72EF-A4CB-46CF-89A8-370348F78325}"/>
    <cellStyle name="표준 365 3 2 2" xfId="56911" xr:uid="{55E4A817-9038-419D-BBD6-1C5C7DB47D3E}"/>
    <cellStyle name="표준 365 3 3" xfId="56522" xr:uid="{860D6C5C-F064-4A97-BED8-9B8E2D56CBB0}"/>
    <cellStyle name="표준 365 4" xfId="3479" xr:uid="{4E22B460-582D-42B6-B354-8752195D4092}"/>
    <cellStyle name="표준 365 4 2" xfId="56716" xr:uid="{50E2D876-D634-4B6D-8AFC-08957F752F8C}"/>
    <cellStyle name="표준 365 5" xfId="56325" xr:uid="{06B22AC2-7E50-4AD2-A16D-A58061A4BB5B}"/>
    <cellStyle name="표준 366" xfId="3030" xr:uid="{1D1C80EB-67F7-4F3E-BE29-A52F3AEF7CEE}"/>
    <cellStyle name="표준 366 2" xfId="3137" xr:uid="{E80611AC-F098-402E-A807-58C552C66C44}"/>
    <cellStyle name="표준 366 2 2" xfId="3336" xr:uid="{851FBE20-FB2A-4080-B95D-5D7DE3FB0ABF}"/>
    <cellStyle name="표준 366 2 2 2" xfId="3745" xr:uid="{DDAD31DD-E47F-42AD-BA45-73DD660BA435}"/>
    <cellStyle name="표준 366 2 2 2 2" xfId="56982" xr:uid="{6647EAE8-F34D-452F-8B49-21498440E0B1}"/>
    <cellStyle name="표준 366 2 2 3" xfId="56593" xr:uid="{D51E7F12-A68A-4A3A-A4AF-EC9B70253017}"/>
    <cellStyle name="표준 366 2 3" xfId="3550" xr:uid="{E755BD2B-8B83-4833-9D7C-AB70D75612DC}"/>
    <cellStyle name="표준 366 2 3 2" xfId="56787" xr:uid="{1ACEF150-1ECE-420C-A964-2AA02156E70D}"/>
    <cellStyle name="표준 366 2 4" xfId="56398" xr:uid="{BCBAF2BD-6B35-41C9-AD66-CB66BD8AAC79}"/>
    <cellStyle name="표준 366 3" xfId="3232" xr:uid="{902C8EA5-0E0E-4B69-B2B5-20032821A651}"/>
    <cellStyle name="표준 366 3 2" xfId="3641" xr:uid="{C704F907-D24D-4814-8B30-953427D08E0D}"/>
    <cellStyle name="표준 366 3 2 2" xfId="56878" xr:uid="{2CDBEF15-80D9-4C03-8C0A-87DF446FA1F0}"/>
    <cellStyle name="표준 366 3 3" xfId="56489" xr:uid="{768E5E1A-A9B2-4571-8040-5602E1831AAC}"/>
    <cellStyle name="표준 366 4" xfId="3446" xr:uid="{C2AABCA4-EEE1-4CAE-BA04-845E7A04A257}"/>
    <cellStyle name="표준 366 4 2" xfId="56683" xr:uid="{E8D4705F-C541-46C0-8969-57375F50F312}"/>
    <cellStyle name="표준 366 5" xfId="56292" xr:uid="{EAB2313F-37A7-4D98-85CB-40AA8E1C63FD}"/>
    <cellStyle name="표준 367" xfId="3060" xr:uid="{2D4C1BF5-DE53-417A-8B19-4B6CD298C6D9}"/>
    <cellStyle name="표준 367 2" xfId="3167" xr:uid="{B85B3C98-0292-4590-8B76-B3D2A7F99C1E}"/>
    <cellStyle name="표준 367 2 2" xfId="3366" xr:uid="{E988C66B-A6F3-4363-88CB-8E701F7CDA41}"/>
    <cellStyle name="표준 367 2 2 2" xfId="3775" xr:uid="{EA70A244-B65A-4E7C-B6F9-E5C7B7296491}"/>
    <cellStyle name="표준 367 2 2 2 2" xfId="57012" xr:uid="{7C0E0329-C407-4C8C-98C2-11E11E142715}"/>
    <cellStyle name="표준 367 2 2 3" xfId="56623" xr:uid="{9AA6FC61-6118-4656-AAA2-15FE521EC1A2}"/>
    <cellStyle name="표준 367 2 3" xfId="3580" xr:uid="{1DEA05A1-5B20-4407-8A23-E4E963A48EDE}"/>
    <cellStyle name="표준 367 2 3 2" xfId="56817" xr:uid="{F6FB2899-8596-4260-B03A-46D97CDF0A29}"/>
    <cellStyle name="표준 367 2 4" xfId="56428" xr:uid="{82C5BBC4-C08A-419A-ADA8-76CEB3BB52AC}"/>
    <cellStyle name="표준 367 3" xfId="3262" xr:uid="{7BEED187-87AE-453D-882F-EB5D7B105B78}"/>
    <cellStyle name="표준 367 3 2" xfId="3671" xr:uid="{CBE3F7B5-1E60-49C6-9E50-9CAE0D3DD657}"/>
    <cellStyle name="표준 367 3 2 2" xfId="56908" xr:uid="{5B1FCC7D-6FE0-47BB-A4F1-06C72BAB1EBC}"/>
    <cellStyle name="표준 367 3 3" xfId="56519" xr:uid="{9B477837-98B3-49FA-BD6D-1A06FF1AC157}"/>
    <cellStyle name="표준 367 4" xfId="3476" xr:uid="{6D10D6F3-D391-4196-8E16-7EFDE043F403}"/>
    <cellStyle name="표준 367 4 2" xfId="56713" xr:uid="{D3E23853-00BB-4FB6-8477-93AC0BAD3179}"/>
    <cellStyle name="표준 367 5" xfId="56322" xr:uid="{B14C0F5C-CD5E-4765-8023-584998A245B7}"/>
    <cellStyle name="표준 368" xfId="3062" xr:uid="{923B04FD-7DF2-4512-A280-3C52CF1086A5}"/>
    <cellStyle name="표준 368 2" xfId="3169" xr:uid="{0F7B4A5D-9448-427E-B783-E777566CB8C5}"/>
    <cellStyle name="표준 368 2 2" xfId="3368" xr:uid="{2B965B66-789D-4AF8-9480-18BAED81EA95}"/>
    <cellStyle name="표준 368 2 2 2" xfId="3777" xr:uid="{3E9419E4-6B46-4E54-B54A-54D2EDE4871C}"/>
    <cellStyle name="표준 368 2 2 2 2" xfId="57014" xr:uid="{89BF6681-28B1-4BA0-8B46-F32AA4118692}"/>
    <cellStyle name="표준 368 2 2 3" xfId="56625" xr:uid="{4047BFB2-7133-4E78-8F06-A8076DBB1617}"/>
    <cellStyle name="표준 368 2 3" xfId="3582" xr:uid="{14EF9821-6606-4C7A-B48D-2475BB5DF685}"/>
    <cellStyle name="표준 368 2 3 2" xfId="56819" xr:uid="{5910980D-985D-45FB-A94D-F9EA60CD6525}"/>
    <cellStyle name="표준 368 2 4" xfId="56430" xr:uid="{8E6AF5C5-B8E0-4C0B-A249-051748D1B515}"/>
    <cellStyle name="표준 368 3" xfId="3264" xr:uid="{C5910D01-34CB-42EB-8F65-010E8A14DF7E}"/>
    <cellStyle name="표준 368 3 2" xfId="3673" xr:uid="{56AF281B-786B-4E12-87A2-A335F395FDEC}"/>
    <cellStyle name="표준 368 3 2 2" xfId="56910" xr:uid="{55729F3A-5236-467A-80C7-4F634C770026}"/>
    <cellStyle name="표준 368 3 3" xfId="56521" xr:uid="{186DE748-DAD3-4872-804E-5F2F1F3EFDE7}"/>
    <cellStyle name="표준 368 4" xfId="3478" xr:uid="{52F70035-131A-45F7-8F0C-7CE2CD9B88D2}"/>
    <cellStyle name="표준 368 4 2" xfId="56715" xr:uid="{4430F23C-C437-4A32-A80A-C7392C6A6D8F}"/>
    <cellStyle name="표준 368 5" xfId="56324" xr:uid="{292576F9-68B0-4756-9BC8-008314C30BD4}"/>
    <cellStyle name="표준 369" xfId="3040" xr:uid="{2A6320E2-37B7-4019-9E3F-A4015A46D9FA}"/>
    <cellStyle name="표준 369 2" xfId="3147" xr:uid="{FE4F9D74-C4D8-4519-A9C4-0BCB8CA9AFDC}"/>
    <cellStyle name="표준 369 2 2" xfId="3346" xr:uid="{D8D05493-2C5C-483D-9A2E-21B7F0E74F2C}"/>
    <cellStyle name="표준 369 2 2 2" xfId="3755" xr:uid="{C0328C58-6757-458D-A3A8-20FF5FC3A181}"/>
    <cellStyle name="표준 369 2 2 2 2" xfId="56992" xr:uid="{5723A849-DC97-45B7-A052-19798B0E36DE}"/>
    <cellStyle name="표준 369 2 2 3" xfId="56603" xr:uid="{131310FB-E83D-417A-95A6-8A171C0597C0}"/>
    <cellStyle name="표준 369 2 3" xfId="3560" xr:uid="{BEDC07FC-6892-4E84-A0BF-B867167C8C2A}"/>
    <cellStyle name="표준 369 2 3 2" xfId="56797" xr:uid="{1A9FD795-A6D2-4A7E-8C8C-3E25CA390092}"/>
    <cellStyle name="표준 369 2 4" xfId="56408" xr:uid="{02B6CE57-466C-44CA-A12B-24ED37DD5744}"/>
    <cellStyle name="표준 369 3" xfId="3242" xr:uid="{A011C58F-1B56-41D8-8E2F-5D4BDF0ED3C8}"/>
    <cellStyle name="표준 369 3 2" xfId="3651" xr:uid="{EF5EE1E8-7AC7-4477-BCBE-CA924EBB6406}"/>
    <cellStyle name="표준 369 3 2 2" xfId="56888" xr:uid="{16195143-BF41-450A-A866-38AD5EF76D4D}"/>
    <cellStyle name="표준 369 3 3" xfId="56499" xr:uid="{302F3F1F-2136-4761-9B1E-7FBA0D899C02}"/>
    <cellStyle name="표준 369 4" xfId="3456" xr:uid="{8B687ADF-85C9-442E-AB66-B14F56DA93E4}"/>
    <cellStyle name="표준 369 4 2" xfId="56693" xr:uid="{7EBCC7B6-CA2D-4C7C-BF54-B46EC22B7ED5}"/>
    <cellStyle name="표준 369 5" xfId="56302" xr:uid="{CD5A5B56-418F-4F92-83C1-9E1201A669BB}"/>
    <cellStyle name="표준 37" xfId="2144" xr:uid="{F92289C8-3248-44F3-88DB-818BD79DC66F}"/>
    <cellStyle name="표준 37 10" xfId="2145" xr:uid="{0D3E51F2-737B-4276-A61B-6D1405CCE581}"/>
    <cellStyle name="표준 37 10 2" xfId="6929" xr:uid="{BDE03D68-EBF4-4654-BBE4-9DC05C211440}"/>
    <cellStyle name="표준 37 10 2 2" xfId="9011" xr:uid="{1751E256-10F5-4D92-BAC1-D112BF6E3EF4}"/>
    <cellStyle name="표준 37 10 2 3" xfId="11446" xr:uid="{CDE860B8-5C7A-43B7-9401-323DC8FE3B11}"/>
    <cellStyle name="표준 37 10 2 4" xfId="16932" xr:uid="{CBEBC312-73A8-4552-81BF-CABBB79122DB}"/>
    <cellStyle name="표준 37 10 3" xfId="6930" xr:uid="{D4D8D08D-A01C-447F-A9D8-7ED46B74F66C}"/>
    <cellStyle name="표준 37 10 3 2" xfId="9012" xr:uid="{DBDD5A13-9A26-4AD9-9776-E86783659032}"/>
    <cellStyle name="표준 37 10 3 3" xfId="12663" xr:uid="{4CFB67E8-4F72-4F5B-A71A-A1DDDF218181}"/>
    <cellStyle name="표준 37 10 3 4" xfId="16933" xr:uid="{25F55DE3-92F8-4278-B2C6-1F3BC2255612}"/>
    <cellStyle name="표준 37 10 4" xfId="8213" xr:uid="{D7B98290-5300-4026-937A-3D705A24B057}"/>
    <cellStyle name="표준 37 10 4 2" xfId="9013" xr:uid="{A9E8BAA0-42AA-4429-87D5-9C524C40642B}"/>
    <cellStyle name="표준 37 10 4 3" xfId="13266" xr:uid="{C353940F-6031-4B2A-99EB-A803E1B5C01D}"/>
    <cellStyle name="표준 37 10 4 4" xfId="18189" xr:uid="{8EFA47F0-1353-4687-920C-36E818909C21}"/>
    <cellStyle name="표준 37 10 5" xfId="9010" xr:uid="{0315EC1B-01C2-49EA-98B8-F6145E02251E}"/>
    <cellStyle name="표준 37 10 6" xfId="12260" xr:uid="{05F2A7D2-3908-4724-92E4-8E24D02C13C0}"/>
    <cellStyle name="표준 37 10 7" xfId="16931" xr:uid="{D1A88062-DF7E-4E71-BAF1-68EE1506FA27}"/>
    <cellStyle name="표준 37 10 8" xfId="6928" xr:uid="{F4D19440-EE60-4C6E-BACC-60298931BA1C}"/>
    <cellStyle name="표준 37 11" xfId="2146" xr:uid="{E149C34B-23C5-4097-AB84-1A3C9BA593AD}"/>
    <cellStyle name="표준 37 11 2" xfId="6932" xr:uid="{EB88EC26-E969-43E1-878E-EE69FA090FED}"/>
    <cellStyle name="표준 37 11 2 2" xfId="9015" xr:uid="{BC8BCC32-8403-4401-B88E-F95DA50196B5}"/>
    <cellStyle name="표준 37 11 2 3" xfId="11461" xr:uid="{753BBCAD-C844-43A6-8C4D-8823D80CB166}"/>
    <cellStyle name="표준 37 11 2 4" xfId="16935" xr:uid="{7814B3B7-4192-486A-8C44-5E2D6BC40275}"/>
    <cellStyle name="표준 37 11 3" xfId="6933" xr:uid="{CB351E2F-8218-4406-9D6E-7FACEAED1E4D}"/>
    <cellStyle name="표준 37 11 3 2" xfId="9016" xr:uid="{FD30A023-53D2-4A96-98F2-4B17C5D8E317}"/>
    <cellStyle name="표준 37 11 3 3" xfId="11667" xr:uid="{3923D9E2-D007-409B-888B-07DD9A75A56A}"/>
    <cellStyle name="표준 37 11 3 4" xfId="16936" xr:uid="{4884C4BB-F06C-437D-A071-D22B38FE85F2}"/>
    <cellStyle name="표준 37 11 4" xfId="8214" xr:uid="{24B37981-BA70-4439-92CC-B63D4E4C8CFE}"/>
    <cellStyle name="표준 37 11 4 2" xfId="9017" xr:uid="{DBB9D6AA-3018-4525-92D1-38EA270F5795}"/>
    <cellStyle name="표준 37 11 4 3" xfId="12121" xr:uid="{5956A084-8E07-416A-9430-320A7ABFA2D5}"/>
    <cellStyle name="표준 37 11 4 4" xfId="18190" xr:uid="{2F14BA1D-F0D6-46B6-A91C-8238FE9AAE36}"/>
    <cellStyle name="표준 37 11 5" xfId="9014" xr:uid="{494D525A-AD6D-46FE-94E2-936797A26A4C}"/>
    <cellStyle name="표준 37 11 6" xfId="11666" xr:uid="{492BDC28-C3A5-4105-AFFD-658F6C225578}"/>
    <cellStyle name="표준 37 11 7" xfId="16934" xr:uid="{F98AFB2A-1B75-467C-B693-3FA05D104D2D}"/>
    <cellStyle name="표준 37 11 8" xfId="6931" xr:uid="{44B1B7BE-849C-409D-B698-5C29DE054EBE}"/>
    <cellStyle name="표준 37 12" xfId="2147" xr:uid="{09C48B8A-70F1-4A56-BF70-DB361DED8443}"/>
    <cellStyle name="표준 37 12 2" xfId="6935" xr:uid="{57A1F303-EBA9-4C82-B63C-E7B305812DCA}"/>
    <cellStyle name="표준 37 12 2 2" xfId="9019" xr:uid="{0841B10F-D3C0-46CC-BA93-6F9EBF06D806}"/>
    <cellStyle name="표준 37 12 2 3" xfId="11448" xr:uid="{7CA9C6A8-953C-4CCE-91B2-A94BD150DD06}"/>
    <cellStyle name="표준 37 12 2 4" xfId="16938" xr:uid="{4F214EC6-5AB0-4AFC-933F-C67BA4B37548}"/>
    <cellStyle name="표준 37 12 3" xfId="6936" xr:uid="{94DEDDBC-6AD4-42EB-838E-AE5148A0C073}"/>
    <cellStyle name="표준 37 12 3 2" xfId="9020" xr:uid="{7134CD3E-7C28-4B72-BDF2-8C01BBC5A8EF}"/>
    <cellStyle name="표준 37 12 3 3" xfId="12315" xr:uid="{F1402EEA-3466-466C-9CA4-A98524E2AE09}"/>
    <cellStyle name="표준 37 12 3 4" xfId="16939" xr:uid="{D2914BC9-3A15-495E-BA7F-675B6B65108C}"/>
    <cellStyle name="표준 37 12 4" xfId="8215" xr:uid="{F7D373B9-5B2E-4B36-861A-F37DA95590AC}"/>
    <cellStyle name="표준 37 12 4 2" xfId="9021" xr:uid="{1BEAD8A8-C715-4109-A461-2A07357F4E87}"/>
    <cellStyle name="표준 37 12 4 3" xfId="13267" xr:uid="{DA7F271A-A7E8-4178-8321-65F86194522A}"/>
    <cellStyle name="표준 37 12 4 4" xfId="18191" xr:uid="{46E4D689-B1D1-4510-8C6E-9BF25B5C7770}"/>
    <cellStyle name="표준 37 12 5" xfId="9018" xr:uid="{E6797B2D-235A-4B3F-BAB8-6BEB6203E0C0}"/>
    <cellStyle name="표준 37 12 6" xfId="12511" xr:uid="{2D8D164C-B64F-450C-A114-357C58A5D401}"/>
    <cellStyle name="표준 37 12 7" xfId="16937" xr:uid="{BC55463F-FA0F-4C7A-B75A-40081DFE0BC0}"/>
    <cellStyle name="표준 37 12 8" xfId="6934" xr:uid="{1F0C73C4-C9ED-4068-BBB0-BE43194FA6AF}"/>
    <cellStyle name="표준 37 13" xfId="2148" xr:uid="{0D016D7A-35C1-4CC5-9403-FAE2BD85E030}"/>
    <cellStyle name="표준 37 13 2" xfId="6938" xr:uid="{211ECF62-4093-4184-ADF1-9C890EF65F9D}"/>
    <cellStyle name="표준 37 13 2 2" xfId="9023" xr:uid="{EBD16079-2E78-41E7-AF25-0EF644212391}"/>
    <cellStyle name="표준 37 13 2 3" xfId="11462" xr:uid="{DE5E9104-E500-4D64-9AAF-0E0695828D9D}"/>
    <cellStyle name="표준 37 13 2 4" xfId="16941" xr:uid="{CD3BFB6D-3D17-43B6-B192-AC1E457AD3E9}"/>
    <cellStyle name="표준 37 13 3" xfId="6939" xr:uid="{FBEBE3AB-59B6-4D19-8905-5CF2FBC03463}"/>
    <cellStyle name="표준 37 13 3 2" xfId="9024" xr:uid="{7AE2CB65-4564-4AE9-BB86-247FACDB21BB}"/>
    <cellStyle name="표준 37 13 3 3" xfId="12664" xr:uid="{4EE489DC-6D91-4156-9BBC-34B72AEDAF36}"/>
    <cellStyle name="표준 37 13 3 4" xfId="16942" xr:uid="{7CA6FEBE-B9EE-47C3-B989-CD30E5596436}"/>
    <cellStyle name="표준 37 13 4" xfId="8216" xr:uid="{A5A5CB58-9CCA-4636-9F07-62693488A29C}"/>
    <cellStyle name="표준 37 13 4 2" xfId="9025" xr:uid="{DDA23536-B163-49E4-B8FA-1726A832B076}"/>
    <cellStyle name="표준 37 13 4 3" xfId="12465" xr:uid="{3FF685D6-080B-4AC4-ADCA-E2085F9A463B}"/>
    <cellStyle name="표준 37 13 4 4" xfId="18192" xr:uid="{9BBE3E10-FF3C-4268-9C2D-5C67AB986CA8}"/>
    <cellStyle name="표준 37 13 5" xfId="9022" xr:uid="{922E0D3B-18BA-435F-AACC-384309F05BFB}"/>
    <cellStyle name="표준 37 13 6" xfId="11668" xr:uid="{9F2BB7D0-2790-41DB-A4DA-0082FB865F3B}"/>
    <cellStyle name="표준 37 13 7" xfId="16940" xr:uid="{9CA77AD1-35F7-47A9-8BEC-B1019DBC7F0B}"/>
    <cellStyle name="표준 37 13 8" xfId="6937" xr:uid="{7A3A7322-6456-4C42-A3E7-F5F97A48C24A}"/>
    <cellStyle name="표준 37 14" xfId="2149" xr:uid="{5D0DBF9D-354B-4EAA-B624-28DC7C8FB261}"/>
    <cellStyle name="표준 37 14 2" xfId="6941" xr:uid="{4ABE8FB3-538A-4A93-9E42-41C3EF896F96}"/>
    <cellStyle name="표준 37 14 2 2" xfId="9027" xr:uid="{FA5ECAAD-C7CF-475F-A5B1-607D87FBD2AF}"/>
    <cellStyle name="표준 37 14 2 3" xfId="11669" xr:uid="{7929E08E-9FFF-4860-9F42-DB78BCF2B2C2}"/>
    <cellStyle name="표준 37 14 2 4" xfId="16944" xr:uid="{A6D6BCAA-D25F-4DD0-84C6-B8257A38197D}"/>
    <cellStyle name="표준 37 14 3" xfId="6942" xr:uid="{72CD9B8F-8B4D-461D-87C9-D0AECF77B1E3}"/>
    <cellStyle name="표준 37 14 3 2" xfId="9028" xr:uid="{8D50AD5E-9C5A-45ED-AFF9-E8BA1CE76414}"/>
    <cellStyle name="표준 37 14 3 3" xfId="12665" xr:uid="{38A0F678-BF2D-40E4-92CC-8D9D28A8404E}"/>
    <cellStyle name="표준 37 14 3 4" xfId="16945" xr:uid="{8B9B190A-7E96-41F1-981B-8208D64EDEF1}"/>
    <cellStyle name="표준 37 14 4" xfId="8217" xr:uid="{43F4BF97-9BC0-4A20-AF71-9B46A0A7CD2A}"/>
    <cellStyle name="표준 37 14 4 2" xfId="9029" xr:uid="{F43107D8-6580-46C3-AB3E-8155209C7646}"/>
    <cellStyle name="표준 37 14 4 3" xfId="13268" xr:uid="{B41F7A8D-A142-4575-AD68-43FD7B764F3A}"/>
    <cellStyle name="표준 37 14 4 4" xfId="18193" xr:uid="{5DB2E7E9-C37D-41E4-9CF2-73E685964866}"/>
    <cellStyle name="표준 37 14 5" xfId="9026" xr:uid="{9E1D7579-7DAA-4CBC-955D-76253D77E4DB}"/>
    <cellStyle name="표준 37 14 6" xfId="12262" xr:uid="{DB72DF48-FEA6-4388-96C9-043F5851EE75}"/>
    <cellStyle name="표준 37 14 7" xfId="16943" xr:uid="{2AB69323-DFBF-460D-B6C4-F52FD5CA7D29}"/>
    <cellStyle name="표준 37 14 8" xfId="6940" xr:uid="{10D35B83-C655-40C5-824B-E4948FC8904F}"/>
    <cellStyle name="표준 37 15" xfId="2150" xr:uid="{105D9E6F-8CAE-4732-A3C0-8CC3BA08C023}"/>
    <cellStyle name="표준 37 15 2" xfId="6944" xr:uid="{F9B0945C-03D3-4793-B585-40EFAEF2F7AF}"/>
    <cellStyle name="표준 37 15 2 2" xfId="9031" xr:uid="{3B7C6A56-C8FE-49E4-92FA-494333426D05}"/>
    <cellStyle name="표준 37 15 2 3" xfId="12662" xr:uid="{47484E05-DD74-46C8-BE08-42685D01BC07}"/>
    <cellStyle name="표준 37 15 2 4" xfId="16947" xr:uid="{F935DEC4-E4AB-4494-B8B8-F8EB3B219314}"/>
    <cellStyle name="표준 37 15 3" xfId="6945" xr:uid="{4AA84700-BB41-4DA9-8F12-14C5C7C41CC6}"/>
    <cellStyle name="표준 37 15 3 2" xfId="9032" xr:uid="{6B5FD4AF-B1B2-436B-850D-61B4A2B9D3E3}"/>
    <cellStyle name="표준 37 15 3 3" xfId="12512" xr:uid="{1E597BAF-7096-4E5C-BAC9-29E9F61EE053}"/>
    <cellStyle name="표준 37 15 3 4" xfId="16948" xr:uid="{352F3C17-83F5-4106-BC7D-310FA2E5F931}"/>
    <cellStyle name="표준 37 15 4" xfId="8218" xr:uid="{4F1C8865-53B1-4943-8274-C11072ECC60C}"/>
    <cellStyle name="표준 37 15 4 2" xfId="9033" xr:uid="{6EE3C425-C151-4A5F-BC5A-F0181A9576B2}"/>
    <cellStyle name="표준 37 15 4 3" xfId="13265" xr:uid="{6CF04015-9133-41CE-BEE4-EDA4564BE457}"/>
    <cellStyle name="표준 37 15 4 4" xfId="18194" xr:uid="{81B73533-7FBA-40CA-BA88-0C3BF94CAFED}"/>
    <cellStyle name="표준 37 15 5" xfId="9030" xr:uid="{8B7F8CCC-149C-449E-A158-F10ECBD54560}"/>
    <cellStyle name="표준 37 15 6" xfId="11463" xr:uid="{7916943D-7446-4118-A82B-FF742BBE0F05}"/>
    <cellStyle name="표준 37 15 7" xfId="16946" xr:uid="{7341C74B-9549-4A9C-BE08-D30A751A4F82}"/>
    <cellStyle name="표준 37 15 8" xfId="6943" xr:uid="{E6245302-62D4-4701-84B9-D6CF9CFDA4D1}"/>
    <cellStyle name="표준 37 16" xfId="2151" xr:uid="{1296C2DC-ED44-4408-8957-49BE9CE7BE2D}"/>
    <cellStyle name="표준 37 16 2" xfId="6947" xr:uid="{621769C6-97B8-4617-9982-63961789D50D}"/>
    <cellStyle name="표준 37 16 2 2" xfId="9035" xr:uid="{02E1D1EF-333A-4222-8511-0C60853CA547}"/>
    <cellStyle name="표준 37 16 2 3" xfId="11671" xr:uid="{782124CE-0E86-4425-952B-F1556AFA8F99}"/>
    <cellStyle name="표준 37 16 2 4" xfId="16950" xr:uid="{3D14B699-9E0B-4AB3-8050-23E66178FECD}"/>
    <cellStyle name="표준 37 16 3" xfId="6948" xr:uid="{926D6C39-CA25-47C9-9C45-01213E15E6D1}"/>
    <cellStyle name="표준 37 16 3 2" xfId="9036" xr:uid="{9137D8CE-5042-48DE-B0CB-6BED52095874}"/>
    <cellStyle name="표준 37 16 3 3" xfId="11670" xr:uid="{D0B276FA-7302-460A-AA53-B9509333A62C}"/>
    <cellStyle name="표준 37 16 3 4" xfId="16951" xr:uid="{B6F164C7-701C-4740-A384-CC46CCF88C81}"/>
    <cellStyle name="표준 37 16 4" xfId="8219" xr:uid="{135409BC-3829-49F2-9502-7FC58D5A93F6}"/>
    <cellStyle name="표준 37 16 4 2" xfId="9037" xr:uid="{998128FF-9BFC-46AB-912A-932344CBC793}"/>
    <cellStyle name="표준 37 16 4 3" xfId="12122" xr:uid="{C188E38E-DA0B-4DA7-9C4C-9FEDEA08ABE8}"/>
    <cellStyle name="표준 37 16 4 4" xfId="18195" xr:uid="{AE10949F-7DF6-4C52-811A-1C835D9E2D50}"/>
    <cellStyle name="표준 37 16 5" xfId="9034" xr:uid="{23880681-04CD-4F8F-811A-9E62F4EE11F1}"/>
    <cellStyle name="표준 37 16 6" xfId="11449" xr:uid="{EF3B26EC-872F-4670-84A4-E755943331F1}"/>
    <cellStyle name="표준 37 16 7" xfId="16949" xr:uid="{5200ACBC-4DE6-486A-B54C-3096784D703F}"/>
    <cellStyle name="표준 37 16 8" xfId="6946" xr:uid="{AF777CD0-6F3A-4DF8-9044-4E1C579DD098}"/>
    <cellStyle name="표준 37 17" xfId="2152" xr:uid="{C5CACABB-3A6A-4C06-8E15-F4E0658BAE9E}"/>
    <cellStyle name="표준 37 17 2" xfId="6950" xr:uid="{CEB87788-38EF-45DF-A760-BC8AA8FD8780}"/>
    <cellStyle name="표준 37 17 2 2" xfId="9039" xr:uid="{9144A991-7928-49C8-B6A7-F588B5EE42F6}"/>
    <cellStyle name="표준 37 17 2 3" xfId="12667" xr:uid="{B61571B0-29E8-45ED-AE40-648979831A1C}"/>
    <cellStyle name="표준 37 17 2 4" xfId="16953" xr:uid="{C8EB43DD-FC2B-4DF2-B98E-52D8C66C610F}"/>
    <cellStyle name="표준 37 17 3" xfId="6951" xr:uid="{09D3E351-8A6A-4B9F-B223-16B86C231553}"/>
    <cellStyle name="표준 37 17 3 2" xfId="9040" xr:uid="{4FEA5778-F690-4E0F-9F2E-E5EC593314F1}"/>
    <cellStyle name="표준 37 17 3 3" xfId="12264" xr:uid="{1C6EF2B7-D292-4C90-BF23-AB56B472873C}"/>
    <cellStyle name="표준 37 17 3 4" xfId="16954" xr:uid="{6F3B68AE-D02D-4639-A92C-4DF25702F385}"/>
    <cellStyle name="표준 37 17 4" xfId="8220" xr:uid="{3A9BBF60-D53A-4D81-ADBF-CD5718754B6D}"/>
    <cellStyle name="표준 37 17 4 2" xfId="9041" xr:uid="{CDD47DE3-F427-43FD-878D-48AD34843887}"/>
    <cellStyle name="표준 37 17 4 3" xfId="12123" xr:uid="{65F06CDB-6A6E-4921-BE4E-98903AA9E207}"/>
    <cellStyle name="표준 37 17 4 4" xfId="18196" xr:uid="{36185215-6245-4241-9792-76A37E6EA65D}"/>
    <cellStyle name="표준 37 17 5" xfId="9038" xr:uid="{67573359-7F41-4919-A5A3-E90EE65C2B0F}"/>
    <cellStyle name="표준 37 17 6" xfId="11464" xr:uid="{BBAF6594-8549-431D-9179-8E7C70E83FB5}"/>
    <cellStyle name="표준 37 17 7" xfId="16952" xr:uid="{23F026C8-61C6-4A71-907F-A2404BEBCE3B}"/>
    <cellStyle name="표준 37 17 8" xfId="6949" xr:uid="{4F309909-07D5-428B-B358-1549276A27B5}"/>
    <cellStyle name="표준 37 18" xfId="2153" xr:uid="{1DF6ED65-E0AC-4130-8340-A8F4A0F15563}"/>
    <cellStyle name="표준 37 18 2" xfId="6953" xr:uid="{B17B421E-9D1E-4870-AD0E-11EBFFE89945}"/>
    <cellStyle name="표준 37 18 2 2" xfId="9043" xr:uid="{A2F75E20-C336-4D0A-8D52-0695A236786F}"/>
    <cellStyle name="표준 37 18 2 3" xfId="12316" xr:uid="{E0CC5739-09DD-43D9-819D-E6B4A3287C85}"/>
    <cellStyle name="표준 37 18 2 4" xfId="16956" xr:uid="{A3C039EB-6643-42F6-BDBF-0E07E7A45842}"/>
    <cellStyle name="표준 37 18 3" xfId="6954" xr:uid="{89B88B53-5D33-486A-A676-91897EB855B1}"/>
    <cellStyle name="표준 37 18 3 2" xfId="9044" xr:uid="{511F5E42-E2E8-4C65-8B44-B7E5C48A5A7B}"/>
    <cellStyle name="표준 37 18 3 3" xfId="11450" xr:uid="{EA795383-6A77-48A8-919A-B8A0C298D9B2}"/>
    <cellStyle name="표준 37 18 3 4" xfId="16957" xr:uid="{78D1C897-5520-4F7A-8983-855B41DDE762}"/>
    <cellStyle name="표준 37 18 4" xfId="8221" xr:uid="{22211D85-EDD3-4550-80E9-DD1B2D973F78}"/>
    <cellStyle name="표준 37 18 4 2" xfId="9045" xr:uid="{1044DC7B-DAC5-4243-9C39-6BA38D6091F4}"/>
    <cellStyle name="표준 37 18 4 3" xfId="13270" xr:uid="{2054ED40-784E-4F23-B4D9-FD6A437E3AB3}"/>
    <cellStyle name="표준 37 18 4 4" xfId="18197" xr:uid="{4A81E8FF-85C5-4B64-B648-C227D3659996}"/>
    <cellStyle name="표준 37 18 5" xfId="9042" xr:uid="{E0380D96-4B6F-4E6B-BBEE-8D53BCC382D2}"/>
    <cellStyle name="표준 37 18 6" xfId="12668" xr:uid="{F7E25DDF-79A3-4C03-BF64-D8EA996AC407}"/>
    <cellStyle name="표준 37 18 7" xfId="16955" xr:uid="{67C3E15F-A854-483B-B03E-B9259B8F75C1}"/>
    <cellStyle name="표준 37 18 8" xfId="6952" xr:uid="{B4DCB990-02AA-4542-86F6-9E22170A3FB9}"/>
    <cellStyle name="표준 37 19" xfId="2154" xr:uid="{0108F275-7BB5-4913-B9BD-0A303A1FB6F5}"/>
    <cellStyle name="표준 37 19 2" xfId="6956" xr:uid="{FFBC517A-995D-4FC0-9735-EDDC650BA934}"/>
    <cellStyle name="표준 37 19 2 2" xfId="9047" xr:uid="{6837C84B-AF7C-4D20-9DF8-7A3E0C627D38}"/>
    <cellStyle name="표준 37 19 2 3" xfId="12669" xr:uid="{4AB65A3D-347A-4489-8659-E1F84CB9045B}"/>
    <cellStyle name="표준 37 19 2 4" xfId="16959" xr:uid="{0048747A-E55C-4807-B3EA-3221F39975DF}"/>
    <cellStyle name="표준 37 19 3" xfId="6957" xr:uid="{086F2F9C-C39E-4D72-90BB-47B92CB53584}"/>
    <cellStyle name="표준 37 19 3 2" xfId="9048" xr:uid="{1495649B-696F-48B0-BCC0-B975C7463C64}"/>
    <cellStyle name="표준 37 19 3 3" xfId="11465" xr:uid="{02CF1366-7049-44AA-BD48-982976E5A0CE}"/>
    <cellStyle name="표준 37 19 3 4" xfId="16960" xr:uid="{0083601D-A571-47F9-9BC5-B706EE594965}"/>
    <cellStyle name="표준 37 19 4" xfId="8222" xr:uid="{804B91EC-DA26-44FC-A35D-C8BE8160B61D}"/>
    <cellStyle name="표준 37 19 4 2" xfId="9049" xr:uid="{BD36A424-7BA9-469D-B119-A7DD1AF201A2}"/>
    <cellStyle name="표준 37 19 4 3" xfId="12124" xr:uid="{D8742C15-889C-46EE-B879-84E7CE18092B}"/>
    <cellStyle name="표준 37 19 4 4" xfId="18198" xr:uid="{403E644F-58F1-497C-AA1F-B9B4B0CE76FF}"/>
    <cellStyle name="표준 37 19 5" xfId="9046" xr:uid="{8EF3E547-F668-4DB1-BF38-DE5887C59BF0}"/>
    <cellStyle name="표준 37 19 6" xfId="11672" xr:uid="{4AF00202-208B-4805-B6B4-22C0D1F5174F}"/>
    <cellStyle name="표준 37 19 7" xfId="16958" xr:uid="{7B0B9F32-4053-4EED-A931-ABF8AE7A8662}"/>
    <cellStyle name="표준 37 19 8" xfId="6955" xr:uid="{1F0E9516-28A9-473E-9F1C-A81EF6612345}"/>
    <cellStyle name="표준 37 2" xfId="2155" xr:uid="{5941C991-24A2-4BB5-8D78-86D743CB1B1A}"/>
    <cellStyle name="표준 37 2 2" xfId="6959" xr:uid="{808E781A-83DE-41E2-B7B9-36E9817BEC17}"/>
    <cellStyle name="표준 37 2 2 2" xfId="9051" xr:uid="{91926F48-5B3B-4A0A-937C-2FBD6DAD5364}"/>
    <cellStyle name="표준 37 2 2 3" xfId="13451" xr:uid="{9058A61F-B177-4585-AFED-A9E3248096A1}"/>
    <cellStyle name="표준 37 2 2 4" xfId="16962" xr:uid="{15EED23C-AD5D-458F-AFA0-4250429DA6B5}"/>
    <cellStyle name="표준 37 2 3" xfId="6960" xr:uid="{FAE92CF3-8C92-44C9-B33A-BA6ACD3C201B}"/>
    <cellStyle name="표준 37 2 3 2" xfId="9052" xr:uid="{90944167-7D13-4DDA-802C-592FC5B88B8A}"/>
    <cellStyle name="표준 37 2 3 3" xfId="11674" xr:uid="{A6E80BB0-C6C3-400C-836D-AF8C7B929B2E}"/>
    <cellStyle name="표준 37 2 3 4" xfId="16963" xr:uid="{5BD78B44-680F-4AC9-A7B4-012ABFA1E321}"/>
    <cellStyle name="표준 37 2 4" xfId="8223" xr:uid="{6FF7D611-2E48-45D7-AB9A-8770F94C8BFC}"/>
    <cellStyle name="표준 37 2 4 2" xfId="9053" xr:uid="{5F39D25D-DA6A-4C82-AF54-18E73DF94577}"/>
    <cellStyle name="표준 37 2 4 3" xfId="13271" xr:uid="{B7903DC9-72DE-485E-8C40-7ACDDCD7D53B}"/>
    <cellStyle name="표준 37 2 4 4" xfId="18199" xr:uid="{A4745216-30B5-4BA7-B795-B281C9618FE2}"/>
    <cellStyle name="표준 37 2 5" xfId="9050" xr:uid="{EB2C0FCB-E708-47AC-8112-D41211889D2F}"/>
    <cellStyle name="표준 37 2 6" xfId="12666" xr:uid="{9BB050E7-3463-4629-AC40-D9701BD243E8}"/>
    <cellStyle name="표준 37 2 7" xfId="16961" xr:uid="{B16099C1-501A-4B9B-B5A9-E81AE8A22963}"/>
    <cellStyle name="표준 37 2 8" xfId="6958" xr:uid="{CEA5298A-E169-4595-A2FF-557FEBF4E98D}"/>
    <cellStyle name="표준 37 20" xfId="2156" xr:uid="{28D96444-D024-463C-9E4F-9B389F37CB10}"/>
    <cellStyle name="표준 37 20 2" xfId="6962" xr:uid="{0678C8EE-F673-4E23-86D8-70A4B80455BC}"/>
    <cellStyle name="표준 37 20 2 2" xfId="9055" xr:uid="{4B2108B5-C065-4AB6-A404-0AE3995BCF3E}"/>
    <cellStyle name="표준 37 20 2 3" xfId="11466" xr:uid="{FBF8C89D-97A0-4A25-98E7-2FE4E58AE34F}"/>
    <cellStyle name="표준 37 20 2 4" xfId="16965" xr:uid="{4A03EE1F-F09E-4026-83F6-2C1F6FF5C988}"/>
    <cellStyle name="표준 37 20 3" xfId="6963" xr:uid="{9C699084-2294-45AC-91BA-2E9E4E5D1322}"/>
    <cellStyle name="표준 37 20 3 2" xfId="9056" xr:uid="{1A66305D-0595-427F-B835-2A74BC46EFE7}"/>
    <cellStyle name="표준 37 20 3 3" xfId="12671" xr:uid="{0FB9ABB5-2FB9-4B22-AEEC-CE59390912F0}"/>
    <cellStyle name="표준 37 20 3 4" xfId="16966" xr:uid="{824D097D-C3E5-443B-892C-79A26B24390B}"/>
    <cellStyle name="표준 37 20 4" xfId="8224" xr:uid="{5FD4DF9C-6D59-4F28-B83A-9F0A55E8F9D9}"/>
    <cellStyle name="표준 37 20 4 2" xfId="9057" xr:uid="{F0B1C93A-D0A4-4D83-82D8-4508F1265D23}"/>
    <cellStyle name="표준 37 20 4 3" xfId="12466" xr:uid="{DB1D84DE-FFAC-45BF-9677-7FF073F34E0D}"/>
    <cellStyle name="표준 37 20 4 4" xfId="18200" xr:uid="{08F1DAF8-4EA2-4246-BB3E-042658DEE5D8}"/>
    <cellStyle name="표준 37 20 5" xfId="9054" xr:uid="{B76B243E-5960-4E4C-8741-D680482EB379}"/>
    <cellStyle name="표준 37 20 6" xfId="11673" xr:uid="{885C4337-3E4E-4D84-841D-81C1F853AEA8}"/>
    <cellStyle name="표준 37 20 7" xfId="16964" xr:uid="{9EA2CDEC-3A5D-4BE5-A0EC-702D1E98E54E}"/>
    <cellStyle name="표준 37 20 8" xfId="6961" xr:uid="{333121DE-A8BE-4C98-9B95-678C0DFC461E}"/>
    <cellStyle name="표준 37 21" xfId="2157" xr:uid="{0CFA4F35-7908-49CF-AFC0-507F5AB4C862}"/>
    <cellStyle name="표준 37 21 2" xfId="6965" xr:uid="{D9B8A4FD-3417-49DE-8E9F-5FB8161B3AB4}"/>
    <cellStyle name="표준 37 21 2 2" xfId="9059" xr:uid="{16E2B68A-B12F-4F3C-84D6-8CB2908894B8}"/>
    <cellStyle name="표준 37 21 2 3" xfId="11451" xr:uid="{B50CC0FD-8871-473C-BD52-871021BB7346}"/>
    <cellStyle name="표준 37 21 2 4" xfId="16968" xr:uid="{997BF94F-E67F-4B52-B15A-77766FFD5BB5}"/>
    <cellStyle name="표준 37 21 3" xfId="6966" xr:uid="{E484748A-5FF9-4496-AB77-BE03FE4CBA04}"/>
    <cellStyle name="표준 37 21 3 2" xfId="9060" xr:uid="{7FA8E029-D961-41D9-9B0D-3B2078C986D6}"/>
    <cellStyle name="표준 37 21 3 3" xfId="12673" xr:uid="{1228FEB9-6342-422F-BFEF-D5AB05F2A7ED}"/>
    <cellStyle name="표준 37 21 3 4" xfId="16969" xr:uid="{25D799E8-1F2A-4B58-BE1F-B39BE1AA8A4D}"/>
    <cellStyle name="표준 37 21 4" xfId="8225" xr:uid="{D3721813-56A9-47A3-8EA4-62065866E59B}"/>
    <cellStyle name="표준 37 21 4 2" xfId="9061" xr:uid="{272754B2-D693-4BBA-B9C5-0559DF91C4CF}"/>
    <cellStyle name="표준 37 21 4 3" xfId="13272" xr:uid="{9F0A590C-949E-4469-9F92-10977F93ADA1}"/>
    <cellStyle name="표준 37 21 4 4" xfId="18201" xr:uid="{B7FD6AAA-5E73-4487-B129-54FAD4994D73}"/>
    <cellStyle name="표준 37 21 5" xfId="9058" xr:uid="{EB84BE4F-0577-434D-9099-5DC526864C94}"/>
    <cellStyle name="표준 37 21 6" xfId="13453" xr:uid="{9C11BEC3-C58C-4831-96A1-CC806AFFFED0}"/>
    <cellStyle name="표준 37 21 7" xfId="16967" xr:uid="{E5E08FB4-7420-4505-8200-73919710B6DD}"/>
    <cellStyle name="표준 37 21 8" xfId="6964" xr:uid="{DAEB4E39-5B59-4148-8213-986C48BF9DFF}"/>
    <cellStyle name="표준 37 22" xfId="2158" xr:uid="{E6B4A9CF-1CE4-4B50-8825-4101AF721668}"/>
    <cellStyle name="표준 37 22 2" xfId="6968" xr:uid="{E771191E-90C5-49A7-8CA9-B5B868F878F3}"/>
    <cellStyle name="표준 37 22 2 2" xfId="9063" xr:uid="{A44AD1AD-5F24-47BB-95B3-34759DA8AF23}"/>
    <cellStyle name="표준 37 22 2 3" xfId="11467" xr:uid="{3963817F-1E5F-46BF-91B8-D2A7E2525C08}"/>
    <cellStyle name="표준 37 22 2 4" xfId="16971" xr:uid="{BACA7826-0B79-4BA5-A00F-DB0A182F141A}"/>
    <cellStyle name="표준 37 22 3" xfId="6969" xr:uid="{E1A97ED0-EC44-4614-83F1-414C82355082}"/>
    <cellStyle name="표준 37 22 3 2" xfId="9064" xr:uid="{0D2B60C2-DF2F-4B36-A532-7F4717FC58B8}"/>
    <cellStyle name="표준 37 22 3 3" xfId="12317" xr:uid="{DD0A2C43-A79F-4ADF-9D5F-C653B88965EA}"/>
    <cellStyle name="표준 37 22 3 4" xfId="16972" xr:uid="{56386FBE-21FB-4C31-ACCB-6BCA4B5875AC}"/>
    <cellStyle name="표준 37 22 4" xfId="8226" xr:uid="{C7E2641D-CCF0-46B7-886F-5357854CF975}"/>
    <cellStyle name="표준 37 22 4 2" xfId="9065" xr:uid="{A17183D7-7D40-4F41-B752-5D00A5FEF853}"/>
    <cellStyle name="표준 37 22 4 3" xfId="13269" xr:uid="{20124A87-B864-4F1C-8FEB-A86CAE3EB81C}"/>
    <cellStyle name="표준 37 22 4 4" xfId="18202" xr:uid="{4A72EFD2-0EC2-4D3F-A947-D4A100AE2F0E}"/>
    <cellStyle name="표준 37 22 5" xfId="9062" xr:uid="{70E38272-4A0D-40A7-A594-868FD7CB5D86}"/>
    <cellStyle name="표준 37 22 6" xfId="12672" xr:uid="{7F797646-BA5F-4062-9987-0B286CD3D717}"/>
    <cellStyle name="표준 37 22 7" xfId="16970" xr:uid="{EA6DBC93-FE81-4132-8477-3C28FBEE598F}"/>
    <cellStyle name="표준 37 22 8" xfId="6967" xr:uid="{76B88B64-740A-432F-88F1-AD5DA8EDB8BC}"/>
    <cellStyle name="표준 37 23" xfId="2159" xr:uid="{5EDE820F-E98C-4E62-8673-EF4BCCECA92E}"/>
    <cellStyle name="표준 37 23 2" xfId="6971" xr:uid="{2A00F5C3-94BA-4DEB-8F56-AB5849A6C924}"/>
    <cellStyle name="표준 37 23 2 2" xfId="9067" xr:uid="{537C6719-A096-44E1-ADF6-8FBEA19135C0}"/>
    <cellStyle name="표준 37 23 2 3" xfId="11452" xr:uid="{AC256765-E6DA-4243-A290-560988A9CA3B}"/>
    <cellStyle name="표준 37 23 2 4" xfId="16974" xr:uid="{79339899-3603-469D-94AD-2D17DC00E587}"/>
    <cellStyle name="표준 37 23 3" xfId="6972" xr:uid="{E0A24926-EDBE-448F-A747-EE42077A84E3}"/>
    <cellStyle name="표준 37 23 3 2" xfId="9068" xr:uid="{0585F016-BDB3-4A32-8A1A-ECD98F56C4DC}"/>
    <cellStyle name="표준 37 23 3 3" xfId="11676" xr:uid="{58A0020D-07C7-4295-B26A-5D1CA5E3393F}"/>
    <cellStyle name="표준 37 23 3 4" xfId="16975" xr:uid="{33EB9127-7B3E-4E09-81B1-AE67659DBC7C}"/>
    <cellStyle name="표준 37 23 4" xfId="8227" xr:uid="{8307AFCA-D3FF-4770-9B0C-93C7F3CB68CE}"/>
    <cellStyle name="표준 37 23 4 2" xfId="9069" xr:uid="{ED34858D-0030-46FE-B56E-D0CB21D95AB4}"/>
    <cellStyle name="표준 37 23 4 3" xfId="12125" xr:uid="{7DCD685F-8210-46DD-858C-CCAA49EE6DEF}"/>
    <cellStyle name="표준 37 23 4 4" xfId="18203" xr:uid="{38F7CF7A-2842-4D4E-B64F-598D9D77E191}"/>
    <cellStyle name="표준 37 23 5" xfId="9066" xr:uid="{CD02FF68-A081-41CB-B047-0F5302A37463}"/>
    <cellStyle name="표준 37 23 6" xfId="13454" xr:uid="{5A81E71A-88F1-4101-95D2-C85C2C9B935C}"/>
    <cellStyle name="표준 37 23 7" xfId="16973" xr:uid="{9152BEE7-C57C-486E-88A8-41A1A08594EA}"/>
    <cellStyle name="표준 37 23 8" xfId="6970" xr:uid="{089A5AF5-57B9-4C6B-AB27-D0A220E0F816}"/>
    <cellStyle name="표준 37 24" xfId="2160" xr:uid="{E97256CB-E120-4FBE-8176-50E24092341C}"/>
    <cellStyle name="표준 37 24 2" xfId="6974" xr:uid="{992F99B9-FA85-426E-870E-CE13BD5F870E}"/>
    <cellStyle name="표준 37 24 2 2" xfId="9071" xr:uid="{1DDF714F-AF6C-4B65-902B-03B02B2D6665}"/>
    <cellStyle name="표준 37 24 2 3" xfId="11468" xr:uid="{D0C4FFD5-CF03-4363-8964-B2BBFE38C155}"/>
    <cellStyle name="표준 37 24 2 4" xfId="16977" xr:uid="{787F57C8-25CC-4214-9CE2-C06F56C00B3F}"/>
    <cellStyle name="표준 37 24 3" xfId="6975" xr:uid="{A8E70535-042F-49E0-B400-3BA03282252E}"/>
    <cellStyle name="표준 37 24 3 2" xfId="9072" xr:uid="{6754F4D6-017C-4A11-9132-1C2BA8D77768}"/>
    <cellStyle name="표준 37 24 3 3" xfId="11675" xr:uid="{BFEEB8FF-51C1-41D3-AF59-5B6ED64A2AB5}"/>
    <cellStyle name="표준 37 24 3 4" xfId="16978" xr:uid="{A6A344BC-03ED-499D-89FB-57411653DEDC}"/>
    <cellStyle name="표준 37 24 4" xfId="8228" xr:uid="{D793FD3A-7866-4904-B695-54A3C6D3B446}"/>
    <cellStyle name="표준 37 24 4 2" xfId="9073" xr:uid="{5742CB64-34EE-42A3-A423-6318483975B1}"/>
    <cellStyle name="표준 37 24 4 3" xfId="13273" xr:uid="{E5BFB7FB-B0A3-47A7-91ED-AEF7E6C90FCD}"/>
    <cellStyle name="표준 37 24 4 4" xfId="18204" xr:uid="{AFBDF942-F7DB-4DF3-97AA-798F7A166DDC}"/>
    <cellStyle name="표준 37 24 5" xfId="9070" xr:uid="{4D370C0D-6699-4CFD-AAC1-2C1E80E0D9D9}"/>
    <cellStyle name="표준 37 24 6" xfId="12670" xr:uid="{DBEE9B0A-7AC5-4446-89CA-9095BC01AA12}"/>
    <cellStyle name="표준 37 24 7" xfId="16976" xr:uid="{0BDE093E-1EA7-4183-8BB7-0B2EEE60D6A5}"/>
    <cellStyle name="표준 37 24 8" xfId="6973" xr:uid="{FA418C70-45D2-4FC0-9866-2F0E937B1F47}"/>
    <cellStyle name="표준 37 25" xfId="2161" xr:uid="{FA18DAC5-EE6F-4B8E-9FC6-B6267C43FCFA}"/>
    <cellStyle name="표준 37 25 2" xfId="6977" xr:uid="{D0EE09D4-8C0A-47C1-9C30-49282E9088FF}"/>
    <cellStyle name="표준 37 25 2 2" xfId="9075" xr:uid="{55FB6C04-E39F-49C1-BC0C-A063B184FC83}"/>
    <cellStyle name="표준 37 25 2 3" xfId="12676" xr:uid="{E88988DF-881F-4881-BACF-9958B0E3A0F3}"/>
    <cellStyle name="표준 37 25 2 4" xfId="16980" xr:uid="{11602235-7B24-477E-8E35-CAD89DB9DBE9}"/>
    <cellStyle name="표준 37 25 3" xfId="6978" xr:uid="{34E6016A-1FAD-4BAB-A24C-974D9C3F94D9}"/>
    <cellStyle name="표준 37 25 3 2" xfId="9076" xr:uid="{3E76C12D-EE3B-45B0-A355-DB6D4A778CA0}"/>
    <cellStyle name="표준 37 25 3 3" xfId="12675" xr:uid="{50D22958-167E-4602-A172-AF7978055093}"/>
    <cellStyle name="표준 37 25 3 4" xfId="16981" xr:uid="{FF8F0524-6EA6-4DB3-B26C-6D6A0B7872B4}"/>
    <cellStyle name="표준 37 25 4" xfId="8229" xr:uid="{A3A9081A-3A41-4B03-BFD5-740F3F1E95EB}"/>
    <cellStyle name="표준 37 25 4 2" xfId="9077" xr:uid="{0F0181A3-E347-4FE6-BC59-904E9C7DF7D2}"/>
    <cellStyle name="표준 37 25 4 3" xfId="12126" xr:uid="{56F42141-0775-45DC-9E12-C15D88F76C75}"/>
    <cellStyle name="표준 37 25 4 4" xfId="18205" xr:uid="{70418B3D-2C80-4C3C-ABD2-28AABB95260C}"/>
    <cellStyle name="표준 37 25 5" xfId="9074" xr:uid="{931B7FD6-655E-4055-A706-44B9A42A1879}"/>
    <cellStyle name="표준 37 25 6" xfId="13456" xr:uid="{FCCC101C-24A0-4A56-AC32-8205BF97A533}"/>
    <cellStyle name="표준 37 25 7" xfId="16979" xr:uid="{D8D3CFE5-0E3C-4BA2-9FA9-5098E0CF7EE8}"/>
    <cellStyle name="표준 37 25 8" xfId="6976" xr:uid="{961AB3D1-019E-45AC-92CD-8E53B348AE0D}"/>
    <cellStyle name="표준 37 26" xfId="2162" xr:uid="{F9DDB2BD-B242-41CC-BD57-7AEF251EDEC4}"/>
    <cellStyle name="표준 37 26 2" xfId="6980" xr:uid="{0B62E205-5E43-4C5F-B123-C3E5217F0EA1}"/>
    <cellStyle name="표준 37 26 2 2" xfId="9079" xr:uid="{486244FC-8899-4E40-8C39-203720F4D0D7}"/>
    <cellStyle name="표준 37 26 2 3" xfId="11677" xr:uid="{2E98E1AE-66BD-44A2-8D2C-1DB786A9995C}"/>
    <cellStyle name="표준 37 26 2 4" xfId="16983" xr:uid="{5B1F4F66-4111-42BD-9662-4C4A99B89FF0}"/>
    <cellStyle name="표준 37 26 3" xfId="6981" xr:uid="{4A088A9B-EDDC-4DD1-8DB6-3141E5B32732}"/>
    <cellStyle name="표준 37 26 3 2" xfId="9080" xr:uid="{F86826E4-637E-4677-86C7-3A2328BD3016}"/>
    <cellStyle name="표준 37 26 3 3" xfId="13457" xr:uid="{3D322D09-D2E3-4CA5-8F8B-106C71456F00}"/>
    <cellStyle name="표준 37 26 3 4" xfId="16984" xr:uid="{C7863B75-FA9F-414E-8F3B-28B67BBF1DE2}"/>
    <cellStyle name="표준 37 26 4" xfId="8230" xr:uid="{F0230655-F2A7-47BB-8BC2-EEA9BB5D7B3B}"/>
    <cellStyle name="표준 37 26 4 2" xfId="9081" xr:uid="{17996CAC-0DD5-4B43-B3FE-2B80C1F2142B}"/>
    <cellStyle name="표준 37 26 4 3" xfId="13274" xr:uid="{5C43887D-DF12-4728-AEAB-7AE411A7CB9F}"/>
    <cellStyle name="표준 37 26 4 4" xfId="18206" xr:uid="{546E36C6-7D83-4597-96BD-47C592529C02}"/>
    <cellStyle name="표준 37 26 5" xfId="9078" xr:uid="{F006B3A9-78D5-4EF0-8FD4-1046C6E3C57E}"/>
    <cellStyle name="표준 37 26 6" xfId="11469" xr:uid="{AABDC5B2-67AB-45F0-9AD3-EC8582BF113E}"/>
    <cellStyle name="표준 37 26 7" xfId="16982" xr:uid="{48135B58-4850-469B-B7EF-FB6504B849D8}"/>
    <cellStyle name="표준 37 26 8" xfId="6979" xr:uid="{966E0334-C5EF-4909-AE89-88E9E4D8DB97}"/>
    <cellStyle name="표준 37 27" xfId="2163" xr:uid="{31FA5315-C8D9-4367-A4B8-C31DE1FFE568}"/>
    <cellStyle name="표준 37 27 2" xfId="6983" xr:uid="{F67D2637-6CAF-4517-88DD-515BE36EA8BC}"/>
    <cellStyle name="표준 37 27 2 2" xfId="9083" xr:uid="{F0F83C1C-7BAF-4084-B073-983D3F5C46D9}"/>
    <cellStyle name="표준 37 27 2 3" xfId="12674" xr:uid="{D13D3525-CBA4-4CE7-B64F-821124933629}"/>
    <cellStyle name="표준 37 27 2 4" xfId="16986" xr:uid="{1E907707-9CDC-47B7-B3A6-74E4D7FE123D}"/>
    <cellStyle name="표준 37 27 3" xfId="6984" xr:uid="{146E11D6-86B3-4717-8352-BE05E98B4362}"/>
    <cellStyle name="표준 37 27 3 2" xfId="9084" xr:uid="{6DFB6385-C51C-4F2E-98D9-C1EBD5CFDC58}"/>
    <cellStyle name="표준 37 27 3 3" xfId="12318" xr:uid="{E3D9952E-D533-4775-BA75-36C762AA7464}"/>
    <cellStyle name="표준 37 27 3 4" xfId="16987" xr:uid="{2FAFC3F7-1E5F-40FD-80AB-1819F08A9468}"/>
    <cellStyle name="표준 37 27 4" xfId="8231" xr:uid="{58B3D382-F08C-49E3-A3C2-C01DB65A9762}"/>
    <cellStyle name="표준 37 27 4 2" xfId="9085" xr:uid="{C319DBF4-A93B-4DCA-8DAA-999D3A1B6757}"/>
    <cellStyle name="표준 37 27 4 3" xfId="12127" xr:uid="{F2D4C2A8-2F9F-43EA-9503-A938D71B8973}"/>
    <cellStyle name="표준 37 27 4 4" xfId="18207" xr:uid="{F7953AD6-7D34-4C24-ABC5-08DD3357B390}"/>
    <cellStyle name="표준 37 27 5" xfId="9082" xr:uid="{FC2FCEE3-F8B6-4954-870F-33DD55DFA094}"/>
    <cellStyle name="표준 37 27 6" xfId="11453" xr:uid="{79517DAC-3677-41BA-A7B9-E9F98FC3825D}"/>
    <cellStyle name="표준 37 27 7" xfId="16985" xr:uid="{EB51C3FE-48DA-4B24-B8FB-4701035023DD}"/>
    <cellStyle name="표준 37 27 8" xfId="6982" xr:uid="{151A9E6D-3AF9-4594-997F-F8C3E93C781B}"/>
    <cellStyle name="표준 37 28" xfId="2164" xr:uid="{DFD3CFE0-29B1-44F6-AF53-1FEFAFF97992}"/>
    <cellStyle name="표준 37 28 2" xfId="6986" xr:uid="{C5A19A01-57B1-4AF2-AD21-AB7B3FDB9940}"/>
    <cellStyle name="표준 37 28 2 2" xfId="9087" xr:uid="{CC3E7908-795B-4821-B17C-C3E7B7A1E482}"/>
    <cellStyle name="표준 37 28 2 3" xfId="12677" xr:uid="{85A4BE64-3464-4BA3-AAE7-4A290A1407CA}"/>
    <cellStyle name="표준 37 28 2 4" xfId="16989" xr:uid="{1191EA2B-17BC-4BEB-A457-5FEF39BA9AD2}"/>
    <cellStyle name="표준 37 28 3" xfId="6987" xr:uid="{C74B97ED-053D-405F-B2CD-26A4189EA585}"/>
    <cellStyle name="표준 37 28 3 2" xfId="9088" xr:uid="{311240C4-4856-42B0-A621-CA6CFE284553}"/>
    <cellStyle name="표준 37 28 3 3" xfId="13458" xr:uid="{589FE77E-06B1-4395-8F33-1E77B73634F5}"/>
    <cellStyle name="표준 37 28 3 4" xfId="16990" xr:uid="{76763F41-E855-4EF2-9CC8-AAB7123A8ADA}"/>
    <cellStyle name="표준 37 28 4" xfId="8232" xr:uid="{ECE95DA9-FE43-44F3-BBB7-9CE32DACC558}"/>
    <cellStyle name="표준 37 28 4 2" xfId="9089" xr:uid="{763773F7-2D8A-48B9-A689-EE5A1CDBA2E1}"/>
    <cellStyle name="표준 37 28 4 3" xfId="12128" xr:uid="{6874DAF4-EEB7-4294-BE95-B2F7D1998103}"/>
    <cellStyle name="표준 37 28 4 4" xfId="18208" xr:uid="{E0B320B5-BC48-4CE1-88FF-333EADCC1B4B}"/>
    <cellStyle name="표준 37 28 5" xfId="9086" xr:uid="{F8F86F07-9F8E-45F9-8305-EEAF2962CC99}"/>
    <cellStyle name="표준 37 28 6" xfId="11470" xr:uid="{064AB8B1-B1AB-4B57-B5C6-0B0D7B5A8341}"/>
    <cellStyle name="표준 37 28 7" xfId="16988" xr:uid="{9AF64E15-07BB-4E1B-9DC4-9502B8CA4B20}"/>
    <cellStyle name="표준 37 28 8" xfId="6985" xr:uid="{903284B2-DB15-4100-BE0A-43283AE70F3B}"/>
    <cellStyle name="표준 37 29" xfId="2165" xr:uid="{0C2E2F0C-8EBF-4097-8644-7156024C64BD}"/>
    <cellStyle name="표준 37 29 2" xfId="6989" xr:uid="{EBAA917C-1969-4D12-A731-A8D8083B60D5}"/>
    <cellStyle name="표준 37 29 2 2" xfId="9091" xr:uid="{ADEA396F-5931-45BC-ACD4-103F12AAC5DD}"/>
    <cellStyle name="표준 37 29 2 3" xfId="11454" xr:uid="{DB69251C-73CA-4C56-9E95-925A410D6627}"/>
    <cellStyle name="표준 37 29 2 4" xfId="16992" xr:uid="{0B4D6404-4774-4F77-973E-FEA1C0FCC396}"/>
    <cellStyle name="표준 37 29 3" xfId="6990" xr:uid="{01387531-4CFA-4AAA-B26F-5823CAF91AE3}"/>
    <cellStyle name="표준 37 29 3 2" xfId="9092" xr:uid="{BBA20FBE-0A76-426D-8607-2C7505D442C6}"/>
    <cellStyle name="표준 37 29 3 3" xfId="11680" xr:uid="{D603FD06-EE9A-4524-8158-2A6634761808}"/>
    <cellStyle name="표준 37 29 3 4" xfId="16993" xr:uid="{3D4793B1-4BC2-4E6A-8439-7EB12604485D}"/>
    <cellStyle name="표준 37 29 4" xfId="8233" xr:uid="{3283916C-817F-4E3F-8364-9E10FBBB0084}"/>
    <cellStyle name="표준 37 29 4 2" xfId="9093" xr:uid="{2991D17C-1F6A-48B5-AA7E-9706C053C484}"/>
    <cellStyle name="표준 37 29 4 3" xfId="13276" xr:uid="{321B0297-6B58-4B98-AC55-87E0371BFCB8}"/>
    <cellStyle name="표준 37 29 4 4" xfId="18209" xr:uid="{3AE46B45-F63A-4F49-8CBA-28A4F409A8E6}"/>
    <cellStyle name="표준 37 29 5" xfId="9090" xr:uid="{5676BD6B-EF2E-484D-978C-4A070FF9C6DF}"/>
    <cellStyle name="표준 37 29 6" xfId="11678" xr:uid="{7A7F4346-BB53-4FBF-8856-621F19F9F8BD}"/>
    <cellStyle name="표준 37 29 7" xfId="16991" xr:uid="{A793CDC8-D794-4970-A5FF-77081B8C4366}"/>
    <cellStyle name="표준 37 29 8" xfId="6988" xr:uid="{652B63A6-10AA-4241-8E65-0777F1166BA3}"/>
    <cellStyle name="표준 37 3" xfId="2166" xr:uid="{F1A73689-399B-4D1C-9045-ECC4E234C34D}"/>
    <cellStyle name="표준 37 3 2" xfId="6992" xr:uid="{2F2C67E0-385B-4212-80CB-1877FF0C99CB}"/>
    <cellStyle name="표준 37 3 2 2" xfId="9095" xr:uid="{7E80A2D1-FDBB-4DC5-847E-6ACBC508DD6C}"/>
    <cellStyle name="표준 37 3 2 3" xfId="11471" xr:uid="{2A62D430-B225-4DA9-B691-18B2FBDD0BC4}"/>
    <cellStyle name="표준 37 3 2 4" xfId="16995" xr:uid="{E0095448-0930-4FE6-87B0-C5E3AED473D5}"/>
    <cellStyle name="표준 37 3 3" xfId="6993" xr:uid="{58BD89F1-3B5F-4458-895B-BD976C229999}"/>
    <cellStyle name="표준 37 3 3 2" xfId="9096" xr:uid="{0C08E61B-5A04-46BD-8727-EA0D29D87ABA}"/>
    <cellStyle name="표준 37 3 3 3" xfId="12679" xr:uid="{350FC8BE-25C8-4CF0-AB8B-48EFF6BD723B}"/>
    <cellStyle name="표준 37 3 3 4" xfId="16996" xr:uid="{C15A7203-BE36-4980-9BCB-7892D5F66329}"/>
    <cellStyle name="표준 37 3 4" xfId="8234" xr:uid="{9937259E-A6BF-455C-97D7-442C41724D90}"/>
    <cellStyle name="표준 37 3 4 2" xfId="9097" xr:uid="{A461461D-1E99-49CD-8830-FFC28AAA45C3}"/>
    <cellStyle name="표준 37 3 4 3" xfId="12129" xr:uid="{691186CD-F75C-4D39-8E9D-CD2B98DC917F}"/>
    <cellStyle name="표준 37 3 4 4" xfId="18210" xr:uid="{4C09669B-EFC9-46A1-B6D1-ADEACCD72166}"/>
    <cellStyle name="표준 37 3 5" xfId="9094" xr:uid="{70136390-FD0C-410E-86AA-C7675B868047}"/>
    <cellStyle name="표준 37 3 6" xfId="11679" xr:uid="{6DB3416C-0138-4598-A6BC-5E0B3D573399}"/>
    <cellStyle name="표준 37 3 7" xfId="16994" xr:uid="{CE44CFFA-BDD5-4421-97F4-3CC1E62FF9EF}"/>
    <cellStyle name="표준 37 3 8" xfId="6991" xr:uid="{2989E538-8891-4417-AEBD-7CE510E21F68}"/>
    <cellStyle name="표준 37 30" xfId="2167" xr:uid="{756366F4-FAFD-44FA-BBB2-C57AC76F4842}"/>
    <cellStyle name="표준 37 30 2" xfId="6995" xr:uid="{78973DB3-8AFB-479E-96EE-E3A69356B2A8}"/>
    <cellStyle name="표준 37 30 2 2" xfId="9099" xr:uid="{75130FA4-D3C0-4220-B76D-9E4F55174982}"/>
    <cellStyle name="표준 37 30 2 3" xfId="12681" xr:uid="{BA94081E-DE86-4006-B5A5-D5F8A2468626}"/>
    <cellStyle name="표준 37 30 2 4" xfId="16998" xr:uid="{9C34FA14-FA66-4964-A876-A583642BF945}"/>
    <cellStyle name="표준 37 30 3" xfId="6996" xr:uid="{90D75EB2-D97E-4DD6-A54E-32FA0D64C965}"/>
    <cellStyle name="표준 37 30 3 2" xfId="9100" xr:uid="{CC617A9B-FDEF-42A6-9166-AAC397F1B6E2}"/>
    <cellStyle name="표준 37 30 3 3" xfId="12680" xr:uid="{2AAB91CD-9D5E-417C-A05F-E1D901BA9716}"/>
    <cellStyle name="표준 37 30 3 4" xfId="16999" xr:uid="{EC188F1E-F67D-4F3C-9037-DECF8A12EBF7}"/>
    <cellStyle name="표준 37 30 4" xfId="8235" xr:uid="{363BCCC2-1285-477F-AA66-B9C4363A13B7}"/>
    <cellStyle name="표준 37 30 4 2" xfId="9101" xr:uid="{3222BD00-DCDF-47B6-BD49-B50B3C18ED3C}"/>
    <cellStyle name="표준 37 30 4 3" xfId="13277" xr:uid="{6029925C-885B-437C-99B1-98DACCB18128}"/>
    <cellStyle name="표준 37 30 4 4" xfId="18211" xr:uid="{6DEB2F3A-5053-416A-ABAB-325A4D7B7777}"/>
    <cellStyle name="표준 37 30 5" xfId="9098" xr:uid="{D8B37795-95BC-47EA-B0E6-0B4581CBBA72}"/>
    <cellStyle name="표준 37 30 6" xfId="13449" xr:uid="{91C9C2DA-8CE6-4597-8FD0-F4784F83D815}"/>
    <cellStyle name="표준 37 30 7" xfId="16997" xr:uid="{29A18A30-86B1-4543-89E3-F3B734ABE708}"/>
    <cellStyle name="표준 37 30 8" xfId="6994" xr:uid="{AE91CEA3-21F7-4E15-9179-723F57F5AF46}"/>
    <cellStyle name="표준 37 31" xfId="2168" xr:uid="{770E4C66-AD12-4D40-92D7-64C699C849BA}"/>
    <cellStyle name="표준 37 31 2" xfId="6998" xr:uid="{549840FE-DBDF-44B7-985E-AE4E33E15370}"/>
    <cellStyle name="표준 37 31 2 2" xfId="9103" xr:uid="{E4B5163E-58AC-43A3-9921-AC1D5997428A}"/>
    <cellStyle name="표준 37 31 2 3" xfId="12319" xr:uid="{4AE9C557-D00C-43F1-A10C-4C5F08F98ED0}"/>
    <cellStyle name="표준 37 31 2 4" xfId="17001" xr:uid="{CA41C23B-9344-487D-BE58-F8284C08637E}"/>
    <cellStyle name="표준 37 31 3" xfId="6999" xr:uid="{A3F90A84-E32E-4982-9165-CF617C6877E0}"/>
    <cellStyle name="표준 37 31 3 2" xfId="9104" xr:uid="{867F77BD-F122-4182-9FC0-D924904E37BC}"/>
    <cellStyle name="표준 37 31 3 3" xfId="12261" xr:uid="{5AD74DB4-EF39-420F-B233-BE195A297721}"/>
    <cellStyle name="표준 37 31 3 4" xfId="17002" xr:uid="{4D3BF1F9-47B9-4DA1-84A1-F2BDF0168485}"/>
    <cellStyle name="표준 37 31 4" xfId="8236" xr:uid="{2E06D9F5-7D37-42F4-841B-2C9E56F035B9}"/>
    <cellStyle name="표준 37 31 4 2" xfId="9105" xr:uid="{301507BC-B916-4A2A-8DCC-9F43DD5F6889}"/>
    <cellStyle name="표준 37 31 4 3" xfId="12467" xr:uid="{63527560-36B1-45B3-9F97-D164FD856629}"/>
    <cellStyle name="표준 37 31 4 4" xfId="18212" xr:uid="{6A07FFE2-0211-4757-A661-4812CF7A09ED}"/>
    <cellStyle name="표준 37 31 5" xfId="9102" xr:uid="{085248DD-5385-4585-BC86-F1CBAAA87934}"/>
    <cellStyle name="표준 37 31 6" xfId="11472" xr:uid="{A022FCC5-08DA-4898-8AE2-AEFEC21BDD57}"/>
    <cellStyle name="표준 37 31 7" xfId="17000" xr:uid="{642459F9-411C-451D-983A-224286C2A388}"/>
    <cellStyle name="표준 37 31 8" xfId="6997" xr:uid="{55F10DEE-33D6-49E6-973D-F7CF280A187E}"/>
    <cellStyle name="표준 37 32" xfId="2169" xr:uid="{A61F8EF4-3B78-4EF7-A3BF-41ED14079642}"/>
    <cellStyle name="표준 37 32 2" xfId="7001" xr:uid="{C7B660C6-6B4B-4796-97EF-D7F1FA7679C3}"/>
    <cellStyle name="표준 37 32 2 2" xfId="9107" xr:uid="{F5CB1DEC-7A1A-4FB8-B774-5D4BF3C83AE1}"/>
    <cellStyle name="표준 37 32 2 3" xfId="11682" xr:uid="{8C1BC411-8F7D-4BC0-B82D-35EB96660345}"/>
    <cellStyle name="표준 37 32 2 4" xfId="17004" xr:uid="{19C5A965-E026-462B-B629-99A1F6A626AC}"/>
    <cellStyle name="표준 37 32 3" xfId="7002" xr:uid="{B4E8F43F-B2F9-4378-AEEF-E08E1611832F}"/>
    <cellStyle name="표준 37 32 3 2" xfId="9108" xr:uid="{C12403CB-E7FE-4C16-BC82-D0D220120BE5}"/>
    <cellStyle name="표준 37 32 3 3" xfId="12678" xr:uid="{39170044-7221-4636-A356-9347C8A503B0}"/>
    <cellStyle name="표준 37 32 3 4" xfId="17005" xr:uid="{54C60329-999C-4E42-AD88-9F6DEBC5BE70}"/>
    <cellStyle name="표준 37 32 4" xfId="8237" xr:uid="{4BCC4E49-FE8A-4816-9C87-42D2C1F7FC6B}"/>
    <cellStyle name="표준 37 32 4 2" xfId="9109" xr:uid="{D4BDECA8-3BA5-4873-A2F9-3016C6D8A20F}"/>
    <cellStyle name="표준 37 32 4 3" xfId="13278" xr:uid="{BF0FF6E4-502A-495E-B60B-EB3A58B2427D}"/>
    <cellStyle name="표준 37 32 4 4" xfId="18213" xr:uid="{5F9643A9-802A-4ECB-AFC1-3DE0D3421E5B}"/>
    <cellStyle name="표준 37 32 5" xfId="9106" xr:uid="{FF9434A9-C942-408F-B8B5-DC1555D14A10}"/>
    <cellStyle name="표준 37 32 6" xfId="11455" xr:uid="{998F2F9E-FAE3-47B6-A7D2-8B5FCBEDEC01}"/>
    <cellStyle name="표준 37 32 7" xfId="17003" xr:uid="{8CE9D553-D37E-412A-BC73-89A1CA4B6C6C}"/>
    <cellStyle name="표준 37 32 8" xfId="7000" xr:uid="{17D3A8C6-B258-4099-96A1-3DBEFCBDC60A}"/>
    <cellStyle name="표준 37 33" xfId="2170" xr:uid="{78449FB7-6892-44C3-BB46-DE80B51B3A49}"/>
    <cellStyle name="표준 37 33 2" xfId="7004" xr:uid="{01976E0D-6F92-47AE-876F-3D5A4F5CB5FF}"/>
    <cellStyle name="표준 37 33 2 2" xfId="9111" xr:uid="{50E807B8-1727-4406-A262-B36040FE1A63}"/>
    <cellStyle name="표준 37 33 2 3" xfId="11681" xr:uid="{7037DC01-2D49-4F47-A2F1-C405DD0F0357}"/>
    <cellStyle name="표준 37 33 2 4" xfId="17007" xr:uid="{11A6729A-23A5-4E7B-AE88-D8D913A052FA}"/>
    <cellStyle name="표준 37 33 3" xfId="7005" xr:uid="{99AC0A7D-CB9B-42A0-A017-3B75E042F7A2}"/>
    <cellStyle name="표준 37 33 3 2" xfId="9112" xr:uid="{0AC136C0-4692-414F-AAB9-306FAADE3A17}"/>
    <cellStyle name="표준 37 33 3 3" xfId="13452" xr:uid="{609974F7-DEFD-491F-B3AE-22AB5B1988B8}"/>
    <cellStyle name="표준 37 33 3 4" xfId="17008" xr:uid="{1F9F8157-E2CD-4F77-B18B-54F430F968BD}"/>
    <cellStyle name="표준 37 33 4" xfId="8238" xr:uid="{046E8E89-2267-4C5F-9DCF-4741518B2A11}"/>
    <cellStyle name="표준 37 33 4 2" xfId="9113" xr:uid="{ECE980B0-70A5-4297-B185-FDA2ECAA3723}"/>
    <cellStyle name="표준 37 33 4 3" xfId="13275" xr:uid="{151655F5-34EB-4676-B29B-B2E5CE741B84}"/>
    <cellStyle name="표준 37 33 4 4" xfId="18214" xr:uid="{760B5E6E-B115-4CC7-80B0-A1730C7345C6}"/>
    <cellStyle name="표준 37 33 5" xfId="9110" xr:uid="{04418863-1BAA-4CC2-A41F-7619FEAF75F3}"/>
    <cellStyle name="표준 37 33 6" xfId="11473" xr:uid="{3639FB2E-4587-4019-A031-5A934B3C0B89}"/>
    <cellStyle name="표준 37 33 7" xfId="17006" xr:uid="{1B92926F-8895-446A-AC50-9E79D282B750}"/>
    <cellStyle name="표준 37 33 8" xfId="7003" xr:uid="{58297A12-521F-45E1-820F-F9BFF514C699}"/>
    <cellStyle name="표준 37 34" xfId="2171" xr:uid="{59268339-BDE5-4705-8AD7-3076CF85D23F}"/>
    <cellStyle name="표준 37 34 2" xfId="7007" xr:uid="{3127CA09-D262-46F5-A966-E13792E09F09}"/>
    <cellStyle name="표준 37 34 2 2" xfId="9115" xr:uid="{6102FEE3-56F8-4CAF-BB15-1B789E10A89F}"/>
    <cellStyle name="표준 37 34 2 3" xfId="12684" xr:uid="{8B607698-51F3-4416-A69E-30F60C143B8A}"/>
    <cellStyle name="표준 37 34 2 4" xfId="17010" xr:uid="{71E56AAD-BB99-4E12-B6E1-DD70B5840A6C}"/>
    <cellStyle name="표준 37 34 3" xfId="7008" xr:uid="{068B8631-CADA-412C-B150-7E5E67EE4323}"/>
    <cellStyle name="표준 37 34 3 2" xfId="9116" xr:uid="{87406346-F87F-45E5-A703-4FBD8540DEEF}"/>
    <cellStyle name="표준 37 34 3 3" xfId="12683" xr:uid="{FA02CF8E-94F0-4E25-B41E-26AFD2CBE4CB}"/>
    <cellStyle name="표준 37 34 3 4" xfId="17011" xr:uid="{7136BB0E-FC14-4739-B935-0269A8B38E8F}"/>
    <cellStyle name="표준 37 34 4" xfId="8239" xr:uid="{E6CF398F-28B3-41A1-A109-5F80B68CF1FC}"/>
    <cellStyle name="표준 37 34 4 2" xfId="9117" xr:uid="{F4EA4D69-C4DE-4928-8E32-B0FC9CEC3EE2}"/>
    <cellStyle name="표준 37 34 4 3" xfId="12425" xr:uid="{7381EDA1-AD90-4142-ABCC-6CF8FBE102C1}"/>
    <cellStyle name="표준 37 34 4 4" xfId="18215" xr:uid="{49FDC691-D02A-4D05-AEAE-38B56845C111}"/>
    <cellStyle name="표준 37 34 5" xfId="9114" xr:uid="{70518ACE-C187-44E5-8E60-C4BC64F66AB9}"/>
    <cellStyle name="표준 37 34 6" xfId="11456" xr:uid="{0536CAB8-000A-4837-879A-AD194EAE820C}"/>
    <cellStyle name="표준 37 34 7" xfId="17009" xr:uid="{3715B7DE-2087-4FB3-827E-6F26280D7653}"/>
    <cellStyle name="표준 37 34 8" xfId="7006" xr:uid="{80ECBF83-958F-4656-B65E-8FCDF12DC125}"/>
    <cellStyle name="표준 37 35" xfId="2172" xr:uid="{1453787C-A2EA-4540-9F04-8E50A99CD53D}"/>
    <cellStyle name="표준 37 35 2" xfId="7010" xr:uid="{457F1C61-2F80-40DE-A847-83DB039140EF}"/>
    <cellStyle name="표준 37 35 2 2" xfId="9119" xr:uid="{008DAFC5-9A87-425C-BF01-DAC83AC747C6}"/>
    <cellStyle name="표준 37 35 2 3" xfId="11683" xr:uid="{00247AC8-DACF-4243-81E4-AE61992F7681}"/>
    <cellStyle name="표준 37 35 2 4" xfId="17013" xr:uid="{F200AB0B-557D-49DC-879B-E48302B5D117}"/>
    <cellStyle name="표준 37 35 3" xfId="7011" xr:uid="{6DFFC5D3-E8C9-46ED-B8B4-900E79BAA5BF}"/>
    <cellStyle name="표준 37 35 3 2" xfId="9120" xr:uid="{4EA00286-8BF0-4656-851D-AECB3C25935F}"/>
    <cellStyle name="표준 37 35 3 3" xfId="12263" xr:uid="{45207941-A73D-4E05-80F8-EC15334E40A6}"/>
    <cellStyle name="표준 37 35 3 4" xfId="17014" xr:uid="{41F28A04-5A32-4014-9B43-17F63091A79D}"/>
    <cellStyle name="표준 37 35 4" xfId="8240" xr:uid="{3FC3EBDF-361A-417F-A3C1-1BD0B79680D7}"/>
    <cellStyle name="표준 37 35 4 2" xfId="9121" xr:uid="{41A4988E-FAB4-4F96-BFDE-6919B6DDB9D5}"/>
    <cellStyle name="표준 37 35 4 3" xfId="13279" xr:uid="{1ABB8B99-F262-4534-A124-F14BF00E363F}"/>
    <cellStyle name="표준 37 35 4 4" xfId="18216" xr:uid="{7709A062-BD53-4393-8F71-7C24BF52B92A}"/>
    <cellStyle name="표준 37 35 5" xfId="9118" xr:uid="{D65D5A82-E042-4604-AA4C-26C7726D0395}"/>
    <cellStyle name="표준 37 35 6" xfId="11474" xr:uid="{F9D9D26F-9C32-466C-8F91-8D5165B2FA68}"/>
    <cellStyle name="표준 37 35 7" xfId="17012" xr:uid="{9C37686A-0247-4E01-AC81-6CA0C32D6911}"/>
    <cellStyle name="표준 37 35 8" xfId="7009" xr:uid="{67D31BAC-183F-45BA-B55E-62A7039D7ADF}"/>
    <cellStyle name="표준 37 36" xfId="2173" xr:uid="{7826275E-8465-427B-801B-B387F2C77360}"/>
    <cellStyle name="표준 37 36 2" xfId="7013" xr:uid="{139EF801-8A88-4680-A78B-44DE75CE9733}"/>
    <cellStyle name="표준 37 36 2 2" xfId="9123" xr:uid="{B6402C6B-F45B-41F0-85BE-B98BDC805074}"/>
    <cellStyle name="표준 37 36 2 3" xfId="12682" xr:uid="{2D9FB366-EEA2-469A-94CD-5FB09BF617D6}"/>
    <cellStyle name="표준 37 36 2 4" xfId="17016" xr:uid="{8D783A2A-3300-4EA9-BEFB-C4A76E227E38}"/>
    <cellStyle name="표준 37 36 3" xfId="7014" xr:uid="{0D8588D4-4B95-4C24-A136-D783EE9F13CD}"/>
    <cellStyle name="표준 37 36 3 2" xfId="9124" xr:uid="{E2C7D60C-E246-4CF3-A8BC-15CC0BFDD6EB}"/>
    <cellStyle name="표준 37 36 3 3" xfId="12320" xr:uid="{8C77574F-9BDF-4A18-B53D-851F295E0CFB}"/>
    <cellStyle name="표준 37 36 3 4" xfId="17017" xr:uid="{FE1B38BD-BFB1-41DF-9E75-764CD775CAE0}"/>
    <cellStyle name="표준 37 36 4" xfId="8241" xr:uid="{C6BC49E4-2993-4D47-A1A2-00EE406E1650}"/>
    <cellStyle name="표준 37 36 4 2" xfId="9125" xr:uid="{E29214D4-7D3B-41B1-B863-0CF12B898EB0}"/>
    <cellStyle name="표준 37 36 4 3" xfId="13108" xr:uid="{D8AD0633-BD45-4EE7-BECE-CE2541A28E6F}"/>
    <cellStyle name="표준 37 36 4 4" xfId="18217" xr:uid="{C5BD965F-1B0B-4D89-BD3B-0E868ADC7822}"/>
    <cellStyle name="표준 37 36 5" xfId="9122" xr:uid="{9D2D3DF1-ABF3-400F-A15F-E4966B2525A2}"/>
    <cellStyle name="표준 37 36 6" xfId="11457" xr:uid="{0CA9BD78-96C3-4E5C-A65F-B99F09E82FE5}"/>
    <cellStyle name="표준 37 36 7" xfId="17015" xr:uid="{1BE77638-AE7C-46BA-B401-12A21E538BB6}"/>
    <cellStyle name="표준 37 36 8" xfId="7012" xr:uid="{4B6853DE-EBF9-415B-ACD6-462C9E817645}"/>
    <cellStyle name="표준 37 37" xfId="2174" xr:uid="{AACEE340-7F15-46C5-8D98-1F9BDA6D9D27}"/>
    <cellStyle name="표준 37 37 2" xfId="7016" xr:uid="{30C2667A-A75C-4BE6-9950-959E1EDC8248}"/>
    <cellStyle name="표준 37 37 2 2" xfId="9127" xr:uid="{EE5B53FD-0953-4750-A3C5-EFCAC88AAF82}"/>
    <cellStyle name="표준 37 37 2 3" xfId="12685" xr:uid="{B7DA18C9-5F2D-4228-B49F-249E4C24EF3D}"/>
    <cellStyle name="표준 37 37 2 4" xfId="17019" xr:uid="{4454FD30-316B-45DD-9CE1-5F6890F8A26B}"/>
    <cellStyle name="표준 37 37 3" xfId="7017" xr:uid="{2CCCAF59-1D47-489A-AE58-8C327F6EAB01}"/>
    <cellStyle name="표준 37 37 3 2" xfId="9128" xr:uid="{048951A1-09CF-4FE4-9BF9-ADB2FDF6BC3B}"/>
    <cellStyle name="표준 37 37 3 3" xfId="13455" xr:uid="{7B0B6040-DA64-49F7-B707-5F7F5D138E44}"/>
    <cellStyle name="표준 37 37 3 4" xfId="17020" xr:uid="{6E0234F0-7784-48D6-B1B0-E1FB979D0FD4}"/>
    <cellStyle name="표준 37 37 4" xfId="8242" xr:uid="{9E24F42B-2463-4233-93E5-21304BB76638}"/>
    <cellStyle name="표준 37 37 4 2" xfId="9129" xr:uid="{9ACFAEF5-09F4-44C9-B646-B6795B88D48E}"/>
    <cellStyle name="표준 37 37 4 3" xfId="12130" xr:uid="{2D921D0D-576F-4470-AFC0-CA519400F8DC}"/>
    <cellStyle name="표준 37 37 4 4" xfId="18218" xr:uid="{EC40AC81-B5ED-4F89-977C-28699FE045BB}"/>
    <cellStyle name="표준 37 37 5" xfId="9126" xr:uid="{4E3AA172-F65D-4F66-ADC2-A3C435E14FA9}"/>
    <cellStyle name="표준 37 37 6" xfId="11475" xr:uid="{179ED9A1-B8A6-4F2A-92D3-810B8C39ADE0}"/>
    <cellStyle name="표준 37 37 7" xfId="17018" xr:uid="{1A156C36-98DD-4047-8CD1-6D86A0543452}"/>
    <cellStyle name="표준 37 37 8" xfId="7015" xr:uid="{5AFDCCEB-F802-49B3-8C19-3359ADA3395E}"/>
    <cellStyle name="표준 37 38" xfId="2175" xr:uid="{F213D1CE-8A7A-4F3C-A9AB-8BF1A1AC6206}"/>
    <cellStyle name="표준 37 38 2" xfId="7019" xr:uid="{E144532C-3CC3-4746-A91F-5E730CD8F786}"/>
    <cellStyle name="표준 37 38 2 2" xfId="9131" xr:uid="{B1802917-4D4A-4563-86CB-A5DC21F87D56}"/>
    <cellStyle name="표준 37 38 2 3" xfId="12687" xr:uid="{77FBCDD7-434A-412C-BDAB-6AD173A2D738}"/>
    <cellStyle name="표준 37 38 2 4" xfId="17022" xr:uid="{0694A8EC-0B97-4FAA-A3AA-3269CD957342}"/>
    <cellStyle name="표준 37 38 3" xfId="7020" xr:uid="{BFA4B8E6-7F93-4A3F-9F70-1928BC936B2E}"/>
    <cellStyle name="표준 37 38 3 2" xfId="9132" xr:uid="{821543E0-16C7-4E70-AA7E-7701DB6FAC94}"/>
    <cellStyle name="표준 37 38 3 3" xfId="11684" xr:uid="{F74198B6-ED81-4E49-B374-F421AEA895B6}"/>
    <cellStyle name="표준 37 38 3 4" xfId="17023" xr:uid="{79DAAB5E-2F01-4F96-9DC8-0C8EC088B1E8}"/>
    <cellStyle name="표준 37 38 4" xfId="8243" xr:uid="{D896EF2F-F081-4157-9F4D-EAB071807507}"/>
    <cellStyle name="표준 37 38 4 2" xfId="9133" xr:uid="{C1D091B7-F3F4-4ED0-8EB8-E8D871854BD2}"/>
    <cellStyle name="표준 37 38 4 3" xfId="12131" xr:uid="{35B6414D-D55B-41DF-B284-F306859523E5}"/>
    <cellStyle name="표준 37 38 4 4" xfId="18219" xr:uid="{00579D33-5862-4417-9EC8-2F6157CA4880}"/>
    <cellStyle name="표준 37 38 5" xfId="9130" xr:uid="{A47433FD-9374-4ED5-B481-41DB89263584}"/>
    <cellStyle name="표준 37 38 6" xfId="11458" xr:uid="{09CD3BDD-833E-4C14-9094-70BC7FB0CD2F}"/>
    <cellStyle name="표준 37 38 7" xfId="17021" xr:uid="{2C341C32-C4C7-4C31-899B-62FF81259419}"/>
    <cellStyle name="표준 37 38 8" xfId="7018" xr:uid="{CBE26133-860F-48D1-B92C-83E516335E58}"/>
    <cellStyle name="표준 37 39" xfId="2176" xr:uid="{4909294F-8C0E-4C52-8AA1-F5C0E825F2DC}"/>
    <cellStyle name="표준 37 39 2" xfId="7022" xr:uid="{EA7C0612-7493-42A9-B720-636A2256A019}"/>
    <cellStyle name="표준 37 39 2 2" xfId="9135" xr:uid="{0FFF8663-A481-49A2-968C-0083008AD3F2}"/>
    <cellStyle name="표준 37 39 2 3" xfId="11685" xr:uid="{7832123C-CC83-4984-A4F7-40130A5D3554}"/>
    <cellStyle name="표준 37 39 2 4" xfId="17025" xr:uid="{B6F3DA15-B67D-40D3-ACE1-822382585786}"/>
    <cellStyle name="표준 37 39 3" xfId="7023" xr:uid="{DE2D7E04-8423-4FD4-8569-B82A7B7CFB23}"/>
    <cellStyle name="표준 37 39 3 2" xfId="9136" xr:uid="{930B938F-E6A9-4343-A0FB-D2DBDC60A6ED}"/>
    <cellStyle name="표준 37 39 3 3" xfId="12265" xr:uid="{FBD08451-EE60-44E1-B62C-42D9B5BAC51F}"/>
    <cellStyle name="표준 37 39 3 4" xfId="17026" xr:uid="{B9150EFC-78CB-453D-8D2D-795DAF5D1F97}"/>
    <cellStyle name="표준 37 39 4" xfId="8244" xr:uid="{5E28ED01-53C8-4E9D-806C-D690D22C4DD9}"/>
    <cellStyle name="표준 37 39 4 2" xfId="9137" xr:uid="{7C7E4469-788D-4C19-8E26-44E23A8EB90F}"/>
    <cellStyle name="표준 37 39 4 3" xfId="13281" xr:uid="{F0A7ACA6-F60C-4D24-8D01-076B72661A77}"/>
    <cellStyle name="표준 37 39 4 4" xfId="18220" xr:uid="{C18ED6D9-7372-448F-B8D8-EFDA9521F592}"/>
    <cellStyle name="표준 37 39 5" xfId="9134" xr:uid="{826AA302-D42A-4C5F-8694-2C60EE6867B7}"/>
    <cellStyle name="표준 37 39 6" xfId="11476" xr:uid="{A3CD0796-64C0-43FB-AEB6-D7BA703845A7}"/>
    <cellStyle name="표준 37 39 7" xfId="17024" xr:uid="{A17D9079-EBD4-4772-BC16-43A3357047B3}"/>
    <cellStyle name="표준 37 39 8" xfId="7021" xr:uid="{183D6176-AED0-4ECE-8392-4E413E1EC1FE}"/>
    <cellStyle name="표준 37 4" xfId="2177" xr:uid="{C9EA0FFF-E09A-42B6-8425-E688C32D3A77}"/>
    <cellStyle name="표준 37 4 2" xfId="7025" xr:uid="{C9BC3D91-EDC2-4179-A99A-42A44140449E}"/>
    <cellStyle name="표준 37 4 2 2" xfId="9139" xr:uid="{8B91B12C-44AE-4A2D-A324-E5A73EF457A6}"/>
    <cellStyle name="표준 37 4 2 3" xfId="12688" xr:uid="{67CD75D0-B63F-41FC-837B-D812845257CA}"/>
    <cellStyle name="표준 37 4 2 4" xfId="17028" xr:uid="{02D24047-F078-497F-A293-CB88908970F2}"/>
    <cellStyle name="표준 37 4 3" xfId="7026" xr:uid="{EDBC7DF9-2C75-49B0-93C8-5D489E92BEEE}"/>
    <cellStyle name="표준 37 4 3 2" xfId="9140" xr:uid="{514C1BFE-2045-471E-AC3F-41675F179087}"/>
    <cellStyle name="표준 37 4 3 3" xfId="12321" xr:uid="{826346C2-7ED7-4561-AC88-C59F25F055D9}"/>
    <cellStyle name="표준 37 4 3 4" xfId="17029" xr:uid="{DE314D3D-AC5C-4F26-8420-2E2B046F068F}"/>
    <cellStyle name="표준 37 4 4" xfId="8245" xr:uid="{EE8F01E6-9640-4C91-A6F1-FF2D5C2DE0D8}"/>
    <cellStyle name="표준 37 4 4 2" xfId="9141" xr:uid="{5E06DF57-2008-4C05-9EB8-D4AA850C8116}"/>
    <cellStyle name="표준 37 4 4 3" xfId="12132" xr:uid="{8CACC604-2C60-4F07-A77F-FB80E1F94068}"/>
    <cellStyle name="표준 37 4 4 4" xfId="18221" xr:uid="{7C81E2B6-6347-48BF-B2B0-F7FAE18C41C8}"/>
    <cellStyle name="표준 37 4 5" xfId="9138" xr:uid="{FC86C92E-3637-408A-9824-26C81979E4D8}"/>
    <cellStyle name="표준 37 4 6" xfId="11686" xr:uid="{025CDF7F-5C64-4C36-9BF6-6CC29E0F1C31}"/>
    <cellStyle name="표준 37 4 7" xfId="17027" xr:uid="{DC2AD2F0-0008-4AAD-89B5-8D8AEFE802BB}"/>
    <cellStyle name="표준 37 4 8" xfId="7024" xr:uid="{09E8660E-0102-4939-B1F3-9C32C0D06773}"/>
    <cellStyle name="표준 37 40" xfId="2178" xr:uid="{BCFEA5C9-31A0-4A28-9A7E-09B98BBF8240}"/>
    <cellStyle name="표준 37 40 2" xfId="7028" xr:uid="{11653642-9579-4D4C-B348-D1A16F27690E}"/>
    <cellStyle name="표준 37 40 2 2" xfId="9143" xr:uid="{DF085EE4-D193-4DAB-8AF4-B913B2CEE476}"/>
    <cellStyle name="표준 37 40 2 3" xfId="12686" xr:uid="{E8D896C8-A6A1-4F27-94B0-6738F4D1529B}"/>
    <cellStyle name="표준 37 40 2 4" xfId="17031" xr:uid="{DFEC7C48-B81A-428F-B2DF-52045B87009E}"/>
    <cellStyle name="표준 37 40 3" xfId="7029" xr:uid="{8965886C-669C-49A7-B859-C5742D0A4C39}"/>
    <cellStyle name="표준 37 40 3 2" xfId="9144" xr:uid="{190A39D6-5125-43DA-950B-43C588858BB0}"/>
    <cellStyle name="표준 37 40 3 3" xfId="11687" xr:uid="{176C2339-0755-4126-8A2C-3441D9B36F57}"/>
    <cellStyle name="표준 37 40 3 4" xfId="17032" xr:uid="{487BF209-A237-4504-BD06-3DE571CEBB75}"/>
    <cellStyle name="표준 37 40 4" xfId="8246" xr:uid="{755B092A-7CCF-4965-B148-632A2566E0AC}"/>
    <cellStyle name="표준 37 40 4 2" xfId="9145" xr:uid="{96128B67-7A66-47A0-BA1A-8556DCF481EB}"/>
    <cellStyle name="표준 37 40 4 3" xfId="13282" xr:uid="{CEC42A52-D2C6-44A1-BD2E-F44EDF6AA259}"/>
    <cellStyle name="표준 37 40 4 4" xfId="18222" xr:uid="{368E70A5-1BA1-492D-A184-8B00764B174E}"/>
    <cellStyle name="표준 37 40 5" xfId="9142" xr:uid="{933BE7DB-3EBE-459E-9BAC-69E610FB0436}"/>
    <cellStyle name="표준 37 40 6" xfId="12689" xr:uid="{7FB41601-826C-4694-A2A7-DBD3B141981A}"/>
    <cellStyle name="표준 37 40 7" xfId="17030" xr:uid="{F0202B9F-91E9-4159-967A-E6F4090F7E59}"/>
    <cellStyle name="표준 37 40 8" xfId="7027" xr:uid="{AAEFCD51-EE1A-4D4F-88B0-62D1D941F928}"/>
    <cellStyle name="표준 37 41" xfId="2179" xr:uid="{1BA6D7BE-BCA7-4874-93AD-54D5252B26A9}"/>
    <cellStyle name="표준 37 41 2" xfId="7031" xr:uid="{4C189BFA-6E41-46FA-8A41-E796ABBC23CB}"/>
    <cellStyle name="표준 37 41 2 2" xfId="9147" xr:uid="{515860F7-7D33-47F1-844C-1605A668DA6A}"/>
    <cellStyle name="표준 37 41 2 3" xfId="12691" xr:uid="{FD9A7A47-97E3-43E3-8321-DBBCAD58C451}"/>
    <cellStyle name="표준 37 41 2 4" xfId="17034" xr:uid="{2F76E1F9-BD19-4724-8C4E-40B75F64DD1F}"/>
    <cellStyle name="표준 37 41 3" xfId="7032" xr:uid="{76EEA7BD-BD50-4B2B-95E3-04EC9A089BAB}"/>
    <cellStyle name="표준 37 41 3 2" xfId="9148" xr:uid="{E9F7E17C-FA22-4CD4-B2AB-9801C8674724}"/>
    <cellStyle name="표준 37 41 3 3" xfId="11689" xr:uid="{8D461A40-1AC9-4D7A-A879-8CB1B447E911}"/>
    <cellStyle name="표준 37 41 3 4" xfId="17035" xr:uid="{1659BA59-FDEA-4F04-B1C2-461F934F0BD4}"/>
    <cellStyle name="표준 37 41 4" xfId="8247" xr:uid="{30242DF5-C8C5-4938-9383-849EAFA3C88E}"/>
    <cellStyle name="표준 37 41 4 2" xfId="9149" xr:uid="{FAFF5525-C606-4619-B134-240DFC940BC3}"/>
    <cellStyle name="표준 37 41 4 3" xfId="12468" xr:uid="{2C8F6165-91A6-4BAA-94B9-B86442023564}"/>
    <cellStyle name="표준 37 41 4 4" xfId="18223" xr:uid="{01CA8993-EF82-4727-AA03-64879EBFBBD9}"/>
    <cellStyle name="표준 37 41 5" xfId="9146" xr:uid="{D0E45D81-CDF2-4D5A-A385-336DE3065A58}"/>
    <cellStyle name="표준 37 41 6" xfId="11688" xr:uid="{7C37ECEB-11F4-4E24-87C7-C254B57CFF89}"/>
    <cellStyle name="표준 37 41 7" xfId="17033" xr:uid="{17CE3FDF-D7BE-4967-A2BD-F80F40BC8DD5}"/>
    <cellStyle name="표준 37 41 8" xfId="7030" xr:uid="{1B554448-22E9-41BD-8729-69083BD79D72}"/>
    <cellStyle name="표준 37 42" xfId="2180" xr:uid="{1D5F0210-EA76-4795-8D85-AFB2A9654E39}"/>
    <cellStyle name="표준 37 42 2" xfId="7034" xr:uid="{472C29F9-A136-4E7B-B824-86A91B53CDAF}"/>
    <cellStyle name="표준 37 42 2 2" xfId="9151" xr:uid="{C305CBCC-BD5D-4DD9-8888-039DDC8C36F0}"/>
    <cellStyle name="표준 37 42 2 3" xfId="12322" xr:uid="{E31FE7E1-AC06-48E9-B7B4-BB2D30AFF8AB}"/>
    <cellStyle name="표준 37 42 2 4" xfId="17037" xr:uid="{165B2786-4704-4E4D-949A-64CA5E54EC19}"/>
    <cellStyle name="표준 37 42 3" xfId="7035" xr:uid="{5F8343E1-5790-409A-AFC8-C609D766F3D0}"/>
    <cellStyle name="표준 37 42 3 2" xfId="9152" xr:uid="{3372DB8C-484B-4675-AD55-913C531C496E}"/>
    <cellStyle name="표준 37 42 3 3" xfId="12693" xr:uid="{C84685FF-EA10-4137-95EE-15EE6A71102F}"/>
    <cellStyle name="표준 37 42 3 4" xfId="17038" xr:uid="{9211689C-0C53-4777-ABCB-C5CD9F0CA386}"/>
    <cellStyle name="표준 37 42 4" xfId="8248" xr:uid="{9CCBF241-01A7-4AA3-B9A0-ABC0E2587ED7}"/>
    <cellStyle name="표준 37 42 4 2" xfId="9153" xr:uid="{11A0DE5A-7C95-459D-88F0-ED128B97E4C7}"/>
    <cellStyle name="표준 37 42 4 3" xfId="13283" xr:uid="{AE22F10E-7D77-4DAE-A7F2-44ABEF6941A8}"/>
    <cellStyle name="표준 37 42 4 4" xfId="18224" xr:uid="{736DAF30-F037-4096-8D91-63C55635ED9E}"/>
    <cellStyle name="표준 37 42 5" xfId="9150" xr:uid="{FC767C73-29E0-4ADC-A92A-CF8D428B577B}"/>
    <cellStyle name="표준 37 42 6" xfId="12692" xr:uid="{46497EC3-3292-4E96-A186-C4447C4F794E}"/>
    <cellStyle name="표준 37 42 7" xfId="17036" xr:uid="{229E2997-47FC-4C8D-88CE-0EB729F040A1}"/>
    <cellStyle name="표준 37 42 8" xfId="7033" xr:uid="{D6FFBBE6-50AD-4DF9-AD39-D90CA05A0EA6}"/>
    <cellStyle name="표준 37 43" xfId="2181" xr:uid="{764EF38E-B2E5-4390-A3F1-B241A2A122F3}"/>
    <cellStyle name="표준 37 43 2" xfId="7037" xr:uid="{9D7B77B4-E1ED-4FE0-A9D8-A80CE7AA59A3}"/>
    <cellStyle name="표준 37 43 2 2" xfId="9155" xr:uid="{732558D6-8A57-4E28-BDDF-D9E9C5ABCC22}"/>
    <cellStyle name="표준 37 43 2 3" xfId="11690" xr:uid="{7FFAE42C-A5F4-4A3D-AA39-97A0875FA604}"/>
    <cellStyle name="표준 37 43 2 4" xfId="17040" xr:uid="{4F9C7108-AE27-4697-8609-650F10FE1927}"/>
    <cellStyle name="표준 37 43 3" xfId="7038" xr:uid="{F8A23625-AE46-40E3-9376-FBC69DEB0206}"/>
    <cellStyle name="표준 37 43 3 2" xfId="9156" xr:uid="{FE9E164C-CCEC-4852-8589-BE6C5B23EB6C}"/>
    <cellStyle name="표준 37 43 3 3" xfId="11691" xr:uid="{1845171F-DBA1-493D-A937-A22700335E84}"/>
    <cellStyle name="표준 37 43 3 4" xfId="17041" xr:uid="{C881B609-9F71-4C97-A4C3-FBF809F9D61E}"/>
    <cellStyle name="표준 37 43 4" xfId="8249" xr:uid="{AD820AAB-DD96-4D49-83F7-687057662F32}"/>
    <cellStyle name="표준 37 43 4 2" xfId="9157" xr:uid="{41D39999-1382-4A81-828C-648CD9865EBA}"/>
    <cellStyle name="표준 37 43 4 3" xfId="13280" xr:uid="{ED1D4A86-B144-40F9-B5BA-7DCBCD59857A}"/>
    <cellStyle name="표준 37 43 4 4" xfId="18225" xr:uid="{4C5F80F2-2DDF-4CAE-AC24-D7B93ECD91F0}"/>
    <cellStyle name="표준 37 43 5" xfId="9154" xr:uid="{75755406-04D2-4510-890F-B95B9833BE30}"/>
    <cellStyle name="표준 37 43 6" xfId="12690" xr:uid="{C192DA91-A5D8-430D-8730-F1D5FC81D399}"/>
    <cellStyle name="표준 37 43 7" xfId="17039" xr:uid="{97790463-71E6-4274-8575-9267AB4D7B49}"/>
    <cellStyle name="표준 37 43 8" xfId="7036" xr:uid="{8B5D53AB-464F-478F-8917-D398D55B59BC}"/>
    <cellStyle name="표준 37 44" xfId="2182" xr:uid="{7E67766E-0FFF-45D8-BC4F-A79C3B263C7E}"/>
    <cellStyle name="표준 37 44 2" xfId="7040" xr:uid="{14CD4B77-7D7F-4F07-B0FD-133C796FA230}"/>
    <cellStyle name="표준 37 44 2 2" xfId="9159" xr:uid="{5F8D436B-A888-41B6-88B6-50177062EAA2}"/>
    <cellStyle name="표준 37 44 2 3" xfId="11692" xr:uid="{A072BF51-080B-4666-AF0F-5D71B87DE962}"/>
    <cellStyle name="표준 37 44 2 4" xfId="17043" xr:uid="{91387EB3-8976-46B6-9FB8-5F23025EB653}"/>
    <cellStyle name="표준 37 44 3" xfId="7041" xr:uid="{974A0BC0-C72D-41A3-938B-AE8B39608243}"/>
    <cellStyle name="표준 37 44 3 2" xfId="9160" xr:uid="{E89E413D-7B63-4A55-855F-72C846F27FA9}"/>
    <cellStyle name="표준 37 44 3 3" xfId="12696" xr:uid="{66E1477F-C386-4AE1-A83F-F3BD6895E1E1}"/>
    <cellStyle name="표준 37 44 3 4" xfId="17044" xr:uid="{5C1F42C5-9B32-4F0C-AF19-7A2B7C0B0058}"/>
    <cellStyle name="표준 37 44 4" xfId="8250" xr:uid="{63B44962-208F-42E4-8F3F-3EBCEFE30D10}"/>
    <cellStyle name="표준 37 44 4 2" xfId="9161" xr:uid="{45B7A90C-4788-40B3-BCE7-9FDF5C68DEEA}"/>
    <cellStyle name="표준 37 44 4 3" xfId="12133" xr:uid="{65056C93-2E00-435A-8018-FE293D1D1300}"/>
    <cellStyle name="표준 37 44 4 4" xfId="18226" xr:uid="{C4E69A22-2673-4C84-B49A-6EEE90478137}"/>
    <cellStyle name="표준 37 44 5" xfId="9158" xr:uid="{A14E8214-A36C-43DC-A697-44FA68899E3B}"/>
    <cellStyle name="표준 37 44 6" xfId="12695" xr:uid="{1A8226A3-DDAA-462B-AD44-DCCD6077BB92}"/>
    <cellStyle name="표준 37 44 7" xfId="17042" xr:uid="{EADCF71B-C723-4F41-91B3-8418C29ED5EC}"/>
    <cellStyle name="표준 37 44 8" xfId="7039" xr:uid="{A03E01DA-2BD2-4C31-8E5C-A99A06E34417}"/>
    <cellStyle name="표준 37 45" xfId="2183" xr:uid="{800E4F82-76EC-476F-A60F-FB7533EBAB12}"/>
    <cellStyle name="표준 37 45 2" xfId="7043" xr:uid="{423DD0E8-1FB7-41D1-BD03-4178EB2A21CB}"/>
    <cellStyle name="표준 37 45 2 2" xfId="9163" xr:uid="{17C768E5-4852-4809-880A-B644152BA353}"/>
    <cellStyle name="표준 37 45 2 3" xfId="12697" xr:uid="{E5FE0184-1AE5-4FCD-9885-1A5D3874657B}"/>
    <cellStyle name="표준 37 45 2 4" xfId="17046" xr:uid="{75BC49FB-FF1D-40B7-99DE-B3ABF85833CC}"/>
    <cellStyle name="표준 37 45 3" xfId="7044" xr:uid="{2BDCCB32-1B85-4F53-BFBB-0D99BCD3B015}"/>
    <cellStyle name="표준 37 45 3 2" xfId="9164" xr:uid="{A5C50CB9-625D-4EAC-9012-A3861369807B}"/>
    <cellStyle name="표준 37 45 3 3" xfId="12694" xr:uid="{C58C8933-1F85-402C-8B80-53ADFAC37000}"/>
    <cellStyle name="표준 37 45 3 4" xfId="17047" xr:uid="{3A206B38-D7D3-42F8-A3A6-B23788B6F38A}"/>
    <cellStyle name="표준 37 45 4" xfId="8251" xr:uid="{58D85BE0-7162-40EE-9782-B60EBF4B5785}"/>
    <cellStyle name="표준 37 45 4 2" xfId="9165" xr:uid="{60AB431F-58E0-4CAB-BF5B-93C31534137A}"/>
    <cellStyle name="표준 37 45 4 3" xfId="12134" xr:uid="{725EE950-9DD8-4243-A258-13B340465DDD}"/>
    <cellStyle name="표준 37 45 4 4" xfId="18227" xr:uid="{A65160BB-3F92-4020-8396-9D1891BE2D27}"/>
    <cellStyle name="표준 37 45 5" xfId="9162" xr:uid="{C35FAEAC-BB7A-47EC-AE72-371DBDFDABE1}"/>
    <cellStyle name="표준 37 45 6" xfId="12323" xr:uid="{C1DA8C60-5A9E-42FB-92DD-55CB1647E24B}"/>
    <cellStyle name="표준 37 45 7" xfId="17045" xr:uid="{5450A990-7291-4A08-AC38-C95AC704D941}"/>
    <cellStyle name="표준 37 45 8" xfId="7042" xr:uid="{23AB419A-4914-4985-8C81-39DB1BB5DBB7}"/>
    <cellStyle name="표준 37 46" xfId="2184" xr:uid="{CEE99BE6-1E82-44BE-B509-2A296A76E393}"/>
    <cellStyle name="표준 37 46 2" xfId="7046" xr:uid="{E9D95A79-100E-47B0-B811-90CEBFE4B163}"/>
    <cellStyle name="표준 37 46 2 2" xfId="9167" xr:uid="{8A3AB325-8CF2-4CB8-AFF5-2A1F942A5B27}"/>
    <cellStyle name="표준 37 46 2 3" xfId="11694" xr:uid="{32BC7371-1962-48D8-A700-5C2E44DDCEC0}"/>
    <cellStyle name="표준 37 46 2 4" xfId="17049" xr:uid="{D63C3214-729E-4835-890C-D372E1B8FE07}"/>
    <cellStyle name="표준 37 46 3" xfId="7047" xr:uid="{0E5747ED-46A2-4263-9FAC-1A9838097122}"/>
    <cellStyle name="표준 37 46 3 2" xfId="9168" xr:uid="{F0BE9F0A-A14D-4116-945C-C2ACEABE3C79}"/>
    <cellStyle name="표준 37 46 3 3" xfId="12699" xr:uid="{5617D47B-7DFE-499C-A5DC-DFFF34716A89}"/>
    <cellStyle name="표준 37 46 3 4" xfId="17050" xr:uid="{2E30F94E-35C6-4649-845F-7819BA1FE826}"/>
    <cellStyle name="표준 37 46 4" xfId="8252" xr:uid="{B5D629E0-46F2-4669-B6DD-4E844EDAA67F}"/>
    <cellStyle name="표준 37 46 4 2" xfId="9169" xr:uid="{6A239151-B3FB-4EB2-99A3-448435D6E308}"/>
    <cellStyle name="표준 37 46 4 3" xfId="13285" xr:uid="{E447D594-50CC-45D1-BD0A-64702CD5B1A8}"/>
    <cellStyle name="표준 37 46 4 4" xfId="18228" xr:uid="{2DFC1934-C955-48FC-972F-A4AA44A6C084}"/>
    <cellStyle name="표준 37 46 5" xfId="9166" xr:uid="{9255229A-C01F-4810-ACA7-52B1174F5196}"/>
    <cellStyle name="표준 37 46 6" xfId="11693" xr:uid="{A8FD4E65-0025-4BB4-8330-408178EC2A88}"/>
    <cellStyle name="표준 37 46 7" xfId="17048" xr:uid="{F2642A27-9F76-4BB9-ADB1-5EF254EB532E}"/>
    <cellStyle name="표준 37 46 8" xfId="7045" xr:uid="{52B11456-D0BC-4735-8A67-5D1323D4470F}"/>
    <cellStyle name="표준 37 47" xfId="2185" xr:uid="{698EA555-1135-4B08-8BA6-432A2755F60D}"/>
    <cellStyle name="표준 37 47 2" xfId="7049" xr:uid="{6B6AFB00-42BE-41DE-B5FC-F51C896A0DCE}"/>
    <cellStyle name="표준 37 47 2 2" xfId="9171" xr:uid="{C20D45B1-EFDA-4FD3-9291-D30591B1DE8A}"/>
    <cellStyle name="표준 37 47 2 3" xfId="12700" xr:uid="{7BE9682E-D3C9-47E8-9A5C-FBBE1F9DE3BC}"/>
    <cellStyle name="표준 37 47 2 4" xfId="17052" xr:uid="{9B8919AF-C46B-4044-A49D-47011669F72A}"/>
    <cellStyle name="표준 37 47 3" xfId="7050" xr:uid="{B73445B0-6A5A-4EE1-A6D0-714B7C66A5FE}"/>
    <cellStyle name="표준 37 47 3 2" xfId="9172" xr:uid="{02BC24A9-2018-4DA0-A979-4E0D4ABE8ABE}"/>
    <cellStyle name="표준 37 47 3 3" xfId="12324" xr:uid="{15F4822D-893F-4F46-AE97-11B8832DB98D}"/>
    <cellStyle name="표준 37 47 3 4" xfId="17053" xr:uid="{9116FE7E-072F-40EF-8259-956F520CEBB9}"/>
    <cellStyle name="표준 37 47 4" xfId="8253" xr:uid="{ED2C0EDB-2E0A-42ED-B5E4-64B2D566EC66}"/>
    <cellStyle name="표준 37 47 4 2" xfId="9173" xr:uid="{02911453-82AD-4E45-83E1-32206CC73782}"/>
    <cellStyle name="표준 37 47 4 3" xfId="12135" xr:uid="{82F78D48-0881-4EFC-9A9E-A1E607C402C2}"/>
    <cellStyle name="표준 37 47 4 4" xfId="18229" xr:uid="{ADFBDF43-5FB0-40AF-9FBB-9985A7DDF34A}"/>
    <cellStyle name="표준 37 47 5" xfId="9170" xr:uid="{CA90F2F2-B6A7-439E-A1DA-04C94351B0AA}"/>
    <cellStyle name="표준 37 47 6" xfId="11695" xr:uid="{E189DD9E-29AD-40F6-891F-8A54041B9510}"/>
    <cellStyle name="표준 37 47 7" xfId="17051" xr:uid="{C162A644-195E-4C11-BFF6-82E52855730B}"/>
    <cellStyle name="표준 37 47 8" xfId="7048" xr:uid="{A8B4DE84-70B2-4DC4-8BA9-5378AE4B2D1E}"/>
    <cellStyle name="표준 37 48" xfId="7051" xr:uid="{F4FD87E1-4257-414B-BCAB-BD9D6B326368}"/>
    <cellStyle name="표준 37 48 2" xfId="9174" xr:uid="{1A5D6B2C-952D-495C-8223-1DF949313A4F}"/>
    <cellStyle name="표준 37 48 3" xfId="12701" xr:uid="{F23CFC07-07F1-4D78-90EF-BCE173E788B8}"/>
    <cellStyle name="표준 37 48 4" xfId="17054" xr:uid="{4A64EB65-A19A-49AE-9CE9-EFEB38164827}"/>
    <cellStyle name="표준 37 49" xfId="7052" xr:uid="{B90D00A3-A8FD-47B6-82DD-2E8BC3AA9C63}"/>
    <cellStyle name="표준 37 49 2" xfId="9175" xr:uid="{E205A7A1-AB39-4F36-BB9D-3E82C3DCC8A6}"/>
    <cellStyle name="표준 37 49 3" xfId="12698" xr:uid="{B37BB600-CC30-4F92-AD24-C62E56981F62}"/>
    <cellStyle name="표준 37 49 4" xfId="17055" xr:uid="{BB35EB6F-36EC-4101-9041-BFE29F8CF883}"/>
    <cellStyle name="표준 37 5" xfId="2186" xr:uid="{3F1F3E01-F6D2-48E7-AD52-86096389A51F}"/>
    <cellStyle name="표준 37 5 2" xfId="7054" xr:uid="{7908BFBA-FB87-486F-B815-54F1ED24EB6B}"/>
    <cellStyle name="표준 37 5 2 2" xfId="9177" xr:uid="{6219D114-6FFD-4CAE-B0CF-FE9F85FBCD2A}"/>
    <cellStyle name="표준 37 5 2 3" xfId="12702" xr:uid="{26335781-C582-4A12-A8C7-76969402FD17}"/>
    <cellStyle name="표준 37 5 2 4" xfId="17057" xr:uid="{3A099260-DCD1-4124-AE0D-035670E15F83}"/>
    <cellStyle name="표준 37 5 3" xfId="7055" xr:uid="{4FFCC049-78DC-45B7-9758-7363A38658BA}"/>
    <cellStyle name="표준 37 5 3 2" xfId="9178" xr:uid="{B773253F-9F3E-4CB0-BF87-CD2DB36922F0}"/>
    <cellStyle name="표준 37 5 3 3" xfId="12283" xr:uid="{83644B22-5B67-4D05-A23E-ADDDB24BFD3A}"/>
    <cellStyle name="표준 37 5 3 4" xfId="17058" xr:uid="{99A0762A-5390-4D66-9C60-0F7BEF166255}"/>
    <cellStyle name="표준 37 5 4" xfId="8254" xr:uid="{99B00D42-6812-4689-90F6-A78478C3C93D}"/>
    <cellStyle name="표준 37 5 4 2" xfId="9179" xr:uid="{E16063A2-3CC6-4558-ACED-CFC65C678EF2}"/>
    <cellStyle name="표준 37 5 4 3" xfId="13286" xr:uid="{5F062422-EFAF-4068-8F51-842B3AD3D26F}"/>
    <cellStyle name="표준 37 5 4 4" xfId="18230" xr:uid="{DBFD46BB-C556-4F5E-8113-62CFDBC2E947}"/>
    <cellStyle name="표준 37 5 5" xfId="9176" xr:uid="{F0507763-9101-41EA-B37E-DA83F419BBFC}"/>
    <cellStyle name="표준 37 5 6" xfId="11696" xr:uid="{5BA84847-F1E7-44DD-A630-FECEE5C2CDE2}"/>
    <cellStyle name="표준 37 5 7" xfId="17056" xr:uid="{F509A2B8-EBA2-487C-90F0-1183348E3091}"/>
    <cellStyle name="표준 37 5 8" xfId="7053" xr:uid="{56797F45-041C-401F-9BFB-E9F639E3F92D}"/>
    <cellStyle name="표준 37 50" xfId="8212" xr:uid="{F273AB79-F076-40E8-AF8C-BA0CE16D819D}"/>
    <cellStyle name="표준 37 50 2" xfId="9180" xr:uid="{0D6E73FE-C01C-4623-973D-4BF3F9CA2A14}"/>
    <cellStyle name="표준 37 50 3" xfId="12120" xr:uid="{A7AF75C4-3FA0-458D-8492-3D8C3713BDC6}"/>
    <cellStyle name="표준 37 50 4" xfId="18188" xr:uid="{E7056A71-3F10-4A9E-9FD8-8E03D689DA5E}"/>
    <cellStyle name="표준 37 51" xfId="9009" xr:uid="{44794959-0266-49FA-B9A7-6C940E2F2877}"/>
    <cellStyle name="표준 37 52" xfId="12661" xr:uid="{19246608-2BD9-4773-BE33-832022BFFFEC}"/>
    <cellStyle name="표준 37 53" xfId="16930" xr:uid="{0BAA2C03-90B5-4F32-A390-E59E2CE68B1C}"/>
    <cellStyle name="표준 37 54" xfId="6927" xr:uid="{43CA8877-0CD6-4919-88FB-35E22F41C51A}"/>
    <cellStyle name="표준 37 55" xfId="49831" xr:uid="{7979F988-F904-407F-93C8-EC5ED0C9A63A}"/>
    <cellStyle name="표준 37 6" xfId="2187" xr:uid="{EA5BED37-2862-4A3B-819F-0C74F4337196}"/>
    <cellStyle name="표준 37 6 2" xfId="7057" xr:uid="{961D2B82-F3FD-4541-9444-FC2EAC6FBA45}"/>
    <cellStyle name="표준 37 6 2 2" xfId="9182" xr:uid="{A47C213C-B95E-43EC-917E-E06FB2EA6B60}"/>
    <cellStyle name="표준 37 6 2 3" xfId="11697" xr:uid="{5C85DA83-CA77-4C79-B088-7AE3C6091B79}"/>
    <cellStyle name="표준 37 6 2 4" xfId="17060" xr:uid="{E6460C52-DBEB-4C61-8850-1BA6C20D1ECB}"/>
    <cellStyle name="표준 37 6 3" xfId="7058" xr:uid="{CE933585-8516-4ED8-A86B-4B4CA335168B}"/>
    <cellStyle name="표준 37 6 3 2" xfId="9183" xr:uid="{B2CBA4F9-1A29-420C-8740-AC95A38AA472}"/>
    <cellStyle name="표준 37 6 3 3" xfId="11698" xr:uid="{1C9A7DFD-FF3B-40BC-AF5C-B0BD7DD197E0}"/>
    <cellStyle name="표준 37 6 3 4" xfId="17061" xr:uid="{F878F07E-80A8-4883-BE1C-15EB6EC310F7}"/>
    <cellStyle name="표준 37 6 4" xfId="8255" xr:uid="{29C49CCC-9268-489B-8349-1714ABB4CBE8}"/>
    <cellStyle name="표준 37 6 4 2" xfId="9184" xr:uid="{461D7CEC-8F83-42B5-A607-CC841F6B1D24}"/>
    <cellStyle name="표준 37 6 4 3" xfId="12469" xr:uid="{6AE136A1-6259-4979-8937-171B1E689045}"/>
    <cellStyle name="표준 37 6 4 4" xfId="18231" xr:uid="{E5227C1E-AAB9-41A0-B24E-B11C1EE2F7A4}"/>
    <cellStyle name="표준 37 6 5" xfId="9181" xr:uid="{7867FD30-B5E0-4C81-8A67-8D74935FB06E}"/>
    <cellStyle name="표준 37 6 6" xfId="12703" xr:uid="{73605D41-25A3-4163-9A54-9B534849CE30}"/>
    <cellStyle name="표준 37 6 7" xfId="17059" xr:uid="{B4920428-6B51-48AB-B2B2-CDB7DA13D065}"/>
    <cellStyle name="표준 37 6 8" xfId="7056" xr:uid="{AEFA0DF2-B01A-4116-BF35-74A26BBE0ADF}"/>
    <cellStyle name="표준 37 7" xfId="2188" xr:uid="{249FA725-C037-42FB-B1E6-2346B4206B02}"/>
    <cellStyle name="표준 37 7 2" xfId="7060" xr:uid="{89B096AC-42CA-409F-8DE1-E035879C76B8}"/>
    <cellStyle name="표준 37 7 2 2" xfId="9186" xr:uid="{F285B7E5-74A6-4383-9C56-0FB3AB389827}"/>
    <cellStyle name="표준 37 7 2 3" xfId="11699" xr:uid="{746C9772-A108-435F-A01F-A56BCBAB23CE}"/>
    <cellStyle name="표준 37 7 2 4" xfId="17063" xr:uid="{24AA5A63-7A11-403B-B284-92759F6F5111}"/>
    <cellStyle name="표준 37 7 3" xfId="7061" xr:uid="{18A50512-8F10-4FE1-96C2-51D9D6CB096B}"/>
    <cellStyle name="표준 37 7 3 2" xfId="9187" xr:uid="{008BF99E-23C9-4B42-B578-1A4C21284C94}"/>
    <cellStyle name="표준 37 7 3 3" xfId="12706" xr:uid="{97BC7506-3CD4-44F8-A1DC-18C86C7A139A}"/>
    <cellStyle name="표준 37 7 3 4" xfId="17064" xr:uid="{9FF9D158-BC7A-476A-A6EE-52C1B5164764}"/>
    <cellStyle name="표준 37 7 4" xfId="8256" xr:uid="{769B6287-3E91-42B6-9B0F-BABA72D5783E}"/>
    <cellStyle name="표준 37 7 4 2" xfId="9188" xr:uid="{C7767444-B930-4A95-8A41-AF3CAAD7F6E1}"/>
    <cellStyle name="표준 37 7 4 3" xfId="13287" xr:uid="{4A7E7337-5B42-44C4-A24F-A2D80C01E2E7}"/>
    <cellStyle name="표준 37 7 4 4" xfId="18232" xr:uid="{531C6C49-2CE8-4480-B215-17F7746EE427}"/>
    <cellStyle name="표준 37 7 5" xfId="9185" xr:uid="{7A590341-F1FA-46EF-AED3-30350AB11F89}"/>
    <cellStyle name="표준 37 7 6" xfId="12705" xr:uid="{8C8FAB56-52BF-4889-B505-B66E80E1A125}"/>
    <cellStyle name="표준 37 7 7" xfId="17062" xr:uid="{FB0FA47B-05D3-4816-8DA3-AF703F1F19CD}"/>
    <cellStyle name="표준 37 7 8" xfId="7059" xr:uid="{EEC3E558-68DE-442C-BE24-D46BFB8103E4}"/>
    <cellStyle name="표준 37 8" xfId="2189" xr:uid="{0E2041E8-5FAC-4376-A175-1D8AEB5D9554}"/>
    <cellStyle name="표준 37 8 2" xfId="7063" xr:uid="{E048C2B5-B696-4766-94F2-CA317BBB2312}"/>
    <cellStyle name="표준 37 8 2 2" xfId="9190" xr:uid="{CA0357BD-A45E-458A-B0CF-BE5C332E5F1F}"/>
    <cellStyle name="표준 37 8 2 3" xfId="12707" xr:uid="{57E65918-D5AC-4954-93AF-993AD27168D6}"/>
    <cellStyle name="표준 37 8 2 4" xfId="17066" xr:uid="{0980510C-E188-4F43-AF04-3B3A5DD64025}"/>
    <cellStyle name="표준 37 8 3" xfId="7064" xr:uid="{3255105A-5895-4281-8E0D-B801DE3574CF}"/>
    <cellStyle name="표준 37 8 3 2" xfId="9191" xr:uid="{59C6E350-FF49-4C9A-9376-2ACFD69D6AFE}"/>
    <cellStyle name="표준 37 8 3 3" xfId="12704" xr:uid="{37243CD9-9E7B-4DEE-9E95-D0E4C14E2141}"/>
    <cellStyle name="표준 37 8 3 4" xfId="17067" xr:uid="{6F201177-5093-439B-B8AE-074DE7A27F32}"/>
    <cellStyle name="표준 37 8 4" xfId="8257" xr:uid="{2D2F2F66-B0F1-48D8-9571-59256F8FD3DD}"/>
    <cellStyle name="표준 37 8 4 2" xfId="9192" xr:uid="{0484E49C-89AC-464B-8091-CFB07E4D145C}"/>
    <cellStyle name="표준 37 8 4 3" xfId="13284" xr:uid="{41B034BF-7401-4744-8E56-698AD4CF53C0}"/>
    <cellStyle name="표준 37 8 4 4" xfId="18233" xr:uid="{D4D501AC-941B-4ADF-9E6E-6DF712D98440}"/>
    <cellStyle name="표준 37 8 5" xfId="9189" xr:uid="{0614E7CC-A7E5-4E4D-A421-62A9EC08634B}"/>
    <cellStyle name="표준 37 8 6" xfId="12325" xr:uid="{FAE125A3-C94A-4BBF-B183-B735D8F7CDF3}"/>
    <cellStyle name="표준 37 8 7" xfId="17065" xr:uid="{CF0876D6-E14B-4D7F-957C-69A81D058832}"/>
    <cellStyle name="표준 37 8 8" xfId="7062" xr:uid="{5D94A9FB-20CC-42D1-B2A3-997EB97EB3AA}"/>
    <cellStyle name="표준 37 9" xfId="2190" xr:uid="{2DE45811-16CE-4FA6-B976-9B53590A0391}"/>
    <cellStyle name="표준 37 9 2" xfId="7066" xr:uid="{3071224D-6F3D-4E3C-BD8B-AB62EAD1B021}"/>
    <cellStyle name="표준 37 9 2 2" xfId="9194" xr:uid="{AE5E1680-89AC-457E-9C54-B520F68C35BC}"/>
    <cellStyle name="표준 37 9 2 3" xfId="11700" xr:uid="{3448FCB8-7E20-402C-A95F-C0CC27CEEE47}"/>
    <cellStyle name="표준 37 9 2 4" xfId="17069" xr:uid="{BE0D1F5A-CF4D-4D4F-9D13-320F514BBA77}"/>
    <cellStyle name="표준 37 9 3" xfId="7067" xr:uid="{AD36AE0C-91B6-4BB4-ADE2-B1280C1399AC}"/>
    <cellStyle name="표준 37 9 3 2" xfId="9195" xr:uid="{D634654F-0B01-4C1E-A2FF-A3E546ED183D}"/>
    <cellStyle name="표준 37 9 3 3" xfId="11701" xr:uid="{336E13C4-7EF0-4E4E-A72F-641858C8523B}"/>
    <cellStyle name="표준 37 9 3 4" xfId="17070" xr:uid="{4B257BC8-BAF0-4091-8967-FA638E8DD7E5}"/>
    <cellStyle name="표준 37 9 4" xfId="8258" xr:uid="{BDC5A34C-A316-4755-AB75-D9FD1671CC6D}"/>
    <cellStyle name="표준 37 9 4 2" xfId="9196" xr:uid="{7B1948F4-B60C-4428-BBA1-D75BF55B367A}"/>
    <cellStyle name="표준 37 9 4 3" xfId="12136" xr:uid="{71409808-5CCF-48D3-AFF7-57BC563C22F7}"/>
    <cellStyle name="표준 37 9 4 4" xfId="18234" xr:uid="{D159E6E9-CCDB-479E-A7EF-A5CDF8BC5AD6}"/>
    <cellStyle name="표준 37 9 5" xfId="9193" xr:uid="{9F2E7995-D7E5-4932-8DFF-092B5CE31F06}"/>
    <cellStyle name="표준 37 9 6" xfId="12565" xr:uid="{D2866AFB-861F-427B-8B9F-A830A94C4DF2}"/>
    <cellStyle name="표준 37 9 7" xfId="17068" xr:uid="{9766537F-1B61-46CF-AC75-0CAE6B2E8B30}"/>
    <cellStyle name="표준 37 9 8" xfId="7065" xr:uid="{87892AD4-BA61-49A7-A0AE-42990E1713A5}"/>
    <cellStyle name="표준 370" xfId="3051" xr:uid="{3FB78DEC-5783-4F4F-9A72-D410ECAF76BB}"/>
    <cellStyle name="표준 370 2" xfId="3158" xr:uid="{E4409C40-036C-4E35-967B-CA1823091977}"/>
    <cellStyle name="표준 370 2 2" xfId="3357" xr:uid="{9A65EA2E-4C7D-4783-95B5-488CA6067311}"/>
    <cellStyle name="표준 370 2 2 2" xfId="3766" xr:uid="{FFFA93E6-6F9B-4531-9765-51A07ADAB808}"/>
    <cellStyle name="표준 370 2 2 2 2" xfId="57003" xr:uid="{BB668AAA-03B8-40B3-80F8-1B74D619F8B6}"/>
    <cellStyle name="표준 370 2 2 3" xfId="56614" xr:uid="{E2DAB9E9-5419-44DB-AAF2-1AFFF054916C}"/>
    <cellStyle name="표준 370 2 3" xfId="3571" xr:uid="{3DA976CE-84FE-4B21-B78A-C2D3C25E37DF}"/>
    <cellStyle name="표준 370 2 3 2" xfId="56808" xr:uid="{2F71494D-A34F-4B11-9BDF-26810A4814D9}"/>
    <cellStyle name="표준 370 2 4" xfId="56419" xr:uid="{B3550792-F31F-45A4-AF30-0E01692D5739}"/>
    <cellStyle name="표준 370 3" xfId="3253" xr:uid="{5FF1C156-6CF8-4F01-8698-4849D0F88AF2}"/>
    <cellStyle name="표준 370 3 2" xfId="3662" xr:uid="{4769FE1C-8658-4AB9-A23E-CBF68926E5A0}"/>
    <cellStyle name="표준 370 3 2 2" xfId="56899" xr:uid="{55EB661A-5F9C-44DB-ABA1-1151ADF7B191}"/>
    <cellStyle name="표준 370 3 3" xfId="56510" xr:uid="{0C7CB83A-0396-4340-8ED7-D74EE6A9F75C}"/>
    <cellStyle name="표준 370 4" xfId="3467" xr:uid="{BA80EF10-E399-4CB6-8412-72A26F6CFD8D}"/>
    <cellStyle name="표준 370 4 2" xfId="56704" xr:uid="{897051EB-9165-4E0B-9CA7-ABBF23F2F328}"/>
    <cellStyle name="표준 370 5" xfId="56313" xr:uid="{49433217-3F0C-4767-AAD9-FD3B1CD9CA72}"/>
    <cellStyle name="표준 371" xfId="3042" xr:uid="{5045E494-53BC-41E0-BC80-274105E7BBF6}"/>
    <cellStyle name="표준 371 2" xfId="3149" xr:uid="{576FF2EA-0B51-4269-BADC-1CAFA5BAAAC4}"/>
    <cellStyle name="표준 371 2 2" xfId="3348" xr:uid="{6EA79BA0-1A29-45EC-936C-8174983D97DE}"/>
    <cellStyle name="표준 371 2 2 2" xfId="3757" xr:uid="{F44ED960-B3D4-47EA-B8D2-BA7C5FFFF46B}"/>
    <cellStyle name="표준 371 2 2 2 2" xfId="56994" xr:uid="{67480106-B919-4960-B70C-5DD5C4DBC76F}"/>
    <cellStyle name="표준 371 2 2 3" xfId="56605" xr:uid="{DC6839C6-263C-4545-9CA0-190031F3F93A}"/>
    <cellStyle name="표준 371 2 3" xfId="3562" xr:uid="{6A9B434B-A8A0-4342-BDB9-575402220AB6}"/>
    <cellStyle name="표준 371 2 3 2" xfId="56799" xr:uid="{0EC046D6-43D0-42C3-8880-8B6CF476F65F}"/>
    <cellStyle name="표준 371 2 4" xfId="56410" xr:uid="{2C9DFF63-7EE5-454F-8A46-4B0E624AB351}"/>
    <cellStyle name="표준 371 3" xfId="3244" xr:uid="{EF2F6E3C-8864-42E5-B08C-94C3B8CD4815}"/>
    <cellStyle name="표준 371 3 2" xfId="3653" xr:uid="{D788DE7F-EE07-4CD4-B0C5-8A47CA3850C2}"/>
    <cellStyle name="표준 371 3 2 2" xfId="56890" xr:uid="{02B257DC-D2D2-4B8A-8C06-BE5117BFAEA1}"/>
    <cellStyle name="표준 371 3 3" xfId="56501" xr:uid="{506FEC0E-02D6-4554-A955-C3F836486EC8}"/>
    <cellStyle name="표준 371 4" xfId="3458" xr:uid="{FFD4E906-6112-491A-AF13-AD1CDAD869B1}"/>
    <cellStyle name="표준 371 4 2" xfId="56695" xr:uid="{55D3C7CC-D8BF-41DB-8015-83486466B48F}"/>
    <cellStyle name="표준 371 5" xfId="56304" xr:uid="{C0D85404-016D-4C63-BAE3-FFB8B8C6E429}"/>
    <cellStyle name="표준 372" xfId="3038" xr:uid="{B197F84E-ED95-4510-9014-B07D83CD1DB3}"/>
    <cellStyle name="표준 372 2" xfId="3145" xr:uid="{64AB8041-55D3-4AEF-848D-2446E55224B2}"/>
    <cellStyle name="표준 372 2 2" xfId="3344" xr:uid="{5E4C82B2-799F-4706-98EC-E86DE11EA4EC}"/>
    <cellStyle name="표준 372 2 2 2" xfId="3753" xr:uid="{A2F38232-89EC-4D21-98B5-86055CCCC08C}"/>
    <cellStyle name="표준 372 2 2 2 2" xfId="56990" xr:uid="{213D9660-4790-4B64-8A44-EA7EB0BCEEB4}"/>
    <cellStyle name="표준 372 2 2 3" xfId="56601" xr:uid="{21A16D48-7E85-4552-BB46-1ED0C6B30618}"/>
    <cellStyle name="표준 372 2 3" xfId="3558" xr:uid="{21FFE101-F6EF-4C4A-BFCD-B997FD319946}"/>
    <cellStyle name="표준 372 2 3 2" xfId="56795" xr:uid="{CA4B98F1-FE89-4B73-B4A0-D1F6587672A4}"/>
    <cellStyle name="표준 372 2 4" xfId="56406" xr:uid="{E822437E-9F4D-4A6F-BCC8-D29A30B3771D}"/>
    <cellStyle name="표준 372 3" xfId="3240" xr:uid="{09C0437D-042F-43EA-B249-9A29C62424F8}"/>
    <cellStyle name="표준 372 3 2" xfId="3649" xr:uid="{AFF4D57E-766A-4B49-97FB-CB730A264B6A}"/>
    <cellStyle name="표준 372 3 2 2" xfId="56886" xr:uid="{8F7BCFBF-4FCE-438E-800E-FBCAFD7D9D1C}"/>
    <cellStyle name="표준 372 3 3" xfId="56497" xr:uid="{66F4A253-841D-4C1C-A4AB-B1F0B2736017}"/>
    <cellStyle name="표준 372 4" xfId="3454" xr:uid="{7676DE58-DA87-4FCC-919C-EFF9FADDC652}"/>
    <cellStyle name="표준 372 4 2" xfId="56691" xr:uid="{EEEB336F-AE9B-4D0F-A7C2-DEF2948D006A}"/>
    <cellStyle name="표준 372 5" xfId="56300" xr:uid="{9DE1EBAC-1722-4905-AC9E-6128D0A58EE9}"/>
    <cellStyle name="표준 373" xfId="3052" xr:uid="{0E5968D5-0EB1-47F9-BE28-DA82B73947CB}"/>
    <cellStyle name="표준 373 2" xfId="3159" xr:uid="{643F3943-D389-46B5-B034-F5781C16DBCA}"/>
    <cellStyle name="표준 373 2 2" xfId="3358" xr:uid="{2B3564EE-5761-4DB5-8242-B8617E5DEBC8}"/>
    <cellStyle name="표준 373 2 2 2" xfId="3767" xr:uid="{92C08E79-B9A9-4A47-BEBE-9308488AEADC}"/>
    <cellStyle name="표준 373 2 2 2 2" xfId="57004" xr:uid="{283EB8A1-D936-4CE2-8023-06C6FD9711CC}"/>
    <cellStyle name="표준 373 2 2 3" xfId="56615" xr:uid="{E04A191C-0FC1-4258-9F20-64EA89FF48A5}"/>
    <cellStyle name="표준 373 2 3" xfId="3572" xr:uid="{206A10A8-88CD-4DBC-A9B0-FE4AE35CFF50}"/>
    <cellStyle name="표준 373 2 3 2" xfId="56809" xr:uid="{BC9AA0B9-28B8-48D3-AF94-5148FD3BB3EC}"/>
    <cellStyle name="표준 373 2 4" xfId="56420" xr:uid="{214B989B-2F88-411A-A9EC-28442B6337BA}"/>
    <cellStyle name="표준 373 3" xfId="3254" xr:uid="{EA9D6CD0-E145-4CBE-B411-C6382744DF08}"/>
    <cellStyle name="표준 373 3 2" xfId="3663" xr:uid="{6119E8CA-ED7A-4EAA-88A1-470BC51D2349}"/>
    <cellStyle name="표준 373 3 2 2" xfId="56900" xr:uid="{8F4E3502-B6B9-4275-BD21-83BCEF5517FC}"/>
    <cellStyle name="표준 373 3 3" xfId="56511" xr:uid="{A811B75F-7994-4124-AD7E-1841F57D65E3}"/>
    <cellStyle name="표준 373 4" xfId="3468" xr:uid="{FE297C9C-7267-49BF-99C8-C513B3910A0E}"/>
    <cellStyle name="표준 373 4 2" xfId="56705" xr:uid="{E4941FF4-F67B-4851-A27B-4110EA1A676F}"/>
    <cellStyle name="표준 373 5" xfId="56314" xr:uid="{DBD5E00E-2A42-49D1-8D5F-76DB487C8E77}"/>
    <cellStyle name="표준 374" xfId="3043" xr:uid="{B3756B30-F1F7-416E-9BFF-E9C93082596A}"/>
    <cellStyle name="표준 374 2" xfId="3150" xr:uid="{201979A2-D302-49C7-BF68-4C365C4951B1}"/>
    <cellStyle name="표준 374 2 2" xfId="3349" xr:uid="{7416FB58-9B33-4FC2-8F3A-F2C6BEF8C668}"/>
    <cellStyle name="표준 374 2 2 2" xfId="3758" xr:uid="{BE0B6AD7-96C1-4690-94C3-34849832E6DC}"/>
    <cellStyle name="표준 374 2 2 2 2" xfId="56995" xr:uid="{451E7D7A-4E51-4F45-8C80-86C3515A0598}"/>
    <cellStyle name="표준 374 2 2 3" xfId="56606" xr:uid="{8951248C-B297-4314-B1CA-2F6C52C6FB67}"/>
    <cellStyle name="표준 374 2 3" xfId="3563" xr:uid="{7272E8D5-1C4A-4095-A1A9-F280987769C9}"/>
    <cellStyle name="표준 374 2 3 2" xfId="56800" xr:uid="{04258E31-407C-4C48-B12C-58CBB892ECA3}"/>
    <cellStyle name="표준 374 2 4" xfId="56411" xr:uid="{5FDFEDA9-6421-4706-92CA-E16A2464DC09}"/>
    <cellStyle name="표준 374 3" xfId="3245" xr:uid="{C02AB4F6-C537-4610-A6CE-39168BE85FB6}"/>
    <cellStyle name="표준 374 3 2" xfId="3654" xr:uid="{083BFAF4-B8A8-4886-ADE4-89FB8A9BCEAB}"/>
    <cellStyle name="표준 374 3 2 2" xfId="56891" xr:uid="{BEBF610E-E1F4-497F-9DA0-54DC362555D4}"/>
    <cellStyle name="표준 374 3 3" xfId="56502" xr:uid="{C95733EB-917E-4AB8-8C75-0AB2088630FC}"/>
    <cellStyle name="표준 374 4" xfId="3459" xr:uid="{753B5883-01FF-4BBA-97C8-23D6BB0F9C50}"/>
    <cellStyle name="표준 374 4 2" xfId="56696" xr:uid="{EC240758-4DAD-4582-A2D1-98AFA3715148}"/>
    <cellStyle name="표준 374 5" xfId="56305" xr:uid="{A26A7CF0-E266-4874-902B-CCA786C236E7}"/>
    <cellStyle name="표준 375" xfId="3070" xr:uid="{3D4367E2-ECFE-44E6-B218-72C2F38A2585}"/>
    <cellStyle name="표준 375 2" xfId="3177" xr:uid="{6F4118A5-4680-46D4-99CE-8931603B7FB5}"/>
    <cellStyle name="표준 375 2 2" xfId="3376" xr:uid="{BC432530-CD75-49CE-94BA-947B503FC2B1}"/>
    <cellStyle name="표준 375 2 2 2" xfId="3785" xr:uid="{A316C8D0-436D-46D0-80EB-96FD99D2F64B}"/>
    <cellStyle name="표준 375 2 2 2 2" xfId="57022" xr:uid="{DEE5AB16-704A-44C7-B587-22FE914235E3}"/>
    <cellStyle name="표준 375 2 2 3" xfId="56633" xr:uid="{A1659413-539C-469A-9DB3-B5654E3B5473}"/>
    <cellStyle name="표준 375 2 3" xfId="3590" xr:uid="{959FCFBE-BFCC-452C-9602-60917E4F97EB}"/>
    <cellStyle name="표준 375 2 3 2" xfId="56827" xr:uid="{E1898169-CAD5-47CB-A648-51BF66D56AAB}"/>
    <cellStyle name="표준 375 2 4" xfId="56438" xr:uid="{CA1FA885-B48C-41B7-9F47-7779924B8DD3}"/>
    <cellStyle name="표준 375 3" xfId="3272" xr:uid="{26434207-F6A6-4665-AD56-2D55CB3649B8}"/>
    <cellStyle name="표준 375 3 2" xfId="3681" xr:uid="{5A153B9E-5659-49A4-B6C0-AFD78746A52A}"/>
    <cellStyle name="표준 375 3 2 2" xfId="56918" xr:uid="{DFE52BC0-3241-4628-9DD5-454864639ED0}"/>
    <cellStyle name="표준 375 3 3" xfId="56529" xr:uid="{004D1B7E-9C84-4933-9D8B-77E94241E2E7}"/>
    <cellStyle name="표준 375 4" xfId="3486" xr:uid="{0DA188EA-7532-4280-9F9E-F93E344A17DC}"/>
    <cellStyle name="표준 375 4 2" xfId="56723" xr:uid="{A691C442-0BD2-464B-A1EE-653D559B370F}"/>
    <cellStyle name="표준 375 5" xfId="56332" xr:uid="{5AED12EC-E978-4B95-9C81-2F16CB25FEBB}"/>
    <cellStyle name="표준 376" xfId="3053" xr:uid="{57287B13-5362-4338-BA49-3254F24C9E7C}"/>
    <cellStyle name="표준 376 2" xfId="3160" xr:uid="{230EE2CF-7ACE-470A-A7AA-83FEF61189A4}"/>
    <cellStyle name="표준 376 2 2" xfId="3359" xr:uid="{304F9E0F-ED91-4FC7-B9FB-D0A5C4D8A6B6}"/>
    <cellStyle name="표준 376 2 2 2" xfId="3768" xr:uid="{3A816C95-C937-49FB-A46E-7EBC9327E756}"/>
    <cellStyle name="표준 376 2 2 2 2" xfId="57005" xr:uid="{7B9147E9-992C-441E-B906-E757B88075E2}"/>
    <cellStyle name="표준 376 2 2 3" xfId="56616" xr:uid="{8F70C155-1B44-42E5-A5C3-568B8D4F3A4C}"/>
    <cellStyle name="표준 376 2 3" xfId="3573" xr:uid="{A82B85E6-2916-4CE2-9036-EEEBAA6E23DE}"/>
    <cellStyle name="표준 376 2 3 2" xfId="56810" xr:uid="{5E164292-4066-4D80-81AE-B449489C1B2F}"/>
    <cellStyle name="표준 376 2 4" xfId="56421" xr:uid="{07D1870D-A474-4F63-8D98-4A4B4B017DEA}"/>
    <cellStyle name="표준 376 3" xfId="3255" xr:uid="{33CAE258-1B31-411B-8657-136E9F555ECF}"/>
    <cellStyle name="표준 376 3 2" xfId="3664" xr:uid="{971A15D9-2E32-4BDF-8E2E-41630103E372}"/>
    <cellStyle name="표준 376 3 2 2" xfId="56901" xr:uid="{0BD281E3-A8A0-4B15-A719-4013ADA0C864}"/>
    <cellStyle name="표준 376 3 3" xfId="56512" xr:uid="{50284947-CB5E-4207-A44F-2CB0E9D7799C}"/>
    <cellStyle name="표준 376 4" xfId="3469" xr:uid="{44C3C5BC-9B57-4714-A96B-E5D05F39D2A5}"/>
    <cellStyle name="표준 376 4 2" xfId="56706" xr:uid="{7AFD67EC-1059-47C7-B46C-307859735198}"/>
    <cellStyle name="표준 376 5" xfId="56315" xr:uid="{A9D621E3-3F9F-4F57-8F8D-C650EBEBD144}"/>
    <cellStyle name="표준 377" xfId="3061" xr:uid="{95557419-7481-4FF8-8FAC-3BC9EE497DDB}"/>
    <cellStyle name="표준 377 2" xfId="3168" xr:uid="{B0D340FC-C2CD-46EC-820F-6CA23B31129E}"/>
    <cellStyle name="표준 377 2 2" xfId="3367" xr:uid="{B1D7046D-0190-45C0-BF43-F3DF9C2502F9}"/>
    <cellStyle name="표준 377 2 2 2" xfId="3776" xr:uid="{C1CC66C7-1119-49A0-9A35-23DF0D6DB7BC}"/>
    <cellStyle name="표준 377 2 2 2 2" xfId="57013" xr:uid="{E89B8757-2FD6-475A-B611-8F5E14D4E26D}"/>
    <cellStyle name="표준 377 2 2 3" xfId="56624" xr:uid="{F5F40754-43F7-44B2-8D7E-099C8D7BAF67}"/>
    <cellStyle name="표준 377 2 3" xfId="3581" xr:uid="{59E09713-8D74-4E5C-B236-4860802F7930}"/>
    <cellStyle name="표준 377 2 3 2" xfId="56818" xr:uid="{8FDA76F4-00BC-4473-B8A9-53D38ADF1C24}"/>
    <cellStyle name="표준 377 2 4" xfId="56429" xr:uid="{E04BC965-786B-44A7-AA35-A0D39141981D}"/>
    <cellStyle name="표준 377 3" xfId="3263" xr:uid="{60EDADA5-7F43-4857-BFC0-1A9E47DB0DC1}"/>
    <cellStyle name="표준 377 3 2" xfId="3672" xr:uid="{351CA174-0617-4727-B660-84A7995DB7AE}"/>
    <cellStyle name="표준 377 3 2 2" xfId="56909" xr:uid="{5A7FAB0C-210B-461C-B92A-D391F7BF415B}"/>
    <cellStyle name="표준 377 3 3" xfId="56520" xr:uid="{A4D839CE-4F2C-40D3-970B-A56F887434D6}"/>
    <cellStyle name="표준 377 4" xfId="3477" xr:uid="{F2616EF0-AE0E-4F54-87B1-BC00259F8DDB}"/>
    <cellStyle name="표준 377 4 2" xfId="56714" xr:uid="{C0B37B3F-EA27-4C5E-9E4A-4C81D6BA7A26}"/>
    <cellStyle name="표준 377 5" xfId="56323" xr:uid="{337E2CBE-94D3-40AA-9A5E-C70052DB862F}"/>
    <cellStyle name="표준 378" xfId="3057" xr:uid="{211EC0E4-CDAE-442F-A2A4-B835565BF2EF}"/>
    <cellStyle name="표준 378 2" xfId="3164" xr:uid="{8AEE7D03-FE83-4048-802F-DED43650D605}"/>
    <cellStyle name="표준 378 2 2" xfId="3363" xr:uid="{114668EA-898E-4EE8-9ED1-B9AAFA903A96}"/>
    <cellStyle name="표준 378 2 2 2" xfId="3772" xr:uid="{4EF01DBF-6841-4C74-95C7-10B62B641B42}"/>
    <cellStyle name="표준 378 2 2 2 2" xfId="57009" xr:uid="{46A4A4A4-1B1F-4578-87BE-20629B4A1863}"/>
    <cellStyle name="표준 378 2 2 3" xfId="56620" xr:uid="{F1EC2EEB-2D6F-4823-8767-ECA91772563C}"/>
    <cellStyle name="표준 378 2 3" xfId="3577" xr:uid="{FA0866B1-5055-4623-B8F3-17E39CED7600}"/>
    <cellStyle name="표준 378 2 3 2" xfId="56814" xr:uid="{BA8BF501-52E9-49D1-BBCE-48BB9796F49B}"/>
    <cellStyle name="표준 378 2 4" xfId="56425" xr:uid="{F7759A31-39BC-44B1-859C-B9B166E66C03}"/>
    <cellStyle name="표준 378 3" xfId="3259" xr:uid="{37CFD79B-AB08-4723-93EC-49E82BA674E6}"/>
    <cellStyle name="표준 378 3 2" xfId="3668" xr:uid="{ED6F51E0-7D44-48C2-AF7F-522F9EE4FB08}"/>
    <cellStyle name="표준 378 3 2 2" xfId="56905" xr:uid="{712923AF-74E7-4907-A4EA-0E8B3DD0D2B8}"/>
    <cellStyle name="표준 378 3 3" xfId="56516" xr:uid="{9221F23E-D2CB-4B50-9418-06A39C5A084D}"/>
    <cellStyle name="표준 378 4" xfId="3473" xr:uid="{7032E28A-0BF4-4B75-9537-B53930C8785B}"/>
    <cellStyle name="표준 378 4 2" xfId="56710" xr:uid="{07F7D232-F2ED-4FDC-9687-C46980564D41}"/>
    <cellStyle name="표준 378 5" xfId="56319" xr:uid="{81725FE9-9518-4CA4-A070-7A463473EE89}"/>
    <cellStyle name="표준 379" xfId="3055" xr:uid="{D51A3AE4-74E2-42FE-889B-6EF6406A6D20}"/>
    <cellStyle name="표준 379 2" xfId="3162" xr:uid="{8AAF6D08-DB10-42B8-89F6-7B727EC8813D}"/>
    <cellStyle name="표준 379 2 2" xfId="3361" xr:uid="{70DBCDF4-1183-49E7-B92A-2DD39777B4F6}"/>
    <cellStyle name="표준 379 2 2 2" xfId="3770" xr:uid="{81309E36-795D-4C3F-AFB0-E3A0A62C3252}"/>
    <cellStyle name="표준 379 2 2 2 2" xfId="57007" xr:uid="{E9C41A7B-DE52-43E4-A42F-00FA4DE8C60F}"/>
    <cellStyle name="표준 379 2 2 3" xfId="56618" xr:uid="{F45617D6-CB73-4CB6-A913-B6F26FF981E1}"/>
    <cellStyle name="표준 379 2 3" xfId="3575" xr:uid="{1C7440E8-7376-4724-993E-D65DE07EFFF4}"/>
    <cellStyle name="표준 379 2 3 2" xfId="56812" xr:uid="{18086B75-FB11-4D9E-B6A3-C02C999A4D41}"/>
    <cellStyle name="표준 379 2 4" xfId="56423" xr:uid="{B4201100-3D82-4D20-9F36-95CC09C3E656}"/>
    <cellStyle name="표준 379 3" xfId="3257" xr:uid="{6FA55ABB-A635-4E53-9383-73CC22F89B28}"/>
    <cellStyle name="표준 379 3 2" xfId="3666" xr:uid="{7E383E52-EF05-40B1-8AF7-39D4CC33A501}"/>
    <cellStyle name="표준 379 3 2 2" xfId="56903" xr:uid="{67725997-F81A-4027-9B54-D349AE512EA6}"/>
    <cellStyle name="표준 379 3 3" xfId="56514" xr:uid="{748ED3E8-714E-4B0A-9D8C-D2D148A1A95C}"/>
    <cellStyle name="표준 379 4" xfId="3471" xr:uid="{711B26B5-EC31-40A7-9694-BDD53E52FEBB}"/>
    <cellStyle name="표준 379 4 2" xfId="56708" xr:uid="{2EE458C4-D6E0-43FF-B407-384E2AC8742E}"/>
    <cellStyle name="표준 379 5" xfId="56317" xr:uid="{59C26829-773E-4875-BADA-684431FEC636}"/>
    <cellStyle name="표준 38" xfId="2191" xr:uid="{3738B8E6-0414-42CE-9116-5BFCACE1F153}"/>
    <cellStyle name="표준 38 10" xfId="2192" xr:uid="{211742C4-A903-4177-8CBC-2C9F8B1F77D5}"/>
    <cellStyle name="표준 38 10 2" xfId="7070" xr:uid="{82606ECF-53C1-4FA9-B085-2A524F8D7ABC}"/>
    <cellStyle name="표준 38 10 2 2" xfId="9199" xr:uid="{55A29786-47D2-4FE1-B752-95C5B0D03F7E}"/>
    <cellStyle name="표준 38 10 2 3" xfId="12710" xr:uid="{4194F407-5AC6-4C0F-9D97-EF668C19BBE6}"/>
    <cellStyle name="표준 38 10 2 4" xfId="17073" xr:uid="{23F487E6-DABA-453F-8611-9AD11EB86F3C}"/>
    <cellStyle name="표준 38 10 3" xfId="7071" xr:uid="{02CE73C2-ABF5-4139-AA64-0561D975AA0A}"/>
    <cellStyle name="표준 38 10 3 2" xfId="9200" xr:uid="{E5E3BB5A-53F3-4C94-A808-B9260D84C656}"/>
    <cellStyle name="표준 38 10 3 3" xfId="12326" xr:uid="{59A37647-8703-4460-800F-E968E8ECAB1C}"/>
    <cellStyle name="표준 38 10 3 4" xfId="17074" xr:uid="{F1E5BFD6-0DF8-4571-A256-11A7261114A6}"/>
    <cellStyle name="표준 38 10 4" xfId="8260" xr:uid="{8C6E1BBA-D7FF-416B-91A9-7D0E93E83572}"/>
    <cellStyle name="표준 38 10 4 2" xfId="9201" xr:uid="{53990C35-D379-440D-A7D9-B5835F632545}"/>
    <cellStyle name="표준 38 10 4 3" xfId="13289" xr:uid="{E3E5EE66-C723-401D-AC94-A22CC6EA1F47}"/>
    <cellStyle name="표준 38 10 4 4" xfId="18236" xr:uid="{02B07776-6F14-4D7C-A52E-4895A5E62556}"/>
    <cellStyle name="표준 38 10 5" xfId="9198" xr:uid="{1E1C62B7-DF63-4D16-99F5-FCA20BD383D0}"/>
    <cellStyle name="표준 38 10 6" xfId="11702" xr:uid="{00542263-1D99-469E-9E4F-0FAD5FF32D15}"/>
    <cellStyle name="표준 38 10 7" xfId="17072" xr:uid="{5FFBDC62-E5E0-43F8-8349-6AA6788D6793}"/>
    <cellStyle name="표준 38 10 8" xfId="7069" xr:uid="{60BF82BB-5A21-4671-AF0F-39025A8D8F67}"/>
    <cellStyle name="표준 38 11" xfId="2193" xr:uid="{4EE21534-1631-4602-9682-CFF4DEFA9E7E}"/>
    <cellStyle name="표준 38 11 2" xfId="8261" xr:uid="{B94A2C97-9111-472A-9F8E-DC898C00FFE5}"/>
    <cellStyle name="표준 38 11 2 2" xfId="9203" xr:uid="{96670CCA-A45A-4DDD-8EF3-8E95DE04F4B9}"/>
    <cellStyle name="표준 38 11 2 3" xfId="12138" xr:uid="{0786C7B8-DB36-437E-95EC-B9F6663B4BBB}"/>
    <cellStyle name="표준 38 11 2 4" xfId="18237" xr:uid="{205AB978-21B6-418B-BCEF-FF6D82E28BDD}"/>
    <cellStyle name="표준 38 11 3" xfId="9202" xr:uid="{5DA6D0A5-0A79-4CF3-8405-3EC121313115}"/>
    <cellStyle name="표준 38 11 4" xfId="12711" xr:uid="{34F2BF0F-6209-4A49-9703-05D0D3801013}"/>
    <cellStyle name="표준 38 11 5" xfId="17075" xr:uid="{CCBDC700-A92D-49B8-AC47-634E9B28A3FC}"/>
    <cellStyle name="표준 38 11 6" xfId="7072" xr:uid="{0F611E9F-83B4-4F30-BA93-C4487BE48FFA}"/>
    <cellStyle name="표준 38 12" xfId="2194" xr:uid="{337C525C-648E-4965-BB55-AE9FB6721DBD}"/>
    <cellStyle name="표준 38 12 2" xfId="8262" xr:uid="{C2205668-C19C-4E57-9C0A-FEF646F9F3E2}"/>
    <cellStyle name="표준 38 12 2 2" xfId="9205" xr:uid="{041DB553-251A-48B3-8183-B7457682F336}"/>
    <cellStyle name="표준 38 12 2 3" xfId="13290" xr:uid="{CEEC3284-BD58-4C85-BA9E-0DBB75695561}"/>
    <cellStyle name="표준 38 12 2 4" xfId="18238" xr:uid="{BAA98A42-63E6-4C00-99AB-0B728018CCEB}"/>
    <cellStyle name="표준 38 12 3" xfId="9204" xr:uid="{62D9707D-AEA5-498D-9E7C-93454171CADE}"/>
    <cellStyle name="표준 38 12 4" xfId="12708" xr:uid="{C6C61EC0-2763-4670-84DB-A38C15AD6008}"/>
    <cellStyle name="표준 38 12 5" xfId="17076" xr:uid="{7DFA5B7C-EC28-4882-8F42-8C34883CCC6B}"/>
    <cellStyle name="표준 38 12 6" xfId="7073" xr:uid="{CDDF1EC6-6AFA-4CDE-91D9-67F01EE49869}"/>
    <cellStyle name="표준 38 13" xfId="2195" xr:uid="{93197949-A845-48F7-B82A-F7B63FF26035}"/>
    <cellStyle name="표준 38 13 2" xfId="8263" xr:uid="{AFB578F7-97FB-4A2E-96D4-79CF53313B96}"/>
    <cellStyle name="표준 38 13 2 2" xfId="9207" xr:uid="{80867ECE-F100-4F64-8F63-7C0D5CC88F5D}"/>
    <cellStyle name="표준 38 13 2 3" xfId="12470" xr:uid="{06C84B4B-2EA0-4840-A020-FA884B4832BB}"/>
    <cellStyle name="표준 38 13 2 4" xfId="18239" xr:uid="{9C64D382-CD1A-48B4-AABD-5B7A5682F667}"/>
    <cellStyle name="표준 38 13 3" xfId="9206" xr:uid="{F682D98C-06CD-4D54-BD91-8B755F911309}"/>
    <cellStyle name="표준 38 13 4" xfId="11703" xr:uid="{CD4F655F-D4FA-4101-9781-82A97C1005F8}"/>
    <cellStyle name="표준 38 13 5" xfId="17077" xr:uid="{1B3FB23B-C96A-4102-970E-DCCCBF20DADE}"/>
    <cellStyle name="표준 38 13 6" xfId="7074" xr:uid="{5CF8F3FB-8FD1-452E-B2F4-C0081E11DC56}"/>
    <cellStyle name="표준 38 14" xfId="2196" xr:uid="{3B43EC61-8130-45DE-9737-CDC6800961DC}"/>
    <cellStyle name="표준 38 14 2" xfId="8264" xr:uid="{ADC7FF84-FFDE-402B-B1CB-7EC2D857BDEE}"/>
    <cellStyle name="표준 38 14 2 2" xfId="9209" xr:uid="{94B92193-1135-426E-AF94-56418719E98B}"/>
    <cellStyle name="표준 38 14 2 3" xfId="13291" xr:uid="{A4DD747D-A337-43A4-9FD2-15B59B4B798B}"/>
    <cellStyle name="표준 38 14 2 4" xfId="18240" xr:uid="{3681E6B9-1D49-4135-A29B-90C435CCFF6E}"/>
    <cellStyle name="표준 38 14 3" xfId="9208" xr:uid="{4F9A079C-CB50-4FFD-8BDB-97456436A7BB}"/>
    <cellStyle name="표준 38 14 4" xfId="11704" xr:uid="{8C8498BE-7F92-493F-AF89-F20D5B8531A1}"/>
    <cellStyle name="표준 38 14 5" xfId="17078" xr:uid="{B750BC35-1F17-40B6-B57D-513DF8D60332}"/>
    <cellStyle name="표준 38 14 6" xfId="7075" xr:uid="{1E2464D3-0433-4461-A020-89C920FCE444}"/>
    <cellStyle name="표준 38 15" xfId="2197" xr:uid="{AFA6FA32-6F64-490B-8AAD-EF81C768797B}"/>
    <cellStyle name="표준 38 15 2" xfId="8265" xr:uid="{A74CEBC2-406F-462D-B5C0-DC317E94669D}"/>
    <cellStyle name="표준 38 15 2 2" xfId="9211" xr:uid="{D259B959-948C-4795-A640-3B7C47C4ED3D}"/>
    <cellStyle name="표준 38 15 2 3" xfId="13288" xr:uid="{8CC50A00-E61C-423B-B8F1-8203839FF68E}"/>
    <cellStyle name="표준 38 15 2 4" xfId="18241" xr:uid="{0DC67349-EDA6-443E-97AE-605C0AAF6B80}"/>
    <cellStyle name="표준 38 15 3" xfId="9210" xr:uid="{5D8D44A6-E917-476B-821D-2030A01C9EAB}"/>
    <cellStyle name="표준 38 15 4" xfId="12713" xr:uid="{AEA9B2DD-7231-4DAF-A8E0-4314AB24D8D8}"/>
    <cellStyle name="표준 38 15 5" xfId="17079" xr:uid="{0326C695-A410-4C15-AE7E-73ACA100F962}"/>
    <cellStyle name="표준 38 15 6" xfId="7076" xr:uid="{BA8811C0-1CAD-4550-A47B-0E3ACC9D41CC}"/>
    <cellStyle name="표준 38 16" xfId="2198" xr:uid="{6D222D01-FDF5-4962-B8AA-D4F38705BEF3}"/>
    <cellStyle name="표준 38 16 2" xfId="8266" xr:uid="{9C9B1D2C-4413-4624-8CF1-5AD54FB521BD}"/>
    <cellStyle name="표준 38 16 2 2" xfId="9213" xr:uid="{9C575053-A68F-4FF9-85E0-D102DF423515}"/>
    <cellStyle name="표준 38 16 2 3" xfId="12139" xr:uid="{656EDC9F-EECC-4CCC-B870-926F7D361E5F}"/>
    <cellStyle name="표준 38 16 2 4" xfId="18242" xr:uid="{BF51E201-6D67-4897-9DB9-CB2F0C771EFF}"/>
    <cellStyle name="표준 38 16 3" xfId="9212" xr:uid="{0B996A24-3226-4E61-BA42-72E544730ECF}"/>
    <cellStyle name="표준 38 16 4" xfId="11705" xr:uid="{478F31C9-79EB-468F-8969-5C84B4D9C072}"/>
    <cellStyle name="표준 38 16 5" xfId="17080" xr:uid="{4D58940E-8923-4376-908B-26A9CD45A29E}"/>
    <cellStyle name="표준 38 16 6" xfId="7077" xr:uid="{E1078799-35C0-446A-83A3-C9A3EBA8E0C4}"/>
    <cellStyle name="표준 38 17" xfId="2199" xr:uid="{0DB14977-89EA-405A-915A-F4EA7878E7FA}"/>
    <cellStyle name="표준 38 17 2" xfId="7079" xr:uid="{CBE0D46E-DA16-4E72-9D73-539A9327985D}"/>
    <cellStyle name="표준 38 17 2 2" xfId="9215" xr:uid="{B7563C44-9245-4419-AA76-AB8A920CDFA9}"/>
    <cellStyle name="표준 38 17 2 3" xfId="12327" xr:uid="{A11D65DA-D939-436A-A9AF-C7FB63214F19}"/>
    <cellStyle name="표준 38 17 2 4" xfId="17082" xr:uid="{0B883388-8C53-4B1C-B1B8-1DB372267477}"/>
    <cellStyle name="표준 38 17 3" xfId="8267" xr:uid="{717754EF-0551-472D-9BC0-8D0984EDE20B}"/>
    <cellStyle name="표준 38 17 3 2" xfId="9216" xr:uid="{BB6DCDFB-9880-4BAE-9F09-410D9F17311B}"/>
    <cellStyle name="표준 38 17 3 3" xfId="12140" xr:uid="{5A035BE2-E8A4-4336-B98C-E9BC072CA424}"/>
    <cellStyle name="표준 38 17 3 4" xfId="18243" xr:uid="{7D657CB1-A730-4447-B640-3D64462D9745}"/>
    <cellStyle name="표준 38 17 4" xfId="9214" xr:uid="{3EF99AAD-86E5-455C-80C2-A81E6F29CE3D}"/>
    <cellStyle name="표준 38 17 5" xfId="12714" xr:uid="{1001DDE1-A9A5-4D1B-9AF1-CC3FA4BC7205}"/>
    <cellStyle name="표준 38 17 6" xfId="17081" xr:uid="{36DBFE23-CB20-469A-BBD7-A39134A9C778}"/>
    <cellStyle name="표준 38 17 7" xfId="7078" xr:uid="{928A4344-5944-468C-A86A-911FD8A171A0}"/>
    <cellStyle name="표준 38 18" xfId="2200" xr:uid="{B6846773-85D6-492D-B073-4CC72ED0B355}"/>
    <cellStyle name="표준 38 18 2" xfId="7081" xr:uid="{E8F12781-11F5-49AE-A7E3-1401F6B5D4AF}"/>
    <cellStyle name="표준 38 18 2 2" xfId="9218" xr:uid="{2C1885E7-B61F-46DB-993F-B1FD03B51235}"/>
    <cellStyle name="표준 38 18 2 3" xfId="12712" xr:uid="{7F0F8A17-A485-41AF-ABC2-450CBBB752E4}"/>
    <cellStyle name="표준 38 18 2 4" xfId="17084" xr:uid="{1961776A-9A71-4209-AB8E-FD5614FF4005}"/>
    <cellStyle name="표준 38 18 3" xfId="8268" xr:uid="{1F8E19FF-78AB-4896-8AF2-3D3B175FB21B}"/>
    <cellStyle name="표준 38 18 3 2" xfId="9219" xr:uid="{AD9AC999-E905-417C-979E-03DEAE0571DA}"/>
    <cellStyle name="표준 38 18 3 3" xfId="13293" xr:uid="{B61F83A1-953D-46CE-B721-0E0EC723CCDD}"/>
    <cellStyle name="표준 38 18 3 4" xfId="18244" xr:uid="{7DAE3CA5-3AEB-49F2-9C4F-89DE2EAE2FBA}"/>
    <cellStyle name="표준 38 18 4" xfId="9217" xr:uid="{CDB1C314-5B77-4BEB-85F4-6AD6BBBC27D1}"/>
    <cellStyle name="표준 38 18 5" xfId="12715" xr:uid="{D171ACF4-27B1-4E0C-B41F-6E5FAAB82959}"/>
    <cellStyle name="표준 38 18 6" xfId="17083" xr:uid="{37077247-5957-4A6C-8B24-6112FF59DBDD}"/>
    <cellStyle name="표준 38 18 7" xfId="7080" xr:uid="{E9DC7963-C793-487E-8D1B-63C611301A2C}"/>
    <cellStyle name="표준 38 19" xfId="2201" xr:uid="{62EA6D7F-D8E2-4415-9DCD-0F498CD44629}"/>
    <cellStyle name="표준 38 19 2" xfId="7083" xr:uid="{5D8F845E-5B65-472D-8D36-B287253341BC}"/>
    <cellStyle name="표준 38 19 2 2" xfId="9221" xr:uid="{E9081264-E944-4E72-93E0-A09746FF26BA}"/>
    <cellStyle name="표준 38 19 2 3" xfId="11707" xr:uid="{CCA4D90F-DE32-4175-AA1C-F23002F79FBF}"/>
    <cellStyle name="표준 38 19 2 4" xfId="17086" xr:uid="{C3BEEB9B-FCC9-42E6-AFA8-AFE2B792123F}"/>
    <cellStyle name="표준 38 19 3" xfId="8269" xr:uid="{331B70DA-FA9A-4C08-AADF-3FEF76601B1D}"/>
    <cellStyle name="표준 38 19 3 2" xfId="9222" xr:uid="{BBE697B5-694C-4625-BD43-0538D3882332}"/>
    <cellStyle name="표준 38 19 3 3" xfId="12141" xr:uid="{56FFDE9E-ABE9-4C71-8411-CBA48EF11473}"/>
    <cellStyle name="표준 38 19 3 4" xfId="18245" xr:uid="{9AD3EEDE-EC8D-4A7A-92D5-0DF97A8FB293}"/>
    <cellStyle name="표준 38 19 4" xfId="9220" xr:uid="{B8296247-2C65-4462-BEF3-22F60E693605}"/>
    <cellStyle name="표준 38 19 5" xfId="11706" xr:uid="{80592D3E-AB0B-4AA6-A498-AD3194F429EB}"/>
    <cellStyle name="표준 38 19 6" xfId="17085" xr:uid="{74F127DD-17C6-4CA2-B2EC-0B51C046D1E0}"/>
    <cellStyle name="표준 38 19 7" xfId="7082" xr:uid="{2C1AD24B-991C-4EF9-82D9-FF96AD8F2CB1}"/>
    <cellStyle name="표준 38 2" xfId="2202" xr:uid="{EF0700EE-3584-4FB7-8DC3-8E117C5D9BB4}"/>
    <cellStyle name="표준 38 2 2" xfId="7085" xr:uid="{9590FB02-BBEA-40A5-A635-1BBB3258B9B1}"/>
    <cellStyle name="표준 38 2 2 2" xfId="9224" xr:uid="{358A0179-EDB1-4EB6-AF5B-65FFE4A3591A}"/>
    <cellStyle name="표준 38 2 2 3" xfId="11708" xr:uid="{BE751362-2106-48BE-B524-2A84F0CE7FC2}"/>
    <cellStyle name="표준 38 2 2 4" xfId="17088" xr:uid="{E87EE8B4-5528-43CA-AFA7-24F3338C6625}"/>
    <cellStyle name="표준 38 2 3" xfId="8270" xr:uid="{55896803-2816-45C5-8014-010A1A66539F}"/>
    <cellStyle name="표준 38 2 3 2" xfId="9225" xr:uid="{47E39A28-68FC-43C3-9169-0C1B1FB7FD04}"/>
    <cellStyle name="표준 38 2 3 3" xfId="13294" xr:uid="{7072861A-8FAB-46C5-ACA4-C00CA5E3D86A}"/>
    <cellStyle name="표준 38 2 3 4" xfId="18246" xr:uid="{097D7A38-EC34-4776-B10A-2B792C219AE0}"/>
    <cellStyle name="표준 38 2 4" xfId="9223" xr:uid="{915AE34E-ED5A-49D5-83CD-697C18F7A301}"/>
    <cellStyle name="표준 38 2 5" xfId="12717" xr:uid="{4C575067-7DF9-4347-9548-218B08193593}"/>
    <cellStyle name="표준 38 2 6" xfId="17087" xr:uid="{FB58C46D-6357-4D11-9F4A-33233B3CF794}"/>
    <cellStyle name="표준 38 2 7" xfId="7084" xr:uid="{CC4B99A9-65A7-482E-A65D-9A14B3639BF2}"/>
    <cellStyle name="표준 38 20" xfId="2203" xr:uid="{ABEC82B5-CAD2-4511-AA13-1BB8C270EA64}"/>
    <cellStyle name="표준 38 20 2" xfId="7087" xr:uid="{C5D3224C-D057-4384-8783-6553491BA6F2}"/>
    <cellStyle name="표준 38 20 2 2" xfId="9227" xr:uid="{E467633F-9FD6-4D02-B6AD-F8DDD3361138}"/>
    <cellStyle name="표준 38 20 2 3" xfId="12328" xr:uid="{768D62C0-8B95-41F3-9CF1-19EEA5434280}"/>
    <cellStyle name="표준 38 20 2 4" xfId="17090" xr:uid="{ADF7DA83-73A5-4323-A0E1-50AFC55A1881}"/>
    <cellStyle name="표준 38 20 3" xfId="8271" xr:uid="{AFF70900-64BB-4B00-A952-B7C8ED61ABD7}"/>
    <cellStyle name="표준 38 20 3 2" xfId="9228" xr:uid="{95BA0695-BBC2-4DBE-B55A-2EF3A5644474}"/>
    <cellStyle name="표준 38 20 3 3" xfId="12471" xr:uid="{A101933E-8CCB-4BB2-92F7-D7EB0968EAE4}"/>
    <cellStyle name="표준 38 20 3 4" xfId="18247" xr:uid="{897313CE-9130-4015-9663-F28E75D34C66}"/>
    <cellStyle name="표준 38 20 4" xfId="9226" xr:uid="{E133EE81-9958-42D7-AD19-BC595B5D1BB7}"/>
    <cellStyle name="표준 38 20 5" xfId="12718" xr:uid="{4FB444F9-92B5-468E-AB96-5374A54748E4}"/>
    <cellStyle name="표준 38 20 6" xfId="17089" xr:uid="{F283261D-D7CA-4B21-A66D-C6E81BECD23C}"/>
    <cellStyle name="표준 38 20 7" xfId="7086" xr:uid="{00F29BFC-666B-47D6-BDB9-E3CAE0A9F0EF}"/>
    <cellStyle name="표준 38 21" xfId="2204" xr:uid="{D7A25D13-A93C-4E81-8F5E-5665D2C7F2EF}"/>
    <cellStyle name="표준 38 21 2" xfId="7089" xr:uid="{98E0A489-A58C-4E7E-ACB8-65C923B6F7B9}"/>
    <cellStyle name="표준 38 21 2 2" xfId="9230" xr:uid="{A3824B4C-3F34-4B10-8E3A-3E813CEEE875}"/>
    <cellStyle name="표준 38 21 2 3" xfId="12716" xr:uid="{FEEE2D54-7AB4-4DDA-8F8E-68D3683BA995}"/>
    <cellStyle name="표준 38 21 2 4" xfId="17092" xr:uid="{648BED7A-122C-4963-997E-337CCFDAC772}"/>
    <cellStyle name="표준 38 21 3" xfId="8272" xr:uid="{066BA063-FF2B-4EF7-A9EF-857C9303365E}"/>
    <cellStyle name="표준 38 21 3 2" xfId="9231" xr:uid="{B0DE81F6-2F63-4F46-8053-ACA7B38BAA5B}"/>
    <cellStyle name="표준 38 21 3 3" xfId="13295" xr:uid="{CD4DE525-FC80-4CE2-8CC5-E9CF38882353}"/>
    <cellStyle name="표준 38 21 3 4" xfId="18248" xr:uid="{4A66DEAE-4C5A-4F1D-ADD3-DB8DD990E22B}"/>
    <cellStyle name="표준 38 21 4" xfId="9229" xr:uid="{B43D33DE-A469-4029-B97F-092B0B25C853}"/>
    <cellStyle name="표준 38 21 5" xfId="12719" xr:uid="{2F531D37-7454-4AFF-940A-0F819A5F5639}"/>
    <cellStyle name="표준 38 21 6" xfId="17091" xr:uid="{CF34A01A-9087-4D6C-830B-998DE58018CB}"/>
    <cellStyle name="표준 38 21 7" xfId="7088" xr:uid="{217E8C79-9379-46AD-A7E9-17882EB7A493}"/>
    <cellStyle name="표준 38 22" xfId="2205" xr:uid="{0C0B2587-8A99-446D-9175-5F42D2B391A6}"/>
    <cellStyle name="표준 38 22 2" xfId="7091" xr:uid="{9A49DC17-458A-4586-888B-265D6A980064}"/>
    <cellStyle name="표준 38 22 2 2" xfId="9233" xr:uid="{C8A4331E-ED4B-45B4-92F5-510D073E0DE0}"/>
    <cellStyle name="표준 38 22 2 3" xfId="11710" xr:uid="{E3257D74-43D8-4D22-AF52-1CAD42D70523}"/>
    <cellStyle name="표준 38 22 2 4" xfId="17094" xr:uid="{68F6D919-1398-48AC-A698-E7F5FD748691}"/>
    <cellStyle name="표준 38 22 3" xfId="8273" xr:uid="{1088167E-9DB8-4985-A8C9-6A551908534E}"/>
    <cellStyle name="표준 38 22 3 2" xfId="9234" xr:uid="{22828C0E-0DAD-447D-BA38-65CC11F716F2}"/>
    <cellStyle name="표준 38 22 3 3" xfId="13292" xr:uid="{30954FFA-6AA4-45C1-A6FB-EFCFA1BA662A}"/>
    <cellStyle name="표준 38 22 3 4" xfId="18249" xr:uid="{1F30FD31-6E6E-422D-9657-06A48D556FC8}"/>
    <cellStyle name="표준 38 22 4" xfId="9232" xr:uid="{4B2EACDB-FF05-45E5-8C4B-B43ACB56592B}"/>
    <cellStyle name="표준 38 22 5" xfId="11709" xr:uid="{3D124C75-7748-4478-9060-1A4099D1C5B7}"/>
    <cellStyle name="표준 38 22 6" xfId="17093" xr:uid="{9E999EB0-2424-4EFC-AFD7-DABF6E53292E}"/>
    <cellStyle name="표준 38 22 7" xfId="7090" xr:uid="{1C1C50D4-DAD3-4429-BEDB-C4A917D43250}"/>
    <cellStyle name="표준 38 23" xfId="2206" xr:uid="{5AFBE23F-EE4E-42D9-9F44-FA2B425668B1}"/>
    <cellStyle name="표준 38 23 2" xfId="7093" xr:uid="{1A6B5B37-AE75-40F1-BA09-EE16A999B5E3}"/>
    <cellStyle name="표준 38 23 2 2" xfId="9236" xr:uid="{FDD482B8-9264-4E5E-96D3-C53DA126F9D8}"/>
    <cellStyle name="표준 38 23 2 3" xfId="11711" xr:uid="{0F881046-F7B1-410B-9698-27E7F1617E4E}"/>
    <cellStyle name="표준 38 23 2 4" xfId="17096" xr:uid="{E29E4844-E3B6-4571-9893-1C89873D28E0}"/>
    <cellStyle name="표준 38 23 3" xfId="8274" xr:uid="{D50C4515-574E-4ED4-8384-18AD9E5C2EE4}"/>
    <cellStyle name="표준 38 23 3 2" xfId="9237" xr:uid="{A2B4B997-498B-4433-9FE1-24D4213D6E18}"/>
    <cellStyle name="표준 38 23 3 3" xfId="12142" xr:uid="{F5D73491-1463-4038-A2B5-9BC380658B81}"/>
    <cellStyle name="표준 38 23 3 4" xfId="18250" xr:uid="{D0D02F56-FAD0-4F91-B580-7432F0C9403E}"/>
    <cellStyle name="표준 38 23 4" xfId="9235" xr:uid="{58998881-F30C-47EB-AE12-32D769284584}"/>
    <cellStyle name="표준 38 23 5" xfId="12721" xr:uid="{E924F6D7-0945-475E-BC4E-1BC8F293A308}"/>
    <cellStyle name="표준 38 23 6" xfId="17095" xr:uid="{2AB95E38-2A76-4E42-A9AA-5499DC5B5D74}"/>
    <cellStyle name="표준 38 23 7" xfId="7092" xr:uid="{A5FBE58F-1670-4BB1-BC5D-DDE1DCD30151}"/>
    <cellStyle name="표준 38 24" xfId="2207" xr:uid="{6980FF11-AA3A-4A34-A6B9-C9EEBBA8C779}"/>
    <cellStyle name="표준 38 24 2" xfId="7095" xr:uid="{3B3589CF-EA20-44E3-AF1D-6E4680B7BEE4}"/>
    <cellStyle name="표준 38 24 2 2" xfId="9239" xr:uid="{764B43E9-CD5D-4330-85C6-23423C8F9270}"/>
    <cellStyle name="표준 38 24 2 3" xfId="12329" xr:uid="{A1C016E7-8760-49E1-90D0-CC88166C949F}"/>
    <cellStyle name="표준 38 24 2 4" xfId="17098" xr:uid="{620C5E6A-D0EB-4EE4-B357-85F3D3DA3A0B}"/>
    <cellStyle name="표준 38 24 3" xfId="8275" xr:uid="{24E27338-B5C2-4CFF-992B-3CDD7B9A70A6}"/>
    <cellStyle name="표준 38 24 3 2" xfId="9240" xr:uid="{994ADFFA-65F2-4F52-AE09-8CF459FDF974}"/>
    <cellStyle name="표준 38 24 3 3" xfId="12143" xr:uid="{2FF3DD7F-93F0-407A-AFC2-A9A921C47D6B}"/>
    <cellStyle name="표준 38 24 3 4" xfId="18251" xr:uid="{693CB723-7558-41D5-A0D4-74AC1D356D1D}"/>
    <cellStyle name="표준 38 24 4" xfId="9238" xr:uid="{2A7EE891-72FD-47CC-BF80-9C9571FEA0BE}"/>
    <cellStyle name="표준 38 24 5" xfId="12722" xr:uid="{C2B6C83C-07B5-419E-B551-C75906BD5204}"/>
    <cellStyle name="표준 38 24 6" xfId="17097" xr:uid="{C793C724-55E0-445B-8241-9878580963C1}"/>
    <cellStyle name="표준 38 24 7" xfId="7094" xr:uid="{D60ED53E-AC8A-43C6-A490-E6823C841693}"/>
    <cellStyle name="표준 38 25" xfId="2208" xr:uid="{EB18D08A-C55D-432B-9277-276CF2BDDD42}"/>
    <cellStyle name="표준 38 25 2" xfId="7097" xr:uid="{48DDAF34-73F6-47C5-8CFF-CED269FF5BDB}"/>
    <cellStyle name="표준 38 25 2 2" xfId="9242" xr:uid="{2BA7519B-5D08-4932-89A7-B997C0EDBB21}"/>
    <cellStyle name="표준 38 25 2 3" xfId="12720" xr:uid="{D772B491-0F34-4C71-83F7-A7E6E5FE3EA8}"/>
    <cellStyle name="표준 38 25 2 4" xfId="17100" xr:uid="{E5C0CB3B-40F7-44EC-9612-561BCAF968B6}"/>
    <cellStyle name="표준 38 25 3" xfId="8276" xr:uid="{957AB8A9-DE12-4F0C-A06C-0FBEC8589770}"/>
    <cellStyle name="표준 38 25 3 2" xfId="9243" xr:uid="{FBD8EE35-6337-4346-BEF9-9C719A3A6522}"/>
    <cellStyle name="표준 38 25 3 3" xfId="12144" xr:uid="{B9DB8925-A5B0-4EFE-A0CD-C9BA1CFDEE16}"/>
    <cellStyle name="표준 38 25 3 4" xfId="18252" xr:uid="{59A028AC-6B16-489B-8A58-03A9656B5C5F}"/>
    <cellStyle name="표준 38 25 4" xfId="9241" xr:uid="{A9617BCE-6714-4277-AB52-EC9DCD527018}"/>
    <cellStyle name="표준 38 25 5" xfId="12723" xr:uid="{91AFECE5-5F4A-4384-93DB-DBC29AFB3712}"/>
    <cellStyle name="표준 38 25 6" xfId="17099" xr:uid="{D7AE5724-4643-4E0A-8D01-94AF31C2E134}"/>
    <cellStyle name="표준 38 25 7" xfId="7096" xr:uid="{B36A573A-A54F-4CE7-B8F2-52A21A3F4487}"/>
    <cellStyle name="표준 38 26" xfId="2209" xr:uid="{934D46B1-D9ED-4D08-9B77-4EE3A6906B45}"/>
    <cellStyle name="표준 38 26 2" xfId="7099" xr:uid="{270300C4-C015-494D-A723-77F23C909FBD}"/>
    <cellStyle name="표준 38 26 2 2" xfId="9245" xr:uid="{18CDD0E6-EE11-48E7-8BCE-AFD8E7100743}"/>
    <cellStyle name="표준 38 26 2 3" xfId="11713" xr:uid="{24423DD1-AA45-489C-B604-E5CD76B14868}"/>
    <cellStyle name="표준 38 26 2 4" xfId="17102" xr:uid="{8F1FE7AB-5ECB-4923-A956-D3AACAA579BC}"/>
    <cellStyle name="표준 38 26 3" xfId="8277" xr:uid="{0710D32F-56B9-483E-B004-F21A558284DA}"/>
    <cellStyle name="표준 38 26 3 2" xfId="9246" xr:uid="{F6F81E1B-7572-424D-972E-8CD0E7A10825}"/>
    <cellStyle name="표준 38 26 3 3" xfId="13297" xr:uid="{134A9755-FCF2-4A00-A619-60A9B3D1B7E0}"/>
    <cellStyle name="표준 38 26 3 4" xfId="18253" xr:uid="{B9BDCFFA-9669-4A57-A44F-B3C48B32B4E2}"/>
    <cellStyle name="표준 38 26 4" xfId="9244" xr:uid="{D5BD80AF-7E0F-49B2-B803-D7ED5BB51F5E}"/>
    <cellStyle name="표준 38 26 5" xfId="11712" xr:uid="{54D14DF8-02D8-4588-AD67-226332ADC1FB}"/>
    <cellStyle name="표준 38 26 6" xfId="17101" xr:uid="{CAA46A1A-268F-45DC-BEDD-E3B10108585D}"/>
    <cellStyle name="표준 38 26 7" xfId="7098" xr:uid="{DECAC902-8F01-4EED-8947-0B67F9BBD3DB}"/>
    <cellStyle name="표준 38 27" xfId="2210" xr:uid="{92282370-627C-4D88-809A-C46A5E19D429}"/>
    <cellStyle name="표준 38 27 2" xfId="7101" xr:uid="{17F8C8D6-8D3D-4104-A801-D3A3C2FD2174}"/>
    <cellStyle name="표준 38 27 2 2" xfId="9248" xr:uid="{B7A518C3-A58F-4FE3-B782-B2188DC1424D}"/>
    <cellStyle name="표준 38 27 2 3" xfId="12726" xr:uid="{4FD5FDFA-BF54-40FA-8B21-D0FF74F43E7E}"/>
    <cellStyle name="표준 38 27 2 4" xfId="17104" xr:uid="{3A775B3E-EC74-49D4-A80F-8A604CC1211A}"/>
    <cellStyle name="표준 38 27 3" xfId="8278" xr:uid="{F471CE7F-2A74-449E-9932-1BE827F706C5}"/>
    <cellStyle name="표준 38 27 3 2" xfId="9249" xr:uid="{2CA1AAAD-4BF4-4626-BB55-C702F26435E4}"/>
    <cellStyle name="표준 38 27 3 3" xfId="12145" xr:uid="{9801C5DB-7BEE-49ED-82A5-BAA3010BB13B}"/>
    <cellStyle name="표준 38 27 3 4" xfId="18254" xr:uid="{6C2ED457-DF7A-493E-AB0B-CDE67EE0120F}"/>
    <cellStyle name="표준 38 27 4" xfId="9247" xr:uid="{0B540A83-13D9-4DEC-AC54-57B4622FC513}"/>
    <cellStyle name="표준 38 27 5" xfId="11714" xr:uid="{4DA666C5-3174-4817-B2E5-A2CAE3E63C55}"/>
    <cellStyle name="표준 38 27 6" xfId="17103" xr:uid="{B7612C25-60D7-4490-9746-22BDAA05F64C}"/>
    <cellStyle name="표준 38 27 7" xfId="7100" xr:uid="{A24824C7-D1C9-4550-B758-B34C2A733C64}"/>
    <cellStyle name="표준 38 28" xfId="2211" xr:uid="{E0422FBE-218E-49E8-AD55-2A2018745F06}"/>
    <cellStyle name="표준 38 28 2" xfId="7103" xr:uid="{90F29463-D36C-40B5-B005-0328A02FD764}"/>
    <cellStyle name="표준 38 28 2 2" xfId="9251" xr:uid="{1E1BA301-3E73-469E-B97F-306A713641EF}"/>
    <cellStyle name="표준 38 28 2 3" xfId="12727" xr:uid="{4A2B7FF2-8A08-4001-AE3B-4BB7D634CDD1}"/>
    <cellStyle name="표준 38 28 2 4" xfId="17106" xr:uid="{51BAC25E-5003-4CFC-A863-B353F3151AA3}"/>
    <cellStyle name="표준 38 28 3" xfId="8279" xr:uid="{CD684299-5639-4FBF-9CF5-48935C7C3415}"/>
    <cellStyle name="표준 38 28 3 2" xfId="9252" xr:uid="{966B5ADD-37D8-42EA-92C5-CA78228B3F09}"/>
    <cellStyle name="표준 38 28 3 3" xfId="13298" xr:uid="{5D0D2EC8-291E-4594-9C09-19B9E808864B}"/>
    <cellStyle name="표준 38 28 3 4" xfId="18255" xr:uid="{AA278A3F-C820-42BE-AA21-DE36EA2A9215}"/>
    <cellStyle name="표준 38 28 4" xfId="9250" xr:uid="{C0F0E1D6-0C18-4118-8D8A-65D43DBC306E}"/>
    <cellStyle name="표준 38 28 5" xfId="11715" xr:uid="{D537309F-A03A-47BD-9065-C9B66E3D7432}"/>
    <cellStyle name="표준 38 28 6" xfId="17105" xr:uid="{FAC848A0-834B-40A3-936F-C7FEDEF85771}"/>
    <cellStyle name="표준 38 28 7" xfId="7102" xr:uid="{25643E85-EB1F-403F-BB75-2C6F4BDC9FAD}"/>
    <cellStyle name="표준 38 29" xfId="2212" xr:uid="{CA986FFC-8031-45ED-9347-2BF6C05A9E07}"/>
    <cellStyle name="표준 38 29 2" xfId="7105" xr:uid="{871142CB-4242-404A-99BA-22FE52B0929D}"/>
    <cellStyle name="표준 38 29 2 2" xfId="9254" xr:uid="{DBDA8B80-6863-447A-9C49-D34D3FF74F98}"/>
    <cellStyle name="표준 38 29 2 3" xfId="12728" xr:uid="{CBB1C07E-8A8C-4069-ADAF-3F2ACF8A9861}"/>
    <cellStyle name="표준 38 29 2 4" xfId="17108" xr:uid="{B44FDB33-332F-4F9B-BC1C-D21D3705AC28}"/>
    <cellStyle name="표준 38 29 3" xfId="8280" xr:uid="{DE450399-302A-409B-B6D3-36BA05DCAB95}"/>
    <cellStyle name="표준 38 29 3 2" xfId="9255" xr:uid="{209B7C4F-2D42-427D-9DED-5FE54C0E877E}"/>
    <cellStyle name="표준 38 29 3 3" xfId="12472" xr:uid="{57D77C30-4148-494F-9E35-86F4BD4695D3}"/>
    <cellStyle name="표준 38 29 3 4" xfId="18256" xr:uid="{0410EAE7-4F89-4F75-9631-31F69C48E7F8}"/>
    <cellStyle name="표준 38 29 4" xfId="9253" xr:uid="{033148A4-974F-413E-9D84-36C2084D748C}"/>
    <cellStyle name="표준 38 29 5" xfId="12331" xr:uid="{3584C7C8-EDA1-48AC-B0BE-D0B5F493B621}"/>
    <cellStyle name="표준 38 29 6" xfId="17107" xr:uid="{531EA491-941B-42B3-B5D3-A83A356A7FB1}"/>
    <cellStyle name="표준 38 29 7" xfId="7104" xr:uid="{6C70D4A6-62E0-4180-89A0-7D95A407529E}"/>
    <cellStyle name="표준 38 3" xfId="2213" xr:uid="{AE74405D-530B-4AAE-8407-B30326AA4530}"/>
    <cellStyle name="표준 38 3 2" xfId="7107" xr:uid="{9451BF61-19C6-466D-A608-8E159F44B2D1}"/>
    <cellStyle name="표준 38 3 2 2" xfId="9257" xr:uid="{4B243832-0175-473A-9293-4E5557E7A509}"/>
    <cellStyle name="표준 38 3 2 3" xfId="11716" xr:uid="{0659511D-56F8-458D-B124-9977F4DDCC2D}"/>
    <cellStyle name="표준 38 3 2 4" xfId="17110" xr:uid="{C8C2019C-AF70-436A-939B-0AF1E5196DBF}"/>
    <cellStyle name="표준 38 3 3" xfId="8281" xr:uid="{46057539-8394-4BDB-B7C1-D0C6485993C2}"/>
    <cellStyle name="표준 38 3 3 2" xfId="9258" xr:uid="{9AA3DB1E-86F7-47B3-ADB6-6FA2C546B3B0}"/>
    <cellStyle name="표준 38 3 3 3" xfId="13299" xr:uid="{AE519196-6FFE-4CA6-8811-D9C7AC4C357D}"/>
    <cellStyle name="표준 38 3 3 4" xfId="18257" xr:uid="{F0EFBBAF-C0A6-45A7-A0E6-05121930F893}"/>
    <cellStyle name="표준 38 3 4" xfId="9256" xr:uid="{D0168436-4305-46BC-B80C-E01F5B310917}"/>
    <cellStyle name="표준 38 3 5" xfId="12725" xr:uid="{7DE35103-3532-4780-85E1-D682129D4423}"/>
    <cellStyle name="표준 38 3 6" xfId="17109" xr:uid="{30928612-0159-4C74-8528-205851672B1D}"/>
    <cellStyle name="표준 38 3 7" xfId="7106" xr:uid="{C0368BCB-5A14-4C66-9F95-653B31210A68}"/>
    <cellStyle name="표준 38 30" xfId="2214" xr:uid="{D9249FE1-DE41-4AFB-9CAF-15AB3694BBF3}"/>
    <cellStyle name="표준 38 30 2" xfId="7109" xr:uid="{C96F2345-9431-4E1B-909E-921D378245E6}"/>
    <cellStyle name="표준 38 30 2 2" xfId="9260" xr:uid="{83067929-8144-476D-9D1F-9F50932634EE}"/>
    <cellStyle name="표준 38 30 2 3" xfId="12730" xr:uid="{0963EDAD-A9D2-4F1F-B099-2BEADA679839}"/>
    <cellStyle name="표준 38 30 2 4" xfId="17112" xr:uid="{C7D66E57-7B25-4C37-A513-9E62D22F49F8}"/>
    <cellStyle name="표준 38 30 3" xfId="8282" xr:uid="{D8AB6E1C-FC73-4A54-B88A-BB6DC6E97CE6}"/>
    <cellStyle name="표준 38 30 3 2" xfId="9261" xr:uid="{5FEBE6BF-814B-4DB4-89B3-00BB1A43872D}"/>
    <cellStyle name="표준 38 30 3 3" xfId="13296" xr:uid="{BD186C68-7FBA-4799-AB50-B9399372B9B6}"/>
    <cellStyle name="표준 38 30 3 4" xfId="18258" xr:uid="{3B7C3297-7071-48BE-9082-3BEE028D37A1}"/>
    <cellStyle name="표준 38 30 4" xfId="9259" xr:uid="{DC24CF39-A382-4825-B95A-D7A103A1897A}"/>
    <cellStyle name="표준 38 30 5" xfId="11717" xr:uid="{92ED3445-3F5F-44C8-8AC1-7B99FFF265FE}"/>
    <cellStyle name="표준 38 30 6" xfId="17111" xr:uid="{71FF8DFE-473E-477D-ABDC-9B2B1E6CBE62}"/>
    <cellStyle name="표준 38 30 7" xfId="7108" xr:uid="{44834476-F8FF-4BAD-88D3-5B874CE81B93}"/>
    <cellStyle name="표준 38 31" xfId="2215" xr:uid="{165F25B4-B69D-404B-9D7B-07DD93CCFA33}"/>
    <cellStyle name="표준 38 31 2" xfId="7111" xr:uid="{92AEEFCB-D09E-4943-B7D2-691342824B7F}"/>
    <cellStyle name="표준 38 31 2 2" xfId="9263" xr:uid="{816A4122-23A5-4DAD-A840-022FD678B7D7}"/>
    <cellStyle name="표준 38 31 2 3" xfId="12731" xr:uid="{F13AC61A-5C4B-47BE-A67F-33B998270181}"/>
    <cellStyle name="표준 38 31 2 4" xfId="17114" xr:uid="{31492909-B397-425E-84F7-653711FD6D07}"/>
    <cellStyle name="표준 38 31 3" xfId="7112" xr:uid="{E9EA3E0E-DD30-4BA4-B707-20BA20B13999}"/>
    <cellStyle name="표준 38 31 3 2" xfId="9264" xr:uid="{36AE04E6-1716-4466-880D-1CF77E309218}"/>
    <cellStyle name="표준 38 31 3 3" xfId="12332" xr:uid="{B652B4C8-F5EA-494C-9C6B-EDDB499FFB2F}"/>
    <cellStyle name="표준 38 31 3 4" xfId="17115" xr:uid="{0EC05BDE-12A4-4458-8F50-06F277C06788}"/>
    <cellStyle name="표준 38 31 4" xfId="8283" xr:uid="{E11B8783-DCDC-4AA5-94D6-37BAEABBCEF2}"/>
    <cellStyle name="표준 38 31 4 2" xfId="9265" xr:uid="{4B82312C-70D3-427B-8A41-8E192DD1EB6A}"/>
    <cellStyle name="표준 38 31 4 3" xfId="12146" xr:uid="{24D4EDD5-5FFE-4E74-B33B-222040BA953F}"/>
    <cellStyle name="표준 38 31 4 4" xfId="18259" xr:uid="{140859E2-D397-4452-A247-21A7CD1037F9}"/>
    <cellStyle name="표준 38 31 5" xfId="9262" xr:uid="{439AF008-C3F6-4582-84BC-8ADC62489046}"/>
    <cellStyle name="표준 38 31 6" xfId="11718" xr:uid="{663913DE-B29F-4EA5-8BFC-5E4014ADD6DE}"/>
    <cellStyle name="표준 38 31 7" xfId="17113" xr:uid="{9BEBB5E0-4B7C-4700-AC36-EEDEF68B5129}"/>
    <cellStyle name="표준 38 31 8" xfId="7110" xr:uid="{A89DDAA8-CD9E-4006-A617-192C663009E8}"/>
    <cellStyle name="표준 38 32" xfId="2216" xr:uid="{B03AF011-CF8E-41FE-8F79-41DAE9C6A8F1}"/>
    <cellStyle name="표준 38 32 2" xfId="7114" xr:uid="{8D534AE8-CAD6-4B51-8BCB-2FE1A80F984A}"/>
    <cellStyle name="표준 38 32 2 2" xfId="9267" xr:uid="{EB66D969-0CDE-4907-A0B9-5FA8C06D0DF0}"/>
    <cellStyle name="표준 38 32 2 3" xfId="12729" xr:uid="{D3E3684E-5999-449D-B269-5DCA67DA1152}"/>
    <cellStyle name="표준 38 32 2 4" xfId="17117" xr:uid="{8DF22046-B553-4685-BE3D-AC7B5CC1B096}"/>
    <cellStyle name="표준 38 32 3" xfId="7115" xr:uid="{23559950-2A70-4C03-8540-0492EEAF9DDB}"/>
    <cellStyle name="표준 38 32 3 2" xfId="9268" xr:uid="{4300EABD-0CF1-4BF9-B8DB-81744F744E74}"/>
    <cellStyle name="표준 38 32 3 3" xfId="11719" xr:uid="{52135105-5C27-4C67-A89F-8396EE1E0966}"/>
    <cellStyle name="표준 38 32 3 4" xfId="17118" xr:uid="{3D96D8C5-D0ED-404C-94A3-4727C7CE1C72}"/>
    <cellStyle name="표준 38 32 4" xfId="8284" xr:uid="{2F29CE34-2E10-40B4-B674-65EB0C7BF1A3}"/>
    <cellStyle name="표준 38 32 4 2" xfId="9269" xr:uid="{CD33220E-2584-4A7B-BA9C-5BABB07F216E}"/>
    <cellStyle name="표준 38 32 4 3" xfId="12147" xr:uid="{950A31A8-0EF6-4084-9D63-E788F33ABF89}"/>
    <cellStyle name="표준 38 32 4 4" xfId="18260" xr:uid="{3A0E27C2-DC8B-4A59-A157-4A5806EC659F}"/>
    <cellStyle name="표준 38 32 5" xfId="9266" xr:uid="{45F9536E-933E-4BCB-844B-2E28ACCC92CC}"/>
    <cellStyle name="표준 38 32 6" xfId="12732" xr:uid="{597F67B8-6330-40B6-A247-36D7BDC47699}"/>
    <cellStyle name="표준 38 32 7" xfId="17116" xr:uid="{54D17EDC-FA79-4529-B09A-5D929A560F23}"/>
    <cellStyle name="표준 38 32 8" xfId="7113" xr:uid="{9D9F2D99-FF1E-4D04-8CAD-19815934012D}"/>
    <cellStyle name="표준 38 33" xfId="2217" xr:uid="{BB1EB579-B03D-454E-B468-635FA74DB477}"/>
    <cellStyle name="표준 38 33 2" xfId="7117" xr:uid="{DAFC9D76-D4FA-466C-A44C-167F8F828331}"/>
    <cellStyle name="표준 38 33 2 2" xfId="9271" xr:uid="{8CAC9CFB-11A5-4CFA-AA92-04C57290CC3A}"/>
    <cellStyle name="표준 38 33 2 3" xfId="12734" xr:uid="{36C8C99B-8765-42E7-AE52-C616322CA212}"/>
    <cellStyle name="표준 38 33 2 4" xfId="17120" xr:uid="{04D2678A-C327-4527-9300-DEEB5AF7F327}"/>
    <cellStyle name="표준 38 33 3" xfId="7118" xr:uid="{73F1A8CF-7B4A-43E9-A0A3-74FC05064C7C}"/>
    <cellStyle name="표준 38 33 3 2" xfId="9272" xr:uid="{09E75847-7991-42AA-ADD5-3BF3DFC337D6}"/>
    <cellStyle name="표준 38 33 3 3" xfId="11721" xr:uid="{9A26D86E-89BF-4D75-BD74-4619334C47DD}"/>
    <cellStyle name="표준 38 33 3 4" xfId="17121" xr:uid="{F1FF13E2-7135-4685-8932-64A610C02B2E}"/>
    <cellStyle name="표준 38 33 4" xfId="8285" xr:uid="{06B2CC7A-8A4C-4C13-A9E0-0BA9A2F8A318}"/>
    <cellStyle name="표준 38 33 4 2" xfId="9273" xr:uid="{554BC04F-5E3E-47E7-B5DE-B03B7E65498C}"/>
    <cellStyle name="표준 38 33 4 3" xfId="13301" xr:uid="{B0A74C4B-201B-47EC-90D9-EC94A8832214}"/>
    <cellStyle name="표준 38 33 4 4" xfId="18261" xr:uid="{04F48FEE-276E-413C-B540-7894398FB5B6}"/>
    <cellStyle name="표준 38 33 5" xfId="9270" xr:uid="{B58B0246-BBCD-4C9F-8ABE-71CFDDFEC28B}"/>
    <cellStyle name="표준 38 33 6" xfId="11720" xr:uid="{15886BC6-61BF-4934-A76D-3E4D9FF47ADD}"/>
    <cellStyle name="표준 38 33 7" xfId="17119" xr:uid="{43D0889A-7288-4A9F-BE67-CE2441B01C6F}"/>
    <cellStyle name="표준 38 33 8" xfId="7116" xr:uid="{EDBAFEB1-7315-4431-8875-613013DAB7FA}"/>
    <cellStyle name="표준 38 34" xfId="2218" xr:uid="{645EA907-71D6-4820-A913-6640C21DBF1E}"/>
    <cellStyle name="표준 38 34 2" xfId="7120" xr:uid="{9DA9506F-4999-4492-842C-17567963A16F}"/>
    <cellStyle name="표준 38 34 2 2" xfId="9275" xr:uid="{B6EA81F9-EDDF-475C-8B8D-7DA4DA626C75}"/>
    <cellStyle name="표준 38 34 2 3" xfId="12333" xr:uid="{327F82E8-4040-4681-975E-49C44561D0EA}"/>
    <cellStyle name="표준 38 34 2 4" xfId="17123" xr:uid="{DA692106-D98A-480C-9CA1-B810D887C820}"/>
    <cellStyle name="표준 38 34 3" xfId="7121" xr:uid="{F92FDBE9-CBEE-49F4-A3ED-4E74E510606A}"/>
    <cellStyle name="표준 38 34 3 2" xfId="9276" xr:uid="{F741D925-764F-4BE3-8560-709F45F045AB}"/>
    <cellStyle name="표준 38 34 3 3" xfId="12736" xr:uid="{8BFDA01E-E1AD-4213-B290-DB99E9D5A5C1}"/>
    <cellStyle name="표준 38 34 3 4" xfId="17124" xr:uid="{AEE0263D-297C-4ED6-87D0-24395580F6D9}"/>
    <cellStyle name="표준 38 34 4" xfId="8286" xr:uid="{3F81393E-BCC4-47B2-A0CA-E8481D9650C6}"/>
    <cellStyle name="표준 38 34 4 2" xfId="9277" xr:uid="{24B689C2-66A9-4979-A139-30BB9055BB07}"/>
    <cellStyle name="표준 38 34 4 3" xfId="12148" xr:uid="{42EC94EF-C8C5-427B-8B63-33C08F2EA03F}"/>
    <cellStyle name="표준 38 34 4 4" xfId="18262" xr:uid="{D52FE633-A7A7-49CD-80CF-E447B91ED9E3}"/>
    <cellStyle name="표준 38 34 5" xfId="9274" xr:uid="{6CA03DE9-0855-47AF-BBA0-461406D05E53}"/>
    <cellStyle name="표준 38 34 6" xfId="12735" xr:uid="{79F9B2D9-E67C-4CED-BA1B-8FF2749A24A5}"/>
    <cellStyle name="표준 38 34 7" xfId="17122" xr:uid="{AB1CDDD2-1CE9-444F-91B5-6271129DB576}"/>
    <cellStyle name="표준 38 34 8" xfId="7119" xr:uid="{9EA4D8A4-359E-4C79-BE5E-C73680EDC49B}"/>
    <cellStyle name="표준 38 35" xfId="2219" xr:uid="{00A6ACFC-20A5-4029-A193-F737550D3AC8}"/>
    <cellStyle name="표준 38 35 2" xfId="7123" xr:uid="{93C50523-4151-46A9-8267-E3FF5D4712F2}"/>
    <cellStyle name="표준 38 35 2 2" xfId="9279" xr:uid="{93B55AEE-3CC1-4923-A50D-CBEFA08954E9}"/>
    <cellStyle name="표준 38 35 2 3" xfId="11722" xr:uid="{B5A6CD40-EABC-4BC9-808C-E13D82C21171}"/>
    <cellStyle name="표준 38 35 2 4" xfId="17126" xr:uid="{B8CE2C6A-ACF5-40F6-B5DD-B72288EE53E9}"/>
    <cellStyle name="표준 38 35 3" xfId="7124" xr:uid="{E5AEEC40-8C2E-4815-91FE-B48421B11E89}"/>
    <cellStyle name="표준 38 35 3 2" xfId="9280" xr:uid="{700E4112-D503-4F8D-8AA0-DB0B9CB558C3}"/>
    <cellStyle name="표준 38 35 3 3" xfId="11723" xr:uid="{CE27F899-DE1D-4B92-BEA8-DC4432B75B62}"/>
    <cellStyle name="표준 38 35 3 4" xfId="17127" xr:uid="{8DE3E43D-D3E4-4412-A94B-0D36AC1426AE}"/>
    <cellStyle name="표준 38 35 4" xfId="8287" xr:uid="{73911904-C286-4D49-B7BA-C62760FC48B6}"/>
    <cellStyle name="표준 38 35 4 2" xfId="9281" xr:uid="{C59366AE-7185-4DE4-9E55-2C2E3613BE90}"/>
    <cellStyle name="표준 38 35 4 3" xfId="13302" xr:uid="{B5F65CF8-E165-494A-B158-450F5F159BCB}"/>
    <cellStyle name="표준 38 35 4 4" xfId="18263" xr:uid="{64344507-F5A3-4CF0-933D-DDD8E8D3E134}"/>
    <cellStyle name="표준 38 35 5" xfId="9278" xr:uid="{8046049B-2D7D-421A-BD91-CA3222153434}"/>
    <cellStyle name="표준 38 35 6" xfId="12733" xr:uid="{4B8802C0-607C-421A-B9D0-1FA5EFDD9995}"/>
    <cellStyle name="표준 38 35 7" xfId="17125" xr:uid="{5BBD40B3-B2B0-4CB1-BD9A-1A6ABF021986}"/>
    <cellStyle name="표준 38 35 8" xfId="7122" xr:uid="{D0C08A22-85B1-47E7-A40C-64EE69AC9447}"/>
    <cellStyle name="표준 38 36" xfId="2220" xr:uid="{47915503-57AE-4F57-B811-26B9D06A4A46}"/>
    <cellStyle name="표준 38 36 2" xfId="7126" xr:uid="{B6FB60C0-09D1-4D7F-BBF7-C25E092C41B2}"/>
    <cellStyle name="표준 38 36 2 2" xfId="9283" xr:uid="{476BA117-08A0-4B5C-9EE0-E59234342F04}"/>
    <cellStyle name="표준 38 36 2 3" xfId="11724" xr:uid="{21B7A89F-F28D-49C9-BEC8-48E1CE1C24E4}"/>
    <cellStyle name="표준 38 36 2 4" xfId="17129" xr:uid="{1FDD2434-5A88-4A55-9624-90E90ECCCD4C}"/>
    <cellStyle name="표준 38 36 3" xfId="7127" xr:uid="{CB55D6F4-D9B3-4A5E-8CD6-671710868675}"/>
    <cellStyle name="표준 38 36 3 2" xfId="9284" xr:uid="{6A730FC7-3650-4750-9D8C-F693C5A73078}"/>
    <cellStyle name="표준 38 36 3 3" xfId="12739" xr:uid="{D65385D4-C2BB-44E2-B1EA-BEA8B13BB20A}"/>
    <cellStyle name="표준 38 36 3 4" xfId="17130" xr:uid="{8D28F7A1-6F17-43C7-84FF-4446FCD49FDB}"/>
    <cellStyle name="표준 38 36 4" xfId="8288" xr:uid="{211374C4-927A-4AA7-BAEB-44F1D7BACB87}"/>
    <cellStyle name="표준 38 36 4 2" xfId="9285" xr:uid="{1805BF09-1AB4-44FC-A699-F1CAA206A3CA}"/>
    <cellStyle name="표준 38 36 4 3" xfId="12473" xr:uid="{695A41F2-4396-4EB6-A05C-BFF772DF25EA}"/>
    <cellStyle name="표준 38 36 4 4" xfId="18264" xr:uid="{713FE342-BF9D-43AF-82A8-0AA42052E6DA}"/>
    <cellStyle name="표준 38 36 5" xfId="9282" xr:uid="{771A6FAA-CC8A-4A36-95AE-DF3AD832C971}"/>
    <cellStyle name="표준 38 36 6" xfId="12738" xr:uid="{856D1082-1422-4F95-A339-B5F758F6DB07}"/>
    <cellStyle name="표준 38 36 7" xfId="17128" xr:uid="{72D2F56D-1A69-470C-BEEF-D5FD143A4F72}"/>
    <cellStyle name="표준 38 36 8" xfId="7125" xr:uid="{242078E8-7FDC-49FA-826E-8235F399C372}"/>
    <cellStyle name="표준 38 37" xfId="2221" xr:uid="{8CD218B7-41D4-4633-A632-FFE298E7E3CF}"/>
    <cellStyle name="표준 38 37 2" xfId="7129" xr:uid="{0DFBF057-059B-431E-B7FA-2BCE94F4A74F}"/>
    <cellStyle name="표준 38 37 2 2" xfId="9287" xr:uid="{0C00BFA2-250F-4D00-884E-85542F16A974}"/>
    <cellStyle name="표준 38 37 2 3" xfId="12740" xr:uid="{76FC9F47-AA51-422F-A372-B89CEA2CD58D}"/>
    <cellStyle name="표준 38 37 2 4" xfId="17132" xr:uid="{61BA8E9E-0125-432E-BC23-98E385094356}"/>
    <cellStyle name="표준 38 37 3" xfId="7130" xr:uid="{6680B894-4EA8-4CFE-9291-82EA11DF2F15}"/>
    <cellStyle name="표준 38 37 3 2" xfId="9288" xr:uid="{80E35BD9-FE11-4483-B249-7A80811E3115}"/>
    <cellStyle name="표준 38 37 3 3" xfId="12737" xr:uid="{C124F511-30AD-4193-94A5-9FA81AE46042}"/>
    <cellStyle name="표준 38 37 3 4" xfId="17133" xr:uid="{1184AF21-9D87-481F-9FCF-B6C3BCF2522C}"/>
    <cellStyle name="표준 38 37 4" xfId="8289" xr:uid="{BC1C47DB-3239-4CDF-B33F-1F13EBCF1284}"/>
    <cellStyle name="표준 38 37 4 2" xfId="9289" xr:uid="{EBE02FBB-A701-47F7-A222-980783FBD57E}"/>
    <cellStyle name="표준 38 37 4 3" xfId="13303" xr:uid="{7C2E36EC-18EC-4895-A4E1-9A6E57F15C1A}"/>
    <cellStyle name="표준 38 37 4 4" xfId="18265" xr:uid="{AA88F642-90BA-488E-ADB2-67AE76A1CB35}"/>
    <cellStyle name="표준 38 37 5" xfId="9286" xr:uid="{51848F88-222A-4564-A38C-A6295A02F9C4}"/>
    <cellStyle name="표준 38 37 6" xfId="12334" xr:uid="{200DE7EC-5682-4F0B-BE63-6751FE0A8B76}"/>
    <cellStyle name="표준 38 37 7" xfId="17131" xr:uid="{D865E679-0F5D-4593-9459-248A7DAB74EA}"/>
    <cellStyle name="표준 38 37 8" xfId="7128" xr:uid="{D424269E-52E1-4E94-8316-53DEF75012CB}"/>
    <cellStyle name="표준 38 38" xfId="2222" xr:uid="{36747D75-F4B0-4F51-AFA3-F8A33837E1DF}"/>
    <cellStyle name="표준 38 38 2" xfId="7132" xr:uid="{94CE1D3A-04BC-473A-9129-D41E5FC6AC72}"/>
    <cellStyle name="표준 38 38 2 2" xfId="9291" xr:uid="{DBCFAF21-FC73-4B66-87C6-B7066973A293}"/>
    <cellStyle name="표준 38 38 2 3" xfId="11726" xr:uid="{FFB22789-912D-4DE5-B972-BEE63D6571FA}"/>
    <cellStyle name="표준 38 38 2 4" xfId="17135" xr:uid="{760BB969-CEFF-4A20-9257-4FDF31845A76}"/>
    <cellStyle name="표준 38 38 3" xfId="7133" xr:uid="{9088611E-1D77-4505-8414-2F95F4B0A5C2}"/>
    <cellStyle name="표준 38 38 3 2" xfId="9292" xr:uid="{782CCD76-C7DA-4A40-8375-5921B07D227B}"/>
    <cellStyle name="표준 38 38 3 3" xfId="12742" xr:uid="{4D9B0DDC-90FA-4247-93AA-6F0A6482B64B}"/>
    <cellStyle name="표준 38 38 3 4" xfId="17136" xr:uid="{3370939D-340A-4A31-AC85-6C5188A285AB}"/>
    <cellStyle name="표준 38 38 4" xfId="8290" xr:uid="{30D76BD6-2EF2-4D1B-B483-0B2A87DF4BBD}"/>
    <cellStyle name="표준 38 38 4 2" xfId="9293" xr:uid="{A15061A8-A9BB-451B-9347-EFB291A32BD3}"/>
    <cellStyle name="표준 38 38 4 3" xfId="13300" xr:uid="{10DE6BF2-3CC5-4A70-8B09-5E1B626F251B}"/>
    <cellStyle name="표준 38 38 4 4" xfId="18266" xr:uid="{E9C4BAA4-C679-4765-BD42-FA13E42CC0DD}"/>
    <cellStyle name="표준 38 38 5" xfId="9290" xr:uid="{6B1912C0-0E67-40DD-8EA5-E87ED1E6E342}"/>
    <cellStyle name="표준 38 38 6" xfId="11725" xr:uid="{E3BBD5C5-B6AC-4303-AF4F-C5770BE0EDD8}"/>
    <cellStyle name="표준 38 38 7" xfId="17134" xr:uid="{B6B7B354-FAB8-43D8-9C58-FB8EB621F80F}"/>
    <cellStyle name="표준 38 38 8" xfId="7131" xr:uid="{68D8EF46-8F50-4648-9AFC-24FAC9F0A43F}"/>
    <cellStyle name="표준 38 39" xfId="2223" xr:uid="{563FD6AF-D103-4DD4-B883-29D219F112B9}"/>
    <cellStyle name="표준 38 39 2" xfId="7135" xr:uid="{24A80C24-F880-4E11-B6CD-48395F21F6F8}"/>
    <cellStyle name="표준 38 39 2 2" xfId="9295" xr:uid="{EDCA60BB-C468-4B39-A10C-6186C8FC037B}"/>
    <cellStyle name="표준 38 39 2 3" xfId="12743" xr:uid="{90704C59-DE29-47C6-B657-12F3025283A2}"/>
    <cellStyle name="표준 38 39 2 4" xfId="17138" xr:uid="{6C77DF04-11F1-4A15-89BB-E2320072386B}"/>
    <cellStyle name="표준 38 39 3" xfId="7136" xr:uid="{F0136722-6040-4763-B75D-342829402594}"/>
    <cellStyle name="표준 38 39 3 2" xfId="9296" xr:uid="{F9478D60-5FF8-478B-BEB1-FC929C17C967}"/>
    <cellStyle name="표준 38 39 3 3" xfId="12335" xr:uid="{D27A921D-7657-4B2D-85C6-C85556957CAE}"/>
    <cellStyle name="표준 38 39 3 4" xfId="17139" xr:uid="{A4396D49-388B-4890-ADA8-E560C885D663}"/>
    <cellStyle name="표준 38 39 4" xfId="8291" xr:uid="{3C55C970-4EEE-4682-9B17-05A52FF7AAD3}"/>
    <cellStyle name="표준 38 39 4 2" xfId="9297" xr:uid="{03781D10-02B0-48DF-8CE5-139F67DE8680}"/>
    <cellStyle name="표준 38 39 4 3" xfId="12149" xr:uid="{E8575BB9-3063-4576-A7D2-9715295DA1FE}"/>
    <cellStyle name="표준 38 39 4 4" xfId="18267" xr:uid="{8CCFA8E4-89C2-42BA-BB84-DBA569744AAA}"/>
    <cellStyle name="표준 38 39 5" xfId="9294" xr:uid="{D0BD5B5D-94D6-44B5-9BE7-BB59DA8A8021}"/>
    <cellStyle name="표준 38 39 6" xfId="11727" xr:uid="{8E1DC9F4-EB8E-450A-BA89-CDB5F42F37D7}"/>
    <cellStyle name="표준 38 39 7" xfId="17137" xr:uid="{BDBBED9C-DC52-49F6-9B2C-097FCEAA23D2}"/>
    <cellStyle name="표준 38 39 8" xfId="7134" xr:uid="{DDCD28C0-76D5-4D4F-AB18-54760ED1BAF8}"/>
    <cellStyle name="표준 38 4" xfId="2224" xr:uid="{B8ACD97D-4F3A-49B8-9BD6-EB445F77B1D2}"/>
    <cellStyle name="표준 38 4 2" xfId="7138" xr:uid="{16732181-8748-4476-80A2-7BF23D658AEF}"/>
    <cellStyle name="표준 38 4 2 2" xfId="9299" xr:uid="{63753DE8-4ED7-4A63-BDF3-9C19D3A0D2A5}"/>
    <cellStyle name="표준 38 4 2 3" xfId="12741" xr:uid="{A20F296C-0A10-4D6B-9C81-6C1D325D3DE9}"/>
    <cellStyle name="표준 38 4 2 4" xfId="17141" xr:uid="{40A28454-D688-44D1-BF0A-8CFB6DDF3A38}"/>
    <cellStyle name="표준 38 4 3" xfId="7139" xr:uid="{5892588B-405A-46C7-B9FC-7D0218AF2A7A}"/>
    <cellStyle name="표준 38 4 3 2" xfId="9300" xr:uid="{339CD9DF-8D23-4F75-8C2F-C35A833D917B}"/>
    <cellStyle name="표준 38 4 3 3" xfId="11728" xr:uid="{771E720A-E6B0-4E7C-A313-BA9FA9476A45}"/>
    <cellStyle name="표준 38 4 3 4" xfId="17142" xr:uid="{20D74B7C-FA7E-484C-ABBC-CA3486A88502}"/>
    <cellStyle name="표준 38 4 4" xfId="8292" xr:uid="{95A93641-E4F3-49B0-B3CB-A0EDD8EE30B8}"/>
    <cellStyle name="표준 38 4 4 2" xfId="9301" xr:uid="{BB1C679A-CF0E-4BE2-BCD0-AC05D73BC6FE}"/>
    <cellStyle name="표준 38 4 4 3" xfId="12150" xr:uid="{95CAAB31-0484-46A6-9976-36499A5F48C4}"/>
    <cellStyle name="표준 38 4 4 4" xfId="18268" xr:uid="{D5ED7310-4CA1-4BE4-9209-3B17F723D091}"/>
    <cellStyle name="표준 38 4 5" xfId="9298" xr:uid="{ACB40AB2-48F9-4AA5-A972-8E589B38C079}"/>
    <cellStyle name="표준 38 4 6" xfId="12744" xr:uid="{DDC4BDC5-597A-4449-BDAB-BF75E05F63D1}"/>
    <cellStyle name="표준 38 4 7" xfId="17140" xr:uid="{F6F31DDA-F971-4910-987C-B0B23BD9C23E}"/>
    <cellStyle name="표준 38 4 8" xfId="7137" xr:uid="{C0A0279A-25FD-49EB-9942-BA403E53A9B7}"/>
    <cellStyle name="표준 38 40" xfId="2225" xr:uid="{A0FBBA4E-D1B9-4212-BA18-7FBC5B8EDF79}"/>
    <cellStyle name="표준 38 40 2" xfId="7141" xr:uid="{03A0B48A-B35C-4683-BFF9-18DA07C45D08}"/>
    <cellStyle name="표준 38 40 2 2" xfId="9303" xr:uid="{8F9B52E9-207A-414A-83E6-F09A36679362}"/>
    <cellStyle name="표준 38 40 2 3" xfId="12746" xr:uid="{BC0510D0-21FE-49D3-8323-410509F2707E}"/>
    <cellStyle name="표준 38 40 2 4" xfId="17144" xr:uid="{4B47822E-C990-41F2-9CD6-73063484E1A6}"/>
    <cellStyle name="표준 38 40 3" xfId="7142" xr:uid="{64E32D63-6482-494C-8C3D-A2B8078BAA52}"/>
    <cellStyle name="표준 38 40 3 2" xfId="9304" xr:uid="{C736E6C3-E50B-4835-B270-BDE34A7BA062}"/>
    <cellStyle name="표준 38 40 3 3" xfId="11730" xr:uid="{D30199BE-803B-4757-979D-E6962A99932F}"/>
    <cellStyle name="표준 38 40 3 4" xfId="17145" xr:uid="{0883C220-6148-4B0E-B5DE-C12A688F41D4}"/>
    <cellStyle name="표준 38 40 4" xfId="8293" xr:uid="{0D21A781-C413-4D2C-99F4-C91A3F268A0B}"/>
    <cellStyle name="표준 38 40 4 2" xfId="9305" xr:uid="{BFCF175C-1F13-4FD4-8A17-90927DB1278D}"/>
    <cellStyle name="표준 38 40 4 3" xfId="13305" xr:uid="{20A2B5C1-C87D-4096-8A3E-11EC02546E6F}"/>
    <cellStyle name="표준 38 40 4 4" xfId="18269" xr:uid="{CDA05F3F-67F1-48B2-B831-946EF89FF09C}"/>
    <cellStyle name="표준 38 40 5" xfId="9302" xr:uid="{A41299E0-88BC-44F8-8C54-775ABAAA6D37}"/>
    <cellStyle name="표준 38 40 6" xfId="11729" xr:uid="{07C3C8FA-E40B-45D4-848B-515AE95A5AFB}"/>
    <cellStyle name="표준 38 40 7" xfId="17143" xr:uid="{5812463D-727C-4FB0-B42B-2CEC84131EB3}"/>
    <cellStyle name="표준 38 40 8" xfId="7140" xr:uid="{D4408AC1-1E4A-487B-BBB0-4A56A23E18FA}"/>
    <cellStyle name="표준 38 41" xfId="2226" xr:uid="{8AABE11E-D172-4624-A12C-CA70BC344706}"/>
    <cellStyle name="표준 38 41 2" xfId="7144" xr:uid="{9B40B79E-3509-4E88-AE01-9643EC6C8F93}"/>
    <cellStyle name="표준 38 41 2 2" xfId="9307" xr:uid="{212BA654-E298-4332-BC84-787DB65C82C0}"/>
    <cellStyle name="표준 38 41 2 3" xfId="12336" xr:uid="{F43AAD46-48C5-4771-A87D-F0A297CC8879}"/>
    <cellStyle name="표준 38 41 2 4" xfId="17147" xr:uid="{D5154BDA-255E-4DA8-8DF7-F573C6145F38}"/>
    <cellStyle name="표준 38 41 3" xfId="7145" xr:uid="{C723307A-1CDC-4C58-B243-1DDBDC23C9F3}"/>
    <cellStyle name="표준 38 41 3 2" xfId="9308" xr:uid="{464B017A-EEDC-41ED-83C4-C8C8A4476E56}"/>
    <cellStyle name="표준 38 41 3 3" xfId="12748" xr:uid="{7FE8ABEF-198C-463F-8D20-BAEF5B5CFBCE}"/>
    <cellStyle name="표준 38 41 3 4" xfId="17148" xr:uid="{B4F3041E-6958-4483-8B1D-839F4F260B93}"/>
    <cellStyle name="표준 38 41 4" xfId="8294" xr:uid="{66554F71-0A82-4A5F-BBB3-A08053F45AA7}"/>
    <cellStyle name="표준 38 41 4 2" xfId="9309" xr:uid="{D434AC31-43E4-4FE6-B231-BCA42DB5C6A5}"/>
    <cellStyle name="표준 38 41 4 3" xfId="12151" xr:uid="{0F482EED-7B6E-46AD-B16D-E10EF02C17B0}"/>
    <cellStyle name="표준 38 41 4 4" xfId="18270" xr:uid="{B625A18D-20E5-4E06-BC38-BC74AF14547C}"/>
    <cellStyle name="표준 38 41 5" xfId="9306" xr:uid="{4E691F35-2F5A-4902-B8D3-CD10A010B9CA}"/>
    <cellStyle name="표준 38 41 6" xfId="12747" xr:uid="{44E8BD47-5AC5-4753-B4DE-F689ED2723D7}"/>
    <cellStyle name="표준 38 41 7" xfId="17146" xr:uid="{1CF07690-88B8-42AD-BA02-D68295B5779F}"/>
    <cellStyle name="표준 38 41 8" xfId="7143" xr:uid="{CBC274F0-919B-47FE-B19C-67FE4C7E3D66}"/>
    <cellStyle name="표준 38 42" xfId="2227" xr:uid="{0A89A76F-1EA1-4999-ABD1-A28CB89C0668}"/>
    <cellStyle name="표준 38 42 2" xfId="7147" xr:uid="{22B61FFD-1FA6-4E84-B338-91AF4FCED173}"/>
    <cellStyle name="표준 38 42 2 2" xfId="9311" xr:uid="{142AB58D-D73E-4DD5-AB73-726332ECD01C}"/>
    <cellStyle name="표준 38 42 2 3" xfId="11731" xr:uid="{7318A56B-D4E6-4639-BD32-59D1957E7860}"/>
    <cellStyle name="표준 38 42 2 4" xfId="17150" xr:uid="{981163D7-9B70-4E6B-9ED8-1E8B9BA928A8}"/>
    <cellStyle name="표준 38 42 3" xfId="7148" xr:uid="{22106B17-AB46-4745-8079-A8A2A8A0CF15}"/>
    <cellStyle name="표준 38 42 3 2" xfId="9312" xr:uid="{4E5DCD62-E4FE-4D23-9D7A-AD3C75B7373F}"/>
    <cellStyle name="표준 38 42 3 3" xfId="11732" xr:uid="{2C1E61AF-ED18-4D48-8052-33B8566CDCC2}"/>
    <cellStyle name="표준 38 42 3 4" xfId="17151" xr:uid="{4C836575-E627-4414-A7F5-47BA7B5F978A}"/>
    <cellStyle name="표준 38 42 4" xfId="8295" xr:uid="{9298A2DD-BB9A-4E29-A2D8-7E69BE66DBCC}"/>
    <cellStyle name="표준 38 42 4 2" xfId="9313" xr:uid="{612170E0-DF67-4DD1-A3D7-2D5D86616988}"/>
    <cellStyle name="표준 38 42 4 3" xfId="13306" xr:uid="{F18D5D73-22E9-41DC-966C-713A66893DDF}"/>
    <cellStyle name="표준 38 42 4 4" xfId="18271" xr:uid="{227B8FD8-927A-4166-B4B1-4DD9D42AB8AD}"/>
    <cellStyle name="표준 38 42 5" xfId="9310" xr:uid="{BC00B914-E1DD-42F3-B97D-A24C5E2F1D54}"/>
    <cellStyle name="표준 38 42 6" xfId="12745" xr:uid="{8C56F848-2C67-4F7A-98C6-22D24FDAC8B8}"/>
    <cellStyle name="표준 38 42 7" xfId="17149" xr:uid="{CDA3CB5F-EA8F-409D-9477-C289CC6F2FAA}"/>
    <cellStyle name="표준 38 42 8" xfId="7146" xr:uid="{5BB87B30-22EE-496A-BC46-BE7F12836724}"/>
    <cellStyle name="표준 38 43" xfId="2228" xr:uid="{00BF1329-154A-449D-9BC4-A239929DB6F8}"/>
    <cellStyle name="표준 38 43 2" xfId="7150" xr:uid="{0F1A595B-8A0D-4A9A-9FB0-FDB841D61032}"/>
    <cellStyle name="표준 38 43 2 2" xfId="9315" xr:uid="{F3C52CC9-FD31-4F55-9810-618133BC371C}"/>
    <cellStyle name="표준 38 43 2 3" xfId="11733" xr:uid="{ADEFF624-4E1B-419C-86DC-FB270A340D3E}"/>
    <cellStyle name="표준 38 43 2 4" xfId="17153" xr:uid="{E2DBF115-A2CA-4084-964D-8B0BDC7D8612}"/>
    <cellStyle name="표준 38 43 3" xfId="7151" xr:uid="{F5174F50-7CCC-4DDB-9043-99D025C39919}"/>
    <cellStyle name="표준 38 43 3 2" xfId="9316" xr:uid="{B616318D-CABD-400B-85FB-AAE15A55B017}"/>
    <cellStyle name="표준 38 43 3 3" xfId="12751" xr:uid="{2164F96B-2CB9-42BE-B699-43863E3F75F8}"/>
    <cellStyle name="표준 38 43 3 4" xfId="17154" xr:uid="{B8DC9FD1-79F6-4131-BFFE-2C4E6EB102FA}"/>
    <cellStyle name="표준 38 43 4" xfId="8296" xr:uid="{A7B1BD8F-7BFE-487B-AA50-05BF77732ECD}"/>
    <cellStyle name="표준 38 43 4 2" xfId="9317" xr:uid="{2D83BAE3-D965-4580-8773-D8C76782FB29}"/>
    <cellStyle name="표준 38 43 4 3" xfId="12474" xr:uid="{7A22640E-4ECB-44BA-A8D6-3C87251C0894}"/>
    <cellStyle name="표준 38 43 4 4" xfId="18272" xr:uid="{877B8909-B65F-4218-957D-026B2274498F}"/>
    <cellStyle name="표준 38 43 5" xfId="9314" xr:uid="{814BE952-1030-4C52-B28B-7272A193C275}"/>
    <cellStyle name="표준 38 43 6" xfId="12750" xr:uid="{A690C180-0157-4F99-B9AF-93C1722E0750}"/>
    <cellStyle name="표준 38 43 7" xfId="17152" xr:uid="{B9B4116C-EA5E-4AC3-A588-0E9605035B01}"/>
    <cellStyle name="표준 38 43 8" xfId="7149" xr:uid="{9E5A2509-B7CD-46B1-B3B2-554498488837}"/>
    <cellStyle name="표준 38 44" xfId="2229" xr:uid="{60F2C12A-44DA-4EC8-A0D0-2E270E59B021}"/>
    <cellStyle name="표준 38 44 2" xfId="7153" xr:uid="{AB2255A7-B34B-4D2E-AE3F-E77F545B24E3}"/>
    <cellStyle name="표준 38 44 2 2" xfId="9319" xr:uid="{BDEE62C1-5B24-4BA1-A99B-528D89CEE79D}"/>
    <cellStyle name="표준 38 44 2 3" xfId="12752" xr:uid="{DE7255B7-12C1-4F3A-85EC-8B467AD5F56C}"/>
    <cellStyle name="표준 38 44 2 4" xfId="17156" xr:uid="{3C13FF5D-8B15-42DD-B3BC-5F6445183918}"/>
    <cellStyle name="표준 38 44 3" xfId="7154" xr:uid="{DB4564C4-9998-4D89-AF35-B97C376CE540}"/>
    <cellStyle name="표준 38 44 3 2" xfId="9320" xr:uid="{FFE36869-BAE4-47F3-A00C-AAA27A8BFAD0}"/>
    <cellStyle name="표준 38 44 3 3" xfId="12749" xr:uid="{6A8451D2-413A-43FE-9AB9-D4DB55F1980C}"/>
    <cellStyle name="표준 38 44 3 4" xfId="17157" xr:uid="{4BD0CF70-9352-4423-9B35-80C314F6C4A5}"/>
    <cellStyle name="표준 38 44 4" xfId="8297" xr:uid="{7C61ED7B-FCFA-4DE0-85B1-6978DC63E2F8}"/>
    <cellStyle name="표준 38 44 4 2" xfId="9321" xr:uid="{5A95A51A-D00B-4352-B76D-03B11BE0AF59}"/>
    <cellStyle name="표준 38 44 4 3" xfId="13307" xr:uid="{94BA3296-2BCA-4D9F-AF8B-78CDD35F34FB}"/>
    <cellStyle name="표준 38 44 4 4" xfId="18273" xr:uid="{08E8682B-FD20-4469-BCC4-E7C02E69091B}"/>
    <cellStyle name="표준 38 44 5" xfId="9318" xr:uid="{879DD80A-B464-48FF-88D2-36D79471EF92}"/>
    <cellStyle name="표준 38 44 6" xfId="12337" xr:uid="{94094939-CB08-4E28-9085-2DAF52610E93}"/>
    <cellStyle name="표준 38 44 7" xfId="17155" xr:uid="{F69349E1-66B9-4CDD-BEC8-099D72D52650}"/>
    <cellStyle name="표준 38 44 8" xfId="7152" xr:uid="{5FD4EFD7-C702-4815-ADA3-D37FDBEFB18F}"/>
    <cellStyle name="표준 38 45" xfId="2230" xr:uid="{EBFDE0B0-BE65-4AAB-9108-C736E82C87AC}"/>
    <cellStyle name="표준 38 45 2" xfId="7156" xr:uid="{73CC182C-737B-4C9A-AC37-BB57801D2354}"/>
    <cellStyle name="표준 38 45 2 2" xfId="9323" xr:uid="{07B28C1C-F2B6-493C-8FFE-6815F95B2DE6}"/>
    <cellStyle name="표준 38 45 2 3" xfId="11735" xr:uid="{458E79E5-4AC3-4F73-BCD7-B2D8660B4BB9}"/>
    <cellStyle name="표준 38 45 2 4" xfId="17159" xr:uid="{16D521EA-1EBB-415C-863D-50A46B033BC2}"/>
    <cellStyle name="표준 38 45 3" xfId="7157" xr:uid="{C0DA4DB0-B8BA-43AF-8F57-138BEBC664F6}"/>
    <cellStyle name="표준 38 45 3 2" xfId="9324" xr:uid="{9E4457A4-AE76-43B9-91FD-AAADBAEB4548}"/>
    <cellStyle name="표준 38 45 3 3" xfId="12754" xr:uid="{0CD36934-F354-456F-A27E-21C6A0939F71}"/>
    <cellStyle name="표준 38 45 3 4" xfId="17160" xr:uid="{4D102A72-DF82-41FF-8A42-F44EA7F1F72F}"/>
    <cellStyle name="표준 38 45 4" xfId="8298" xr:uid="{24635E42-89AE-4E19-A391-AC72806FD52A}"/>
    <cellStyle name="표준 38 45 4 2" xfId="9325" xr:uid="{1FEBA6BA-85DB-46A1-B4D8-A00461A7A665}"/>
    <cellStyle name="표준 38 45 4 3" xfId="13304" xr:uid="{D05E54C4-B2DC-4C66-A19A-8CF8E69C01D0}"/>
    <cellStyle name="표준 38 45 4 4" xfId="18274" xr:uid="{5BDC4CBF-D8F7-4DDB-9031-04E31DB82633}"/>
    <cellStyle name="표준 38 45 5" xfId="9322" xr:uid="{C9C48C77-36E6-40C8-A354-0BEB0CDEC30C}"/>
    <cellStyle name="표준 38 45 6" xfId="11734" xr:uid="{ADDBCEA7-1905-4D69-BD0C-49FC3CE1AF33}"/>
    <cellStyle name="표준 38 45 7" xfId="17158" xr:uid="{E28D1636-1A3C-4CC7-BC59-FD3883058511}"/>
    <cellStyle name="표준 38 45 8" xfId="7155" xr:uid="{5253A66B-40E6-4F2A-A558-035B6559F642}"/>
    <cellStyle name="표준 38 46" xfId="2231" xr:uid="{B67E398D-11ED-4E9B-9959-E12F35BF87F8}"/>
    <cellStyle name="표준 38 46 2" xfId="7159" xr:uid="{BC877D8C-25FC-47BD-B49A-6D9DDB5ECA10}"/>
    <cellStyle name="표준 38 46 2 2" xfId="9327" xr:uid="{A65B0D7A-EFD6-4F6F-8121-1C9A08AD950C}"/>
    <cellStyle name="표준 38 46 2 3" xfId="12755" xr:uid="{F04E0111-115C-4299-AE81-BE90362285F8}"/>
    <cellStyle name="표준 38 46 2 4" xfId="17162" xr:uid="{104DF4E5-0525-470D-8D7A-0C4A0F1B51C3}"/>
    <cellStyle name="표준 38 46 3" xfId="7160" xr:uid="{9112FC55-146F-4D96-B4DD-CD0BCAC80C65}"/>
    <cellStyle name="표준 38 46 3 2" xfId="9328" xr:uid="{6C31188D-165B-42D4-B16D-C2B2DD206424}"/>
    <cellStyle name="표준 38 46 3 3" xfId="12338" xr:uid="{EFB31C2A-BF1D-4659-9866-553EDB1FA6D4}"/>
    <cellStyle name="표준 38 46 3 4" xfId="17163" xr:uid="{600B86ED-8757-4FF0-9F97-F1C134A0E920}"/>
    <cellStyle name="표준 38 46 4" xfId="8299" xr:uid="{DDE7A4B9-F37F-4DF8-AD56-32147AFA764F}"/>
    <cellStyle name="표준 38 46 4 2" xfId="9329" xr:uid="{F6C627D5-EE40-4234-BCF1-2752DF7C3D08}"/>
    <cellStyle name="표준 38 46 4 3" xfId="12152" xr:uid="{FE61A89F-4FC1-4111-8EB5-EA56D8ACAC9B}"/>
    <cellStyle name="표준 38 46 4 4" xfId="18275" xr:uid="{8F99CD75-A853-4DE4-B0A8-60E8ADE00235}"/>
    <cellStyle name="표준 38 46 5" xfId="9326" xr:uid="{854CD67D-7FAE-430A-9375-AC389F7AE2FF}"/>
    <cellStyle name="표준 38 46 6" xfId="11736" xr:uid="{E3422DC2-D946-48E8-8475-86ED97A6DFE0}"/>
    <cellStyle name="표준 38 46 7" xfId="17161" xr:uid="{6F8CA113-ADDA-4B27-BDA8-4CC3EC041FE6}"/>
    <cellStyle name="표준 38 46 8" xfId="7158" xr:uid="{A0100EB3-99EE-4A0C-AAAE-24B0EB1F39CB}"/>
    <cellStyle name="표준 38 47" xfId="2232" xr:uid="{3D132F94-78D0-4031-ABC6-A67A811AFFF5}"/>
    <cellStyle name="표준 38 47 2" xfId="7162" xr:uid="{33FB0CE7-1D2A-44C0-A8A0-FF3683AEEB49}"/>
    <cellStyle name="표준 38 47 2 2" xfId="9331" xr:uid="{1A64A6A0-F103-4F9A-9C57-1ED374996F5E}"/>
    <cellStyle name="표준 38 47 2 3" xfId="12753" xr:uid="{42B6FB40-FBAE-4693-ACD1-78861E18AD3D}"/>
    <cellStyle name="표준 38 47 2 4" xfId="17165" xr:uid="{BDBE2D7D-1FE3-486A-AA0C-21CAB457918F}"/>
    <cellStyle name="표준 38 47 3" xfId="7163" xr:uid="{1FAF4D8A-26BD-4093-BAF5-41AB6C646131}"/>
    <cellStyle name="표준 38 47 3 2" xfId="9332" xr:uid="{9C4C206C-4FFD-4CD0-8353-DB6E302302BC}"/>
    <cellStyle name="표준 38 47 3 3" xfId="11737" xr:uid="{0976929B-D7C5-4970-A492-BC807B10E749}"/>
    <cellStyle name="표준 38 47 3 4" xfId="17166" xr:uid="{8A3A538C-CFF9-4F0E-A165-DD06CA626480}"/>
    <cellStyle name="표준 38 47 4" xfId="8300" xr:uid="{613C7857-91BC-4BAE-A5DB-E707EDE506EB}"/>
    <cellStyle name="표준 38 47 4 2" xfId="9333" xr:uid="{2B1D974A-D699-49B5-90A4-E4765E404C27}"/>
    <cellStyle name="표준 38 47 4 3" xfId="12153" xr:uid="{3B880756-749E-4BD8-B07F-7252CFBF7A5F}"/>
    <cellStyle name="표준 38 47 4 4" xfId="18276" xr:uid="{4A63D892-8B50-46E0-BF31-2E33568158ED}"/>
    <cellStyle name="표준 38 47 5" xfId="9330" xr:uid="{43FD728E-745C-4C36-ACE5-DCC437B188DC}"/>
    <cellStyle name="표준 38 47 6" xfId="12756" xr:uid="{81D42336-39ED-4E0D-8C55-BC1EDC8792D6}"/>
    <cellStyle name="표준 38 47 7" xfId="17164" xr:uid="{7BC3C2EB-3C45-4683-BAE2-8F0DD928DBB4}"/>
    <cellStyle name="표준 38 47 8" xfId="7161" xr:uid="{B448E88C-A335-498E-9CED-36940939FB55}"/>
    <cellStyle name="표준 38 48" xfId="7164" xr:uid="{F8B18A66-C20C-45F5-A679-D116C151E09E}"/>
    <cellStyle name="표준 38 48 2" xfId="9334" xr:uid="{313C1B49-84DC-4304-826E-111067AEF0EA}"/>
    <cellStyle name="표준 38 48 3" xfId="11738" xr:uid="{A8265841-1538-4C61-A21A-8115D563F160}"/>
    <cellStyle name="표준 38 48 4" xfId="17167" xr:uid="{172C74A3-FB9C-45CF-954F-50774044C82B}"/>
    <cellStyle name="표준 38 49" xfId="8259" xr:uid="{EFE93993-BA8B-4E25-8EB9-FA751FDBB50C}"/>
    <cellStyle name="표준 38 49 2" xfId="9335" xr:uid="{78581F5F-70D9-4D2D-BB11-8E9103F8D51B}"/>
    <cellStyle name="표준 38 49 3" xfId="12137" xr:uid="{825CB851-703A-4DDE-A949-CCE3C59EB980}"/>
    <cellStyle name="표준 38 49 4" xfId="18235" xr:uid="{24C8646B-D286-47F0-ADA2-D84098D04986}"/>
    <cellStyle name="표준 38 5" xfId="2233" xr:uid="{113048EA-0104-42AF-BF47-28AC86282762}"/>
    <cellStyle name="표준 38 5 2" xfId="7166" xr:uid="{52DC095F-6D46-4708-8407-30FAA23777CA}"/>
    <cellStyle name="표준 38 5 2 2" xfId="9337" xr:uid="{D912E0C5-2EED-4FD2-B38E-87B10E5A3E48}"/>
    <cellStyle name="표준 38 5 2 3" xfId="11739" xr:uid="{9E74DF87-E619-4E12-B8D5-48FAFE1B0472}"/>
    <cellStyle name="표준 38 5 2 4" xfId="17169" xr:uid="{428E01B5-D5C4-419E-8A91-8B206EECB4F5}"/>
    <cellStyle name="표준 38 5 3" xfId="7167" xr:uid="{7EF291B6-661A-4C0C-BEC6-9F1AF08B0A7F}"/>
    <cellStyle name="표준 38 5 3 2" xfId="9338" xr:uid="{2F3AAD1A-41D0-450F-BDD5-963142AD0053}"/>
    <cellStyle name="표준 38 5 3 3" xfId="12759" xr:uid="{03C2B3DD-F921-4F9D-B0F0-E7570AB5F0D3}"/>
    <cellStyle name="표준 38 5 3 4" xfId="17170" xr:uid="{96BC2A8B-8B4E-412E-9999-42C7959B6B7E}"/>
    <cellStyle name="표준 38 5 4" xfId="8301" xr:uid="{6E01932A-9D2C-4A10-8869-0D10C9C40A95}"/>
    <cellStyle name="표준 38 5 4 2" xfId="9339" xr:uid="{126AA40F-105F-4E27-805A-122458282D5A}"/>
    <cellStyle name="표준 38 5 4 3" xfId="13309" xr:uid="{B77564AE-68A6-413F-ACA8-ED948FA4B4C8}"/>
    <cellStyle name="표준 38 5 4 4" xfId="18277" xr:uid="{AEC3B9B8-0748-459F-8AFB-9391ABE9254D}"/>
    <cellStyle name="표준 38 5 5" xfId="9336" xr:uid="{05188DE4-720B-4D38-9883-802AC7EC2A29}"/>
    <cellStyle name="표준 38 5 6" xfId="12758" xr:uid="{21E093C9-6700-4FD0-A2F7-F77BFAB238D0}"/>
    <cellStyle name="표준 38 5 7" xfId="17168" xr:uid="{120DBDFA-BC78-41A4-BE09-FEAC5586BD60}"/>
    <cellStyle name="표준 38 5 8" xfId="7165" xr:uid="{D972A512-5022-46CB-BAAA-33FD35ECB175}"/>
    <cellStyle name="표준 38 50" xfId="9197" xr:uid="{19DC4F9E-6436-48C5-B807-45456DA05C95}"/>
    <cellStyle name="표준 38 51" xfId="12709" xr:uid="{F25B69D9-E17E-4995-A960-4A2CD55EE922}"/>
    <cellStyle name="표준 38 52" xfId="17071" xr:uid="{91E8B65D-C513-4D57-9B6C-1C0F2A0F0E45}"/>
    <cellStyle name="표준 38 53" xfId="7068" xr:uid="{6A9C5B82-5AC6-42EC-9866-697D24CAE23E}"/>
    <cellStyle name="표준 38 54" xfId="49636" xr:uid="{9929A618-F6BA-4F73-8ADB-01067596BD80}"/>
    <cellStyle name="표준 38 6" xfId="2234" xr:uid="{A73B50E6-446A-4DE8-B632-FE0A475B295C}"/>
    <cellStyle name="표준 38 6 2" xfId="7169" xr:uid="{B08D7407-2CD4-4E8B-A513-6C0CDD2A127C}"/>
    <cellStyle name="표준 38 6 2 2" xfId="9341" xr:uid="{B5CFFE01-4A9D-4FEA-B0CB-BA0C2156A849}"/>
    <cellStyle name="표준 38 6 2 3" xfId="12760" xr:uid="{76D3BE6F-54AF-4C5E-A6DF-B9674B246B03}"/>
    <cellStyle name="표준 38 6 2 4" xfId="17172" xr:uid="{FB682D2F-A509-4235-8CEE-BADE77E01654}"/>
    <cellStyle name="표준 38 6 3" xfId="7170" xr:uid="{207AB17E-A46A-4573-B199-C68DE684DF05}"/>
    <cellStyle name="표준 38 6 3 2" xfId="9342" xr:uid="{8F0720FB-3311-46A9-8BC8-DF401677DA00}"/>
    <cellStyle name="표준 38 6 3 3" xfId="12757" xr:uid="{4BB5B89D-2528-4F40-8885-187964F310FA}"/>
    <cellStyle name="표준 38 6 3 4" xfId="17173" xr:uid="{07F92148-2C53-4F68-8B65-6A4EB9A89956}"/>
    <cellStyle name="표준 38 6 4" xfId="8302" xr:uid="{5D4B0428-C0AD-418A-8892-51E66218F213}"/>
    <cellStyle name="표준 38 6 4 2" xfId="9343" xr:uid="{280A1B9E-3D51-45CD-B23E-D337ED43BD6A}"/>
    <cellStyle name="표준 38 6 4 3" xfId="12154" xr:uid="{E4753A96-F3B6-4F56-AF79-02F7C7450938}"/>
    <cellStyle name="표준 38 6 4 4" xfId="18278" xr:uid="{6004DB96-1935-4D04-BFF9-E0F0A442A24D}"/>
    <cellStyle name="표준 38 6 5" xfId="9340" xr:uid="{EBD372E9-D55D-44D1-9EA5-4CA92E06ED6A}"/>
    <cellStyle name="표준 38 6 6" xfId="12339" xr:uid="{6C3A7C56-3837-4F5F-B1E1-0A4923067C56}"/>
    <cellStyle name="표준 38 6 7" xfId="17171" xr:uid="{B5322A56-0084-4DF9-BF9A-38FA87609635}"/>
    <cellStyle name="표준 38 6 8" xfId="7168" xr:uid="{36A22B73-7681-4A67-9404-C006CC4645C1}"/>
    <cellStyle name="표준 38 7" xfId="2235" xr:uid="{F21567DF-C770-4181-87CB-B2EC086A9914}"/>
    <cellStyle name="표준 38 7 2" xfId="7172" xr:uid="{51199ECD-D90E-4F36-95FE-C993980A413A}"/>
    <cellStyle name="표준 38 7 2 2" xfId="9345" xr:uid="{1E0DFB05-858B-4211-B2CA-B8E3206F7ADC}"/>
    <cellStyle name="표준 38 7 2 3" xfId="11741" xr:uid="{2E78128E-3550-4007-AB08-7F0BC92E5491}"/>
    <cellStyle name="표준 38 7 2 4" xfId="17175" xr:uid="{6E8047F8-BB41-4109-B5B3-D9532FE97ABF}"/>
    <cellStyle name="표준 38 7 3" xfId="7173" xr:uid="{07C09B36-BDE1-4098-BBCD-FAC585977748}"/>
    <cellStyle name="표준 38 7 3 2" xfId="9346" xr:uid="{DAECAFA4-BC63-426A-A00E-0275FE724511}"/>
    <cellStyle name="표준 38 7 3 3" xfId="12762" xr:uid="{FA38CF46-AE43-418F-97D5-FD4659D52671}"/>
    <cellStyle name="표준 38 7 3 4" xfId="17176" xr:uid="{9A267B27-CC00-4BD1-A686-62DF56CD8FE8}"/>
    <cellStyle name="표준 38 7 4" xfId="8303" xr:uid="{663485F7-EA14-4A4F-BD16-EBD437A4D314}"/>
    <cellStyle name="표준 38 7 4 2" xfId="9347" xr:uid="{2A136D56-782D-4EE7-B16B-117B3A5E1C24}"/>
    <cellStyle name="표준 38 7 4 3" xfId="13310" xr:uid="{0AFE571E-FBC7-44A7-AA14-262C30E7E606}"/>
    <cellStyle name="표준 38 7 4 4" xfId="18279" xr:uid="{3D09AC9E-8210-4365-8EAD-7129A2180EFC}"/>
    <cellStyle name="표준 38 7 5" xfId="9344" xr:uid="{2E8E8073-3DAD-4A72-A940-D043FD45F8A4}"/>
    <cellStyle name="표준 38 7 6" xfId="11740" xr:uid="{B470F4ED-8F73-470A-BF51-6EEA5113019B}"/>
    <cellStyle name="표준 38 7 7" xfId="17174" xr:uid="{B6686F09-C5E0-4765-BAC9-B89B1F7B7DBC}"/>
    <cellStyle name="표준 38 7 8" xfId="7171" xr:uid="{C96FD249-5C8F-4ABF-B289-1510552676F4}"/>
    <cellStyle name="표준 38 8" xfId="2236" xr:uid="{A7716ADB-0F07-4B78-B043-9A4CF9CB70BE}"/>
    <cellStyle name="표준 38 8 2" xfId="7175" xr:uid="{2E2CADFF-E8BA-4D4B-8BE2-C338B59954DC}"/>
    <cellStyle name="표준 38 8 2 2" xfId="9349" xr:uid="{B4E2B8DF-EADD-47FC-A2B7-90B10987E235}"/>
    <cellStyle name="표준 38 8 2 3" xfId="12763" xr:uid="{B4D6ABD7-A5B3-4E78-A73B-C084C9641893}"/>
    <cellStyle name="표준 38 8 2 4" xfId="17178" xr:uid="{E3B4A03A-29ED-4BCC-BD90-4F99C78848B0}"/>
    <cellStyle name="표준 38 8 3" xfId="7176" xr:uid="{CED393B9-5955-4964-A993-6948FACABCF9}"/>
    <cellStyle name="표준 38 8 3 2" xfId="9350" xr:uid="{4E34B610-456E-40B5-B171-6AC87F5D6CF2}"/>
    <cellStyle name="표준 38 8 3 3" xfId="12340" xr:uid="{2C56AF74-00AC-4B5B-89AF-67D4924B3CBF}"/>
    <cellStyle name="표준 38 8 3 4" xfId="17179" xr:uid="{9ED8C8EB-A4E8-48D8-874E-E02296CA9558}"/>
    <cellStyle name="표준 38 8 4" xfId="8304" xr:uid="{51960A57-EF7A-40D0-A37E-121A13BA6786}"/>
    <cellStyle name="표준 38 8 4 2" xfId="9351" xr:uid="{CAFD6FDA-EAF0-4A05-BDED-7EE1ACE499FA}"/>
    <cellStyle name="표준 38 8 4 3" xfId="12475" xr:uid="{46760B90-D611-4CC2-9E37-56F0C21487C0}"/>
    <cellStyle name="표준 38 8 4 4" xfId="18280" xr:uid="{4FA43167-D550-4AA8-9DE3-2018A1A483E7}"/>
    <cellStyle name="표준 38 8 5" xfId="9348" xr:uid="{409EE5BF-6027-4ED1-B976-2C1D51DDE616}"/>
    <cellStyle name="표준 38 8 6" xfId="11742" xr:uid="{4A086279-7B30-4C17-A2A7-5B88531E075B}"/>
    <cellStyle name="표준 38 8 7" xfId="17177" xr:uid="{056C2A0D-2307-4ECD-9BB8-E3C480D3DFAC}"/>
    <cellStyle name="표준 38 8 8" xfId="7174" xr:uid="{6A4B8E51-7078-40D8-A43A-B8555BD94726}"/>
    <cellStyle name="표준 38 9" xfId="2237" xr:uid="{B3BCD7B6-F63E-48EC-885B-9BFAC423AE9E}"/>
    <cellStyle name="표준 38 9 2" xfId="7178" xr:uid="{BEFED07A-3B33-4D3A-A921-44F874F27C1F}"/>
    <cellStyle name="표준 38 9 2 2" xfId="9353" xr:uid="{574F3861-2F17-4827-91BC-D5D95A7935B6}"/>
    <cellStyle name="표준 38 9 2 3" xfId="12761" xr:uid="{FF35E0D8-6349-4A18-819B-F72040BA8DF2}"/>
    <cellStyle name="표준 38 9 2 4" xfId="17181" xr:uid="{E819FD39-217F-4C95-A45B-06A3403E06A1}"/>
    <cellStyle name="표준 38 9 3" xfId="7179" xr:uid="{39672197-9213-4EBA-BBD9-BBE2336C5F18}"/>
    <cellStyle name="표준 38 9 3 2" xfId="9354" xr:uid="{BD032BAC-6C14-4026-B614-498E96EE01EE}"/>
    <cellStyle name="표준 38 9 3 3" xfId="11743" xr:uid="{5580D682-F959-41D7-AB79-88EA9D71928A}"/>
    <cellStyle name="표준 38 9 3 4" xfId="17182" xr:uid="{46F8E11B-9452-47F9-9856-06E74CA6351D}"/>
    <cellStyle name="표준 38 9 4" xfId="8305" xr:uid="{9064BADD-72B5-48FB-91EC-D33BC2E92809}"/>
    <cellStyle name="표준 38 9 4 2" xfId="9355" xr:uid="{55F111AD-BE4F-4E6F-A684-4962E54AD7D3}"/>
    <cellStyle name="표준 38 9 4 3" xfId="13311" xr:uid="{6F476541-A74D-451B-98E3-5E4FF3B7025C}"/>
    <cellStyle name="표준 38 9 4 4" xfId="18281" xr:uid="{E2F13A90-19F6-42A5-8D7C-44C62004F909}"/>
    <cellStyle name="표준 38 9 5" xfId="9352" xr:uid="{A905C948-B805-4025-BC71-119E14D78DA5}"/>
    <cellStyle name="표준 38 9 6" xfId="12764" xr:uid="{6AAFF4F0-D192-44E3-B0A5-EF18CE51315C}"/>
    <cellStyle name="표준 38 9 7" xfId="17180" xr:uid="{EE69CC50-6987-42AB-8C13-7EC3E5AA2522}"/>
    <cellStyle name="표준 38 9 8" xfId="7177" xr:uid="{D17CEC36-CAD1-4ED4-85C6-26052AE311AB}"/>
    <cellStyle name="표준 380" xfId="3058" xr:uid="{941805F2-2D07-4536-88C6-7F122A6EA1A3}"/>
    <cellStyle name="표준 380 2" xfId="3165" xr:uid="{5A215CCF-1ED8-4E77-8A52-6F732BB6D01B}"/>
    <cellStyle name="표준 380 2 2" xfId="3364" xr:uid="{873CF2DC-807D-4A2B-A023-D614F490F28E}"/>
    <cellStyle name="표준 380 2 2 2" xfId="3773" xr:uid="{674A3619-F8C0-413D-9983-4A333743997F}"/>
    <cellStyle name="표준 380 2 2 2 2" xfId="57010" xr:uid="{A2A74D24-417E-4295-AB51-8C5B22B68E02}"/>
    <cellStyle name="표준 380 2 2 3" xfId="56621" xr:uid="{C8B03CD3-F283-459A-BD97-E84F5550FDA5}"/>
    <cellStyle name="표준 380 2 3" xfId="3578" xr:uid="{715C454D-837E-45E7-AA01-D1A58D882207}"/>
    <cellStyle name="표준 380 2 3 2" xfId="56815" xr:uid="{957D7EF2-E5F5-4C6D-8E41-DB50A34FF8B3}"/>
    <cellStyle name="표준 380 2 4" xfId="56426" xr:uid="{F9BD4043-0B81-4B46-B983-D438073B1312}"/>
    <cellStyle name="표준 380 3" xfId="3260" xr:uid="{A23ABA88-7EAB-4355-B60B-DAE3915429C7}"/>
    <cellStyle name="표준 380 3 2" xfId="3669" xr:uid="{7A62BECA-E9B3-4FB8-9323-EC77212B364B}"/>
    <cellStyle name="표준 380 3 2 2" xfId="56906" xr:uid="{1B568A11-C168-44F3-8AE6-60D61B9EF0C1}"/>
    <cellStyle name="표준 380 3 3" xfId="56517" xr:uid="{B6B0455D-2497-41A7-841C-AAE03B2D41E9}"/>
    <cellStyle name="표준 380 4" xfId="3474" xr:uid="{D8197B97-4E49-4A13-9116-52DC19DA059E}"/>
    <cellStyle name="표준 380 4 2" xfId="56711" xr:uid="{1142C0A3-6277-4864-BA71-5763AB1CFEFA}"/>
    <cellStyle name="표준 380 5" xfId="56320" xr:uid="{C39F64A1-E052-415D-A921-8647DA71A56F}"/>
    <cellStyle name="표준 381" xfId="3049" xr:uid="{F5565B59-FBB7-4DB9-9D8C-146117F4E45E}"/>
    <cellStyle name="표준 381 2" xfId="3156" xr:uid="{90C07A7A-9864-46F8-A423-14B52E96E1B2}"/>
    <cellStyle name="표준 381 2 2" xfId="3355" xr:uid="{A3466F4E-47F4-49A4-A901-E624E4505EC4}"/>
    <cellStyle name="표준 381 2 2 2" xfId="3764" xr:uid="{61E0C1A7-B6BF-48CD-BEA5-4E1E24ED24F8}"/>
    <cellStyle name="표준 381 2 2 2 2" xfId="57001" xr:uid="{0E288ECC-F2E7-4BB4-ABD4-8074D2561C7D}"/>
    <cellStyle name="표준 381 2 2 3" xfId="56612" xr:uid="{7A514456-12E7-4669-A43B-98892F92A7C4}"/>
    <cellStyle name="표준 381 2 3" xfId="3569" xr:uid="{5207485A-537D-4389-88C4-E7C7DA909812}"/>
    <cellStyle name="표준 381 2 3 2" xfId="56806" xr:uid="{C73FE498-31A3-430C-96D3-DEB93D781457}"/>
    <cellStyle name="표준 381 2 4" xfId="56417" xr:uid="{2E7CD917-6CFB-423F-9C59-ECFD37A797A1}"/>
    <cellStyle name="표준 381 3" xfId="3251" xr:uid="{E1BC6615-67D5-4ED2-9F8A-04D7448F744F}"/>
    <cellStyle name="표준 381 3 2" xfId="3660" xr:uid="{79C85893-A4D7-4D09-81F5-B11E71149277}"/>
    <cellStyle name="표준 381 3 2 2" xfId="56897" xr:uid="{2B09B24A-59DD-422F-BB9E-A0E8F9DE345F}"/>
    <cellStyle name="표준 381 3 3" xfId="56508" xr:uid="{04F4BA41-D7AC-47E2-B80C-2B454A2BB669}"/>
    <cellStyle name="표준 381 4" xfId="3465" xr:uid="{CBD041C1-6D5F-42AB-B2F4-3931D6B3C456}"/>
    <cellStyle name="표준 381 4 2" xfId="56702" xr:uid="{458D4FF5-9ED8-4AEC-B7CF-A9339AB9415F}"/>
    <cellStyle name="표준 381 5" xfId="56311" xr:uid="{EB654FE0-C336-4B66-BF29-1B502F831354}"/>
    <cellStyle name="표준 382" xfId="3050" xr:uid="{DA49FC53-C955-44F8-ADD2-57965F45E9A7}"/>
    <cellStyle name="표준 382 2" xfId="3157" xr:uid="{3DD5F529-B20A-428B-92C9-4D73C745E754}"/>
    <cellStyle name="표준 382 2 2" xfId="3356" xr:uid="{D7FFF680-F499-46A5-8CB1-53EF9B7DC53F}"/>
    <cellStyle name="표준 382 2 2 2" xfId="3765" xr:uid="{605911E1-0535-4EC5-90DE-01E25A8038DE}"/>
    <cellStyle name="표준 382 2 2 2 2" xfId="57002" xr:uid="{9C2AE586-A741-4944-AFAB-212BA16B0A56}"/>
    <cellStyle name="표준 382 2 2 3" xfId="56613" xr:uid="{015DF3A5-FD59-42E3-826D-5DF9A7FB46A6}"/>
    <cellStyle name="표준 382 2 3" xfId="3570" xr:uid="{6B00D8B4-F0F8-4ECF-9566-DBA2D29C8089}"/>
    <cellStyle name="표준 382 2 3 2" xfId="56807" xr:uid="{3632589F-A455-4A28-BDFA-338595545699}"/>
    <cellStyle name="표준 382 2 4" xfId="56418" xr:uid="{302F2A30-F716-4F59-A1FB-C10F246FF881}"/>
    <cellStyle name="표준 382 3" xfId="3252" xr:uid="{24478B0B-A9C7-490F-B3E6-9645C2811871}"/>
    <cellStyle name="표준 382 3 2" xfId="3661" xr:uid="{BBDF0640-B439-48D3-A537-4281489FAE03}"/>
    <cellStyle name="표준 382 3 2 2" xfId="56898" xr:uid="{FB319E64-EC86-4357-A680-3CF5498A5175}"/>
    <cellStyle name="표준 382 3 3" xfId="56509" xr:uid="{D092EE15-2D27-451C-A24D-CD4B6EBCC9B4}"/>
    <cellStyle name="표준 382 4" xfId="3466" xr:uid="{001D1CFE-DB61-4E6F-913E-499C709FAE7C}"/>
    <cellStyle name="표준 382 4 2" xfId="56703" xr:uid="{B14E51D5-B979-4C1B-B7C4-AFE6CAED0C1E}"/>
    <cellStyle name="표준 382 5" xfId="56312" xr:uid="{C927D776-493B-4DCA-A8BC-7E346168A469}"/>
    <cellStyle name="표준 383" xfId="3064" xr:uid="{D44A9F2F-A674-4A08-8874-760C7E58ABA2}"/>
    <cellStyle name="표준 383 2" xfId="3171" xr:uid="{2AE688B0-FA07-4C74-8062-7D2C737DA111}"/>
    <cellStyle name="표준 383 2 2" xfId="3370" xr:uid="{E87F30AF-E710-473D-BD76-BED7AAD2C8D7}"/>
    <cellStyle name="표준 383 2 2 2" xfId="3779" xr:uid="{15E7BCF1-F94F-40F3-A7B5-6844F4BA07BD}"/>
    <cellStyle name="표준 383 2 2 2 2" xfId="57016" xr:uid="{5AB427AE-A1BB-49FE-9423-AFF5A763F97D}"/>
    <cellStyle name="표준 383 2 2 3" xfId="56627" xr:uid="{5123629C-4CA1-406A-9815-9FD968214D8B}"/>
    <cellStyle name="표준 383 2 3" xfId="3584" xr:uid="{64E217E3-89E1-4C43-811E-12069DCC41DA}"/>
    <cellStyle name="표준 383 2 3 2" xfId="56821" xr:uid="{B27D5941-EADC-4E92-B642-0B960C64D8C1}"/>
    <cellStyle name="표준 383 2 4" xfId="56432" xr:uid="{043FA2C6-4493-4E1D-9089-08332871BB80}"/>
    <cellStyle name="표준 383 3" xfId="3266" xr:uid="{12CFF979-E6AF-4EDA-BCC3-19657D17A86F}"/>
    <cellStyle name="표준 383 3 2" xfId="3675" xr:uid="{8F303624-B0F9-4847-A4A8-6B5CEC9E3034}"/>
    <cellStyle name="표준 383 3 2 2" xfId="56912" xr:uid="{69988F17-5280-4048-9568-FD522F7534EB}"/>
    <cellStyle name="표준 383 3 3" xfId="56523" xr:uid="{802CCA75-B66F-414D-AD0B-AF5DDEE3D86D}"/>
    <cellStyle name="표준 383 4" xfId="3480" xr:uid="{31C60CFB-9CD3-4D62-ADB9-4F0F20DDD0E4}"/>
    <cellStyle name="표준 383 4 2" xfId="56717" xr:uid="{BEC17E6F-B47E-4BCA-88B9-B7A8B7C20C16}"/>
    <cellStyle name="표준 383 5" xfId="56326" xr:uid="{6831A17A-4754-4F69-80DB-FE5132CE268D}"/>
    <cellStyle name="표준 384" xfId="3065" xr:uid="{BC533B79-89E7-460E-B173-6D41072EB1F4}"/>
    <cellStyle name="표준 384 2" xfId="3172" xr:uid="{B2EB88C1-63C1-4D2C-A5F8-EED784171F2C}"/>
    <cellStyle name="표준 384 2 2" xfId="3371" xr:uid="{D4BBB662-AEA0-49FF-B9BF-454DF3FFDA18}"/>
    <cellStyle name="표준 384 2 2 2" xfId="3780" xr:uid="{8E23EAEA-876E-41DB-8241-18B6249B4B54}"/>
    <cellStyle name="표준 384 2 2 2 2" xfId="57017" xr:uid="{F2314ED7-C103-48A3-A059-86E5473E9276}"/>
    <cellStyle name="표준 384 2 2 3" xfId="56628" xr:uid="{C034207A-77F9-4767-BD29-A02B478B68ED}"/>
    <cellStyle name="표준 384 2 3" xfId="3585" xr:uid="{07BDEF00-77F2-42B0-BC41-DF7704A8B78B}"/>
    <cellStyle name="표준 384 2 3 2" xfId="56822" xr:uid="{7F806A66-46B1-4F97-9133-65E319EBA5CB}"/>
    <cellStyle name="표준 384 2 4" xfId="56433" xr:uid="{E869B34C-B669-4267-9ABA-E8E75BFE58E2}"/>
    <cellStyle name="표준 384 3" xfId="3267" xr:uid="{46476BF0-1A36-4D77-BFD1-7C96339A1733}"/>
    <cellStyle name="표준 384 3 2" xfId="3676" xr:uid="{0EAC26C3-B173-4FDC-BA01-B0BCA6DAC085}"/>
    <cellStyle name="표준 384 3 2 2" xfId="56913" xr:uid="{81FFB770-6D00-4C5D-9846-A2D110D83B14}"/>
    <cellStyle name="표준 384 3 3" xfId="56524" xr:uid="{BDABFC75-AB00-4CAF-B779-0F11BF3C6A7A}"/>
    <cellStyle name="표준 384 4" xfId="3481" xr:uid="{7874C88B-5514-46E2-918C-2334A0EFECBF}"/>
    <cellStyle name="표준 384 4 2" xfId="56718" xr:uid="{B0314A41-9734-4AC8-97CD-4D5B31B628EA}"/>
    <cellStyle name="표준 384 5" xfId="56327" xr:uid="{231CA7CF-43A8-4111-8225-A1045CF1F228}"/>
    <cellStyle name="표준 385" xfId="3071" xr:uid="{1E4BF156-5473-4F16-9C6C-7FF2721CF635}"/>
    <cellStyle name="표준 385 2" xfId="3178" xr:uid="{FE479958-2EF7-4E1D-AD54-04F2FB78F6F4}"/>
    <cellStyle name="표준 385 2 2" xfId="3377" xr:uid="{942063E4-A127-4734-9252-86BD07532214}"/>
    <cellStyle name="표준 385 2 2 2" xfId="3786" xr:uid="{D5FB0EC3-DDCF-4209-969B-A6D0A05BD0C6}"/>
    <cellStyle name="표준 385 2 2 2 2" xfId="57023" xr:uid="{0E1E594F-8EC8-44CF-88E0-B1A0C8B1F1FE}"/>
    <cellStyle name="표준 385 2 2 3" xfId="56634" xr:uid="{4BDC31E2-5A05-499C-BA1D-312E0802B0A5}"/>
    <cellStyle name="표준 385 2 3" xfId="3591" xr:uid="{43D0F6D9-073C-4138-8AF2-769076AC64A2}"/>
    <cellStyle name="표준 385 2 3 2" xfId="56828" xr:uid="{50A0545B-FC47-4218-B920-F7948D03C1CD}"/>
    <cellStyle name="표준 385 2 4" xfId="56439" xr:uid="{C130D268-056F-451D-B58C-0B6643F3DA98}"/>
    <cellStyle name="표준 385 3" xfId="3273" xr:uid="{EB3331ED-8402-4A90-91F6-32EAE36010CA}"/>
    <cellStyle name="표준 385 3 2" xfId="3682" xr:uid="{78327AAE-E33F-4544-90EB-6EFC2E98B0DB}"/>
    <cellStyle name="표준 385 3 2 2" xfId="56919" xr:uid="{DFC115BF-31DF-4130-9B5D-D14B1905A208}"/>
    <cellStyle name="표준 385 3 3" xfId="56530" xr:uid="{CCABD0A2-2550-426B-B052-D57F8518F0CB}"/>
    <cellStyle name="표준 385 4" xfId="3487" xr:uid="{CF2B0E81-E999-4DB3-9385-1C1B377A0E1C}"/>
    <cellStyle name="표준 385 4 2" xfId="56724" xr:uid="{F717B997-8D72-441F-BA4B-136D58E18EF3}"/>
    <cellStyle name="표준 385 5" xfId="56333" xr:uid="{4AA8A3D9-B0A4-4D21-B0F3-2158834CB464}"/>
    <cellStyle name="표준 386" xfId="3066" xr:uid="{0E04914A-964F-4766-A5AC-D61020EFCE73}"/>
    <cellStyle name="표준 386 2" xfId="3173" xr:uid="{F493A065-707B-41CF-BA35-F3A32A5B578B}"/>
    <cellStyle name="표준 386 2 2" xfId="3372" xr:uid="{07B48205-5275-4A9B-B6CE-BECC6CDCBBF7}"/>
    <cellStyle name="표준 386 2 2 2" xfId="3781" xr:uid="{E37EF25E-902A-4B8B-BCC8-BB86E4967B58}"/>
    <cellStyle name="표준 386 2 2 2 2" xfId="57018" xr:uid="{229447A1-CA84-4079-B293-853C4DC23228}"/>
    <cellStyle name="표준 386 2 2 3" xfId="56629" xr:uid="{2DEA2EA9-A42C-4B99-B7D7-2DC054730F05}"/>
    <cellStyle name="표준 386 2 3" xfId="3586" xr:uid="{1BFF8145-D2C0-4867-A31E-CB20AD56A609}"/>
    <cellStyle name="표준 386 2 3 2" xfId="56823" xr:uid="{E9072671-01CC-41B8-B142-535FDD00A8D2}"/>
    <cellStyle name="표준 386 2 4" xfId="56434" xr:uid="{2DDEAF13-F822-438D-835A-F95DE863EF07}"/>
    <cellStyle name="표준 386 3" xfId="3268" xr:uid="{43A5165E-908F-40BA-AA0B-CC9AADA0566F}"/>
    <cellStyle name="표준 386 3 2" xfId="3677" xr:uid="{128D7E40-C3B6-494F-9E2E-538DA5AFE3D6}"/>
    <cellStyle name="표준 386 3 2 2" xfId="56914" xr:uid="{ACFFC000-D886-4C69-AB61-22251A6C3112}"/>
    <cellStyle name="표준 386 3 3" xfId="56525" xr:uid="{B09ACD76-5B66-44FC-AD49-AD8AB836C009}"/>
    <cellStyle name="표준 386 4" xfId="3482" xr:uid="{605C0DC8-FE23-444A-890F-9411F96EAC91}"/>
    <cellStyle name="표준 386 4 2" xfId="56719" xr:uid="{E3909626-533D-4DA8-BABA-7770FAA2D05B}"/>
    <cellStyle name="표준 386 5" xfId="56328" xr:uid="{59A96A5A-1807-40BE-8BA6-C40EE232CB6E}"/>
    <cellStyle name="표준 387" xfId="3069" xr:uid="{6580F6E2-F284-428D-AE49-87F43C261300}"/>
    <cellStyle name="표준 387 2" xfId="3176" xr:uid="{8684CA56-2D56-42E5-BF6C-EB6A877AC6C2}"/>
    <cellStyle name="표준 387 2 2" xfId="3375" xr:uid="{6FA2D1C6-EEB5-4803-9009-584E76ECA07F}"/>
    <cellStyle name="표준 387 2 2 2" xfId="3784" xr:uid="{B0EB9564-9E89-40F8-8FBB-7587D628EA89}"/>
    <cellStyle name="표준 387 2 2 2 2" xfId="57021" xr:uid="{B8D86FB3-DB28-4975-8B49-DA766EE7C7FD}"/>
    <cellStyle name="표준 387 2 2 3" xfId="56632" xr:uid="{3072B30A-2B95-4BFD-A511-C1830B04ECF8}"/>
    <cellStyle name="표준 387 2 3" xfId="3589" xr:uid="{8FBC2859-D40C-41B2-A145-938BCDBAE672}"/>
    <cellStyle name="표준 387 2 3 2" xfId="56826" xr:uid="{4B7737C9-E595-43D9-A7D7-57F12244C510}"/>
    <cellStyle name="표준 387 2 4" xfId="56437" xr:uid="{4819AD5A-E3A4-4AD6-B237-201C37593088}"/>
    <cellStyle name="표준 387 3" xfId="3271" xr:uid="{1C93B29D-299E-4FEC-8119-5F7AC9AC934E}"/>
    <cellStyle name="표준 387 3 2" xfId="3680" xr:uid="{7F10EF46-2CEF-4572-9FAA-78390A3F206E}"/>
    <cellStyle name="표준 387 3 2 2" xfId="56917" xr:uid="{97C47F92-CA4B-43B2-8BDA-AC0B3180C0DD}"/>
    <cellStyle name="표준 387 3 3" xfId="56528" xr:uid="{10BB0EC8-4A6C-476B-980E-2BA5F3F9BEFD}"/>
    <cellStyle name="표준 387 4" xfId="3485" xr:uid="{9F5AF93C-B159-480A-85E5-59119914FCAB}"/>
    <cellStyle name="표준 387 4 2" xfId="56722" xr:uid="{7D3CF035-7244-4654-9104-AF13BC7AF852}"/>
    <cellStyle name="표준 387 5" xfId="56331" xr:uid="{5013C967-C8D8-4424-9571-B581E2647524}"/>
    <cellStyle name="표준 388" xfId="3056" xr:uid="{523037CA-D4CD-4851-8E46-BA18FDA09AF7}"/>
    <cellStyle name="표준 388 2" xfId="3163" xr:uid="{71E046E1-741F-4302-A72A-6C71A041AADB}"/>
    <cellStyle name="표준 388 2 2" xfId="3362" xr:uid="{46592529-5DBF-429B-8569-C9C3B70C1B69}"/>
    <cellStyle name="표준 388 2 2 2" xfId="3771" xr:uid="{A0BE651F-DAF8-4ED5-B012-1A80D68269F8}"/>
    <cellStyle name="표준 388 2 2 2 2" xfId="57008" xr:uid="{C39FDD85-B8BF-423B-BFB3-CB5E8C40F7FD}"/>
    <cellStyle name="표준 388 2 2 3" xfId="56619" xr:uid="{48983FD4-9711-4576-924C-6DE81E10E2F1}"/>
    <cellStyle name="표준 388 2 3" xfId="3576" xr:uid="{557F7AF0-2784-49C9-9E6E-C554C434C11B}"/>
    <cellStyle name="표준 388 2 3 2" xfId="56813" xr:uid="{37F6F399-7F69-4135-9DC4-9CC8D6A9605C}"/>
    <cellStyle name="표준 388 2 4" xfId="56424" xr:uid="{185CF0ED-5761-409F-8058-C47974778AC0}"/>
    <cellStyle name="표준 388 3" xfId="3258" xr:uid="{8B0DE9C7-4944-4756-9B76-1F302DA571EC}"/>
    <cellStyle name="표준 388 3 2" xfId="3667" xr:uid="{54FB5F4A-F6C9-48D6-8F76-5C5CA43C181D}"/>
    <cellStyle name="표준 388 3 2 2" xfId="56904" xr:uid="{089CC59E-3257-4521-910E-CE9C2533B6DC}"/>
    <cellStyle name="표준 388 3 3" xfId="56515" xr:uid="{F7B0CF97-09AA-44EE-8992-E87199653CDB}"/>
    <cellStyle name="표준 388 4" xfId="3472" xr:uid="{59D372EF-15BD-4AE6-AF47-017287264FF2}"/>
    <cellStyle name="표준 388 4 2" xfId="56709" xr:uid="{266B70B7-3D54-4728-A714-15E6C83F1530}"/>
    <cellStyle name="표준 388 5" xfId="56318" xr:uid="{699A995E-933B-4B9A-9E27-D3720D364443}"/>
    <cellStyle name="표준 389" xfId="3059" xr:uid="{9DBD918E-6BF1-4DA8-98A5-FA805272560B}"/>
    <cellStyle name="표준 389 2" xfId="3166" xr:uid="{23391E4D-16B3-494D-8742-AF4D04D247B3}"/>
    <cellStyle name="표준 389 2 2" xfId="3365" xr:uid="{DCB136D7-855C-482E-95D8-D7086BCCAE3D}"/>
    <cellStyle name="표준 389 2 2 2" xfId="3774" xr:uid="{AC490713-C24A-4E94-9A19-EE7E6BBDADF3}"/>
    <cellStyle name="표준 389 2 2 2 2" xfId="57011" xr:uid="{1CE91A30-8D37-467F-A04F-DD0C95118920}"/>
    <cellStyle name="표준 389 2 2 3" xfId="56622" xr:uid="{276F8ABF-6FC1-43F9-B9E9-AF3E50EFDD6D}"/>
    <cellStyle name="표준 389 2 3" xfId="3579" xr:uid="{19924045-5CEE-4E41-ACFB-12CB43A8CF99}"/>
    <cellStyle name="표준 389 2 3 2" xfId="56816" xr:uid="{99DED2A5-6F56-4E3F-B32F-1C1A210E9B1F}"/>
    <cellStyle name="표준 389 2 4" xfId="56427" xr:uid="{16C307DE-8A15-43FB-A615-69BD0D59ACBD}"/>
    <cellStyle name="표준 389 3" xfId="3261" xr:uid="{FA4E61C9-D390-4DFD-88D2-A627F8BBD2AB}"/>
    <cellStyle name="표준 389 3 2" xfId="3670" xr:uid="{7CAB80A0-76AA-4313-B508-A0A7B4B222AF}"/>
    <cellStyle name="표준 389 3 2 2" xfId="56907" xr:uid="{F1963122-D8A1-4952-A961-1BCDF0DE5381}"/>
    <cellStyle name="표준 389 3 3" xfId="56518" xr:uid="{0408474B-D5C5-4EF3-909B-87B1587295A5}"/>
    <cellStyle name="표준 389 4" xfId="3475" xr:uid="{62633A9B-0890-4482-9415-D9DFB605D293}"/>
    <cellStyle name="표준 389 4 2" xfId="56712" xr:uid="{5FE2DF81-C0AA-4473-AF09-222D4B5317F0}"/>
    <cellStyle name="표준 389 5" xfId="56321" xr:uid="{8C189107-BA4D-4686-B3EA-642DE7BA8BA6}"/>
    <cellStyle name="표준 39" xfId="2238" xr:uid="{E524B36C-791A-40DC-80B8-38E84C693C84}"/>
    <cellStyle name="표준 39 10" xfId="2239" xr:uid="{5AACB6F6-66DC-4A8F-8713-6424A31B8209}"/>
    <cellStyle name="표준 39 10 2" xfId="7182" xr:uid="{06FA5053-4CD2-4145-BCE2-DBC101077889}"/>
    <cellStyle name="표준 39 10 2 2" xfId="9358" xr:uid="{D041BF2D-E564-4DE9-A4D9-FA1967EF34CA}"/>
    <cellStyle name="표준 39 10 2 3" xfId="11745" xr:uid="{697EAB68-892E-46E8-A559-502625463003}"/>
    <cellStyle name="표준 39 10 2 4" xfId="17185" xr:uid="{E158B21B-024B-4230-83D6-B69712902422}"/>
    <cellStyle name="표준 39 10 3" xfId="7183" xr:uid="{B7A9D145-F4C8-47E4-8AF4-DAE16860D286}"/>
    <cellStyle name="표준 39 10 3 2" xfId="9359" xr:uid="{1971A49C-BEF9-47F6-9434-240674F15211}"/>
    <cellStyle name="표준 39 10 3 3" xfId="12767" xr:uid="{E363AA8C-1F06-4054-87E1-A4C07F98B14B}"/>
    <cellStyle name="표준 39 10 3 4" xfId="17186" xr:uid="{CFC08A3B-54BE-4F2B-A89B-32BDBC616EAB}"/>
    <cellStyle name="표준 39 10 4" xfId="8307" xr:uid="{458408A5-A2C6-4217-9135-5A230FFBBB7A}"/>
    <cellStyle name="표준 39 10 4 2" xfId="9360" xr:uid="{78909C00-0A1B-4F82-8435-C1977D81F413}"/>
    <cellStyle name="표준 39 10 4 3" xfId="12155" xr:uid="{97526C2F-B4C0-4B0E-9364-D11BB4BA341D}"/>
    <cellStyle name="표준 39 10 4 4" xfId="18283" xr:uid="{88F14A94-E7EA-4C98-B085-C4259F673BB6}"/>
    <cellStyle name="표준 39 10 5" xfId="9357" xr:uid="{EC376BEF-2597-4842-A54C-15ED6DE7165C}"/>
    <cellStyle name="표준 39 10 6" xfId="12766" xr:uid="{10420B73-F7A6-40DE-A5BF-06B5298CA133}"/>
    <cellStyle name="표준 39 10 7" xfId="17184" xr:uid="{7C6B774E-F803-4DB5-864F-DD524FBA2F0A}"/>
    <cellStyle name="표준 39 10 8" xfId="7181" xr:uid="{2A95EB7C-461C-441A-B968-3FCFB33EF3CA}"/>
    <cellStyle name="표준 39 11" xfId="2240" xr:uid="{6DA5A89C-6AA8-40EA-B532-365F5D5B8406}"/>
    <cellStyle name="표준 39 11 2" xfId="7185" xr:uid="{ADA33F05-0793-44D0-AD75-374A035E0F66}"/>
    <cellStyle name="표준 39 11 2 2" xfId="9362" xr:uid="{81334D75-82E7-408D-815F-B20E9011C86D}"/>
    <cellStyle name="표준 39 11 2 3" xfId="12768" xr:uid="{BC405937-0518-48F6-9ADA-FE3AF538C7E5}"/>
    <cellStyle name="표준 39 11 2 4" xfId="17188" xr:uid="{EE562E96-7D3A-4B99-843F-BAE7DD14572F}"/>
    <cellStyle name="표준 39 11 3" xfId="7186" xr:uid="{47AF6989-B957-412F-AC20-3E540FEAEE66}"/>
    <cellStyle name="표준 39 11 3 2" xfId="9363" xr:uid="{27B958C7-9D8B-44B9-868A-327E2F17456E}"/>
    <cellStyle name="표준 39 11 3 3" xfId="12765" xr:uid="{1FE162DF-A28E-44DF-9501-F76F749CBB00}"/>
    <cellStyle name="표준 39 11 3 4" xfId="17189" xr:uid="{112A3DB2-4413-481C-B3E9-38B93178B231}"/>
    <cellStyle name="표준 39 11 4" xfId="8308" xr:uid="{5D60834A-C80D-417F-B5B2-495C44FF7EAB}"/>
    <cellStyle name="표준 39 11 4 2" xfId="9364" xr:uid="{280A5B46-B4D5-4F10-A645-A41059B56D78}"/>
    <cellStyle name="표준 39 11 4 3" xfId="12156" xr:uid="{B7EDCC17-630A-459B-B149-D04F2BA29092}"/>
    <cellStyle name="표준 39 11 4 4" xfId="18284" xr:uid="{E212912F-152E-41DD-A354-0786A23E73EC}"/>
    <cellStyle name="표준 39 11 5" xfId="9361" xr:uid="{EEBB244A-B949-40A6-B62E-942071594446}"/>
    <cellStyle name="표준 39 11 6" xfId="12341" xr:uid="{C74C1CFC-EED8-4900-B6D8-2D85D9DE5B8E}"/>
    <cellStyle name="표준 39 11 7" xfId="17187" xr:uid="{9404F4EF-33A8-4007-AE9C-F200FAD6D7D9}"/>
    <cellStyle name="표준 39 11 8" xfId="7184" xr:uid="{0E5BE2E5-880E-47CD-92D2-D2D267E49E08}"/>
    <cellStyle name="표준 39 12" xfId="2241" xr:uid="{7086A7D5-F370-4A05-9697-907A491B597B}"/>
    <cellStyle name="표준 39 12 2" xfId="7188" xr:uid="{0C8B90AD-6DE2-4AA3-A7A0-0A65FD0B88F3}"/>
    <cellStyle name="표준 39 12 2 2" xfId="9366" xr:uid="{671D8D69-313B-4953-936C-43D0D0E5E2FB}"/>
    <cellStyle name="표준 39 12 2 3" xfId="11747" xr:uid="{7D907589-ADD6-4D30-9166-405528A35020}"/>
    <cellStyle name="표준 39 12 2 4" xfId="17191" xr:uid="{355AAE13-FB36-41F0-A49E-355922E2D3C7}"/>
    <cellStyle name="표준 39 12 3" xfId="7189" xr:uid="{99B98475-0CA0-4D70-AB29-AF49DCFB45E2}"/>
    <cellStyle name="표준 39 12 3 2" xfId="9367" xr:uid="{8A12C9A4-B668-4048-98D6-11F86D7A7AE6}"/>
    <cellStyle name="표준 39 12 3 3" xfId="12770" xr:uid="{88883205-963A-4329-AC61-843BB8CE2EE3}"/>
    <cellStyle name="표준 39 12 3 4" xfId="17192" xr:uid="{223C97B9-1779-47E0-ABCF-4F727B9FF5B8}"/>
    <cellStyle name="표준 39 12 4" xfId="8309" xr:uid="{0AEE6FDE-60EC-4AD5-A47C-40067F837269}"/>
    <cellStyle name="표준 39 12 4 2" xfId="9368" xr:uid="{205ED808-5036-411D-A32D-AA35C26D0BAF}"/>
    <cellStyle name="표준 39 12 4 3" xfId="13313" xr:uid="{E983B4B7-12AB-4BC2-96EC-022E4FF5B97E}"/>
    <cellStyle name="표준 39 12 4 4" xfId="18285" xr:uid="{DCF7FDE1-279B-4554-9E9F-F2AA97629FD8}"/>
    <cellStyle name="표준 39 12 5" xfId="9365" xr:uid="{1C9117F6-2B86-4F5B-A142-7BD23070B88D}"/>
    <cellStyle name="표준 39 12 6" xfId="11746" xr:uid="{B0EAC43B-B748-4F60-8C3D-F5ACA20CF426}"/>
    <cellStyle name="표준 39 12 7" xfId="17190" xr:uid="{11A6D96E-9EBD-4BEF-9A71-7BF7A1E635F1}"/>
    <cellStyle name="표준 39 12 8" xfId="7187" xr:uid="{D1A72FE7-0339-4652-8415-8A1D3F3B52FC}"/>
    <cellStyle name="표준 39 13" xfId="2242" xr:uid="{D91F5A92-AA5B-4FF3-B93C-53021280801F}"/>
    <cellStyle name="표준 39 13 2" xfId="7191" xr:uid="{C4AD53EB-E0F6-4AF4-AEA6-EECDAFEE6F93}"/>
    <cellStyle name="표준 39 13 2 2" xfId="9370" xr:uid="{A7ACC63A-3D70-4960-91C8-D8F6AF3D61F7}"/>
    <cellStyle name="표준 39 13 2 3" xfId="12771" xr:uid="{19F3EB37-246F-4C3E-ABD4-709573197E8B}"/>
    <cellStyle name="표준 39 13 2 4" xfId="17194" xr:uid="{9888837D-5D5F-459D-92CE-45C81922C264}"/>
    <cellStyle name="표준 39 13 3" xfId="7192" xr:uid="{B7B62199-4C0F-4D76-B241-C5840C3B7E42}"/>
    <cellStyle name="표준 39 13 3 2" xfId="9371" xr:uid="{6D4228D0-C23F-4D71-99A5-CC808305FCFB}"/>
    <cellStyle name="표준 39 13 3 3" xfId="12342" xr:uid="{59BF0DDC-8E0F-4CB6-9124-C94609B4908C}"/>
    <cellStyle name="표준 39 13 3 4" xfId="17195" xr:uid="{298F687E-F0B2-4C6C-B3D0-E123E2D6E6EB}"/>
    <cellStyle name="표준 39 13 4" xfId="8310" xr:uid="{99A1760A-93C8-4B5E-A43A-F43BB9FD03F7}"/>
    <cellStyle name="표준 39 13 4 2" xfId="9372" xr:uid="{500544B0-3327-4FE7-944B-02E454F9CD68}"/>
    <cellStyle name="표준 39 13 4 3" xfId="12157" xr:uid="{1AA3A98F-5074-452F-A678-5A9CE456D63F}"/>
    <cellStyle name="표준 39 13 4 4" xfId="18286" xr:uid="{25100829-31C7-419A-974D-B8003CB42650}"/>
    <cellStyle name="표준 39 13 5" xfId="9369" xr:uid="{F21846DD-6F52-4BC8-9970-AE6F1C36F775}"/>
    <cellStyle name="표준 39 13 6" xfId="11748" xr:uid="{8D96CF3A-0CC1-459C-8543-B4996CD99963}"/>
    <cellStyle name="표준 39 13 7" xfId="17193" xr:uid="{EE616E40-8A47-40D4-9BE6-49991F337FBA}"/>
    <cellStyle name="표준 39 13 8" xfId="7190" xr:uid="{37465407-BDB9-47E2-8540-A0D6119E489D}"/>
    <cellStyle name="표준 39 14" xfId="2243" xr:uid="{6D63B287-EA5A-4FAC-9A85-183783358CB9}"/>
    <cellStyle name="표준 39 14 2" xfId="7194" xr:uid="{84D4E782-75FA-4D3F-96F6-319ECC1A76B6}"/>
    <cellStyle name="표준 39 14 2 2" xfId="9374" xr:uid="{C4A772A5-296E-472A-8F9C-47479895D0D0}"/>
    <cellStyle name="표준 39 14 2 3" xfId="12769" xr:uid="{2B1D5459-48FF-46DE-B583-4D294F2C80CD}"/>
    <cellStyle name="표준 39 14 2 4" xfId="17197" xr:uid="{C72E4F33-2914-4354-91BB-D55B90DAD52F}"/>
    <cellStyle name="표준 39 14 3" xfId="7195" xr:uid="{DF408D36-3DB3-476E-95FD-61A8A09EBB8C}"/>
    <cellStyle name="표준 39 14 3 2" xfId="9375" xr:uid="{BFC8B8EB-75F6-4C7A-A8CA-ACD152E2DAD6}"/>
    <cellStyle name="표준 39 14 3 3" xfId="11749" xr:uid="{38727C41-6D9C-4F75-86DE-E9BA5AA73E0E}"/>
    <cellStyle name="표준 39 14 3 4" xfId="17198" xr:uid="{B9F5F23B-32D3-4951-B11A-4D84A5E61ADB}"/>
    <cellStyle name="표준 39 14 4" xfId="8311" xr:uid="{5CA9B345-823A-4B5D-8E91-2A8107A62AC3}"/>
    <cellStyle name="표준 39 14 4 2" xfId="9376" xr:uid="{86CED7A5-18D5-4AFE-9969-85CE3424B014}"/>
    <cellStyle name="표준 39 14 4 3" xfId="13314" xr:uid="{2F0C04C7-F5D2-4D78-95C9-A14CCA84B766}"/>
    <cellStyle name="표준 39 14 4 4" xfId="18287" xr:uid="{22DAF642-D212-467B-A68D-4CB85BB87782}"/>
    <cellStyle name="표준 39 14 5" xfId="9373" xr:uid="{887B135B-391E-44FC-97BD-1BC3EDDFF556}"/>
    <cellStyle name="표준 39 14 6" xfId="12772" xr:uid="{9CEE2ECD-CB59-4578-8B67-CFDD99739803}"/>
    <cellStyle name="표준 39 14 7" xfId="17196" xr:uid="{A7925F80-0ADF-40A7-B16D-B45B483BF359}"/>
    <cellStyle name="표준 39 14 8" xfId="7193" xr:uid="{F46EDFB4-22D6-4285-8E35-234336ABBDF3}"/>
    <cellStyle name="표준 39 15" xfId="2244" xr:uid="{7FE1ECBA-13E2-4088-B31C-E1BD35E2B62C}"/>
    <cellStyle name="표준 39 15 2" xfId="7197" xr:uid="{D86A2788-AF60-4032-8163-058636F476C5}"/>
    <cellStyle name="표준 39 15 2 2" xfId="9378" xr:uid="{1C177CC0-F850-412F-9787-DB333EB93884}"/>
    <cellStyle name="표준 39 15 2 3" xfId="12774" xr:uid="{A9EE352E-1A15-4090-9409-30A918D9ED0C}"/>
    <cellStyle name="표준 39 15 2 4" xfId="17200" xr:uid="{F7E9DA26-426C-4BC4-A635-ADF84B503AC4}"/>
    <cellStyle name="표준 39 15 3" xfId="7198" xr:uid="{D19C13F8-2AEF-4F42-9D43-6EA829A722EA}"/>
    <cellStyle name="표준 39 15 3 2" xfId="9379" xr:uid="{DAB80889-DA21-4FFA-B35A-4CCD08B87AEE}"/>
    <cellStyle name="표준 39 15 3 3" xfId="11751" xr:uid="{824DDD53-5D6F-445A-9C2C-7BE7EB97B308}"/>
    <cellStyle name="표준 39 15 3 4" xfId="17201" xr:uid="{E398B3F2-BBD2-4E0E-B269-53A9644A754C}"/>
    <cellStyle name="표준 39 15 4" xfId="8312" xr:uid="{3C6278A5-48B7-43DA-A1C3-50C8D1DB8CDF}"/>
    <cellStyle name="표준 39 15 4 2" xfId="9380" xr:uid="{7C42F86D-2864-4207-9CEC-A7E056676482}"/>
    <cellStyle name="표준 39 15 4 3" xfId="12476" xr:uid="{55639F1A-3E70-449F-A3B0-FB64DC429F27}"/>
    <cellStyle name="표준 39 15 4 4" xfId="18288" xr:uid="{4FF855AA-DA38-48A7-8F82-D2D65D40B09B}"/>
    <cellStyle name="표준 39 15 5" xfId="9377" xr:uid="{F9F5365C-5C59-428A-89AE-4752F2646664}"/>
    <cellStyle name="표준 39 15 6" xfId="11750" xr:uid="{533AD1F1-BD80-4D17-A6EB-3AEA60C79CF0}"/>
    <cellStyle name="표준 39 15 7" xfId="17199" xr:uid="{303DA7E6-876C-4BDA-AAE8-DA08B343716E}"/>
    <cellStyle name="표준 39 15 8" xfId="7196" xr:uid="{B7BD6BE5-AAD7-413D-94E8-018B9944BB76}"/>
    <cellStyle name="표준 39 16" xfId="2245" xr:uid="{29F1C29D-C903-46C3-877B-F178DA0951D8}"/>
    <cellStyle name="표준 39 16 2" xfId="7200" xr:uid="{7AC142EF-CFA0-42A2-9748-5280C51FF082}"/>
    <cellStyle name="표준 39 16 2 2" xfId="9382" xr:uid="{FD2C7DE6-D10D-4E55-9807-B8FE4DB22C29}"/>
    <cellStyle name="표준 39 16 2 3" xfId="12343" xr:uid="{394AEF17-F70B-4652-8086-730E77896AFC}"/>
    <cellStyle name="표준 39 16 2 4" xfId="17203" xr:uid="{3196283A-81E5-4245-BA66-2E5FEBC0F1AC}"/>
    <cellStyle name="표준 39 16 3" xfId="7201" xr:uid="{858122D7-0D7F-4A8B-8E75-F337280AA41D}"/>
    <cellStyle name="표준 39 16 3 2" xfId="9383" xr:uid="{87DA4883-1546-4113-B8E5-6BAA61B1619C}"/>
    <cellStyle name="표준 39 16 3 3" xfId="12776" xr:uid="{F26C78D2-1B82-45AB-A6DC-929C8CFF5B8C}"/>
    <cellStyle name="표준 39 16 3 4" xfId="17204" xr:uid="{68F1A5BB-D45E-4D83-8978-778DB361E3CC}"/>
    <cellStyle name="표준 39 16 4" xfId="8313" xr:uid="{51E8614D-4775-4C73-A750-C18B778E9074}"/>
    <cellStyle name="표준 39 16 4 2" xfId="9384" xr:uid="{3455B855-CB14-4089-B06D-5C42A128DABB}"/>
    <cellStyle name="표준 39 16 4 3" xfId="13315" xr:uid="{21DC1165-92BD-4DAD-A497-3769EEB4EA2E}"/>
    <cellStyle name="표준 39 16 4 4" xfId="18289" xr:uid="{EDD70B9B-98F5-4745-BC96-3B2EA42F02FA}"/>
    <cellStyle name="표준 39 16 5" xfId="9381" xr:uid="{4B567102-FCBF-436B-9FDD-69B17B39A7BC}"/>
    <cellStyle name="표준 39 16 6" xfId="12775" xr:uid="{7B8CEFBB-A5EB-49AB-B159-BF4AE16810C6}"/>
    <cellStyle name="표준 39 16 7" xfId="17202" xr:uid="{202645DA-8FB9-4DC9-821A-262507876B6F}"/>
    <cellStyle name="표준 39 16 8" xfId="7199" xr:uid="{3C3971AE-AE55-4555-880F-3742CBA90634}"/>
    <cellStyle name="표준 39 17" xfId="2246" xr:uid="{CBB84DA7-92E0-4AAF-9006-E560B1667333}"/>
    <cellStyle name="표준 39 17 2" xfId="7203" xr:uid="{F170C25C-94BA-456C-B72F-6E4E176F51CA}"/>
    <cellStyle name="표준 39 17 2 2" xfId="9386" xr:uid="{4F2FB224-6E79-4E58-8B32-A75B3FC3A346}"/>
    <cellStyle name="표준 39 17 2 3" xfId="11752" xr:uid="{F1EF0F8E-8178-46CC-ADE3-AA3F1C93F339}"/>
    <cellStyle name="표준 39 17 2 4" xfId="17206" xr:uid="{A39C4B51-A755-48B6-A292-7068BCF2BAFA}"/>
    <cellStyle name="표준 39 17 3" xfId="7204" xr:uid="{DAE50499-0B81-4AA7-999F-EF9D38FF4F6A}"/>
    <cellStyle name="표준 39 17 3 2" xfId="9387" xr:uid="{47073264-758D-46DC-BE97-8AD8D30AD7ED}"/>
    <cellStyle name="표준 39 17 3 3" xfId="11753" xr:uid="{17D06FC5-46B8-4113-B591-AB8074560C37}"/>
    <cellStyle name="표준 39 17 3 4" xfId="17207" xr:uid="{CF5385B7-72BD-4A01-82E8-AEB7E16C3190}"/>
    <cellStyle name="표준 39 17 4" xfId="8314" xr:uid="{65B44073-F306-4225-8443-1669753DF0F3}"/>
    <cellStyle name="표준 39 17 4 2" xfId="9388" xr:uid="{50A93033-610A-4D3E-89FF-5A5ADC364D4F}"/>
    <cellStyle name="표준 39 17 4 3" xfId="13312" xr:uid="{6EEC8677-BC38-4BCD-9FA8-B7A802AFC37C}"/>
    <cellStyle name="표준 39 17 4 4" xfId="18290" xr:uid="{92A8EF46-5A10-46B7-AC3E-BE5879F71BDB}"/>
    <cellStyle name="표준 39 17 5" xfId="9385" xr:uid="{A645ED3E-6801-44C8-B3AB-3369BBF2978A}"/>
    <cellStyle name="표준 39 17 6" xfId="12773" xr:uid="{C373D421-BF83-4579-9FE6-AEBEE63E1810}"/>
    <cellStyle name="표준 39 17 7" xfId="17205" xr:uid="{302D4A32-3837-4374-8217-E0D1BEDB27AD}"/>
    <cellStyle name="표준 39 17 8" xfId="7202" xr:uid="{48B66E34-D0C1-4019-842E-4C1211EA097F}"/>
    <cellStyle name="표준 39 18" xfId="2247" xr:uid="{E17DBC2C-7BE6-412C-BD74-8D867695D823}"/>
    <cellStyle name="표준 39 18 2" xfId="7206" xr:uid="{D68095D8-B596-4A6E-BF14-E2B7F45A17DB}"/>
    <cellStyle name="표준 39 18 2 2" xfId="9390" xr:uid="{BD46105A-7EFA-4C10-B0A9-222DA01A93F3}"/>
    <cellStyle name="표준 39 18 2 3" xfId="11754" xr:uid="{4AD96EDE-43B1-4EDA-9B06-B4E58F87EB59}"/>
    <cellStyle name="표준 39 18 2 4" xfId="17209" xr:uid="{52899535-6213-4903-9D97-334873AAF9D4}"/>
    <cellStyle name="표준 39 18 3" xfId="7207" xr:uid="{6EBFD017-9765-4A2E-8CCE-564C065F6C10}"/>
    <cellStyle name="표준 39 18 3 2" xfId="9391" xr:uid="{329A8032-3BEA-453B-A5C9-98A2D24B6C8D}"/>
    <cellStyle name="표준 39 18 3 3" xfId="12779" xr:uid="{E59EEC30-DF8E-4D86-A749-1B6616AE6679}"/>
    <cellStyle name="표준 39 18 3 4" xfId="17210" xr:uid="{1F57BACC-B035-499C-9BDD-D329405BCD3F}"/>
    <cellStyle name="표준 39 18 4" xfId="8315" xr:uid="{30B41A70-56C5-41F4-A933-D74FD8D223FA}"/>
    <cellStyle name="표준 39 18 4 2" xfId="9392" xr:uid="{55F10C0A-A757-48E0-B8CC-609D246C7BBD}"/>
    <cellStyle name="표준 39 18 4 3" xfId="12158" xr:uid="{4A2A5EE4-21AC-492C-9874-DEA553E042D6}"/>
    <cellStyle name="표준 39 18 4 4" xfId="18291" xr:uid="{59FF9A13-61A3-418C-B1FB-CAEDB298B2B4}"/>
    <cellStyle name="표준 39 18 5" xfId="9389" xr:uid="{37714EA0-7BC4-4E47-A1ED-32BA844BC473}"/>
    <cellStyle name="표준 39 18 6" xfId="12778" xr:uid="{1C3AE4C1-9B1A-499B-A709-78CD97DB6BA0}"/>
    <cellStyle name="표준 39 18 7" xfId="17208" xr:uid="{B74D200E-D784-423C-BAA0-F93F424B1AD9}"/>
    <cellStyle name="표준 39 18 8" xfId="7205" xr:uid="{677CA38F-B6CF-45A3-ACF2-28B47E22F02C}"/>
    <cellStyle name="표준 39 19" xfId="2248" xr:uid="{4BD41974-1201-4986-BEC3-6BD90750A8A4}"/>
    <cellStyle name="표준 39 19 2" xfId="7209" xr:uid="{B14DA196-C22C-413F-94A2-9330DE3CF74F}"/>
    <cellStyle name="표준 39 19 2 2" xfId="9394" xr:uid="{EE13EAEC-0264-476A-A8E1-80B6E14F37DB}"/>
    <cellStyle name="표준 39 19 2 3" xfId="12780" xr:uid="{B77E2039-AAA6-42B6-A180-540E18CD657A}"/>
    <cellStyle name="표준 39 19 2 4" xfId="17212" xr:uid="{8BAE9C0F-AF49-4B40-B431-0AE961171142}"/>
    <cellStyle name="표준 39 19 3" xfId="7210" xr:uid="{77D30811-7876-4B0F-8E2D-67305AA5EF8E}"/>
    <cellStyle name="표준 39 19 3 2" xfId="9395" xr:uid="{FF2026E6-6BCC-436E-BCB3-C45012B63A28}"/>
    <cellStyle name="표준 39 19 3 3" xfId="12777" xr:uid="{F54F351D-5F95-4B72-A784-8AAABE4DA300}"/>
    <cellStyle name="표준 39 19 3 4" xfId="17213" xr:uid="{A9AC37B4-C780-4F5A-BE1A-0E87CD3CF84A}"/>
    <cellStyle name="표준 39 19 4" xfId="8316" xr:uid="{7190EA3E-7BD2-4944-AD14-B64D9FE00D5E}"/>
    <cellStyle name="표준 39 19 4 2" xfId="9396" xr:uid="{3E5E0B71-EADE-4ADE-B3C6-EA79DA8F0680}"/>
    <cellStyle name="표준 39 19 4 3" xfId="12159" xr:uid="{ACB20818-874C-4468-94B2-37C7D186340C}"/>
    <cellStyle name="표준 39 19 4 4" xfId="18292" xr:uid="{EC8B9B35-67F9-4461-AA32-5CE9F9AF9DB0}"/>
    <cellStyle name="표준 39 19 5" xfId="9393" xr:uid="{19324ADD-163D-4F65-942D-A0A0FEE40F6E}"/>
    <cellStyle name="표준 39 19 6" xfId="12344" xr:uid="{0382ADC2-874B-4782-AE31-436A07D00E0B}"/>
    <cellStyle name="표준 39 19 7" xfId="17211" xr:uid="{D0C51058-2C15-4867-91DA-FF763D40BE2D}"/>
    <cellStyle name="표준 39 19 8" xfId="7208" xr:uid="{4C556DA9-6682-45FC-8FFE-F901863C9A27}"/>
    <cellStyle name="표준 39 2" xfId="2249" xr:uid="{19589B2D-0F1D-486E-99A6-D7AD8CBFC9E1}"/>
    <cellStyle name="표준 39 2 2" xfId="7212" xr:uid="{5D5C36C6-F829-4E77-82D1-B13154DD4E98}"/>
    <cellStyle name="표준 39 2 2 2" xfId="9398" xr:uid="{A817F9E2-0E9A-4AEF-A439-5CB4995AACEC}"/>
    <cellStyle name="표준 39 2 2 3" xfId="11756" xr:uid="{8A223273-13F0-4E83-9A7A-4BCB7134FDEF}"/>
    <cellStyle name="표준 39 2 2 4" xfId="17215" xr:uid="{E517A9D5-EC68-4BE5-995C-C588B62A3A45}"/>
    <cellStyle name="표준 39 2 3" xfId="7213" xr:uid="{3006580D-D69E-4E2A-AA4C-B24ACEBEBB62}"/>
    <cellStyle name="표준 39 2 3 2" xfId="9399" xr:uid="{FC5EC42E-97A8-4A03-93B3-2A8636AA2CAF}"/>
    <cellStyle name="표준 39 2 3 3" xfId="12782" xr:uid="{DB57E7C4-63BF-4624-8A9A-48D9184C7780}"/>
    <cellStyle name="표준 39 2 3 4" xfId="17216" xr:uid="{9CCFFC46-CCD9-48A9-858B-8C5280E8FAB1}"/>
    <cellStyle name="표준 39 2 4" xfId="8317" xr:uid="{DCF2AF06-D2DE-4D1F-87B3-022A1359F5DD}"/>
    <cellStyle name="표준 39 2 4 2" xfId="9400" xr:uid="{98086EB5-F68A-498B-84C2-35153116550F}"/>
    <cellStyle name="표준 39 2 4 3" xfId="13317" xr:uid="{609CBE0F-F4A3-4E90-9E73-CBE3F93477CE}"/>
    <cellStyle name="표준 39 2 4 4" xfId="18293" xr:uid="{0E9E009C-C4A9-4DA8-A68B-BCB6E1CC9D69}"/>
    <cellStyle name="표준 39 2 5" xfId="9397" xr:uid="{FD855834-BB00-4ABD-A311-AE14C832AEE9}"/>
    <cellStyle name="표준 39 2 6" xfId="11755" xr:uid="{46B2F969-E91B-4DB6-8417-CB0CE0EB143F}"/>
    <cellStyle name="표준 39 2 7" xfId="17214" xr:uid="{6EDD3F81-3682-4B9A-8A38-8907F7DC6D83}"/>
    <cellStyle name="표준 39 2 8" xfId="7211" xr:uid="{AD06D86F-5ACA-4955-A6EC-CCA864F68E8A}"/>
    <cellStyle name="표준 39 20" xfId="2250" xr:uid="{E97850D6-8009-41CA-BC60-974F01C141D4}"/>
    <cellStyle name="표준 39 20 2" xfId="7215" xr:uid="{6C274E34-4C95-4B9F-8648-5B6D81A3D6E0}"/>
    <cellStyle name="표준 39 20 2 2" xfId="9402" xr:uid="{749FF06A-6AB1-41C2-BF0B-BAB4BCF0F613}"/>
    <cellStyle name="표준 39 20 2 3" xfId="12783" xr:uid="{A4339375-D26E-4075-BB25-43B3DDE1CBBC}"/>
    <cellStyle name="표준 39 20 2 4" xfId="17218" xr:uid="{F4341346-CD40-4AB8-9FEE-72D55983265D}"/>
    <cellStyle name="표준 39 20 3" xfId="7216" xr:uid="{53CC99F0-9FDA-4F18-8D57-B843DC3E57D3}"/>
    <cellStyle name="표준 39 20 3 2" xfId="9403" xr:uid="{AC20FC76-4187-4DBE-9271-00FBF4316F6A}"/>
    <cellStyle name="표준 39 20 3 3" xfId="12345" xr:uid="{4F4A7C38-0DDA-4BE0-9221-557D0CFC18DE}"/>
    <cellStyle name="표준 39 20 3 4" xfId="17219" xr:uid="{825E79CD-437F-4BF2-B87D-3967C54203AF}"/>
    <cellStyle name="표준 39 20 4" xfId="8318" xr:uid="{CF42EF4E-B9D3-4B04-9A27-6AFCBD067C6B}"/>
    <cellStyle name="표준 39 20 4 2" xfId="9404" xr:uid="{73826AC3-2C93-40B8-9917-E1F44F37ACD4}"/>
    <cellStyle name="표준 39 20 4 3" xfId="12160" xr:uid="{39803972-5437-465F-BE6B-F2AE9663C9D0}"/>
    <cellStyle name="표준 39 20 4 4" xfId="18294" xr:uid="{B52BB254-D8BE-4968-AC29-47EDF04B186B}"/>
    <cellStyle name="표준 39 20 5" xfId="9401" xr:uid="{2EB1B14B-FF67-4238-9CA2-EF77A492824D}"/>
    <cellStyle name="표준 39 20 6" xfId="11757" xr:uid="{DDB74B4F-58B9-47A2-842C-17DBDE106200}"/>
    <cellStyle name="표준 39 20 7" xfId="17217" xr:uid="{A54E54B8-5F79-4F79-B580-C2635EDC4263}"/>
    <cellStyle name="표준 39 20 8" xfId="7214" xr:uid="{A1A1BC07-3349-4424-BA68-843A8BB5E700}"/>
    <cellStyle name="표준 39 21" xfId="2251" xr:uid="{DA639A13-AC7F-4980-81C7-1A9989BC0FBD}"/>
    <cellStyle name="표준 39 21 2" xfId="7218" xr:uid="{40E33B02-30F4-4C26-A6C8-DCD97E854506}"/>
    <cellStyle name="표준 39 21 2 2" xfId="9406" xr:uid="{29160533-8D1D-4EC9-B500-FDB3EA2771CE}"/>
    <cellStyle name="표준 39 21 2 3" xfId="12781" xr:uid="{B05A7B99-1082-4091-986C-FD6AB1CA709A}"/>
    <cellStyle name="표준 39 21 2 4" xfId="17221" xr:uid="{5C169B1D-4C37-4D37-9F6C-02566190A177}"/>
    <cellStyle name="표준 39 21 3" xfId="7219" xr:uid="{4CB14A8C-99DE-4F98-9EE7-572F21C10592}"/>
    <cellStyle name="표준 39 21 3 2" xfId="9407" xr:uid="{0660020E-F888-4BA9-B41F-A68A07678876}"/>
    <cellStyle name="표준 39 21 3 3" xfId="11758" xr:uid="{738894D9-476E-47D6-9A71-29FCB8DE01B5}"/>
    <cellStyle name="표준 39 21 3 4" xfId="17222" xr:uid="{5CC45B5C-59BE-466A-B499-395B9A20E424}"/>
    <cellStyle name="표준 39 21 4" xfId="8319" xr:uid="{A620E6E9-0513-4E59-A34C-D2D3FCE26C3E}"/>
    <cellStyle name="표준 39 21 4 2" xfId="9408" xr:uid="{908FFEB1-101F-4240-956C-8E1B8613CDF9}"/>
    <cellStyle name="표준 39 21 4 3" xfId="13318" xr:uid="{24F87E3A-6FE2-4E53-95F3-E8AAD2199F11}"/>
    <cellStyle name="표준 39 21 4 4" xfId="18295" xr:uid="{297E3DD4-E836-463E-909C-A3C804C3677C}"/>
    <cellStyle name="표준 39 21 5" xfId="9405" xr:uid="{8FAAC129-2C34-47F5-ADD6-FF9E052E3127}"/>
    <cellStyle name="표준 39 21 6" xfId="12784" xr:uid="{A585685F-3CD1-4F5A-8781-F45977588918}"/>
    <cellStyle name="표준 39 21 7" xfId="17220" xr:uid="{8551430D-704E-4978-BB73-DC8FDDE3AB96}"/>
    <cellStyle name="표준 39 21 8" xfId="7217" xr:uid="{93078FFD-A3F4-4E1A-AC7E-400310B4E8B2}"/>
    <cellStyle name="표준 39 22" xfId="2252" xr:uid="{5BE9566D-A9D7-4FC5-B292-66BC66213D4E}"/>
    <cellStyle name="표준 39 22 2" xfId="7221" xr:uid="{F66EAEDD-9559-4891-8D3A-DDD73D95010C}"/>
    <cellStyle name="표준 39 22 2 2" xfId="9410" xr:uid="{F3E1BA71-8CBF-41CE-BBD7-D654C3C0E324}"/>
    <cellStyle name="표준 39 22 2 3" xfId="12786" xr:uid="{59F40D26-36EC-4B7B-9CDE-2E2E64284B73}"/>
    <cellStyle name="표준 39 22 2 4" xfId="17224" xr:uid="{53C17ACE-F50B-4730-813A-D7240D4F7E6D}"/>
    <cellStyle name="표준 39 22 3" xfId="7222" xr:uid="{A68933FC-F138-47F3-B816-9BBF6C82856A}"/>
    <cellStyle name="표준 39 22 3 2" xfId="9411" xr:uid="{89E56B9D-A639-44AA-AD80-C31D65D692D8}"/>
    <cellStyle name="표준 39 22 3 3" xfId="11760" xr:uid="{CD429295-1626-4821-8A02-123A425BD429}"/>
    <cellStyle name="표준 39 22 3 4" xfId="17225" xr:uid="{AE2184D7-9F25-4231-B52F-A271EDD8E316}"/>
    <cellStyle name="표준 39 22 4" xfId="8320" xr:uid="{1627B763-7CCD-4ABC-89C4-C4B8D7F0285A}"/>
    <cellStyle name="표준 39 22 4 2" xfId="9412" xr:uid="{B29ED6FB-E92B-4A74-A2EA-B9E3D8388178}"/>
    <cellStyle name="표준 39 22 4 3" xfId="12477" xr:uid="{A0A5C145-94C6-4599-825F-C6F2DC473217}"/>
    <cellStyle name="표준 39 22 4 4" xfId="18296" xr:uid="{79B49ED2-6BF5-4E7C-966F-0A02CB56B179}"/>
    <cellStyle name="표준 39 22 5" xfId="9409" xr:uid="{8CF051A0-2878-41D0-A174-655997B8F851}"/>
    <cellStyle name="표준 39 22 6" xfId="11759" xr:uid="{891019B5-6E69-4D8B-89AA-B809BA17147D}"/>
    <cellStyle name="표준 39 22 7" xfId="17223" xr:uid="{57498E7B-6316-4ADB-A8F3-E2AFB6D38E3C}"/>
    <cellStyle name="표준 39 22 8" xfId="7220" xr:uid="{9D03CFFE-8BD0-481E-9862-40DD126305EC}"/>
    <cellStyle name="표준 39 23" xfId="2253" xr:uid="{F5BF7C5E-F1CC-446C-A74A-FA4F71A1959B}"/>
    <cellStyle name="표준 39 23 2" xfId="7224" xr:uid="{B1BF13A0-A68D-482E-B546-C7BC7721B930}"/>
    <cellStyle name="표준 39 23 2 2" xfId="9414" xr:uid="{55D6E980-85D5-48BE-B912-5F66A40BA256}"/>
    <cellStyle name="표준 39 23 2 3" xfId="12346" xr:uid="{7E074E8C-E4A6-479B-948C-4FD2E75EB2FD}"/>
    <cellStyle name="표준 39 23 2 4" xfId="17227" xr:uid="{D0500FF7-847F-4EA5-BCBD-F327BE0D9DBA}"/>
    <cellStyle name="표준 39 23 3" xfId="7225" xr:uid="{6F93B210-43C2-4820-B0D0-5780D1C076D4}"/>
    <cellStyle name="표준 39 23 3 2" xfId="9415" xr:uid="{B4025683-96E4-42C5-8EFE-82EE171C7993}"/>
    <cellStyle name="표준 39 23 3 3" xfId="12788" xr:uid="{9F0BB949-C81F-4073-BBB7-D7CCEBB96847}"/>
    <cellStyle name="표준 39 23 3 4" xfId="17228" xr:uid="{DB5FE28B-6E0F-4C90-9FBF-13DC5C0120C4}"/>
    <cellStyle name="표준 39 23 4" xfId="8321" xr:uid="{BB20270D-8C36-4E9D-80FC-C112FBB57D31}"/>
    <cellStyle name="표준 39 23 4 2" xfId="9416" xr:uid="{9935BDB6-7622-455D-9921-FB94FFA4DF0F}"/>
    <cellStyle name="표준 39 23 4 3" xfId="13319" xr:uid="{D05C288F-EE3F-4067-90FB-81D4DF0FCF98}"/>
    <cellStyle name="표준 39 23 4 4" xfId="18297" xr:uid="{E1C35504-7A6F-400E-B91D-DD9B83BDB86C}"/>
    <cellStyle name="표준 39 23 5" xfId="9413" xr:uid="{6F782CE1-6B2C-41C7-ABA3-520E5CC2EE3E}"/>
    <cellStyle name="표준 39 23 6" xfId="12787" xr:uid="{50C51378-2F41-4BD9-8C98-7CA3E9300F03}"/>
    <cellStyle name="표준 39 23 7" xfId="17226" xr:uid="{E35629F0-1BC6-4405-97F5-4E67EF85E271}"/>
    <cellStyle name="표준 39 23 8" xfId="7223" xr:uid="{6FC33681-8046-4576-96F2-AC837C86757F}"/>
    <cellStyle name="표준 39 24" xfId="2254" xr:uid="{0AE41E41-3583-487D-8AF1-FC805798BB1A}"/>
    <cellStyle name="표준 39 24 2" xfId="7227" xr:uid="{5D586A76-378E-4093-AC12-F7F41B654751}"/>
    <cellStyle name="표준 39 24 2 2" xfId="9418" xr:uid="{E71F3DD6-319A-405B-BFF9-3639D4871275}"/>
    <cellStyle name="표준 39 24 2 3" xfId="11761" xr:uid="{4982CAE7-452F-4B32-9CF5-3144EA116E16}"/>
    <cellStyle name="표준 39 24 2 4" xfId="17230" xr:uid="{15C6CE43-9670-4F62-8806-8DA3B7AF1356}"/>
    <cellStyle name="표준 39 24 3" xfId="7228" xr:uid="{03F4C509-A327-4E60-9856-B598C35CD505}"/>
    <cellStyle name="표준 39 24 3 2" xfId="9419" xr:uid="{66761A54-3DA0-4678-AD05-C9F21414DC06}"/>
    <cellStyle name="표준 39 24 3 3" xfId="11762" xr:uid="{93612F43-75A2-4BC4-921B-57209B8EDE43}"/>
    <cellStyle name="표준 39 24 3 4" xfId="17231" xr:uid="{98AA4B24-93E5-401D-8277-CBD684AA6C9B}"/>
    <cellStyle name="표준 39 24 4" xfId="8322" xr:uid="{F5E8C0C6-37F3-4D7D-8ADB-279623927785}"/>
    <cellStyle name="표준 39 24 4 2" xfId="9420" xr:uid="{BD0B0093-B1DE-4DF6-9CD4-148537E6A59E}"/>
    <cellStyle name="표준 39 24 4 3" xfId="13316" xr:uid="{BD7DCB61-4164-49C8-A755-5CB62434D86A}"/>
    <cellStyle name="표준 39 24 4 4" xfId="18298" xr:uid="{20E8B345-5EF8-47B0-82D6-2DE29193A95E}"/>
    <cellStyle name="표준 39 24 5" xfId="9417" xr:uid="{9B9499DA-4A68-4F71-BA76-4EF28627A22C}"/>
    <cellStyle name="표준 39 24 6" xfId="12785" xr:uid="{CBD1A795-87D7-4C36-8549-64E917B47812}"/>
    <cellStyle name="표준 39 24 7" xfId="17229" xr:uid="{D35FA28D-9EE7-4ED3-B29E-7556F629A9DB}"/>
    <cellStyle name="표준 39 24 8" xfId="7226" xr:uid="{CD316FCF-B421-4CF7-90D1-56477092A733}"/>
    <cellStyle name="표준 39 25" xfId="2255" xr:uid="{995E4B35-45E8-4D6E-B1E6-89079F02378C}"/>
    <cellStyle name="표준 39 25 2" xfId="7230" xr:uid="{FC450F06-4A2B-46CA-B760-606668FD89F7}"/>
    <cellStyle name="표준 39 25 2 2" xfId="9422" xr:uid="{75386731-D56B-4585-B0EC-C0911BD40D71}"/>
    <cellStyle name="표준 39 25 2 3" xfId="11763" xr:uid="{2CCACEBC-A253-478E-8AB9-03BE7C987488}"/>
    <cellStyle name="표준 39 25 2 4" xfId="17233" xr:uid="{75ED1CE6-4578-4B73-A542-FE5D0A0010BC}"/>
    <cellStyle name="표준 39 25 3" xfId="7231" xr:uid="{046484E0-F07B-40AD-A554-C33ABF469C80}"/>
    <cellStyle name="표준 39 25 3 2" xfId="9423" xr:uid="{9343D152-6627-4E1C-B9EE-09C9ADF0DB57}"/>
    <cellStyle name="표준 39 25 3 3" xfId="12791" xr:uid="{3D687F0F-360F-41BE-A4DC-D4032E42736C}"/>
    <cellStyle name="표준 39 25 3 4" xfId="17234" xr:uid="{FF52E7F3-584A-4C2B-8094-649F5CDA24C9}"/>
    <cellStyle name="표준 39 25 4" xfId="8323" xr:uid="{187051CB-C8A3-4A56-A5E0-86F35A52ABEB}"/>
    <cellStyle name="표준 39 25 4 2" xfId="9424" xr:uid="{EDA36C5F-BAD2-4942-B65A-3F78438C5E06}"/>
    <cellStyle name="표준 39 25 4 3" xfId="12161" xr:uid="{9298587A-AD6B-452E-A26C-8DF6A7EB81FA}"/>
    <cellStyle name="표준 39 25 4 4" xfId="18299" xr:uid="{43D3380A-04FC-46EC-9A55-E6E25CD62337}"/>
    <cellStyle name="표준 39 25 5" xfId="9421" xr:uid="{7B204A01-D9CE-4772-B003-356A688CF296}"/>
    <cellStyle name="표준 39 25 6" xfId="12790" xr:uid="{D891CD76-F586-4A2F-B786-BC55C1A6205C}"/>
    <cellStyle name="표준 39 25 7" xfId="17232" xr:uid="{C5D91E88-9F49-4CC9-AB76-6906AA9D730B}"/>
    <cellStyle name="표준 39 25 8" xfId="7229" xr:uid="{23ECB8BF-308F-497F-8779-5ADB868E3A84}"/>
    <cellStyle name="표준 39 26" xfId="2256" xr:uid="{589A4BD3-4061-4BED-873C-C444F078DF5D}"/>
    <cellStyle name="표준 39 26 2" xfId="7233" xr:uid="{0765268A-D97B-4DA4-9809-C644DC3853ED}"/>
    <cellStyle name="표준 39 26 2 2" xfId="9426" xr:uid="{6B7EF4D3-5359-43A2-8D05-2F6BDD8872EF}"/>
    <cellStyle name="표준 39 26 2 3" xfId="12792" xr:uid="{CC27B576-26A1-4451-A01D-A4CED9614BAD}"/>
    <cellStyle name="표준 39 26 2 4" xfId="17236" xr:uid="{19ABA370-4CAC-47F8-A507-5D61B45EB9A2}"/>
    <cellStyle name="표준 39 26 3" xfId="7234" xr:uid="{8E45D3DE-214D-49A4-9CED-CEEF014D20FF}"/>
    <cellStyle name="표준 39 26 3 2" xfId="9427" xr:uid="{9016ACE9-1C34-4186-99E8-55D51EDD50B8}"/>
    <cellStyle name="표준 39 26 3 3" xfId="12789" xr:uid="{4D0BF0F5-D13D-4613-8BBF-75D02E845A0A}"/>
    <cellStyle name="표준 39 26 3 4" xfId="17237" xr:uid="{0AA45110-9297-4C7C-85E0-EB847AA19EF0}"/>
    <cellStyle name="표준 39 26 4" xfId="8324" xr:uid="{DC685EC2-2AF6-4D06-B6C5-3D0E846F70A8}"/>
    <cellStyle name="표준 39 26 4 2" xfId="9428" xr:uid="{976C9DCD-2AD4-4AD0-8CD4-7737BCDB7405}"/>
    <cellStyle name="표준 39 26 4 3" xfId="12162" xr:uid="{D0697E58-EEF5-45A1-ACA3-0FFA89EFC183}"/>
    <cellStyle name="표준 39 26 4 4" xfId="18300" xr:uid="{5BDFC7A6-4134-441D-ACCD-88FDCCC05D75}"/>
    <cellStyle name="표준 39 26 5" xfId="9425" xr:uid="{23284805-1B43-401D-9076-CECBE4B4B7EC}"/>
    <cellStyle name="표준 39 26 6" xfId="12347" xr:uid="{C5DFACEF-2F93-4332-AF55-C24FBC9410E5}"/>
    <cellStyle name="표준 39 26 7" xfId="17235" xr:uid="{F6E428C7-84BD-4794-816B-0A5BDAA62892}"/>
    <cellStyle name="표준 39 26 8" xfId="7232" xr:uid="{F44BD3F7-4FA8-4216-BFCA-B715A5A918A1}"/>
    <cellStyle name="표준 39 27" xfId="2257" xr:uid="{679D63AF-5017-4C8A-9904-90951E121F91}"/>
    <cellStyle name="표준 39 27 2" xfId="7236" xr:uid="{16390A1A-6B9E-4522-81A0-1E7163EA9DCC}"/>
    <cellStyle name="표준 39 27 2 2" xfId="9430" xr:uid="{6F52ACE9-269F-44A3-B234-D0BFD58A3648}"/>
    <cellStyle name="표준 39 27 2 3" xfId="11765" xr:uid="{F92DE18E-D14E-4288-A330-D7968BCE10F8}"/>
    <cellStyle name="표준 39 27 2 4" xfId="17239" xr:uid="{D0949AC0-BEBA-4683-A8F5-9A6AA4B94AA5}"/>
    <cellStyle name="표준 39 27 3" xfId="7237" xr:uid="{72E14EEF-28B5-4D48-A53F-D09943195D64}"/>
    <cellStyle name="표준 39 27 3 2" xfId="9431" xr:uid="{D12F7B35-63A1-4518-8BA9-DAAC026EC127}"/>
    <cellStyle name="표준 39 27 3 3" xfId="12794" xr:uid="{55B78D39-9691-49E9-ADA3-789E28EC8A09}"/>
    <cellStyle name="표준 39 27 3 4" xfId="17240" xr:uid="{5CEFAA3B-5050-49F5-A4EA-6598CB140AEC}"/>
    <cellStyle name="표준 39 27 4" xfId="8325" xr:uid="{62888284-98C4-4577-971D-849FA90766CC}"/>
    <cellStyle name="표준 39 27 4 2" xfId="9432" xr:uid="{B9F45E48-CC22-4B96-A89B-65F226DC4521}"/>
    <cellStyle name="표준 39 27 4 3" xfId="13321" xr:uid="{42EA086E-8127-45D7-8D44-30FDF30DB13B}"/>
    <cellStyle name="표준 39 27 4 4" xfId="18301" xr:uid="{6DCC9AFD-2C72-41E7-88F1-12CAF4C54FE6}"/>
    <cellStyle name="표준 39 27 5" xfId="9429" xr:uid="{4AC6DE30-0D57-4641-A42A-0DF145BF53C6}"/>
    <cellStyle name="표준 39 27 6" xfId="11764" xr:uid="{6DF647B4-A69B-426A-A063-F2323598FACF}"/>
    <cellStyle name="표준 39 27 7" xfId="17238" xr:uid="{D1DCA763-C5FE-4910-A35B-6F646C27BD30}"/>
    <cellStyle name="표준 39 27 8" xfId="7235" xr:uid="{9415E110-2130-4539-9918-2DBCC61D1E32}"/>
    <cellStyle name="표준 39 28" xfId="2258" xr:uid="{19FECC40-EC95-4FBE-8A71-D32E0176D5FF}"/>
    <cellStyle name="표준 39 28 2" xfId="7239" xr:uid="{38ECC261-8300-4BF8-9765-ABC08A346C92}"/>
    <cellStyle name="표준 39 28 2 2" xfId="9434" xr:uid="{332036D2-EA07-4AD5-96C8-898174316597}"/>
    <cellStyle name="표준 39 28 2 3" xfId="12795" xr:uid="{FC1E05D6-FAA4-40A8-8F5F-2D242363ED95}"/>
    <cellStyle name="표준 39 28 2 4" xfId="17242" xr:uid="{83D51B51-D1ED-47A2-A866-754AC4E849F7}"/>
    <cellStyle name="표준 39 28 3" xfId="7240" xr:uid="{2A85E317-941F-4712-A543-260968957117}"/>
    <cellStyle name="표준 39 28 3 2" xfId="9435" xr:uid="{3BE49C5E-0FCF-4B0A-9D0E-05828078622A}"/>
    <cellStyle name="표준 39 28 3 3" xfId="12348" xr:uid="{44B1E9E4-83B4-4FF2-BE6B-405B2A8A8430}"/>
    <cellStyle name="표준 39 28 3 4" xfId="17243" xr:uid="{7CB4921E-B99C-43A5-A16C-7B03240FCEEB}"/>
    <cellStyle name="표준 39 28 4" xfId="8326" xr:uid="{C64B37E5-8EA7-499C-A5C9-7A68DA90C386}"/>
    <cellStyle name="표준 39 28 4 2" xfId="9436" xr:uid="{DC57B5C0-36B8-4F20-B758-66CABFE45E37}"/>
    <cellStyle name="표준 39 28 4 3" xfId="12163" xr:uid="{72039ED7-2342-4AA4-BCBC-9B8888D26666}"/>
    <cellStyle name="표준 39 28 4 4" xfId="18302" xr:uid="{448CD867-103D-4604-9311-A19185D10BCC}"/>
    <cellStyle name="표준 39 28 5" xfId="9433" xr:uid="{C902287C-BFAA-4D5B-A7DE-D0C147D1D937}"/>
    <cellStyle name="표준 39 28 6" xfId="11766" xr:uid="{643E4B51-C28A-40AF-A7B8-6F4D5F0B7CFD}"/>
    <cellStyle name="표준 39 28 7" xfId="17241" xr:uid="{675840AA-8CBD-4EF7-9D48-1F60F1F44ACF}"/>
    <cellStyle name="표준 39 28 8" xfId="7238" xr:uid="{A8A22927-4BB7-4C78-9EE6-CB397699F9F5}"/>
    <cellStyle name="표준 39 29" xfId="2259" xr:uid="{6E8D5F21-7873-40C1-A975-B5B0D8E277E7}"/>
    <cellStyle name="표준 39 29 2" xfId="7242" xr:uid="{B5942259-E25F-4ABC-806C-EE5FB23B8E8C}"/>
    <cellStyle name="표준 39 29 2 2" xfId="9438" xr:uid="{87344C62-E7A7-4CBB-B7A8-AE025C655C25}"/>
    <cellStyle name="표준 39 29 2 3" xfId="12793" xr:uid="{1CB5BD41-2DA9-4404-B204-056AF9AC8AE0}"/>
    <cellStyle name="표준 39 29 2 4" xfId="17245" xr:uid="{04E92207-E919-492A-8CCB-D82A71E4174E}"/>
    <cellStyle name="표준 39 29 3" xfId="7243" xr:uid="{A18B0780-1CB2-4579-8353-762AABD5AA5E}"/>
    <cellStyle name="표준 39 29 3 2" xfId="9439" xr:uid="{F56F3E36-FBD3-41A1-BBD9-5EC779963B53}"/>
    <cellStyle name="표준 39 29 3 3" xfId="11767" xr:uid="{C6BF5911-FCFA-4D51-A161-AA36D681A8F8}"/>
    <cellStyle name="표준 39 29 3 4" xfId="17246" xr:uid="{C1915447-2EC7-46D6-B184-605AA94FAFB7}"/>
    <cellStyle name="표준 39 29 4" xfId="8327" xr:uid="{165BFE4C-9D83-44CC-BA5F-050F597637B5}"/>
    <cellStyle name="표준 39 29 4 2" xfId="9440" xr:uid="{8D3643DF-5809-4E98-A7C7-D84CB119AD17}"/>
    <cellStyle name="표준 39 29 4 3" xfId="13322" xr:uid="{0526CFE1-1C95-4C2A-A29C-4792A19068EB}"/>
    <cellStyle name="표준 39 29 4 4" xfId="18303" xr:uid="{32C4F3DC-6EDD-4F56-B471-488315BFF83B}"/>
    <cellStyle name="표준 39 29 5" xfId="9437" xr:uid="{B3A54D94-C646-4E21-9780-E0DB90F21E46}"/>
    <cellStyle name="표준 39 29 6" xfId="12796" xr:uid="{E467C5E0-7EB2-47B2-B388-45B1F685C2F4}"/>
    <cellStyle name="표준 39 29 7" xfId="17244" xr:uid="{C11C5A8E-848A-4578-823D-EB26EB858C40}"/>
    <cellStyle name="표준 39 29 8" xfId="7241" xr:uid="{B656D126-C16B-424E-ACEF-CBE1D8EC36A1}"/>
    <cellStyle name="표준 39 3" xfId="2260" xr:uid="{E014F540-B04E-45D4-AB64-0447478C062C}"/>
    <cellStyle name="표준 39 3 2" xfId="7245" xr:uid="{C29DC87F-8EE2-4023-9D9F-98C1CA357995}"/>
    <cellStyle name="표준 39 3 2 2" xfId="9442" xr:uid="{8BF2A2D1-F5A2-4520-AE3F-E58C37C431E7}"/>
    <cellStyle name="표준 39 3 2 3" xfId="12798" xr:uid="{20CDF31F-A42E-4E45-BA19-B27164E63B71}"/>
    <cellStyle name="표준 39 3 2 4" xfId="17248" xr:uid="{49665028-712E-41B1-B491-ADA661768211}"/>
    <cellStyle name="표준 39 3 3" xfId="7246" xr:uid="{4540AD64-11E0-4EC4-A7AA-5EDA7C9EE66D}"/>
    <cellStyle name="표준 39 3 3 2" xfId="9443" xr:uid="{00BD5BB5-E92C-4F6E-9560-4DB8FCA18EE2}"/>
    <cellStyle name="표준 39 3 3 3" xfId="11769" xr:uid="{FF912C38-B45A-4E98-9793-A98000CDC975}"/>
    <cellStyle name="표준 39 3 3 4" xfId="17249" xr:uid="{89DB41CD-9C5F-4885-817D-A0B61E666DDE}"/>
    <cellStyle name="표준 39 3 4" xfId="8328" xr:uid="{F17935D0-B46D-4928-A4B2-A41142C83438}"/>
    <cellStyle name="표준 39 3 4 2" xfId="9444" xr:uid="{C8A8CB5D-1801-4ABF-9816-C5459CF201C2}"/>
    <cellStyle name="표준 39 3 4 3" xfId="12478" xr:uid="{8C6C87E4-D04F-4DC7-92B1-DAEC8DC1D865}"/>
    <cellStyle name="표준 39 3 4 4" xfId="18304" xr:uid="{5B6D8121-2B5C-4BA0-B32D-1BCAC2387C62}"/>
    <cellStyle name="표준 39 3 5" xfId="9441" xr:uid="{9EB94501-30E0-4582-AEEC-066927660B32}"/>
    <cellStyle name="표준 39 3 6" xfId="11768" xr:uid="{1702182D-F39D-45AA-BA1E-07541CDE469D}"/>
    <cellStyle name="표준 39 3 7" xfId="17247" xr:uid="{B22B6B91-62E3-4597-9F69-601210FDA3CC}"/>
    <cellStyle name="표준 39 3 8" xfId="7244" xr:uid="{C103A324-F692-4EA9-B63B-230245D1B0F6}"/>
    <cellStyle name="표준 39 30" xfId="2261" xr:uid="{FDC9FBA3-4045-43F1-AC00-4B19A6B3ED02}"/>
    <cellStyle name="표준 39 30 2" xfId="7248" xr:uid="{74966E3A-D0DB-46E3-B570-E4ECBEC3E57A}"/>
    <cellStyle name="표준 39 30 2 2" xfId="9446" xr:uid="{94974470-FC29-4867-B2C4-913A539F9E81}"/>
    <cellStyle name="표준 39 30 2 3" xfId="12349" xr:uid="{75CDFA99-84D7-4EBC-BEA5-4E32455FC990}"/>
    <cellStyle name="표준 39 30 2 4" xfId="17251" xr:uid="{CCCDB213-BE2E-4E07-A388-03CC3CD82AF2}"/>
    <cellStyle name="표준 39 30 3" xfId="7249" xr:uid="{C0C3E935-8EC3-4563-AEF8-F392B4BFDF79}"/>
    <cellStyle name="표준 39 30 3 2" xfId="9447" xr:uid="{3D258F3D-CB80-4BCF-8D66-8CFF8E8BEE71}"/>
    <cellStyle name="표준 39 30 3 3" xfId="12800" xr:uid="{231D8C12-215A-4CC5-8927-085DB580DF4C}"/>
    <cellStyle name="표준 39 30 3 4" xfId="17252" xr:uid="{ACC5150D-2236-41DA-B6D6-0EA19D60FFD7}"/>
    <cellStyle name="표준 39 30 4" xfId="8329" xr:uid="{21C09CA6-B0CC-4791-8C01-FE6B1EA7134F}"/>
    <cellStyle name="표준 39 30 4 2" xfId="9448" xr:uid="{77514333-E7CB-4DEE-B7F7-3C09FC1AAABE}"/>
    <cellStyle name="표준 39 30 4 3" xfId="13323" xr:uid="{0D4D47CD-D5AB-44AB-B39A-AAEF1DA8F479}"/>
    <cellStyle name="표준 39 30 4 4" xfId="18305" xr:uid="{194B10E7-5F2B-49FA-826B-EB5D189F27C8}"/>
    <cellStyle name="표준 39 30 5" xfId="9445" xr:uid="{1B55999B-EA5E-4621-A142-82EC5633CE17}"/>
    <cellStyle name="표준 39 30 6" xfId="12799" xr:uid="{B7424D71-E64C-4875-AD70-A6E47331BCAD}"/>
    <cellStyle name="표준 39 30 7" xfId="17250" xr:uid="{C384F5E5-D139-49B4-B32A-A6E6FEE7B214}"/>
    <cellStyle name="표준 39 30 8" xfId="7247" xr:uid="{3C1B1D85-A227-44CF-B95A-E3D7F0916DC5}"/>
    <cellStyle name="표준 39 31" xfId="2262" xr:uid="{C0B7783C-92CB-4393-83A3-F4AA496DCDBA}"/>
    <cellStyle name="표준 39 31 2" xfId="7251" xr:uid="{27BB7655-BE16-4041-815F-D3AC8F515AA8}"/>
    <cellStyle name="표준 39 31 2 2" xfId="9450" xr:uid="{BC00B78C-BC80-4BB1-90E7-2D604DD8E06B}"/>
    <cellStyle name="표준 39 31 2 3" xfId="11770" xr:uid="{4BF6A655-2517-4F2B-84D5-C474D4A4A4BE}"/>
    <cellStyle name="표준 39 31 2 4" xfId="17254" xr:uid="{6B4C1B11-2536-40F6-965E-9BAF8C97EE26}"/>
    <cellStyle name="표준 39 31 3" xfId="7252" xr:uid="{E848253A-F076-4DB4-ADD2-3CA89812DE35}"/>
    <cellStyle name="표준 39 31 3 2" xfId="9451" xr:uid="{66392A99-47A1-4AEB-96DB-81DB56CE2DAA}"/>
    <cellStyle name="표준 39 31 3 3" xfId="11771" xr:uid="{5EDB5B94-C5FE-4CE1-9DBE-358C98EE24B4}"/>
    <cellStyle name="표준 39 31 3 4" xfId="17255" xr:uid="{5F5D4810-1DA5-4F67-B1C5-1F54BBA910BF}"/>
    <cellStyle name="표준 39 31 4" xfId="8330" xr:uid="{3A9F0D4D-857B-48AC-8AD2-40BE487C8A68}"/>
    <cellStyle name="표준 39 31 4 2" xfId="9452" xr:uid="{835E4C23-5DCE-4573-BC31-17DBAE1B9A92}"/>
    <cellStyle name="표준 39 31 4 3" xfId="13320" xr:uid="{37E1C19F-E5EB-4640-9DBE-E7CF5DCB6788}"/>
    <cellStyle name="표준 39 31 4 4" xfId="18306" xr:uid="{47FF7B3A-C74F-4F73-BDC6-65042B872919}"/>
    <cellStyle name="표준 39 31 5" xfId="9449" xr:uid="{1921032C-DBAA-40B9-8EE8-A09A1E221D88}"/>
    <cellStyle name="표준 39 31 6" xfId="12797" xr:uid="{0374170A-7C19-4304-958C-53DB9F0332B5}"/>
    <cellStyle name="표준 39 31 7" xfId="17253" xr:uid="{A88E9039-64E1-49F4-BF4E-24AACF4D270C}"/>
    <cellStyle name="표준 39 31 8" xfId="7250" xr:uid="{AB86FAF2-B2B6-44CE-909F-F7301CF173CE}"/>
    <cellStyle name="표준 39 32" xfId="2263" xr:uid="{FAE4C734-5253-46B7-98A9-F7B94C231898}"/>
    <cellStyle name="표준 39 32 2" xfId="7254" xr:uid="{AA804C76-C5EC-4DB8-8A20-6EBC26FD2807}"/>
    <cellStyle name="표준 39 32 2 2" xfId="9454" xr:uid="{50FAED74-4596-48A8-8BAE-066BC50CA9DD}"/>
    <cellStyle name="표준 39 32 2 3" xfId="11772" xr:uid="{8438AB31-4697-45E4-8EE7-C26E7457576E}"/>
    <cellStyle name="표준 39 32 2 4" xfId="17257" xr:uid="{3D55455C-367B-4EC1-9094-A2C349B83D34}"/>
    <cellStyle name="표준 39 32 3" xfId="7255" xr:uid="{27AEA488-33B8-4A39-B3EF-1DD66A521A77}"/>
    <cellStyle name="표준 39 32 3 2" xfId="9455" xr:uid="{C4ACDA9D-0FCE-48D1-A1A2-B99C106CDB2C}"/>
    <cellStyle name="표준 39 32 3 3" xfId="12803" xr:uid="{B2078FA4-CE7A-4847-AD6C-2D4F9A9E59CA}"/>
    <cellStyle name="표준 39 32 3 4" xfId="17258" xr:uid="{ABA77FEA-8BD6-4C2C-A464-F76F0487BEF3}"/>
    <cellStyle name="표준 39 32 4" xfId="8331" xr:uid="{5175CE98-DE8E-4596-9ADC-D11A825AEA5A}"/>
    <cellStyle name="표준 39 32 4 2" xfId="9456" xr:uid="{CC19BFEE-84F8-4223-A543-FAE3F2F356B2}"/>
    <cellStyle name="표준 39 32 4 3" xfId="12164" xr:uid="{0A06855E-18A2-4BA0-952A-B978ECFB5E8B}"/>
    <cellStyle name="표준 39 32 4 4" xfId="18307" xr:uid="{1455DA76-7315-423C-9529-54EB10790999}"/>
    <cellStyle name="표준 39 32 5" xfId="9453" xr:uid="{675A311C-4792-473D-A3F8-1A97E875E61D}"/>
    <cellStyle name="표준 39 32 6" xfId="12802" xr:uid="{FDAF560F-1052-4FC4-A391-9D304EF9E305}"/>
    <cellStyle name="표준 39 32 7" xfId="17256" xr:uid="{7C4C4B60-04B2-4532-A521-BABE3933111B}"/>
    <cellStyle name="표준 39 32 8" xfId="7253" xr:uid="{A06EE795-0E3F-4A56-9172-2C9C8A276F7C}"/>
    <cellStyle name="표준 39 33" xfId="2264" xr:uid="{53DCC057-A4E6-4ECE-B7C7-E5FE229DD541}"/>
    <cellStyle name="표준 39 33 2" xfId="7257" xr:uid="{12D7BA36-500A-450F-9917-931A71131177}"/>
    <cellStyle name="표준 39 33 2 2" xfId="9458" xr:uid="{E78D2E1B-EC4F-41DF-A890-A63368636C3A}"/>
    <cellStyle name="표준 39 33 2 3" xfId="12804" xr:uid="{7DE5969F-9817-4D39-B56F-DD1613A629FC}"/>
    <cellStyle name="표준 39 33 2 4" xfId="17260" xr:uid="{47018371-16D4-4109-AB11-DB830248FC20}"/>
    <cellStyle name="표준 39 33 3" xfId="7258" xr:uid="{99F58BD2-2D89-4B3D-A72F-5AC2D6A44324}"/>
    <cellStyle name="표준 39 33 3 2" xfId="9459" xr:uid="{B46C3E98-12C6-49C9-B6CE-9D8CC69A8B40}"/>
    <cellStyle name="표준 39 33 3 3" xfId="12801" xr:uid="{2E9974A9-D459-42D0-8249-A629A51352B7}"/>
    <cellStyle name="표준 39 33 3 4" xfId="17261" xr:uid="{A2D3BE7A-E9D5-4A01-AA17-76D627FB6052}"/>
    <cellStyle name="표준 39 33 4" xfId="8332" xr:uid="{BCDA3A8A-905E-4D10-A310-0EE91F649920}"/>
    <cellStyle name="표준 39 33 4 2" xfId="9460" xr:uid="{2401285A-73B5-4732-B698-3E87D545952F}"/>
    <cellStyle name="표준 39 33 4 3" xfId="12165" xr:uid="{7BF6BC61-62C3-4261-8DB3-4AC341D4FDAD}"/>
    <cellStyle name="표준 39 33 4 4" xfId="18308" xr:uid="{FBB97A68-F72D-4523-92A1-25E291C9BBB6}"/>
    <cellStyle name="표준 39 33 5" xfId="9457" xr:uid="{73F7F382-F837-4D98-81EA-49AECE4F57A1}"/>
    <cellStyle name="표준 39 33 6" xfId="12350" xr:uid="{B21B768D-5083-4A86-8E0F-F4A9E65C2060}"/>
    <cellStyle name="표준 39 33 7" xfId="17259" xr:uid="{5C5AE78F-FF75-4693-A885-8E5B3C30DE25}"/>
    <cellStyle name="표준 39 33 8" xfId="7256" xr:uid="{D9EA482D-ACAC-45FA-95AD-290DFAC39A30}"/>
    <cellStyle name="표준 39 34" xfId="2265" xr:uid="{A86A9585-2665-4093-B3A3-073F283440F7}"/>
    <cellStyle name="표준 39 34 2" xfId="7260" xr:uid="{82EB7594-7E16-4C40-96F5-5990F00DA91A}"/>
    <cellStyle name="표준 39 34 2 2" xfId="9462" xr:uid="{D2270F3E-DC4A-4F4C-A500-B08CA3E2E7C5}"/>
    <cellStyle name="표준 39 34 2 3" xfId="11774" xr:uid="{CD130401-2C8D-45B1-9F8E-250F58C65A81}"/>
    <cellStyle name="표준 39 34 2 4" xfId="17263" xr:uid="{722676AC-8F5C-4E1D-9F2E-020CCD167A11}"/>
    <cellStyle name="표준 39 34 3" xfId="7261" xr:uid="{9895BE2D-B313-46F9-92CC-CE37AE8A76B0}"/>
    <cellStyle name="표준 39 34 3 2" xfId="9463" xr:uid="{BEE3378F-0C3B-43BB-9E2B-95C32239D1FF}"/>
    <cellStyle name="표준 39 34 3 3" xfId="12806" xr:uid="{41665E9B-05A5-4A8E-85F4-8A080E139FED}"/>
    <cellStyle name="표준 39 34 3 4" xfId="17264" xr:uid="{C2D26278-6CB3-4E97-9F0B-E925158D49A2}"/>
    <cellStyle name="표준 39 34 4" xfId="8333" xr:uid="{AE33D991-3AFF-464C-9EFC-3E8DB26C9A79}"/>
    <cellStyle name="표준 39 34 4 2" xfId="9464" xr:uid="{12051199-6D32-42B0-A74B-1E1FC9676124}"/>
    <cellStyle name="표준 39 34 4 3" xfId="13325" xr:uid="{0CD6A9F0-DD06-4168-BE87-2AE52784D3B4}"/>
    <cellStyle name="표준 39 34 4 4" xfId="18309" xr:uid="{377ED784-E987-4C41-8CC4-88DB40D8AD64}"/>
    <cellStyle name="표준 39 34 5" xfId="9461" xr:uid="{295D2338-ADF2-46B6-9DD9-7AE77481D03D}"/>
    <cellStyle name="표준 39 34 6" xfId="11773" xr:uid="{ED78131B-F69C-4B0A-ABFE-308005BDF901}"/>
    <cellStyle name="표준 39 34 7" xfId="17262" xr:uid="{45DB2693-9CA2-4A71-B064-60E9AD7DFDC2}"/>
    <cellStyle name="표준 39 34 8" xfId="7259" xr:uid="{4E0A9CD9-9230-40CF-939A-7277BC2DDDF3}"/>
    <cellStyle name="표준 39 35" xfId="2266" xr:uid="{22568D1E-9A2A-4CAE-8C84-D05D5BF0B382}"/>
    <cellStyle name="표준 39 35 2" xfId="7263" xr:uid="{D7AB6BA3-6413-4B87-9332-1E62A10C5EEB}"/>
    <cellStyle name="표준 39 35 2 2" xfId="9466" xr:uid="{6F1657E6-2D2C-4002-AB90-6D4A1200088F}"/>
    <cellStyle name="표준 39 35 2 3" xfId="12807" xr:uid="{B055B20E-889F-4979-8339-7FCCDBEDB3E7}"/>
    <cellStyle name="표준 39 35 2 4" xfId="17266" xr:uid="{A3CB45E4-F6AD-4910-9ED3-480679049BEB}"/>
    <cellStyle name="표준 39 35 3" xfId="7264" xr:uid="{76008308-0EE2-4266-824E-FF93A78B4877}"/>
    <cellStyle name="표준 39 35 3 2" xfId="9467" xr:uid="{3B9945EC-CEB5-41F4-8E98-740B9E37E270}"/>
    <cellStyle name="표준 39 35 3 3" xfId="12351" xr:uid="{DA8529FC-2251-453E-B970-536C386E340C}"/>
    <cellStyle name="표준 39 35 3 4" xfId="17267" xr:uid="{384E8386-1202-4EA4-A25C-959F25877498}"/>
    <cellStyle name="표준 39 35 4" xfId="8334" xr:uid="{F2B9A2DA-6AB8-48EB-B0C8-8B287A891F16}"/>
    <cellStyle name="표준 39 35 4 2" xfId="9468" xr:uid="{0B17ED33-89A7-4726-B468-6DBBEACA5E31}"/>
    <cellStyle name="표준 39 35 4 3" xfId="12166" xr:uid="{00F88B19-7327-47EA-9D01-F34829A43EC2}"/>
    <cellStyle name="표준 39 35 4 4" xfId="18310" xr:uid="{B1702612-D10A-4BFB-94D1-78D724A780BC}"/>
    <cellStyle name="표준 39 35 5" xfId="9465" xr:uid="{CDBC8C61-D73B-4556-AC26-7AFB68A1A237}"/>
    <cellStyle name="표준 39 35 6" xfId="11775" xr:uid="{9F81CC6D-01C8-4185-8991-A6BFE9ACD805}"/>
    <cellStyle name="표준 39 35 7" xfId="17265" xr:uid="{6F24E6E0-3BA2-44BA-B9A3-2ECEE7812F9C}"/>
    <cellStyle name="표준 39 35 8" xfId="7262" xr:uid="{83287F3B-C1D0-4B87-942E-0F905202C635}"/>
    <cellStyle name="표준 39 36" xfId="2267" xr:uid="{F43C09A2-885F-45FB-BAED-8A2E0189D380}"/>
    <cellStyle name="표준 39 36 2" xfId="7266" xr:uid="{CA1ABD57-E558-4EA5-AA4F-87F191E7DE52}"/>
    <cellStyle name="표준 39 36 2 2" xfId="9470" xr:uid="{B838C186-F5DC-4752-B27B-B9979C15DC00}"/>
    <cellStyle name="표준 39 36 2 3" xfId="12805" xr:uid="{F5638910-0320-4145-B835-A7B454904915}"/>
    <cellStyle name="표준 39 36 2 4" xfId="17269" xr:uid="{9211AC6A-5EE5-4511-84AC-C155D25DD13B}"/>
    <cellStyle name="표준 39 36 3" xfId="7267" xr:uid="{8CA2F2C2-12EF-4C4F-9526-57EE6E039FF3}"/>
    <cellStyle name="표준 39 36 3 2" xfId="9471" xr:uid="{34CF8E78-AA5F-41B5-884C-F4BE2CDC736C}"/>
    <cellStyle name="표준 39 36 3 3" xfId="11776" xr:uid="{93EFDE8C-3D67-400C-83D5-34209DFE65C0}"/>
    <cellStyle name="표준 39 36 3 4" xfId="17270" xr:uid="{48100428-0083-42F7-858C-27A40103D861}"/>
    <cellStyle name="표준 39 36 4" xfId="8335" xr:uid="{70364D85-A0E1-4064-A308-E9A82E6A49FE}"/>
    <cellStyle name="표준 39 36 4 2" xfId="9472" xr:uid="{D94608E1-ED96-4A85-84D0-7D371813C7B1}"/>
    <cellStyle name="표준 39 36 4 3" xfId="13326" xr:uid="{2322105F-AEC4-42D5-B6FE-C1F0309F18DC}"/>
    <cellStyle name="표준 39 36 4 4" xfId="18311" xr:uid="{E6ECB346-8254-48D7-94A0-1B20B06CB4F3}"/>
    <cellStyle name="표준 39 36 5" xfId="9469" xr:uid="{BD40A13D-6A23-4FA2-A8B6-69553C2615D1}"/>
    <cellStyle name="표준 39 36 6" xfId="12808" xr:uid="{CB5880D4-5CE2-43CB-B997-C49B24BFF38E}"/>
    <cellStyle name="표준 39 36 7" xfId="17268" xr:uid="{217C8E82-C65B-450F-95EB-D771FBD4D781}"/>
    <cellStyle name="표준 39 36 8" xfId="7265" xr:uid="{752C05B7-6DAC-466A-BEE8-38201AA8A18C}"/>
    <cellStyle name="표준 39 37" xfId="2268" xr:uid="{09D58BD5-D21A-4B48-8EC1-A726B130729D}"/>
    <cellStyle name="표준 39 37 2" xfId="7269" xr:uid="{D4080801-D014-4B15-81DB-1E3A2E0BF064}"/>
    <cellStyle name="표준 39 37 2 2" xfId="9474" xr:uid="{955327B1-D532-4BB9-97F7-16B39D5A28E4}"/>
    <cellStyle name="표준 39 37 2 3" xfId="12810" xr:uid="{16118A93-E9C9-4F4F-AC0D-26BB8ECAA652}"/>
    <cellStyle name="표준 39 37 2 4" xfId="17272" xr:uid="{12064E52-32B7-4A75-8B20-CADE830BAF09}"/>
    <cellStyle name="표준 39 37 3" xfId="7270" xr:uid="{C5764214-CBFC-49CE-BE44-8EC854D23F85}"/>
    <cellStyle name="표준 39 37 3 2" xfId="9475" xr:uid="{838A4FE5-D36B-4285-96CD-133C7D8D93AF}"/>
    <cellStyle name="표준 39 37 3 3" xfId="11778" xr:uid="{D970E6E4-C2A6-4DC1-8AB4-7194AC0C747C}"/>
    <cellStyle name="표준 39 37 3 4" xfId="17273" xr:uid="{6DBCE5D0-5036-4C0C-8947-9D7DEEAA48F1}"/>
    <cellStyle name="표준 39 37 4" xfId="8336" xr:uid="{D4513200-37D2-4099-92D4-AB43F482CEB7}"/>
    <cellStyle name="표준 39 37 4 2" xfId="9476" xr:uid="{750DFE54-B946-4A1C-93FA-B9BEAC4A92C8}"/>
    <cellStyle name="표준 39 37 4 3" xfId="12479" xr:uid="{DCD2956D-0C8C-42C5-8312-937DF23AE648}"/>
    <cellStyle name="표준 39 37 4 4" xfId="18312" xr:uid="{49B5279A-B4D4-42E9-B7DC-A24CF0132A82}"/>
    <cellStyle name="표준 39 37 5" xfId="9473" xr:uid="{74A2CB51-88E9-44CB-B56A-659539ED1F15}"/>
    <cellStyle name="표준 39 37 6" xfId="11777" xr:uid="{EDAAE47E-3F18-4EB9-A2AE-592AC96A954D}"/>
    <cellStyle name="표준 39 37 7" xfId="17271" xr:uid="{F854999A-119D-46CD-B60F-CEEE703C466B}"/>
    <cellStyle name="표준 39 37 8" xfId="7268" xr:uid="{DCE40DCE-BE84-44F2-8BD2-48E16FF21E09}"/>
    <cellStyle name="표준 39 38" xfId="2269" xr:uid="{54BBE12C-89E1-4BCA-9623-99BA542FC2E0}"/>
    <cellStyle name="표준 39 38 2" xfId="7272" xr:uid="{2BE3CD44-2757-4E71-9817-F879714101C7}"/>
    <cellStyle name="표준 39 38 2 2" xfId="9478" xr:uid="{FF76FC44-41AA-47AB-8C87-546DF15DAA9F}"/>
    <cellStyle name="표준 39 38 2 3" xfId="12352" xr:uid="{601EE42B-6111-41E6-8E92-619E06CE5241}"/>
    <cellStyle name="표준 39 38 2 4" xfId="17275" xr:uid="{B5A919D8-4098-4E61-853A-24B2DE707A10}"/>
    <cellStyle name="표준 39 38 3" xfId="7273" xr:uid="{C09D3B85-0514-42AA-A74C-635A2D6C21EA}"/>
    <cellStyle name="표준 39 38 3 2" xfId="9479" xr:uid="{18EC2676-C4EF-451D-BE86-8928D686C6C3}"/>
    <cellStyle name="표준 39 38 3 3" xfId="12812" xr:uid="{90BAC092-EB84-4ED9-AF82-0B28E5B637C6}"/>
    <cellStyle name="표준 39 38 3 4" xfId="17276" xr:uid="{CF23A67B-1330-4BA4-804C-D7F202286BB7}"/>
    <cellStyle name="표준 39 38 4" xfId="8337" xr:uid="{EE99A722-D5F7-4C90-A86A-17F2BBC84F7A}"/>
    <cellStyle name="표준 39 38 4 2" xfId="9480" xr:uid="{2ADFFC79-83EE-4B52-8140-FCBFE2B0DE32}"/>
    <cellStyle name="표준 39 38 4 3" xfId="13327" xr:uid="{F408BD74-BC5A-4B3B-A531-D8A919467BF9}"/>
    <cellStyle name="표준 39 38 4 4" xfId="18313" xr:uid="{DADE3AE1-25AD-4B96-A793-972171B6345D}"/>
    <cellStyle name="표준 39 38 5" xfId="9477" xr:uid="{4A65D830-24B3-4DBF-BF2B-79B69D5D69B1}"/>
    <cellStyle name="표준 39 38 6" xfId="12811" xr:uid="{D7A9C90E-517D-4AB4-BCA2-C52A7FE49824}"/>
    <cellStyle name="표준 39 38 7" xfId="17274" xr:uid="{1A4599F9-A71E-40F5-ADF0-B7812AE75010}"/>
    <cellStyle name="표준 39 38 8" xfId="7271" xr:uid="{DDE5D818-B3D3-42C6-9232-6D63BAA06425}"/>
    <cellStyle name="표준 39 39" xfId="2270" xr:uid="{B56FBB8A-DC5A-4F17-BBDA-0C95A9AB88AF}"/>
    <cellStyle name="표준 39 39 2" xfId="7275" xr:uid="{12DFB4F2-228A-40C0-8C5F-D71500D6BF1C}"/>
    <cellStyle name="표준 39 39 2 2" xfId="9482" xr:uid="{9BC8DB2B-41F0-404F-AF87-887BD655D368}"/>
    <cellStyle name="표준 39 39 2 3" xfId="11779" xr:uid="{BE1CF4CE-249B-4ABB-B086-58526F3732BF}"/>
    <cellStyle name="표준 39 39 2 4" xfId="17278" xr:uid="{E6AD5267-F470-49A0-96F9-20D49E80F37A}"/>
    <cellStyle name="표준 39 39 3" xfId="7276" xr:uid="{E9F8FC49-62E7-46F3-974A-6B02660A8C17}"/>
    <cellStyle name="표준 39 39 3 2" xfId="9483" xr:uid="{D4DE0A44-6A14-4E3D-BE2D-6E041683A1D4}"/>
    <cellStyle name="표준 39 39 3 3" xfId="11780" xr:uid="{649F6A01-3F91-4FD8-A9BF-9943985D7A1C}"/>
    <cellStyle name="표준 39 39 3 4" xfId="17279" xr:uid="{2D0E93C3-7506-46C3-B1CE-0AA9F2AEED39}"/>
    <cellStyle name="표준 39 39 4" xfId="8338" xr:uid="{0D765A25-1BB9-4B9C-B653-8713D4C48828}"/>
    <cellStyle name="표준 39 39 4 2" xfId="9484" xr:uid="{DEC442E6-BB7B-4C2E-ACBD-4CAB03E71003}"/>
    <cellStyle name="표준 39 39 4 3" xfId="13324" xr:uid="{90DD2ABB-C5D2-4EA7-83F7-8176C6A959B7}"/>
    <cellStyle name="표준 39 39 4 4" xfId="18314" xr:uid="{970E09EE-59D9-4C67-A08B-A234C4A2005D}"/>
    <cellStyle name="표준 39 39 5" xfId="9481" xr:uid="{005C57DE-7364-476D-AA54-02E3E429B900}"/>
    <cellStyle name="표준 39 39 6" xfId="12809" xr:uid="{D71546BE-5F68-4D40-9F40-00356336F824}"/>
    <cellStyle name="표준 39 39 7" xfId="17277" xr:uid="{F6D507DF-4BB2-43B3-A210-11831C5180F7}"/>
    <cellStyle name="표준 39 39 8" xfId="7274" xr:uid="{AC32A262-CA0D-44DB-8E04-2DF814290F56}"/>
    <cellStyle name="표준 39 4" xfId="2271" xr:uid="{C1EE5000-E4C4-4258-B894-83D8DB4A78D7}"/>
    <cellStyle name="표준 39 4 2" xfId="7278" xr:uid="{E19C4F6B-7F82-4EDB-B2FE-76BDF842A6BD}"/>
    <cellStyle name="표준 39 4 2 2" xfId="9486" xr:uid="{7404F7A3-76BE-4665-9A94-C39831422FF1}"/>
    <cellStyle name="표준 39 4 2 3" xfId="11781" xr:uid="{58E54641-2D4A-4A9C-8F2B-2787A92591AB}"/>
    <cellStyle name="표준 39 4 2 4" xfId="17281" xr:uid="{0DC1D107-D064-45BC-A8D6-494C94B88B16}"/>
    <cellStyle name="표준 39 4 3" xfId="7279" xr:uid="{C1CF75F3-DB74-4FEB-92C6-CE5E7B78B6C5}"/>
    <cellStyle name="표준 39 4 3 2" xfId="9487" xr:uid="{0A1498DC-128F-4FC8-A90C-AACDE6482E74}"/>
    <cellStyle name="표준 39 4 3 3" xfId="12815" xr:uid="{827C4E6D-8C08-4715-AEA8-B40C1B1467E6}"/>
    <cellStyle name="표준 39 4 3 4" xfId="17282" xr:uid="{73C255CE-739C-476D-9E22-CE3633EFB8EF}"/>
    <cellStyle name="표준 39 4 4" xfId="8339" xr:uid="{69365EB1-2EDB-4599-B211-4D7E8EA13B27}"/>
    <cellStyle name="표준 39 4 4 2" xfId="9488" xr:uid="{C8EF7598-9A6F-423C-8BF2-DE50191D3DAC}"/>
    <cellStyle name="표준 39 4 4 3" xfId="12167" xr:uid="{1D47BC41-CC3E-4E3E-8D5A-751C5B62A8F8}"/>
    <cellStyle name="표준 39 4 4 4" xfId="18315" xr:uid="{EF84856C-3F54-4C6D-A9C8-85B1A78708A8}"/>
    <cellStyle name="표준 39 4 5" xfId="9485" xr:uid="{CCCB1CC5-6073-4E5E-A0DB-552F8E050D33}"/>
    <cellStyle name="표준 39 4 6" xfId="12814" xr:uid="{D6E0D80F-FFCF-4D9A-AAA7-62734866C59D}"/>
    <cellStyle name="표준 39 4 7" xfId="17280" xr:uid="{3304291F-E22B-4058-94EF-687709EAB94F}"/>
    <cellStyle name="표준 39 4 8" xfId="7277" xr:uid="{B87D0EB7-B00B-4F67-B579-BAF57C3C5F96}"/>
    <cellStyle name="표준 39 40" xfId="2272" xr:uid="{014C321A-5CF0-4E2C-9C52-05DC38BD5556}"/>
    <cellStyle name="표준 39 40 2" xfId="7281" xr:uid="{96C71F02-6D5E-41A9-AB4E-A3F3EEAEE386}"/>
    <cellStyle name="표준 39 40 2 2" xfId="9490" xr:uid="{BCF1DACC-BBDE-417D-BD20-A1BDC9970BFC}"/>
    <cellStyle name="표준 39 40 2 3" xfId="12816" xr:uid="{1C0D61F3-6CAD-49C3-AF27-B05E809C510D}"/>
    <cellStyle name="표준 39 40 2 4" xfId="17284" xr:uid="{AE3EEBAA-89D5-46EE-8923-CE6E1B3232F7}"/>
    <cellStyle name="표준 39 40 3" xfId="7282" xr:uid="{D649550C-CE83-460F-AA07-8F39F89C09BB}"/>
    <cellStyle name="표준 39 40 3 2" xfId="9491" xr:uid="{89889B57-7A66-4252-8649-9815031E642B}"/>
    <cellStyle name="표준 39 40 3 3" xfId="12813" xr:uid="{2887CA28-D312-4781-AB53-BD88D848CA30}"/>
    <cellStyle name="표준 39 40 3 4" xfId="17285" xr:uid="{5A2EA20B-0126-4D19-94B4-FB3C9F43A709}"/>
    <cellStyle name="표준 39 40 4" xfId="8340" xr:uid="{CFF667AB-CB1D-4D38-AA5C-0EC641A825CA}"/>
    <cellStyle name="표준 39 40 4 2" xfId="9492" xr:uid="{92776E9E-CF0C-416A-B7FB-9C385B2CAEF4}"/>
    <cellStyle name="표준 39 40 4 3" xfId="12168" xr:uid="{CADBE6AA-4007-411B-8060-4E0322D1BE17}"/>
    <cellStyle name="표준 39 40 4 4" xfId="18316" xr:uid="{54DEDE11-D64F-4B8B-9943-F50117317E8B}"/>
    <cellStyle name="표준 39 40 5" xfId="9489" xr:uid="{FD2C7267-32DD-443F-9991-ADD32F12E1C7}"/>
    <cellStyle name="표준 39 40 6" xfId="12353" xr:uid="{55E6B7EB-03CC-4536-A660-1ECF9F5E9789}"/>
    <cellStyle name="표준 39 40 7" xfId="17283" xr:uid="{220B66F5-FA58-4290-98DD-7CB3D5EC040F}"/>
    <cellStyle name="표준 39 40 8" xfId="7280" xr:uid="{86B1A086-3434-4819-BBA9-7237569BCC9A}"/>
    <cellStyle name="표준 39 41" xfId="2273" xr:uid="{08E6150A-69C2-49A2-AAE8-18F25E894F00}"/>
    <cellStyle name="표준 39 41 2" xfId="7284" xr:uid="{4B822241-7E52-47F7-BD25-35F28F823000}"/>
    <cellStyle name="표준 39 41 2 2" xfId="9494" xr:uid="{BAD468DE-6294-4545-82BE-D3D3E06061A5}"/>
    <cellStyle name="표준 39 41 2 3" xfId="11783" xr:uid="{42BD1FB7-5FFB-4D19-BBD8-211BB884A2C9}"/>
    <cellStyle name="표준 39 41 2 4" xfId="17287" xr:uid="{ED4FF4E3-54A7-4BDF-AA6B-125A0AB78B17}"/>
    <cellStyle name="표준 39 41 3" xfId="7285" xr:uid="{1EFB1615-019A-48FE-852C-BB5F2CFD2B59}"/>
    <cellStyle name="표준 39 41 3 2" xfId="9495" xr:uid="{3ADB2031-CB07-490B-92BF-5E1F703AB42F}"/>
    <cellStyle name="표준 39 41 3 3" xfId="12818" xr:uid="{69FCAFA0-BC68-4609-BD23-56BA5D35C702}"/>
    <cellStyle name="표준 39 41 3 4" xfId="17288" xr:uid="{1E5CBC5A-906D-4EC6-8062-A29C94C2DEA8}"/>
    <cellStyle name="표준 39 41 4" xfId="8341" xr:uid="{F80A12C3-D034-46D7-9405-5DB288737F20}"/>
    <cellStyle name="표준 39 41 4 2" xfId="9496" xr:uid="{4F48C9CF-D498-4FFE-95FF-500EED8A01B6}"/>
    <cellStyle name="표준 39 41 4 3" xfId="13329" xr:uid="{58948834-E52B-4F02-A581-75CEE3840CEF}"/>
    <cellStyle name="표준 39 41 4 4" xfId="18317" xr:uid="{255C771F-22FA-48F3-8BA0-D109D5507044}"/>
    <cellStyle name="표준 39 41 5" xfId="9493" xr:uid="{541C6E62-7237-4D15-BF39-2FB051E0D260}"/>
    <cellStyle name="표준 39 41 6" xfId="11782" xr:uid="{3DF840F2-6D08-4F09-ACA2-A245F3727172}"/>
    <cellStyle name="표준 39 41 7" xfId="17286" xr:uid="{EFD2B04E-E357-4974-B2E7-8FDE4A5020DD}"/>
    <cellStyle name="표준 39 41 8" xfId="7283" xr:uid="{DA17EA42-063D-480C-959F-DECE61E7A690}"/>
    <cellStyle name="표준 39 42" xfId="2274" xr:uid="{F1A981A4-40D8-48DE-BAC8-5BD5D1B67497}"/>
    <cellStyle name="표준 39 42 2" xfId="7287" xr:uid="{E311476B-9711-4063-A5D4-CA4FAAB0EFCD}"/>
    <cellStyle name="표준 39 42 2 2" xfId="9498" xr:uid="{8643D744-F2D0-4F79-B0D5-D47F0386084D}"/>
    <cellStyle name="표준 39 42 2 3" xfId="12819" xr:uid="{FFE934AC-4FDA-4FA9-B6FF-3B43D6516061}"/>
    <cellStyle name="표준 39 42 2 4" xfId="17290" xr:uid="{5A816570-36C9-4D82-8BE3-097B47882A81}"/>
    <cellStyle name="표준 39 42 3" xfId="7288" xr:uid="{0F797A46-6332-4632-9216-874EE4E6A3D4}"/>
    <cellStyle name="표준 39 42 3 2" xfId="9499" xr:uid="{F23D5941-51AF-4E49-ABCB-F85E56335DF8}"/>
    <cellStyle name="표준 39 42 3 3" xfId="12354" xr:uid="{A7543A5A-635E-4F44-B9F6-C3D7AB60328C}"/>
    <cellStyle name="표준 39 42 3 4" xfId="17291" xr:uid="{8F1090CC-A0C6-42F0-B958-3770548BD054}"/>
    <cellStyle name="표준 39 42 4" xfId="8342" xr:uid="{DECD37E4-92D1-47C5-BA3E-345582CC4CED}"/>
    <cellStyle name="표준 39 42 4 2" xfId="9500" xr:uid="{730184DA-1626-4C00-9DD8-E5FE505ADFD2}"/>
    <cellStyle name="표준 39 42 4 3" xfId="12169" xr:uid="{8B8AA303-090D-4963-8F94-37CA436352A4}"/>
    <cellStyle name="표준 39 42 4 4" xfId="18318" xr:uid="{8B0DD364-7072-4535-A3DB-88A716B2E6E0}"/>
    <cellStyle name="표준 39 42 5" xfId="9497" xr:uid="{27E5201E-12BD-4CBA-9B48-2C040B38FC94}"/>
    <cellStyle name="표준 39 42 6" xfId="11784" xr:uid="{7D4B484E-9ADA-4021-A3C8-365CAB69A990}"/>
    <cellStyle name="표준 39 42 7" xfId="17289" xr:uid="{5C6FCA8B-B9AC-4AAD-8616-A8FAA32D9584}"/>
    <cellStyle name="표준 39 42 8" xfId="7286" xr:uid="{99B54554-5E3E-45E1-9775-0F43F8EDEA61}"/>
    <cellStyle name="표준 39 43" xfId="2275" xr:uid="{B9AFD72A-6756-4F95-A49B-F4FB1BACF47E}"/>
    <cellStyle name="표준 39 43 2" xfId="7290" xr:uid="{551A48D0-0CE2-45AC-9A53-063162D6C3D3}"/>
    <cellStyle name="표준 39 43 2 2" xfId="9502" xr:uid="{FB18A04B-6777-4F46-894F-0B16EDBF54A2}"/>
    <cellStyle name="표준 39 43 2 3" xfId="12817" xr:uid="{41A5382E-55A9-4669-B21F-418F2E17E4D0}"/>
    <cellStyle name="표준 39 43 2 4" xfId="17293" xr:uid="{AAAEF739-D3C8-4BD2-AA20-8721D92B44CE}"/>
    <cellStyle name="표준 39 43 3" xfId="7291" xr:uid="{89F8B1B2-ADFA-4471-9018-9232296D7FEE}"/>
    <cellStyle name="표준 39 43 3 2" xfId="9503" xr:uid="{B0B0C4B5-D4AA-4006-9718-98BBD75C3BE0}"/>
    <cellStyle name="표준 39 43 3 3" xfId="11785" xr:uid="{62F4D441-D04B-4B8A-8B59-1560DB2EA81C}"/>
    <cellStyle name="표준 39 43 3 4" xfId="17294" xr:uid="{116DF3D0-3E31-4F73-AABD-D8DFA6BBE8E3}"/>
    <cellStyle name="표준 39 43 4" xfId="8343" xr:uid="{82560913-71C7-4928-BAE7-2A94E7AE44A0}"/>
    <cellStyle name="표준 39 43 4 2" xfId="9504" xr:uid="{879C8DF5-24B3-4EE1-BADB-912B196DCE8F}"/>
    <cellStyle name="표준 39 43 4 3" xfId="13330" xr:uid="{1CA44F62-D39B-45F4-965F-A2099C7E5A15}"/>
    <cellStyle name="표준 39 43 4 4" xfId="18319" xr:uid="{FD7DD68C-A6F9-4571-8F16-8748031A9F09}"/>
    <cellStyle name="표준 39 43 5" xfId="9501" xr:uid="{8CC17C87-1A6F-4623-B781-199E40A7B734}"/>
    <cellStyle name="표준 39 43 6" xfId="12820" xr:uid="{AB6A0252-AD55-4581-9E8E-9B67B95631ED}"/>
    <cellStyle name="표준 39 43 7" xfId="17292" xr:uid="{E6E1888F-949A-4CEE-8190-8FF75FB7D3CD}"/>
    <cellStyle name="표준 39 43 8" xfId="7289" xr:uid="{8509F8A3-D91F-4852-B4DA-370EEF45F719}"/>
    <cellStyle name="표준 39 44" xfId="2276" xr:uid="{50ADA238-78E3-4153-8861-3A763CD538E5}"/>
    <cellStyle name="표준 39 44 2" xfId="7293" xr:uid="{C4C6A4FC-08CF-492E-AA1B-7753B4F656CB}"/>
    <cellStyle name="표준 39 44 2 2" xfId="9506" xr:uid="{023EB528-6766-4102-8DD3-BC7998BD3AEC}"/>
    <cellStyle name="표준 39 44 2 3" xfId="12822" xr:uid="{2774A1A5-E516-43E8-A4F9-9D6DAC468E17}"/>
    <cellStyle name="표준 39 44 2 4" xfId="17296" xr:uid="{89037A3D-EBB3-45DE-93BB-88CBF00750A5}"/>
    <cellStyle name="표준 39 44 3" xfId="7294" xr:uid="{FC1CB231-4406-4AF5-8DB7-6DEAAC0FE6CC}"/>
    <cellStyle name="표준 39 44 3 2" xfId="9507" xr:uid="{C87AD0DC-1405-4642-9773-5DEE3C433243}"/>
    <cellStyle name="표준 39 44 3 3" xfId="11787" xr:uid="{E262D772-3980-4257-AB54-7AB34345E496}"/>
    <cellStyle name="표준 39 44 3 4" xfId="17297" xr:uid="{468361D0-D410-4655-89A5-BA2518D66AEA}"/>
    <cellStyle name="표준 39 44 4" xfId="8344" xr:uid="{1A36EFE5-FBEF-46B6-81FC-54A4F44952ED}"/>
    <cellStyle name="표준 39 44 4 2" xfId="9508" xr:uid="{9F556973-0292-417E-9741-E1B80E5786BB}"/>
    <cellStyle name="표준 39 44 4 3" xfId="12480" xr:uid="{06C04968-0B0F-4A39-85CE-A4292E33B173}"/>
    <cellStyle name="표준 39 44 4 4" xfId="18320" xr:uid="{E63AA161-7357-42F3-9CFD-E50E7C870180}"/>
    <cellStyle name="표준 39 44 5" xfId="9505" xr:uid="{BA328DAB-081A-4A41-8EAD-D95681F5B4E4}"/>
    <cellStyle name="표준 39 44 6" xfId="11786" xr:uid="{38926E67-709C-4825-AB4D-98EB1EA00ABA}"/>
    <cellStyle name="표준 39 44 7" xfId="17295" xr:uid="{15A222B1-A19D-44C6-AE9A-20E7403726C2}"/>
    <cellStyle name="표준 39 44 8" xfId="7292" xr:uid="{AFC88994-98FC-4DEC-BBF4-F69FC655F0B9}"/>
    <cellStyle name="표준 39 45" xfId="2277" xr:uid="{640AD276-1AC7-4B92-AE14-A56F49C423E6}"/>
    <cellStyle name="표준 39 45 2" xfId="7296" xr:uid="{2F891931-7BB0-41C4-A7C7-CB6614AF0F9C}"/>
    <cellStyle name="표준 39 45 2 2" xfId="9510" xr:uid="{113CB35F-9D51-4AAF-A747-6BC9029FE009}"/>
    <cellStyle name="표준 39 45 2 3" xfId="12355" xr:uid="{F6906814-5465-4C22-962E-37BB2F1B0C2A}"/>
    <cellStyle name="표준 39 45 2 4" xfId="17299" xr:uid="{19223FCF-F7A5-4CFF-8F45-7BD6A674AE90}"/>
    <cellStyle name="표준 39 45 3" xfId="7297" xr:uid="{45E080F5-C4BC-4B72-AE4F-6F176775FD8B}"/>
    <cellStyle name="표준 39 45 3 2" xfId="9511" xr:uid="{AF428457-BC72-47C4-B098-B8F3C5DA9F7E}"/>
    <cellStyle name="표준 39 45 3 3" xfId="12824" xr:uid="{00233619-0893-444A-BE94-593AFFA49ADC}"/>
    <cellStyle name="표준 39 45 3 4" xfId="17300" xr:uid="{AAB0F702-D576-49A8-B20B-26FD20CE3934}"/>
    <cellStyle name="표준 39 45 4" xfId="8345" xr:uid="{A7842FEF-9FDC-402E-A958-935A63301ED9}"/>
    <cellStyle name="표준 39 45 4 2" xfId="9512" xr:uid="{0EDAFA70-3CBF-4CB4-B97D-18CAEA89A408}"/>
    <cellStyle name="표준 39 45 4 3" xfId="13331" xr:uid="{8C65BD97-0A04-4827-8C50-CA9A84EDE3A6}"/>
    <cellStyle name="표준 39 45 4 4" xfId="18321" xr:uid="{6D9A015C-B6E1-45A7-9D43-1372FAB34520}"/>
    <cellStyle name="표준 39 45 5" xfId="9509" xr:uid="{72B7A948-B7B6-4D07-A494-1C4DCB6E3F6F}"/>
    <cellStyle name="표준 39 45 6" xfId="12823" xr:uid="{1F485B43-DA38-4D8D-90ED-7AF10E3BE13E}"/>
    <cellStyle name="표준 39 45 7" xfId="17298" xr:uid="{8CB300B5-E9E4-4D5F-BDBF-28480869F8D4}"/>
    <cellStyle name="표준 39 45 8" xfId="7295" xr:uid="{5E71C9C4-4C5F-44DF-AE65-21BAA3780920}"/>
    <cellStyle name="표준 39 46" xfId="2278" xr:uid="{0341B473-C21F-4AC1-A234-0CA258F22D24}"/>
    <cellStyle name="표준 39 46 2" xfId="7299" xr:uid="{A5EE22A2-133D-47BB-9EF9-DD26FC14BDB0}"/>
    <cellStyle name="표준 39 46 2 2" xfId="9514" xr:uid="{5B94D8C2-B320-49D3-93D0-26B21095DA2D}"/>
    <cellStyle name="표준 39 46 2 3" xfId="11788" xr:uid="{6FD69FC3-0AF3-4705-B6A1-06A723100985}"/>
    <cellStyle name="표준 39 46 2 4" xfId="17302" xr:uid="{2A9CA032-A1A8-4BB5-8C78-D6B212337916}"/>
    <cellStyle name="표준 39 46 3" xfId="7300" xr:uid="{BB510468-EAD1-480E-8701-AA5C5A1EDB91}"/>
    <cellStyle name="표준 39 46 3 2" xfId="9515" xr:uid="{3D8595D9-268B-47E9-874B-18CFCAB27C87}"/>
    <cellStyle name="표준 39 46 3 3" xfId="11789" xr:uid="{53AF7F20-6EA5-45A6-9E81-41521238637F}"/>
    <cellStyle name="표준 39 46 3 4" xfId="17303" xr:uid="{F3F79B32-9B3B-452A-9FCE-60913960F2CE}"/>
    <cellStyle name="표준 39 46 4" xfId="8346" xr:uid="{23AFB903-69ED-4AA2-B8D7-D3890AE3ED8C}"/>
    <cellStyle name="표준 39 46 4 2" xfId="9516" xr:uid="{61EA01C4-6332-4E93-ABD9-936B2139B7B1}"/>
    <cellStyle name="표준 39 46 4 3" xfId="13328" xr:uid="{17937E25-829E-4AA5-B769-9D077F015F50}"/>
    <cellStyle name="표준 39 46 4 4" xfId="18322" xr:uid="{48EA6CCB-48E8-4D75-ACA2-B5AF4BC7DA23}"/>
    <cellStyle name="표준 39 46 5" xfId="9513" xr:uid="{8B9FF2B9-5162-4A6D-94A1-D14C195F7347}"/>
    <cellStyle name="표준 39 46 6" xfId="12821" xr:uid="{012FF45B-FB5F-436B-BD70-5FAD464CA844}"/>
    <cellStyle name="표준 39 46 7" xfId="17301" xr:uid="{FED13370-B47F-4BFF-A95C-3F2D65EFDDFD}"/>
    <cellStyle name="표준 39 46 8" xfId="7298" xr:uid="{066DFA41-55BA-4887-A67E-133168F95967}"/>
    <cellStyle name="표준 39 47" xfId="2279" xr:uid="{9DFC91AA-E140-4A91-B527-ABE93BBD35E5}"/>
    <cellStyle name="표준 39 47 2" xfId="7302" xr:uid="{4D511847-0101-4310-8FE5-83E563AD193D}"/>
    <cellStyle name="표준 39 47 2 2" xfId="9518" xr:uid="{4E49421F-41B5-4FC1-B392-4FCB3282ADB9}"/>
    <cellStyle name="표준 39 47 2 3" xfId="11790" xr:uid="{EDD8E4D2-9F1D-4424-B41A-5D812028C029}"/>
    <cellStyle name="표준 39 47 2 4" xfId="17305" xr:uid="{8ADC965B-D3D2-493E-A326-D3E2548C51F2}"/>
    <cellStyle name="표준 39 47 3" xfId="7303" xr:uid="{A3768767-BF2F-4E53-A734-F538FCF318E7}"/>
    <cellStyle name="표준 39 47 3 2" xfId="9519" xr:uid="{1F5B19DD-2BFB-4A26-83D0-496DF1B19485}"/>
    <cellStyle name="표준 39 47 3 3" xfId="12827" xr:uid="{CD5A2DA8-B3D0-4E0D-BF0B-BEF400A6FF85}"/>
    <cellStyle name="표준 39 47 3 4" xfId="17306" xr:uid="{76955286-D36A-447B-9E45-239E252B102B}"/>
    <cellStyle name="표준 39 47 4" xfId="8347" xr:uid="{CF745EDA-A827-4143-87C8-F6B59C7C3EF7}"/>
    <cellStyle name="표준 39 47 4 2" xfId="9520" xr:uid="{9C6EC905-91B9-4FEC-A892-0B80A7492D73}"/>
    <cellStyle name="표준 39 47 4 3" xfId="12170" xr:uid="{1277A5EE-8725-4D74-88AE-A3E64EAA01F8}"/>
    <cellStyle name="표준 39 47 4 4" xfId="18323" xr:uid="{54043ABF-C028-48C5-9F9C-7357A4F67DD2}"/>
    <cellStyle name="표준 39 47 5" xfId="9517" xr:uid="{A774AE59-C5B1-4980-8C14-649610D23F8A}"/>
    <cellStyle name="표준 39 47 6" xfId="12826" xr:uid="{A612DCE2-86D9-4B9A-9E8C-340403EE5C08}"/>
    <cellStyle name="표준 39 47 7" xfId="17304" xr:uid="{4D880C44-907C-4252-8768-A6E17411D4F4}"/>
    <cellStyle name="표준 39 47 8" xfId="7301" xr:uid="{446C4517-416F-4BAB-924C-EA69531A7D42}"/>
    <cellStyle name="표준 39 48" xfId="7304" xr:uid="{58929E8B-7356-476B-B681-E6FFD9CAF2A9}"/>
    <cellStyle name="표준 39 48 2" xfId="9521" xr:uid="{6CD12CAC-E9DD-45D2-8B57-234D2D20D1DD}"/>
    <cellStyle name="표준 39 48 3" xfId="12356" xr:uid="{D0CBE9F8-5351-4C2C-8281-0384EC359FFD}"/>
    <cellStyle name="표준 39 48 4" xfId="17307" xr:uid="{A047F394-DEC3-4A12-8A9E-92404C49C932}"/>
    <cellStyle name="표준 39 49" xfId="7305" xr:uid="{2FC0CD09-A6EC-482D-8ED0-33E4CE6A3A3E}"/>
    <cellStyle name="표준 39 49 2" xfId="9522" xr:uid="{12DF4685-F6A4-4F9B-9ECB-D7C0BF6F2921}"/>
    <cellStyle name="표준 39 49 3" xfId="12828" xr:uid="{024A9AE0-B691-4B6D-8839-6CCF08BD63D1}"/>
    <cellStyle name="표준 39 49 4" xfId="17308" xr:uid="{5442A5B9-60D7-439E-A142-CC6611534BEF}"/>
    <cellStyle name="표준 39 5" xfId="2280" xr:uid="{222F2D09-0560-4D0E-B2C3-64C33457FDDF}"/>
    <cellStyle name="표준 39 5 2" xfId="7307" xr:uid="{E75B6E60-A8F7-45C1-9510-5E6D28253A43}"/>
    <cellStyle name="표준 39 5 2 2" xfId="9524" xr:uid="{38847A85-D265-4604-9A18-45E8C4170239}"/>
    <cellStyle name="표준 39 5 2 3" xfId="11791" xr:uid="{0CF0649D-EACF-4FCB-88F6-CAC37C4ECF40}"/>
    <cellStyle name="표준 39 5 2 4" xfId="17310" xr:uid="{FE046BEE-C689-4A74-BCB6-5DE163C4492D}"/>
    <cellStyle name="표준 39 5 3" xfId="7308" xr:uid="{14669CB8-8224-4D2D-AD0E-05B1799DB19F}"/>
    <cellStyle name="표준 39 5 3 2" xfId="9525" xr:uid="{F0527DE2-A28A-4E6C-8B05-154223DE42C7}"/>
    <cellStyle name="표준 39 5 3 3" xfId="11792" xr:uid="{ABF47231-8CEF-4ADD-A157-EAC88AEC20F9}"/>
    <cellStyle name="표준 39 5 3 4" xfId="17311" xr:uid="{6E9C0CB4-242E-4F47-98D4-51E4DDC9ACF1}"/>
    <cellStyle name="표준 39 5 4" xfId="8348" xr:uid="{89FF3F1D-50D3-44D6-B01A-F850C0E890A5}"/>
    <cellStyle name="표준 39 5 4 2" xfId="9526" xr:uid="{20CF4A26-A91C-4D6B-9F01-7DE8B343D783}"/>
    <cellStyle name="표준 39 5 4 3" xfId="12171" xr:uid="{A7234BEF-C431-4ECE-A53B-A59ADBF44482}"/>
    <cellStyle name="표준 39 5 4 4" xfId="18324" xr:uid="{4A466818-DD9F-4949-84FD-038D62C2AB42}"/>
    <cellStyle name="표준 39 5 5" xfId="9523" xr:uid="{8D04FD2A-61EC-4F37-9468-F52C14DECD2A}"/>
    <cellStyle name="표준 39 5 6" xfId="12825" xr:uid="{02D5E2E9-24F9-4079-9E79-BFF2518A5977}"/>
    <cellStyle name="표준 39 5 7" xfId="17309" xr:uid="{34624D16-AC80-47EC-A733-07B9DE1A1073}"/>
    <cellStyle name="표준 39 5 8" xfId="7306" xr:uid="{3CFB955E-0690-4C7E-970A-25EBDE7C6B21}"/>
    <cellStyle name="표준 39 50" xfId="8306" xr:uid="{9DB25162-A34F-473E-BDFA-36041FA0B210}"/>
    <cellStyle name="표준 39 50 2" xfId="9527" xr:uid="{F92D276E-10FC-4FCE-BC99-B9184FA62381}"/>
    <cellStyle name="표준 39 50 3" xfId="13308" xr:uid="{56DFBEE3-B211-435C-BF70-962EB1FDABCA}"/>
    <cellStyle name="표준 39 50 4" xfId="18282" xr:uid="{565AE4EB-1622-4BE0-981C-8681863F7720}"/>
    <cellStyle name="표준 39 51" xfId="9356" xr:uid="{961163ED-A609-4C77-94BD-D3A1CB933297}"/>
    <cellStyle name="표준 39 52" xfId="11744" xr:uid="{45E29EF1-680D-4709-A4BF-591225B8D487}"/>
    <cellStyle name="표준 39 53" xfId="17183" xr:uid="{61738630-6927-4ECA-8BA6-582D830A0F54}"/>
    <cellStyle name="표준 39 54" xfId="7180" xr:uid="{94849E9E-9FE5-45B9-B6C0-0A617ADC38CF}"/>
    <cellStyle name="표준 39 55" xfId="49638" xr:uid="{5B7BA6AE-4E36-469A-9442-596E8FC3E749}"/>
    <cellStyle name="표준 39 6" xfId="2281" xr:uid="{883780A9-AF95-42AD-B002-A96FF3B409CE}"/>
    <cellStyle name="표준 39 6 2" xfId="7310" xr:uid="{2B39D880-B077-4F1A-87A3-959B4EE4F4DC}"/>
    <cellStyle name="표준 39 6 2 2" xfId="9529" xr:uid="{875C6E93-9DFD-4277-8DC4-CF670191B874}"/>
    <cellStyle name="표준 39 6 2 3" xfId="11793" xr:uid="{01F715EA-394B-4C18-A90E-E74032CEA3F2}"/>
    <cellStyle name="표준 39 6 2 4" xfId="17313" xr:uid="{01539927-2FED-40EF-9035-852BFD0B294E}"/>
    <cellStyle name="표준 39 6 3" xfId="7311" xr:uid="{089DEAFF-9814-45AE-A446-01B819D685B1}"/>
    <cellStyle name="표준 39 6 3 2" xfId="9530" xr:uid="{295BBFC9-F439-4332-82ED-C5C8D47AB1BD}"/>
    <cellStyle name="표준 39 6 3 3" xfId="12831" xr:uid="{29C0CF2F-98B1-4F35-8877-C8627160F8A7}"/>
    <cellStyle name="표준 39 6 3 4" xfId="17314" xr:uid="{F6597CC7-1083-40DE-AE3F-39A36F5EA47B}"/>
    <cellStyle name="표준 39 6 4" xfId="8349" xr:uid="{1BC84899-D0D7-4F35-920D-EAE7A76FE568}"/>
    <cellStyle name="표준 39 6 4 2" xfId="9531" xr:uid="{018D52DE-B513-46A6-BB8E-CC5BC7B990A8}"/>
    <cellStyle name="표준 39 6 4 3" xfId="13333" xr:uid="{8C61B655-663E-4F23-997D-37B7D1E7ABE9}"/>
    <cellStyle name="표준 39 6 4 4" xfId="18325" xr:uid="{7BA7831F-D040-4773-AEE2-9B85B6603317}"/>
    <cellStyle name="표준 39 6 5" xfId="9528" xr:uid="{85BCFA17-83DC-4A0A-A4A0-20DAFE0EC014}"/>
    <cellStyle name="표준 39 6 6" xfId="12830" xr:uid="{B91FE74B-9EDE-4340-85E4-EEE17A88FA4F}"/>
    <cellStyle name="표준 39 6 7" xfId="17312" xr:uid="{2C1517A1-3140-48DA-BB91-9F26F0ED5FEE}"/>
    <cellStyle name="표준 39 6 8" xfId="7309" xr:uid="{AC8F73FF-3AAA-4223-A1BD-B6B492195C4D}"/>
    <cellStyle name="표준 39 7" xfId="2282" xr:uid="{402DABED-1D36-4C9A-8889-8E0AB7C3CFF5}"/>
    <cellStyle name="표준 39 7 2" xfId="7313" xr:uid="{D68A7647-4286-469C-B5A1-6F71A16383DA}"/>
    <cellStyle name="표준 39 7 2 2" xfId="9533" xr:uid="{5EA77A55-90EF-4F1E-B3C5-83C9511FFC95}"/>
    <cellStyle name="표준 39 7 2 3" xfId="12832" xr:uid="{52AC5045-555A-4DB3-9A96-2A3ED8E0EC57}"/>
    <cellStyle name="표준 39 7 2 4" xfId="17316" xr:uid="{1C0A2B21-0A52-47B4-9CF9-1E1745ECA751}"/>
    <cellStyle name="표준 39 7 3" xfId="7314" xr:uid="{EDAA7364-15AA-4C54-B90F-6B4DED136CB7}"/>
    <cellStyle name="표준 39 7 3 2" xfId="9534" xr:uid="{6986847C-F07E-4C46-9596-3F7F05B40D55}"/>
    <cellStyle name="표준 39 7 3 3" xfId="12829" xr:uid="{93402286-4818-484F-B3B9-C7FA8DC1CDDF}"/>
    <cellStyle name="표준 39 7 3 4" xfId="17317" xr:uid="{FC1A8A5E-6F8C-4290-8943-8E1EA7599CBD}"/>
    <cellStyle name="표준 39 7 4" xfId="8350" xr:uid="{3446DBD7-7D12-4ECC-843F-D9A801C80F85}"/>
    <cellStyle name="표준 39 7 4 2" xfId="9535" xr:uid="{F5E46196-69D3-455F-8E16-BF150647AE64}"/>
    <cellStyle name="표준 39 7 4 3" xfId="12172" xr:uid="{F683A45E-C791-4342-AB6A-65928B2A1723}"/>
    <cellStyle name="표준 39 7 4 4" xfId="18326" xr:uid="{7AEB7215-2805-49D1-BC53-E75808132CC9}"/>
    <cellStyle name="표준 39 7 5" xfId="9532" xr:uid="{A6EDE3FE-AC92-4FEB-A686-839F8EB94656}"/>
    <cellStyle name="표준 39 7 6" xfId="12357" xr:uid="{2185F5EB-83C9-4B15-AC91-A15323A92BCA}"/>
    <cellStyle name="표준 39 7 7" xfId="17315" xr:uid="{A5A0F413-2C9A-4EB3-96C5-AFB0BE18C503}"/>
    <cellStyle name="표준 39 7 8" xfId="7312" xr:uid="{4EDECC91-FECC-45C0-B10B-E4070AC700BF}"/>
    <cellStyle name="표준 39 8" xfId="2283" xr:uid="{5F815919-0433-433B-809B-22CFDE06118C}"/>
    <cellStyle name="표준 39 8 2" xfId="7316" xr:uid="{0EE18D89-9A68-41A3-A087-D9051831A4D9}"/>
    <cellStyle name="표준 39 8 2 2" xfId="9537" xr:uid="{94AB7DC0-6BA2-497D-A59B-0C79DD110805}"/>
    <cellStyle name="표준 39 8 2 3" xfId="11795" xr:uid="{8EBD8722-31DB-4E21-B35E-5E16964F1511}"/>
    <cellStyle name="표준 39 8 2 4" xfId="17319" xr:uid="{0D46E27A-9273-4949-AAC0-9E5AC855DF8C}"/>
    <cellStyle name="표준 39 8 3" xfId="7317" xr:uid="{49E2B7EE-E636-4B45-B719-96EE712418D8}"/>
    <cellStyle name="표준 39 8 3 2" xfId="9538" xr:uid="{BF83613F-480B-43FE-AED7-62BE6E32D8F4}"/>
    <cellStyle name="표준 39 8 3 3" xfId="12834" xr:uid="{F7EEA75C-331D-4228-8067-F4D45549FF96}"/>
    <cellStyle name="표준 39 8 3 4" xfId="17320" xr:uid="{E2CF1030-56C5-40C0-A2C7-CD5BB0653268}"/>
    <cellStyle name="표준 39 8 4" xfId="8351" xr:uid="{2C4A77BA-99B7-47D2-BF42-2CD304E46B75}"/>
    <cellStyle name="표준 39 8 4 2" xfId="9539" xr:uid="{811317B4-57B9-4EB4-963F-2F1AA0729085}"/>
    <cellStyle name="표준 39 8 4 3" xfId="13334" xr:uid="{7ED2A6E4-130A-4BA7-8242-FEF504F55C5F}"/>
    <cellStyle name="표준 39 8 4 4" xfId="18327" xr:uid="{4463AE10-899D-446B-835A-D010B77B85FE}"/>
    <cellStyle name="표준 39 8 5" xfId="9536" xr:uid="{8A4AD266-85D5-4AFC-81E8-D0C6048571AC}"/>
    <cellStyle name="표준 39 8 6" xfId="11794" xr:uid="{C602BCE9-7B31-43C4-BFAA-83AE0E924F49}"/>
    <cellStyle name="표준 39 8 7" xfId="17318" xr:uid="{0D9E4293-F442-480E-B1C5-D29DCE7645DD}"/>
    <cellStyle name="표준 39 8 8" xfId="7315" xr:uid="{EF7735FD-C49F-4D00-9659-7F92760D1BC4}"/>
    <cellStyle name="표준 39 9" xfId="2284" xr:uid="{23EC9EA4-A0BA-4ACA-ADC2-25E5186CEB68}"/>
    <cellStyle name="표준 39 9 2" xfId="7319" xr:uid="{50D0B660-3BA4-4629-9DCA-2EE51F3354E8}"/>
    <cellStyle name="표준 39 9 2 2" xfId="9541" xr:uid="{A39CA3A4-8DBC-4C45-9FDA-DE4F3A37AC3A}"/>
    <cellStyle name="표준 39 9 2 3" xfId="12835" xr:uid="{4E25339C-2180-406D-88A3-552DECD21932}"/>
    <cellStyle name="표준 39 9 2 4" xfId="17322" xr:uid="{2A298A3A-96DF-4B4B-A337-5291D7CB4E6D}"/>
    <cellStyle name="표준 39 9 3" xfId="7320" xr:uid="{D95EDD6E-1FC6-40FC-B1A1-E8ECCB7751AB}"/>
    <cellStyle name="표준 39 9 3 2" xfId="9542" xr:uid="{3A1021A3-9180-454F-AF7A-A7363A6B17FD}"/>
    <cellStyle name="표준 39 9 3 3" xfId="12358" xr:uid="{9378CE22-0E78-4762-A80B-1898D3825521}"/>
    <cellStyle name="표준 39 9 3 4" xfId="17323" xr:uid="{081C6150-C808-479A-8C1C-6BE736CC3257}"/>
    <cellStyle name="표준 39 9 4" xfId="8352" xr:uid="{3FB5D956-E2EB-4758-915E-442D01435A1A}"/>
    <cellStyle name="표준 39 9 4 2" xfId="9543" xr:uid="{03A40A5C-F3E8-4F23-B0A5-132F8366B6BD}"/>
    <cellStyle name="표준 39 9 4 3" xfId="12481" xr:uid="{404462A7-870E-4BF7-8636-D4E0AE714FFE}"/>
    <cellStyle name="표준 39 9 4 4" xfId="18328" xr:uid="{9E4299D9-88DF-4D86-A86F-3FE890392047}"/>
    <cellStyle name="표준 39 9 5" xfId="9540" xr:uid="{664A9382-9DB6-45FC-8EBF-9B6AA334A004}"/>
    <cellStyle name="표준 39 9 6" xfId="11796" xr:uid="{C0C075E1-9C54-4DD0-A532-0976F3CBC2FB}"/>
    <cellStyle name="표준 39 9 7" xfId="17321" xr:uid="{DB714A8E-C1C5-4399-95C6-3F92F77CDE18}"/>
    <cellStyle name="표준 39 9 8" xfId="7318" xr:uid="{ECE16192-2312-4259-89F7-C6173894271D}"/>
    <cellStyle name="표준 390" xfId="3067" xr:uid="{2E2C1DCC-5BA3-4C42-80CF-7097BEEEF224}"/>
    <cellStyle name="표준 390 2" xfId="3174" xr:uid="{A1B0665F-E92A-47CD-A5F6-BD06FB6E32B3}"/>
    <cellStyle name="표준 390 2 2" xfId="3373" xr:uid="{16F01856-B2C6-4408-BAE9-D5CD521180F8}"/>
    <cellStyle name="표준 390 2 2 2" xfId="3782" xr:uid="{286C11E9-7104-413A-B0B1-E1F47C61631E}"/>
    <cellStyle name="표준 390 2 2 2 2" xfId="57019" xr:uid="{4EAF130D-EE72-4ECF-90F9-71114311DA0C}"/>
    <cellStyle name="표준 390 2 2 3" xfId="56630" xr:uid="{CE52F83F-CB3E-490C-9AFB-A4EDB02F4B4A}"/>
    <cellStyle name="표준 390 2 3" xfId="3587" xr:uid="{AFCD1AE1-C0D3-4CF5-BEF2-038E4EF54577}"/>
    <cellStyle name="표준 390 2 3 2" xfId="56824" xr:uid="{944A2BA1-31D2-408F-94AC-D6C10DAEE884}"/>
    <cellStyle name="표준 390 2 4" xfId="56435" xr:uid="{6901BB52-A3C2-4599-81AD-D198C34EDAF1}"/>
    <cellStyle name="표준 390 3" xfId="3269" xr:uid="{C0FBC379-0372-4873-97F3-6ABD04E29E37}"/>
    <cellStyle name="표준 390 3 2" xfId="3678" xr:uid="{D4E942D1-2233-4A48-ADF8-EF09C82F4AFE}"/>
    <cellStyle name="표준 390 3 2 2" xfId="56915" xr:uid="{16C699BB-DBBF-4EA2-942C-B73A8FE1284D}"/>
    <cellStyle name="표준 390 3 3" xfId="56526" xr:uid="{FEAFC9B4-47B0-43B6-BFD1-8CBF9CBE8DE8}"/>
    <cellStyle name="표준 390 4" xfId="3483" xr:uid="{8E3AE4E9-2025-409E-845E-1491B6E56D56}"/>
    <cellStyle name="표준 390 4 2" xfId="56720" xr:uid="{1D890191-35C6-491D-9172-079E94B48D47}"/>
    <cellStyle name="표준 390 5" xfId="56329" xr:uid="{1E00B40D-29DB-47EC-B1F1-9E8FD2FE1572}"/>
    <cellStyle name="표준 391" xfId="3072" xr:uid="{9D6A6845-1DE5-4BB6-8252-192950B26F2B}"/>
    <cellStyle name="표준 391 2" xfId="3179" xr:uid="{DCD425EA-42BA-4311-B890-1CF80EE22D90}"/>
    <cellStyle name="표준 391 2 2" xfId="3378" xr:uid="{2C4C6CAE-E798-4D5B-8C07-A2300BD23BA2}"/>
    <cellStyle name="표준 391 2 2 2" xfId="3787" xr:uid="{5E08CA25-77DD-40A6-8C7F-1AEACA8204CB}"/>
    <cellStyle name="표준 391 2 2 2 2" xfId="57024" xr:uid="{8B7A8D64-7902-44BE-AE91-1EA8B1D6A806}"/>
    <cellStyle name="표준 391 2 2 3" xfId="56635" xr:uid="{750214F3-2AB8-44E4-B7A1-429D133D982F}"/>
    <cellStyle name="표준 391 2 3" xfId="3592" xr:uid="{66B359DE-2F0F-46E6-9F0C-26F750A6178A}"/>
    <cellStyle name="표준 391 2 3 2" xfId="56829" xr:uid="{41CA651A-1A47-4154-8C24-944F128B5EB6}"/>
    <cellStyle name="표준 391 2 4" xfId="56440" xr:uid="{761C1A33-6377-4F16-86FD-D7D2C4CFD4CC}"/>
    <cellStyle name="표준 391 3" xfId="3274" xr:uid="{168E0A87-5B76-4F47-8D14-145FBC914BA5}"/>
    <cellStyle name="표준 391 3 2" xfId="3683" xr:uid="{23AD109C-8EE6-44AC-8162-ADD5A627150B}"/>
    <cellStyle name="표준 391 3 2 2" xfId="56920" xr:uid="{5FBF66C1-32D4-474F-971A-B0CF8EA28599}"/>
    <cellStyle name="표준 391 3 3" xfId="56531" xr:uid="{86A720AE-6BE2-4E77-8CD6-BF6E20E2F42F}"/>
    <cellStyle name="표준 391 4" xfId="3488" xr:uid="{68F29C05-5038-408F-9145-0E46FF109AE8}"/>
    <cellStyle name="표준 391 4 2" xfId="56725" xr:uid="{9BA22B82-FA6B-4379-9797-D6646B1A6D47}"/>
    <cellStyle name="표준 391 5" xfId="56334" xr:uid="{3813876D-E00C-4039-8892-0D92102C41D1}"/>
    <cellStyle name="표준 392" xfId="3054" xr:uid="{155B3D77-FA08-4ACC-BA96-62538B1E33D8}"/>
    <cellStyle name="표준 392 2" xfId="3161" xr:uid="{70474D29-2026-461B-8AA2-3AD404ABB47F}"/>
    <cellStyle name="표준 392 2 2" xfId="3360" xr:uid="{531C34B5-DD5A-425A-BED2-491BB33EC514}"/>
    <cellStyle name="표준 392 2 2 2" xfId="3769" xr:uid="{0ADF737A-141D-4D76-936C-582262412446}"/>
    <cellStyle name="표준 392 2 2 2 2" xfId="57006" xr:uid="{23D91507-289F-4BAB-A7F2-9483EEE3110C}"/>
    <cellStyle name="표준 392 2 2 3" xfId="56617" xr:uid="{D602673B-85ED-4BE8-8F57-4A0B5FE74F8E}"/>
    <cellStyle name="표준 392 2 3" xfId="3574" xr:uid="{B5EE95A5-9A0A-45FC-BDF8-D1B88FA73B42}"/>
    <cellStyle name="표준 392 2 3 2" xfId="56811" xr:uid="{4E750DFB-4342-496D-8811-C32988BEF846}"/>
    <cellStyle name="표준 392 2 4" xfId="56422" xr:uid="{D479B2DC-3A38-486C-A341-24370DA8CBA8}"/>
    <cellStyle name="표준 392 3" xfId="3256" xr:uid="{87DB1D39-83F0-4EEE-8179-3D4476E2183A}"/>
    <cellStyle name="표준 392 3 2" xfId="3665" xr:uid="{F86B84E4-3C9D-40B8-BE18-5571F9216DB0}"/>
    <cellStyle name="표준 392 3 2 2" xfId="56902" xr:uid="{B374714A-8DFD-4327-9755-499EBD7212F7}"/>
    <cellStyle name="표준 392 3 3" xfId="56513" xr:uid="{D6AEAD96-E25F-4A2F-8CC2-582EDF5C16C7}"/>
    <cellStyle name="표준 392 4" xfId="3470" xr:uid="{441CD672-5C9D-4B76-9C98-A6C06B0E7B73}"/>
    <cellStyle name="표준 392 4 2" xfId="56707" xr:uid="{6F897857-7B65-4AD9-B703-9B5BA9B333D8}"/>
    <cellStyle name="표준 392 5" xfId="56316" xr:uid="{9751BCB1-1C9C-400C-8383-A13FE6D8AE4D}"/>
    <cellStyle name="표준 393" xfId="3073" xr:uid="{4235E9EA-EACC-4D39-AF2B-4E10854EFB22}"/>
    <cellStyle name="표준 393 2" xfId="3180" xr:uid="{499072CF-8A63-4F3E-80BD-1649E080640C}"/>
    <cellStyle name="표준 393 2 2" xfId="3379" xr:uid="{D3D1D845-A0D9-4E54-B6A0-1A9606278879}"/>
    <cellStyle name="표준 393 2 2 2" xfId="3788" xr:uid="{F7A61A38-55A7-4E97-8C79-F744E8975E31}"/>
    <cellStyle name="표준 393 2 2 2 2" xfId="57025" xr:uid="{CA8F7903-FEAE-4B5E-BB99-541AD937DD4A}"/>
    <cellStyle name="표준 393 2 2 3" xfId="56636" xr:uid="{1ADBACFE-AF7C-47B4-8300-F10976C307D4}"/>
    <cellStyle name="표준 393 2 3" xfId="3593" xr:uid="{EDC99CF2-3F4D-49A1-86D7-8EA2099BF433}"/>
    <cellStyle name="표준 393 2 3 2" xfId="56830" xr:uid="{99CFB8FB-79E2-4B5B-AA0B-C616B6DA3560}"/>
    <cellStyle name="표준 393 2 4" xfId="56441" xr:uid="{38380551-E0CC-4817-A801-FCCCDB853B0C}"/>
    <cellStyle name="표준 393 3" xfId="3275" xr:uid="{41780E94-A493-4397-A478-3DCE4223FB28}"/>
    <cellStyle name="표준 393 3 2" xfId="3684" xr:uid="{1DAA8CCF-7A1F-415F-9D7D-4BDCBE96769F}"/>
    <cellStyle name="표준 393 3 2 2" xfId="56921" xr:uid="{6EB43DEB-127E-4CD1-9068-BD3D0B12E3AF}"/>
    <cellStyle name="표준 393 3 3" xfId="56532" xr:uid="{24187077-E76C-4AAE-85EF-4DF8709CEE8C}"/>
    <cellStyle name="표준 393 4" xfId="3489" xr:uid="{774A1DA0-7DB4-4DF8-B15F-1B8DFA12C2AE}"/>
    <cellStyle name="표준 393 4 2" xfId="56726" xr:uid="{DFA91E55-ABC6-4FAA-9246-F42202E0A223}"/>
    <cellStyle name="표준 393 5" xfId="56335" xr:uid="{64677538-47E7-4114-BDE3-0480BD75FB66}"/>
    <cellStyle name="표준 394" xfId="3076" xr:uid="{72C780DA-544F-4185-9B64-31563E38E8F0}"/>
    <cellStyle name="표준 394 2" xfId="3183" xr:uid="{C804AEEF-C931-4364-8113-EEB1887E41BD}"/>
    <cellStyle name="표준 394 2 2" xfId="3382" xr:uid="{622C8D27-9CC6-427C-9D92-6CF132D33DB3}"/>
    <cellStyle name="표준 394 2 2 2" xfId="3791" xr:uid="{FD808A4E-929A-4EF4-89EB-CA3757D739A1}"/>
    <cellStyle name="표준 394 2 2 2 2" xfId="57028" xr:uid="{77BF1B52-EDAC-4B35-95FF-A68E81906A18}"/>
    <cellStyle name="표준 394 2 2 3" xfId="56639" xr:uid="{18025D60-6CE8-4FF5-A9EE-22DE1378D10E}"/>
    <cellStyle name="표준 394 2 3" xfId="3596" xr:uid="{DFE0C449-5FD1-4077-BC78-C0B2AE60D2DE}"/>
    <cellStyle name="표준 394 2 3 2" xfId="56833" xr:uid="{763F4C81-96FF-425E-B1D3-99B7CE0AA53A}"/>
    <cellStyle name="표준 394 2 4" xfId="56444" xr:uid="{EA833454-E58B-4BC0-BEF9-C3742ECB5C3F}"/>
    <cellStyle name="표준 394 3" xfId="3278" xr:uid="{6C2B1CC5-9F3F-4F17-89E5-4515DBD8C3D1}"/>
    <cellStyle name="표준 394 3 2" xfId="3687" xr:uid="{324812D7-1B36-4392-80AC-6C4493A87126}"/>
    <cellStyle name="표준 394 3 2 2" xfId="56924" xr:uid="{868565D1-D8E7-4326-8A7E-8B8169BF43B4}"/>
    <cellStyle name="표준 394 3 3" xfId="56535" xr:uid="{52F156B4-04C6-4F93-BF10-0ED1530EAE52}"/>
    <cellStyle name="표준 394 4" xfId="3492" xr:uid="{81971170-0B18-4B12-810D-E96D5250A34C}"/>
    <cellStyle name="표준 394 4 2" xfId="56729" xr:uid="{BBBDBD82-DC0D-4B86-8DFD-2D31570542F7}"/>
    <cellStyle name="표준 394 5" xfId="56338" xr:uid="{66D17D34-3852-45B8-A271-4C98041841C5}"/>
    <cellStyle name="표준 395" xfId="3075" xr:uid="{BCB4175A-B496-4C12-81A3-A090467A6AD8}"/>
    <cellStyle name="표준 395 2" xfId="3182" xr:uid="{EDAA6733-896D-4334-936A-95AFD2AFAB8C}"/>
    <cellStyle name="표준 395 2 2" xfId="3381" xr:uid="{26979A01-6763-42F2-B7B1-E97EC8371EF6}"/>
    <cellStyle name="표준 395 2 2 2" xfId="3790" xr:uid="{E80A533C-3F11-4A98-9B8E-AA1139EE04BA}"/>
    <cellStyle name="표준 395 2 2 2 2" xfId="57027" xr:uid="{343B47DD-DB3F-4571-A7A1-F366F341F623}"/>
    <cellStyle name="표준 395 2 2 3" xfId="56638" xr:uid="{7155A66C-C4A7-4D5C-822A-8FEA131BBC0F}"/>
    <cellStyle name="표준 395 2 3" xfId="3595" xr:uid="{9AF198EE-BDEE-401C-88B6-B5E0C227EAF6}"/>
    <cellStyle name="표준 395 2 3 2" xfId="56832" xr:uid="{05CAB4DF-CDF0-4CA7-AC05-6920954B865A}"/>
    <cellStyle name="표준 395 2 4" xfId="56443" xr:uid="{9C8DA179-E476-4BF4-8418-13D6AFCBC588}"/>
    <cellStyle name="표준 395 3" xfId="3277" xr:uid="{012C0AEC-0C2B-40E8-A80E-E22178B200A0}"/>
    <cellStyle name="표준 395 3 2" xfId="3686" xr:uid="{4CF7E55E-90F1-4193-AFDF-21BB6E31BB4F}"/>
    <cellStyle name="표준 395 3 2 2" xfId="56923" xr:uid="{40B2DD6D-FBC3-406E-8563-ADB6A038F26A}"/>
    <cellStyle name="표준 395 3 3" xfId="56534" xr:uid="{D3364D59-2D24-493D-ACDE-6D2BA66FCB99}"/>
    <cellStyle name="표준 395 4" xfId="3491" xr:uid="{1D19ECAE-C229-4A2D-B62B-5F85A6794D9F}"/>
    <cellStyle name="표준 395 4 2" xfId="56728" xr:uid="{806A6DB0-925A-43D1-ADA1-88B71AA1BB0D}"/>
    <cellStyle name="표준 395 5" xfId="56337" xr:uid="{CBE104DA-E876-4423-9006-BD03A9718B29}"/>
    <cellStyle name="표준 396" xfId="3068" xr:uid="{CC0A6DC3-09FC-4ECB-8C69-1A33136841DE}"/>
    <cellStyle name="표준 396 2" xfId="3175" xr:uid="{68BE30D5-7459-4883-82CB-4E5A5EFDC002}"/>
    <cellStyle name="표준 396 2 2" xfId="3374" xr:uid="{E63A1FAE-EA45-452D-B9EC-833EAEF017A9}"/>
    <cellStyle name="표준 396 2 2 2" xfId="3783" xr:uid="{CDFEC206-1722-45FB-828C-C8DAE6F1258D}"/>
    <cellStyle name="표준 396 2 2 2 2" xfId="57020" xr:uid="{98A246B7-87D4-4700-9827-9153E87EC810}"/>
    <cellStyle name="표준 396 2 2 3" xfId="56631" xr:uid="{0AAF8659-3DF6-4950-A628-8B6EFBBD594B}"/>
    <cellStyle name="표준 396 2 3" xfId="3588" xr:uid="{C6BB6343-4D26-4925-80E6-E7AA7A08E8C3}"/>
    <cellStyle name="표준 396 2 3 2" xfId="56825" xr:uid="{B5676BB0-AD6D-49AB-B2FD-71746ECA90AA}"/>
    <cellStyle name="표준 396 2 4" xfId="56436" xr:uid="{D3B2FD6D-27DF-4B35-95AF-C7DDBF836A00}"/>
    <cellStyle name="표준 396 3" xfId="3270" xr:uid="{E2A9EEC0-AAB3-4ECF-8D55-8EBAF3E9CE1A}"/>
    <cellStyle name="표준 396 3 2" xfId="3679" xr:uid="{256C77E5-4E9F-440A-8ED2-BF73F23529CF}"/>
    <cellStyle name="표준 396 3 2 2" xfId="56916" xr:uid="{4CABAE34-F8C8-4A90-8B38-EDC067013E54}"/>
    <cellStyle name="표준 396 3 3" xfId="56527" xr:uid="{7FE9A894-A1FF-40B8-B777-740178516C3B}"/>
    <cellStyle name="표준 396 4" xfId="3484" xr:uid="{E6193EC2-7D32-404C-8B1F-9C4CA16A7E67}"/>
    <cellStyle name="표준 396 4 2" xfId="56721" xr:uid="{B864BCA6-102B-4639-9A2C-575432A4266C}"/>
    <cellStyle name="표준 396 5" xfId="56330" xr:uid="{892EC117-73CF-4BA5-BEDB-B26411E2CD7D}"/>
    <cellStyle name="표준 397" xfId="3074" xr:uid="{736ED729-9A7F-43A5-99C2-7FFE7EDF34A8}"/>
    <cellStyle name="표준 397 2" xfId="3181" xr:uid="{5C36AB5E-1A0C-424F-AF05-DCD68ACB7BF7}"/>
    <cellStyle name="표준 397 2 2" xfId="3380" xr:uid="{B0E963B5-867E-4F04-BEB4-224FA664803A}"/>
    <cellStyle name="표준 397 2 2 2" xfId="3789" xr:uid="{780504EE-5A6A-4553-86A0-BE0001582814}"/>
    <cellStyle name="표준 397 2 2 2 2" xfId="57026" xr:uid="{BB89B007-7D2C-489B-95BA-1DB76126244B}"/>
    <cellStyle name="표준 397 2 2 3" xfId="56637" xr:uid="{2DF4BC8F-B044-4210-8A59-C6E421078BDB}"/>
    <cellStyle name="표준 397 2 3" xfId="3594" xr:uid="{68177C6A-9F25-483E-8E6D-91085A8D1D8D}"/>
    <cellStyle name="표준 397 2 3 2" xfId="56831" xr:uid="{CCAC70DD-735D-4871-9822-2BEA99F1EB24}"/>
    <cellStyle name="표준 397 2 4" xfId="56442" xr:uid="{CB478098-8F3B-472D-886E-AF2B14A47F49}"/>
    <cellStyle name="표준 397 3" xfId="3276" xr:uid="{47BA1F5D-9A7B-4F35-B8B1-84C6C098FF66}"/>
    <cellStyle name="표준 397 3 2" xfId="3685" xr:uid="{4F5F95C7-D2DB-45F3-80BA-EF0E539A7051}"/>
    <cellStyle name="표준 397 3 2 2" xfId="56922" xr:uid="{B47E9A27-56E1-435C-89C4-41FE16C96C90}"/>
    <cellStyle name="표준 397 3 3" xfId="56533" xr:uid="{C909A0DF-6B48-4976-BE4F-CB7CC5451E88}"/>
    <cellStyle name="표준 397 4" xfId="3490" xr:uid="{8647C1B3-70E3-493E-A61C-662773C99C59}"/>
    <cellStyle name="표준 397 4 2" xfId="56727" xr:uid="{E4F65DAF-6498-4F00-BB88-E9906147AB7B}"/>
    <cellStyle name="표준 397 5" xfId="56336" xr:uid="{4FD1CD93-F85C-44C1-A187-AC6256271826}"/>
    <cellStyle name="표준 398" xfId="3077" xr:uid="{AD55032D-871B-410F-BF2E-E47BFB4B2522}"/>
    <cellStyle name="표준 398 2" xfId="3184" xr:uid="{B2C30396-E808-4FC1-8B5D-6430ADA8D40A}"/>
    <cellStyle name="표준 398 2 2" xfId="3383" xr:uid="{D0B14F20-615E-43B9-86A6-EB8A424E8199}"/>
    <cellStyle name="표준 398 2 2 2" xfId="3792" xr:uid="{C49E6C85-42AA-427D-A533-4B655A6880DC}"/>
    <cellStyle name="표준 398 2 2 2 2" xfId="57029" xr:uid="{76F83CFA-7EC8-4940-8F79-AF07E804F6F1}"/>
    <cellStyle name="표준 398 2 2 3" xfId="56640" xr:uid="{574A1DF5-E05C-474A-9BE7-DCB9333D5D7E}"/>
    <cellStyle name="표준 398 2 3" xfId="3597" xr:uid="{D65157BF-3552-428F-BD15-092291A69BC8}"/>
    <cellStyle name="표준 398 2 3 2" xfId="56834" xr:uid="{D5F15B75-436D-4A72-A04F-BA75BB08FFD1}"/>
    <cellStyle name="표준 398 2 4" xfId="56445" xr:uid="{CCC4A2A5-34F2-49B9-9680-1D958172EF42}"/>
    <cellStyle name="표준 398 3" xfId="3279" xr:uid="{10D9EC38-98D3-4F22-B9B4-220F200CC0CB}"/>
    <cellStyle name="표준 398 3 2" xfId="3688" xr:uid="{17208CD5-88CA-4CCA-8FD1-C1A89E2D92C3}"/>
    <cellStyle name="표준 398 3 2 2" xfId="56925" xr:uid="{E90782C8-2D47-4CE0-AA8C-904B5BC59BC4}"/>
    <cellStyle name="표준 398 3 3" xfId="56536" xr:uid="{E86A4AEC-8BA7-47FB-ADC6-EEF73E0617C0}"/>
    <cellStyle name="표준 398 4" xfId="3493" xr:uid="{84CB1B8E-73E1-4C7C-AEB4-55B8D1FB8E98}"/>
    <cellStyle name="표준 398 4 2" xfId="56730" xr:uid="{D3EEE6A5-D6F6-4F95-9BE2-1E6405661DFF}"/>
    <cellStyle name="표준 398 5" xfId="56339" xr:uid="{038CCE2F-1E29-4816-8567-093DA61C308D}"/>
    <cellStyle name="표준 399" xfId="3078" xr:uid="{6F34DB65-CD43-493B-9CFA-4AC75634CB25}"/>
    <cellStyle name="표준 399 2" xfId="3280" xr:uid="{BF0B8516-1833-428C-9B0B-75C5BB2EE946}"/>
    <cellStyle name="표준 399 2 2" xfId="3689" xr:uid="{3E1B509F-E1F2-426A-AFA5-C92EB2FFE20B}"/>
    <cellStyle name="표준 399 2 2 2" xfId="56926" xr:uid="{3849F21E-6BC3-4B54-BEDE-E2CF6712B044}"/>
    <cellStyle name="표준 399 2 3" xfId="56537" xr:uid="{E589AD4E-87FD-4CA7-BCA3-75E46DDCF72C}"/>
    <cellStyle name="표준 399 3" xfId="3494" xr:uid="{5BC526F6-6815-4900-AC73-731834B77764}"/>
    <cellStyle name="표준 399 3 2" xfId="56731" xr:uid="{336D0C0C-0207-47F3-ABAC-063A8808FAFC}"/>
    <cellStyle name="표준 399 4" xfId="56340" xr:uid="{91C6B06C-844E-48E9-BAD1-FAB9B425B32D}"/>
    <cellStyle name="표준 4" xfId="2577" xr:uid="{3F86E1C8-C01F-4128-9F87-23B60D8F43D6}"/>
    <cellStyle name="표준 4 10" xfId="49500" xr:uid="{54E55876-BE14-4C5A-A53F-7E8577F5D83D}"/>
    <cellStyle name="표준 4 2" xfId="2285" xr:uid="{A0CF0453-460E-46C7-987C-23BEB393997E}"/>
    <cellStyle name="표준 4 2 2" xfId="7322" xr:uid="{F0360CC2-4B71-4069-A612-D1A033C0F556}"/>
    <cellStyle name="표준 4 2 2 2" xfId="9544" xr:uid="{063DFD41-D73E-48A5-A950-79DBA7EB5345}"/>
    <cellStyle name="표준 4 2 2 3" xfId="11797" xr:uid="{C855BAA7-94EB-4C51-892D-CBB0395340B5}"/>
    <cellStyle name="표준 4 2 2 4" xfId="17326" xr:uid="{FE718530-65B8-4837-A83A-697BBFE9FC57}"/>
    <cellStyle name="표준 4 2 3" xfId="7323" xr:uid="{8B0B5129-87B2-4DBC-BCD9-CB2DBAFB6E4F}"/>
    <cellStyle name="표준 4 2 3 2" xfId="9545" xr:uid="{BEFDF6A0-F4DF-4987-8BE9-4F3E49E46A31}"/>
    <cellStyle name="표준 4 2 3 3" xfId="11798" xr:uid="{022AF5CD-1C82-4758-9099-5A78F99485BB}"/>
    <cellStyle name="표준 4 2 3 4" xfId="17327" xr:uid="{3D68B20E-9815-46B1-8FEE-DCD8ADB0BDBD}"/>
    <cellStyle name="표준 4 2 4" xfId="8353" xr:uid="{0C199656-0ACD-4714-84F2-79D599A07E48}"/>
    <cellStyle name="표준 4 2 4 2" xfId="9546" xr:uid="{568DBB02-E216-4301-80DC-E5195AA65AE2}"/>
    <cellStyle name="표준 4 2 4 3" xfId="13335" xr:uid="{57564C8D-C4AD-4FE9-B26B-6787CE7F384B}"/>
    <cellStyle name="표준 4 2 4 4" xfId="18329" xr:uid="{25A2B545-E57B-4310-9304-3F5B95686CEE}"/>
    <cellStyle name="표준 4 2 5" xfId="8590" xr:uid="{FABE207F-851B-45A4-9623-19906B60296E}"/>
    <cellStyle name="표준 4 2 6" xfId="12833" xr:uid="{D3DB738E-FD99-4537-9403-DA006993C601}"/>
    <cellStyle name="표준 4 2 7" xfId="17325" xr:uid="{8A496072-3D92-4476-A97E-E79E5D8D4B9D}"/>
    <cellStyle name="표준 4 2 8" xfId="7321" xr:uid="{FB960EF5-A471-442C-A202-2F63E9207076}"/>
    <cellStyle name="표준 4 3" xfId="2286" xr:uid="{36ED9255-9F47-4AB0-A9E6-713925F1E385}"/>
    <cellStyle name="표준 4 3 2" xfId="9547" xr:uid="{1E41AA16-3504-43C7-B45F-6CEDA97645AF}"/>
    <cellStyle name="표준 4 3 3" xfId="12838" xr:uid="{83E2DD93-22A2-419B-A33E-572B82B90BD7}"/>
    <cellStyle name="표준 4 3 4" xfId="17328" xr:uid="{8DEB770B-CA35-4C98-BAB5-CF3B76204BCD}"/>
    <cellStyle name="표준 4 4" xfId="2287" xr:uid="{26A0AEDA-23E7-40EB-91FC-64927D377BAB}"/>
    <cellStyle name="표준 4 4 2" xfId="9548" xr:uid="{99F4429C-42A0-4BEE-AA0B-2F6E2C8D4748}"/>
    <cellStyle name="표준 4 4 3" xfId="11799" xr:uid="{413EAC74-73F0-47FF-8C6F-52391E2916AA}"/>
    <cellStyle name="표준 4 4 4" xfId="17329" xr:uid="{BCD8D321-D3AC-42AC-802F-618CEEB3EA7C}"/>
    <cellStyle name="표준 4 4 5" xfId="50223" xr:uid="{FD94087E-B0B2-4176-9004-7A690C9A4A43}"/>
    <cellStyle name="표준 4 4 6" xfId="7324" xr:uid="{8AD304A5-6CAE-46C4-9381-93A5528ED5C2}"/>
    <cellStyle name="표준 4 4 7" xfId="3000" xr:uid="{ECD544D0-55FB-438E-9F2D-B0BFC2A234E1}"/>
    <cellStyle name="표준 4 5" xfId="7325" xr:uid="{C33EB06A-0910-4EBD-90FE-0DFAD91F9DFC}"/>
    <cellStyle name="표준 4 5 2" xfId="9549" xr:uid="{62A8E7A2-F3D0-40AD-BB40-214599B9C1FF}"/>
    <cellStyle name="표준 4 5 3" xfId="12839" xr:uid="{8FD2D969-EF0E-4741-95EE-4F6BD2E2E8EF}"/>
    <cellStyle name="표준 4 5 4" xfId="17330" xr:uid="{D91DA0EE-FC1D-46B3-AA64-1E8C9CD874E3}"/>
    <cellStyle name="표준 4 6" xfId="8047" xr:uid="{061B1ADA-DEA0-438F-8361-483FC2EF8F57}"/>
    <cellStyle name="표준 4 6 2" xfId="8134" xr:uid="{C6A03FA2-4A0D-4ED1-A6B9-04EE9EA54F71}"/>
    <cellStyle name="표준 4 6 2 2" xfId="9551" xr:uid="{DF664998-9A86-46DB-8291-EBBA2CC25AA4}"/>
    <cellStyle name="표준 4 6 2 3" xfId="13227" xr:uid="{FBEDEA5C-425E-4FAF-90C6-339FA6EED90D}"/>
    <cellStyle name="표준 4 6 2 4" xfId="18111" xr:uid="{4E35D2E6-B024-4C39-A245-36E63445ED79}"/>
    <cellStyle name="표준 4 6 3" xfId="9550" xr:uid="{E315449E-FF8D-463B-B79E-487317656D75}"/>
    <cellStyle name="표준 4 6 4" xfId="13193" xr:uid="{3CA5AF91-9AC3-4EC8-93B1-E3648CAB509E}"/>
    <cellStyle name="표준 4 6 5" xfId="18050" xr:uid="{96FDA28B-B584-437A-B010-AC53D17600CB}"/>
    <cellStyle name="표준 4 7" xfId="10511" xr:uid="{9D19C1F7-B2AD-4D54-AA77-0FAC2C4D29A3}"/>
    <cellStyle name="표준 4 7 2" xfId="10568" xr:uid="{9CE93328-3B24-4584-869A-405CD62B0DF8}"/>
    <cellStyle name="표준 4 8" xfId="12836" xr:uid="{11E32904-47E9-4773-A8CF-778D43CAFC3A}"/>
    <cellStyle name="표준 4 9" xfId="17324" xr:uid="{08D4E0AF-35AA-4931-85B9-B91BA1208590}"/>
    <cellStyle name="표준 4_도서팀자료요청분" xfId="2288" xr:uid="{65E86263-E7BF-44F7-87B0-A779B445AAD6}"/>
    <cellStyle name="표준 40" xfId="2289" xr:uid="{E47A8CFE-86DD-42C9-8958-5B3DB8BEE4F5}"/>
    <cellStyle name="표준 40 10" xfId="2290" xr:uid="{18ADF5FC-9533-4E41-AAC0-EF176809784E}"/>
    <cellStyle name="표준 40 10 2" xfId="7328" xr:uid="{3168AE00-B116-4124-8A04-43B631645CFE}"/>
    <cellStyle name="표준 40 10 2 2" xfId="9554" xr:uid="{25C423B3-2792-4AAE-95C4-A9B7C68F0D1D}"/>
    <cellStyle name="표준 40 10 2 3" xfId="12837" xr:uid="{30E98B0E-5C85-4666-AD8F-2F428390F133}"/>
    <cellStyle name="표준 40 10 2 4" xfId="17333" xr:uid="{3C589B20-C1E7-4F18-B883-9D055C58BF5B}"/>
    <cellStyle name="표준 40 10 3" xfId="7329" xr:uid="{B131E200-C575-41E6-A345-604A24D04A97}"/>
    <cellStyle name="표준 40 10 3 2" xfId="9555" xr:uid="{488B1E10-7672-4638-9AE6-442E29B28E1B}"/>
    <cellStyle name="표준 40 10 3 3" xfId="11800" xr:uid="{E164121E-F69D-441B-B3D8-A035ACC8CC80}"/>
    <cellStyle name="표준 40 10 3 4" xfId="17334" xr:uid="{809C9D51-AEC0-41CD-B8E0-3BA02EE5EAF1}"/>
    <cellStyle name="표준 40 10 4" xfId="8355" xr:uid="{D8C5EBF4-3EA0-4AC2-B0BD-EFEB71C9E508}"/>
    <cellStyle name="표준 40 10 4 2" xfId="9556" xr:uid="{B8C111BC-66CC-4771-8610-D2D774D1E194}"/>
    <cellStyle name="표준 40 10 4 3" xfId="12173" xr:uid="{366297E3-77F9-4EC4-B385-CC0B23329DA0}"/>
    <cellStyle name="표준 40 10 4 4" xfId="18331" xr:uid="{BA043204-E375-4F29-A77D-C6C1660555C7}"/>
    <cellStyle name="표준 40 10 5" xfId="9553" xr:uid="{4CA5D025-7960-41D3-857F-C75732ED4AB3}"/>
    <cellStyle name="표준 40 10 6" xfId="12840" xr:uid="{7BE9DB98-D16E-4ACF-BFCB-EC3F141273CC}"/>
    <cellStyle name="표준 40 10 7" xfId="17332" xr:uid="{44E89586-2942-4F5A-9FCE-84503AA334F3}"/>
    <cellStyle name="표준 40 10 8" xfId="7327" xr:uid="{93D3A3C3-2F48-40F8-B8F0-019A50CE7CFF}"/>
    <cellStyle name="표준 40 11" xfId="2291" xr:uid="{ADADABAD-F355-4152-A54F-02E105933238}"/>
    <cellStyle name="표준 40 11 2" xfId="7331" xr:uid="{2B04DA3B-D40B-4C33-996D-748D33435CFA}"/>
    <cellStyle name="표준 40 11 2 2" xfId="9558" xr:uid="{6E079469-E589-40AC-A75C-259EA82B1474}"/>
    <cellStyle name="표준 40 11 2 3" xfId="12842" xr:uid="{C53F3700-1AA5-4260-A196-28AF434F1427}"/>
    <cellStyle name="표준 40 11 2 4" xfId="17336" xr:uid="{DBF7C39F-DF89-4310-8FF6-012F03D493FF}"/>
    <cellStyle name="표준 40 11 3" xfId="7332" xr:uid="{C4698414-DBBC-4E94-A52D-0C38E5F987B8}"/>
    <cellStyle name="표준 40 11 3 2" xfId="9559" xr:uid="{B3E9EC40-5BC3-49BC-898D-2D22DBBCD0B4}"/>
    <cellStyle name="표준 40 11 3 3" xfId="11802" xr:uid="{81D6E141-AE9B-4757-881D-7081C256A964}"/>
    <cellStyle name="표준 40 11 3 4" xfId="17337" xr:uid="{DE35812C-2D0B-4217-BC9C-7E6CCE8278D7}"/>
    <cellStyle name="표준 40 11 4" xfId="8356" xr:uid="{CAD36760-99D2-4C08-9E9F-F2C7FC5FE3B2}"/>
    <cellStyle name="표준 40 11 4 2" xfId="9560" xr:uid="{17F70146-AAF1-47FF-9DC4-C82075DD465B}"/>
    <cellStyle name="표준 40 11 4 3" xfId="12174" xr:uid="{653317CA-29F7-4568-ADAA-9FA73F7CA956}"/>
    <cellStyle name="표준 40 11 4 4" xfId="18332" xr:uid="{A4581037-8C6D-489D-9FE0-19C2BAA36BFB}"/>
    <cellStyle name="표준 40 11 5" xfId="9557" xr:uid="{9338D7BA-2EDC-40CB-B563-EB2E8293F21C}"/>
    <cellStyle name="표준 40 11 6" xfId="11801" xr:uid="{7EA8F771-666C-4679-96D0-544AC673C454}"/>
    <cellStyle name="표준 40 11 7" xfId="17335" xr:uid="{E6CA97A9-DA77-4716-8B25-738EABF833AD}"/>
    <cellStyle name="표준 40 11 8" xfId="7330" xr:uid="{2CE21EB4-35A5-40AC-9C42-44BF6A0CF237}"/>
    <cellStyle name="표준 40 12" xfId="2292" xr:uid="{6D169CB2-5C7B-4ABB-A45F-727BB6D560F6}"/>
    <cellStyle name="표준 40 12 2" xfId="7334" xr:uid="{D166ACA1-27A0-45F9-9182-F28E6E22154E}"/>
    <cellStyle name="표준 40 12 2 2" xfId="9562" xr:uid="{D4BBAE8A-9E20-4EDD-A8F5-C66E9EDAABB1}"/>
    <cellStyle name="표준 40 12 2 3" xfId="12360" xr:uid="{6F5317A2-ED7A-49F1-AABF-0BD60B39265B}"/>
    <cellStyle name="표준 40 12 2 4" xfId="17339" xr:uid="{330F5ACF-0BC0-4410-8F8C-3002201BCB85}"/>
    <cellStyle name="표준 40 12 3" xfId="7335" xr:uid="{6AD7BFC8-45F3-4AA0-9EF6-652C2ABD013B}"/>
    <cellStyle name="표준 40 12 3 2" xfId="9563" xr:uid="{A761C8DE-BB9B-41CD-A1D3-7F0E9422DD6E}"/>
    <cellStyle name="표준 40 12 3 3" xfId="12844" xr:uid="{25C21C6D-9B8D-492D-96F2-DAEA84F3A0B4}"/>
    <cellStyle name="표준 40 12 3 4" xfId="17340" xr:uid="{E45FE7C0-30F0-408C-B6F7-106AF053002A}"/>
    <cellStyle name="표준 40 12 4" xfId="8357" xr:uid="{8C39E6B9-A739-4D64-8803-77AE25CBF0F5}"/>
    <cellStyle name="표준 40 12 4 2" xfId="9564" xr:uid="{DC1564A2-B1DF-4A2A-86FF-55CF0C93F343}"/>
    <cellStyle name="표준 40 12 4 3" xfId="13337" xr:uid="{263E3C2F-DB45-4DEC-A432-0540F1E2AD40}"/>
    <cellStyle name="표준 40 12 4 4" xfId="18333" xr:uid="{C056B59A-15AD-4761-871E-29045DA589D7}"/>
    <cellStyle name="표준 40 12 5" xfId="9561" xr:uid="{A13A6512-4431-42D7-A43F-3DB6A987C982}"/>
    <cellStyle name="표준 40 12 6" xfId="12843" xr:uid="{6236B992-BBEC-4E3E-BE13-3EBB6699EA31}"/>
    <cellStyle name="표준 40 12 7" xfId="17338" xr:uid="{95702EB6-3EE6-42D6-B6B7-98136D15160B}"/>
    <cellStyle name="표준 40 12 8" xfId="7333" xr:uid="{56203FB6-C3A5-4989-A6E5-902FFA630956}"/>
    <cellStyle name="표준 40 13" xfId="2293" xr:uid="{3C5C0612-EE20-4708-B853-302763086974}"/>
    <cellStyle name="표준 40 13 2" xfId="7337" xr:uid="{5D27E512-3900-4AE2-AE3E-1FF4B951D0CC}"/>
    <cellStyle name="표준 40 13 2 2" xfId="9566" xr:uid="{139AF053-C65E-4563-A63E-AA6A6ECDE358}"/>
    <cellStyle name="표준 40 13 2 3" xfId="11803" xr:uid="{31A0F353-EF07-4E6F-A9C8-8BA5AE20907A}"/>
    <cellStyle name="표준 40 13 2 4" xfId="17342" xr:uid="{E0B5A921-CBEA-459A-A8CD-FC0E1A96B809}"/>
    <cellStyle name="표준 40 13 3" xfId="7338" xr:uid="{96187EC2-4B1F-4814-BDC2-1AC1E8C6AAFF}"/>
    <cellStyle name="표준 40 13 3 2" xfId="9567" xr:uid="{9A956495-B848-446F-8CDA-B117549D7FF1}"/>
    <cellStyle name="표준 40 13 3 3" xfId="11804" xr:uid="{666B16D1-CDAE-41A0-B1CD-15E7739F0E8A}"/>
    <cellStyle name="표준 40 13 3 4" xfId="17343" xr:uid="{8938D41D-2086-4A68-A354-D676000B7D9E}"/>
    <cellStyle name="표준 40 13 4" xfId="8358" xr:uid="{4C09EF51-D10B-4E9A-946C-52ACEF6E0C52}"/>
    <cellStyle name="표준 40 13 4 2" xfId="9568" xr:uid="{0F64E9AB-C4FF-4CCD-84F5-7C91F20F4CBA}"/>
    <cellStyle name="표준 40 13 4 3" xfId="12175" xr:uid="{7C7BF752-DCE5-4335-9EEB-A9B011C33DC9}"/>
    <cellStyle name="표준 40 13 4 4" xfId="18334" xr:uid="{6526D32E-44DF-4974-A0B8-423159DC987B}"/>
    <cellStyle name="표준 40 13 5" xfId="9565" xr:uid="{BBF0EED5-B849-47A0-9BF2-380032B1279C}"/>
    <cellStyle name="표준 40 13 6" xfId="12841" xr:uid="{AE1578E3-53DD-4696-87D4-ACEC86511661}"/>
    <cellStyle name="표준 40 13 7" xfId="17341" xr:uid="{B1755AC1-7A9B-461C-9EB3-CB68DC70EA29}"/>
    <cellStyle name="표준 40 13 8" xfId="7336" xr:uid="{3BCED95F-8139-4D90-A49F-D1F1490D988B}"/>
    <cellStyle name="표준 40 14" xfId="2294" xr:uid="{8B73045F-2C08-4B60-B059-A92DCFD35038}"/>
    <cellStyle name="표준 40 14 2" xfId="7340" xr:uid="{034D50B3-C093-4110-911D-B6BB77392031}"/>
    <cellStyle name="표준 40 14 2 2" xfId="9570" xr:uid="{03A383ED-2A85-451D-A02E-75009A1D8FD2}"/>
    <cellStyle name="표준 40 14 2 3" xfId="11805" xr:uid="{556A2C0E-0E5B-4254-BD01-2F4083E0CE65}"/>
    <cellStyle name="표준 40 14 2 4" xfId="17345" xr:uid="{14BFCFC3-031E-403E-8E23-11293BC5D334}"/>
    <cellStyle name="표준 40 14 3" xfId="7341" xr:uid="{E416870F-33DB-4F11-AC63-BA2C7F606920}"/>
    <cellStyle name="표준 40 14 3 2" xfId="9571" xr:uid="{06A95159-EE4C-4A58-8E2A-C6C569DFFDCC}"/>
    <cellStyle name="표준 40 14 3 3" xfId="12847" xr:uid="{0113F783-2A20-4FDE-9245-6F6CEA4A93C9}"/>
    <cellStyle name="표준 40 14 3 4" xfId="17346" xr:uid="{37B48270-1ED2-40AC-AD70-E638013B9832}"/>
    <cellStyle name="표준 40 14 4" xfId="8359" xr:uid="{CBFB8402-1CC1-4813-B9DB-B17699943319}"/>
    <cellStyle name="표준 40 14 4 2" xfId="9572" xr:uid="{E2D33579-2EBC-41F3-B960-B4CCEC31B4CB}"/>
    <cellStyle name="표준 40 14 4 3" xfId="13338" xr:uid="{1B3D6BBB-B4DB-4C2D-923D-FA72D4531978}"/>
    <cellStyle name="표준 40 14 4 4" xfId="18335" xr:uid="{3D2EF92B-1753-4A62-8197-93929172DA41}"/>
    <cellStyle name="표준 40 14 5" xfId="9569" xr:uid="{B8CD8A34-5A6E-41CB-AC86-308A8E6EF47D}"/>
    <cellStyle name="표준 40 14 6" xfId="12846" xr:uid="{BF0E74D1-5DE9-4563-8A70-5BAB1A9BD85B}"/>
    <cellStyle name="표준 40 14 7" xfId="17344" xr:uid="{A5043884-349F-46D0-B7D2-9EA5C064DEE5}"/>
    <cellStyle name="표준 40 14 8" xfId="7339" xr:uid="{1697E5CE-6CFC-43E7-883F-122008B4CFAE}"/>
    <cellStyle name="표준 40 15" xfId="2295" xr:uid="{5430BF6F-8480-4B8A-AE9E-118452FDCFA7}"/>
    <cellStyle name="표준 40 15 2" xfId="7343" xr:uid="{03454AE5-4D47-4E4D-808C-57FCC003DFC1}"/>
    <cellStyle name="표준 40 15 2 2" xfId="9574" xr:uid="{2066038D-A9C1-4269-9D4E-6E37E52139BE}"/>
    <cellStyle name="표준 40 15 2 3" xfId="12848" xr:uid="{061FE232-DCE8-4025-9133-86D3DD2ECEC8}"/>
    <cellStyle name="표준 40 15 2 4" xfId="17348" xr:uid="{9CE27073-9CAE-4EDF-8E4F-52BCD7F5BB63}"/>
    <cellStyle name="표준 40 15 3" xfId="7344" xr:uid="{BA660941-A7F5-4D2F-8C95-D496381EC456}"/>
    <cellStyle name="표준 40 15 3 2" xfId="9575" xr:uid="{827F774D-4D28-49D1-B5DC-D55420261E94}"/>
    <cellStyle name="표준 40 15 3 3" xfId="12845" xr:uid="{78DAF87B-13A4-4EC7-868F-6E1E72D03BA2}"/>
    <cellStyle name="표준 40 15 3 4" xfId="17349" xr:uid="{7A6D1CD2-956F-44B5-AD0B-B585C66AB419}"/>
    <cellStyle name="표준 40 15 4" xfId="8360" xr:uid="{ADE97564-4952-4477-B9FC-F66FB2BF9267}"/>
    <cellStyle name="표준 40 15 4 2" xfId="9576" xr:uid="{FBEA2900-C2BB-427C-B287-5CB52E634F3B}"/>
    <cellStyle name="표준 40 15 4 3" xfId="12482" xr:uid="{5F45E8C1-C257-454A-BDD5-315389DC0E61}"/>
    <cellStyle name="표준 40 15 4 4" xfId="18336" xr:uid="{BD4A98BE-0E3C-4C64-817B-537276BCC3C9}"/>
    <cellStyle name="표준 40 15 5" xfId="9573" xr:uid="{01A921B4-6DC4-4A70-991B-2B7A9EFE2780}"/>
    <cellStyle name="표준 40 15 6" xfId="12361" xr:uid="{4A4C4192-FEEB-426C-B0FB-0B1A99BE3972}"/>
    <cellStyle name="표준 40 15 7" xfId="17347" xr:uid="{305D4A65-8D69-4A0D-A9E9-B32A66DCF197}"/>
    <cellStyle name="표준 40 15 8" xfId="7342" xr:uid="{A056581B-4149-4E07-8018-C796AB70373E}"/>
    <cellStyle name="표준 40 16" xfId="2296" xr:uid="{323E9E85-1AED-4A63-9F43-08A698005327}"/>
    <cellStyle name="표준 40 16 2" xfId="7346" xr:uid="{CE286A0E-B481-45BE-9BC1-C715397D17BE}"/>
    <cellStyle name="표준 40 16 2 2" xfId="9578" xr:uid="{8B55AD52-E3A4-493B-8B2C-DA6B042B4A59}"/>
    <cellStyle name="표준 40 16 2 3" xfId="11807" xr:uid="{29D8E561-215E-4C8C-AC46-0D7855AB2CC6}"/>
    <cellStyle name="표준 40 16 2 4" xfId="17351" xr:uid="{BE0EBC05-F818-4CDD-AEA9-D75774688A13}"/>
    <cellStyle name="표준 40 16 3" xfId="7347" xr:uid="{2F6D831D-B4CD-47A4-AAFF-B2B1EB264047}"/>
    <cellStyle name="표준 40 16 3 2" xfId="9579" xr:uid="{26AB7D7F-8919-4F8F-9C37-91DF6BC7F1EC}"/>
    <cellStyle name="표준 40 16 3 3" xfId="12850" xr:uid="{6ED8D0A6-8FB7-4068-AB4B-0AE38B5408E5}"/>
    <cellStyle name="표준 40 16 3 4" xfId="17352" xr:uid="{84D80B46-E09B-4FB9-BA90-CB2BFEC41001}"/>
    <cellStyle name="표준 40 16 4" xfId="8361" xr:uid="{7DB27F47-D821-4F4E-9C96-050758C143E8}"/>
    <cellStyle name="표준 40 16 4 2" xfId="9580" xr:uid="{13167BC6-1436-460E-A6CB-CC8709DE26E4}"/>
    <cellStyle name="표준 40 16 4 3" xfId="13339" xr:uid="{1047B75F-03EE-457B-98A1-DF5BAF8E4A39}"/>
    <cellStyle name="표준 40 16 4 4" xfId="18337" xr:uid="{6748A1E3-2AA8-4933-AF28-DB6A6521029C}"/>
    <cellStyle name="표준 40 16 5" xfId="9577" xr:uid="{ED061A2F-312B-441E-8AD0-586A44887DAD}"/>
    <cellStyle name="표준 40 16 6" xfId="11806" xr:uid="{C36C9AF2-01B7-4E92-9685-D01E39381EC4}"/>
    <cellStyle name="표준 40 16 7" xfId="17350" xr:uid="{D38844FF-C638-4563-B33C-738BCA7DA068}"/>
    <cellStyle name="표준 40 16 8" xfId="7345" xr:uid="{51CDA5C3-7F81-498C-82D8-6842F0F445FA}"/>
    <cellStyle name="표준 40 17" xfId="2297" xr:uid="{9495B10C-CE37-4644-B37A-73D62A66CDBB}"/>
    <cellStyle name="표준 40 17 2" xfId="7349" xr:uid="{60F8E672-4F35-4D6F-A6AF-C1883EFEB628}"/>
    <cellStyle name="표준 40 17 2 2" xfId="9582" xr:uid="{27708C3C-30C8-4065-8981-F97FDFC54F6E}"/>
    <cellStyle name="표준 40 17 2 3" xfId="12851" xr:uid="{EB71B067-4025-4202-AD67-36ABCD0275BE}"/>
    <cellStyle name="표준 40 17 2 4" xfId="17354" xr:uid="{BB175CBC-67D7-43D7-870E-0A9EF9FD8882}"/>
    <cellStyle name="표준 40 17 3" xfId="7350" xr:uid="{BAB3C6E5-2F5B-4C4D-BBDC-A9D1E1DDE328}"/>
    <cellStyle name="표준 40 17 3 2" xfId="9583" xr:uid="{0185B07D-00E5-4F33-977E-81C89ED7723A}"/>
    <cellStyle name="표준 40 17 3 3" xfId="12362" xr:uid="{83132AE3-D55C-4EED-8F95-582C54DAE126}"/>
    <cellStyle name="표준 40 17 3 4" xfId="17355" xr:uid="{A041E00A-C84C-4977-BBAD-D8EF2EBFA3AC}"/>
    <cellStyle name="표준 40 17 4" xfId="8362" xr:uid="{2F109B25-17EC-4A57-93D8-6CE2FA251938}"/>
    <cellStyle name="표준 40 17 4 2" xfId="9584" xr:uid="{FEE17227-3E69-4430-BA84-A44FBC6F06E4}"/>
    <cellStyle name="표준 40 17 4 3" xfId="13336" xr:uid="{2F81CC6E-6374-45F4-9525-4A3D97666A5D}"/>
    <cellStyle name="표준 40 17 4 4" xfId="18338" xr:uid="{AAD93034-BA93-4629-83A5-17E9F9384943}"/>
    <cellStyle name="표준 40 17 5" xfId="9581" xr:uid="{4E095E62-29CE-4395-9826-F1A2014CBB83}"/>
    <cellStyle name="표준 40 17 6" xfId="11808" xr:uid="{1083ECCD-AF4D-4C62-8059-047FFE98F2BB}"/>
    <cellStyle name="표준 40 17 7" xfId="17353" xr:uid="{60D3250B-9A54-4FE8-84F8-598ADEBE9513}"/>
    <cellStyle name="표준 40 17 8" xfId="7348" xr:uid="{9C347AC5-A818-4FB3-B13D-8265C3D7C913}"/>
    <cellStyle name="표준 40 18" xfId="2298" xr:uid="{635B2FC2-1BED-4947-8C51-87F39950E959}"/>
    <cellStyle name="표준 40 18 2" xfId="7352" xr:uid="{9AB19E74-6D92-41DC-BA21-CE4D61548D81}"/>
    <cellStyle name="표준 40 18 2 2" xfId="9586" xr:uid="{616E8091-8345-4D56-A9E8-4641AD4AC18E}"/>
    <cellStyle name="표준 40 18 2 3" xfId="12849" xr:uid="{1C0D0759-9723-4678-BBEB-7EA9369001B8}"/>
    <cellStyle name="표준 40 18 2 4" xfId="17357" xr:uid="{3B755490-5024-4901-96FC-5289D74A1403}"/>
    <cellStyle name="표준 40 18 3" xfId="7353" xr:uid="{E54FF1DC-DBFF-4297-84DE-77BE606219F1}"/>
    <cellStyle name="표준 40 18 3 2" xfId="9587" xr:uid="{00663656-E89B-4F92-82E6-69C394EACB4B}"/>
    <cellStyle name="표준 40 18 3 3" xfId="11809" xr:uid="{40A9D7BE-36AE-441C-8B17-F7E6D88CCF81}"/>
    <cellStyle name="표준 40 18 3 4" xfId="17358" xr:uid="{EAF67DDC-2A8E-4F04-AE25-15EBB79C419E}"/>
    <cellStyle name="표준 40 18 4" xfId="8363" xr:uid="{0375A44E-FF86-481F-84B3-C5D05B33243C}"/>
    <cellStyle name="표준 40 18 4 2" xfId="9588" xr:uid="{73E4FAE1-ED50-4270-B8E5-9E52D9C95897}"/>
    <cellStyle name="표준 40 18 4 3" xfId="12176" xr:uid="{88B83278-64AB-47D3-B058-B837C282C95D}"/>
    <cellStyle name="표준 40 18 4 4" xfId="18339" xr:uid="{F5F0821B-E180-44B0-B183-239E939F80DC}"/>
    <cellStyle name="표준 40 18 5" xfId="9585" xr:uid="{E1051028-AE6A-42D5-988B-7233EC8A3C5C}"/>
    <cellStyle name="표준 40 18 6" xfId="12852" xr:uid="{CD305180-4A99-4592-8B05-3294A4BA6920}"/>
    <cellStyle name="표준 40 18 7" xfId="17356" xr:uid="{B7294371-EAD7-4F2C-8E5A-E898E033C2BA}"/>
    <cellStyle name="표준 40 18 8" xfId="7351" xr:uid="{B2AAC40C-33F5-44DE-801B-48F31BA9DECE}"/>
    <cellStyle name="표준 40 19" xfId="2299" xr:uid="{6AC9DE9D-1F8B-456B-B171-0FD47D930D3A}"/>
    <cellStyle name="표준 40 19 2" xfId="7355" xr:uid="{EEA88170-0C62-4512-AF29-47312185D833}"/>
    <cellStyle name="표준 40 19 2 2" xfId="9590" xr:uid="{00D63402-8D24-4AE0-85F6-5C2F5263D00F}"/>
    <cellStyle name="표준 40 19 2 3" xfId="12854" xr:uid="{F022FB73-F725-40C6-9B41-DAB36DEF34E6}"/>
    <cellStyle name="표준 40 19 2 4" xfId="17360" xr:uid="{9B75AD65-E3A5-499A-9F6C-C0568A791982}"/>
    <cellStyle name="표준 40 19 3" xfId="7356" xr:uid="{63A572C7-58C8-40B5-A559-EB06DD44ECEF}"/>
    <cellStyle name="표준 40 19 3 2" xfId="9591" xr:uid="{F6BEC6E9-67EA-4441-9790-D71970FCD7F3}"/>
    <cellStyle name="표준 40 19 3 3" xfId="11811" xr:uid="{D1979F81-1BC5-4A42-880C-F3DAE897B3F2}"/>
    <cellStyle name="표준 40 19 3 4" xfId="17361" xr:uid="{AE797D10-4566-4933-8EBC-FC2965A338AA}"/>
    <cellStyle name="표준 40 19 4" xfId="8364" xr:uid="{8D6A340A-6B9C-4D61-8DE0-8B8BDABF0668}"/>
    <cellStyle name="표준 40 19 4 2" xfId="9592" xr:uid="{3125B521-3094-4838-AC72-F53AC6425C81}"/>
    <cellStyle name="표준 40 19 4 3" xfId="12177" xr:uid="{46151E4E-6B98-4F08-8A90-E84674BE440C}"/>
    <cellStyle name="표준 40 19 4 4" xfId="18340" xr:uid="{20E480CE-DB4D-4816-9C95-EF39436395D5}"/>
    <cellStyle name="표준 40 19 5" xfId="9589" xr:uid="{D635DB74-0336-40A2-B511-6B309A1D1C42}"/>
    <cellStyle name="표준 40 19 6" xfId="11810" xr:uid="{03451E95-547F-41EE-965E-29F15A1CE5C8}"/>
    <cellStyle name="표준 40 19 7" xfId="17359" xr:uid="{E4F6DFEE-738C-43AA-BFFD-4664460012F8}"/>
    <cellStyle name="표준 40 19 8" xfId="7354" xr:uid="{F420660F-12A1-40FF-967B-988796B1A9B0}"/>
    <cellStyle name="표준 40 2" xfId="2300" xr:uid="{F37230BD-6451-4B46-8146-9E1E7286023D}"/>
    <cellStyle name="표준 40 2 2" xfId="7358" xr:uid="{0F5CF11E-DB53-4537-BEA3-0B7216DC03E1}"/>
    <cellStyle name="표준 40 2 2 2" xfId="9594" xr:uid="{3E3B6F5F-09B6-412B-B5C4-EE1B0E31A545}"/>
    <cellStyle name="표준 40 2 2 3" xfId="12363" xr:uid="{76AE1832-3797-45CA-A0A3-56C00D286FDA}"/>
    <cellStyle name="표준 40 2 2 4" xfId="17363" xr:uid="{DF48761E-B087-473B-B499-17F1F80CC8FE}"/>
    <cellStyle name="표준 40 2 3" xfId="7359" xr:uid="{0681C959-2AE7-4553-89FD-3CC586833D03}"/>
    <cellStyle name="표준 40 2 3 2" xfId="9595" xr:uid="{97788ADE-EDC6-456A-9E77-9963EBBD3469}"/>
    <cellStyle name="표준 40 2 3 3" xfId="12856" xr:uid="{DB3A03BE-6954-45E7-9906-9611D0EF6CB8}"/>
    <cellStyle name="표준 40 2 3 4" xfId="17364" xr:uid="{D709C0BC-C3D6-43B0-ACCD-6F1AE393E8FB}"/>
    <cellStyle name="표준 40 2 4" xfId="8365" xr:uid="{ED5DAA81-0FD8-42A2-BA71-803A8C86523B}"/>
    <cellStyle name="표준 40 2 4 2" xfId="9596" xr:uid="{2ACC2B06-6BF5-41F7-A414-37548693E685}"/>
    <cellStyle name="표준 40 2 4 3" xfId="13341" xr:uid="{2EC66F10-A8EE-47F8-8FC0-E41A2C465A64}"/>
    <cellStyle name="표준 40 2 4 4" xfId="18341" xr:uid="{6109B847-DB68-4D82-95CC-2ABA07575C62}"/>
    <cellStyle name="표준 40 2 5" xfId="9593" xr:uid="{D24323DD-5FF2-4811-88FC-E0B6AC005D99}"/>
    <cellStyle name="표준 40 2 6" xfId="12855" xr:uid="{0986EBD0-DF78-405E-87C4-8D06644E3B24}"/>
    <cellStyle name="표준 40 2 7" xfId="17362" xr:uid="{CD4B4594-E32A-42E4-8412-7A029EA1DEE7}"/>
    <cellStyle name="표준 40 2 8" xfId="7357" xr:uid="{F2098182-23F9-40D5-8A70-D161BD9D6E02}"/>
    <cellStyle name="표준 40 20" xfId="2301" xr:uid="{9D3046FA-AB20-4652-8C88-77ECE98A5E58}"/>
    <cellStyle name="표준 40 20 2" xfId="7361" xr:uid="{263518D7-0DDD-4F46-97CF-0F2A4B324199}"/>
    <cellStyle name="표준 40 20 2 2" xfId="9598" xr:uid="{5E23573A-13E3-4E2A-95F9-624B623F93A0}"/>
    <cellStyle name="표준 40 20 2 3" xfId="11812" xr:uid="{EF800575-A01E-41A4-8625-D071BE6B6327}"/>
    <cellStyle name="표준 40 20 2 4" xfId="17366" xr:uid="{460742C2-3A34-4678-B5E1-7A57956BC860}"/>
    <cellStyle name="표준 40 20 3" xfId="7362" xr:uid="{1C6003B5-13A1-43EE-9C6E-104AA92B86D2}"/>
    <cellStyle name="표준 40 20 3 2" xfId="9599" xr:uid="{582FCFBC-646E-4D7F-9C2E-2DC185E732FA}"/>
    <cellStyle name="표준 40 20 3 3" xfId="11813" xr:uid="{3BFA37C0-76AD-4C85-954B-C4DED9DD3DEB}"/>
    <cellStyle name="표준 40 20 3 4" xfId="17367" xr:uid="{EA7DE844-857E-4F77-83EC-EBC89A051079}"/>
    <cellStyle name="표준 40 20 4" xfId="8366" xr:uid="{25CC4FFB-C74D-4A14-B880-4B5654298B8F}"/>
    <cellStyle name="표준 40 20 4 2" xfId="9600" xr:uid="{494C7260-F8F8-4F78-83E5-EC7856D996FD}"/>
    <cellStyle name="표준 40 20 4 3" xfId="12178" xr:uid="{629D73A1-8290-403B-82B2-9D432EB24643}"/>
    <cellStyle name="표준 40 20 4 4" xfId="18342" xr:uid="{06494A32-0BE7-4FE7-AF36-A43905A0A6B3}"/>
    <cellStyle name="표준 40 20 5" xfId="9597" xr:uid="{1A430737-3AD8-4EAC-9AFD-E99F89167763}"/>
    <cellStyle name="표준 40 20 6" xfId="12853" xr:uid="{4B38F61F-F350-471F-B2B5-E5C47D37BD6E}"/>
    <cellStyle name="표준 40 20 7" xfId="17365" xr:uid="{35BAAC62-F662-4D7D-BD67-565BA383AD8A}"/>
    <cellStyle name="표준 40 20 8" xfId="7360" xr:uid="{520A9DF8-F2A1-43F0-9007-208D7A6802D0}"/>
    <cellStyle name="표준 40 21" xfId="2302" xr:uid="{B7D9D0CE-0608-46FA-930D-4B3926381556}"/>
    <cellStyle name="표준 40 21 2" xfId="7364" xr:uid="{44457CE7-17D8-4D19-8666-760BC7936321}"/>
    <cellStyle name="표준 40 21 2 2" xfId="9602" xr:uid="{0D720A2E-C59E-4182-9872-40ED2FCD5FD2}"/>
    <cellStyle name="표준 40 21 2 3" xfId="11814" xr:uid="{53DF2170-4B84-4370-9A50-C7001B9104A0}"/>
    <cellStyle name="표준 40 21 2 4" xfId="17369" xr:uid="{62F964F2-C4F5-43C2-A73C-CB5A14653501}"/>
    <cellStyle name="표준 40 21 3" xfId="7365" xr:uid="{83035E2C-8254-48B7-8489-45B44A0C64D6}"/>
    <cellStyle name="표준 40 21 3 2" xfId="9603" xr:uid="{D8C08AFD-C2DE-4BFE-B82D-F822544BB5FE}"/>
    <cellStyle name="표준 40 21 3 3" xfId="12859" xr:uid="{2A552C6E-EFAF-492F-90E6-DBBD51FBFB4B}"/>
    <cellStyle name="표준 40 21 3 4" xfId="17370" xr:uid="{F0B8EC7E-D602-4B6C-B271-A071FA60EFFB}"/>
    <cellStyle name="표준 40 21 4" xfId="8367" xr:uid="{A961812E-47C0-4015-B808-ACA9A2B87BF9}"/>
    <cellStyle name="표준 40 21 4 2" xfId="9604" xr:uid="{7B1334CD-9B55-4BF8-AF0F-F7BC9C5B921F}"/>
    <cellStyle name="표준 40 21 4 3" xfId="13342" xr:uid="{B4454D06-A04C-4F8C-85A5-1217B54949D6}"/>
    <cellStyle name="표준 40 21 4 4" xfId="18343" xr:uid="{2F8C4EFD-4D4C-4374-BEAB-4606751FC67B}"/>
    <cellStyle name="표준 40 21 5" xfId="9601" xr:uid="{C68F7441-730F-4277-895F-D66511C82BF7}"/>
    <cellStyle name="표준 40 21 6" xfId="12858" xr:uid="{488B70BB-5E9E-45F5-9712-77E240D77BD7}"/>
    <cellStyle name="표준 40 21 7" xfId="17368" xr:uid="{587CDF85-EDB7-4721-AA09-8BFA16552D2A}"/>
    <cellStyle name="표준 40 21 8" xfId="7363" xr:uid="{7060C4EF-2BAF-40E2-AB60-E797E8C459EC}"/>
    <cellStyle name="표준 40 22" xfId="2303" xr:uid="{BC4F9AAA-5CE4-428A-807C-F9553260E74B}"/>
    <cellStyle name="표준 40 22 2" xfId="7367" xr:uid="{8F8F0472-D781-4F7A-A106-E485FF7B8403}"/>
    <cellStyle name="표준 40 22 2 2" xfId="9606" xr:uid="{6522710C-87A4-4D75-9B56-D864B7499AAF}"/>
    <cellStyle name="표준 40 22 2 3" xfId="12860" xr:uid="{DC928E9D-8FD8-43B8-BB46-5019B9FF2552}"/>
    <cellStyle name="표준 40 22 2 4" xfId="17372" xr:uid="{0EEC15B0-B6A4-4B64-B466-A9C507863DDE}"/>
    <cellStyle name="표준 40 22 3" xfId="7368" xr:uid="{A6F8699D-65CF-42F3-985B-C9CF217D95F5}"/>
    <cellStyle name="표준 40 22 3 2" xfId="9607" xr:uid="{92D8BFBB-DB05-4877-BC6A-F6EFD8EB535E}"/>
    <cellStyle name="표준 40 22 3 3" xfId="12857" xr:uid="{2DB194AF-C876-4099-9270-AF095A1EE504}"/>
    <cellStyle name="표준 40 22 3 4" xfId="17373" xr:uid="{BCFC791F-11D1-4DFD-8F96-C14F0E98530B}"/>
    <cellStyle name="표준 40 22 4" xfId="8368" xr:uid="{0B2087DC-9954-42B6-B903-A5A69E109595}"/>
    <cellStyle name="표준 40 22 4 2" xfId="9608" xr:uid="{146C55F7-1EDE-4C5F-A5FE-5328FF2F0442}"/>
    <cellStyle name="표준 40 22 4 3" xfId="12483" xr:uid="{C3285453-C1B5-4547-9ECB-14FF6C521551}"/>
    <cellStyle name="표준 40 22 4 4" xfId="18344" xr:uid="{4D33CD5D-CF37-4707-A2CB-20157356C027}"/>
    <cellStyle name="표준 40 22 5" xfId="9605" xr:uid="{B830F178-CCBD-4D11-97C0-ED2DB31717B7}"/>
    <cellStyle name="표준 40 22 6" xfId="12364" xr:uid="{29A38995-4CCF-42F2-9A82-DBA152F7D29F}"/>
    <cellStyle name="표준 40 22 7" xfId="17371" xr:uid="{DF37620C-1E84-44A6-8645-7E9413B80CAE}"/>
    <cellStyle name="표준 40 22 8" xfId="7366" xr:uid="{39584583-D667-47B8-A852-1B62E34FFCA4}"/>
    <cellStyle name="표준 40 23" xfId="2304" xr:uid="{F501C44A-620C-48F8-AD12-21EC6FABBF13}"/>
    <cellStyle name="표준 40 23 2" xfId="7370" xr:uid="{5F1303F1-4C02-425C-A8EB-F42D0AAFBDDA}"/>
    <cellStyle name="표준 40 23 2 2" xfId="9610" xr:uid="{7FCFDB77-384A-4A3A-AF3E-8F047380E075}"/>
    <cellStyle name="표준 40 23 2 3" xfId="11816" xr:uid="{68EF8393-70EB-432F-BF26-B2C8A110916C}"/>
    <cellStyle name="표준 40 23 2 4" xfId="17375" xr:uid="{E2D5BE4E-1346-41A5-8C99-CD3A72D1D82A}"/>
    <cellStyle name="표준 40 23 3" xfId="7371" xr:uid="{0AD49279-6B35-46EA-B017-913DABAD51B1}"/>
    <cellStyle name="표준 40 23 3 2" xfId="9611" xr:uid="{EA6B078A-0273-40BA-BC44-DA717AB1C571}"/>
    <cellStyle name="표준 40 23 3 3" xfId="12862" xr:uid="{61E0DE75-D0D1-4528-BB78-003C2FBC41C9}"/>
    <cellStyle name="표준 40 23 3 4" xfId="17376" xr:uid="{208F63F2-697D-4CBE-916C-A4A29871BD7B}"/>
    <cellStyle name="표준 40 23 4" xfId="8369" xr:uid="{8D958606-72AB-422D-99D5-22FF790296F2}"/>
    <cellStyle name="표준 40 23 4 2" xfId="9612" xr:uid="{9553A4D2-53B1-41D1-A394-DBF7C17D2F8D}"/>
    <cellStyle name="표준 40 23 4 3" xfId="13343" xr:uid="{C560FB40-F7F9-4412-A085-EC2DE60079B4}"/>
    <cellStyle name="표준 40 23 4 4" xfId="18345" xr:uid="{A2E199AB-8604-4418-935A-66EC422B5A65}"/>
    <cellStyle name="표준 40 23 5" xfId="9609" xr:uid="{95231478-6802-4C52-B418-82A52C41E27A}"/>
    <cellStyle name="표준 40 23 6" xfId="11815" xr:uid="{F5D106C1-9F46-4B77-AC70-9640BC1A7951}"/>
    <cellStyle name="표준 40 23 7" xfId="17374" xr:uid="{883E8FC5-8FA4-4C7C-B1A1-2666B4D405C7}"/>
    <cellStyle name="표준 40 23 8" xfId="7369" xr:uid="{4A4CD38B-839A-46D5-8E22-B94CCA3F5048}"/>
    <cellStyle name="표준 40 24" xfId="2305" xr:uid="{16E25778-C9C0-464D-8501-D76F788B2D90}"/>
    <cellStyle name="표준 40 24 2" xfId="7373" xr:uid="{8F972CE7-EF97-4140-A9A6-48C3A075712A}"/>
    <cellStyle name="표준 40 24 2 2" xfId="9614" xr:uid="{B8FADA5E-834A-4B6A-930D-FCCFA078609F}"/>
    <cellStyle name="표준 40 24 2 3" xfId="12863" xr:uid="{63D4A22B-D054-4041-9C15-6CAF44F9209C}"/>
    <cellStyle name="표준 40 24 2 4" xfId="17378" xr:uid="{3B39F629-22DB-47E6-A30C-F616E9602CD5}"/>
    <cellStyle name="표준 40 24 3" xfId="7374" xr:uid="{6AC70BF5-2FA7-4054-9432-096F9059B818}"/>
    <cellStyle name="표준 40 24 3 2" xfId="9615" xr:uid="{692BC1B7-401E-46E1-94EB-F20BA8055A47}"/>
    <cellStyle name="표준 40 24 3 3" xfId="12365" xr:uid="{C035261F-4357-497C-A31A-3806502BAA83}"/>
    <cellStyle name="표준 40 24 3 4" xfId="17379" xr:uid="{8C3E7930-BAE2-43FC-A415-1511E374FADD}"/>
    <cellStyle name="표준 40 24 4" xfId="8370" xr:uid="{400D7DE7-F384-4046-B866-6E9E50BF6B9A}"/>
    <cellStyle name="표준 40 24 4 2" xfId="9616" xr:uid="{A877CF14-584B-4F50-A8FD-38A6C33731E0}"/>
    <cellStyle name="표준 40 24 4 3" xfId="13340" xr:uid="{B4ABD350-9218-4C5C-BE3A-C3C617DB91B8}"/>
    <cellStyle name="표준 40 24 4 4" xfId="18346" xr:uid="{E27BAF35-F9CA-48E2-BF5C-AFE047914C5A}"/>
    <cellStyle name="표준 40 24 5" xfId="9613" xr:uid="{986B286E-27D9-4EB6-A999-181CCF256C8C}"/>
    <cellStyle name="표준 40 24 6" xfId="11817" xr:uid="{008A3B13-1F7F-4E27-A538-C258797AEAFE}"/>
    <cellStyle name="표준 40 24 7" xfId="17377" xr:uid="{E1F9D0D7-5712-45DC-BDEA-C41AC617AEEE}"/>
    <cellStyle name="표준 40 24 8" xfId="7372" xr:uid="{A7FC0898-DC6A-4787-86FC-A678C073695B}"/>
    <cellStyle name="표준 40 25" xfId="2306" xr:uid="{6D830FF4-CA71-4EE7-87AB-F54193DC6AC7}"/>
    <cellStyle name="표준 40 25 2" xfId="7376" xr:uid="{1A2D1BC2-E0ED-4C4B-A148-816F3B095D06}"/>
    <cellStyle name="표준 40 25 2 2" xfId="9618" xr:uid="{EB1D19A7-076A-4979-A259-14C91AA590F7}"/>
    <cellStyle name="표준 40 25 2 3" xfId="12861" xr:uid="{26762D46-06D6-4AED-ADFD-D0B0545C375D}"/>
    <cellStyle name="표준 40 25 2 4" xfId="17381" xr:uid="{7FE02922-8C40-46A2-9B09-488D5D1CFABF}"/>
    <cellStyle name="표준 40 25 3" xfId="7377" xr:uid="{F7E295CF-1D65-4232-924A-16AD8BA81A18}"/>
    <cellStyle name="표준 40 25 3 2" xfId="9619" xr:uid="{DF5DB70D-3CF9-49E0-B30A-463AADD4F165}"/>
    <cellStyle name="표준 40 25 3 3" xfId="11818" xr:uid="{D40786F4-197B-4D0B-8556-55D27CA682A3}"/>
    <cellStyle name="표준 40 25 3 4" xfId="17382" xr:uid="{3DE96E92-3470-42A6-B770-AD634A80DAD8}"/>
    <cellStyle name="표준 40 25 4" xfId="8371" xr:uid="{ECD5D92C-4F91-45C0-9567-0937BF638D53}"/>
    <cellStyle name="표준 40 25 4 2" xfId="9620" xr:uid="{783872CE-26A8-4F76-A739-D36DB63F1CA9}"/>
    <cellStyle name="표준 40 25 4 3" xfId="12179" xr:uid="{0F5B9A87-02B0-4E5E-B9FF-C4DE4DF8F90C}"/>
    <cellStyle name="표준 40 25 4 4" xfId="18347" xr:uid="{0680B826-F4F7-4FA0-BEF0-57C8CFE3C923}"/>
    <cellStyle name="표준 40 25 5" xfId="9617" xr:uid="{7D2AAB88-369D-4D32-B2F6-8CBC3D3C0E6B}"/>
    <cellStyle name="표준 40 25 6" xfId="12864" xr:uid="{2C9E3987-060D-40F5-BF36-26E03FEF42C0}"/>
    <cellStyle name="표준 40 25 7" xfId="17380" xr:uid="{6245484B-CC20-4BD3-BE06-7EB940B86783}"/>
    <cellStyle name="표준 40 25 8" xfId="7375" xr:uid="{E0329705-3819-41BE-8CD7-EF80867EF246}"/>
    <cellStyle name="표준 40 26" xfId="2307" xr:uid="{B9714861-5BDC-4F9B-90BA-DEEE1A2760CF}"/>
    <cellStyle name="표준 40 26 2" xfId="7379" xr:uid="{0BF0FC86-A730-4507-8073-10FDA357729B}"/>
    <cellStyle name="표준 40 26 2 2" xfId="9622" xr:uid="{3D1E61AD-B258-46F5-8D10-BCF2647F907B}"/>
    <cellStyle name="표준 40 26 2 3" xfId="12866" xr:uid="{B1BC05F3-A63D-4285-BF1C-A98B16AB4AC3}"/>
    <cellStyle name="표준 40 26 2 4" xfId="17384" xr:uid="{C39E76E2-82E6-4439-AEA3-6FFA7FBA0EB0}"/>
    <cellStyle name="표준 40 26 3" xfId="7380" xr:uid="{EB98AC00-EEC4-4D64-85AA-A82E12E61E1C}"/>
    <cellStyle name="표준 40 26 3 2" xfId="9623" xr:uid="{1543BF55-1267-482E-9D5F-716C1F7C444A}"/>
    <cellStyle name="표준 40 26 3 3" xfId="11820" xr:uid="{400E2CA9-228B-4DD4-86FE-35D72247EB43}"/>
    <cellStyle name="표준 40 26 3 4" xfId="17385" xr:uid="{FE1B79C9-1FB8-4B05-91EC-EEF7E712FBAF}"/>
    <cellStyle name="표준 40 26 4" xfId="8372" xr:uid="{D2346448-6A31-4F99-A771-6A7C3186CB9A}"/>
    <cellStyle name="표준 40 26 4 2" xfId="9624" xr:uid="{8066B66A-3CAF-4DBD-8DBE-9AF44C56FBC2}"/>
    <cellStyle name="표준 40 26 4 3" xfId="12180" xr:uid="{60AB4969-9464-464B-AA50-1AA938C43820}"/>
    <cellStyle name="표준 40 26 4 4" xfId="18348" xr:uid="{652B2C51-F6A6-4FA4-99DD-6EC61F686530}"/>
    <cellStyle name="표준 40 26 5" xfId="9621" xr:uid="{EC00BA70-DE49-4B76-BAAD-AD87E9C00752}"/>
    <cellStyle name="표준 40 26 6" xfId="11819" xr:uid="{5B57B63D-37A2-4D49-B8F2-F5F0960D6AFD}"/>
    <cellStyle name="표준 40 26 7" xfId="17383" xr:uid="{B5F0ED74-D5F0-428B-88BD-6D49E20DC52E}"/>
    <cellStyle name="표준 40 26 8" xfId="7378" xr:uid="{F408915C-4D64-4624-B9B4-BF6D26A9912B}"/>
    <cellStyle name="표준 40 27" xfId="2308" xr:uid="{A80DFCEA-F4A2-413F-974B-727796CAFE26}"/>
    <cellStyle name="표준 40 27 2" xfId="7382" xr:uid="{84ED07AB-7D13-4EF7-9C0B-6768E1BD8788}"/>
    <cellStyle name="표준 40 27 2 2" xfId="9626" xr:uid="{DB37EA32-AAA5-46EF-9EEF-03CF0C7FEDCC}"/>
    <cellStyle name="표준 40 27 2 3" xfId="12366" xr:uid="{7F442EDF-792D-4E71-AEE8-EAB5AFB2D723}"/>
    <cellStyle name="표준 40 27 2 4" xfId="17387" xr:uid="{871DB2A0-9648-4C25-8176-420970975D05}"/>
    <cellStyle name="표준 40 27 3" xfId="7383" xr:uid="{DB935F11-8487-4FEF-BE94-A7E8E42A6EF1}"/>
    <cellStyle name="표준 40 27 3 2" xfId="9627" xr:uid="{60944B1F-9E91-4B2A-9B7F-2DF5C551175B}"/>
    <cellStyle name="표준 40 27 3 3" xfId="12868" xr:uid="{F5A819CA-252F-465F-B767-F89F2DB987CE}"/>
    <cellStyle name="표준 40 27 3 4" xfId="17388" xr:uid="{33AA492D-8F97-4B95-8786-2F2B082E30C5}"/>
    <cellStyle name="표준 40 27 4" xfId="8373" xr:uid="{87F476C7-A56A-41E9-917E-EDC6B2156AE9}"/>
    <cellStyle name="표준 40 27 4 2" xfId="9628" xr:uid="{FFBD14B4-80DE-452F-A038-B0CAF517BA29}"/>
    <cellStyle name="표준 40 27 4 3" xfId="13345" xr:uid="{EFCC8774-968B-4F90-A736-714845969498}"/>
    <cellStyle name="표준 40 27 4 4" xfId="18349" xr:uid="{3DA43699-051D-465A-A415-424D735965FA}"/>
    <cellStyle name="표준 40 27 5" xfId="9625" xr:uid="{4BF9C44B-C5F9-4CA9-9FE5-05D8307B7E3D}"/>
    <cellStyle name="표준 40 27 6" xfId="12867" xr:uid="{25EB71F8-A6F3-48AB-A9BF-5032A46164EE}"/>
    <cellStyle name="표준 40 27 7" xfId="17386" xr:uid="{18692ECA-DC1C-4B63-A731-6903803B299B}"/>
    <cellStyle name="표준 40 27 8" xfId="7381" xr:uid="{83A20495-28BC-4DF2-9EE7-2794E75AE2D4}"/>
    <cellStyle name="표준 40 28" xfId="2309" xr:uid="{73276F23-B4B1-41E2-8546-1FC8D540896E}"/>
    <cellStyle name="표준 40 28 2" xfId="7385" xr:uid="{B20D3C07-7001-417B-B87E-CFE62A0232EB}"/>
    <cellStyle name="표준 40 28 2 2" xfId="9630" xr:uid="{6E414D8B-EE45-4662-90A2-173A981D4177}"/>
    <cellStyle name="표준 40 28 2 3" xfId="11821" xr:uid="{C8F82CD7-D3C9-4211-8D7E-E1859315C63B}"/>
    <cellStyle name="표준 40 28 2 4" xfId="17390" xr:uid="{7E899F36-90B4-4B69-B7FF-DE39683A9E98}"/>
    <cellStyle name="표준 40 28 3" xfId="7386" xr:uid="{60E49BC2-E55D-405B-983A-0595047E44D6}"/>
    <cellStyle name="표준 40 28 3 2" xfId="9631" xr:uid="{32D0F40A-ACB2-45E0-863B-09B95C659708}"/>
    <cellStyle name="표준 40 28 3 3" xfId="11822" xr:uid="{3F5803ED-3ED5-473E-A4A0-ACCECB757044}"/>
    <cellStyle name="표준 40 28 3 4" xfId="17391" xr:uid="{02F15215-A0FB-41EC-83C1-9AD4E886661F}"/>
    <cellStyle name="표준 40 28 4" xfId="8374" xr:uid="{6C34978D-4BF7-4A86-88B1-B9A87103F24B}"/>
    <cellStyle name="표준 40 28 4 2" xfId="9632" xr:uid="{53A28155-9C5F-4408-9D0B-13EA9554F01E}"/>
    <cellStyle name="표준 40 28 4 3" xfId="12181" xr:uid="{7C9EA6EB-937D-4176-A332-68551C060988}"/>
    <cellStyle name="표준 40 28 4 4" xfId="18350" xr:uid="{3FAC86FA-C886-440B-A3B8-3B71C1328435}"/>
    <cellStyle name="표준 40 28 5" xfId="9629" xr:uid="{1211C729-DAD4-4ADB-AE57-069792903D66}"/>
    <cellStyle name="표준 40 28 6" xfId="12865" xr:uid="{121ECA0D-348E-4BC5-B74B-1DC172A45C37}"/>
    <cellStyle name="표준 40 28 7" xfId="17389" xr:uid="{AFB01231-7298-4D1C-A359-6279F1FCCDEF}"/>
    <cellStyle name="표준 40 28 8" xfId="7384" xr:uid="{D1A2E232-8194-43F8-B8F0-C3545F181D52}"/>
    <cellStyle name="표준 40 29" xfId="2310" xr:uid="{D0E40AD9-C264-4CEB-A4EF-C1A7C31771FD}"/>
    <cellStyle name="표준 40 29 2" xfId="7388" xr:uid="{13E82A77-B6CF-4E04-9E8E-FFB095B39EE0}"/>
    <cellStyle name="표준 40 29 2 2" xfId="9634" xr:uid="{FF375570-7CF6-474A-9007-CF9675007D33}"/>
    <cellStyle name="표준 40 29 2 3" xfId="11823" xr:uid="{890A7990-667C-4EF3-8566-C30FA14B17DE}"/>
    <cellStyle name="표준 40 29 2 4" xfId="17393" xr:uid="{C63218C1-B676-44B8-83EC-2D74C9C91CFA}"/>
    <cellStyle name="표준 40 29 3" xfId="7389" xr:uid="{F6CAD905-859E-43CC-A91F-61B4B854F50A}"/>
    <cellStyle name="표준 40 29 3 2" xfId="9635" xr:uid="{12800692-F3CD-4FDC-9E4B-22ADACE54A30}"/>
    <cellStyle name="표준 40 29 3 3" xfId="12871" xr:uid="{A7314249-11F2-4485-A92E-AF6E2F966BDC}"/>
    <cellStyle name="표준 40 29 3 4" xfId="17394" xr:uid="{1CC5C44A-E4C5-4004-BF8D-0E1F3907439B}"/>
    <cellStyle name="표준 40 29 4" xfId="8375" xr:uid="{52EF58B9-22C7-4095-B48F-1C4AF9BD968D}"/>
    <cellStyle name="표준 40 29 4 2" xfId="9636" xr:uid="{475558EC-3FC1-4707-81E6-F0528FB3B2F8}"/>
    <cellStyle name="표준 40 29 4 3" xfId="13346" xr:uid="{2E151F7A-7A23-4671-8E54-C205694006C7}"/>
    <cellStyle name="표준 40 29 4 4" xfId="18351" xr:uid="{DE42A3EF-CDD8-427F-B1A7-62C929BDDA42}"/>
    <cellStyle name="표준 40 29 5" xfId="9633" xr:uid="{216706BC-64C0-4C8C-BC38-1296663E5C73}"/>
    <cellStyle name="표준 40 29 6" xfId="12870" xr:uid="{5AAC841E-D9EC-432B-BF5C-E59C9A43DA0B}"/>
    <cellStyle name="표준 40 29 7" xfId="17392" xr:uid="{D4D7FE8C-58F7-4BF6-8BC5-6A0E250D0086}"/>
    <cellStyle name="표준 40 29 8" xfId="7387" xr:uid="{5053DC44-4CE1-4B1F-91C5-0389F74C2BF7}"/>
    <cellStyle name="표준 40 3" xfId="2311" xr:uid="{98DEFF99-5026-45FB-A98E-8F2A8A19A21F}"/>
    <cellStyle name="표준 40 3 2" xfId="7391" xr:uid="{14F04952-C414-4B34-8EB4-B7F6DAE573D5}"/>
    <cellStyle name="표준 40 3 2 2" xfId="9638" xr:uid="{2AC72CCC-6F32-4D38-8E38-9029CDEAB34A}"/>
    <cellStyle name="표준 40 3 2 3" xfId="12872" xr:uid="{BE66DBDF-499E-4BCC-B18D-2C8F14597B6A}"/>
    <cellStyle name="표준 40 3 2 4" xfId="17396" xr:uid="{40457658-2709-4000-A691-D0918E7E2670}"/>
    <cellStyle name="표준 40 3 3" xfId="7392" xr:uid="{77656A32-6F8B-4BD6-97D7-FD1EFFEC0085}"/>
    <cellStyle name="표준 40 3 3 2" xfId="9639" xr:uid="{B8BB832D-C99A-4952-8E7B-4E9B79085F60}"/>
    <cellStyle name="표준 40 3 3 3" xfId="12869" xr:uid="{26731CEC-7B06-4A44-99BE-D5E1D3FB1D08}"/>
    <cellStyle name="표준 40 3 3 4" xfId="17397" xr:uid="{6B1B393D-D09B-425B-80C8-35A385FEA5DE}"/>
    <cellStyle name="표준 40 3 4" xfId="8376" xr:uid="{3FE9CAE1-5D0E-4DAE-AA97-7B4F12471B01}"/>
    <cellStyle name="표준 40 3 4 2" xfId="9640" xr:uid="{36149734-3EA1-43F7-81F2-7C14C79B16C2}"/>
    <cellStyle name="표준 40 3 4 3" xfId="12484" xr:uid="{331890F8-97E3-4C4B-A846-0CF533EB6F4E}"/>
    <cellStyle name="표준 40 3 4 4" xfId="18352" xr:uid="{D5280BBA-285B-4012-9AC1-CA03EB7CD890}"/>
    <cellStyle name="표준 40 3 5" xfId="9637" xr:uid="{31066190-5C53-4D27-989B-15EF20CF843C}"/>
    <cellStyle name="표준 40 3 6" xfId="12367" xr:uid="{C71D196F-802A-48A5-A70F-B109FE55E2E0}"/>
    <cellStyle name="표준 40 3 7" xfId="17395" xr:uid="{1FDBCF64-7757-4383-969C-D92427432F56}"/>
    <cellStyle name="표준 40 3 8" xfId="7390" xr:uid="{46C270DA-3F20-401D-8C13-0349AE34BD0F}"/>
    <cellStyle name="표준 40 30" xfId="2312" xr:uid="{B757A4BE-5FC5-4109-8965-F55083CE7FA1}"/>
    <cellStyle name="표준 40 30 2" xfId="7394" xr:uid="{F4E1F53B-5AC1-44E5-9FEB-68B59C51CDEE}"/>
    <cellStyle name="표준 40 30 2 2" xfId="9642" xr:uid="{FE3C95F8-0F35-45CF-869E-7173698F8506}"/>
    <cellStyle name="표준 40 30 2 3" xfId="11825" xr:uid="{2068C8F8-29E0-4C40-973D-69290E5AA04C}"/>
    <cellStyle name="표준 40 30 2 4" xfId="17399" xr:uid="{B173572D-5599-41BD-8A19-F65E3BE413D8}"/>
    <cellStyle name="표준 40 30 3" xfId="7395" xr:uid="{3D3F2D00-87D5-48FF-9BC0-5939A06239BD}"/>
    <cellStyle name="표준 40 30 3 2" xfId="9643" xr:uid="{6BFAC9BD-771D-42E3-8334-D1A8C6AD376B}"/>
    <cellStyle name="표준 40 30 3 3" xfId="12874" xr:uid="{BE0ABC9B-F789-4E58-95DE-0321BA77AA2C}"/>
    <cellStyle name="표준 40 30 3 4" xfId="17400" xr:uid="{DB4E01AF-1DBF-478F-B555-00703DE64A69}"/>
    <cellStyle name="표준 40 30 4" xfId="8377" xr:uid="{898DACAD-C251-4EFC-A768-E5EF91B5C8AD}"/>
    <cellStyle name="표준 40 30 4 2" xfId="9644" xr:uid="{082A5E1D-3F31-40B5-ABE6-B77D99D606AB}"/>
    <cellStyle name="표준 40 30 4 3" xfId="13347" xr:uid="{4D149467-A0F0-45D3-BB39-ED7AF3F76866}"/>
    <cellStyle name="표준 40 30 4 4" xfId="18353" xr:uid="{9DFEC1E6-1D56-4A05-BDA6-9042ABC52904}"/>
    <cellStyle name="표준 40 30 5" xfId="9641" xr:uid="{7026A0E1-B3D8-4B39-8B6A-7F527581347C}"/>
    <cellStyle name="표준 40 30 6" xfId="11824" xr:uid="{3905354E-076A-43CE-B931-6DC47D836A8D}"/>
    <cellStyle name="표준 40 30 7" xfId="17398" xr:uid="{4CCDA086-75FC-4F7F-87CC-AFEE734ABCA1}"/>
    <cellStyle name="표준 40 30 8" xfId="7393" xr:uid="{A05E410D-D980-4E85-AE8B-5C2E4B8796D1}"/>
    <cellStyle name="표준 40 31" xfId="2313" xr:uid="{1C3BA522-944F-42AA-AA31-9665C1E23295}"/>
    <cellStyle name="표준 40 31 2" xfId="7397" xr:uid="{B40B6CE4-EEA7-4AE4-A1F4-A76666E5BF6E}"/>
    <cellStyle name="표준 40 31 2 2" xfId="9646" xr:uid="{1B6D43F4-0B15-4AC1-A1F7-54069B5D5885}"/>
    <cellStyle name="표준 40 31 2 3" xfId="12875" xr:uid="{C0042A33-9B98-40F3-BAF0-86089035781C}"/>
    <cellStyle name="표준 40 31 2 4" xfId="17402" xr:uid="{9BC680B9-ABAC-4B5D-8392-1038A053610E}"/>
    <cellStyle name="표준 40 31 3" xfId="7398" xr:uid="{FE3519CC-648C-4AE8-8746-270133E2EEB3}"/>
    <cellStyle name="표준 40 31 3 2" xfId="9647" xr:uid="{46FF1C89-43CC-4A2B-B383-1BA5C979D49A}"/>
    <cellStyle name="표준 40 31 3 3" xfId="12368" xr:uid="{C4728C0B-2C08-406D-8F2F-D0C1A9E3E1DF}"/>
    <cellStyle name="표준 40 31 3 4" xfId="17403" xr:uid="{042D4F57-7EEF-4CAA-86D3-12B4E5E4923A}"/>
    <cellStyle name="표준 40 31 4" xfId="8378" xr:uid="{BD924408-09DD-468E-A840-2439597E0CAF}"/>
    <cellStyle name="표준 40 31 4 2" xfId="9648" xr:uid="{7A715601-330A-4FA2-9B79-D6FE5DD3B399}"/>
    <cellStyle name="표준 40 31 4 3" xfId="13344" xr:uid="{8BA371C2-D554-4331-A7F8-51BCAC030D21}"/>
    <cellStyle name="표준 40 31 4 4" xfId="18354" xr:uid="{6B06C642-1EDD-45BB-8849-4D92B751ADC8}"/>
    <cellStyle name="표준 40 31 5" xfId="9645" xr:uid="{F6877FEA-6233-4F7D-BA17-47E4F45FF7CB}"/>
    <cellStyle name="표준 40 31 6" xfId="11826" xr:uid="{E27A35AC-945D-44D8-91FC-5C97E7444019}"/>
    <cellStyle name="표준 40 31 7" xfId="17401" xr:uid="{FC5EDC42-ED4A-4ABA-988D-E8EF6AE710D1}"/>
    <cellStyle name="표준 40 31 8" xfId="7396" xr:uid="{E6407EC2-A05A-44CA-9E83-6D830F756205}"/>
    <cellStyle name="표준 40 32" xfId="2314" xr:uid="{C48B26E5-4A3E-4140-8757-2FE2153C1765}"/>
    <cellStyle name="표준 40 32 2" xfId="7400" xr:uid="{327CCE45-06F0-4375-8834-3603373A2EA8}"/>
    <cellStyle name="표준 40 32 2 2" xfId="9650" xr:uid="{D188EE26-D863-4FEE-ABDC-3009285E37A3}"/>
    <cellStyle name="표준 40 32 2 3" xfId="12873" xr:uid="{9025F69B-36FE-4DAA-AF6B-FF3786D0A1ED}"/>
    <cellStyle name="표준 40 32 2 4" xfId="17405" xr:uid="{40F5B7A4-B05D-453A-8B89-03CB90F5CDBB}"/>
    <cellStyle name="표준 40 32 3" xfId="7401" xr:uid="{6484CCE1-4517-4C19-9B81-FC46E1920FEC}"/>
    <cellStyle name="표준 40 32 3 2" xfId="9651" xr:uid="{EBE2A698-FA0F-4BC8-83A6-936988D414A3}"/>
    <cellStyle name="표준 40 32 3 3" xfId="11827" xr:uid="{FC38C7CA-988A-4F8A-A3C2-B934ABA20C83}"/>
    <cellStyle name="표준 40 32 3 4" xfId="17406" xr:uid="{F7EAD86C-BCF4-4F30-A623-7CA7C53D221F}"/>
    <cellStyle name="표준 40 32 4" xfId="8379" xr:uid="{443C120F-981B-4D7D-B6EC-B69D5A32CD50}"/>
    <cellStyle name="표준 40 32 4 2" xfId="9652" xr:uid="{9EF28D16-5E21-48B0-AAE5-011FB47355C8}"/>
    <cellStyle name="표준 40 32 4 3" xfId="12182" xr:uid="{493F474B-FB49-4225-8EC0-8CF1B7BA3F1B}"/>
    <cellStyle name="표준 40 32 4 4" xfId="18355" xr:uid="{A1E97A55-3A96-4F4B-AAD8-779D65698572}"/>
    <cellStyle name="표준 40 32 5" xfId="9649" xr:uid="{9C7CEA55-2426-4DB4-BF86-BC6146D6E138}"/>
    <cellStyle name="표준 40 32 6" xfId="12876" xr:uid="{BE7D0F55-6648-425E-AB13-ECB6E889731D}"/>
    <cellStyle name="표준 40 32 7" xfId="17404" xr:uid="{3E89FEA1-8D27-41BC-BE09-D3D0AF7F0F22}"/>
    <cellStyle name="표준 40 32 8" xfId="7399" xr:uid="{555AC92A-4B41-4727-A36E-C43FF84955BB}"/>
    <cellStyle name="표준 40 33" xfId="2315" xr:uid="{D42C0013-E1C4-4C1B-9D28-C45A037C7E08}"/>
    <cellStyle name="표준 40 33 2" xfId="7403" xr:uid="{3780A5DF-B103-492E-A258-54B4177F1847}"/>
    <cellStyle name="표준 40 33 2 2" xfId="9654" xr:uid="{26589926-DECE-45AE-970F-7FFCB4A7F311}"/>
    <cellStyle name="표준 40 33 2 3" xfId="12878" xr:uid="{A31A5B19-618E-4D76-94BA-94B6173F41C6}"/>
    <cellStyle name="표준 40 33 2 4" xfId="17408" xr:uid="{156F4E1B-F935-43E7-AABC-F96E88820CC6}"/>
    <cellStyle name="표준 40 33 3" xfId="7404" xr:uid="{03620027-F07E-4E67-BD32-4F2EA26602E7}"/>
    <cellStyle name="표준 40 33 3 2" xfId="9655" xr:uid="{91728D16-06E8-404C-B215-AC37A256B90E}"/>
    <cellStyle name="표준 40 33 3 3" xfId="11829" xr:uid="{1A4BAA22-C083-4613-8E5B-FB0F8663DED7}"/>
    <cellStyle name="표준 40 33 3 4" xfId="17409" xr:uid="{FAC4DF1D-1753-4FF5-8C5D-20B8F7369364}"/>
    <cellStyle name="표준 40 33 4" xfId="8380" xr:uid="{6512FD46-F0CC-4C7D-AC0E-BAD2D7C25A11}"/>
    <cellStyle name="표준 40 33 4 2" xfId="9656" xr:uid="{E247381A-2781-4B9B-AD9B-DDC67AE00BA0}"/>
    <cellStyle name="표준 40 33 4 3" xfId="12183" xr:uid="{0AA5BB02-A8A3-4FF6-B8C5-7401702A0B65}"/>
    <cellStyle name="표준 40 33 4 4" xfId="18356" xr:uid="{A1BB8B1E-78BC-4D15-A275-080580740B63}"/>
    <cellStyle name="표준 40 33 5" xfId="9653" xr:uid="{A3572B66-4C15-4C52-9EE5-0B2FF39383F2}"/>
    <cellStyle name="표준 40 33 6" xfId="11828" xr:uid="{ACA83593-2155-4015-8021-5CCCD09BF49A}"/>
    <cellStyle name="표준 40 33 7" xfId="17407" xr:uid="{F87B2D05-542E-4903-8300-F08A9C6932EA}"/>
    <cellStyle name="표준 40 33 8" xfId="7402" xr:uid="{60AC7A75-F498-464C-948B-4AB145C016B0}"/>
    <cellStyle name="표준 40 34" xfId="2316" xr:uid="{4AE16F54-29BD-4BE6-A35E-3A4A0FE2E6B1}"/>
    <cellStyle name="표준 40 34 2" xfId="7406" xr:uid="{52BDC87B-FB48-4026-AB6D-E2D8D6B8C73D}"/>
    <cellStyle name="표준 40 34 2 2" xfId="9658" xr:uid="{8A7C6A1C-88F5-487C-9E20-F3FB670D3E77}"/>
    <cellStyle name="표준 40 34 2 3" xfId="12369" xr:uid="{75430813-1436-413A-B5AB-C25F4B6DF53F}"/>
    <cellStyle name="표준 40 34 2 4" xfId="17411" xr:uid="{DD228F24-09FF-4D00-B172-8301C8FE9007}"/>
    <cellStyle name="표준 40 34 3" xfId="7407" xr:uid="{BC992E47-F718-4059-9A1F-B1A8BB59F2A8}"/>
    <cellStyle name="표준 40 34 3 2" xfId="9659" xr:uid="{E32DD012-897F-4664-A7C4-E350C777F12C}"/>
    <cellStyle name="표준 40 34 3 3" xfId="12880" xr:uid="{13EC6F49-DB76-473F-8587-28104009DBC6}"/>
    <cellStyle name="표준 40 34 3 4" xfId="17412" xr:uid="{C80148DF-1722-4608-9EB5-C654FCFFD977}"/>
    <cellStyle name="표준 40 34 4" xfId="8381" xr:uid="{23367E15-D4DC-4591-A04E-222C2F62425C}"/>
    <cellStyle name="표준 40 34 4 2" xfId="9660" xr:uid="{65CE9AE9-61CA-4E94-B896-105041335516}"/>
    <cellStyle name="표준 40 34 4 3" xfId="13349" xr:uid="{E03D47C6-A611-472E-A279-418E198FE01C}"/>
    <cellStyle name="표준 40 34 4 4" xfId="18357" xr:uid="{EFDBEC6A-621E-4265-9D22-99C487E250F7}"/>
    <cellStyle name="표준 40 34 5" xfId="9657" xr:uid="{BD652F4A-BDA6-4592-A07F-0BE9D2998E8C}"/>
    <cellStyle name="표준 40 34 6" xfId="12879" xr:uid="{C2B077F5-FC03-4AE8-85CD-9334D223DA08}"/>
    <cellStyle name="표준 40 34 7" xfId="17410" xr:uid="{3A3324A9-76F9-4614-9B91-A2E53307DD5D}"/>
    <cellStyle name="표준 40 34 8" xfId="7405" xr:uid="{A8A961C7-BF6B-49D5-AB0E-5ADED59D70C0}"/>
    <cellStyle name="표준 40 35" xfId="2317" xr:uid="{531C296C-78DE-4A43-9836-C36622E64BCC}"/>
    <cellStyle name="표준 40 35 2" xfId="7409" xr:uid="{D71F8DFB-1139-4CA9-A258-F5C34AF2D13A}"/>
    <cellStyle name="표준 40 35 2 2" xfId="9662" xr:uid="{611DF235-6A41-4716-95D6-C589F2FE9896}"/>
    <cellStyle name="표준 40 35 2 3" xfId="11830" xr:uid="{1837CE0F-C58B-4338-A0B3-F6725076FF80}"/>
    <cellStyle name="표준 40 35 2 4" xfId="17414" xr:uid="{E4693C2D-A9C5-415D-9223-A999A31EFD53}"/>
    <cellStyle name="표준 40 35 3" xfId="7410" xr:uid="{51551306-AB44-4030-A1BB-7942B1FBC20F}"/>
    <cellStyle name="표준 40 35 3 2" xfId="9663" xr:uid="{7633809D-CE89-40B0-B5EB-B0D234786ABC}"/>
    <cellStyle name="표준 40 35 3 3" xfId="11831" xr:uid="{45CBC729-D6B8-4782-8E31-B265A65338BF}"/>
    <cellStyle name="표준 40 35 3 4" xfId="17415" xr:uid="{6830AD27-E5A6-4800-AA55-1D4A06C833DA}"/>
    <cellStyle name="표준 40 35 4" xfId="8382" xr:uid="{06D84430-5269-4050-9434-46151AB818CC}"/>
    <cellStyle name="표준 40 35 4 2" xfId="9664" xr:uid="{1CF3168C-19F8-4061-A452-AB0C29E8FE26}"/>
    <cellStyle name="표준 40 35 4 3" xfId="12184" xr:uid="{153714AF-5322-4418-B216-DBD2187C9364}"/>
    <cellStyle name="표준 40 35 4 4" xfId="18358" xr:uid="{4D89DB7A-1AC0-4063-91E2-447F88D2A83A}"/>
    <cellStyle name="표준 40 35 5" xfId="9661" xr:uid="{933A43D8-E6DD-4977-9BCD-D01A0EBE195F}"/>
    <cellStyle name="표준 40 35 6" xfId="12877" xr:uid="{8A3716F6-89D4-4813-9899-680CE01F33DC}"/>
    <cellStyle name="표준 40 35 7" xfId="17413" xr:uid="{B5B4E4A7-D27F-4FAA-BC05-3AAC24426FEF}"/>
    <cellStyle name="표준 40 35 8" xfId="7408" xr:uid="{9A776622-D63B-4F25-9761-2A60F8838A85}"/>
    <cellStyle name="표준 40 36" xfId="2318" xr:uid="{7D4966C1-E342-430C-8AC9-369E02921AA2}"/>
    <cellStyle name="표준 40 36 2" xfId="7412" xr:uid="{E338A752-97F3-42C5-98C6-49CBEE2569C9}"/>
    <cellStyle name="표준 40 36 2 2" xfId="9666" xr:uid="{5938706A-CD87-400B-9126-FF7C11A3A5C9}"/>
    <cellStyle name="표준 40 36 2 3" xfId="11832" xr:uid="{5742D11D-5301-488D-A77C-A81D064DA11B}"/>
    <cellStyle name="표준 40 36 2 4" xfId="17417" xr:uid="{30F55132-752C-48AA-A204-4DBD73F60B0F}"/>
    <cellStyle name="표준 40 36 3" xfId="7413" xr:uid="{D2DCB927-D08C-43F7-AEC9-BFD0DEA72E5F}"/>
    <cellStyle name="표준 40 36 3 2" xfId="9667" xr:uid="{0FBE5431-1B52-4EC6-BDF7-B742618BF7F7}"/>
    <cellStyle name="표준 40 36 3 3" xfId="12883" xr:uid="{67735B6F-AC8E-417C-8D2C-A20D65F41B9C}"/>
    <cellStyle name="표준 40 36 3 4" xfId="17418" xr:uid="{108F9B40-9F1D-4455-8688-28A5E0B075B7}"/>
    <cellStyle name="표준 40 36 4" xfId="8383" xr:uid="{CDA75914-6503-48FC-819C-8629CEF22878}"/>
    <cellStyle name="표준 40 36 4 2" xfId="9668" xr:uid="{D1A7778D-8741-4E44-9561-AACE85A985A2}"/>
    <cellStyle name="표준 40 36 4 3" xfId="13350" xr:uid="{1176D454-D5CA-4C24-9C2C-1A2BE3F65138}"/>
    <cellStyle name="표준 40 36 4 4" xfId="18359" xr:uid="{4F4275B9-072F-4701-831E-7A43A9758C5E}"/>
    <cellStyle name="표준 40 36 5" xfId="9665" xr:uid="{78FE926E-46C9-40A2-9259-0989166BB128}"/>
    <cellStyle name="표준 40 36 6" xfId="12882" xr:uid="{DFD7652D-2F4E-4C79-875F-A5DE5ABAD495}"/>
    <cellStyle name="표준 40 36 7" xfId="17416" xr:uid="{C1E73E61-98D1-4B38-8ABF-A9301FD3547C}"/>
    <cellStyle name="표준 40 36 8" xfId="7411" xr:uid="{DF50060F-1D9C-4927-96D7-520715129A43}"/>
    <cellStyle name="표준 40 37" xfId="2319" xr:uid="{4E7FE325-6A66-4A7D-B761-AE97C3ADACF3}"/>
    <cellStyle name="표준 40 37 2" xfId="7415" xr:uid="{7AEC599D-ED1A-466B-B1B2-C340717BC235}"/>
    <cellStyle name="표준 40 37 2 2" xfId="9670" xr:uid="{0242A651-2E89-4700-98A8-C4E1936DBC5D}"/>
    <cellStyle name="표준 40 37 2 3" xfId="12884" xr:uid="{1CE3F2F6-6B66-47F1-8B3E-75C271453E6C}"/>
    <cellStyle name="표준 40 37 2 4" xfId="17420" xr:uid="{D372A943-6D95-4735-A7D2-A081F992BB10}"/>
    <cellStyle name="표준 40 37 3" xfId="7416" xr:uid="{591BEE9F-3FEB-4B27-A752-0308623D1D9D}"/>
    <cellStyle name="표준 40 37 3 2" xfId="9671" xr:uid="{19E0C1FB-1C8D-4DB7-8A90-BBCC8AF60519}"/>
    <cellStyle name="표준 40 37 3 3" xfId="12881" xr:uid="{DFFDFE2A-529C-4A46-82A6-32CEF55C11C6}"/>
    <cellStyle name="표준 40 37 3 4" xfId="17421" xr:uid="{213969C3-EAC1-4F0D-A8B2-8F258DF7F6F9}"/>
    <cellStyle name="표준 40 37 4" xfId="8384" xr:uid="{E521DAE3-A991-4048-A38D-CC6D7D0D07BE}"/>
    <cellStyle name="표준 40 37 4 2" xfId="9672" xr:uid="{FA8A2CE2-85D1-4AF0-A14F-02B1041678F9}"/>
    <cellStyle name="표준 40 37 4 3" xfId="12485" xr:uid="{088D3E7C-9FE1-4691-AE6F-54DE7B15F627}"/>
    <cellStyle name="표준 40 37 4 4" xfId="18360" xr:uid="{5F659C8A-C51B-4CEC-A97C-27D4161D4A5B}"/>
    <cellStyle name="표준 40 37 5" xfId="9669" xr:uid="{110AF4F5-5F81-41BB-B0AA-B43FF166B258}"/>
    <cellStyle name="표준 40 37 6" xfId="12370" xr:uid="{C74DC318-EA21-4DC2-B277-6745A3CDFA86}"/>
    <cellStyle name="표준 40 37 7" xfId="17419" xr:uid="{47710371-94DC-4D55-8252-23BAAAB19352}"/>
    <cellStyle name="표준 40 37 8" xfId="7414" xr:uid="{5C9C4220-BD96-4E3F-B623-E0C0CC8861AC}"/>
    <cellStyle name="표준 40 38" xfId="2320" xr:uid="{1F3404E7-1C81-4F32-B06B-584CF4B1E67E}"/>
    <cellStyle name="표준 40 38 2" xfId="7418" xr:uid="{5B54FC57-7680-47CA-B27C-34588D7ACF5E}"/>
    <cellStyle name="표준 40 38 2 2" xfId="9674" xr:uid="{C017C741-CD39-43B4-A822-B587B3ADED02}"/>
    <cellStyle name="표준 40 38 2 3" xfId="11834" xr:uid="{963021E1-51CB-4E2B-9167-6BE9B2B2EC46}"/>
    <cellStyle name="표준 40 38 2 4" xfId="17423" xr:uid="{0979D580-0F57-4C5E-8272-6AD6716E6C3C}"/>
    <cellStyle name="표준 40 38 3" xfId="7419" xr:uid="{2FC0ABE0-A0EC-4EF0-B3CB-D189E23212A0}"/>
    <cellStyle name="표준 40 38 3 2" xfId="9675" xr:uid="{217EDBC4-CC5C-410A-9E71-69C7E1D79667}"/>
    <cellStyle name="표준 40 38 3 3" xfId="12886" xr:uid="{2662A325-562E-4D3E-9347-078310CF75DC}"/>
    <cellStyle name="표준 40 38 3 4" xfId="17424" xr:uid="{1465D867-992E-4D3D-9F44-69AAB25B01B3}"/>
    <cellStyle name="표준 40 38 4" xfId="8385" xr:uid="{5DF07904-251F-41E9-A64C-F3E62EB64481}"/>
    <cellStyle name="표준 40 38 4 2" xfId="9676" xr:uid="{D76A0079-1049-40E9-9896-2ECF9030CF71}"/>
    <cellStyle name="표준 40 38 4 3" xfId="13351" xr:uid="{30DD48D8-EE82-4F55-80D3-E6BD16F2EBA0}"/>
    <cellStyle name="표준 40 38 4 4" xfId="18361" xr:uid="{D9174CF6-6A82-4E41-97F1-045896143F54}"/>
    <cellStyle name="표준 40 38 5" xfId="9673" xr:uid="{63103F54-E4DC-4C93-8431-824EA2A5A877}"/>
    <cellStyle name="표준 40 38 6" xfId="11833" xr:uid="{C9B77C82-1130-4A76-A70B-E22552C7CB7D}"/>
    <cellStyle name="표준 40 38 7" xfId="17422" xr:uid="{67DBEB79-F78B-47F2-B0B8-FA3749220F2D}"/>
    <cellStyle name="표준 40 38 8" xfId="7417" xr:uid="{7743FEB3-9093-4B3A-A2B1-6B83ED0B3AC2}"/>
    <cellStyle name="표준 40 39" xfId="2321" xr:uid="{C2B48D91-0AC8-4F68-A587-1532B8604DC5}"/>
    <cellStyle name="표준 40 39 2" xfId="7421" xr:uid="{A2FE0F17-40AA-4218-A6D2-25BA918131B6}"/>
    <cellStyle name="표준 40 39 2 2" xfId="9678" xr:uid="{9A5D84DA-DA10-4235-8F5B-C6EDB66F4534}"/>
    <cellStyle name="표준 40 39 2 3" xfId="12887" xr:uid="{3E083B0A-E6FC-4DBD-AF06-CB757AFF5A4E}"/>
    <cellStyle name="표준 40 39 2 4" xfId="17426" xr:uid="{F887962B-7866-4C30-9618-980B3B5E0583}"/>
    <cellStyle name="표준 40 39 3" xfId="7422" xr:uid="{735E3F1B-AF65-411D-BFC2-BC8B03C1705E}"/>
    <cellStyle name="표준 40 39 3 2" xfId="9679" xr:uid="{B1BD368F-11F3-4BAF-ACA6-45B3E0AA948F}"/>
    <cellStyle name="표준 40 39 3 3" xfId="12371" xr:uid="{FB6A12C4-39DE-4667-B423-4AAA83633415}"/>
    <cellStyle name="표준 40 39 3 4" xfId="17427" xr:uid="{143C51F7-DB52-4A6D-B318-228C32EECF78}"/>
    <cellStyle name="표준 40 39 4" xfId="8386" xr:uid="{984F9C5D-9240-43A8-A9B0-D07990A067B3}"/>
    <cellStyle name="표준 40 39 4 2" xfId="9680" xr:uid="{7C5D9D6E-9938-48A5-B709-02326677FDC3}"/>
    <cellStyle name="표준 40 39 4 3" xfId="13348" xr:uid="{9FA068E1-20ED-4CAD-B2FC-841D30CE31C7}"/>
    <cellStyle name="표준 40 39 4 4" xfId="18362" xr:uid="{13C0536A-5BA4-41EA-AD5F-1EF554F83C2B}"/>
    <cellStyle name="표준 40 39 5" xfId="9677" xr:uid="{1A5EB0F9-F7DC-4418-8701-8ACAA4753C77}"/>
    <cellStyle name="표준 40 39 6" xfId="11835" xr:uid="{FDC20174-8E04-46CB-9DEA-DE1842762867}"/>
    <cellStyle name="표준 40 39 7" xfId="17425" xr:uid="{D4BC7820-2C65-4C08-9F3C-8B4066B8DBBC}"/>
    <cellStyle name="표준 40 39 8" xfId="7420" xr:uid="{4BCEE05C-F133-4F0D-B23F-4C0E9CE2061E}"/>
    <cellStyle name="표준 40 4" xfId="2322" xr:uid="{DBBE73FF-004E-4C41-BE8A-9742BA1CD224}"/>
    <cellStyle name="표준 40 4 2" xfId="7424" xr:uid="{3FFEFDEE-7688-4DC4-8A9B-3DF3FD5D8505}"/>
    <cellStyle name="표준 40 4 2 2" xfId="9682" xr:uid="{5772E6DD-2F14-4235-9E30-314A84FDC7DD}"/>
    <cellStyle name="표준 40 4 2 3" xfId="12885" xr:uid="{5E37297C-05FD-48BB-BFD0-D8EE4DD210C3}"/>
    <cellStyle name="표준 40 4 2 4" xfId="17429" xr:uid="{3700AC27-838A-4BBD-848D-6BE4DE856F2E}"/>
    <cellStyle name="표준 40 4 3" xfId="7425" xr:uid="{DD55D0FB-FEE2-4BAB-B8E5-DD9D7FE9AA0C}"/>
    <cellStyle name="표준 40 4 3 2" xfId="9683" xr:uid="{4A09FCFC-2542-4A08-B719-7954997A0854}"/>
    <cellStyle name="표준 40 4 3 3" xfId="11836" xr:uid="{E2274A94-3B66-4109-B743-425245E801B2}"/>
    <cellStyle name="표준 40 4 3 4" xfId="17430" xr:uid="{C67CE3A1-13A0-4E64-B4A8-0B24CB9EB2EA}"/>
    <cellStyle name="표준 40 4 4" xfId="8387" xr:uid="{6F113C88-FEF1-4EE6-A86E-D354B440A4B0}"/>
    <cellStyle name="표준 40 4 4 2" xfId="9684" xr:uid="{315F36C9-5154-4DA5-AC6B-BB053077D7BF}"/>
    <cellStyle name="표준 40 4 4 3" xfId="12185" xr:uid="{C9CF15F8-EA29-49EA-9237-5937FA16D90B}"/>
    <cellStyle name="표준 40 4 4 4" xfId="18363" xr:uid="{3E000458-1BB2-41C0-AAF7-77E4C9599DF2}"/>
    <cellStyle name="표준 40 4 5" xfId="9681" xr:uid="{B9DC4426-F750-4CB9-B6A4-B97F34492C24}"/>
    <cellStyle name="표준 40 4 6" xfId="12888" xr:uid="{003C6837-2F91-4A13-99EF-4A486357D865}"/>
    <cellStyle name="표준 40 4 7" xfId="17428" xr:uid="{78BD5874-08A6-4C23-86AF-2DA0255139C3}"/>
    <cellStyle name="표준 40 4 8" xfId="7423" xr:uid="{B66EAA94-62AF-497F-B9B7-E54858FC0491}"/>
    <cellStyle name="표준 40 40" xfId="2323" xr:uid="{C9D6C63B-89A3-44B7-9749-14C5CC5D1C2E}"/>
    <cellStyle name="표준 40 40 2" xfId="7427" xr:uid="{BF423300-433E-4B23-9F37-1F8F6E936AA4}"/>
    <cellStyle name="표준 40 40 2 2" xfId="9686" xr:uid="{4C29F93B-3622-48F6-866D-A3E7A0429B85}"/>
    <cellStyle name="표준 40 40 2 3" xfId="11837" xr:uid="{866D9DB0-59BF-486A-9FED-809DAA73B29C}"/>
    <cellStyle name="표준 40 40 2 4" xfId="17432" xr:uid="{F8E3281A-1F37-40E6-8D5E-DFE89402AA3E}"/>
    <cellStyle name="표준 40 40 3" xfId="7428" xr:uid="{6CFA58AE-F20C-4F07-8C0C-6933FB1E6FB3}"/>
    <cellStyle name="표준 40 40 3 2" xfId="9687" xr:uid="{D8BBA1D0-3DAF-42F1-A0C3-9D59BBD60012}"/>
    <cellStyle name="표준 40 40 3 3" xfId="12890" xr:uid="{274CB057-3D3D-4BF9-9928-6E27D00F4BD8}"/>
    <cellStyle name="표준 40 40 3 4" xfId="17433" xr:uid="{D0FBE8B5-5961-4E3A-AA3B-991B5833680B}"/>
    <cellStyle name="표준 40 40 4" xfId="8388" xr:uid="{67B41FAD-00CC-4F64-BC09-3DD1F0B6F341}"/>
    <cellStyle name="표준 40 40 4 2" xfId="9688" xr:uid="{7322D3D1-F82B-431D-ACA8-C4E476DF29C4}"/>
    <cellStyle name="표준 40 40 4 3" xfId="12186" xr:uid="{37AA4E50-EA0B-4A36-B56D-22634DBF03AB}"/>
    <cellStyle name="표준 40 40 4 4" xfId="18364" xr:uid="{4C4A9D37-5F48-4683-9771-4A4DF8A3585E}"/>
    <cellStyle name="표준 40 40 5" xfId="9685" xr:uid="{4E6DDE1D-935B-451E-B1D5-CA29980ECA4D}"/>
    <cellStyle name="표준 40 40 6" xfId="12889" xr:uid="{15792A2D-E7C2-47B8-893E-D3B14455D0AF}"/>
    <cellStyle name="표준 40 40 7" xfId="17431" xr:uid="{D57F2FF7-81EB-4BE1-B872-8C57483B863F}"/>
    <cellStyle name="표준 40 40 8" xfId="7426" xr:uid="{63865762-A8BC-4AAC-98DC-6D18A2A66749}"/>
    <cellStyle name="표준 40 41" xfId="2324" xr:uid="{74CB6257-AD61-425B-8F4F-30B5360943BC}"/>
    <cellStyle name="표준 40 41 2" xfId="7430" xr:uid="{CB5B0C64-6C56-4852-A070-586BEEAFDF1D}"/>
    <cellStyle name="표준 40 41 2 2" xfId="9690" xr:uid="{B4D3A7D3-3A58-4A7D-8664-E840CA7B5E85}"/>
    <cellStyle name="표준 40 41 2 3" xfId="11839" xr:uid="{F018C4A4-1982-4DE5-8571-D8873C47B9F0}"/>
    <cellStyle name="표준 40 41 2 4" xfId="17435" xr:uid="{BDF7438F-9C2F-4829-8808-727ADDC68E06}"/>
    <cellStyle name="표준 40 41 3" xfId="7431" xr:uid="{FBA938FD-9389-43E6-96D0-CB0896825192}"/>
    <cellStyle name="표준 40 41 3 2" xfId="9691" xr:uid="{4D352D03-9AB1-4D06-9A85-1B30B84FEB6E}"/>
    <cellStyle name="표준 40 41 3 3" xfId="12892" xr:uid="{587A2A06-2476-45DB-8189-926CA2F1A79F}"/>
    <cellStyle name="표준 40 41 3 4" xfId="17436" xr:uid="{C0523A8F-C1F1-4CD7-B0C7-C738EF550529}"/>
    <cellStyle name="표준 40 41 4" xfId="8389" xr:uid="{7FCD5AA6-39A2-4EAD-A20D-35DC30B1F1F2}"/>
    <cellStyle name="표준 40 41 4 2" xfId="9692" xr:uid="{BC7A8CF7-5839-4261-AB0C-8307B08A4A3B}"/>
    <cellStyle name="표준 40 41 4 3" xfId="13353" xr:uid="{0AB1A68E-2F0B-4A91-8B89-F8BA14EC99BE}"/>
    <cellStyle name="표준 40 41 4 4" xfId="18365" xr:uid="{009A782E-353A-49BE-9CBD-36F6F8E20297}"/>
    <cellStyle name="표준 40 41 5" xfId="9689" xr:uid="{B0FB309D-1A2D-4126-B803-FEC6762B5FF6}"/>
    <cellStyle name="표준 40 41 6" xfId="11838" xr:uid="{FC1E4CF3-B402-49D8-B8BF-F42ADC7A57CA}"/>
    <cellStyle name="표준 40 41 7" xfId="17434" xr:uid="{92120D64-7726-490C-A451-DA6E0E8601E7}"/>
    <cellStyle name="표준 40 41 8" xfId="7429" xr:uid="{F33F8867-DE77-4394-86DC-0CFDBA4255B0}"/>
    <cellStyle name="표준 40 42" xfId="2325" xr:uid="{CCEAEAD8-1404-4128-9BB9-3D3C660B0A98}"/>
    <cellStyle name="표준 40 42 2" xfId="7433" xr:uid="{6B878F91-57DA-49F3-8D03-DE9C73C4DB7F}"/>
    <cellStyle name="표준 40 42 2 2" xfId="9694" xr:uid="{A0A11D53-038A-4B3F-8991-91AA8BE0B19F}"/>
    <cellStyle name="표준 40 42 2 3" xfId="12893" xr:uid="{203D3D75-A44E-4523-B3C4-84B248BE02DD}"/>
    <cellStyle name="표준 40 42 2 4" xfId="17438" xr:uid="{384AEDA7-3EAC-4902-999D-B555D659ABF7}"/>
    <cellStyle name="표준 40 42 3" xfId="7434" xr:uid="{F8F61D68-927A-40EC-A2EC-2C335D674025}"/>
    <cellStyle name="표준 40 42 3 2" xfId="9695" xr:uid="{147AFA7F-58DE-46CD-A20C-79350940A293}"/>
    <cellStyle name="표준 40 42 3 3" xfId="12372" xr:uid="{408218E3-C136-42A1-A503-89FCB5DD5E4B}"/>
    <cellStyle name="표준 40 42 3 4" xfId="17439" xr:uid="{55C7B5C8-ABB4-4FE5-9101-188F12D32940}"/>
    <cellStyle name="표준 40 42 4" xfId="8390" xr:uid="{978A0303-8178-45E1-A078-2882B39BD681}"/>
    <cellStyle name="표준 40 42 4 2" xfId="9696" xr:uid="{BE32623F-05CE-4DE3-82DC-FEC7CDD36615}"/>
    <cellStyle name="표준 40 42 4 3" xfId="12187" xr:uid="{6EB35B8B-B99E-463A-A200-0BF239F43944}"/>
    <cellStyle name="표준 40 42 4 4" xfId="18366" xr:uid="{C05A753B-6F75-4105-A834-259CAF73736A}"/>
    <cellStyle name="표준 40 42 5" xfId="9693" xr:uid="{6966B40B-AF0D-48A4-859A-72F440C93CEB}"/>
    <cellStyle name="표준 40 42 6" xfId="11840" xr:uid="{9977C51B-F441-43C5-909A-DEF6F04D22F4}"/>
    <cellStyle name="표준 40 42 7" xfId="17437" xr:uid="{1A26C929-AEAC-4007-A26F-E166A94F7FA1}"/>
    <cellStyle name="표준 40 42 8" xfId="7432" xr:uid="{91BA572E-CEFC-4F52-86F3-321B4B79CF6D}"/>
    <cellStyle name="표준 40 43" xfId="2326" xr:uid="{C38233D4-2352-4D3C-83BE-9286388FC7BA}"/>
    <cellStyle name="표준 40 43 2" xfId="7436" xr:uid="{2A65F585-584A-4123-8891-8B3C7DBF1681}"/>
    <cellStyle name="표준 40 43 2 2" xfId="9698" xr:uid="{4E973032-565D-48CE-9903-18B7018723A5}"/>
    <cellStyle name="표준 40 43 2 3" xfId="12891" xr:uid="{9836878F-C4BF-47D0-8D84-FCFEBC23F443}"/>
    <cellStyle name="표준 40 43 2 4" xfId="17441" xr:uid="{7B07A99A-27B7-47D4-A89E-AC7AC2270390}"/>
    <cellStyle name="표준 40 43 3" xfId="7437" xr:uid="{33986645-7F03-49F6-BC3B-F638C879D0CD}"/>
    <cellStyle name="표준 40 43 3 2" xfId="9699" xr:uid="{8DD6C359-BAC9-406B-AA01-2F20D2311DD5}"/>
    <cellStyle name="표준 40 43 3 3" xfId="12330" xr:uid="{8D50F58C-C3D1-48EB-B3DE-5F8F072B813D}"/>
    <cellStyle name="표준 40 43 3 4" xfId="17442" xr:uid="{F208FCDD-A82F-4C81-AB14-66FDC97763FF}"/>
    <cellStyle name="표준 40 43 4" xfId="8391" xr:uid="{8F2E2B2D-50E2-4361-8A2A-BAC696E263DB}"/>
    <cellStyle name="표준 40 43 4 2" xfId="9700" xr:uid="{AD791629-2F6B-4E5D-BEC5-139EEE77C8EA}"/>
    <cellStyle name="표준 40 43 4 3" xfId="13354" xr:uid="{258118CD-62E6-47C9-8C73-3FFB36D9E1D2}"/>
    <cellStyle name="표준 40 43 4 4" xfId="18367" xr:uid="{EDF7784A-A985-4D21-AC6C-9978D717ECD8}"/>
    <cellStyle name="표준 40 43 5" xfId="9697" xr:uid="{3E17E8CB-945E-4A91-88B1-CDDDA7C11013}"/>
    <cellStyle name="표준 40 43 6" xfId="12894" xr:uid="{4DCCE775-7001-4A30-9BED-9F6B578DE4F0}"/>
    <cellStyle name="표준 40 43 7" xfId="17440" xr:uid="{1AA502A1-4296-447C-B92E-501BC479D236}"/>
    <cellStyle name="표준 40 43 8" xfId="7435" xr:uid="{287F0225-AE13-48CA-BA71-DC0E88956FA6}"/>
    <cellStyle name="표준 40 44" xfId="2327" xr:uid="{5E1E7E83-6F0D-466F-895F-AAAE974F64D8}"/>
    <cellStyle name="표준 40 44 2" xfId="7439" xr:uid="{6207F811-DC8A-4785-8094-464786326BF0}"/>
    <cellStyle name="표준 40 44 2 2" xfId="9702" xr:uid="{DB9F3A98-72B6-4D35-A186-85E847A0AB34}"/>
    <cellStyle name="표준 40 44 2 3" xfId="12724" xr:uid="{F99D1999-A78B-4592-904F-9F74BE8FF511}"/>
    <cellStyle name="표준 40 44 2 4" xfId="17444" xr:uid="{416323F3-EAEF-4699-9054-D77EDCF937F4}"/>
    <cellStyle name="표준 40 44 3" xfId="7440" xr:uid="{D112BC25-3C60-4D91-A6B2-DF5AEECF45FA}"/>
    <cellStyle name="표준 40 44 3 2" xfId="9703" xr:uid="{802CD16B-6C10-4881-B03E-C4DE90EB273E}"/>
    <cellStyle name="표준 40 44 3 3" xfId="11841" xr:uid="{F909DBE0-2034-4F65-B83E-039F51A29F15}"/>
    <cellStyle name="표준 40 44 3 4" xfId="17445" xr:uid="{935BAA19-F168-468A-BC38-CD2D3688F540}"/>
    <cellStyle name="표준 40 44 4" xfId="8392" xr:uid="{6200D233-E4D0-4A29-98C4-40028392EB51}"/>
    <cellStyle name="표준 40 44 4 2" xfId="9704" xr:uid="{7DE61BDE-B2F3-4CB7-BDDD-1873AD2FD69B}"/>
    <cellStyle name="표준 40 44 4 3" xfId="12486" xr:uid="{AA244472-A9DB-49A7-A0C9-1E3478FBFB4B}"/>
    <cellStyle name="표준 40 44 4 4" xfId="18368" xr:uid="{69A074F0-D95E-4C06-8750-FD9F8E62426A}"/>
    <cellStyle name="표준 40 44 5" xfId="9701" xr:uid="{0C08649C-7AB4-4A63-91A7-08ECCF42B3B2}"/>
    <cellStyle name="표준 40 44 6" xfId="12895" xr:uid="{83F03DB9-20F9-4EFB-B3E4-966C07836CF1}"/>
    <cellStyle name="표준 40 44 7" xfId="17443" xr:uid="{CF7C2D74-2E2E-42BF-B548-2A49B04E4EE7}"/>
    <cellStyle name="표준 40 44 8" xfId="7438" xr:uid="{1F50A885-7686-409E-A754-AF4A9EE064DC}"/>
    <cellStyle name="표준 40 45" xfId="2328" xr:uid="{1DDB88A4-8EFC-49E4-AFE5-8CB8ECE7EFA7}"/>
    <cellStyle name="표준 40 45 2" xfId="7442" xr:uid="{BD0F7189-68F7-48BA-920F-F3A9CB416E87}"/>
    <cellStyle name="표준 40 45 2 2" xfId="9706" xr:uid="{FDFC8C05-FA01-4D0D-B69E-815846E2CBE8}"/>
    <cellStyle name="표준 40 45 2 3" xfId="12897" xr:uid="{5CB9ED95-4692-4C88-9468-01F229BE8346}"/>
    <cellStyle name="표준 40 45 2 4" xfId="17447" xr:uid="{8BDEC948-5DDA-450E-8130-A49FC188F0D8}"/>
    <cellStyle name="표준 40 45 3" xfId="7443" xr:uid="{129F54A3-0285-478C-8588-5579751C1B0A}"/>
    <cellStyle name="표준 40 45 3 2" xfId="9707" xr:uid="{AEC3C9EE-3283-4B19-8EDF-1BF5E2C7142F}"/>
    <cellStyle name="표준 40 45 3 3" xfId="11843" xr:uid="{60AA1D0E-C13A-4712-A233-8BA26D739986}"/>
    <cellStyle name="표준 40 45 3 4" xfId="17448" xr:uid="{3D6D09B5-BE04-4597-9044-6832636DA652}"/>
    <cellStyle name="표준 40 45 4" xfId="8393" xr:uid="{1107709F-CBA4-490E-9FAB-92F5ADD130AB}"/>
    <cellStyle name="표준 40 45 4 2" xfId="9708" xr:uid="{E46BA9B2-912D-4284-A45F-6B9C4D4C7BD4}"/>
    <cellStyle name="표준 40 45 4 3" xfId="13355" xr:uid="{981A8E73-C23A-47B1-9AE2-227D851C474A}"/>
    <cellStyle name="표준 40 45 4 4" xfId="18369" xr:uid="{5EB923E5-E36E-4453-9BF3-B320E3F5E1EA}"/>
    <cellStyle name="표준 40 45 5" xfId="9705" xr:uid="{7C5A9A93-E91E-4E75-A253-7E84AD649DA1}"/>
    <cellStyle name="표준 40 45 6" xfId="11842" xr:uid="{E4313CE7-5EE7-4F33-ACA6-F6B6453DAAC6}"/>
    <cellStyle name="표준 40 45 7" xfId="17446" xr:uid="{C0338B30-29AA-4725-BEAC-06327F5BE3E1}"/>
    <cellStyle name="표준 40 45 8" xfId="7441" xr:uid="{BEFA4E16-638B-4A97-AC58-7FFE68D67358}"/>
    <cellStyle name="표준 40 46" xfId="2329" xr:uid="{B9C2589E-7097-40F6-BF42-5420CB862D73}"/>
    <cellStyle name="표준 40 46 2" xfId="7445" xr:uid="{3E54E718-6736-453D-BC7B-0E4E4D23C1BE}"/>
    <cellStyle name="표준 40 46 2 2" xfId="9710" xr:uid="{A655EF94-52B3-417E-B162-B1C992EE5EA1}"/>
    <cellStyle name="표준 40 46 2 3" xfId="12373" xr:uid="{6DCE393C-A9EB-4820-A0E5-A0BBDEA03BDB}"/>
    <cellStyle name="표준 40 46 2 4" xfId="17450" xr:uid="{1A6133A3-08EA-494D-8A49-9D9E99E429BA}"/>
    <cellStyle name="표준 40 46 3" xfId="7446" xr:uid="{C4DB8924-FAD0-4EEA-9D3C-F8C581CEF5D5}"/>
    <cellStyle name="표준 40 46 3 2" xfId="9711" xr:uid="{C48B4430-361B-4DD4-B174-8CFEC3270B64}"/>
    <cellStyle name="표준 40 46 3 3" xfId="12899" xr:uid="{7559F85B-91E1-49E4-A006-BD3F024DABCB}"/>
    <cellStyle name="표준 40 46 3 4" xfId="17451" xr:uid="{3EA4788D-0896-449C-8F3E-01A132664622}"/>
    <cellStyle name="표준 40 46 4" xfId="8394" xr:uid="{88AD94A3-A50F-418B-ADE1-8020F1D00ED1}"/>
    <cellStyle name="표준 40 46 4 2" xfId="9712" xr:uid="{86D967B4-1D74-4074-9D03-C6DFE337BAE4}"/>
    <cellStyle name="표준 40 46 4 3" xfId="13352" xr:uid="{9350DC2B-BE10-40B2-A982-B9CA3FC2D9D7}"/>
    <cellStyle name="표준 40 46 4 4" xfId="18370" xr:uid="{6EE80263-4D8B-426A-83C0-9908F9A8086B}"/>
    <cellStyle name="표준 40 46 5" xfId="9709" xr:uid="{5298ED15-2016-42B4-842F-889AFBD64739}"/>
    <cellStyle name="표준 40 46 6" xfId="12898" xr:uid="{D92EC769-9D20-4C86-AF73-B563E73462D2}"/>
    <cellStyle name="표준 40 46 7" xfId="17449" xr:uid="{D0D2FC25-818F-41B6-B2F5-290ED8541C2A}"/>
    <cellStyle name="표준 40 46 8" xfId="7444" xr:uid="{80041A2E-80EB-4198-B9D5-BDAD4BD87A8B}"/>
    <cellStyle name="표준 40 47" xfId="2330" xr:uid="{015C545C-EF08-4E2E-A34A-002C9F3CF924}"/>
    <cellStyle name="표준 40 47 2" xfId="7448" xr:uid="{DC5393A3-188B-4D92-8CE1-97D9D7A14094}"/>
    <cellStyle name="표준 40 47 2 2" xfId="9714" xr:uid="{5113E845-B1C3-40EB-8EE7-BBE100979689}"/>
    <cellStyle name="표준 40 47 2 3" xfId="11844" xr:uid="{5EDF9F2E-C235-48EA-A462-9FF6DF262112}"/>
    <cellStyle name="표준 40 47 2 4" xfId="17453" xr:uid="{BF44442B-154C-473E-B313-E3923333013E}"/>
    <cellStyle name="표준 40 47 3" xfId="7449" xr:uid="{3F3BE906-1ABD-425F-BB4C-8B8043835E83}"/>
    <cellStyle name="표준 40 47 3 2" xfId="9715" xr:uid="{30F82F99-0A92-49B4-8A21-10592AB24FC2}"/>
    <cellStyle name="표준 40 47 3 3" xfId="11845" xr:uid="{6A15F146-96F9-4EA0-8D38-061B36C9A92A}"/>
    <cellStyle name="표준 40 47 3 4" xfId="17454" xr:uid="{12B81FC5-E6E1-46B3-9CEE-2D00672BA65B}"/>
    <cellStyle name="표준 40 47 4" xfId="8395" xr:uid="{1ACA6D78-A766-487C-99B4-67C486B8D181}"/>
    <cellStyle name="표준 40 47 4 2" xfId="9716" xr:uid="{D9A81794-1E6A-42B8-ACCF-4754EE471ADF}"/>
    <cellStyle name="표준 40 47 4 3" xfId="12188" xr:uid="{9FA9E6BB-C118-4C3A-9026-4D3D0531B592}"/>
    <cellStyle name="표준 40 47 4 4" xfId="18371" xr:uid="{F794E6C6-ADAC-450C-A117-415889950968}"/>
    <cellStyle name="표준 40 47 5" xfId="9713" xr:uid="{B24ABED9-0431-44EE-82CE-830D40E18FE0}"/>
    <cellStyle name="표준 40 47 6" xfId="12896" xr:uid="{9BCB8408-3CB0-45CA-8D27-C150B5143535}"/>
    <cellStyle name="표준 40 47 7" xfId="17452" xr:uid="{BF7077F6-4086-4698-B4D1-BDD392C31CEA}"/>
    <cellStyle name="표준 40 47 8" xfId="7447" xr:uid="{7F73DDEA-CD72-485C-A26A-99AEB81A92D2}"/>
    <cellStyle name="표준 40 48" xfId="7450" xr:uid="{28FDC8A5-0E27-4E5D-9A6F-8A7006CAFAC0}"/>
    <cellStyle name="표준 40 48 2" xfId="9717" xr:uid="{A856F744-17D4-4B25-8DF6-E5F9FAFCF3FE}"/>
    <cellStyle name="표준 40 48 3" xfId="12901" xr:uid="{8C0B66FB-9743-4DF4-94F8-BA7410B79439}"/>
    <cellStyle name="표준 40 48 4" xfId="17455" xr:uid="{421BF6D9-CEEE-4509-85D1-104891459DF8}"/>
    <cellStyle name="표준 40 49" xfId="7451" xr:uid="{98ECC657-552E-4CD5-8093-87DD66C409AD}"/>
    <cellStyle name="표준 40 49 2" xfId="9718" xr:uid="{9909172C-021D-471F-B53E-AEDCCBAF5A8C}"/>
    <cellStyle name="표준 40 49 3" xfId="11846" xr:uid="{266C1890-9980-482C-8F0A-6C4ED668DCD6}"/>
    <cellStyle name="표준 40 49 4" xfId="17456" xr:uid="{2C7B3DC0-E7D2-443C-B6D6-8E63FB332A5E}"/>
    <cellStyle name="표준 40 5" xfId="2331" xr:uid="{BD8877D2-D018-4ED7-A10F-87778B0CE287}"/>
    <cellStyle name="표준 40 5 2" xfId="7453" xr:uid="{9AA3A861-ADE5-4A98-9D71-2302BB92866F}"/>
    <cellStyle name="표준 40 5 2 2" xfId="9720" xr:uid="{5251CAA7-4FAA-466C-BC86-F12800D30DF0}"/>
    <cellStyle name="표준 40 5 2 3" xfId="12374" xr:uid="{55CD2AFB-6E66-4329-9C3F-D4CB0E599787}"/>
    <cellStyle name="표준 40 5 2 4" xfId="17458" xr:uid="{9FAD4DF0-CA66-4E1F-8863-FA4CB15E5697}"/>
    <cellStyle name="표준 40 5 3" xfId="7454" xr:uid="{7FA48E4E-AACD-4FE7-896A-75FD7FC0120B}"/>
    <cellStyle name="표준 40 5 3 2" xfId="9721" xr:uid="{656A9031-17C9-4DED-A468-D4B6882B8E91}"/>
    <cellStyle name="표준 40 5 3 3" xfId="12903" xr:uid="{17098DC1-810C-41B4-8797-44BEE0B2E39E}"/>
    <cellStyle name="표준 40 5 3 4" xfId="17459" xr:uid="{84BA5785-E0EA-4B31-9A33-8B7A31D41DCF}"/>
    <cellStyle name="표준 40 5 4" xfId="8396" xr:uid="{50136090-07CB-4B36-BE82-D2E5E1C0F774}"/>
    <cellStyle name="표준 40 5 4 2" xfId="9722" xr:uid="{9FC39958-054A-4A81-BCBE-81FDFBFC353A}"/>
    <cellStyle name="표준 40 5 4 3" xfId="12189" xr:uid="{0173C7E1-90A0-44F9-ACDB-A3C6110D7D25}"/>
    <cellStyle name="표준 40 5 4 4" xfId="18372" xr:uid="{8EB97517-0438-48A2-A495-A31933CC6C2C}"/>
    <cellStyle name="표준 40 5 5" xfId="9719" xr:uid="{79EF46A5-EF64-4D48-B498-DC69C9C7411F}"/>
    <cellStyle name="표준 40 5 6" xfId="12902" xr:uid="{351BE452-1333-4CC9-845F-468BEB12AB5C}"/>
    <cellStyle name="표준 40 5 7" xfId="17457" xr:uid="{F396A8BE-8BC6-4758-9E3A-874071522A1D}"/>
    <cellStyle name="표준 40 5 8" xfId="7452" xr:uid="{22209969-0B35-4B7D-8DBB-C4BEDAEB34F5}"/>
    <cellStyle name="표준 40 50" xfId="8354" xr:uid="{5F98E934-0C9B-4A44-BB8B-8C457766817E}"/>
    <cellStyle name="표준 40 50 2" xfId="9723" xr:uid="{51FDF5BE-87FF-4CBD-9622-579FACF1AB1D}"/>
    <cellStyle name="표준 40 50 3" xfId="13332" xr:uid="{9BF4FFBD-75C9-4EB4-9E21-F004A92E3D0F}"/>
    <cellStyle name="표준 40 50 4" xfId="18330" xr:uid="{88F59B77-539A-4965-97DA-4920FD151C1F}"/>
    <cellStyle name="표준 40 51" xfId="9552" xr:uid="{FB4A90FC-5A61-467C-B28A-538FC5A853E6}"/>
    <cellStyle name="표준 40 52" xfId="12359" xr:uid="{FE421B71-7911-434F-864A-E1D727F6382B}"/>
    <cellStyle name="표준 40 53" xfId="17331" xr:uid="{588BB5D1-33E4-447C-AF7D-7038E758BA69}"/>
    <cellStyle name="표준 40 54" xfId="7326" xr:uid="{5C0AFE62-159B-4435-9636-B2560FC962D5}"/>
    <cellStyle name="표준 40 55" xfId="49738" xr:uid="{B9F9E9E5-01EE-4AC2-B8F9-D7547425D800}"/>
    <cellStyle name="표준 40 6" xfId="2332" xr:uid="{158928E9-B851-45C0-ADDB-A04E5F149F9D}"/>
    <cellStyle name="표준 40 6 2" xfId="7456" xr:uid="{E760B863-74D0-481A-A563-44D892972404}"/>
    <cellStyle name="표준 40 6 2 2" xfId="9725" xr:uid="{DDA0352C-CFB0-48E0-ACE7-871B7671ED3A}"/>
    <cellStyle name="표준 40 6 2 3" xfId="11847" xr:uid="{8B0B64A4-7556-413F-8D3D-825F79167332}"/>
    <cellStyle name="표준 40 6 2 4" xfId="17461" xr:uid="{9CEF3753-2221-4B16-AD25-EECE8036B1A2}"/>
    <cellStyle name="표준 40 6 3" xfId="7457" xr:uid="{C24B235D-A622-48B2-A806-893BDC394824}"/>
    <cellStyle name="표준 40 6 3 2" xfId="9726" xr:uid="{9B0C1A67-BFEC-4357-89E8-BC2A7079963F}"/>
    <cellStyle name="표준 40 6 3 3" xfId="11848" xr:uid="{E17EEC35-6473-4BC1-B4F7-9F03AD167296}"/>
    <cellStyle name="표준 40 6 3 4" xfId="17462" xr:uid="{3175CAB9-7F6E-473B-B6CE-572ACB232EAB}"/>
    <cellStyle name="표준 40 6 4" xfId="8397" xr:uid="{3A646DA1-1454-476E-94A6-E3C35FD6488F}"/>
    <cellStyle name="표준 40 6 4 2" xfId="9727" xr:uid="{67F4CF90-D0C5-455C-9769-2F4F1E567A12}"/>
    <cellStyle name="표준 40 6 4 3" xfId="13357" xr:uid="{A86087AB-32A2-412B-AF22-419DEDF0908B}"/>
    <cellStyle name="표준 40 6 4 4" xfId="18373" xr:uid="{8984BBEF-7E53-4D79-B74F-5F91E5F38884}"/>
    <cellStyle name="표준 40 6 5" xfId="9724" xr:uid="{8F14789C-DF90-455D-BB40-FC83AEA7405A}"/>
    <cellStyle name="표준 40 6 6" xfId="12900" xr:uid="{A872D6C9-7105-4E8F-BD34-797CC0E839E8}"/>
    <cellStyle name="표준 40 6 7" xfId="17460" xr:uid="{9AF5445E-833D-4B73-876F-7E93AD8E6F68}"/>
    <cellStyle name="표준 40 6 8" xfId="7455" xr:uid="{18F0D976-9906-4701-907A-264A64E29A21}"/>
    <cellStyle name="표준 40 7" xfId="2333" xr:uid="{0D39E9C7-F852-440E-BA9B-916DACB2B73A}"/>
    <cellStyle name="표준 40 7 2" xfId="7459" xr:uid="{65C1EC93-9123-4E28-91A5-2A5B10E15E8D}"/>
    <cellStyle name="표준 40 7 2 2" xfId="9729" xr:uid="{EE616746-957A-4C19-BBCC-2464A2BBFC58}"/>
    <cellStyle name="표준 40 7 2 3" xfId="11849" xr:uid="{B0F36D03-26D9-41AE-842F-B687ECAE0627}"/>
    <cellStyle name="표준 40 7 2 4" xfId="17464" xr:uid="{D3EA245D-65A8-4744-A9D0-046997B2C2BA}"/>
    <cellStyle name="표준 40 7 3" xfId="7460" xr:uid="{AA1F420D-4E33-4005-81A6-7439A16EDDA3}"/>
    <cellStyle name="표준 40 7 3 2" xfId="9730" xr:uid="{05CBE3CF-6A36-4F0B-B4F5-EC9F3EAA4A7F}"/>
    <cellStyle name="표준 40 7 3 3" xfId="12906" xr:uid="{6AFE6EF3-8B7A-471E-B432-7208C198C791}"/>
    <cellStyle name="표준 40 7 3 4" xfId="17465" xr:uid="{1EF53C5F-3054-406B-9BFD-BBC881108B18}"/>
    <cellStyle name="표준 40 7 4" xfId="8398" xr:uid="{E51ED497-2BA4-41A1-A13D-893F1CBBBF21}"/>
    <cellStyle name="표준 40 7 4 2" xfId="9731" xr:uid="{5F236C30-DC70-402F-BBAA-8C1532C44A4E}"/>
    <cellStyle name="표준 40 7 4 3" xfId="12190" xr:uid="{1D856602-6612-4160-92CC-1267BBFA3240}"/>
    <cellStyle name="표준 40 7 4 4" xfId="18374" xr:uid="{7682A393-3663-46E9-ACD7-197C849C282C}"/>
    <cellStyle name="표준 40 7 5" xfId="9728" xr:uid="{8CEA182F-C4B3-4A0E-A1C4-2A292F07F98C}"/>
    <cellStyle name="표준 40 7 6" xfId="12905" xr:uid="{D4708510-8F9B-474C-8B4F-F9AEFC107285}"/>
    <cellStyle name="표준 40 7 7" xfId="17463" xr:uid="{1FFD622F-B21B-4AA4-A788-BE3F181322A6}"/>
    <cellStyle name="표준 40 7 8" xfId="7458" xr:uid="{A4545E4F-A749-4363-8AFF-3B800EBD5E05}"/>
    <cellStyle name="표준 40 8" xfId="2334" xr:uid="{D05A6D12-D8AB-4DC8-90EF-55949C25FFB5}"/>
    <cellStyle name="표준 40 8 2" xfId="7462" xr:uid="{B5C0D50E-A3D7-4DDD-8B40-A03726D984D0}"/>
    <cellStyle name="표준 40 8 2 2" xfId="9733" xr:uid="{695F8A09-D6EA-40B1-87C5-2FC92EA7BC5B}"/>
    <cellStyle name="표준 40 8 2 3" xfId="12907" xr:uid="{2DC05167-885F-407D-B331-A2187A675F25}"/>
    <cellStyle name="표준 40 8 2 4" xfId="17467" xr:uid="{FB710777-9EE8-40DB-9604-3D1D3A7EFCB7}"/>
    <cellStyle name="표준 40 8 3" xfId="7463" xr:uid="{56A090BC-BEA3-4852-99AA-2A1221294873}"/>
    <cellStyle name="표준 40 8 3 2" xfId="9734" xr:uid="{A3E3ED9A-A574-44F9-960A-107E27F3D2EF}"/>
    <cellStyle name="표준 40 8 3 3" xfId="12904" xr:uid="{B02A51BF-A67F-42A0-8B9C-BB656334CD7C}"/>
    <cellStyle name="표준 40 8 3 4" xfId="17468" xr:uid="{CF9C18AC-7353-4F33-8FE2-FCA3FAC2F685}"/>
    <cellStyle name="표준 40 8 4" xfId="8399" xr:uid="{A6FC0A39-F792-4129-B80F-1496B8DCA6B2}"/>
    <cellStyle name="표준 40 8 4 2" xfId="9735" xr:uid="{D3C94921-F2B7-48C4-89C7-F1F99CF46E32}"/>
    <cellStyle name="표준 40 8 4 3" xfId="13358" xr:uid="{E98DB517-B7AC-4A23-B35A-3CF9B9AE70A5}"/>
    <cellStyle name="표준 40 8 4 4" xfId="18375" xr:uid="{E0F143EE-17BA-4565-9530-7A15A59E07A2}"/>
    <cellStyle name="표준 40 8 5" xfId="9732" xr:uid="{5C385FD0-3AA8-485A-9D07-87A16FD02CDC}"/>
    <cellStyle name="표준 40 8 6" xfId="12375" xr:uid="{7BAF49C4-13F7-4B58-BE8C-3CC99D2B4A6B}"/>
    <cellStyle name="표준 40 8 7" xfId="17466" xr:uid="{62115C1A-03E8-474B-9F5C-EEB0B36EBD00}"/>
    <cellStyle name="표준 40 8 8" xfId="7461" xr:uid="{ECADA5B3-4D0F-4775-8FB5-9B0AEEA23E11}"/>
    <cellStyle name="표준 40 9" xfId="2335" xr:uid="{AEF82F21-20E0-4778-A9AE-AD76FF74F943}"/>
    <cellStyle name="표준 40 9 2" xfId="7465" xr:uid="{C146C0A2-CCE4-4EF9-AEC2-67C94501675A}"/>
    <cellStyle name="표준 40 9 2 2" xfId="9737" xr:uid="{BF167712-18AF-45B6-8A2E-77960DDED679}"/>
    <cellStyle name="표준 40 9 2 3" xfId="11851" xr:uid="{C75DB146-5BE2-4AAA-AD0A-DB891CF6DEEB}"/>
    <cellStyle name="표준 40 9 2 4" xfId="17470" xr:uid="{EE0F7217-F6EC-4BEA-8CDB-3C509BCE36A0}"/>
    <cellStyle name="표준 40 9 3" xfId="7466" xr:uid="{BD36A3AD-6599-4A22-A13D-21EE1F018E61}"/>
    <cellStyle name="표준 40 9 3 2" xfId="9738" xr:uid="{D0E21FF5-EC8E-4EF4-B112-4BEF0F215B5F}"/>
    <cellStyle name="표준 40 9 3 3" xfId="12909" xr:uid="{7E764D80-3880-41D3-90EE-2A281416F267}"/>
    <cellStyle name="표준 40 9 3 4" xfId="17471" xr:uid="{F41953DD-2184-4EB9-A0FA-20D6B50B3F9D}"/>
    <cellStyle name="표준 40 9 4" xfId="8400" xr:uid="{B35706C7-40A8-4D16-AD52-3D2B80BCF73B}"/>
    <cellStyle name="표준 40 9 4 2" xfId="9739" xr:uid="{273842FC-2F0F-4DF8-BF12-86FDB9DF4777}"/>
    <cellStyle name="표준 40 9 4 3" xfId="12487" xr:uid="{D099F24E-1AAA-401C-945A-775B06A0B549}"/>
    <cellStyle name="표준 40 9 4 4" xfId="18376" xr:uid="{3B0F8205-DE48-4163-90A4-42814CA4DA94}"/>
    <cellStyle name="표준 40 9 5" xfId="9736" xr:uid="{909EC60B-DA7A-42F7-BA6A-9CED2F4DD605}"/>
    <cellStyle name="표준 40 9 6" xfId="11850" xr:uid="{42517EA1-C92F-4765-B8DB-7DFAB55EF203}"/>
    <cellStyle name="표준 40 9 7" xfId="17469" xr:uid="{E4E12C7D-698F-4148-A413-014ED1FBC05C}"/>
    <cellStyle name="표준 40 9 8" xfId="7464" xr:uid="{44A8C3E5-D201-4A00-9499-D3CB9B4A02C1}"/>
    <cellStyle name="표준 400" xfId="3079" xr:uid="{E3C1818A-7B92-44CF-81E2-ABF32F9A7D45}"/>
    <cellStyle name="표준 400 2" xfId="3281" xr:uid="{FD33B08E-9C14-4748-ADAE-E05C128B202B}"/>
    <cellStyle name="표준 400 2 2" xfId="3690" xr:uid="{5CA39852-960D-4A00-A9C4-3FD537B8AD2F}"/>
    <cellStyle name="표준 400 2 2 2" xfId="56927" xr:uid="{2AF667A6-0701-47F9-90DD-6B0ABC5651EC}"/>
    <cellStyle name="표준 400 2 3" xfId="56538" xr:uid="{9FC56469-813E-44EB-9A92-FED85DB56023}"/>
    <cellStyle name="표준 400 3" xfId="3495" xr:uid="{60256AB6-0581-4348-9C36-65C0587227E9}"/>
    <cellStyle name="표준 400 3 2" xfId="56732" xr:uid="{EB3C3175-B151-4E3D-814A-DB7111E834CE}"/>
    <cellStyle name="표준 400 4" xfId="56341" xr:uid="{D4067056-C507-4C2C-AD86-0423FD3C3FF3}"/>
    <cellStyle name="표준 401" xfId="3080" xr:uid="{27EC83FF-7185-46B2-9B46-BF3E9FC8698D}"/>
    <cellStyle name="표준 401 2" xfId="3282" xr:uid="{5D946F6B-F70F-4392-98DC-5734FC479037}"/>
    <cellStyle name="표준 401 2 2" xfId="3691" xr:uid="{4025738F-A79D-4ECD-8087-A0610E799075}"/>
    <cellStyle name="표준 401 2 2 2" xfId="56928" xr:uid="{3FE130AB-7D38-46C6-812A-A90A1272C7EA}"/>
    <cellStyle name="표준 401 2 3" xfId="56539" xr:uid="{176A8F1C-E1B0-4426-9FD8-C2163C38FB10}"/>
    <cellStyle name="표준 401 3" xfId="3496" xr:uid="{E5C0EFB8-A12D-4C4D-84A2-1F9AD817E5F0}"/>
    <cellStyle name="표준 401 3 2" xfId="56733" xr:uid="{3B056EEB-8FFA-49E1-8597-B4852A6C028F}"/>
    <cellStyle name="표준 401 4" xfId="56342" xr:uid="{09B4CC0B-DAE8-4E65-A38A-DA292121291D}"/>
    <cellStyle name="표준 402" xfId="3106" xr:uid="{566F6BC8-733E-4A59-B2C6-407C7BE9B039}"/>
    <cellStyle name="표준 402 2" xfId="3308" xr:uid="{DBBCFEE5-208F-4FDD-9A5C-F0C9DB91016A}"/>
    <cellStyle name="표준 402 2 2" xfId="3717" xr:uid="{4779EA0A-4A4A-492C-91CF-FC3A49906ED0}"/>
    <cellStyle name="표준 402 2 2 2" xfId="56954" xr:uid="{64EC2B6D-35B2-4975-B51D-9DB0B2FB5621}"/>
    <cellStyle name="표준 402 2 3" xfId="56565" xr:uid="{3E97337F-F271-46B0-A6A4-A67F0FA741B6}"/>
    <cellStyle name="표준 402 3" xfId="3522" xr:uid="{1ADFE1D7-A738-4BA2-AA94-25489038C13E}"/>
    <cellStyle name="표준 402 3 2" xfId="56759" xr:uid="{02B12917-3D02-40E4-84CA-D3EC059B9DEF}"/>
    <cellStyle name="표준 402 4" xfId="56368" xr:uid="{85DEE6EE-F5EC-479C-8929-DCEF37298D2C}"/>
    <cellStyle name="표준 403" xfId="3098" xr:uid="{3083BE88-A288-421D-9664-61F54C7B45FF}"/>
    <cellStyle name="표준 403 2" xfId="3300" xr:uid="{429CB710-99BC-40F2-8AE7-ED597D9F9045}"/>
    <cellStyle name="표준 403 2 2" xfId="3709" xr:uid="{896EA5A5-1B3A-41C4-9F95-2F9614917E95}"/>
    <cellStyle name="표준 403 2 2 2" xfId="56946" xr:uid="{76235404-2B6A-44EA-A0D6-41E56190EB04}"/>
    <cellStyle name="표준 403 2 3" xfId="56557" xr:uid="{BF837B76-4151-4B99-88BF-78D3106A8352}"/>
    <cellStyle name="표준 403 3" xfId="3514" xr:uid="{99CF2EE7-18D1-416F-89F0-F04297C5D84F}"/>
    <cellStyle name="표준 403 3 2" xfId="56751" xr:uid="{D89B4ACA-8B7F-42E3-8D38-9F87222D6C29}"/>
    <cellStyle name="표준 403 4" xfId="56360" xr:uid="{5DD51CB3-D035-494E-8065-980A94B05949}"/>
    <cellStyle name="표준 404" xfId="3082" xr:uid="{A3EB92D2-1505-4676-B01A-1B2DF22B1374}"/>
    <cellStyle name="표준 404 2" xfId="3284" xr:uid="{36E83517-5CE4-4BB2-9787-008E07BAFE86}"/>
    <cellStyle name="표준 404 2 2" xfId="3693" xr:uid="{37A353D0-60AF-4431-8EC3-DB955A5A018F}"/>
    <cellStyle name="표준 404 2 2 2" xfId="56930" xr:uid="{6A981D36-8E9D-4C4B-A500-278C141C275C}"/>
    <cellStyle name="표준 404 2 3" xfId="56541" xr:uid="{174100AF-5FCD-45F3-89DA-653DFDCE539C}"/>
    <cellStyle name="표준 404 3" xfId="3498" xr:uid="{E1F76DF6-AF6A-4347-8C71-D898565A27E5}"/>
    <cellStyle name="표준 404 3 2" xfId="56735" xr:uid="{0CA4CBC7-BF17-42D0-97B1-ACBA6C692788}"/>
    <cellStyle name="표준 404 4" xfId="56344" xr:uid="{DD4CEF61-7FE0-4093-8D57-4FC05C75C84D}"/>
    <cellStyle name="표준 405" xfId="3094" xr:uid="{09459C6F-284E-45A7-86DE-84335B50E2FE}"/>
    <cellStyle name="표준 405 2" xfId="3296" xr:uid="{380692C8-FCDA-44D6-A242-67D20CA2B7C7}"/>
    <cellStyle name="표준 405 2 2" xfId="3705" xr:uid="{B3D5F152-31B7-4FA8-8965-FD66A5929A33}"/>
    <cellStyle name="표준 405 2 2 2" xfId="56942" xr:uid="{BA33DBBF-4D4C-4A5F-BA4D-2C3F8DA03EC8}"/>
    <cellStyle name="표준 405 2 3" xfId="56553" xr:uid="{DB27FCA9-D51A-4CE5-8CF0-2CD2FDCB3C7C}"/>
    <cellStyle name="표준 405 3" xfId="3510" xr:uid="{FF1C2743-432B-4B76-8A24-5B04F4A02771}"/>
    <cellStyle name="표준 405 3 2" xfId="56747" xr:uid="{2E9861E7-D04C-4DC4-9510-E64E0C9008F7}"/>
    <cellStyle name="표준 405 4" xfId="56356" xr:uid="{D9F67D7B-11F2-4237-A76D-48051A4BA3FA}"/>
    <cellStyle name="표준 406" xfId="3102" xr:uid="{498A41DC-5ED1-40AC-A5F2-F3027B8DB277}"/>
    <cellStyle name="표준 406 2" xfId="3304" xr:uid="{1FDEC5C7-137B-4043-A5CA-2FD67C2A7323}"/>
    <cellStyle name="표준 406 2 2" xfId="3713" xr:uid="{E6ECB971-C180-421C-8B57-82BBD320FAB1}"/>
    <cellStyle name="표준 406 2 2 2" xfId="56950" xr:uid="{54FAF733-5088-46CA-83C2-D1E7619B5578}"/>
    <cellStyle name="표준 406 2 3" xfId="56561" xr:uid="{249570FF-9391-4EF0-852B-6568C920808F}"/>
    <cellStyle name="표준 406 3" xfId="3518" xr:uid="{C68282D8-8546-47E9-8ACB-D8C82CAE8AF9}"/>
    <cellStyle name="표준 406 3 2" xfId="56755" xr:uid="{BCDE844C-E773-4BE2-997B-9A2EA6DA7749}"/>
    <cellStyle name="표준 406 4" xfId="56364" xr:uid="{D328275B-5CB1-48B1-B101-BD1D5DFC6E71}"/>
    <cellStyle name="표준 407" xfId="3083" xr:uid="{3E9A8741-AED1-466D-83E9-B6C1C2FEFE13}"/>
    <cellStyle name="표준 407 2" xfId="3285" xr:uid="{8097430C-C14D-4DD6-8FAD-4F5D6B489483}"/>
    <cellStyle name="표준 407 2 2" xfId="3694" xr:uid="{8266AC25-A613-48EF-8D1F-AD5B0B8F926E}"/>
    <cellStyle name="표준 407 2 2 2" xfId="56931" xr:uid="{61DB7DC9-9205-4DC6-9444-FAACFF6628B1}"/>
    <cellStyle name="표준 407 2 3" xfId="56542" xr:uid="{127CD39D-0E87-4B0A-A598-6F9B89620E84}"/>
    <cellStyle name="표준 407 3" xfId="3499" xr:uid="{3AE26306-6903-41C6-850D-F2224FAC8C17}"/>
    <cellStyle name="표준 407 3 2" xfId="56736" xr:uid="{54A4846A-5F98-44E5-9409-1DA55A1A5CD8}"/>
    <cellStyle name="표준 407 4" xfId="56345" xr:uid="{D1186783-4F01-47CB-8420-22DC3D233799}"/>
    <cellStyle name="표준 408" xfId="3081" xr:uid="{71212EE6-1897-4D6D-9912-5CC776C04CE8}"/>
    <cellStyle name="표준 408 2" xfId="3283" xr:uid="{2769407F-1311-49DD-9481-622A1B83C861}"/>
    <cellStyle name="표준 408 2 2" xfId="3692" xr:uid="{E9DFBF59-31E8-4832-BADC-0BBF78074DE3}"/>
    <cellStyle name="표준 408 2 2 2" xfId="56929" xr:uid="{201A92E6-E8DE-4B64-8BD5-CB637ED8C097}"/>
    <cellStyle name="표준 408 2 3" xfId="56540" xr:uid="{B09B4B7F-F2C2-445B-AFAC-880FCFD3B1E3}"/>
    <cellStyle name="표준 408 3" xfId="3497" xr:uid="{2872EDB6-1294-4FF9-82D1-BE3CCD38019D}"/>
    <cellStyle name="표준 408 3 2" xfId="56734" xr:uid="{39DE35B6-8EC0-43E4-B2A5-BD1F1413AEE2}"/>
    <cellStyle name="표준 408 4" xfId="56343" xr:uid="{EBEACCA2-B98C-4478-AB4D-3A330656ED7A}"/>
    <cellStyle name="표준 409" xfId="3084" xr:uid="{0D706F47-31ED-46EF-97C3-1405BE3B2EBF}"/>
    <cellStyle name="표준 409 2" xfId="3286" xr:uid="{8C32B073-3FBF-40B4-9091-CA6D347D05FA}"/>
    <cellStyle name="표준 409 2 2" xfId="3695" xr:uid="{47DC97DB-8046-4796-BD19-13223D64B8A9}"/>
    <cellStyle name="표준 409 2 2 2" xfId="56932" xr:uid="{A370750C-9EAC-4C6D-9704-2E01F086ED8B}"/>
    <cellStyle name="표준 409 2 3" xfId="56543" xr:uid="{7F9D9774-CBAF-4974-AE0E-1D4D8ACAAB11}"/>
    <cellStyle name="표준 409 3" xfId="3500" xr:uid="{D911273F-063B-497B-964D-CF08B3203757}"/>
    <cellStyle name="표준 409 3 2" xfId="56737" xr:uid="{37F812EC-C25D-4A75-9CF9-3C8AD9FB8531}"/>
    <cellStyle name="표준 409 4" xfId="56346" xr:uid="{D5CAB777-8393-40AF-AFBA-86A4CB6409F3}"/>
    <cellStyle name="표준 41" xfId="2336" xr:uid="{C6508328-73FE-4DF2-A856-AC0DC8DB3399}"/>
    <cellStyle name="표준 41 10" xfId="2337" xr:uid="{A2582DF6-5A68-4B18-83FB-FE3C05348DA3}"/>
    <cellStyle name="표준 41 10 2" xfId="7469" xr:uid="{37F3917B-AA8C-453C-A5F0-49F2FAA0BBB6}"/>
    <cellStyle name="표준 41 10 2 2" xfId="9742" xr:uid="{52FEFDAE-EA2B-4E32-B181-0379CE3A4EE6}"/>
    <cellStyle name="표준 41 10 2 3" xfId="12376" xr:uid="{43F59266-0C47-40AC-8BD7-99189F79B604}"/>
    <cellStyle name="표준 41 10 2 4" xfId="17474" xr:uid="{2C5E351B-8B5E-4154-B183-8C6E05D67817}"/>
    <cellStyle name="표준 41 10 3" xfId="7470" xr:uid="{9484E33D-6CE6-4FBE-B4F1-08DE407D1EEB}"/>
    <cellStyle name="표준 41 10 3 2" xfId="9743" xr:uid="{9912EDC5-E206-4AA2-8A75-2C98D32A6480}"/>
    <cellStyle name="표준 41 10 3 3" xfId="12911" xr:uid="{A62381AB-CE7C-4DF2-AE75-FE971DF73543}"/>
    <cellStyle name="표준 41 10 3 4" xfId="17475" xr:uid="{82962714-CB30-4BD4-B3C7-867C0AE18AE0}"/>
    <cellStyle name="표준 41 10 4" xfId="8402" xr:uid="{AE104A85-E145-4FDB-AAEE-17B39E42FDEC}"/>
    <cellStyle name="표준 41 10 4 2" xfId="9744" xr:uid="{2D0F6890-AAAF-49CA-9A0B-B4DE75A351AC}"/>
    <cellStyle name="표준 41 10 4 3" xfId="13356" xr:uid="{366B9919-A0B8-416C-80DD-9A5EA78E0AB6}"/>
    <cellStyle name="표준 41 10 4 4" xfId="18378" xr:uid="{C1F7A658-BC5A-4FE6-9237-4C654AA2CCEF}"/>
    <cellStyle name="표준 41 10 5" xfId="9741" xr:uid="{21D0FD85-4666-4C3D-BB24-71A5C8DA6738}"/>
    <cellStyle name="표준 41 10 6" xfId="12910" xr:uid="{64CDC802-6641-4768-8458-96BB7247E644}"/>
    <cellStyle name="표준 41 10 7" xfId="17473" xr:uid="{2089FD4C-240B-4BB5-A027-BB396825AA24}"/>
    <cellStyle name="표준 41 10 8" xfId="7468" xr:uid="{04E28B18-2181-49C6-828F-E3D06E757D42}"/>
    <cellStyle name="표준 41 11" xfId="2338" xr:uid="{E54FE447-18A9-4118-AF9E-C3D34758FD43}"/>
    <cellStyle name="표준 41 11 2" xfId="7472" xr:uid="{EC00C56D-2717-4B1F-9842-F3EEEE1C5E2C}"/>
    <cellStyle name="표준 41 11 2 2" xfId="9746" xr:uid="{C0417316-93BA-49FE-93C3-C3F6D9CA3796}"/>
    <cellStyle name="표준 41 11 2 3" xfId="11853" xr:uid="{4D082B14-CF71-4344-9FE5-AAC481F0B46C}"/>
    <cellStyle name="표준 41 11 2 4" xfId="17477" xr:uid="{232A34B0-4394-4CD7-9CAC-71D59BB83D5E}"/>
    <cellStyle name="표준 41 11 3" xfId="7473" xr:uid="{E4B00D98-E19B-4CA6-BBA0-00F581AED26F}"/>
    <cellStyle name="표준 41 11 3 2" xfId="9747" xr:uid="{4D3A744C-7938-4F8F-8FFC-3850A67E552E}"/>
    <cellStyle name="표준 41 11 3 3" xfId="11854" xr:uid="{9BB88B2A-2107-44DB-8790-5CCB5DADFAA6}"/>
    <cellStyle name="표준 41 11 3 4" xfId="17478" xr:uid="{2A401F43-A719-4B9F-81EF-136F2D9120F0}"/>
    <cellStyle name="표준 41 11 4" xfId="8403" xr:uid="{304472B4-4E0A-4A39-B5D8-CD3092D83377}"/>
    <cellStyle name="표준 41 11 4 2" xfId="9748" xr:uid="{A41CB947-5C67-43D6-A195-A26195EE33C2}"/>
    <cellStyle name="표준 41 11 4 3" xfId="12191" xr:uid="{BDDAC352-FD69-4FF3-BC11-60CD841C0541}"/>
    <cellStyle name="표준 41 11 4 4" xfId="18379" xr:uid="{9BD27668-FFDA-4F0F-9CF9-39225637B314}"/>
    <cellStyle name="표준 41 11 5" xfId="9745" xr:uid="{5BEAB21E-858A-4D45-9EEF-416214A992D9}"/>
    <cellStyle name="표준 41 11 6" xfId="12908" xr:uid="{CD573912-1730-448C-8B32-D3DA7FE04393}"/>
    <cellStyle name="표준 41 11 7" xfId="17476" xr:uid="{EFE5E22C-D242-42FB-8B16-6C1523698393}"/>
    <cellStyle name="표준 41 11 8" xfId="7471" xr:uid="{0089CEC8-D201-4353-B556-68D8110D9D87}"/>
    <cellStyle name="표준 41 12" xfId="2339" xr:uid="{4AC7DBEE-AF24-4A83-84AA-2EF8D32CA73F}"/>
    <cellStyle name="표준 41 12 2" xfId="7475" xr:uid="{C916273E-F1C9-4E52-9DEA-ABA2ADB24850}"/>
    <cellStyle name="표준 41 12 2 2" xfId="9750" xr:uid="{1AAA0FBA-3F4A-4EC8-B101-80A8B394E2AD}"/>
    <cellStyle name="표준 41 12 2 3" xfId="12912" xr:uid="{A94426B2-212A-40E9-AEE4-8DD4DF255CF3}"/>
    <cellStyle name="표준 41 12 2 4" xfId="17480" xr:uid="{804432F9-54D2-4AFA-96C1-5B14292EAE1A}"/>
    <cellStyle name="표준 41 12 3" xfId="7476" xr:uid="{2212866A-AF64-4EFB-AAA6-F743DF439CBA}"/>
    <cellStyle name="표준 41 12 3 2" xfId="9751" xr:uid="{C9238624-B90F-4089-9E48-4229AB54AB35}"/>
    <cellStyle name="표준 41 12 3 3" xfId="11856" xr:uid="{17F0B0B5-4EFE-4199-A669-2B8D629C017E}"/>
    <cellStyle name="표준 41 12 3 4" xfId="17481" xr:uid="{39383CCD-960C-4BA8-BACC-56EACF39AF86}"/>
    <cellStyle name="표준 41 12 4" xfId="8404" xr:uid="{5549120A-C017-4934-B9C5-B410443EBE02}"/>
    <cellStyle name="표준 41 12 4 2" xfId="9752" xr:uid="{5BA31B1C-85F2-41CA-B4A1-253E74830531}"/>
    <cellStyle name="표준 41 12 4 3" xfId="12192" xr:uid="{8DE18BFB-4A0A-4487-A0F3-3CC2AC0C136D}"/>
    <cellStyle name="표준 41 12 4 4" xfId="18380" xr:uid="{1823C195-A68F-43D1-B543-DC4E3872A0AD}"/>
    <cellStyle name="표준 41 12 5" xfId="9749" xr:uid="{4D6D7D99-68A6-447C-AB0E-26B9CAA472DF}"/>
    <cellStyle name="표준 41 12 6" xfId="11855" xr:uid="{0BAFC03E-A6CA-4D8E-93DB-EFFB20064A5B}"/>
    <cellStyle name="표준 41 12 7" xfId="17479" xr:uid="{2B3AA89B-E330-4715-909E-709B08C886E2}"/>
    <cellStyle name="표준 41 12 8" xfId="7474" xr:uid="{B7374388-084C-43D8-BEAA-7294C0527E67}"/>
    <cellStyle name="표준 41 13" xfId="2340" xr:uid="{B7212709-2208-4C2B-AABA-86844FF327C5}"/>
    <cellStyle name="표준 41 13 2" xfId="7478" xr:uid="{E2F058DF-CF83-481F-A217-5DD06086FFD6}"/>
    <cellStyle name="표준 41 13 2 2" xfId="9754" xr:uid="{BFD54C5D-D109-4A84-9C8D-A92B0FA4E4F3}"/>
    <cellStyle name="표준 41 13 2 3" xfId="12377" xr:uid="{AF6EBCD9-928B-412B-9FFD-B6F6A80ECCE9}"/>
    <cellStyle name="표준 41 13 2 4" xfId="17483" xr:uid="{7D694543-5FEF-423C-A909-1BB506524E2B}"/>
    <cellStyle name="표준 41 13 3" xfId="7479" xr:uid="{3ABEC044-6A60-4BB5-8F23-AA44B0BB5470}"/>
    <cellStyle name="표준 41 13 3 2" xfId="9755" xr:uid="{A98FE304-123E-424C-8A88-6465927988F2}"/>
    <cellStyle name="표준 41 13 3 3" xfId="12914" xr:uid="{924E790E-B4A7-401B-803F-BCE89C73FD9B}"/>
    <cellStyle name="표준 41 13 3 4" xfId="17484" xr:uid="{551274C7-934E-46C1-B5A9-6ADC410F1565}"/>
    <cellStyle name="표준 41 13 4" xfId="8405" xr:uid="{1F02F680-DE47-403E-9659-99BB4E27898E}"/>
    <cellStyle name="표준 41 13 4 2" xfId="9756" xr:uid="{1014B23A-FB46-4D9B-9ACC-F7327CB4E124}"/>
    <cellStyle name="표준 41 13 4 3" xfId="13361" xr:uid="{536F6DBF-6CDC-4F72-AAEC-E8EBADE58D69}"/>
    <cellStyle name="표준 41 13 4 4" xfId="18381" xr:uid="{E8875B6E-C449-4B2A-BEEC-113EFDD494F4}"/>
    <cellStyle name="표준 41 13 5" xfId="9753" xr:uid="{BB734B50-7164-446F-BDDD-3FCEEED094A5}"/>
    <cellStyle name="표준 41 13 6" xfId="12913" xr:uid="{CC92D4F9-7D09-46B9-ACFD-024334A1E3B3}"/>
    <cellStyle name="표준 41 13 7" xfId="17482" xr:uid="{9AB4A930-FFA2-4DDD-8860-E5660D7563D1}"/>
    <cellStyle name="표준 41 13 8" xfId="7477" xr:uid="{A8003382-FA1C-497E-B9BC-5AAF083135E1}"/>
    <cellStyle name="표준 41 14" xfId="2341" xr:uid="{1F358BC5-EE2D-4C79-9F03-C9461CF277DB}"/>
    <cellStyle name="표준 41 14 2" xfId="7481" xr:uid="{FFEBEB9C-E498-4403-BB2A-717BCD909DAB}"/>
    <cellStyle name="표준 41 14 2 2" xfId="9758" xr:uid="{E5FBCBBB-C599-47BE-A3B0-0D4FD27413F2}"/>
    <cellStyle name="표준 41 14 2 3" xfId="11857" xr:uid="{4DE28DA9-65CF-4A14-B860-90FFD36BEE66}"/>
    <cellStyle name="표준 41 14 2 4" xfId="17486" xr:uid="{ADAD21C7-5F19-4A86-9F97-E386D4B877D7}"/>
    <cellStyle name="표준 41 14 3" xfId="7482" xr:uid="{8909F0AC-A576-4690-83CB-9D386A9E0222}"/>
    <cellStyle name="표준 41 14 3 2" xfId="9759" xr:uid="{B860C6F1-4177-4AC7-B676-7D5E0C62A7C8}"/>
    <cellStyle name="표준 41 14 3 3" xfId="12915" xr:uid="{127114E8-9204-4C30-BCB5-0E1AC0D0F2AC}"/>
    <cellStyle name="표준 41 14 3 4" xfId="17487" xr:uid="{471D3547-3F32-4B05-BB36-CB4B89257BB4}"/>
    <cellStyle name="표준 41 14 4" xfId="8406" xr:uid="{09CA2E01-4540-4C86-9228-7B7C1654A640}"/>
    <cellStyle name="표준 41 14 4 2" xfId="9760" xr:uid="{2DC93EE9-9535-4ADE-81C2-F89C6E8CDACF}"/>
    <cellStyle name="표준 41 14 4 3" xfId="12193" xr:uid="{79A1B219-F9E0-41F1-90DB-4930D6F3C1F3}"/>
    <cellStyle name="표준 41 14 4 4" xfId="18382" xr:uid="{EBAAB766-D0BD-4386-9C73-6C31C7898F58}"/>
    <cellStyle name="표준 41 14 5" xfId="9757" xr:uid="{F27100E9-D1DC-41B1-AE5D-5B2D678A9211}"/>
    <cellStyle name="표준 41 14 6" xfId="12513" xr:uid="{34B1B27D-ABB3-4E20-9E5B-A9A4010E2E3F}"/>
    <cellStyle name="표준 41 14 7" xfId="17485" xr:uid="{15AC2018-2007-4A34-B4AF-DEFBD23DBE4D}"/>
    <cellStyle name="표준 41 14 8" xfId="7480" xr:uid="{D8A64AAA-42C4-43C4-9FC0-8226CDF607BA}"/>
    <cellStyle name="표준 41 15" xfId="2342" xr:uid="{DA2ED803-42E0-4683-8863-CC8829D6FA9F}"/>
    <cellStyle name="표준 41 15 2" xfId="7484" xr:uid="{2CDF8C17-B72D-4EC6-8F27-D9286314B2E7}"/>
    <cellStyle name="표준 41 15 2 2" xfId="9762" xr:uid="{3024C467-EA63-4FC9-84CE-2517527CA7F2}"/>
    <cellStyle name="표준 41 15 2 3" xfId="12916" xr:uid="{2F91C6E6-EA99-471C-87C8-992676C2804F}"/>
    <cellStyle name="표준 41 15 2 4" xfId="17489" xr:uid="{B1DBE6A8-7A67-4CB2-9CB6-91F98C04E4BB}"/>
    <cellStyle name="표준 41 15 3" xfId="7485" xr:uid="{9B82A260-6CDF-4692-82EE-172CA280EAF8}"/>
    <cellStyle name="표준 41 15 3 2" xfId="9763" xr:uid="{B1562C22-D680-4ED6-88ED-649BEF836318}"/>
    <cellStyle name="표준 41 15 3 3" xfId="11859" xr:uid="{4E442DA3-832C-439A-8C33-4CF1B8E66A58}"/>
    <cellStyle name="표준 41 15 3 4" xfId="17490" xr:uid="{6BD3F89C-686F-4F36-9CBF-300237FDDABB}"/>
    <cellStyle name="표준 41 15 4" xfId="8407" xr:uid="{B65F9D92-7AC5-4FBC-B62C-872AB6E851A6}"/>
    <cellStyle name="표준 41 15 4 2" xfId="9764" xr:uid="{790CDBC3-60C0-4F74-88A0-592758947892}"/>
    <cellStyle name="표준 41 15 4 3" xfId="13362" xr:uid="{5DE7F987-C588-4552-A35E-7C3A7A2F9236}"/>
    <cellStyle name="표준 41 15 4 4" xfId="18383" xr:uid="{3F11B9B0-939D-4929-969E-F89488C679ED}"/>
    <cellStyle name="표준 41 15 5" xfId="9761" xr:uid="{645F87AC-47F6-40DA-A679-E197228F0EEB}"/>
    <cellStyle name="표준 41 15 6" xfId="11858" xr:uid="{42F3E1A0-FE3F-44B9-B0EF-037CF4EDCBBA}"/>
    <cellStyle name="표준 41 15 7" xfId="17488" xr:uid="{5DF288CD-8934-47DD-AFD8-38EB998BEBDA}"/>
    <cellStyle name="표준 41 15 8" xfId="7483" xr:uid="{449E36D3-A9A1-4373-A05A-16FA6191363F}"/>
    <cellStyle name="표준 41 16" xfId="2343" xr:uid="{F1B170D1-5B0B-4F50-B7FA-7EDFCB22C17C}"/>
    <cellStyle name="표준 41 16 2" xfId="7487" xr:uid="{4C0DEF32-B865-436C-B44E-DA9C06B7B059}"/>
    <cellStyle name="표준 41 16 2 2" xfId="9766" xr:uid="{6A54E8B3-D9FB-4158-AC02-DC129B487A38}"/>
    <cellStyle name="표준 41 16 2 3" xfId="12266" xr:uid="{D29961A3-B46C-4EDC-B39D-3A7B5F278AC3}"/>
    <cellStyle name="표준 41 16 2 4" xfId="17492" xr:uid="{0784C70E-5A09-46AA-899E-F3865487F20C}"/>
    <cellStyle name="표준 41 16 3" xfId="7488" xr:uid="{074EC8BF-0741-4289-B534-BF8FE78702D8}"/>
    <cellStyle name="표준 41 16 3 2" xfId="9767" xr:uid="{D105265C-A0AB-4EC3-A3DE-483EA20B4724}"/>
    <cellStyle name="표준 41 16 3 3" xfId="12269" xr:uid="{226BC459-B047-4DF4-8064-2C7D34DD5D4E}"/>
    <cellStyle name="표준 41 16 3 4" xfId="17493" xr:uid="{6D7B12DF-1B90-4535-B49E-F95690E1437F}"/>
    <cellStyle name="표준 41 16 4" xfId="8408" xr:uid="{90646DB8-2959-4F33-BF4E-CD4816D37DF1}"/>
    <cellStyle name="표준 41 16 4 2" xfId="9768" xr:uid="{26D57022-8E14-4F6E-A61A-7E1ECB60D9C4}"/>
    <cellStyle name="표준 41 16 4 3" xfId="12488" xr:uid="{33B0EFE5-5F00-4494-B70D-238EDE829A9F}"/>
    <cellStyle name="표준 41 16 4 4" xfId="18384" xr:uid="{487C47AB-94DC-42A5-8BD8-EF3C675F7374}"/>
    <cellStyle name="표준 41 16 5" xfId="9765" xr:uid="{4462C0B9-1EEF-4A4D-8C63-98FE9E04E11C}"/>
    <cellStyle name="표준 41 16 6" xfId="12917" xr:uid="{B4E01D21-F18A-489E-A40A-7B3CEE9222CF}"/>
    <cellStyle name="표준 41 16 7" xfId="17491" xr:uid="{AA24883F-DA13-4039-831C-A21DB952D58F}"/>
    <cellStyle name="표준 41 16 8" xfId="7486" xr:uid="{45FA7C70-F12D-46E2-84CA-6F5EB9C9D644}"/>
    <cellStyle name="표준 41 17" xfId="2344" xr:uid="{565A5EAB-D864-44A3-A851-101AEC588544}"/>
    <cellStyle name="표준 41 17 2" xfId="7490" xr:uid="{25222174-6A8B-4FEA-942C-55BF7217AA41}"/>
    <cellStyle name="표준 41 17 2 2" xfId="9770" xr:uid="{71D63F6C-CC19-44EF-B18F-9444A05796C0}"/>
    <cellStyle name="표준 41 17 2 3" xfId="12918" xr:uid="{BC7209BA-AFFB-486E-8C79-C44647800DE3}"/>
    <cellStyle name="표준 41 17 2 4" xfId="17495" xr:uid="{FAECC56B-BBCC-4F00-9640-E6F2C7E9C6EA}"/>
    <cellStyle name="표준 41 17 3" xfId="7491" xr:uid="{0EC7E714-32DE-4FC7-A3A1-93B8E3D617A8}"/>
    <cellStyle name="표준 41 17 3 2" xfId="9771" xr:uid="{67E8F38B-4782-467A-94A9-C98E6BE9B54C}"/>
    <cellStyle name="표준 41 17 3 3" xfId="13459" xr:uid="{9599D2A9-ABF6-4803-B4B4-E9A4D103D82D}"/>
    <cellStyle name="표준 41 17 3 4" xfId="17496" xr:uid="{B90EA1EE-9ACE-48CC-9EE3-32C96326A320}"/>
    <cellStyle name="표준 41 17 4" xfId="8409" xr:uid="{2F9D9E9A-150A-4965-822E-77C0EF4CF2D8}"/>
    <cellStyle name="표준 41 17 4 2" xfId="9772" xr:uid="{77BAF02A-703C-4211-AD3B-CA834BA5FF1A}"/>
    <cellStyle name="표준 41 17 4 3" xfId="13363" xr:uid="{6F08D2E6-6E26-441C-B0E7-BC9919727391}"/>
    <cellStyle name="표준 41 17 4 4" xfId="18385" xr:uid="{61810B08-089D-4ECD-97B3-231BE2369739}"/>
    <cellStyle name="표준 41 17 5" xfId="9769" xr:uid="{96CB69C1-4058-4E2F-A6F4-9B8B43F31733}"/>
    <cellStyle name="표준 41 17 6" xfId="12919" xr:uid="{D0CB9576-EE91-490C-85D4-A4F29C9B9CB4}"/>
    <cellStyle name="표준 41 17 7" xfId="17494" xr:uid="{6F484D0D-A8FB-4F29-A2C2-8FACA51EE22B}"/>
    <cellStyle name="표준 41 17 8" xfId="7489" xr:uid="{5755DD62-723E-43A9-92D3-194679849C6C}"/>
    <cellStyle name="표준 41 18" xfId="2345" xr:uid="{2ECB613C-9B28-48A4-A159-3CAFD46B77B4}"/>
    <cellStyle name="표준 41 18 2" xfId="7493" xr:uid="{AA134506-611A-43DB-A388-45F30AEC4B1F}"/>
    <cellStyle name="표준 41 18 2 2" xfId="9774" xr:uid="{D930A674-0B09-4F7C-98ED-B44D41C75AD8}"/>
    <cellStyle name="표준 41 18 2 3" xfId="11860" xr:uid="{33E547B6-AD81-496B-BA45-571307D5604B}"/>
    <cellStyle name="표준 41 18 2 4" xfId="17498" xr:uid="{D634F7D4-E130-4B63-A513-ECA0AE34C519}"/>
    <cellStyle name="표준 41 18 3" xfId="7494" xr:uid="{AD0D1B6F-7FB0-4FF3-8748-52DDE28D4251}"/>
    <cellStyle name="표준 41 18 3 2" xfId="9775" xr:uid="{ABE6FEA0-ADEA-4F5F-9F48-C75B83B4BD5D}"/>
    <cellStyle name="표준 41 18 3 3" xfId="11861" xr:uid="{F036F6EA-8CB0-408B-BC93-C6B56C945047}"/>
    <cellStyle name="표준 41 18 3 4" xfId="17499" xr:uid="{5A0E9D53-19B8-47A0-AD77-B97305994B1F}"/>
    <cellStyle name="표준 41 18 4" xfId="8410" xr:uid="{85E3C861-5A38-47D1-BA3C-C9A2F47667EB}"/>
    <cellStyle name="표준 41 18 4 2" xfId="9776" xr:uid="{A03568AE-5700-48C9-8227-27CB3B00E5A6}"/>
    <cellStyle name="표준 41 18 4 3" xfId="13360" xr:uid="{AE548827-1BA6-4806-9BE6-5B2498D6A139}"/>
    <cellStyle name="표준 41 18 4 4" xfId="18386" xr:uid="{8361A96A-9346-418F-9A52-FD5C6796F3DD}"/>
    <cellStyle name="표준 41 18 5" xfId="9773" xr:uid="{059B2C93-621B-4DC1-B279-7867C5FDABD2}"/>
    <cellStyle name="표준 41 18 6" xfId="13460" xr:uid="{334CEE6F-9B04-492E-B1A9-42784899D878}"/>
    <cellStyle name="표준 41 18 7" xfId="17497" xr:uid="{F7411CC0-18EC-43C4-92AD-00181BE62DE3}"/>
    <cellStyle name="표준 41 18 8" xfId="7492" xr:uid="{57B5D027-FED8-400F-9C48-2114C9BFF18F}"/>
    <cellStyle name="표준 41 19" xfId="2346" xr:uid="{7527D368-5203-4DDD-BE05-22AF01799F83}"/>
    <cellStyle name="표준 41 19 2" xfId="7496" xr:uid="{E0E5E37C-E3BF-4F0A-96DE-465161BBD13C}"/>
    <cellStyle name="표준 41 19 2 2" xfId="9778" xr:uid="{2E18819C-56F0-494A-BEEB-92D3D84353DA}"/>
    <cellStyle name="표준 41 19 2 3" xfId="12922" xr:uid="{B7C171E5-5A01-4FD9-8BD9-9B758486C5D2}"/>
    <cellStyle name="표준 41 19 2 4" xfId="17501" xr:uid="{C550478B-92CD-428A-BB13-F7349C580EC6}"/>
    <cellStyle name="표준 41 19 3" xfId="7497" xr:uid="{6665E658-05B3-44EE-B414-E01E5821EBA5}"/>
    <cellStyle name="표준 41 19 3 2" xfId="9779" xr:uid="{4FC74FE6-B52E-4056-B6C1-6BF67E5B0074}"/>
    <cellStyle name="표준 41 19 3 3" xfId="11863" xr:uid="{FF1CDED6-3524-4A54-8DDC-1F1AF92E9E80}"/>
    <cellStyle name="표준 41 19 3 4" xfId="17502" xr:uid="{867D021F-C8A4-40DD-8AD2-575F8C7ECDBC}"/>
    <cellStyle name="표준 41 19 4" xfId="8411" xr:uid="{5962C037-9FAA-4FDE-9702-F4CD5726386D}"/>
    <cellStyle name="표준 41 19 4 2" xfId="9780" xr:uid="{38AD1BF1-B4B9-4E09-9E5F-5AD0E6035747}"/>
    <cellStyle name="표준 41 19 4 3" xfId="12194" xr:uid="{A44AD104-B4EF-42E3-9C4E-4C7B7F83941F}"/>
    <cellStyle name="표준 41 19 4 4" xfId="18387" xr:uid="{87B0CA7E-72D1-4481-8066-4D8A5CC7D306}"/>
    <cellStyle name="표준 41 19 5" xfId="9777" xr:uid="{F22BB901-2542-44D3-A5B0-03DC0DB6B512}"/>
    <cellStyle name="표준 41 19 6" xfId="11862" xr:uid="{796F9CAF-6EFD-4BC2-9326-4E69506DF8F5}"/>
    <cellStyle name="표준 41 19 7" xfId="17500" xr:uid="{6A91534D-E294-495B-A3FC-5083F11BFCB1}"/>
    <cellStyle name="표준 41 19 8" xfId="7495" xr:uid="{E877205F-946F-44C2-97DA-FF4664218829}"/>
    <cellStyle name="표준 41 2" xfId="2347" xr:uid="{1064C1B2-C67F-4351-B794-09A2D6F5A5B6}"/>
    <cellStyle name="표준 41 2 2" xfId="7499" xr:uid="{6FB01EA5-1DD0-447D-8FAD-01C349FABD65}"/>
    <cellStyle name="표준 41 2 2 2" xfId="9782" xr:uid="{C0EC5EAF-5890-4E73-8525-441C31A5CF7B}"/>
    <cellStyle name="표준 41 2 2 3" xfId="12379" xr:uid="{E46B7C67-DA51-4254-AB1C-C5E87D857C5C}"/>
    <cellStyle name="표준 41 2 2 4" xfId="17504" xr:uid="{BD2B6F59-6587-4C3A-8D27-C3D82B0F6D1E}"/>
    <cellStyle name="표준 41 2 3" xfId="7500" xr:uid="{C96C0B15-375B-4559-A0ED-43A652355EC3}"/>
    <cellStyle name="표준 41 2 3 2" xfId="9783" xr:uid="{1DE417AD-A06A-4258-8B37-090EFA7F93DF}"/>
    <cellStyle name="표준 41 2 3 3" xfId="12924" xr:uid="{6DB28FC9-01CB-4332-BE2F-C556DA1F3344}"/>
    <cellStyle name="표준 41 2 3 4" xfId="17505" xr:uid="{76071359-1EA4-4D84-A3C0-A0CCBD3921D7}"/>
    <cellStyle name="표준 41 2 4" xfId="8412" xr:uid="{029BC85B-8234-4C74-B1A1-B9A292953B09}"/>
    <cellStyle name="표준 41 2 4 2" xfId="9784" xr:uid="{6D3C8931-B7D2-4D4F-9CF5-5CE81F8AD92A}"/>
    <cellStyle name="표준 41 2 4 3" xfId="12195" xr:uid="{DE0D5BFA-17C7-4938-8D72-89560E12468F}"/>
    <cellStyle name="표준 41 2 4 4" xfId="18388" xr:uid="{224DAD53-5B9A-41B7-BA8A-438D55CCE4BD}"/>
    <cellStyle name="표준 41 2 5" xfId="9781" xr:uid="{068A7A89-6D50-4095-9FE3-9AB9C49B67FA}"/>
    <cellStyle name="표준 41 2 6" xfId="12923" xr:uid="{BCBF5DA0-4633-4DE7-9360-2B6BAA226324}"/>
    <cellStyle name="표준 41 2 7" xfId="17503" xr:uid="{B532A024-94A4-4836-A9EE-DBD6ABF2184C}"/>
    <cellStyle name="표준 41 2 8" xfId="7498" xr:uid="{1DBAFEE5-D473-4A70-A831-2194009DC3BB}"/>
    <cellStyle name="표준 41 20" xfId="2348" xr:uid="{98F10C70-7AFB-4487-9159-43A6A498997D}"/>
    <cellStyle name="표준 41 20 2" xfId="7502" xr:uid="{99284F9B-0D0E-426D-BA20-FFF19396524F}"/>
    <cellStyle name="표준 41 20 2 2" xfId="9786" xr:uid="{B43E6519-D9E3-49F0-B864-B4336EE9DC79}"/>
    <cellStyle name="표준 41 20 2 3" xfId="11864" xr:uid="{4BA43803-626C-43F9-B086-DBC80F34E325}"/>
    <cellStyle name="표준 41 20 2 4" xfId="17507" xr:uid="{42D03E3E-9108-4BF1-92EE-AEBCFEA79564}"/>
    <cellStyle name="표준 41 20 3" xfId="7503" xr:uid="{0129E1B4-7A4F-4A48-9688-8CFF9611735A}"/>
    <cellStyle name="표준 41 20 3 2" xfId="9787" xr:uid="{910ED869-2315-4C9E-8314-2CDC186225E7}"/>
    <cellStyle name="표준 41 20 3 3" xfId="11865" xr:uid="{EC1A18FE-0F0C-4332-811C-42BC14318A8F}"/>
    <cellStyle name="표준 41 20 3 4" xfId="17508" xr:uid="{B09A9FDB-A503-4843-AE97-5500CF4022D6}"/>
    <cellStyle name="표준 41 20 4" xfId="8413" xr:uid="{FE0E76A4-7CAD-47D7-9140-98EFD3BF303B}"/>
    <cellStyle name="표준 41 20 4 2" xfId="9788" xr:uid="{47E01128-6FEB-4BF4-ADB6-B96AAB5769C1}"/>
    <cellStyle name="표준 41 20 4 3" xfId="13365" xr:uid="{D0B34E57-CFBC-4984-A291-24C03A503E3E}"/>
    <cellStyle name="표준 41 20 4 4" xfId="18389" xr:uid="{2B0526B2-3C97-4453-BE94-D43B337914E6}"/>
    <cellStyle name="표준 41 20 5" xfId="9785" xr:uid="{91EC7738-19AC-4671-9F86-059F36632B91}"/>
    <cellStyle name="표준 41 20 6" xfId="12921" xr:uid="{97DFBDE4-E20A-4DFB-B25D-18D9D1B58F91}"/>
    <cellStyle name="표준 41 20 7" xfId="17506" xr:uid="{BBB39F48-323C-45B3-B23C-A12BAEC4A478}"/>
    <cellStyle name="표준 41 20 8" xfId="7501" xr:uid="{6C89BE8F-3670-4FBD-B135-9522DF80DD6F}"/>
    <cellStyle name="표준 41 21" xfId="2349" xr:uid="{FF3F70BE-58A2-49FB-A8B8-06E096420D18}"/>
    <cellStyle name="표준 41 21 2" xfId="7505" xr:uid="{718E0123-6A18-4FC3-87D1-A1EBABB5948E}"/>
    <cellStyle name="표준 41 21 2 2" xfId="9790" xr:uid="{7734CD1A-5DF6-4CBF-BE5E-F1546AF28213}"/>
    <cellStyle name="표준 41 21 2 3" xfId="11866" xr:uid="{4366D680-E99E-4955-82A7-220DAE1F0D15}"/>
    <cellStyle name="표준 41 21 2 4" xfId="17510" xr:uid="{CD0D6101-7114-4BDF-B3F8-5531AFF95755}"/>
    <cellStyle name="표준 41 21 3" xfId="7506" xr:uid="{E750ECCB-B0BD-4FE0-B482-11202344E6B3}"/>
    <cellStyle name="표준 41 21 3 2" xfId="9791" xr:uid="{A6B0C3ED-8442-4151-B956-625E0EF19949}"/>
    <cellStyle name="표준 41 21 3 3" xfId="12927" xr:uid="{A7C6A67F-CFF5-4765-A2AE-894231F6ED80}"/>
    <cellStyle name="표준 41 21 3 4" xfId="17511" xr:uid="{3C56C5ED-0C3F-451F-8E45-9AA26E081445}"/>
    <cellStyle name="표준 41 21 4" xfId="8414" xr:uid="{54688B90-F752-4197-B7B9-688E8329BA20}"/>
    <cellStyle name="표준 41 21 4 2" xfId="9792" xr:uid="{26C92435-DEE3-4BA8-B0A5-599441EF377E}"/>
    <cellStyle name="표준 41 21 4 3" xfId="12196" xr:uid="{493B04AB-69D6-4303-AA2F-92E275C4E715}"/>
    <cellStyle name="표준 41 21 4 4" xfId="18390" xr:uid="{09D445E3-C0F0-4A07-A79F-C9FA1D248E4D}"/>
    <cellStyle name="표준 41 21 5" xfId="9789" xr:uid="{AD06BD55-B974-4AB7-AD16-D4BBA452623C}"/>
    <cellStyle name="표준 41 21 6" xfId="12926" xr:uid="{6893672E-0702-405A-8E47-1C1D37C1059D}"/>
    <cellStyle name="표준 41 21 7" xfId="17509" xr:uid="{9FDC0D74-CC73-4E51-923E-71A0FA638F16}"/>
    <cellStyle name="표준 41 21 8" xfId="7504" xr:uid="{FD564FD7-3145-43B4-AE9A-27E8F21A746C}"/>
    <cellStyle name="표준 41 22" xfId="2350" xr:uid="{8D133730-0FD7-4D84-8881-B2F543D96C05}"/>
    <cellStyle name="표준 41 22 2" xfId="7508" xr:uid="{22298EAF-4CE0-4578-A0B7-69964C1312B9}"/>
    <cellStyle name="표준 41 22 2 2" xfId="9794" xr:uid="{8C74F311-4218-487F-A9DB-C1A3DD48DFA6}"/>
    <cellStyle name="표준 41 22 2 3" xfId="12928" xr:uid="{B4426A99-5E69-41E5-A039-50E58E3B8ED0}"/>
    <cellStyle name="표준 41 22 2 4" xfId="17513" xr:uid="{72DA1314-74EF-4AE0-B86D-E129E031E3AD}"/>
    <cellStyle name="표준 41 22 3" xfId="7509" xr:uid="{06E2BCB1-0917-488F-A218-0A0A92F0DA11}"/>
    <cellStyle name="표준 41 22 3 2" xfId="9795" xr:uid="{897E7DE6-16EA-44DC-AF45-5B88068AD60E}"/>
    <cellStyle name="표준 41 22 3 3" xfId="12925" xr:uid="{65788F45-D5D3-4F84-8CC5-9B61D7CDE83F}"/>
    <cellStyle name="표준 41 22 3 4" xfId="17514" xr:uid="{94E57C46-2428-416E-9230-06931720BE88}"/>
    <cellStyle name="표준 41 22 4" xfId="8415" xr:uid="{0C3C497E-FB31-43FD-B784-B3B6E16CD047}"/>
    <cellStyle name="표준 41 22 4 2" xfId="9796" xr:uid="{6255A69E-B800-4B2B-B2DA-F3931305E484}"/>
    <cellStyle name="표준 41 22 4 3" xfId="13366" xr:uid="{8392D432-750E-48E2-9A25-B09A77810F56}"/>
    <cellStyle name="표준 41 22 4 4" xfId="18391" xr:uid="{27874659-FD37-4FBF-BA0B-E5D5BC350312}"/>
    <cellStyle name="표준 41 22 5" xfId="9793" xr:uid="{7E26CF5D-C8E8-45D2-A1E1-DAEBDB679993}"/>
    <cellStyle name="표준 41 22 6" xfId="12380" xr:uid="{EABC8BF5-600E-43A5-B3CA-C4884630FB6E}"/>
    <cellStyle name="표준 41 22 7" xfId="17512" xr:uid="{71060796-A304-4C4C-8AFE-099DB8D8375F}"/>
    <cellStyle name="표준 41 22 8" xfId="7507" xr:uid="{076F8E7F-8300-46DE-8EE2-263A98019D5F}"/>
    <cellStyle name="표준 41 23" xfId="2351" xr:uid="{747D49D9-82B0-4B0C-BE69-815DFECF0BA5}"/>
    <cellStyle name="표준 41 23 2" xfId="7511" xr:uid="{600EDE30-7FFA-4F50-8F80-0B245B0FA369}"/>
    <cellStyle name="표준 41 23 2 2" xfId="9798" xr:uid="{22C88216-B4D6-4C73-9833-1CDE6413507B}"/>
    <cellStyle name="표준 41 23 2 3" xfId="11868" xr:uid="{52128914-3218-4926-96F1-0BED048B0602}"/>
    <cellStyle name="표준 41 23 2 4" xfId="17516" xr:uid="{13B72C7D-433B-4E6E-97A1-E174CE7A0D8C}"/>
    <cellStyle name="표준 41 23 3" xfId="7512" xr:uid="{83CAB8EC-9967-4B99-BC71-3F0471F480C7}"/>
    <cellStyle name="표준 41 23 3 2" xfId="9799" xr:uid="{C3D3FBB0-442F-455C-9574-C45FF1DB2F2E}"/>
    <cellStyle name="표준 41 23 3 3" xfId="12930" xr:uid="{501E035D-0E10-4005-B383-F273A2E85DE4}"/>
    <cellStyle name="표준 41 23 3 4" xfId="17517" xr:uid="{1790E4DC-5403-4EB4-9305-C9F5CCAD7BEA}"/>
    <cellStyle name="표준 41 23 4" xfId="8416" xr:uid="{DBE33DCC-D845-43B9-BFFE-9788C3E75320}"/>
    <cellStyle name="표준 41 23 4 2" xfId="9800" xr:uid="{D6158207-9135-4CF6-B463-5103870CF88F}"/>
    <cellStyle name="표준 41 23 4 3" xfId="12489" xr:uid="{06A45592-7033-42E3-AFE6-A6D736B8CD7F}"/>
    <cellStyle name="표준 41 23 4 4" xfId="18392" xr:uid="{3815CA15-37DC-4D6D-9CF6-93802BF4CC08}"/>
    <cellStyle name="표준 41 23 5" xfId="9797" xr:uid="{D831B5A2-8D3F-45EA-BDD0-2553A4BFC4A0}"/>
    <cellStyle name="표준 41 23 6" xfId="11867" xr:uid="{F4738EFA-1155-43E9-9D44-40197EE475A3}"/>
    <cellStyle name="표준 41 23 7" xfId="17515" xr:uid="{25330ADF-C64D-4781-B1DE-42860667F09C}"/>
    <cellStyle name="표준 41 23 8" xfId="7510" xr:uid="{8CC11408-E805-404A-892B-BB2FD9C2D876}"/>
    <cellStyle name="표준 41 24" xfId="2352" xr:uid="{9486A021-2403-4DF9-AC30-DF6CB2AD0330}"/>
    <cellStyle name="표준 41 24 2" xfId="7514" xr:uid="{C2731051-02F2-49E6-B658-96151AD5A8CA}"/>
    <cellStyle name="표준 41 24 2 2" xfId="9802" xr:uid="{F2EA3221-9DD6-4BF6-8C37-04EAF9BACBA5}"/>
    <cellStyle name="표준 41 24 2 3" xfId="12931" xr:uid="{6A992E04-C4EC-4301-BC49-98FBD16C452A}"/>
    <cellStyle name="표준 41 24 2 4" xfId="17519" xr:uid="{A293D28F-AC21-42D4-8418-B11F5FB6F11C}"/>
    <cellStyle name="표준 41 24 3" xfId="7515" xr:uid="{13E25346-B40D-488F-B915-2B229D03CABC}"/>
    <cellStyle name="표준 41 24 3 2" xfId="9803" xr:uid="{4F590011-0542-417C-AC55-BF0E3703CDF7}"/>
    <cellStyle name="표준 41 24 3 3" xfId="12381" xr:uid="{B694AC83-D938-493C-A89C-B99D168C5650}"/>
    <cellStyle name="표준 41 24 3 4" xfId="17520" xr:uid="{AC6428C3-E04A-4CC4-8E0C-31F94231F5FD}"/>
    <cellStyle name="표준 41 24 4" xfId="8417" xr:uid="{BEDF371C-B58B-4360-B374-884358CF6841}"/>
    <cellStyle name="표준 41 24 4 2" xfId="9804" xr:uid="{F6CE7EB3-5468-4B75-A5F0-EEF6A13C45F9}"/>
    <cellStyle name="표준 41 24 4 3" xfId="13367" xr:uid="{39284283-DC44-4ADF-B914-253ADF0F602F}"/>
    <cellStyle name="표준 41 24 4 4" xfId="18393" xr:uid="{BCC090B7-4B87-4533-A46B-15F83335D11E}"/>
    <cellStyle name="표준 41 24 5" xfId="9801" xr:uid="{FC90D536-12CE-49F8-AB6E-3CEC516D4CF0}"/>
    <cellStyle name="표준 41 24 6" xfId="11869" xr:uid="{1DC36B1F-23BD-4B71-A2BA-8656C83953A5}"/>
    <cellStyle name="표준 41 24 7" xfId="17518" xr:uid="{F9571E92-F1F7-4FCE-8A33-AE3B2C5A9633}"/>
    <cellStyle name="표준 41 24 8" xfId="7513" xr:uid="{66139ADA-175A-4DA0-A1BF-2CEFC6A55D86}"/>
    <cellStyle name="표준 41 25" xfId="2353" xr:uid="{39D1ABE7-69A9-4953-A37E-9317D31226C2}"/>
    <cellStyle name="표준 41 25 2" xfId="7517" xr:uid="{30A675DF-AD41-4B2C-9A1E-D96BBF1B0A6B}"/>
    <cellStyle name="표준 41 25 2 2" xfId="9806" xr:uid="{8F2F1E83-02B6-47A3-B0BE-A9CE8ABECE77}"/>
    <cellStyle name="표준 41 25 2 3" xfId="12929" xr:uid="{388F5524-FEA4-4F0D-A77B-79F9CD80B63E}"/>
    <cellStyle name="표준 41 25 2 4" xfId="17522" xr:uid="{E88BF53E-0A1D-42DD-AEC5-F1401B829476}"/>
    <cellStyle name="표준 41 25 3" xfId="7518" xr:uid="{D11FE75B-F847-41C7-9AEA-419272E962DD}"/>
    <cellStyle name="표준 41 25 3 2" xfId="9807" xr:uid="{2C5CED33-A2B5-4314-81C7-61547FC9DA64}"/>
    <cellStyle name="표준 41 25 3 3" xfId="11870" xr:uid="{CC7BEDFC-E57E-4547-8B82-85ED95B40CF0}"/>
    <cellStyle name="표준 41 25 3 4" xfId="17523" xr:uid="{322C8C18-3745-49B0-9B92-6DD6D8EB8D55}"/>
    <cellStyle name="표준 41 25 4" xfId="8418" xr:uid="{6A773C90-48D6-47EB-9CBA-FED1F7ED2A19}"/>
    <cellStyle name="표준 41 25 4 2" xfId="9808" xr:uid="{57940A83-33B4-461D-B8D3-737A5808A289}"/>
    <cellStyle name="표준 41 25 4 3" xfId="13364" xr:uid="{4DBDEA4E-6C42-48D0-9470-28C4981721E9}"/>
    <cellStyle name="표준 41 25 4 4" xfId="18394" xr:uid="{EBD30878-5C91-452F-8A79-327B84B1CCB1}"/>
    <cellStyle name="표준 41 25 5" xfId="9805" xr:uid="{4633023D-A8B4-419D-85B7-A5D8282310AC}"/>
    <cellStyle name="표준 41 25 6" xfId="12932" xr:uid="{C29A252E-51BD-4AD8-9B76-48228E2F4914}"/>
    <cellStyle name="표준 41 25 7" xfId="17521" xr:uid="{DA334921-11D5-42A4-9611-2B47D99AB640}"/>
    <cellStyle name="표준 41 25 8" xfId="7516" xr:uid="{D9CE7B53-3174-42EE-8ABB-26DD18B1CDC7}"/>
    <cellStyle name="표준 41 26" xfId="2354" xr:uid="{3BBAFEF2-A4C7-4907-B2FA-BF4DA3CCF3E6}"/>
    <cellStyle name="표준 41 26 2" xfId="7520" xr:uid="{3655365B-8B6D-43C1-96BB-9B208DD3BF4E}"/>
    <cellStyle name="표준 41 26 2 2" xfId="9810" xr:uid="{0E449C98-6A98-4CF2-B5AE-A8403CEDEAEF}"/>
    <cellStyle name="표준 41 26 2 3" xfId="12934" xr:uid="{D359DB59-0FCD-4B4F-A646-685E2D514322}"/>
    <cellStyle name="표준 41 26 2 4" xfId="17525" xr:uid="{8926DDAA-3AA9-41B2-B500-B9AED2E2A652}"/>
    <cellStyle name="표준 41 26 3" xfId="7521" xr:uid="{F1648929-65D3-49F7-84E0-1C2F2F4ED56A}"/>
    <cellStyle name="표준 41 26 3 2" xfId="9811" xr:uid="{939FE22F-4809-4895-9298-58566D6139B2}"/>
    <cellStyle name="표준 41 26 3 3" xfId="11872" xr:uid="{798A3D5C-21C5-4C33-BD8C-0CE9A7B1D15E}"/>
    <cellStyle name="표준 41 26 3 4" xfId="17526" xr:uid="{7E41DEB5-F5F3-4517-92BA-588A6BA8E52C}"/>
    <cellStyle name="표준 41 26 4" xfId="8419" xr:uid="{DB4C3F93-B1AD-4A78-A5D2-1D39AA9C667A}"/>
    <cellStyle name="표준 41 26 4 2" xfId="9812" xr:uid="{34217DDE-9EA8-4545-B9E5-1C0E208FA8A2}"/>
    <cellStyle name="표준 41 26 4 3" xfId="12197" xr:uid="{047EE558-B6F3-4353-9AF3-5937585BE1EB}"/>
    <cellStyle name="표준 41 26 4 4" xfId="18395" xr:uid="{6CF26E2F-1FA6-4E6D-976B-B746EE1E98F9}"/>
    <cellStyle name="표준 41 26 5" xfId="9809" xr:uid="{44C2C5DF-1140-4BA9-8E9F-FAB21019CAF2}"/>
    <cellStyle name="표준 41 26 6" xfId="11871" xr:uid="{CF4BC630-55FB-4B2A-A37E-E5FDF0B49B13}"/>
    <cellStyle name="표준 41 26 7" xfId="17524" xr:uid="{AF27ECA5-8E16-4059-BEAB-57AB6D562F95}"/>
    <cellStyle name="표준 41 26 8" xfId="7519" xr:uid="{93B49AD5-B51A-4A18-AC35-1BE7F25270DB}"/>
    <cellStyle name="표준 41 27" xfId="2355" xr:uid="{CA7CC8F4-3EE4-437A-A757-D4FA9846E319}"/>
    <cellStyle name="표준 41 27 2" xfId="7523" xr:uid="{586408BA-A62A-4FB8-9B45-2AC9DD10A8D9}"/>
    <cellStyle name="표준 41 27 2 2" xfId="9814" xr:uid="{5DFDCAB5-BF30-4080-8010-BE4C4FAB5009}"/>
    <cellStyle name="표준 41 27 2 3" xfId="12382" xr:uid="{B350E898-407E-47E9-B4B1-8A836CCC904B}"/>
    <cellStyle name="표준 41 27 2 4" xfId="17528" xr:uid="{3DC4548F-E6C7-4589-B558-94477037B274}"/>
    <cellStyle name="표준 41 27 3" xfId="7524" xr:uid="{842C4CB9-C0EB-4212-BE1F-5B71392839C0}"/>
    <cellStyle name="표준 41 27 3 2" xfId="9815" xr:uid="{027CED16-0595-4C87-A13F-73C2BE2CBFF9}"/>
    <cellStyle name="표준 41 27 3 3" xfId="12936" xr:uid="{DB6B168A-A633-4C86-8863-3F8B3D334725}"/>
    <cellStyle name="표준 41 27 3 4" xfId="17529" xr:uid="{B15832BE-32C0-4E75-8915-28A8AD14E122}"/>
    <cellStyle name="표준 41 27 4" xfId="8420" xr:uid="{88F58B8F-C054-467C-8DFC-36A928645E31}"/>
    <cellStyle name="표준 41 27 4 2" xfId="9816" xr:uid="{D7DB3E98-3524-4509-904B-98585BFFB38F}"/>
    <cellStyle name="표준 41 27 4 3" xfId="12198" xr:uid="{B40D6AE3-B90A-4A2B-88B7-2F5E651FCE9D}"/>
    <cellStyle name="표준 41 27 4 4" xfId="18396" xr:uid="{7BD76A1E-4317-417B-812E-8042DB7CE818}"/>
    <cellStyle name="표준 41 27 5" xfId="9813" xr:uid="{0F77D255-2531-4AFC-8EA9-4875902365EC}"/>
    <cellStyle name="표준 41 27 6" xfId="12935" xr:uid="{1D813883-EC5F-4B9C-8497-068EE4D5666C}"/>
    <cellStyle name="표준 41 27 7" xfId="17527" xr:uid="{93EB4A50-6D3D-47AE-A8A5-DE4B4DB87A96}"/>
    <cellStyle name="표준 41 27 8" xfId="7522" xr:uid="{B9CC0863-EED3-450C-B0F9-2FCE79E733AB}"/>
    <cellStyle name="표준 41 28" xfId="2356" xr:uid="{83439DC1-EAC6-423D-81D1-22625F432B83}"/>
    <cellStyle name="표준 41 28 2" xfId="7526" xr:uid="{B72F8CC5-5764-4E5A-8328-87D5F9DA8E6D}"/>
    <cellStyle name="표준 41 28 2 2" xfId="9818" xr:uid="{508E89D7-181B-429B-86C5-36D33F134D87}"/>
    <cellStyle name="표준 41 28 2 3" xfId="11873" xr:uid="{33C4EE6B-1772-4286-9783-093C5B622206}"/>
    <cellStyle name="표준 41 28 2 4" xfId="17531" xr:uid="{6A87956C-7F43-4ADB-91B6-30A994CD4DE2}"/>
    <cellStyle name="표준 41 28 3" xfId="7527" xr:uid="{617DFD52-AA28-409E-B12E-E49C2822D456}"/>
    <cellStyle name="표준 41 28 3 2" xfId="9819" xr:uid="{FF9B333A-DF55-4105-8965-6CA0D231380A}"/>
    <cellStyle name="표준 41 28 3 3" xfId="11874" xr:uid="{BDDD458B-5472-4D20-BB4C-708EC8286FEF}"/>
    <cellStyle name="표준 41 28 3 4" xfId="17532" xr:uid="{A01AF28C-9EDA-46BF-A2C9-5ED7F323FC33}"/>
    <cellStyle name="표준 41 28 4" xfId="8421" xr:uid="{FCD322A3-3A23-4F62-A2E9-62659AA398AA}"/>
    <cellStyle name="표준 41 28 4 2" xfId="9820" xr:uid="{932C86BC-0E14-471E-A4E9-136E51B008AF}"/>
    <cellStyle name="표준 41 28 4 3" xfId="13369" xr:uid="{C5F0218A-76AC-455B-941E-2B4EF7F6B1D5}"/>
    <cellStyle name="표준 41 28 4 4" xfId="18397" xr:uid="{2B57CE0C-C251-46D6-8B56-D372EA31815E}"/>
    <cellStyle name="표준 41 28 5" xfId="9817" xr:uid="{3D1E7D67-8505-4A73-95ED-7ABB0D8EC017}"/>
    <cellStyle name="표준 41 28 6" xfId="12933" xr:uid="{BE762B1D-E829-42F6-B2A7-C01F7967DE8D}"/>
    <cellStyle name="표준 41 28 7" xfId="17530" xr:uid="{1C14F0F0-3524-463D-A89E-11A2258F33E4}"/>
    <cellStyle name="표준 41 28 8" xfId="7525" xr:uid="{E7191D24-C7EB-4E3B-821E-41601F55C63C}"/>
    <cellStyle name="표준 41 29" xfId="2357" xr:uid="{E76F1628-8596-4534-8C62-C9CE2420899F}"/>
    <cellStyle name="표준 41 29 2" xfId="7529" xr:uid="{12C3AB9A-1594-445B-AF3C-8466C715CD58}"/>
    <cellStyle name="표준 41 29 2 2" xfId="9822" xr:uid="{0AB86BDA-C61E-47DC-B5C8-6E25EB8802E7}"/>
    <cellStyle name="표준 41 29 2 3" xfId="11875" xr:uid="{55665D0A-DC11-4BCA-9B07-A0C83B201B4C}"/>
    <cellStyle name="표준 41 29 2 4" xfId="17534" xr:uid="{CFDA6E5B-BB63-4120-9A83-C26FDD920A72}"/>
    <cellStyle name="표준 41 29 3" xfId="7530" xr:uid="{334D29F4-1E26-46F8-A3E1-7132CE6F2758}"/>
    <cellStyle name="표준 41 29 3 2" xfId="9823" xr:uid="{78BD283A-19C0-4D17-95D6-C805B31D7A3C}"/>
    <cellStyle name="표준 41 29 3 3" xfId="12939" xr:uid="{9BC60250-A6DC-4B39-B1C8-D88B4DF3667E}"/>
    <cellStyle name="표준 41 29 3 4" xfId="17535" xr:uid="{3A533BFA-EE7A-4008-8B1E-E0D08C84664B}"/>
    <cellStyle name="표준 41 29 4" xfId="8422" xr:uid="{20BB6EF5-ABC6-4D81-9B19-EA8910E0A3CE}"/>
    <cellStyle name="표준 41 29 4 2" xfId="9824" xr:uid="{1ED5F4A6-31A6-41E7-9C20-1C9E37406621}"/>
    <cellStyle name="표준 41 29 4 3" xfId="12199" xr:uid="{118CD9D4-9293-49AA-99F3-B325BB3E21F7}"/>
    <cellStyle name="표준 41 29 4 4" xfId="18398" xr:uid="{5A694F85-C9C5-4BA1-A994-6EC38B92669C}"/>
    <cellStyle name="표준 41 29 5" xfId="9821" xr:uid="{FD92E47E-B95A-411B-9AC9-C4378DD62DF6}"/>
    <cellStyle name="표준 41 29 6" xfId="12938" xr:uid="{35523A2A-6A52-4A18-B0FF-78C282809C66}"/>
    <cellStyle name="표준 41 29 7" xfId="17533" xr:uid="{57E50028-0E41-4ABF-92EA-E6D5DE307398}"/>
    <cellStyle name="표준 41 29 8" xfId="7528" xr:uid="{D08064F1-7CB9-4B75-9D1E-28B84624FEE2}"/>
    <cellStyle name="표준 41 3" xfId="2358" xr:uid="{46921CEE-A4F8-483D-B563-9251F5FF67C4}"/>
    <cellStyle name="표준 41 3 2" xfId="7532" xr:uid="{FF6EEA80-76B0-4AE1-9BE4-8ABCC2B3D9E1}"/>
    <cellStyle name="표준 41 3 2 2" xfId="9826" xr:uid="{7093D434-426B-471E-8228-C37BFBFBC9CA}"/>
    <cellStyle name="표준 41 3 2 3" xfId="12940" xr:uid="{F70519D9-1043-4415-9032-52A9C05556B2}"/>
    <cellStyle name="표준 41 3 2 4" xfId="17537" xr:uid="{B8D8A53C-E64C-47CA-AEE2-8A4098D7A684}"/>
    <cellStyle name="표준 41 3 3" xfId="7533" xr:uid="{DD29BD1C-FE23-4496-AEEA-1907FAAFC462}"/>
    <cellStyle name="표준 41 3 3 2" xfId="9827" xr:uid="{96ED4514-67D5-4BB2-99FF-420E02BB7A02}"/>
    <cellStyle name="표준 41 3 3 3" xfId="12937" xr:uid="{F8D6244B-C4EF-44D0-99FA-E0DC5BC27616}"/>
    <cellStyle name="표준 41 3 3 4" xfId="17538" xr:uid="{7BC3560F-87D8-4A84-B422-29645BE26F3D}"/>
    <cellStyle name="표준 41 3 4" xfId="8423" xr:uid="{1775BF9A-A89F-4A78-914D-2DE91316DF62}"/>
    <cellStyle name="표준 41 3 4 2" xfId="9828" xr:uid="{8C75B611-62F4-4C89-B38B-91E5BCEF69CD}"/>
    <cellStyle name="표준 41 3 4 3" xfId="13370" xr:uid="{F4517007-1F41-4372-A735-E7CD1CEE93CC}"/>
    <cellStyle name="표준 41 3 4 4" xfId="18399" xr:uid="{149FB55C-9C47-47AB-8E09-ADCC7E197C94}"/>
    <cellStyle name="표준 41 3 5" xfId="9825" xr:uid="{FB795D69-14AF-4F1E-98F6-00B258DDEB7A}"/>
    <cellStyle name="표준 41 3 6" xfId="12383" xr:uid="{C561A3A4-F6FA-49F2-9AEE-C8763CFB4DF1}"/>
    <cellStyle name="표준 41 3 7" xfId="17536" xr:uid="{54F324C0-ED18-49FD-BFE4-90B83165DC6C}"/>
    <cellStyle name="표준 41 3 8" xfId="7531" xr:uid="{66456A9D-CE24-46F3-915F-B8F79DD3068A}"/>
    <cellStyle name="표준 41 30" xfId="2359" xr:uid="{B7BF5BEF-0401-4115-8AC3-904AE5C6406F}"/>
    <cellStyle name="표준 41 30 2" xfId="7535" xr:uid="{7C5E2B7B-5E66-4C7D-9129-28B9EE38A4AC}"/>
    <cellStyle name="표준 41 30 2 2" xfId="9830" xr:uid="{4C617A6F-E6B2-4729-AC68-E2C244548ED1}"/>
    <cellStyle name="표준 41 30 2 3" xfId="11877" xr:uid="{2E382FF6-3BA2-45F9-A34E-4FB5E48D6DAC}"/>
    <cellStyle name="표준 41 30 2 4" xfId="17540" xr:uid="{C507CAE3-A13C-4331-8305-AEC8BD68E309}"/>
    <cellStyle name="표준 41 30 3" xfId="7536" xr:uid="{5D187F36-B1AC-4D27-9534-AE80312B48FA}"/>
    <cellStyle name="표준 41 30 3 2" xfId="9831" xr:uid="{5FD12408-4A56-4627-ABB8-1741DBEB2769}"/>
    <cellStyle name="표준 41 30 3 3" xfId="12942" xr:uid="{D356D4D7-E37B-430D-8107-675972EE97E8}"/>
    <cellStyle name="표준 41 30 3 4" xfId="17541" xr:uid="{39AC5FB4-5DF2-4CD1-8171-25255996BBBE}"/>
    <cellStyle name="표준 41 30 4" xfId="8424" xr:uid="{89752C1C-311A-465E-904B-94A026031ED0}"/>
    <cellStyle name="표준 41 30 4 2" xfId="9832" xr:uid="{13CC2CB7-9087-4183-B1A1-BC4FA1FE0C22}"/>
    <cellStyle name="표준 41 30 4 3" xfId="12490" xr:uid="{AB763201-D23D-4741-93EA-D6C7387943A4}"/>
    <cellStyle name="표준 41 30 4 4" xfId="18400" xr:uid="{C4C733C4-4073-4B7F-8AE3-A7F923E82FCC}"/>
    <cellStyle name="표준 41 30 5" xfId="9829" xr:uid="{F596EBD1-281E-4F1D-86A9-4CED0D3CC681}"/>
    <cellStyle name="표준 41 30 6" xfId="11876" xr:uid="{57F45DF9-EA39-43B9-A9D5-0ED5C8600293}"/>
    <cellStyle name="표준 41 30 7" xfId="17539" xr:uid="{358B2593-54A6-4B11-A62A-E8FCEE894838}"/>
    <cellStyle name="표준 41 30 8" xfId="7534" xr:uid="{11500296-FD11-48D2-BCFC-D1EDAE115C47}"/>
    <cellStyle name="표준 41 31" xfId="2360" xr:uid="{52803190-2DB4-4E10-8DD4-A78E3A00482D}"/>
    <cellStyle name="표준 41 31 2" xfId="7538" xr:uid="{3BA9ED5F-9BDE-4F57-93EA-596E5457B9F3}"/>
    <cellStyle name="표준 41 31 2 2" xfId="9834" xr:uid="{74C4C307-9EBD-4584-A140-CF1A3AA47673}"/>
    <cellStyle name="표준 41 31 2 3" xfId="12943" xr:uid="{C33F2A61-164E-407A-81C8-C2F58E8937BD}"/>
    <cellStyle name="표준 41 31 2 4" xfId="17543" xr:uid="{19B80CEB-F6C4-4717-95C7-F5368A998941}"/>
    <cellStyle name="표준 41 31 3" xfId="7539" xr:uid="{7ED873E3-F45A-4AC9-BE68-6EF091A333C3}"/>
    <cellStyle name="표준 41 31 3 2" xfId="9835" xr:uid="{D441D364-D4A5-4F73-B81D-ED5C26D0AAA3}"/>
    <cellStyle name="표준 41 31 3 3" xfId="12384" xr:uid="{676C212C-5AD8-4120-8BC0-7D9ABD00C04D}"/>
    <cellStyle name="표준 41 31 3 4" xfId="17544" xr:uid="{779593B0-652E-4A72-BBEA-39CD057B8E25}"/>
    <cellStyle name="표준 41 31 4" xfId="8425" xr:uid="{15882167-6D37-4765-A53F-D2F3795B2F62}"/>
    <cellStyle name="표준 41 31 4 2" xfId="9836" xr:uid="{DADF2F77-F339-4F8C-9580-6E2C002F9B41}"/>
    <cellStyle name="표준 41 31 4 3" xfId="13371" xr:uid="{BE0BCD58-6A15-4325-948C-E8090E3DDDD3}"/>
    <cellStyle name="표준 41 31 4 4" xfId="18401" xr:uid="{DAD3934C-7B5D-4320-90F6-E773B71842B1}"/>
    <cellStyle name="표준 41 31 5" xfId="9833" xr:uid="{7CA33949-5BD3-4BED-A6E9-82D842FD76D9}"/>
    <cellStyle name="표준 41 31 6" xfId="11878" xr:uid="{613E7BD8-27A0-4930-BF53-958DB64BAA8D}"/>
    <cellStyle name="표준 41 31 7" xfId="17542" xr:uid="{FCCC891C-19F4-43C1-A64A-9C9B736C8103}"/>
    <cellStyle name="표준 41 31 8" xfId="7537" xr:uid="{90D81159-04A6-4093-B276-C633AD55D5B4}"/>
    <cellStyle name="표준 41 32" xfId="2361" xr:uid="{4118F88D-E888-4B14-8D4B-7ACDF65A0FD2}"/>
    <cellStyle name="표준 41 32 2" xfId="7541" xr:uid="{9E9FF230-4147-40E2-AB4C-A5D8BDCD49DE}"/>
    <cellStyle name="표준 41 32 2 2" xfId="9838" xr:uid="{020EF324-659A-48B8-BF5F-354403F57E93}"/>
    <cellStyle name="표준 41 32 2 3" xfId="12941" xr:uid="{2B435134-D012-4A76-801A-AE9C82A490B1}"/>
    <cellStyle name="표준 41 32 2 4" xfId="17546" xr:uid="{F3F46EA9-E037-4642-AFB3-FBA82333F2BF}"/>
    <cellStyle name="표준 41 32 3" xfId="7542" xr:uid="{1730E7FA-90F5-4D83-9605-051AC98E0D97}"/>
    <cellStyle name="표준 41 32 3 2" xfId="9839" xr:uid="{F8D930C2-F3DA-4D39-B601-54A773024869}"/>
    <cellStyle name="표준 41 32 3 3" xfId="11879" xr:uid="{D5F24615-80FB-4D2B-A3FD-C13874ABB4D6}"/>
    <cellStyle name="표준 41 32 3 4" xfId="17547" xr:uid="{C3934943-1223-4164-96CB-7D7A4DC8E598}"/>
    <cellStyle name="표준 41 32 4" xfId="8426" xr:uid="{241BE4B0-7810-4DE1-8FDC-C652ED3F7568}"/>
    <cellStyle name="표준 41 32 4 2" xfId="9840" xr:uid="{EF39587D-807E-49BD-B7ED-CDF9BF90ED9C}"/>
    <cellStyle name="표준 41 32 4 3" xfId="13368" xr:uid="{05601027-35E0-48C4-AC0B-568498F5DC5E}"/>
    <cellStyle name="표준 41 32 4 4" xfId="18402" xr:uid="{E0AF789A-733A-4AE6-8F11-C42511D7B54F}"/>
    <cellStyle name="표준 41 32 5" xfId="9837" xr:uid="{266DF82C-34C6-4B18-8F8F-729995649FE8}"/>
    <cellStyle name="표준 41 32 6" xfId="12944" xr:uid="{8DA1C192-0D74-4126-89CB-5827FF459307}"/>
    <cellStyle name="표준 41 32 7" xfId="17545" xr:uid="{3D28D0D6-AE32-453E-BC22-28AEF6D557C3}"/>
    <cellStyle name="표준 41 32 8" xfId="7540" xr:uid="{53BC1551-8336-4442-AC58-E0C9FD4C1C2B}"/>
    <cellStyle name="표준 41 33" xfId="2362" xr:uid="{FAD09957-E8CA-44B0-9B72-AD551C3A3D47}"/>
    <cellStyle name="표준 41 33 2" xfId="7544" xr:uid="{214B5FBC-232E-417A-B9D1-731298F438F7}"/>
    <cellStyle name="표준 41 33 2 2" xfId="9842" xr:uid="{EB2CA383-A360-4CC9-AE30-15C7B43BCB16}"/>
    <cellStyle name="표준 41 33 2 3" xfId="12946" xr:uid="{5C8F6EA2-E3B2-410D-9B2B-C6425F4B0394}"/>
    <cellStyle name="표준 41 33 2 4" xfId="17549" xr:uid="{1921D23D-9A6D-445B-8654-2ECB04DA3A06}"/>
    <cellStyle name="표준 41 33 3" xfId="7545" xr:uid="{2C8FF8AA-0136-4408-8B6A-34EC83F0CD7A}"/>
    <cellStyle name="표준 41 33 3 2" xfId="9843" xr:uid="{D42E2FDC-A695-4C78-A936-191D63EC2F80}"/>
    <cellStyle name="표준 41 33 3 3" xfId="11881" xr:uid="{ADCAC622-4889-4E33-A7C8-C13740D81CE9}"/>
    <cellStyle name="표준 41 33 3 4" xfId="17550" xr:uid="{D9B87C05-0987-41DD-8488-DEB9F78A468E}"/>
    <cellStyle name="표준 41 33 4" xfId="8427" xr:uid="{DA776B93-E556-4993-A9A7-DF056D345F46}"/>
    <cellStyle name="표준 41 33 4 2" xfId="9844" xr:uid="{D325CCDA-515D-43D4-B96D-52F0B24F7BDD}"/>
    <cellStyle name="표준 41 33 4 3" xfId="12200" xr:uid="{EF0076A1-1A2A-4FC6-93D2-79EF5E26466D}"/>
    <cellStyle name="표준 41 33 4 4" xfId="18403" xr:uid="{CFA4CF3A-0809-4D71-BF0E-79FC2431743E}"/>
    <cellStyle name="표준 41 33 5" xfId="9841" xr:uid="{57717AE7-37B2-43F7-93E9-E5A9ED257840}"/>
    <cellStyle name="표준 41 33 6" xfId="11880" xr:uid="{E210E7E9-5941-40CE-BD08-6C053CDD6773}"/>
    <cellStyle name="표준 41 33 7" xfId="17548" xr:uid="{585D3A71-ED25-4027-9FDA-E78031104552}"/>
    <cellStyle name="표준 41 33 8" xfId="7543" xr:uid="{7B223D13-14C5-4C74-A95B-02F2BA6C5B30}"/>
    <cellStyle name="표준 41 34" xfId="2363" xr:uid="{2A6CE6F8-B1F3-440A-A28A-F2F775D050A6}"/>
    <cellStyle name="표준 41 34 2" xfId="7547" xr:uid="{F16F1C71-58A0-4FAC-B1E1-D15330FA38B5}"/>
    <cellStyle name="표준 41 34 2 2" xfId="9846" xr:uid="{DC770E4D-9689-4B0A-89DC-A5516EB91797}"/>
    <cellStyle name="표준 41 34 2 3" xfId="12385" xr:uid="{8CB94A12-244A-4CBD-BC8E-F65700690CC4}"/>
    <cellStyle name="표준 41 34 2 4" xfId="17552" xr:uid="{312DFDF8-AF21-4BE6-AEBD-15F47837D579}"/>
    <cellStyle name="표준 41 34 3" xfId="7548" xr:uid="{A548672D-F7DC-4B82-8294-750C17BD5D5C}"/>
    <cellStyle name="표준 41 34 3 2" xfId="9847" xr:uid="{5D611982-C06A-4EE4-95D7-23A96461B4A6}"/>
    <cellStyle name="표준 41 34 3 3" xfId="12948" xr:uid="{E99C01B8-F1DE-4ACE-88B0-D7833017597D}"/>
    <cellStyle name="표준 41 34 3 4" xfId="17553" xr:uid="{0AF86462-35C1-4687-A0FD-EE11C2515189}"/>
    <cellStyle name="표준 41 34 4" xfId="8428" xr:uid="{CD38A24E-0FB4-4DCF-B87B-4CF5F8C5C2BD}"/>
    <cellStyle name="표준 41 34 4 2" xfId="9848" xr:uid="{439AE5C2-FA2A-45BC-87CD-69E8F87DB8FC}"/>
    <cellStyle name="표준 41 34 4 3" xfId="12201" xr:uid="{44964D1E-7074-4B96-933E-52E063DA52C0}"/>
    <cellStyle name="표준 41 34 4 4" xfId="18404" xr:uid="{F29CCE51-AE55-40C3-84D8-EE8127B29C79}"/>
    <cellStyle name="표준 41 34 5" xfId="9845" xr:uid="{E74BA459-3722-4749-8F9D-C5F425DDC116}"/>
    <cellStyle name="표준 41 34 6" xfId="12947" xr:uid="{3D56103A-5CE2-45CE-802F-ACBFDF89B097}"/>
    <cellStyle name="표준 41 34 7" xfId="17551" xr:uid="{C14AB3ED-9A93-4039-A822-CA80032D2312}"/>
    <cellStyle name="표준 41 34 8" xfId="7546" xr:uid="{3911CB0A-F57D-4D9A-A1F6-DE5BAE21BE49}"/>
    <cellStyle name="표준 41 35" xfId="2364" xr:uid="{9D3807C5-3A23-4D3A-9DBE-9620235FE79B}"/>
    <cellStyle name="표준 41 35 2" xfId="7550" xr:uid="{77685A25-E2D5-47B3-9F3D-8D0F70390C76}"/>
    <cellStyle name="표준 41 35 2 2" xfId="9850" xr:uid="{A171D887-EB31-4E35-8B8B-9BFFD67AC698}"/>
    <cellStyle name="표준 41 35 2 3" xfId="11882" xr:uid="{AFE22816-15B5-46AF-984D-EF2F287C600E}"/>
    <cellStyle name="표준 41 35 2 4" xfId="17555" xr:uid="{9E6339BA-AAF7-4C54-823F-C9C4A7C3BFBC}"/>
    <cellStyle name="표준 41 35 3" xfId="7551" xr:uid="{4FEBF7F8-2C3B-4087-9243-CD96DB5F6E53}"/>
    <cellStyle name="표준 41 35 3 2" xfId="9851" xr:uid="{F71DDFB8-90A2-4F1F-BD02-2814238EDF7E}"/>
    <cellStyle name="표준 41 35 3 3" xfId="11883" xr:uid="{FAC5634E-C851-487F-A002-A4F59DD6E550}"/>
    <cellStyle name="표준 41 35 3 4" xfId="17556" xr:uid="{563F8EE7-861C-4F52-BB6B-5992CDE78624}"/>
    <cellStyle name="표준 41 35 4" xfId="8429" xr:uid="{1C40AAD5-DD69-4BD8-8245-6DF7FDA54D71}"/>
    <cellStyle name="표준 41 35 4 2" xfId="9852" xr:uid="{E7E216AC-826A-45EB-9D9E-8AF48D7B8966}"/>
    <cellStyle name="표준 41 35 4 3" xfId="13373" xr:uid="{358C9279-E7C3-4759-8524-21C64D4F6400}"/>
    <cellStyle name="표준 41 35 4 4" xfId="18405" xr:uid="{A3630591-4198-4177-BE04-9D2D6B323A78}"/>
    <cellStyle name="표준 41 35 5" xfId="9849" xr:uid="{229B9D72-425C-4A3A-8C71-4DFA79AE41F7}"/>
    <cellStyle name="표준 41 35 6" xfId="12945" xr:uid="{85FCEC52-0015-4A9F-9F64-D0C179FAFDEE}"/>
    <cellStyle name="표준 41 35 7" xfId="17554" xr:uid="{F7221301-C241-4021-BE2B-4706D1B16CF2}"/>
    <cellStyle name="표준 41 35 8" xfId="7549" xr:uid="{792998B6-89B0-4CD2-A70F-EDA0E2C6F0B1}"/>
    <cellStyle name="표준 41 36" xfId="2365" xr:uid="{9755990C-54B6-41A4-A10B-C0856B83C83C}"/>
    <cellStyle name="표준 41 36 2" xfId="7553" xr:uid="{A8D2FAF9-AE83-4839-823F-171CA88ACAD9}"/>
    <cellStyle name="표준 41 36 2 2" xfId="9854" xr:uid="{62D2FC68-2949-4267-8790-981EA3B9B09D}"/>
    <cellStyle name="표준 41 36 2 3" xfId="11884" xr:uid="{5828AFB6-E4A3-4C5C-BD5B-2EF5755CA593}"/>
    <cellStyle name="표준 41 36 2 4" xfId="17558" xr:uid="{33062EBE-2C99-4DC7-99B5-3D8591C58CA5}"/>
    <cellStyle name="표준 41 36 3" xfId="7554" xr:uid="{E825207D-F68B-4360-8157-2EF235553B39}"/>
    <cellStyle name="표준 41 36 3 2" xfId="9855" xr:uid="{6BBA04C9-784B-4BA0-A687-E49E39B2D654}"/>
    <cellStyle name="표준 41 36 3 3" xfId="12951" xr:uid="{B24C65C5-881D-46B5-B36F-888EAF3E923B}"/>
    <cellStyle name="표준 41 36 3 4" xfId="17559" xr:uid="{A2C90D82-ACEF-4BB1-B663-1AFB7C5EF310}"/>
    <cellStyle name="표준 41 36 4" xfId="8430" xr:uid="{840BD49A-384B-40B3-BEF7-375DE6AE65AE}"/>
    <cellStyle name="표준 41 36 4 2" xfId="9856" xr:uid="{B19A1994-9D12-426E-B025-68FBDB19EDAB}"/>
    <cellStyle name="표준 41 36 4 3" xfId="12202" xr:uid="{7D84CAAF-7F81-4A07-86E6-335392D8B54F}"/>
    <cellStyle name="표준 41 36 4 4" xfId="18406" xr:uid="{B359F48D-47BD-4A00-A353-5AFB10CA4DFB}"/>
    <cellStyle name="표준 41 36 5" xfId="9853" xr:uid="{A521305B-3A99-4C30-ACFA-63C1A7B13F1D}"/>
    <cellStyle name="표준 41 36 6" xfId="12950" xr:uid="{8CFCC09F-A4CD-42B5-823A-2BC628F42360}"/>
    <cellStyle name="표준 41 36 7" xfId="17557" xr:uid="{24DAADE1-701C-407D-A3CD-2249BD1348CB}"/>
    <cellStyle name="표준 41 36 8" xfId="7552" xr:uid="{C235D75D-7F23-4AAE-BC20-58F0461B8852}"/>
    <cellStyle name="표준 41 37" xfId="2366" xr:uid="{74EDAC1F-02FF-431A-89AF-E6CB02069429}"/>
    <cellStyle name="표준 41 37 2" xfId="7556" xr:uid="{E2A5DF8E-8F20-4825-8A67-16D64AC24844}"/>
    <cellStyle name="표준 41 37 2 2" xfId="9858" xr:uid="{46314BB2-8A67-45D7-B7A4-5E935FFCE4CC}"/>
    <cellStyle name="표준 41 37 2 3" xfId="12952" xr:uid="{4D1A4D00-FCFE-4E41-9619-01D2DAA76AF3}"/>
    <cellStyle name="표준 41 37 2 4" xfId="17561" xr:uid="{EACFD6B7-3F4E-4B7E-9BDC-3E110E80678C}"/>
    <cellStyle name="표준 41 37 3" xfId="7557" xr:uid="{844C14DE-289E-4B35-A094-D239945FFC0D}"/>
    <cellStyle name="표준 41 37 3 2" xfId="9859" xr:uid="{4C960EAB-6552-4329-AB9F-8E239821E8D2}"/>
    <cellStyle name="표준 41 37 3 3" xfId="12949" xr:uid="{4B7886D9-5D4A-4500-BAA4-34BDD9E953B0}"/>
    <cellStyle name="표준 41 37 3 4" xfId="17562" xr:uid="{9B40787B-0EE1-4793-9EF9-7A11B9D70DBB}"/>
    <cellStyle name="표준 41 37 4" xfId="8431" xr:uid="{FEDEB4A1-2684-4194-B6A7-1CD884810D45}"/>
    <cellStyle name="표준 41 37 4 2" xfId="9860" xr:uid="{6ACB8F4C-0C6F-4387-B6AC-E98B4D8F8C1A}"/>
    <cellStyle name="표준 41 37 4 3" xfId="13374" xr:uid="{E40866B1-2DCC-4583-BCA0-EE46411C911F}"/>
    <cellStyle name="표준 41 37 4 4" xfId="18407" xr:uid="{7AB7E637-4440-42C9-BFCD-4DE739475E25}"/>
    <cellStyle name="표준 41 37 5" xfId="9857" xr:uid="{431C5D5F-A6AC-430F-A6A8-5CDEFA2E714D}"/>
    <cellStyle name="표준 41 37 6" xfId="12386" xr:uid="{FFDB92B0-F06D-4827-859F-858AE79C41C8}"/>
    <cellStyle name="표준 41 37 7" xfId="17560" xr:uid="{1B5CEAAB-FC26-4BCB-8E80-99C39FCA0062}"/>
    <cellStyle name="표준 41 37 8" xfId="7555" xr:uid="{C01F9A2A-FFFE-48FB-B67C-586C78BBE3E6}"/>
    <cellStyle name="표준 41 38" xfId="2367" xr:uid="{F2E74523-799F-4F39-8A61-80FF9820E630}"/>
    <cellStyle name="표준 41 38 2" xfId="7559" xr:uid="{F68DD9B9-3713-4FEA-B347-30DFC120DD82}"/>
    <cellStyle name="표준 41 38 2 2" xfId="9862" xr:uid="{1888298A-2A54-47E0-9C65-9F9B4414026C}"/>
    <cellStyle name="표준 41 38 2 3" xfId="11886" xr:uid="{5577545E-74A9-429A-89E0-280B5020795D}"/>
    <cellStyle name="표준 41 38 2 4" xfId="17564" xr:uid="{09FAC95E-BF49-4941-AF37-99049FB84D4C}"/>
    <cellStyle name="표준 41 38 3" xfId="7560" xr:uid="{76BB13D3-59D8-48F4-9066-1536C56E2CA8}"/>
    <cellStyle name="표준 41 38 3 2" xfId="9863" xr:uid="{A7734D76-C8FB-4829-985B-02E4B295157C}"/>
    <cellStyle name="표준 41 38 3 3" xfId="12954" xr:uid="{538DCB41-6E0D-4DE9-8887-4A42BD3F92AC}"/>
    <cellStyle name="표준 41 38 3 4" xfId="17565" xr:uid="{E462C3A3-A509-4A57-9462-1089E88AE1B1}"/>
    <cellStyle name="표준 41 38 4" xfId="8432" xr:uid="{C5F4C504-C0AC-4522-94EA-4E55C10AE5C1}"/>
    <cellStyle name="표준 41 38 4 2" xfId="9864" xr:uid="{D756F976-BA35-45F5-A2CB-1CF3B784A6AF}"/>
    <cellStyle name="표준 41 38 4 3" xfId="12491" xr:uid="{B4D123F5-9D52-46DD-9EBD-0E3534A0EC5F}"/>
    <cellStyle name="표준 41 38 4 4" xfId="18408" xr:uid="{8B09451A-D74A-49EE-86A2-D3680A18E888}"/>
    <cellStyle name="표준 41 38 5" xfId="9861" xr:uid="{6F768AD7-E8B3-4339-BC81-BEEFD6D81383}"/>
    <cellStyle name="표준 41 38 6" xfId="11885" xr:uid="{54439900-600F-4FE3-A182-62A514436C84}"/>
    <cellStyle name="표준 41 38 7" xfId="17563" xr:uid="{8AACCA55-F404-4E92-AAC7-9946511CD9E0}"/>
    <cellStyle name="표준 41 38 8" xfId="7558" xr:uid="{BFF1561D-1FF1-4AD7-81A3-6B383FBEB76A}"/>
    <cellStyle name="표준 41 39" xfId="2368" xr:uid="{44C527C5-EA36-47D8-BDBB-115E7493D126}"/>
    <cellStyle name="표준 41 39 2" xfId="7562" xr:uid="{568B1D02-6B04-46D9-BB91-0611D36ACF3D}"/>
    <cellStyle name="표준 41 39 2 2" xfId="9866" xr:uid="{67F03F15-8217-4FB7-8B33-09504490E0F7}"/>
    <cellStyle name="표준 41 39 2 3" xfId="12955" xr:uid="{3EA1CA06-D950-4B9D-81D1-D01C2E3CD9C4}"/>
    <cellStyle name="표준 41 39 2 4" xfId="17567" xr:uid="{5FBB1BFF-4B88-416B-B04C-3DB9CDD461C8}"/>
    <cellStyle name="표준 41 39 3" xfId="7563" xr:uid="{8DA8EF0E-9D9F-4367-AED1-0BC77ED39F7D}"/>
    <cellStyle name="표준 41 39 3 2" xfId="9867" xr:uid="{AB8ABB44-123D-4F8B-A996-7E223C1BDE8F}"/>
    <cellStyle name="표준 41 39 3 3" xfId="12387" xr:uid="{D318DB92-AA5A-48BE-8DA1-8E88E3421FA7}"/>
    <cellStyle name="표준 41 39 3 4" xfId="17568" xr:uid="{E365FDFD-8B7C-4629-A990-2ACC7F6EE279}"/>
    <cellStyle name="표준 41 39 4" xfId="8433" xr:uid="{42EA8154-277D-4610-9A17-7FD91132A689}"/>
    <cellStyle name="표준 41 39 4 2" xfId="9868" xr:uid="{1237165B-0D51-4255-A402-94C1AAD86C20}"/>
    <cellStyle name="표준 41 39 4 3" xfId="13375" xr:uid="{793ABE89-2DC0-45EA-B624-5AB3FC9ACA4B}"/>
    <cellStyle name="표준 41 39 4 4" xfId="18409" xr:uid="{44D1BDB7-5520-4D93-9452-AA5D39465837}"/>
    <cellStyle name="표준 41 39 5" xfId="9865" xr:uid="{E898E84F-4176-4587-81B5-A060B20D26F1}"/>
    <cellStyle name="표준 41 39 6" xfId="11887" xr:uid="{64F630DA-1376-4798-ABAD-1108F143327C}"/>
    <cellStyle name="표준 41 39 7" xfId="17566" xr:uid="{29D51A2B-C36D-4E99-84C5-D5AF7597E986}"/>
    <cellStyle name="표준 41 39 8" xfId="7561" xr:uid="{45A749A1-5B0C-432B-9AC6-65C11C357698}"/>
    <cellStyle name="표준 41 4" xfId="2369" xr:uid="{56790CDA-9579-4FEC-8074-14B4D9D773BA}"/>
    <cellStyle name="표준 41 4 2" xfId="7565" xr:uid="{EB375357-F12D-4C54-9092-629160706677}"/>
    <cellStyle name="표준 41 4 2 2" xfId="9870" xr:uid="{21CB5AA2-26DB-4D7E-965F-6511A77E413D}"/>
    <cellStyle name="표준 41 4 2 3" xfId="12953" xr:uid="{0E9CEDA9-7F48-4E9B-849C-9F7292FF586C}"/>
    <cellStyle name="표준 41 4 2 4" xfId="17570" xr:uid="{17F1D989-AF96-4CA5-B026-10CA8FFDE6D4}"/>
    <cellStyle name="표준 41 4 3" xfId="7566" xr:uid="{4C5F4C80-7ADB-4EA9-B9D5-8C7FD1F7039C}"/>
    <cellStyle name="표준 41 4 3 2" xfId="9871" xr:uid="{AEF68DDF-71C2-411C-AD2B-316F2158D4B7}"/>
    <cellStyle name="표준 41 4 3 3" xfId="11888" xr:uid="{203E9D2C-08CF-4FE3-86FC-7625D9C1F496}"/>
    <cellStyle name="표준 41 4 3 4" xfId="17571" xr:uid="{B081EE9C-C664-4385-B01F-B17294A6C1EA}"/>
    <cellStyle name="표준 41 4 4" xfId="8434" xr:uid="{B3A938A9-4FDB-4C9E-ABA1-D6E4F05F2CF5}"/>
    <cellStyle name="표준 41 4 4 2" xfId="9872" xr:uid="{F1E4093E-DC0A-428D-81AC-515325CBB028}"/>
    <cellStyle name="표준 41 4 4 3" xfId="13372" xr:uid="{406EFAB3-3A83-4244-B7E3-AD7796E8B8DA}"/>
    <cellStyle name="표준 41 4 4 4" xfId="18410" xr:uid="{9ECA14EB-23C2-4143-9B1A-A2272C041C89}"/>
    <cellStyle name="표준 41 4 5" xfId="9869" xr:uid="{A0419ECF-BE5A-4E47-92B3-0906277FAD5D}"/>
    <cellStyle name="표준 41 4 6" xfId="12956" xr:uid="{E13BDE6A-04B5-4167-9C19-D24109A44BD2}"/>
    <cellStyle name="표준 41 4 7" xfId="17569" xr:uid="{3EA79865-2BF1-4BB2-9545-8B009BB8D442}"/>
    <cellStyle name="표준 41 4 8" xfId="7564" xr:uid="{97C6DFED-DCBE-4980-9C5B-AE5BD236087C}"/>
    <cellStyle name="표준 41 40" xfId="2370" xr:uid="{37DDD556-4F4F-4FC5-BF99-E63BBA72E64F}"/>
    <cellStyle name="표준 41 40 2" xfId="7568" xr:uid="{0A7DFA2D-5406-4717-9E3F-C842CBCD9514}"/>
    <cellStyle name="표준 41 40 2 2" xfId="9874" xr:uid="{2C4321AF-B42F-4608-A340-A638DB29799A}"/>
    <cellStyle name="표준 41 40 2 3" xfId="12958" xr:uid="{350552CE-A776-48D4-98A1-6D93074FE358}"/>
    <cellStyle name="표준 41 40 2 4" xfId="17573" xr:uid="{D1B29943-1182-44B7-97BF-962421A59536}"/>
    <cellStyle name="표준 41 40 3" xfId="7569" xr:uid="{B6AF08A5-3B2C-453A-8119-4A87F6AA0EF6}"/>
    <cellStyle name="표준 41 40 3 2" xfId="9875" xr:uid="{BDC9C58F-809B-49DB-A27A-5ADAE8936773}"/>
    <cellStyle name="표준 41 40 3 3" xfId="11890" xr:uid="{2761DAEC-6E43-4477-85A0-ED56DD105478}"/>
    <cellStyle name="표준 41 40 3 4" xfId="17574" xr:uid="{070F5BB3-AE1A-4659-97A3-112E31DCDA63}"/>
    <cellStyle name="표준 41 40 4" xfId="8435" xr:uid="{7B582B65-F404-4FC7-941D-B9CA9CB1E0FE}"/>
    <cellStyle name="표준 41 40 4 2" xfId="9876" xr:uid="{15161650-EB91-41F7-AFC2-B96B627F3F2A}"/>
    <cellStyle name="표준 41 40 4 3" xfId="12203" xr:uid="{7432C9DF-1048-45EB-BC12-809F946A82BF}"/>
    <cellStyle name="표준 41 40 4 4" xfId="18411" xr:uid="{B3CF7CDF-C285-4876-B505-373E01F368F1}"/>
    <cellStyle name="표준 41 40 5" xfId="9873" xr:uid="{1D8FF9A7-EDDD-437C-925F-2754CF33E833}"/>
    <cellStyle name="표준 41 40 6" xfId="11889" xr:uid="{552F4AD3-8172-495D-89E6-A1F9FE0300FF}"/>
    <cellStyle name="표준 41 40 7" xfId="17572" xr:uid="{B2049974-7D48-42AD-897A-D9166A0B5CD4}"/>
    <cellStyle name="표준 41 40 8" xfId="7567" xr:uid="{7C1F6BCC-5496-45D4-B268-B6EBAB073561}"/>
    <cellStyle name="표준 41 41" xfId="2371" xr:uid="{8F4D6E0B-788F-4EAD-98DE-6E2EA066A57C}"/>
    <cellStyle name="표준 41 41 2" xfId="7571" xr:uid="{153585EA-BB19-45CF-B54E-113D4E3748C3}"/>
    <cellStyle name="표준 41 41 2 2" xfId="9878" xr:uid="{5BB90453-8A3E-4E1D-9F87-0FE62C73FA1B}"/>
    <cellStyle name="표준 41 41 2 3" xfId="12388" xr:uid="{62F7AFC4-7F3B-4E74-A4DB-93EC343B34BA}"/>
    <cellStyle name="표준 41 41 2 4" xfId="17576" xr:uid="{F59D79EE-CE32-423F-9769-04DAD33B8DC5}"/>
    <cellStyle name="표준 41 41 3" xfId="7572" xr:uid="{B1EA429F-282C-49C1-BB44-EAB6E3859296}"/>
    <cellStyle name="표준 41 41 3 2" xfId="9879" xr:uid="{56F75D88-D2DD-4D3B-AC4D-86B55A08B7CC}"/>
    <cellStyle name="표준 41 41 3 3" xfId="12960" xr:uid="{694D59F9-A43D-4586-BE15-953465EAE380}"/>
    <cellStyle name="표준 41 41 3 4" xfId="17577" xr:uid="{591EB4D2-95C8-4A35-A465-CB8E08D89CBE}"/>
    <cellStyle name="표준 41 41 4" xfId="8436" xr:uid="{D9CA9BB1-C198-4D50-B22E-3319017074C3}"/>
    <cellStyle name="표준 41 41 4 2" xfId="9880" xr:uid="{9599602A-38ED-404F-8136-AEFE86A64421}"/>
    <cellStyle name="표준 41 41 4 3" xfId="12204" xr:uid="{2BAED795-A334-4D80-BFE8-D907B7BF817C}"/>
    <cellStyle name="표준 41 41 4 4" xfId="18412" xr:uid="{8DFF01BF-FE03-4539-8F23-96104658823E}"/>
    <cellStyle name="표준 41 41 5" xfId="9877" xr:uid="{A873F13A-B1A5-44AC-ACA1-65CABF513BEF}"/>
    <cellStyle name="표준 41 41 6" xfId="12959" xr:uid="{AA99A02A-38F6-49A5-A685-7D0E7C52FE7B}"/>
    <cellStyle name="표준 41 41 7" xfId="17575" xr:uid="{1B32F4A6-9D08-4484-AA3A-8DC6B5532280}"/>
    <cellStyle name="표준 41 41 8" xfId="7570" xr:uid="{E20256CF-CE34-429A-9040-4E55F126AA3A}"/>
    <cellStyle name="표준 41 42" xfId="2372" xr:uid="{25272FC4-3A18-44AE-B0D0-144AE0EBFEC7}"/>
    <cellStyle name="표준 41 42 2" xfId="7574" xr:uid="{D20EF408-C3C5-4C95-AC54-68251406B0CC}"/>
    <cellStyle name="표준 41 42 2 2" xfId="9882" xr:uid="{CA9697FA-324C-441A-A081-3CAC15C2E88A}"/>
    <cellStyle name="표준 41 42 2 3" xfId="11891" xr:uid="{D43CA7A8-0659-455B-8EDB-9A01EB8F66F6}"/>
    <cellStyle name="표준 41 42 2 4" xfId="17579" xr:uid="{0B944C90-D31A-4F71-A1E5-FD25781CC644}"/>
    <cellStyle name="표준 41 42 3" xfId="7575" xr:uid="{8FBEEB34-0787-44DE-8C18-34E5CD44CBA3}"/>
    <cellStyle name="표준 41 42 3 2" xfId="9883" xr:uid="{BC53A5CF-EA1B-4BAA-A682-E8CD039E5363}"/>
    <cellStyle name="표준 41 42 3 3" xfId="11892" xr:uid="{7099FBCD-FF50-48EC-A0E3-33F73C732EB4}"/>
    <cellStyle name="표준 41 42 3 4" xfId="17580" xr:uid="{655CF8E6-24BF-4948-9061-2D3F375213E6}"/>
    <cellStyle name="표준 41 42 4" xfId="8437" xr:uid="{7CEB8680-5517-4A59-B3C8-53F4D526A63B}"/>
    <cellStyle name="표준 41 42 4 2" xfId="9884" xr:uid="{BD72DBEB-BADE-4BCB-ABD2-35E9A09277F4}"/>
    <cellStyle name="표준 41 42 4 3" xfId="13377" xr:uid="{600B39C0-AE01-43EA-AE5C-FE03B7B64A48}"/>
    <cellStyle name="표준 41 42 4 4" xfId="18413" xr:uid="{CDCAB1F6-0C3B-43D4-9F89-E99290197444}"/>
    <cellStyle name="표준 41 42 5" xfId="9881" xr:uid="{4C67D290-F822-4898-9428-F90EECA6B3DC}"/>
    <cellStyle name="표준 41 42 6" xfId="12957" xr:uid="{BCD0775E-BF9B-49DC-AC39-56FF9CE65B7A}"/>
    <cellStyle name="표준 41 42 7" xfId="17578" xr:uid="{DFE7E16C-A511-4546-87F5-3C28E83F4938}"/>
    <cellStyle name="표준 41 42 8" xfId="7573" xr:uid="{84040817-B73E-49A2-B0B7-8BE946F54DDD}"/>
    <cellStyle name="표준 41 43" xfId="2373" xr:uid="{D01BF581-BA99-4F50-986A-1B46ABDE3030}"/>
    <cellStyle name="표준 41 43 2" xfId="7577" xr:uid="{B048C7A5-03C9-4C64-9BB9-AAB85BF05A01}"/>
    <cellStyle name="표준 41 43 2 2" xfId="9886" xr:uid="{02FBE2E2-07A4-46AB-A07E-E33CD308A95A}"/>
    <cellStyle name="표준 41 43 2 3" xfId="11893" xr:uid="{586F7712-D484-4EFE-9DFB-E9B83D2B4CC1}"/>
    <cellStyle name="표준 41 43 2 4" xfId="17582" xr:uid="{BF507544-BC80-4E82-921A-F097183F8CBA}"/>
    <cellStyle name="표준 41 43 3" xfId="7578" xr:uid="{2BF6FD64-CA8D-42AE-83CA-19D23916D493}"/>
    <cellStyle name="표준 41 43 3 2" xfId="9887" xr:uid="{192B9739-4671-4604-8078-0C7994C3FAB6}"/>
    <cellStyle name="표준 41 43 3 3" xfId="12963" xr:uid="{D214E027-B069-4AB0-8699-46348668EFF1}"/>
    <cellStyle name="표준 41 43 3 4" xfId="17583" xr:uid="{AAA68E96-97CA-4E9C-950C-3AF37C2A1CDB}"/>
    <cellStyle name="표준 41 43 4" xfId="8438" xr:uid="{EC962172-3E2F-4580-AA83-ED849849ACDE}"/>
    <cellStyle name="표준 41 43 4 2" xfId="9888" xr:uid="{648D4B51-257E-45E3-B721-F09F990E0359}"/>
    <cellStyle name="표준 41 43 4 3" xfId="12205" xr:uid="{2530334A-6A12-4B56-A1FF-D78E57C3D76B}"/>
    <cellStyle name="표준 41 43 4 4" xfId="18414" xr:uid="{0CD50453-B7B2-44DA-B8D7-993731A651B2}"/>
    <cellStyle name="표준 41 43 5" xfId="9885" xr:uid="{713B9F37-A3EE-4B53-8D4A-00E007A4A0F2}"/>
    <cellStyle name="표준 41 43 6" xfId="12962" xr:uid="{B81DE6D3-3C1F-4D85-A048-2AB90D8C1EB6}"/>
    <cellStyle name="표준 41 43 7" xfId="17581" xr:uid="{FC398786-5324-4F03-BB52-5AE636C29355}"/>
    <cellStyle name="표준 41 43 8" xfId="7576" xr:uid="{039C4ED8-E579-48BF-BD7C-F57B1AE82012}"/>
    <cellStyle name="표준 41 44" xfId="2374" xr:uid="{E8FFF724-BC55-4DCC-9152-3B0BCFCC2555}"/>
    <cellStyle name="표준 41 44 2" xfId="7580" xr:uid="{FB6D0932-4802-4831-92B2-AC16E717EA9F}"/>
    <cellStyle name="표준 41 44 2 2" xfId="9890" xr:uid="{010F0D32-69A5-4FC2-B608-33F1FEE702AE}"/>
    <cellStyle name="표준 41 44 2 3" xfId="12964" xr:uid="{7FDA9904-EEF6-49FF-9016-970A6EB6C17A}"/>
    <cellStyle name="표준 41 44 2 4" xfId="17585" xr:uid="{082FD125-DCF8-4576-BFDF-40DFCB232001}"/>
    <cellStyle name="표준 41 44 3" xfId="7581" xr:uid="{0162F783-8D2B-4981-B96F-F7FFF7E8C3CB}"/>
    <cellStyle name="표준 41 44 3 2" xfId="9891" xr:uid="{916B5E2F-34E7-4D99-8D58-DE78D06205F3}"/>
    <cellStyle name="표준 41 44 3 3" xfId="12961" xr:uid="{8481AEFA-5C8F-4C25-9611-2F935DCC2C4B}"/>
    <cellStyle name="표준 41 44 3 4" xfId="17586" xr:uid="{84BA7B64-E9EA-41E2-96C4-98610A94F004}"/>
    <cellStyle name="표준 41 44 4" xfId="8439" xr:uid="{E1090267-E8AB-4FF9-AD18-5734E5FA7771}"/>
    <cellStyle name="표준 41 44 4 2" xfId="9892" xr:uid="{98B8A2CD-C2D9-405E-8BF0-025B82901ACB}"/>
    <cellStyle name="표준 41 44 4 3" xfId="13378" xr:uid="{6516F460-1864-43DF-ACA6-4652B6E9B032}"/>
    <cellStyle name="표준 41 44 4 4" xfId="18415" xr:uid="{2B17AC4E-7D60-4789-A62F-EDBE5FFB136D}"/>
    <cellStyle name="표준 41 44 5" xfId="9889" xr:uid="{A0A53011-E133-460E-B117-9BBF7CB3AC63}"/>
    <cellStyle name="표준 41 44 6" xfId="12389" xr:uid="{0CC4085F-F69E-4F95-90BB-33A19EE2940C}"/>
    <cellStyle name="표준 41 44 7" xfId="17584" xr:uid="{B262E4CB-D70D-4A63-86BC-A3260E2DA525}"/>
    <cellStyle name="표준 41 44 8" xfId="7579" xr:uid="{0828650D-86A4-458C-A801-876ED82D0B40}"/>
    <cellStyle name="표준 41 45" xfId="2375" xr:uid="{3DD60A1D-1CC5-4F60-BE97-4FDDD1E28731}"/>
    <cellStyle name="표준 41 45 2" xfId="7583" xr:uid="{C5899D5B-A04D-4F07-97FA-85B782B0BB87}"/>
    <cellStyle name="표준 41 45 2 2" xfId="9894" xr:uid="{9DCD0D54-7F58-4C6C-AD2E-FF289D0D320C}"/>
    <cellStyle name="표준 41 45 2 3" xfId="11895" xr:uid="{E7E7BB11-0EDC-4400-BDB5-3CB32E379B6D}"/>
    <cellStyle name="표준 41 45 2 4" xfId="17588" xr:uid="{5C899350-112A-4820-9030-F9720A0968F0}"/>
    <cellStyle name="표준 41 45 3" xfId="7584" xr:uid="{B8C07273-FF3B-4C8F-A628-0EFF4B0B8F06}"/>
    <cellStyle name="표준 41 45 3 2" xfId="9895" xr:uid="{1314D21C-7598-4CF3-B56A-8CEAC2DAF8BF}"/>
    <cellStyle name="표준 41 45 3 3" xfId="12966" xr:uid="{F1A8099F-1A5E-44CB-9744-2270F5C7C4D5}"/>
    <cellStyle name="표준 41 45 3 4" xfId="17589" xr:uid="{FBE034F5-7041-463D-B0F2-71C148D6E4E7}"/>
    <cellStyle name="표준 41 45 4" xfId="8440" xr:uid="{8EF1CD9D-5084-4985-9286-075983270980}"/>
    <cellStyle name="표준 41 45 4 2" xfId="9896" xr:uid="{152A3C44-3B87-4683-892C-2BCD92346CE0}"/>
    <cellStyle name="표준 41 45 4 3" xfId="12492" xr:uid="{E396896C-C59C-4FE4-9593-630254E1B4AE}"/>
    <cellStyle name="표준 41 45 4 4" xfId="18416" xr:uid="{A817004B-2B5B-4131-A83E-2C5780B66154}"/>
    <cellStyle name="표준 41 45 5" xfId="9893" xr:uid="{925ABD21-CD5B-4A4F-8386-EC9104F6A2A9}"/>
    <cellStyle name="표준 41 45 6" xfId="11894" xr:uid="{2FB65615-1A3C-4B55-BDCC-59AA304BF53A}"/>
    <cellStyle name="표준 41 45 7" xfId="17587" xr:uid="{59813A92-F9F5-4540-AD33-7CA8048C29F9}"/>
    <cellStyle name="표준 41 45 8" xfId="7582" xr:uid="{6409647E-4F0D-4AA5-80EF-C6B58996F2D6}"/>
    <cellStyle name="표준 41 46" xfId="2376" xr:uid="{F9C2F2F8-5CB8-4FD8-BB4A-4C737B910C94}"/>
    <cellStyle name="표준 41 46 2" xfId="7586" xr:uid="{9CFA71BD-CAD2-40D4-89A1-5D973DE0F560}"/>
    <cellStyle name="표준 41 46 2 2" xfId="9898" xr:uid="{31378A21-DD1D-47B9-9135-81DA0CD1A045}"/>
    <cellStyle name="표준 41 46 2 3" xfId="12967" xr:uid="{FA352537-E33E-470E-8E0F-E5D7878129FE}"/>
    <cellStyle name="표준 41 46 2 4" xfId="17591" xr:uid="{78A9DE2D-3BEC-41CA-8050-DB236EBFF62A}"/>
    <cellStyle name="표준 41 46 3" xfId="7587" xr:uid="{FC2E4BB0-9D3B-488A-AE80-50B65A010BED}"/>
    <cellStyle name="표준 41 46 3 2" xfId="9899" xr:uid="{140CB53B-6199-47E6-A6F5-1E5E2D73F13F}"/>
    <cellStyle name="표준 41 46 3 3" xfId="12390" xr:uid="{65C56ADA-E55B-4D5B-BD4D-930148E940E7}"/>
    <cellStyle name="표준 41 46 3 4" xfId="17592" xr:uid="{38E22CFD-BA74-45A7-A228-7D0166D28759}"/>
    <cellStyle name="표준 41 46 4" xfId="8441" xr:uid="{5A004A2D-B789-4FC7-BBC2-2D451A0CD8E0}"/>
    <cellStyle name="표준 41 46 4 2" xfId="9900" xr:uid="{B71FED06-E2D1-498E-BB58-93212714E6DC}"/>
    <cellStyle name="표준 41 46 4 3" xfId="13379" xr:uid="{0EE4013B-E785-4D6B-99AC-2BEEC16B22C1}"/>
    <cellStyle name="표준 41 46 4 4" xfId="18417" xr:uid="{36E77BB0-FA6E-460B-B794-4939677125BD}"/>
    <cellStyle name="표준 41 46 5" xfId="9897" xr:uid="{3F20ED44-DFB2-47EA-8482-4CB0413BBAB2}"/>
    <cellStyle name="표준 41 46 6" xfId="11896" xr:uid="{69FFF2B9-26C0-4DD4-AABE-95EAA0C22DC2}"/>
    <cellStyle name="표준 41 46 7" xfId="17590" xr:uid="{583A2326-57E3-4809-955B-552C870E2886}"/>
    <cellStyle name="표준 41 46 8" xfId="7585" xr:uid="{0C773A66-3CBB-4549-A46C-9BDA36D82C50}"/>
    <cellStyle name="표준 41 47" xfId="2377" xr:uid="{D3E6FB9D-45EF-454A-A8FF-3EAF18ACB68B}"/>
    <cellStyle name="표준 41 47 2" xfId="7589" xr:uid="{9722D58F-67F5-4584-A1C4-E1DDE539AD5F}"/>
    <cellStyle name="표준 41 47 2 2" xfId="9902" xr:uid="{7FB7B926-1C07-435E-B482-DC94ED9E85D5}"/>
    <cellStyle name="표준 41 47 2 3" xfId="12965" xr:uid="{31473BE2-B64C-4636-80AC-8AC6B3943BBC}"/>
    <cellStyle name="표준 41 47 2 4" xfId="17594" xr:uid="{08FCCE5E-B7DC-4432-B587-75C3A2CE3EEA}"/>
    <cellStyle name="표준 41 47 3" xfId="7590" xr:uid="{E1B29C85-B069-40AF-966D-831F7D1643AB}"/>
    <cellStyle name="표준 41 47 3 2" xfId="9903" xr:uid="{B65779B9-E2B7-40BC-AD24-570E9AE32334}"/>
    <cellStyle name="표준 41 47 3 3" xfId="11897" xr:uid="{AC2752A7-6FB8-4BE3-9564-12C4B09439F8}"/>
    <cellStyle name="표준 41 47 3 4" xfId="17595" xr:uid="{9B0F6C5A-C74B-4BE6-93F7-8AB98E6E4552}"/>
    <cellStyle name="표준 41 47 4" xfId="8442" xr:uid="{291A0D89-BD09-435C-B7FC-865130391532}"/>
    <cellStyle name="표준 41 47 4 2" xfId="9904" xr:uid="{861B4DC4-592B-4F31-AFE0-BBDC7265C4C5}"/>
    <cellStyle name="표준 41 47 4 3" xfId="13376" xr:uid="{9CF689E3-E2FA-44C4-8932-F146DFAF0878}"/>
    <cellStyle name="표준 41 47 4 4" xfId="18418" xr:uid="{709F0B42-DD59-4F01-8D0B-B3068E5648E7}"/>
    <cellStyle name="표준 41 47 5" xfId="9901" xr:uid="{FE501B36-DD85-45F0-AAEA-B64F455CDD1E}"/>
    <cellStyle name="표준 41 47 6" xfId="12968" xr:uid="{02F746F8-4273-4C9A-B6A8-774487FD1916}"/>
    <cellStyle name="표준 41 47 7" xfId="17593" xr:uid="{D5871F9A-59FB-4B1A-8827-6E25CA8BFC00}"/>
    <cellStyle name="표준 41 47 8" xfId="7588" xr:uid="{ED3A2108-46C6-4E23-85AB-5BB039ACB5FD}"/>
    <cellStyle name="표준 41 48" xfId="7591" xr:uid="{EEA825DD-A527-4FB3-94FD-B8F42193A355}"/>
    <cellStyle name="표준 41 48 2" xfId="9905" xr:uid="{EEED1E14-FBA1-44A9-BB8D-3D316CF1B4F4}"/>
    <cellStyle name="표준 41 48 3" xfId="11898" xr:uid="{0F50478F-C566-457B-913F-E19653C89036}"/>
    <cellStyle name="표준 41 48 4" xfId="17596" xr:uid="{27B0D1F7-3B56-4A51-8A21-99E02F79DF18}"/>
    <cellStyle name="표준 41 49" xfId="7592" xr:uid="{DF6F402F-9DAA-4566-9F73-0A59EFBA32B7}"/>
    <cellStyle name="표준 41 49 2" xfId="9906" xr:uid="{2C1E6A18-C5BE-4403-9D79-6B16DF32FBF5}"/>
    <cellStyle name="표준 41 49 3" xfId="12970" xr:uid="{65359D19-0126-4DFD-B3C6-E6C24FD4052F}"/>
    <cellStyle name="표준 41 49 4" xfId="17597" xr:uid="{D1A69C69-4CB4-4BAC-A176-1E47053E88CB}"/>
    <cellStyle name="표준 41 5" xfId="2378" xr:uid="{0A0AFC78-EA66-4363-BFE5-13240819ED0A}"/>
    <cellStyle name="표준 41 5 2" xfId="7594" xr:uid="{7F6843FA-9FBA-4D6E-9799-1791C40BAB58}"/>
    <cellStyle name="표준 41 5 2 2" xfId="9908" xr:uid="{C10B1023-E7E3-4C2F-B4C8-30885C47C23B}"/>
    <cellStyle name="표준 41 5 2 3" xfId="12971" xr:uid="{DFEAF700-FCFF-4A46-852F-1C3B259A2056}"/>
    <cellStyle name="표준 41 5 2 4" xfId="17599" xr:uid="{E355BB1A-B532-41C2-9DAB-0E95283DCF6E}"/>
    <cellStyle name="표준 41 5 3" xfId="7595" xr:uid="{D99B53F6-82E8-42BF-AEEF-0FBB727618C3}"/>
    <cellStyle name="표준 41 5 3 2" xfId="9909" xr:uid="{C7503811-2595-44FF-8892-D001C18CD44F}"/>
    <cellStyle name="표준 41 5 3 3" xfId="12391" xr:uid="{E91A4737-740B-4152-8DFC-6869F0A92520}"/>
    <cellStyle name="표준 41 5 3 4" xfId="17600" xr:uid="{92923985-5E9F-40D4-89C0-5671CC86F065}"/>
    <cellStyle name="표준 41 5 4" xfId="8443" xr:uid="{31709C02-7D86-4472-8A7C-DA77513E42D0}"/>
    <cellStyle name="표준 41 5 4 2" xfId="9910" xr:uid="{FBE2C322-E8FA-4060-B554-0258E6A639A7}"/>
    <cellStyle name="표준 41 5 4 3" xfId="12206" xr:uid="{665119CE-6149-43DC-8D46-C719E987E436}"/>
    <cellStyle name="표준 41 5 4 4" xfId="18419" xr:uid="{3669EB48-63EA-4F06-B376-C985DF3523A6}"/>
    <cellStyle name="표준 41 5 5" xfId="9907" xr:uid="{AC43BEE2-A961-4978-8EE0-E5E75317568C}"/>
    <cellStyle name="표준 41 5 6" xfId="11899" xr:uid="{6B7A6ACA-DB3E-42C5-A826-A317676809DC}"/>
    <cellStyle name="표준 41 5 7" xfId="17598" xr:uid="{D4F80080-ADC7-4E2A-ABC5-63CDA24B43B1}"/>
    <cellStyle name="표준 41 5 8" xfId="7593" xr:uid="{C06B77C1-A0D4-4396-9BB0-F8EA8D180CAB}"/>
    <cellStyle name="표준 41 50" xfId="8401" xr:uid="{461FE1C4-4894-448D-9C65-FF6A56DEC458}"/>
    <cellStyle name="표준 41 50 2" xfId="9911" xr:uid="{88355B0E-2B30-4EA5-B41B-D5B482619E4A}"/>
    <cellStyle name="표준 41 50 3" xfId="13359" xr:uid="{E243BA12-8B98-4D84-B446-83798D71A2D3}"/>
    <cellStyle name="표준 41 50 4" xfId="18377" xr:uid="{D89065FF-8D50-42E1-BF99-C9B57F7964E9}"/>
    <cellStyle name="표준 41 51" xfId="9740" xr:uid="{CA798664-00BB-4D41-9CC0-B43473F8AFAA}"/>
    <cellStyle name="표준 41 52" xfId="11852" xr:uid="{3F3DF33C-E7F5-43D5-BE7B-854461E232BF}"/>
    <cellStyle name="표준 41 53" xfId="17472" xr:uid="{3C0A67E5-6A20-44E1-A1FD-F53FE26947DB}"/>
    <cellStyle name="표준 41 54" xfId="7467" xr:uid="{97A10F3E-260C-41B0-93D0-E66A3DFB67EF}"/>
    <cellStyle name="표준 41 55" xfId="49637" xr:uid="{62EDDA94-07B9-46C7-8D51-AE785E2F4511}"/>
    <cellStyle name="표준 41 6" xfId="2379" xr:uid="{FD77CEB4-B697-411A-8BD7-878C4A108340}"/>
    <cellStyle name="표준 41 6 2" xfId="7597" xr:uid="{86B7F48C-3D17-4A2F-8080-429470D63419}"/>
    <cellStyle name="표준 41 6 2 2" xfId="9913" xr:uid="{6453393D-6030-43A2-9881-54C0514254CE}"/>
    <cellStyle name="표준 41 6 2 3" xfId="12969" xr:uid="{7C1241B5-F609-4C05-8076-5102BAB713F8}"/>
    <cellStyle name="표준 41 6 2 4" xfId="17602" xr:uid="{C4CAF4CA-424C-46BB-89FA-EF76ED5CDA82}"/>
    <cellStyle name="표준 41 6 3" xfId="7598" xr:uid="{5C652F94-4349-4BE3-AFA3-2B5E02E88061}"/>
    <cellStyle name="표준 41 6 3 2" xfId="9914" xr:uid="{64253748-76BF-4C50-9859-8C7C2484E098}"/>
    <cellStyle name="표준 41 6 3 3" xfId="11900" xr:uid="{36B9AE6A-B934-4D59-A3BC-018E1A6251D8}"/>
    <cellStyle name="표준 41 6 3 4" xfId="17603" xr:uid="{4BB77ADD-6B94-4A71-AEA3-47144B117D50}"/>
    <cellStyle name="표준 41 6 4" xfId="8444" xr:uid="{0158F50B-3C7B-4F30-B857-6BBAE59416E9}"/>
    <cellStyle name="표준 41 6 4 2" xfId="9915" xr:uid="{D3F1C3FC-9103-4F0E-A118-1D5860976A70}"/>
    <cellStyle name="표준 41 6 4 3" xfId="12207" xr:uid="{D5B8C72C-B3B9-453D-AC67-0ED282AAE660}"/>
    <cellStyle name="표준 41 6 4 4" xfId="18420" xr:uid="{0CF72844-F100-4DBC-A130-0AC981EF3B8C}"/>
    <cellStyle name="표준 41 6 5" xfId="9912" xr:uid="{1D8709A9-8C6E-491F-81AF-86329C1C3DA6}"/>
    <cellStyle name="표준 41 6 6" xfId="12972" xr:uid="{283B099E-4F99-45A5-A615-BB5425283226}"/>
    <cellStyle name="표준 41 6 7" xfId="17601" xr:uid="{6CCEA636-2333-4A50-BD02-8910E2138227}"/>
    <cellStyle name="표준 41 6 8" xfId="7596" xr:uid="{3279313C-1145-4377-BFF5-620A7B197A7F}"/>
    <cellStyle name="표준 41 7" xfId="2380" xr:uid="{ED3146FE-4926-49BE-844A-81D009A81B7D}"/>
    <cellStyle name="표준 41 7 2" xfId="7600" xr:uid="{DEDF55D9-519E-4EC4-BB99-2C7F50F71626}"/>
    <cellStyle name="표준 41 7 2 2" xfId="9917" xr:uid="{35566EA4-D72D-4584-9301-FEB79FE2EA16}"/>
    <cellStyle name="표준 41 7 2 3" xfId="12974" xr:uid="{CF4332FC-A733-4B31-BDE3-3B5BC70088A3}"/>
    <cellStyle name="표준 41 7 2 4" xfId="17605" xr:uid="{3D38B73C-76E6-4A32-B2A1-85BFE45AE882}"/>
    <cellStyle name="표준 41 7 3" xfId="7601" xr:uid="{8E0A8C0C-912C-4B69-B889-AB6E051CAB3B}"/>
    <cellStyle name="표준 41 7 3 2" xfId="9918" xr:uid="{8C727418-4AE6-43F8-8B1A-EC567EA2ED0E}"/>
    <cellStyle name="표준 41 7 3 3" xfId="11902" xr:uid="{80EEEF71-7925-4DB7-B675-53B5C6574E93}"/>
    <cellStyle name="표준 41 7 3 4" xfId="17606" xr:uid="{46738F2E-8A7E-4FD3-A041-806DCF43C621}"/>
    <cellStyle name="표준 41 7 4" xfId="8445" xr:uid="{83A41EC7-449E-4BB7-9A8B-BD482624D159}"/>
    <cellStyle name="표준 41 7 4 2" xfId="9919" xr:uid="{0F938D42-21B8-41B3-9AC1-3B23A332D0BD}"/>
    <cellStyle name="표준 41 7 4 3" xfId="13381" xr:uid="{C4DBCD45-54B7-4D44-B402-088AFFB0D5FD}"/>
    <cellStyle name="표준 41 7 4 4" xfId="18421" xr:uid="{34CC279D-6237-49D6-979E-64BCE1C7021C}"/>
    <cellStyle name="표준 41 7 5" xfId="9916" xr:uid="{3B3167AD-D89B-49B0-9AFD-8FED7F26B6C5}"/>
    <cellStyle name="표준 41 7 6" xfId="11901" xr:uid="{E3326BC5-B30A-4ECC-9916-87059FBB9929}"/>
    <cellStyle name="표준 41 7 7" xfId="17604" xr:uid="{5DE261AC-F89D-43AB-A9E7-90D46E3CE762}"/>
    <cellStyle name="표준 41 7 8" xfId="7599" xr:uid="{043DBF33-FD06-4BEA-8133-838C0C0AC572}"/>
    <cellStyle name="표준 41 8" xfId="2381" xr:uid="{CA91213B-B591-43BB-8444-2DCA78C23B6C}"/>
    <cellStyle name="표준 41 8 2" xfId="7603" xr:uid="{701CE2E3-9965-46A3-816F-3670B697DC71}"/>
    <cellStyle name="표준 41 8 2 2" xfId="9921" xr:uid="{CC5E7118-CFA3-444F-B4D9-CDAC8C98D637}"/>
    <cellStyle name="표준 41 8 2 3" xfId="12392" xr:uid="{BDFA9B03-366F-43FE-ACCF-82FE1F309C78}"/>
    <cellStyle name="표준 41 8 2 4" xfId="17608" xr:uid="{3F34A8CE-8C8D-46C1-8898-E250841F4C88}"/>
    <cellStyle name="표준 41 8 3" xfId="7604" xr:uid="{9124E30E-A751-4657-BF2E-5B4E5E2B93DA}"/>
    <cellStyle name="표준 41 8 3 2" xfId="9922" xr:uid="{D4A02053-AA03-41F7-BCE8-01E048C71B4F}"/>
    <cellStyle name="표준 41 8 3 3" xfId="12976" xr:uid="{74B04BCD-1706-4395-A2C2-0CC26F87FC18}"/>
    <cellStyle name="표준 41 8 3 4" xfId="17609" xr:uid="{73AF6C58-3BF3-4350-ACA9-D9421E2365AC}"/>
    <cellStyle name="표준 41 8 4" xfId="8446" xr:uid="{DE22DFAB-6287-4794-B5A5-7C0B99E5F545}"/>
    <cellStyle name="표준 41 8 4 2" xfId="9923" xr:uid="{F982EDF8-C51E-487C-B59D-07A9F1129439}"/>
    <cellStyle name="표준 41 8 4 3" xfId="12208" xr:uid="{44481B01-717A-4157-AECF-44306B17F3BE}"/>
    <cellStyle name="표준 41 8 4 4" xfId="18422" xr:uid="{97DB3B58-080E-4F14-AD3D-547AECF48FDC}"/>
    <cellStyle name="표준 41 8 5" xfId="9920" xr:uid="{FE2A987C-DEA1-443C-A646-8EB55D35CD75}"/>
    <cellStyle name="표준 41 8 6" xfId="12975" xr:uid="{CC484D91-2C00-4E2A-A5C0-19ED221F3AFF}"/>
    <cellStyle name="표준 41 8 7" xfId="17607" xr:uid="{A218F501-C39B-48F6-8B56-25057B70B7B4}"/>
    <cellStyle name="표준 41 8 8" xfId="7602" xr:uid="{BE4FE3B2-33CE-461D-8C14-08F645AC868F}"/>
    <cellStyle name="표준 41 9" xfId="2382" xr:uid="{45563B95-FB59-4B7E-8A4F-E4CF68CAEC5E}"/>
    <cellStyle name="표준 41 9 2" xfId="7606" xr:uid="{215475A5-8863-45CC-B970-2A871391B75E}"/>
    <cellStyle name="표준 41 9 2 2" xfId="9925" xr:uid="{105AC10B-4DA3-488D-9F11-11034FBA9FB9}"/>
    <cellStyle name="표준 41 9 2 3" xfId="11903" xr:uid="{69BCC0F7-217F-4673-814C-CF15D92E594B}"/>
    <cellStyle name="표준 41 9 2 4" xfId="17611" xr:uid="{697C40FF-13DC-4E2A-B8B8-723412335E5D}"/>
    <cellStyle name="표준 41 9 3" xfId="7607" xr:uid="{F767E685-C02E-4449-A7B4-D7A9630ACFEE}"/>
    <cellStyle name="표준 41 9 3 2" xfId="9926" xr:uid="{B9EB6CE4-FAC7-42E9-87CC-399BD50C2241}"/>
    <cellStyle name="표준 41 9 3 3" xfId="11904" xr:uid="{29776DDE-DDBA-4FB7-96FC-2A4D263628F4}"/>
    <cellStyle name="표준 41 9 3 4" xfId="17612" xr:uid="{A754669D-FAF7-483D-9513-078E9186A740}"/>
    <cellStyle name="표준 41 9 4" xfId="8447" xr:uid="{DBB34B52-A1A0-4D06-A4AD-7D16B7A07E4F}"/>
    <cellStyle name="표준 41 9 4 2" xfId="9927" xr:uid="{0236292E-65A6-4951-9096-8B8C998861B0}"/>
    <cellStyle name="표준 41 9 4 3" xfId="13382" xr:uid="{0568D4B1-441B-4AC8-B090-AA1BFDF2E691}"/>
    <cellStyle name="표준 41 9 4 4" xfId="18423" xr:uid="{6D189B78-CAB8-4AE5-9FA2-52E8A9BF65FC}"/>
    <cellStyle name="표준 41 9 5" xfId="9924" xr:uid="{559F4D78-CB1B-43A1-824F-37CC1F3CFF56}"/>
    <cellStyle name="표준 41 9 6" xfId="12973" xr:uid="{4C7FC914-9D5B-4B8B-9388-590AFFAC25CD}"/>
    <cellStyle name="표준 41 9 7" xfId="17610" xr:uid="{DDAE5065-90D6-4245-B03F-D042152C1C8F}"/>
    <cellStyle name="표준 41 9 8" xfId="7605" xr:uid="{72D9D954-5974-4FBB-97BB-01A4DD54CAEC}"/>
    <cellStyle name="표준 410" xfId="3086" xr:uid="{0B27D2DA-A1BA-4900-8BBB-A16892DFF083}"/>
    <cellStyle name="표준 410 2" xfId="3288" xr:uid="{AE5E2A5D-88F3-4154-BA8B-70A38D790D62}"/>
    <cellStyle name="표준 410 2 2" xfId="3697" xr:uid="{D7603FD5-92D3-4792-82E4-434C4A2E8576}"/>
    <cellStyle name="표준 410 2 2 2" xfId="56934" xr:uid="{3D4654CE-6500-445A-893B-54EF02B6D797}"/>
    <cellStyle name="표준 410 2 3" xfId="56545" xr:uid="{94A2F05C-2598-49E3-B88F-59FC5E97142F}"/>
    <cellStyle name="표준 410 3" xfId="3502" xr:uid="{71EC51EE-3B3F-4A4A-BEB5-2A34CC612CBA}"/>
    <cellStyle name="표준 410 3 2" xfId="56739" xr:uid="{CD41C69C-6E20-443C-BB58-5183F20C7006}"/>
    <cellStyle name="표준 410 4" xfId="56348" xr:uid="{6445083E-BC08-44CB-9C06-31D3261A74D1}"/>
    <cellStyle name="표준 411" xfId="3091" xr:uid="{5D03EF43-BB7E-44D2-A71F-2FD6ABBAE27F}"/>
    <cellStyle name="표준 411 2" xfId="3293" xr:uid="{E0B0DC4A-0032-44C6-8E4C-7FB796CE2A08}"/>
    <cellStyle name="표준 411 2 2" xfId="3702" xr:uid="{092E473C-B2AD-4C53-86EB-94929E259A5D}"/>
    <cellStyle name="표준 411 2 2 2" xfId="56939" xr:uid="{A64E6955-D4A5-4797-ABB3-29EC909C4548}"/>
    <cellStyle name="표준 411 2 3" xfId="56550" xr:uid="{2B1B868A-059A-4336-8F64-878580CAC975}"/>
    <cellStyle name="표준 411 3" xfId="3507" xr:uid="{7786F1D0-C937-4DEA-8952-0DA19880761C}"/>
    <cellStyle name="표준 411 3 2" xfId="56744" xr:uid="{0DDEC3BE-C680-42C1-A3D3-FACA70C9C690}"/>
    <cellStyle name="표준 411 4" xfId="56353" xr:uid="{0DAD5F3A-65F5-4402-BA41-92CB6AC7ABA8}"/>
    <cellStyle name="표준 412" xfId="3120" xr:uid="{E5037564-28B1-48D1-8214-721AD580A075}"/>
    <cellStyle name="표준 412 2" xfId="3322" xr:uid="{E7593A17-6187-4C95-ACF3-D1C6ACAF5EA3}"/>
    <cellStyle name="표준 412 2 2" xfId="3731" xr:uid="{45CD5C7D-4AA4-457A-92A8-2C3506058490}"/>
    <cellStyle name="표준 412 2 2 2" xfId="56968" xr:uid="{03CFB39B-9B70-4623-B98D-52BF50E9ACCA}"/>
    <cellStyle name="표준 412 2 3" xfId="56579" xr:uid="{92742079-882D-4594-BCC5-430FEBE82D8C}"/>
    <cellStyle name="표준 412 3" xfId="3536" xr:uid="{CFBC6BBB-4818-41F8-944C-5B635EB23AB1}"/>
    <cellStyle name="표준 412 3 2" xfId="56773" xr:uid="{2D9E4540-A34A-43E2-ABDB-822D7825453A}"/>
    <cellStyle name="표준 412 4" xfId="56382" xr:uid="{92D8428D-DDA1-4137-A4AD-4645A91E3025}"/>
    <cellStyle name="표준 413" xfId="3112" xr:uid="{F885D406-D087-45A3-99FD-4BE8D1EEEE5A}"/>
    <cellStyle name="표준 413 2" xfId="3314" xr:uid="{369A8494-B257-4494-BD6B-481F23BD8048}"/>
    <cellStyle name="표준 413 2 2" xfId="3723" xr:uid="{671C6E94-587F-4FCF-9F1D-9ACD1A43B797}"/>
    <cellStyle name="표준 413 2 2 2" xfId="56960" xr:uid="{DF54FCDE-6D82-4B49-8B70-40E4811D531C}"/>
    <cellStyle name="표준 413 2 3" xfId="56571" xr:uid="{09BFDD81-16F6-44CC-97D8-33F5765B6506}"/>
    <cellStyle name="표준 413 3" xfId="3528" xr:uid="{D3DEB22C-939A-466E-AD88-8FCA63A34FA6}"/>
    <cellStyle name="표준 413 3 2" xfId="56765" xr:uid="{F4C4839C-407C-4E28-8C02-75B868FAD82B}"/>
    <cellStyle name="표준 413 4" xfId="56374" xr:uid="{D99B469D-4746-46F1-8D62-B7725AB9B12E}"/>
    <cellStyle name="표준 414" xfId="3110" xr:uid="{581F6A5C-9D37-4B33-9533-808220C2C40D}"/>
    <cellStyle name="표준 414 2" xfId="3312" xr:uid="{203CD091-1914-4F93-B79D-6C51999B9EBB}"/>
    <cellStyle name="표준 414 2 2" xfId="3721" xr:uid="{845750C3-699D-4278-9072-A78337AF8D2A}"/>
    <cellStyle name="표준 414 2 2 2" xfId="56958" xr:uid="{877C1AB5-5F7E-4E09-B21A-C88C6DF111AF}"/>
    <cellStyle name="표준 414 2 3" xfId="56569" xr:uid="{CBC2C1C3-9E32-47DD-AF29-46F4457EA0C5}"/>
    <cellStyle name="표준 414 3" xfId="3526" xr:uid="{9786365F-4A85-45E8-BC13-E703AE821B5F}"/>
    <cellStyle name="표준 414 3 2" xfId="56763" xr:uid="{D2AD69BE-C713-46C1-9428-898A2BBE4FD1}"/>
    <cellStyle name="표준 414 4" xfId="56372" xr:uid="{3863496B-A4BB-4BD9-AEB9-F253C1968FB9}"/>
    <cellStyle name="표준 415" xfId="3117" xr:uid="{26FCCAA9-6502-4EA1-8F35-E08D41D9544D}"/>
    <cellStyle name="표준 415 2" xfId="3319" xr:uid="{939438B9-FBBB-4EB1-9D37-B3D93BCCFD29}"/>
    <cellStyle name="표준 415 2 2" xfId="3728" xr:uid="{19A10362-DEAD-44B2-9712-1F47B66EDE1B}"/>
    <cellStyle name="표준 415 2 2 2" xfId="56965" xr:uid="{3694A144-328E-4E87-87B5-4087AE3567F3}"/>
    <cellStyle name="표준 415 2 3" xfId="56576" xr:uid="{1468619F-BEC3-4D2D-98B0-1B4DCC33C82A}"/>
    <cellStyle name="표준 415 3" xfId="3533" xr:uid="{4BEE3110-CC5B-467B-8E81-255262FD9014}"/>
    <cellStyle name="표준 415 3 2" xfId="56770" xr:uid="{F81BE2DB-0B9A-4088-84F7-2585D5E3989A}"/>
    <cellStyle name="표준 415 4" xfId="56379" xr:uid="{9BEBFBB2-D4CC-4D04-BBC5-1449B15A0A8F}"/>
    <cellStyle name="표준 416" xfId="3090" xr:uid="{8DAD8CFA-82B0-41DD-B4C1-97A6AD8B7F66}"/>
    <cellStyle name="표준 416 2" xfId="3292" xr:uid="{D383151C-A94C-4707-95CC-4339657AC240}"/>
    <cellStyle name="표준 416 2 2" xfId="3701" xr:uid="{9B706F0B-3157-4E34-9E1F-4BBECC573D20}"/>
    <cellStyle name="표준 416 2 2 2" xfId="56938" xr:uid="{B80CD13F-C33A-4580-863A-594FA8ECA333}"/>
    <cellStyle name="표준 416 2 3" xfId="56549" xr:uid="{8956805B-F898-47CB-88DA-7EDEF1429B30}"/>
    <cellStyle name="표준 416 3" xfId="3506" xr:uid="{9E4CAD72-B197-4BA6-A8A0-CC64C31A810C}"/>
    <cellStyle name="표준 416 3 2" xfId="56743" xr:uid="{F86FE90C-F181-4D94-B4B0-9E30D6E45F03}"/>
    <cellStyle name="표준 416 4" xfId="56352" xr:uid="{82DCA5A9-C81B-4E4D-95D2-3EB7666FFD60}"/>
    <cellStyle name="표준 417" xfId="3119" xr:uid="{8BB3B4FA-DA3D-4EC7-B019-2EAF93DCE6FC}"/>
    <cellStyle name="표준 417 2" xfId="3321" xr:uid="{CA566AEF-AEE3-486E-8997-BF3DE7C85B54}"/>
    <cellStyle name="표준 417 2 2" xfId="3730" xr:uid="{0210BB3A-26A9-4F2B-9580-D52A66C49D97}"/>
    <cellStyle name="표준 417 2 2 2" xfId="56967" xr:uid="{4E60CB39-000A-432F-9A87-1E1C6F1A7B7B}"/>
    <cellStyle name="표준 417 2 3" xfId="56578" xr:uid="{6EFC85D1-776C-4E89-85D3-821220AC8DED}"/>
    <cellStyle name="표준 417 3" xfId="3535" xr:uid="{576DB8B9-D4CA-47CC-87E9-D761F24E949A}"/>
    <cellStyle name="표준 417 3 2" xfId="56772" xr:uid="{A80DFC6C-B156-4E83-A5E7-8D1616BDE85E}"/>
    <cellStyle name="표준 417 4" xfId="56381" xr:uid="{415F0700-AB2F-4EA1-946C-D5AACEC7F94F}"/>
    <cellStyle name="표준 418" xfId="3115" xr:uid="{0F1A3A90-B2B6-41B0-B094-041C4050A481}"/>
    <cellStyle name="표준 418 2" xfId="3317" xr:uid="{AFAC40E6-EE75-4565-88F6-D0AF41731A71}"/>
    <cellStyle name="표준 418 2 2" xfId="3726" xr:uid="{6D1BAA74-02B8-4960-B323-1BD95D131079}"/>
    <cellStyle name="표준 418 2 2 2" xfId="56963" xr:uid="{65D28C35-884C-4563-BBAE-488E3EA14A41}"/>
    <cellStyle name="표준 418 2 3" xfId="56574" xr:uid="{1CA69197-7B6E-4C0C-BD15-AE6462BF092E}"/>
    <cellStyle name="표준 418 3" xfId="3531" xr:uid="{93C26A72-3A0A-4E2D-AF86-445A640D07BC}"/>
    <cellStyle name="표준 418 3 2" xfId="56768" xr:uid="{19C4D343-3792-41A1-88D9-2AE7EA173243}"/>
    <cellStyle name="표준 418 4" xfId="56377" xr:uid="{03B053BA-5D13-4F68-BC1C-09557BEA5E42}"/>
    <cellStyle name="표준 419" xfId="3116" xr:uid="{71152474-E544-4D21-AEA5-EF1765144720}"/>
    <cellStyle name="표준 419 2" xfId="3318" xr:uid="{CF06131D-14B5-4229-A1A0-C548769AE72B}"/>
    <cellStyle name="표준 419 2 2" xfId="3727" xr:uid="{427A0962-4636-4987-8E1A-EBEEAB0A1261}"/>
    <cellStyle name="표준 419 2 2 2" xfId="56964" xr:uid="{6ECA65EE-117E-4FD9-96E2-754C2763C999}"/>
    <cellStyle name="표준 419 2 3" xfId="56575" xr:uid="{51A5305C-13A6-4030-BCBB-BB5A08377AB5}"/>
    <cellStyle name="표준 419 3" xfId="3532" xr:uid="{F17ACA5B-27FC-498E-AB6A-C26AD35013C1}"/>
    <cellStyle name="표준 419 3 2" xfId="56769" xr:uid="{BBA5C443-A384-460D-8078-90B51E376FAA}"/>
    <cellStyle name="표준 419 4" xfId="56378" xr:uid="{045F6F07-42CE-4C02-91E3-069FB7816450}"/>
    <cellStyle name="표준 42" xfId="2383" xr:uid="{1B0654EE-2B9E-4849-A33A-69BC335255AA}"/>
    <cellStyle name="표준 42 10" xfId="2384" xr:uid="{F7EB1912-06B8-4632-9CFF-2EEAECF7F980}"/>
    <cellStyle name="표준 42 10 2" xfId="7610" xr:uid="{D35CFC9F-4577-4C46-A4E0-17D65503936E}"/>
    <cellStyle name="표준 42 10 2 2" xfId="9930" xr:uid="{CE9A1F9A-8105-4E93-A339-C21C749B60E6}"/>
    <cellStyle name="표준 42 10 2 3" xfId="12979" xr:uid="{308AFB8A-3289-44AA-851A-870876D10F83}"/>
    <cellStyle name="표준 42 10 2 4" xfId="17615" xr:uid="{0871E430-A727-4315-BE39-7B78C0A673C4}"/>
    <cellStyle name="표준 42 10 3" xfId="7611" xr:uid="{D068C651-3873-4B9F-8C1E-AC51862C5C8E}"/>
    <cellStyle name="표준 42 10 3 2" xfId="9931" xr:uid="{5C41A96B-32BF-463B-A6AF-F3C8A5DC3C59}"/>
    <cellStyle name="표준 42 10 3 3" xfId="12393" xr:uid="{33595A14-AE8D-41FD-A851-A29D7F7C7B5C}"/>
    <cellStyle name="표준 42 10 3 4" xfId="17616" xr:uid="{4FF7003C-CF93-42AA-95B6-DB4764F2B153}"/>
    <cellStyle name="표준 42 10 4" xfId="8449" xr:uid="{3C1D67E2-2B56-4192-A42F-D82448511C25}"/>
    <cellStyle name="표준 42 10 4 2" xfId="9932" xr:uid="{BE33F859-65B3-46E0-9A2B-E8519DB955EA}"/>
    <cellStyle name="표준 42 10 4 3" xfId="13383" xr:uid="{ECCBEE32-CD1B-4B37-B3B6-3AEC8AD2E9BE}"/>
    <cellStyle name="표준 42 10 4 4" xfId="18425" xr:uid="{6F08D723-9E57-4A4A-994E-8CD1D83A25FD}"/>
    <cellStyle name="표준 42 10 5" xfId="9929" xr:uid="{38A9B3AC-8410-465F-9CAE-984CEDAF8FBF}"/>
    <cellStyle name="표준 42 10 6" xfId="11905" xr:uid="{6A506328-AC07-4864-9FEB-DEDFD0501FC9}"/>
    <cellStyle name="표준 42 10 7" xfId="17614" xr:uid="{B78E2714-AAB8-4152-8678-086A0EB0E095}"/>
    <cellStyle name="표준 42 10 8" xfId="7609" xr:uid="{D0878B80-4133-4F98-923A-06883A8EFDAB}"/>
    <cellStyle name="표준 42 11" xfId="2385" xr:uid="{88F51E7E-5E3F-4F41-9D1A-3D3D83E8EA3E}"/>
    <cellStyle name="표준 42 11 2" xfId="7613" xr:uid="{8EE5272A-62C9-433B-BCDF-551AEC903D72}"/>
    <cellStyle name="표준 42 11 2 2" xfId="9934" xr:uid="{AA3E7414-22EA-4BA5-92FC-A1B6413C8F59}"/>
    <cellStyle name="표준 42 11 2 3" xfId="12977" xr:uid="{6F80264F-D798-4A27-8ADF-068E51C7B3CA}"/>
    <cellStyle name="표준 42 11 2 4" xfId="17618" xr:uid="{F5F4DC72-2A22-4AB3-BA26-BA3ADCA540B9}"/>
    <cellStyle name="표준 42 11 3" xfId="7614" xr:uid="{85BCB5C6-95A3-40F1-9E80-A3FC06291577}"/>
    <cellStyle name="표준 42 11 3 2" xfId="9935" xr:uid="{CB7E9BD7-269B-45A5-87CC-4AFC2B239A68}"/>
    <cellStyle name="표준 42 11 3 3" xfId="11906" xr:uid="{4BC60A5E-F07B-42F8-9F36-813BD3C6C873}"/>
    <cellStyle name="표준 42 11 3 4" xfId="17619" xr:uid="{2FE1FDC6-416E-404F-97D2-803D31054780}"/>
    <cellStyle name="표준 42 11 4" xfId="8450" xr:uid="{394C2A83-D213-478C-8775-A29E71DDD696}"/>
    <cellStyle name="표준 42 11 4 2" xfId="9936" xr:uid="{92E8B93A-0D82-448A-8958-6BFD839317C3}"/>
    <cellStyle name="표준 42 11 4 3" xfId="13380" xr:uid="{8DBD3D3C-502C-47FE-892C-875EFE2C0301}"/>
    <cellStyle name="표준 42 11 4 4" xfId="18426" xr:uid="{111EE83F-E2B2-417E-9EC6-AD950F64FAB6}"/>
    <cellStyle name="표준 42 11 5" xfId="9933" xr:uid="{AD636FEB-CE7D-4DD8-8678-EF5979E7B3B4}"/>
    <cellStyle name="표준 42 11 6" xfId="12980" xr:uid="{B4FC80CA-C739-4055-AA56-153FD5DE8D27}"/>
    <cellStyle name="표준 42 11 7" xfId="17617" xr:uid="{17100D6B-AB9A-4240-AF53-0202B4606C2C}"/>
    <cellStyle name="표준 42 11 8" xfId="7612" xr:uid="{6033E50F-081E-405B-8587-D830AF80E995}"/>
    <cellStyle name="표준 42 12" xfId="2386" xr:uid="{C5F100A7-456F-4E20-BC37-7D2D87221540}"/>
    <cellStyle name="표준 42 12 2" xfId="7616" xr:uid="{EE957B18-F20B-4966-BD7F-4B07BA9B9CCD}"/>
    <cellStyle name="표준 42 12 2 2" xfId="9938" xr:uid="{835779CF-1AE2-4570-BFD8-BA3496DB6C5B}"/>
    <cellStyle name="표준 42 12 2 3" xfId="12982" xr:uid="{7A410335-E74C-4E28-A4CD-70B99309E480}"/>
    <cellStyle name="표준 42 12 2 4" xfId="17621" xr:uid="{501C266C-332B-4AFB-B1A9-98070930FC1E}"/>
    <cellStyle name="표준 42 12 3" xfId="7617" xr:uid="{EC2C10AE-769E-4030-9040-7AA665067028}"/>
    <cellStyle name="표준 42 12 3 2" xfId="9939" xr:uid="{377CA59F-AA76-4971-803B-43689238378B}"/>
    <cellStyle name="표준 42 12 3 3" xfId="11908" xr:uid="{6F745A90-F864-4058-9175-430E1B890184}"/>
    <cellStyle name="표준 42 12 3 4" xfId="17622" xr:uid="{1548539B-3944-4EFF-B454-E2407E7EBE65}"/>
    <cellStyle name="표준 42 12 4" xfId="8451" xr:uid="{AA35C5E9-BC47-4C7E-9312-A9E01D89DBDC}"/>
    <cellStyle name="표준 42 12 4 2" xfId="9940" xr:uid="{FD69E17F-7440-4FD2-86DB-F91EF4B908C6}"/>
    <cellStyle name="표준 42 12 4 3" xfId="12209" xr:uid="{9352EC41-6068-438A-80AA-1CFD50871069}"/>
    <cellStyle name="표준 42 12 4 4" xfId="18427" xr:uid="{888B5EA6-39CF-4932-9BB8-0223969D62B6}"/>
    <cellStyle name="표준 42 12 5" xfId="9937" xr:uid="{081D362F-A341-4E98-8B98-B8888777A2D8}"/>
    <cellStyle name="표준 42 12 6" xfId="11907" xr:uid="{F7A06B44-D806-4139-A873-325C85C9A27F}"/>
    <cellStyle name="표준 42 12 7" xfId="17620" xr:uid="{FCDF842A-2051-47EC-9F24-A6E056BDF2BC}"/>
    <cellStyle name="표준 42 12 8" xfId="7615" xr:uid="{429E3DEB-6CDF-4C64-B955-1392CE3FADCD}"/>
    <cellStyle name="표준 42 13" xfId="2387" xr:uid="{B009E0F9-2B79-4943-BDAA-34BC40A0B604}"/>
    <cellStyle name="표준 42 13 2" xfId="7619" xr:uid="{9EFC534E-198A-4839-82EB-96C15BBC19EA}"/>
    <cellStyle name="표준 42 13 2 2" xfId="9942" xr:uid="{442E0D6D-3CED-494E-996E-81CB132909C5}"/>
    <cellStyle name="표준 42 13 2 3" xfId="12394" xr:uid="{17B5DB02-6945-4F47-8078-6BE0496225B3}"/>
    <cellStyle name="표준 42 13 2 4" xfId="17624" xr:uid="{CF0AA75B-B705-4839-8468-94D65AADA00C}"/>
    <cellStyle name="표준 42 13 3" xfId="7620" xr:uid="{AE5B6136-4CBC-45F8-8201-2B1F37506638}"/>
    <cellStyle name="표준 42 13 3 2" xfId="9943" xr:uid="{11B5D3C4-C5BE-4CBF-BC9E-0702934B4396}"/>
    <cellStyle name="표준 42 13 3 3" xfId="12984" xr:uid="{BE32332E-BBE7-4F36-9526-0A9AEFFB1B85}"/>
    <cellStyle name="표준 42 13 3 4" xfId="17625" xr:uid="{96E8E16B-D323-42F9-900E-1B412307864B}"/>
    <cellStyle name="표준 42 13 4" xfId="8452" xr:uid="{1493FA9B-8BB6-4076-9FF4-4B67707C64D5}"/>
    <cellStyle name="표준 42 13 4 2" xfId="9944" xr:uid="{BBA6D130-52A2-4340-B34A-7A1388E5B1F1}"/>
    <cellStyle name="표준 42 13 4 3" xfId="12210" xr:uid="{575C5432-0A44-4B72-A6F6-EDA99E012B0C}"/>
    <cellStyle name="표준 42 13 4 4" xfId="18428" xr:uid="{A139FDAE-FDAD-464E-B16E-C05D81227D4D}"/>
    <cellStyle name="표준 42 13 5" xfId="9941" xr:uid="{20796DB3-24DD-45DA-9807-7C28F99279AA}"/>
    <cellStyle name="표준 42 13 6" xfId="12983" xr:uid="{AC037E7D-CB3F-4BDD-A056-15C4127955E5}"/>
    <cellStyle name="표준 42 13 7" xfId="17623" xr:uid="{DB5AC70B-9EE4-4FD7-AB9A-268F43BE68DD}"/>
    <cellStyle name="표준 42 13 8" xfId="7618" xr:uid="{729284AC-809E-4413-A586-48E696EA1703}"/>
    <cellStyle name="표준 42 14" xfId="2388" xr:uid="{0D6B8457-A66A-4933-8946-049C73A20308}"/>
    <cellStyle name="표준 42 14 2" xfId="7622" xr:uid="{67C1A1BC-7A7A-43D4-868A-59D30D0C0696}"/>
    <cellStyle name="표준 42 14 2 2" xfId="9946" xr:uid="{FA101413-DBE4-45D2-B82B-74D0D657A94E}"/>
    <cellStyle name="표준 42 14 2 3" xfId="11909" xr:uid="{1FE16768-6FCF-432F-AED2-0A79EAD74E55}"/>
    <cellStyle name="표준 42 14 2 4" xfId="17627" xr:uid="{CF75A0D5-F1E9-427C-9D5E-34A18D01C62C}"/>
    <cellStyle name="표준 42 14 3" xfId="7623" xr:uid="{233EFEDE-1CCE-4B75-BE3E-B30CF45556F3}"/>
    <cellStyle name="표준 42 14 3 2" xfId="9947" xr:uid="{896154DE-5655-4EAA-A24A-00BDE5AC3FF2}"/>
    <cellStyle name="표준 42 14 3 3" xfId="11910" xr:uid="{35E8013C-0428-4355-9C86-06FFC36B7B7A}"/>
    <cellStyle name="표준 42 14 3 4" xfId="17628" xr:uid="{1F7BF05A-2A02-4ED6-9688-AF5849382960}"/>
    <cellStyle name="표준 42 14 4" xfId="8453" xr:uid="{B4C41BA2-B693-41BC-8D75-DC6D96FF6D5E}"/>
    <cellStyle name="표준 42 14 4 2" xfId="9948" xr:uid="{EEE088BE-7A58-4658-850A-A30C3D69D044}"/>
    <cellStyle name="표준 42 14 4 3" xfId="13385" xr:uid="{7EEF8FDE-C9D6-4770-863D-71B3087D77BC}"/>
    <cellStyle name="표준 42 14 4 4" xfId="18429" xr:uid="{51DBA708-D2A6-4129-A107-D0295C307EE3}"/>
    <cellStyle name="표준 42 14 5" xfId="9945" xr:uid="{BE46A83B-230F-4288-93C6-23033492F47B}"/>
    <cellStyle name="표준 42 14 6" xfId="12981" xr:uid="{E2F010DA-34BD-4035-8E9A-978E2A13D7C0}"/>
    <cellStyle name="표준 42 14 7" xfId="17626" xr:uid="{900820CA-7DA5-4910-AE15-06C60C0FC0C5}"/>
    <cellStyle name="표준 42 14 8" xfId="7621" xr:uid="{7DC2181D-D473-4E0A-A7C6-9353836A5528}"/>
    <cellStyle name="표준 42 15" xfId="2389" xr:uid="{7B236800-1500-4C45-8EBC-7C1B211FFC88}"/>
    <cellStyle name="표준 42 15 2" xfId="7625" xr:uid="{394EB7E0-9B5B-410B-BB3E-1B352235BC21}"/>
    <cellStyle name="표준 42 15 2 2" xfId="9950" xr:uid="{2C660D39-5C07-4C5D-A31A-8BDECFB342EF}"/>
    <cellStyle name="표준 42 15 2 3" xfId="11911" xr:uid="{732A96F1-DFEB-4AF3-812B-C19ADCC3D65B}"/>
    <cellStyle name="표준 42 15 2 4" xfId="17630" xr:uid="{0B427D7F-013B-42E0-B4B8-7414F111EABB}"/>
    <cellStyle name="표준 42 15 3" xfId="7626" xr:uid="{E53D351B-E841-4C74-9426-D39E7E829390}"/>
    <cellStyle name="표준 42 15 3 2" xfId="9951" xr:uid="{3C4294F9-6A14-415F-91A5-942C3426FF3F}"/>
    <cellStyle name="표준 42 15 3 3" xfId="12987" xr:uid="{8F6F85FF-815C-4839-8E6F-5E2BE4D692DF}"/>
    <cellStyle name="표준 42 15 3 4" xfId="17631" xr:uid="{35C79E06-1F52-4867-B1E5-C9A88EA613D4}"/>
    <cellStyle name="표준 42 15 4" xfId="8454" xr:uid="{F25C966E-E3DF-4ACC-AD6C-41482C573D5E}"/>
    <cellStyle name="표준 42 15 4 2" xfId="9952" xr:uid="{8872F446-A4BC-4BF9-96FE-0332D08B4545}"/>
    <cellStyle name="표준 42 15 4 3" xfId="12211" xr:uid="{6EAA3D8D-9F16-4683-A26E-E351927E8E2D}"/>
    <cellStyle name="표준 42 15 4 4" xfId="18430" xr:uid="{4A232BD2-0620-4810-97C0-303117B970FC}"/>
    <cellStyle name="표준 42 15 5" xfId="9949" xr:uid="{3EABDF7C-F893-4BFF-93E0-B275B54D35F5}"/>
    <cellStyle name="표준 42 15 6" xfId="12986" xr:uid="{9BABBF05-FCB6-4B9D-81C4-C1D99E396485}"/>
    <cellStyle name="표준 42 15 7" xfId="17629" xr:uid="{D7516910-12D6-442C-9374-67D464824044}"/>
    <cellStyle name="표준 42 15 8" xfId="7624" xr:uid="{DC04D0B5-3F20-4047-983C-4BBF5CC218D3}"/>
    <cellStyle name="표준 42 16" xfId="2390" xr:uid="{368BC25B-96EF-4C6A-993D-C9E92E422ED2}"/>
    <cellStyle name="표준 42 16 2" xfId="7628" xr:uid="{08FE4EBE-99EC-4654-9857-C24262C71274}"/>
    <cellStyle name="표준 42 16 2 2" xfId="9954" xr:uid="{6A3D53E9-C700-40D3-8140-B83340A6CBA3}"/>
    <cellStyle name="표준 42 16 2 3" xfId="12988" xr:uid="{C39A379A-FBF7-4966-9767-0C6864CDF1EE}"/>
    <cellStyle name="표준 42 16 2 4" xfId="17633" xr:uid="{E599F5E3-4320-4C68-86B4-582EDD9BC6C5}"/>
    <cellStyle name="표준 42 16 3" xfId="7629" xr:uid="{BD77B384-6F33-437F-BAB2-06294B185D81}"/>
    <cellStyle name="표준 42 16 3 2" xfId="9955" xr:uid="{BA078188-C6A3-4574-81B9-99F93E560418}"/>
    <cellStyle name="표준 42 16 3 3" xfId="12985" xr:uid="{9875C76C-763F-48BC-8398-16D4BBE56462}"/>
    <cellStyle name="표준 42 16 3 4" xfId="17634" xr:uid="{B53C834D-553A-42C1-82D7-18D145714639}"/>
    <cellStyle name="표준 42 16 4" xfId="8455" xr:uid="{CF58FA6F-5F4D-439A-834D-0DFC70CADCC1}"/>
    <cellStyle name="표준 42 16 4 2" xfId="9956" xr:uid="{BF968149-548F-42E7-B3A9-C0774146DDCE}"/>
    <cellStyle name="표준 42 16 4 3" xfId="13386" xr:uid="{C49137DB-1D10-47A0-999B-6680A1228553}"/>
    <cellStyle name="표준 42 16 4 4" xfId="18431" xr:uid="{EAC60D7F-385A-4897-8613-D78E7E789AF7}"/>
    <cellStyle name="표준 42 16 5" xfId="9953" xr:uid="{60A9534B-8F38-4700-80D6-A574017BC394}"/>
    <cellStyle name="표준 42 16 6" xfId="12395" xr:uid="{66AEFEE6-9B3F-449C-B35D-FE19E5C10422}"/>
    <cellStyle name="표준 42 16 7" xfId="17632" xr:uid="{5C0063DC-9B0A-4407-977F-00C84501F7DC}"/>
    <cellStyle name="표준 42 16 8" xfId="7627" xr:uid="{66953374-5093-420C-BAFF-4F170D0A0488}"/>
    <cellStyle name="표준 42 17" xfId="2391" xr:uid="{BD888849-4D79-4853-89EC-A95964F679C5}"/>
    <cellStyle name="표준 42 17 2" xfId="7631" xr:uid="{ADE20DB2-B786-45B3-8CA2-E3BE28FEF84B}"/>
    <cellStyle name="표준 42 17 2 2" xfId="9958" xr:uid="{91EC4B70-430F-413F-9DA3-FFC9FC40B9F0}"/>
    <cellStyle name="표준 42 17 2 3" xfId="11913" xr:uid="{5B29502F-4427-4A77-9A2F-F95A2D546FE7}"/>
    <cellStyle name="표준 42 17 2 4" xfId="17636" xr:uid="{9383A439-CEB1-488C-8C60-ACD0C0EEC490}"/>
    <cellStyle name="표준 42 17 3" xfId="7632" xr:uid="{9612D270-38EF-4233-9169-C2E2C64177DC}"/>
    <cellStyle name="표준 42 17 3 2" xfId="9959" xr:uid="{7237D841-84D1-4AC6-8858-0B8EDD8C7BBA}"/>
    <cellStyle name="표준 42 17 3 3" xfId="12990" xr:uid="{44B869FE-9742-48B9-AC33-0C03093F54E7}"/>
    <cellStyle name="표준 42 17 3 4" xfId="17637" xr:uid="{E14EC882-3197-4B9A-BF4A-9665DCEB801D}"/>
    <cellStyle name="표준 42 17 4" xfId="8456" xr:uid="{62C8C810-45CF-4D61-98BF-DD18015A8985}"/>
    <cellStyle name="표준 42 17 4 2" xfId="9960" xr:uid="{23D983D1-B53A-420B-8C5E-265E01B1F7A4}"/>
    <cellStyle name="표준 42 17 4 3" xfId="12494" xr:uid="{466A5F8B-10EA-48CC-90D9-6A5335EB3ADF}"/>
    <cellStyle name="표준 42 17 4 4" xfId="18432" xr:uid="{E4D6E05F-A3F2-45E4-B177-946182CD3789}"/>
    <cellStyle name="표준 42 17 5" xfId="9957" xr:uid="{45488DC7-C6A1-4154-8B5B-D013663254C8}"/>
    <cellStyle name="표준 42 17 6" xfId="11912" xr:uid="{E6EC4D44-FE9E-4CEA-837D-6E75276633CC}"/>
    <cellStyle name="표준 42 17 7" xfId="17635" xr:uid="{AE2A66EC-DBA4-4E01-83BF-27F19AF1AA8A}"/>
    <cellStyle name="표준 42 17 8" xfId="7630" xr:uid="{1BF86776-2827-46A3-8F16-2AF78EA63296}"/>
    <cellStyle name="표준 42 18" xfId="2392" xr:uid="{B4C89698-3E5E-49A3-A919-DDA9800124D2}"/>
    <cellStyle name="표준 42 18 2" xfId="7634" xr:uid="{21AB7806-BECF-4F58-B2B3-B28AF4DD9EF0}"/>
    <cellStyle name="표준 42 18 2 2" xfId="9962" xr:uid="{E49A4284-D842-44FC-8D5B-7CF3F2C88E24}"/>
    <cellStyle name="표준 42 18 2 3" xfId="12991" xr:uid="{C4CC86B6-F22A-41BD-B73E-C6D720D2C170}"/>
    <cellStyle name="표준 42 18 2 4" xfId="17639" xr:uid="{92150771-035D-4530-A25C-41937F4F45EA}"/>
    <cellStyle name="표준 42 18 3" xfId="7635" xr:uid="{5FB5D45E-0916-4A3E-9B73-17443FE4A4E5}"/>
    <cellStyle name="표준 42 18 3 2" xfId="9963" xr:uid="{4DE3F8BB-DD9F-4037-9975-D03C7A9A6DC2}"/>
    <cellStyle name="표준 42 18 3 3" xfId="12396" xr:uid="{EB15D9E0-32ED-4C21-9AE5-A3C58E82C181}"/>
    <cellStyle name="표준 42 18 3 4" xfId="17640" xr:uid="{89145D8B-7BF9-4000-8339-EE173F7C1028}"/>
    <cellStyle name="표준 42 18 4" xfId="8457" xr:uid="{6DEBDB0C-5FBE-4E3B-B2B6-2219523D924D}"/>
    <cellStyle name="표준 42 18 4 2" xfId="9964" xr:uid="{BD4EF7A3-74CA-4126-AC51-9FC1A5DA6A81}"/>
    <cellStyle name="표준 42 18 4 3" xfId="13387" xr:uid="{3FAE234B-76A3-432A-BF08-A99CDEE82E6B}"/>
    <cellStyle name="표준 42 18 4 4" xfId="18433" xr:uid="{3D2F0CEE-7DAC-4142-8F7B-9E52A2B48C5A}"/>
    <cellStyle name="표준 42 18 5" xfId="9961" xr:uid="{68E7A358-0250-44AB-9605-AF60B31EC11C}"/>
    <cellStyle name="표준 42 18 6" xfId="11914" xr:uid="{D1744360-89C7-445B-BFA9-FA26AD82B483}"/>
    <cellStyle name="표준 42 18 7" xfId="17638" xr:uid="{3F371C2E-BDF8-48FB-9B08-A007DA7AAD44}"/>
    <cellStyle name="표준 42 18 8" xfId="7633" xr:uid="{7E45AB20-1CF2-4FF8-AE15-BA6B7603E3DB}"/>
    <cellStyle name="표준 42 19" xfId="2393" xr:uid="{E098C30C-B307-4523-83FA-9821F82F7ED7}"/>
    <cellStyle name="표준 42 19 2" xfId="7637" xr:uid="{4E44C7C9-411A-4A7D-8F0D-143DE133E70F}"/>
    <cellStyle name="표준 42 19 2 2" xfId="9966" xr:uid="{416CBDEC-D4E2-4B85-AD33-F2226DEE2FB0}"/>
    <cellStyle name="표준 42 19 2 3" xfId="12989" xr:uid="{B919752F-1A60-411D-B949-62C7D22B9E94}"/>
    <cellStyle name="표준 42 19 2 4" xfId="17642" xr:uid="{BFAC097C-C7B6-475F-B42F-294328993F58}"/>
    <cellStyle name="표준 42 19 3" xfId="7638" xr:uid="{DA0D20A3-5F25-4A75-B796-9E1D650D0BEB}"/>
    <cellStyle name="표준 42 19 3 2" xfId="9967" xr:uid="{EF4AFBCF-9BE9-44FE-88C1-F5E5C1CCACB2}"/>
    <cellStyle name="표준 42 19 3 3" xfId="11915" xr:uid="{69417742-E767-437E-B047-72370B1BEC9D}"/>
    <cellStyle name="표준 42 19 3 4" xfId="17643" xr:uid="{3890B45F-2081-4C4D-B802-DB881D972C66}"/>
    <cellStyle name="표준 42 19 4" xfId="8458" xr:uid="{CEC86547-55EC-4A81-AAC7-0B6109D1853F}"/>
    <cellStyle name="표준 42 19 4 2" xfId="9968" xr:uid="{620CBE64-FBE4-4610-AC5A-B61A65C72248}"/>
    <cellStyle name="표준 42 19 4 3" xfId="13384" xr:uid="{AFFD0C6F-6062-4C93-A847-D89A56640832}"/>
    <cellStyle name="표준 42 19 4 4" xfId="18434" xr:uid="{BE99619A-931D-4B67-B8AC-CA2DFBFAEC7C}"/>
    <cellStyle name="표준 42 19 5" xfId="9965" xr:uid="{DE7D798C-E4F9-4AAF-9CAC-D045615F581A}"/>
    <cellStyle name="표준 42 19 6" xfId="12992" xr:uid="{DEEFAA2B-B87C-47D7-AADE-C70C7B3AA41F}"/>
    <cellStyle name="표준 42 19 7" xfId="17641" xr:uid="{48E1F0D3-F504-4073-8E2E-F980E3E20530}"/>
    <cellStyle name="표준 42 19 8" xfId="7636" xr:uid="{461E39B0-C8D1-478F-AF76-610298074828}"/>
    <cellStyle name="표준 42 2" xfId="2394" xr:uid="{692EC5D2-56EB-4CCA-88BF-90E6ED6A8971}"/>
    <cellStyle name="표준 42 2 2" xfId="7640" xr:uid="{86A66697-2246-4EEC-9BC9-F032D3115175}"/>
    <cellStyle name="표준 42 2 2 2" xfId="9970" xr:uid="{E0C8BEBD-F412-4A61-8D0E-ED881AC99F0C}"/>
    <cellStyle name="표준 42 2 2 3" xfId="12994" xr:uid="{A0603B8C-A5DC-4635-84BF-D3C0FC3F068F}"/>
    <cellStyle name="표준 42 2 2 4" xfId="17645" xr:uid="{D88BBE35-25FB-4E15-801D-BE0B60218BB5}"/>
    <cellStyle name="표준 42 2 3" xfId="7641" xr:uid="{D910609D-1F84-4987-94C4-2062863332B8}"/>
    <cellStyle name="표준 42 2 3 2" xfId="9971" xr:uid="{A5125DF1-6532-40A0-A728-83D30D8ED359}"/>
    <cellStyle name="표준 42 2 3 3" xfId="11917" xr:uid="{EDFDF21A-36FC-4772-9823-0E03AAB03090}"/>
    <cellStyle name="표준 42 2 3 4" xfId="17646" xr:uid="{A329E02D-BE38-4C19-B2C1-29E4EF954405}"/>
    <cellStyle name="표준 42 2 4" xfId="8459" xr:uid="{631765EA-06F0-459F-B06F-59E2C8D1B8DC}"/>
    <cellStyle name="표준 42 2 4 2" xfId="9972" xr:uid="{ABD049B5-A324-48C1-AC84-2146A8871F78}"/>
    <cellStyle name="표준 42 2 4 3" xfId="12212" xr:uid="{840E30A2-0B3C-4DC0-B31A-6F2F8CD6B6B6}"/>
    <cellStyle name="표준 42 2 4 4" xfId="18435" xr:uid="{D98DA7A9-CB2F-496C-A585-1E7A7B0528C5}"/>
    <cellStyle name="표준 42 2 5" xfId="9969" xr:uid="{DD25C512-9779-42DC-91CF-E9DEC869FC9F}"/>
    <cellStyle name="표준 42 2 6" xfId="11916" xr:uid="{B99C326B-4697-4977-9EC9-432C4B68A384}"/>
    <cellStyle name="표준 42 2 7" xfId="17644" xr:uid="{7A966A51-4E17-4351-8834-3667A3D3F97C}"/>
    <cellStyle name="표준 42 2 8" xfId="7639" xr:uid="{A04FB965-0A70-481E-8A77-F66941FACBD7}"/>
    <cellStyle name="표준 42 20" xfId="2395" xr:uid="{03A12833-F9CC-4303-A11A-7125B5D3FF6F}"/>
    <cellStyle name="표준 42 20 2" xfId="7643" xr:uid="{1E3E154B-8E28-4184-B274-24222E5F4EE3}"/>
    <cellStyle name="표준 42 20 2 2" xfId="9974" xr:uid="{A309FBF8-00B1-41E3-9F57-A47D4E45F03E}"/>
    <cellStyle name="표준 42 20 2 3" xfId="12397" xr:uid="{6F53A09B-68FC-4229-A77E-196692B86FA1}"/>
    <cellStyle name="표준 42 20 2 4" xfId="17648" xr:uid="{51E3FC8E-FE79-457C-8426-8B186E07B35D}"/>
    <cellStyle name="표준 42 20 3" xfId="7644" xr:uid="{56FF177C-7633-4357-840C-5B2B4652E4AF}"/>
    <cellStyle name="표준 42 20 3 2" xfId="9975" xr:uid="{49500AE5-86C1-4C7E-8A2F-E1835748B7DC}"/>
    <cellStyle name="표준 42 20 3 3" xfId="12996" xr:uid="{2ABB551C-F9CD-4817-9400-84473BF12987}"/>
    <cellStyle name="표준 42 20 3 4" xfId="17649" xr:uid="{9AB283F7-A5F6-4D39-A962-A4AC46590D42}"/>
    <cellStyle name="표준 42 20 4" xfId="8460" xr:uid="{44CC448F-16E5-4865-8A1A-6C6B8C534E61}"/>
    <cellStyle name="표준 42 20 4 2" xfId="9976" xr:uid="{F438DEAD-9B1F-41DA-99DC-A5A2A4F026E6}"/>
    <cellStyle name="표준 42 20 4 3" xfId="12213" xr:uid="{91EBF98A-C099-4F47-95B0-80D8A2116365}"/>
    <cellStyle name="표준 42 20 4 4" xfId="18436" xr:uid="{93BC4436-5DE1-485C-BE27-DE08C44D8A64}"/>
    <cellStyle name="표준 42 20 5" xfId="9973" xr:uid="{8AEF23C4-90A7-442E-8A2E-7B59B79E0017}"/>
    <cellStyle name="표준 42 20 6" xfId="12995" xr:uid="{6184619A-0EBB-42E3-A0F7-A7CE9EE68EE4}"/>
    <cellStyle name="표준 42 20 7" xfId="17647" xr:uid="{A0BD586A-332B-430B-BD09-BE36CFBF91CD}"/>
    <cellStyle name="표준 42 20 8" xfId="7642" xr:uid="{A2968690-CD5C-4B8A-8CF2-26D72311CC3E}"/>
    <cellStyle name="표준 42 21" xfId="2396" xr:uid="{235872C5-5C2C-493C-9CC2-252CECEF716D}"/>
    <cellStyle name="표준 42 21 2" xfId="7646" xr:uid="{BA9F16D7-D9E2-4CE3-9F87-CACEBBA9BDFC}"/>
    <cellStyle name="표준 42 21 2 2" xfId="9978" xr:uid="{2A94907B-6DD9-43B8-95C8-69F634A5FD9E}"/>
    <cellStyle name="표준 42 21 2 3" xfId="11918" xr:uid="{E03E8C0D-5634-4A4E-8F04-C14191456BAE}"/>
    <cellStyle name="표준 42 21 2 4" xfId="17651" xr:uid="{03EBAC76-93BC-4FFB-8C06-D68A5F5DA99D}"/>
    <cellStyle name="표준 42 21 3" xfId="7647" xr:uid="{2A752521-AF50-48D9-9212-9FA0F9F6D7E8}"/>
    <cellStyle name="표준 42 21 3 2" xfId="9979" xr:uid="{4791B646-8C15-4859-B0D4-D60250AA15D9}"/>
    <cellStyle name="표준 42 21 3 3" xfId="11919" xr:uid="{05EEEB27-3CB2-4F24-B69F-1AFFAD0DD4E3}"/>
    <cellStyle name="표준 42 21 3 4" xfId="17652" xr:uid="{1A001C3D-ECEB-4FF1-8CAC-116BEB66AA7F}"/>
    <cellStyle name="표준 42 21 4" xfId="8461" xr:uid="{6FD086AA-B24F-468F-AB3D-54706723AA60}"/>
    <cellStyle name="표준 42 21 4 2" xfId="9980" xr:uid="{662D9992-8ECA-4DD3-90D3-452F7D54FE79}"/>
    <cellStyle name="표준 42 21 4 3" xfId="13389" xr:uid="{B2B0FCCE-962B-4B17-AC07-D1FE2B1987BD}"/>
    <cellStyle name="표준 42 21 4 4" xfId="18437" xr:uid="{B8183888-A81D-4733-8919-725A01E358BA}"/>
    <cellStyle name="표준 42 21 5" xfId="9977" xr:uid="{79458408-F5D1-4FC3-B1C5-719132843460}"/>
    <cellStyle name="표준 42 21 6" xfId="12993" xr:uid="{567A8832-C6F0-4D68-BD23-80E90DCED1FA}"/>
    <cellStyle name="표준 42 21 7" xfId="17650" xr:uid="{FC92E574-3F80-471F-82C8-D2B75818F44E}"/>
    <cellStyle name="표준 42 21 8" xfId="7645" xr:uid="{6B3DE34C-35D6-4A4A-9664-18E764D46A80}"/>
    <cellStyle name="표준 42 22" xfId="2397" xr:uid="{CD31EEAB-2F12-40A9-9639-8D9997C1CA3A}"/>
    <cellStyle name="표준 42 22 2" xfId="7649" xr:uid="{86CE5A14-3793-44B1-ACF4-57FE9A06BC8E}"/>
    <cellStyle name="표준 42 22 2 2" xfId="9982" xr:uid="{ADE0F523-42E2-4F80-B243-72D06AC6ECFC}"/>
    <cellStyle name="표준 42 22 2 3" xfId="11920" xr:uid="{9A29C628-FE41-46E7-A584-3DFCCD3DD703}"/>
    <cellStyle name="표준 42 22 2 4" xfId="17654" xr:uid="{633E417E-A77C-4021-9275-EF202E47F70C}"/>
    <cellStyle name="표준 42 22 3" xfId="7650" xr:uid="{C59AD9EC-49EA-474B-8955-021B396DB748}"/>
    <cellStyle name="표준 42 22 3 2" xfId="9983" xr:uid="{2D0944E0-791D-44AF-A887-D89D1F7EE75E}"/>
    <cellStyle name="표준 42 22 3 3" xfId="12999" xr:uid="{330C09AB-02BB-497C-A3D1-0CD5386D60BF}"/>
    <cellStyle name="표준 42 22 3 4" xfId="17655" xr:uid="{847AB67D-0CAD-481B-B598-C71F3B5D35D7}"/>
    <cellStyle name="표준 42 22 4" xfId="8462" xr:uid="{A1C1ED83-7C05-47F6-9CB9-FECBB3BE8D0A}"/>
    <cellStyle name="표준 42 22 4 2" xfId="9984" xr:uid="{E4EB2406-FC64-45B7-BA2E-616E5A11BB78}"/>
    <cellStyle name="표준 42 22 4 3" xfId="12214" xr:uid="{FBBBCCB3-E391-4B2D-9764-843E4F7D85E2}"/>
    <cellStyle name="표준 42 22 4 4" xfId="18438" xr:uid="{4443E98A-C9B9-4011-A4E7-7E8BD8E471C9}"/>
    <cellStyle name="표준 42 22 5" xfId="9981" xr:uid="{C6FAB6DD-2CDC-44C9-9969-F228E3D94BA8}"/>
    <cellStyle name="표준 42 22 6" xfId="12998" xr:uid="{CA98EFCA-FB2E-49F3-AA5B-8F12FC2D0BA4}"/>
    <cellStyle name="표준 42 22 7" xfId="17653" xr:uid="{47299B0F-1BA4-464B-9F5A-1182F7225E12}"/>
    <cellStyle name="표준 42 22 8" xfId="7648" xr:uid="{55BCE59A-B459-414E-B51B-F624247CDD0F}"/>
    <cellStyle name="표준 42 23" xfId="2398" xr:uid="{A1DAAB43-277C-4F8E-B212-72326B7D65B7}"/>
    <cellStyle name="표준 42 23 2" xfId="7652" xr:uid="{4E167D93-2611-4A24-A99E-5972AF417B94}"/>
    <cellStyle name="표준 42 23 2 2" xfId="9986" xr:uid="{3524DBE5-1215-48F0-8A06-83E57378881D}"/>
    <cellStyle name="표준 42 23 2 3" xfId="13000" xr:uid="{99F3338F-21C4-4518-8027-CB707D1748BB}"/>
    <cellStyle name="표준 42 23 2 4" xfId="17657" xr:uid="{4A9DF4B8-6DE2-4113-A838-AD5C0B8CF8F5}"/>
    <cellStyle name="표준 42 23 3" xfId="7653" xr:uid="{EE1EF217-5E80-4EC3-8CA2-D6293C5E1CBE}"/>
    <cellStyle name="표준 42 23 3 2" xfId="9987" xr:uid="{12A13C5A-7EB6-4E71-ACCF-641153576CA7}"/>
    <cellStyle name="표준 42 23 3 3" xfId="12997" xr:uid="{2E73360B-D221-4833-9409-7C8497C98425}"/>
    <cellStyle name="표준 42 23 3 4" xfId="17658" xr:uid="{E41D0ABA-BF5B-4526-9110-4A2E9CC5BC39}"/>
    <cellStyle name="표준 42 23 4" xfId="8463" xr:uid="{D28FEA2A-FFBE-481A-AD15-BD5C73E7D847}"/>
    <cellStyle name="표준 42 23 4 2" xfId="9988" xr:uid="{D62949A4-FE58-4D7F-A12E-FBB09F554D21}"/>
    <cellStyle name="표준 42 23 4 3" xfId="13390" xr:uid="{CC04B31E-A40A-4400-B7D7-BD1E8381B23D}"/>
    <cellStyle name="표준 42 23 4 4" xfId="18439" xr:uid="{5464FE30-742B-4116-B1E5-D61F99EFDE07}"/>
    <cellStyle name="표준 42 23 5" xfId="9985" xr:uid="{18BC34D4-3415-41E4-9CAE-B5962E1082DA}"/>
    <cellStyle name="표준 42 23 6" xfId="12398" xr:uid="{B53C29AF-7EF1-4040-8B06-9445BB03A258}"/>
    <cellStyle name="표준 42 23 7" xfId="17656" xr:uid="{535A76A7-FE80-478E-892D-BF222337DF0C}"/>
    <cellStyle name="표준 42 23 8" xfId="7651" xr:uid="{F9D2DE68-A3FF-417D-847E-03F142CF3175}"/>
    <cellStyle name="표준 42 24" xfId="2399" xr:uid="{4D5FA99C-97A8-42B1-9A07-D98693798B9A}"/>
    <cellStyle name="표준 42 24 2" xfId="7655" xr:uid="{1293319D-C56D-41A0-B91F-88D84EBB488A}"/>
    <cellStyle name="표준 42 24 2 2" xfId="9990" xr:uid="{0B41B24B-D535-40BA-8439-0BC7FA55F0DF}"/>
    <cellStyle name="표준 42 24 2 3" xfId="11922" xr:uid="{84C07A6D-FD47-4827-AED1-70CF72328EB8}"/>
    <cellStyle name="표준 42 24 2 4" xfId="17660" xr:uid="{FDB9373D-89BA-43EB-B6DD-9E7BD994F42E}"/>
    <cellStyle name="표준 42 24 3" xfId="7656" xr:uid="{E31D4B63-98CE-432D-858F-38CCEEBC730C}"/>
    <cellStyle name="표준 42 24 3 2" xfId="9991" xr:uid="{52256618-523A-4381-B9A5-A006DBC1A09C}"/>
    <cellStyle name="표준 42 24 3 3" xfId="13002" xr:uid="{4896A19C-79AC-4EF6-BEE9-573B32FFF01D}"/>
    <cellStyle name="표준 42 24 3 4" xfId="17661" xr:uid="{EBCE7EFD-9C94-41F2-A4A1-ECAEFFC02597}"/>
    <cellStyle name="표준 42 24 4" xfId="8464" xr:uid="{422A1759-DEA6-40D3-AD74-84AE519F7347}"/>
    <cellStyle name="표준 42 24 4 2" xfId="9992" xr:uid="{DC8E5A00-2C29-4274-937F-DDFBA4F9837C}"/>
    <cellStyle name="표준 42 24 4 3" xfId="12495" xr:uid="{E1730412-B6B5-4E44-81EE-31EA3F500C23}"/>
    <cellStyle name="표준 42 24 4 4" xfId="18440" xr:uid="{F809E39B-77E9-470A-84F1-AEF185F6D24E}"/>
    <cellStyle name="표준 42 24 5" xfId="9989" xr:uid="{1AD86A12-BF28-4614-8F65-E8F260805659}"/>
    <cellStyle name="표준 42 24 6" xfId="11921" xr:uid="{35B2ADFF-A426-40FB-8BD4-53A2E651326A}"/>
    <cellStyle name="표준 42 24 7" xfId="17659" xr:uid="{02016122-0F22-4E4D-BAE2-C9FCD708C759}"/>
    <cellStyle name="표준 42 24 8" xfId="7654" xr:uid="{46E1E83E-7EB2-428F-BBB3-6D25665BE347}"/>
    <cellStyle name="표준 42 25" xfId="2400" xr:uid="{09CD9B77-8FE4-44E0-B8AE-3DC932891139}"/>
    <cellStyle name="표준 42 25 2" xfId="7658" xr:uid="{5DD6C683-4F64-4404-A5C6-7B6EE83CCACE}"/>
    <cellStyle name="표준 42 25 2 2" xfId="9994" xr:uid="{A263EC7E-D34E-4EB3-B6DE-0F6CE564A66B}"/>
    <cellStyle name="표준 42 25 2 3" xfId="13003" xr:uid="{F989EAF0-69F2-4CC4-8392-3D6A9AD7EEB7}"/>
    <cellStyle name="표준 42 25 2 4" xfId="17663" xr:uid="{44A26FE2-2E9F-4874-AB3F-F4C9359DD922}"/>
    <cellStyle name="표준 42 25 3" xfId="7659" xr:uid="{017D9401-ED1F-45B1-80A2-AC6021F719B6}"/>
    <cellStyle name="표준 42 25 3 2" xfId="9995" xr:uid="{D52858CD-85E9-4D88-BFA8-A3D8937A9A73}"/>
    <cellStyle name="표준 42 25 3 3" xfId="12399" xr:uid="{43F0E2FA-36A0-49A2-B323-8D22898FD0DF}"/>
    <cellStyle name="표준 42 25 3 4" xfId="17664" xr:uid="{A41B6CB0-6BDE-4358-8C55-BEBA3D5732A3}"/>
    <cellStyle name="표준 42 25 4" xfId="8465" xr:uid="{2BB484B2-180B-48C0-BD4D-9AE558C36B34}"/>
    <cellStyle name="표준 42 25 4 2" xfId="9996" xr:uid="{95AC1D44-8D63-48FA-8836-91B93B8A91CF}"/>
    <cellStyle name="표준 42 25 4 3" xfId="13391" xr:uid="{555AB037-CD7A-4477-BA29-8626C8DB8A36}"/>
    <cellStyle name="표준 42 25 4 4" xfId="18441" xr:uid="{0B1B8D70-4887-45E1-AB3D-5290B07BDA38}"/>
    <cellStyle name="표준 42 25 5" xfId="9993" xr:uid="{EEECB481-0C45-4229-90BC-2799FB51E0C5}"/>
    <cellStyle name="표준 42 25 6" xfId="11923" xr:uid="{1ADDD84C-60A5-404B-8080-94FFB2B1A685}"/>
    <cellStyle name="표준 42 25 7" xfId="17662" xr:uid="{92A677A4-80DC-4769-9971-889AF895E563}"/>
    <cellStyle name="표준 42 25 8" xfId="7657" xr:uid="{E3825563-080F-482E-AC1F-98E6FBA2D500}"/>
    <cellStyle name="표준 42 26" xfId="2401" xr:uid="{E2036EB7-F119-43E1-9F09-383A74F25A34}"/>
    <cellStyle name="표준 42 26 2" xfId="7661" xr:uid="{707A7B12-ED18-4344-9177-0700086C79AB}"/>
    <cellStyle name="표준 42 26 2 2" xfId="9998" xr:uid="{FEB939F4-5546-4585-8434-DADB131348EF}"/>
    <cellStyle name="표준 42 26 2 3" xfId="13001" xr:uid="{06DAAF19-871D-4CDA-89A6-770A65A24313}"/>
    <cellStyle name="표준 42 26 2 4" xfId="17666" xr:uid="{0EF48567-676A-47BA-B98C-6E172C999710}"/>
    <cellStyle name="표준 42 26 3" xfId="7662" xr:uid="{8B3AEB3A-F1A3-4302-96B3-61D828B9D2E8}"/>
    <cellStyle name="표준 42 26 3 2" xfId="9999" xr:uid="{C20C0DA2-8301-40B9-91E8-ABD0E7AE5718}"/>
    <cellStyle name="표준 42 26 3 3" xfId="11924" xr:uid="{A2D70AEA-052A-4305-99A4-30966B5BB3F1}"/>
    <cellStyle name="표준 42 26 3 4" xfId="17667" xr:uid="{D1FB84C3-299D-414C-A450-9D321A454E24}"/>
    <cellStyle name="표준 42 26 4" xfId="8466" xr:uid="{BB1191B1-4C7E-4711-8DC8-8F074FCBF6E1}"/>
    <cellStyle name="표준 42 26 4 2" xfId="10000" xr:uid="{15952872-B1C9-46A8-B8F2-5CF27F8AFA5E}"/>
    <cellStyle name="표준 42 26 4 3" xfId="13388" xr:uid="{9D2E3A87-F584-4B26-B429-D94837C2E43D}"/>
    <cellStyle name="표준 42 26 4 4" xfId="18442" xr:uid="{2B1D9239-DCEF-4449-A801-899737321B22}"/>
    <cellStyle name="표준 42 26 5" xfId="9997" xr:uid="{5478E684-B3A2-4E07-B810-5F7F0B70E2D3}"/>
    <cellStyle name="표준 42 26 6" xfId="13004" xr:uid="{EA13B658-44AE-4653-880F-0FF7049AA26E}"/>
    <cellStyle name="표준 42 26 7" xfId="17665" xr:uid="{7A777749-443A-4CFA-9DCE-64FD14144969}"/>
    <cellStyle name="표준 42 26 8" xfId="7660" xr:uid="{0C076BA7-8551-47C2-ACE8-8BE99ACA8731}"/>
    <cellStyle name="표준 42 27" xfId="2402" xr:uid="{5079E58E-221C-42F9-8640-D5E2CBBE717F}"/>
    <cellStyle name="표준 42 27 2" xfId="7664" xr:uid="{ED464DE4-F7F5-477B-97CE-2039D19B4E73}"/>
    <cellStyle name="표준 42 27 2 2" xfId="10002" xr:uid="{A74DB24E-5053-4FF4-A7D0-71614FF0BD6A}"/>
    <cellStyle name="표준 42 27 2 3" xfId="13006" xr:uid="{CAF25B69-2AB9-454F-969C-F1C4A213302A}"/>
    <cellStyle name="표준 42 27 2 4" xfId="17669" xr:uid="{491B7063-9831-463E-BC77-80BDF0F16934}"/>
    <cellStyle name="표준 42 27 3" xfId="7665" xr:uid="{A84898B8-6E29-4FEB-97E6-C5340DB03AEB}"/>
    <cellStyle name="표준 42 27 3 2" xfId="10003" xr:uid="{2CDCD4A8-58F4-4AC4-BFF2-4E1319AB398E}"/>
    <cellStyle name="표준 42 27 3 3" xfId="11926" xr:uid="{B5D37755-C5D2-44FA-A93F-390707CBC5E1}"/>
    <cellStyle name="표준 42 27 3 4" xfId="17670" xr:uid="{7F900E15-B145-4072-9C76-655DEAB4A98A}"/>
    <cellStyle name="표준 42 27 4" xfId="8467" xr:uid="{05133A12-5584-42A2-9ABA-DB3D60533433}"/>
    <cellStyle name="표준 42 27 4 2" xfId="10004" xr:uid="{9C3ECADC-5275-4A82-966E-99E5D3BF9F7A}"/>
    <cellStyle name="표준 42 27 4 3" xfId="12215" xr:uid="{8044CBFC-737C-4151-90FE-AC768C2E55ED}"/>
    <cellStyle name="표준 42 27 4 4" xfId="18443" xr:uid="{0EBD2B58-1B2B-4AD6-872F-8C64E6C351CC}"/>
    <cellStyle name="표준 42 27 5" xfId="10001" xr:uid="{B873E9D9-3301-49BE-A777-FAE8F4518968}"/>
    <cellStyle name="표준 42 27 6" xfId="11925" xr:uid="{6EBD6091-20B1-4608-B495-CCF19F938C97}"/>
    <cellStyle name="표준 42 27 7" xfId="17668" xr:uid="{A458BA40-D15B-4743-9928-73082F826EFF}"/>
    <cellStyle name="표준 42 27 8" xfId="7663" xr:uid="{25D12425-6505-4BDE-86C4-7FF85276B9E4}"/>
    <cellStyle name="표준 42 28" xfId="2403" xr:uid="{83E03180-67E1-43F7-8A7D-44DE4D28597B}"/>
    <cellStyle name="표준 42 28 2" xfId="7667" xr:uid="{28097355-65E4-4C9B-8548-9D6DEACD47C6}"/>
    <cellStyle name="표준 42 28 2 2" xfId="10006" xr:uid="{0D5267D3-B031-4972-AF5F-30CD820B1F19}"/>
    <cellStyle name="표준 42 28 2 3" xfId="12400" xr:uid="{1C447970-A3B5-495C-8ACF-5AD551A4562F}"/>
    <cellStyle name="표준 42 28 2 4" xfId="17672" xr:uid="{A6A231AC-983F-4B2C-8C97-8C5E83FE9A66}"/>
    <cellStyle name="표준 42 28 3" xfId="7668" xr:uid="{EEF80229-10E9-4D3A-8A53-F1A137A63B3D}"/>
    <cellStyle name="표준 42 28 3 2" xfId="10007" xr:uid="{8E35E53C-86C3-4477-9FCF-9B751FCA8C76}"/>
    <cellStyle name="표준 42 28 3 3" xfId="13008" xr:uid="{B3F3F6FC-A6FE-40A2-9EA6-B055787AF391}"/>
    <cellStyle name="표준 42 28 3 4" xfId="17673" xr:uid="{F093AFC3-1B7A-4DF4-8FFA-9527B67AD507}"/>
    <cellStyle name="표준 42 28 4" xfId="8468" xr:uid="{8617867A-E423-4958-AFF2-10FB5C6650D8}"/>
    <cellStyle name="표준 42 28 4 2" xfId="10008" xr:uid="{BDDC37E2-84EC-4527-B890-AC3FD9D84CAA}"/>
    <cellStyle name="표준 42 28 4 3" xfId="12216" xr:uid="{F8F185D7-6E30-4543-BCAF-BA940D0360F3}"/>
    <cellStyle name="표준 42 28 4 4" xfId="18444" xr:uid="{F0AF21AE-FEA2-4C3C-B1BB-87320481A0CA}"/>
    <cellStyle name="표준 42 28 5" xfId="10005" xr:uid="{3A9A875C-51BD-4862-96F5-EB6FCD9F0905}"/>
    <cellStyle name="표준 42 28 6" xfId="13007" xr:uid="{D3413C78-3671-4E3E-A6A0-E025711B2649}"/>
    <cellStyle name="표준 42 28 7" xfId="17671" xr:uid="{BA1F64D8-3981-42FA-81BE-FC53177F889C}"/>
    <cellStyle name="표준 42 28 8" xfId="7666" xr:uid="{0D89D2B3-3E1B-4FDF-BFCC-6A5ED50133CD}"/>
    <cellStyle name="표준 42 29" xfId="2404" xr:uid="{88F269A1-C3FA-4131-83F4-99124F466BEC}"/>
    <cellStyle name="표준 42 29 2" xfId="7670" xr:uid="{5057D0A9-AC21-4B81-B37B-2D4908B9F330}"/>
    <cellStyle name="표준 42 29 2 2" xfId="10010" xr:uid="{5E2ADD55-E4ED-4ED0-B73B-BC01E91A241D}"/>
    <cellStyle name="표준 42 29 2 3" xfId="11927" xr:uid="{13DC348D-9FB2-484E-BE76-DDAD21511A95}"/>
    <cellStyle name="표준 42 29 2 4" xfId="17675" xr:uid="{258E9ECF-C4E6-4D54-95F8-E995A0728AE9}"/>
    <cellStyle name="표준 42 29 3" xfId="7671" xr:uid="{92071F14-70B6-40A3-B57C-10D2FC921928}"/>
    <cellStyle name="표준 42 29 3 2" xfId="10011" xr:uid="{1332EDF7-DB31-43D8-BB55-D372CF621CF7}"/>
    <cellStyle name="표준 42 29 3 3" xfId="11928" xr:uid="{30706CF8-75A8-47C7-B5ED-3F0263386392}"/>
    <cellStyle name="표준 42 29 3 4" xfId="17676" xr:uid="{779DE525-1B3D-4E80-BEF8-8887C22E91D7}"/>
    <cellStyle name="표준 42 29 4" xfId="8469" xr:uid="{BFFB2370-8D26-4817-A50B-06C45FCEC7B7}"/>
    <cellStyle name="표준 42 29 4 2" xfId="10012" xr:uid="{25E7450E-8E51-4A49-8CD3-799774FAA5B8}"/>
    <cellStyle name="표준 42 29 4 3" xfId="13393" xr:uid="{E1B79566-9916-4F18-BDBA-973F81BD06AE}"/>
    <cellStyle name="표준 42 29 4 4" xfId="18445" xr:uid="{4D754254-066E-4DDF-893B-FF5E70372BE1}"/>
    <cellStyle name="표준 42 29 5" xfId="10009" xr:uid="{31314BB2-F27D-478B-BE1C-B81063D95C4E}"/>
    <cellStyle name="표준 42 29 6" xfId="13005" xr:uid="{52921173-92BE-4A7D-8CF3-8A5D0EC65A36}"/>
    <cellStyle name="표준 42 29 7" xfId="17674" xr:uid="{EF0A9220-C58E-4572-9EA9-150CB64C51F6}"/>
    <cellStyle name="표준 42 29 8" xfId="7669" xr:uid="{A0501C4E-D5F9-48F4-B688-C85D6D5BE544}"/>
    <cellStyle name="표준 42 3" xfId="2405" xr:uid="{6917CE2D-A52F-4D43-8377-0D5AFE309F3E}"/>
    <cellStyle name="표준 42 3 2" xfId="7673" xr:uid="{CE617EBE-1352-4F68-BE55-5CBEFC05974B}"/>
    <cellStyle name="표준 42 3 2 2" xfId="10014" xr:uid="{4B62F48F-5C18-4DB4-9AD8-0362B2A13F7E}"/>
    <cellStyle name="표준 42 3 2 3" xfId="11929" xr:uid="{AEC3CAB6-B1CF-471F-B6CE-282B5808646A}"/>
    <cellStyle name="표준 42 3 2 4" xfId="17678" xr:uid="{1EA8C46E-95A8-4BA6-906B-B665E969BCA2}"/>
    <cellStyle name="표준 42 3 3" xfId="7674" xr:uid="{BCB3E8DA-5C28-4B33-8AA9-8D180BE4E0B5}"/>
    <cellStyle name="표준 42 3 3 2" xfId="10015" xr:uid="{2EEEE156-5C13-4E3C-8283-24DC11A54FF9}"/>
    <cellStyle name="표준 42 3 3 3" xfId="13011" xr:uid="{4D8DA5EB-6A5C-4AA5-9EB8-1E249F3F1213}"/>
    <cellStyle name="표준 42 3 3 4" xfId="17679" xr:uid="{230FEEC0-9729-476F-9BC6-EC658C6DBFE1}"/>
    <cellStyle name="표준 42 3 4" xfId="8470" xr:uid="{DAECF780-CC5D-4818-AA09-411FCD09A853}"/>
    <cellStyle name="표준 42 3 4 2" xfId="10016" xr:uid="{2634A954-A014-40F8-8E32-584C783C5460}"/>
    <cellStyle name="표준 42 3 4 3" xfId="12217" xr:uid="{FB644AEE-F599-4716-A1C0-4E3A57B8887F}"/>
    <cellStyle name="표준 42 3 4 4" xfId="18446" xr:uid="{C00ABA50-87D8-4288-9D19-F73442C5C436}"/>
    <cellStyle name="표준 42 3 5" xfId="10013" xr:uid="{E6849979-2D12-4A0E-AD00-07709993BCD0}"/>
    <cellStyle name="표준 42 3 6" xfId="13010" xr:uid="{2F1353F5-256A-47D8-935F-97F9A40DB490}"/>
    <cellStyle name="표준 42 3 7" xfId="17677" xr:uid="{F3EEBEE9-39EA-4E7C-85DE-79EA566E6FF4}"/>
    <cellStyle name="표준 42 3 8" xfId="7672" xr:uid="{0A6C02AC-C50D-4F01-B300-940748AB0076}"/>
    <cellStyle name="표준 42 30" xfId="2406" xr:uid="{5BE2219E-EE6F-459B-A7AD-456B535BEF1C}"/>
    <cellStyle name="표준 42 30 2" xfId="7676" xr:uid="{7D978312-F77E-4007-B81B-911EA1C2A82A}"/>
    <cellStyle name="표준 42 30 2 2" xfId="10018" xr:uid="{AA2E5009-5D48-40B6-8ECA-A854BB80B070}"/>
    <cellStyle name="표준 42 30 2 3" xfId="13012" xr:uid="{A868D4DE-4DF5-43AB-9BB2-43A6795C8118}"/>
    <cellStyle name="표준 42 30 2 4" xfId="17681" xr:uid="{CF65878C-67F7-4AA2-9B54-99C73EA6CCAD}"/>
    <cellStyle name="표준 42 30 3" xfId="7677" xr:uid="{35B235D0-B385-4769-930C-377BC580655C}"/>
    <cellStyle name="표준 42 30 3 2" xfId="10019" xr:uid="{506E07C1-A265-4966-AE9B-78FA4E28F0D3}"/>
    <cellStyle name="표준 42 30 3 3" xfId="13009" xr:uid="{E1738265-FEF0-4D80-9679-8794FCA892D1}"/>
    <cellStyle name="표준 42 30 3 4" xfId="17682" xr:uid="{800218EC-5CF4-4729-B623-A971C4FF01BE}"/>
    <cellStyle name="표준 42 30 4" xfId="8471" xr:uid="{CA286A56-DDC8-45D2-823B-AD17AB3CA9FC}"/>
    <cellStyle name="표준 42 30 4 2" xfId="10020" xr:uid="{E3FEB7A5-30C2-4741-863C-305D796E86B3}"/>
    <cellStyle name="표준 42 30 4 3" xfId="13394" xr:uid="{A224C27A-EC56-48DC-A59B-99C24EF37D44}"/>
    <cellStyle name="표준 42 30 4 4" xfId="18447" xr:uid="{0B47C970-1F80-4637-A830-79F50E2D3189}"/>
    <cellStyle name="표준 42 30 5" xfId="10017" xr:uid="{AD0AF96F-6F78-4ED4-B723-B00914116422}"/>
    <cellStyle name="표준 42 30 6" xfId="12401" xr:uid="{52C75A0A-1E7B-4880-B0BE-CC8D7A872358}"/>
    <cellStyle name="표준 42 30 7" xfId="17680" xr:uid="{ED840A9F-11E4-426E-A2DE-986295B85413}"/>
    <cellStyle name="표준 42 30 8" xfId="7675" xr:uid="{4981D8AA-367D-40AA-A015-C1879F8DD652}"/>
    <cellStyle name="표준 42 31" xfId="2407" xr:uid="{9A395BC1-8CCA-4ABB-842A-81922B6D0D84}"/>
    <cellStyle name="표준 42 31 2" xfId="7679" xr:uid="{5A2C875F-AF38-4A10-8D9A-D65A0D664878}"/>
    <cellStyle name="표준 42 31 2 2" xfId="10022" xr:uid="{24211366-D00D-4F73-BBFF-EA0BC12DD2DA}"/>
    <cellStyle name="표준 42 31 2 3" xfId="11931" xr:uid="{4D56730E-FA63-4305-A5D8-CAD57C2818C3}"/>
    <cellStyle name="표준 42 31 2 4" xfId="17684" xr:uid="{DEA92FB3-7711-4A5B-A9FA-073254EB9D25}"/>
    <cellStyle name="표준 42 31 3" xfId="7680" xr:uid="{2509DA00-E4F2-4A36-ADE1-015073B8D6F2}"/>
    <cellStyle name="표준 42 31 3 2" xfId="10023" xr:uid="{8750934A-B9D2-4756-8F82-EE6362343CF1}"/>
    <cellStyle name="표준 42 31 3 3" xfId="13014" xr:uid="{106FD325-DA03-47D5-A14E-DB35691E905F}"/>
    <cellStyle name="표준 42 31 3 4" xfId="17685" xr:uid="{05C6CB80-6E47-459F-AFB2-FC23FCB6A23F}"/>
    <cellStyle name="표준 42 31 4" xfId="8472" xr:uid="{8855C4F2-64C1-4BE2-8416-627778B2524D}"/>
    <cellStyle name="표준 42 31 4 2" xfId="10024" xr:uid="{B2601694-256B-40F4-93EA-8E8E46013961}"/>
    <cellStyle name="표준 42 31 4 3" xfId="12496" xr:uid="{34483969-A619-4E76-A160-945C12F0C6EC}"/>
    <cellStyle name="표준 42 31 4 4" xfId="18448" xr:uid="{9CE84D4D-F7FC-46C6-9312-E3696D1184A9}"/>
    <cellStyle name="표준 42 31 5" xfId="10021" xr:uid="{7683D945-EA62-49E7-A6F5-2DC1FE71F345}"/>
    <cellStyle name="표준 42 31 6" xfId="11930" xr:uid="{EE48159A-7C7F-4EDA-98AF-E91CCA09AE24}"/>
    <cellStyle name="표준 42 31 7" xfId="17683" xr:uid="{D2B2F32E-8690-44FA-B971-D4CBDD089215}"/>
    <cellStyle name="표준 42 31 8" xfId="7678" xr:uid="{7051C964-6C4B-4C10-95D2-0FC42F5F4E8D}"/>
    <cellStyle name="표준 42 32" xfId="2408" xr:uid="{7EA6AF1F-7E40-4373-8E0F-B99262FEE4D9}"/>
    <cellStyle name="표준 42 32 2" xfId="7682" xr:uid="{F70B309C-B21F-41A2-862C-0AA6EE672F03}"/>
    <cellStyle name="표준 42 32 2 2" xfId="10026" xr:uid="{2B1C73EE-FD4B-41BF-A581-DD8BD0721327}"/>
    <cellStyle name="표준 42 32 2 3" xfId="13015" xr:uid="{508C644B-A804-4F1B-A489-B6A0E14E4DC4}"/>
    <cellStyle name="표준 42 32 2 4" xfId="17687" xr:uid="{F43D76CC-17CB-446B-9A8F-B163525F167B}"/>
    <cellStyle name="표준 42 32 3" xfId="7683" xr:uid="{2C346F06-0BE7-45CA-BF56-47FF9C156AEF}"/>
    <cellStyle name="표준 42 32 3 2" xfId="10027" xr:uid="{C8B4A23F-EB9D-4C18-B2DB-47917EB0BB01}"/>
    <cellStyle name="표준 42 32 3 3" xfId="12402" xr:uid="{4AA30F47-5DB2-4A3A-B621-68152A852560}"/>
    <cellStyle name="표준 42 32 3 4" xfId="17688" xr:uid="{906CE826-3F06-42A6-B2E4-93A351435772}"/>
    <cellStyle name="표준 42 32 4" xfId="8473" xr:uid="{890706D3-1A96-48B3-95C1-72FA68169603}"/>
    <cellStyle name="표준 42 32 4 2" xfId="10028" xr:uid="{1C31CA2D-8587-456E-AA0E-09E26F36D7D9}"/>
    <cellStyle name="표준 42 32 4 3" xfId="13395" xr:uid="{DBF78969-D1D0-4B41-BEDF-F8274E42446B}"/>
    <cellStyle name="표준 42 32 4 4" xfId="18449" xr:uid="{EC2F2739-81F7-4446-B99C-7A77ECBC1194}"/>
    <cellStyle name="표준 42 32 5" xfId="10025" xr:uid="{69974FDA-5AD2-43DB-9067-3F33D445F32D}"/>
    <cellStyle name="표준 42 32 6" xfId="11932" xr:uid="{CB6E605D-30A3-465A-81E8-3767F987E39F}"/>
    <cellStyle name="표준 42 32 7" xfId="17686" xr:uid="{634F7812-B256-4BDB-9DDE-B046E7E707B9}"/>
    <cellStyle name="표준 42 32 8" xfId="7681" xr:uid="{93C1375D-1535-4D94-8ADE-D14FC16A01C3}"/>
    <cellStyle name="표준 42 33" xfId="2409" xr:uid="{E5529D9E-8C5B-4677-8B9C-3758DF3E04BA}"/>
    <cellStyle name="표준 42 33 2" xfId="7685" xr:uid="{07659DA0-AE42-4AA9-B5A6-89B665F6ABD8}"/>
    <cellStyle name="표준 42 33 2 2" xfId="10030" xr:uid="{AE4F3563-BA56-47F6-ACAE-98A89F560A97}"/>
    <cellStyle name="표준 42 33 2 3" xfId="13013" xr:uid="{7659FDC8-1712-452A-88F7-DFCDAD76C2BB}"/>
    <cellStyle name="표준 42 33 2 4" xfId="17690" xr:uid="{06820B3A-CC70-4642-9332-45292E10E4B4}"/>
    <cellStyle name="표준 42 33 3" xfId="7686" xr:uid="{5763F601-F47E-47D3-8A2B-40B0A735AE2D}"/>
    <cellStyle name="표준 42 33 3 2" xfId="10031" xr:uid="{4A15EC34-770C-49F4-858B-338EA695AF83}"/>
    <cellStyle name="표준 42 33 3 3" xfId="11933" xr:uid="{611FE803-8268-453D-8FE1-9C464AAE7C04}"/>
    <cellStyle name="표준 42 33 3 4" xfId="17691" xr:uid="{984F7874-073F-4CDB-9B14-76B6DC84227E}"/>
    <cellStyle name="표준 42 33 4" xfId="8474" xr:uid="{15C514C4-812D-4B85-8696-6AA68F4141AC}"/>
    <cellStyle name="표준 42 33 4 2" xfId="10032" xr:uid="{E2C37CD1-A2A9-448C-AC66-6DC1CC935620}"/>
    <cellStyle name="표준 42 33 4 3" xfId="13392" xr:uid="{9E580A48-39B0-40C4-B7DB-20BD4BEF5E59}"/>
    <cellStyle name="표준 42 33 4 4" xfId="18450" xr:uid="{DBC3F474-D59F-461A-ABBF-17D0A007C98F}"/>
    <cellStyle name="표준 42 33 5" xfId="10029" xr:uid="{27D8184A-04D7-49A0-988B-9BD7145EB589}"/>
    <cellStyle name="표준 42 33 6" xfId="13016" xr:uid="{CEA5120A-5204-4FFF-9CA2-25E13C657BE8}"/>
    <cellStyle name="표준 42 33 7" xfId="17689" xr:uid="{42B706EB-C922-460D-8C50-300648CA7036}"/>
    <cellStyle name="표준 42 33 8" xfId="7684" xr:uid="{998895C6-AC42-4797-B2CF-348F09308F7A}"/>
    <cellStyle name="표준 42 34" xfId="2410" xr:uid="{E15BBF4C-D32D-44A0-949A-A6D9023960F7}"/>
    <cellStyle name="표준 42 34 2" xfId="7688" xr:uid="{1E216FF8-B120-4C8B-91B6-A72CF11E062D}"/>
    <cellStyle name="표준 42 34 2 2" xfId="10034" xr:uid="{B49688F6-0C53-40BB-BB56-46C9B4CE844B}"/>
    <cellStyle name="표준 42 34 2 3" xfId="13018" xr:uid="{CD5577C3-C31B-4148-B60A-B7213748EBDF}"/>
    <cellStyle name="표준 42 34 2 4" xfId="17693" xr:uid="{5C3A83CB-06FA-4BBF-A8AD-75C45B3C4069}"/>
    <cellStyle name="표준 42 34 3" xfId="7689" xr:uid="{102AC580-E26B-4B72-820B-7F7FD67F810F}"/>
    <cellStyle name="표준 42 34 3 2" xfId="10035" xr:uid="{E8CEA5C0-9924-448E-8311-0B5207B7FA3A}"/>
    <cellStyle name="표준 42 34 3 3" xfId="11935" xr:uid="{95E672F2-77BE-41B8-A952-690FC4068177}"/>
    <cellStyle name="표준 42 34 3 4" xfId="17694" xr:uid="{5CAC3C7A-B86A-46DE-B374-A3EA5F92C16A}"/>
    <cellStyle name="표준 42 34 4" xfId="8475" xr:uid="{536D72B4-D59B-474B-88B0-DDA5A79C5FF8}"/>
    <cellStyle name="표준 42 34 4 2" xfId="10036" xr:uid="{C4BB8751-85DE-4616-BBD1-E6B489CE8D77}"/>
    <cellStyle name="표준 42 34 4 3" xfId="12218" xr:uid="{DD1E924D-79CA-4D48-B106-CB3AD3EB41FC}"/>
    <cellStyle name="표준 42 34 4 4" xfId="18451" xr:uid="{3A22947A-E77F-4B99-9D69-ED5821114ACD}"/>
    <cellStyle name="표준 42 34 5" xfId="10033" xr:uid="{B0014BD0-42C8-4DFE-A4F3-569B1143F763}"/>
    <cellStyle name="표준 42 34 6" xfId="11934" xr:uid="{AF1703FA-CAB9-44CD-9F35-26FB11F3F7B4}"/>
    <cellStyle name="표준 42 34 7" xfId="17692" xr:uid="{B4E5CBA8-320C-4AEC-9C90-36B5E0A6247D}"/>
    <cellStyle name="표준 42 34 8" xfId="7687" xr:uid="{C0B3E542-D274-4B4A-8B11-5E283770B765}"/>
    <cellStyle name="표준 42 35" xfId="2411" xr:uid="{4B6F16C2-E03D-4702-92B8-BDA4B3AE11A8}"/>
    <cellStyle name="표준 42 35 2" xfId="7691" xr:uid="{92BF2B15-5964-47E5-946C-F09E0B6BF81F}"/>
    <cellStyle name="표준 42 35 2 2" xfId="10038" xr:uid="{AE7F994E-FE5D-4B2C-8A37-686404BFA648}"/>
    <cellStyle name="표준 42 35 2 3" xfId="12403" xr:uid="{37FA7A73-3AD1-457D-8CC4-EBEDDD031AE5}"/>
    <cellStyle name="표준 42 35 2 4" xfId="17696" xr:uid="{1275FF34-7EA0-4AE5-B28F-B2E7BF6AA85C}"/>
    <cellStyle name="표준 42 35 3" xfId="7692" xr:uid="{22A85E8B-BB1C-4B79-8D94-0736442175A6}"/>
    <cellStyle name="표준 42 35 3 2" xfId="10039" xr:uid="{1C112BF2-8BB0-4775-9129-1A956FCBF213}"/>
    <cellStyle name="표준 42 35 3 3" xfId="13020" xr:uid="{4C093801-B74A-4806-9A6C-D26C400D98A9}"/>
    <cellStyle name="표준 42 35 3 4" xfId="17697" xr:uid="{24CDE3DD-E4E3-40DA-AC99-FBB53E938571}"/>
    <cellStyle name="표준 42 35 4" xfId="8476" xr:uid="{4C3E9F1A-50CA-40E5-9FE3-CA4BEACA12B0}"/>
    <cellStyle name="표준 42 35 4 2" xfId="10040" xr:uid="{62D5EC73-0C09-469C-8E97-FDC5B080B525}"/>
    <cellStyle name="표준 42 35 4 3" xfId="12219" xr:uid="{E59A6750-3F34-4C34-B670-86341514D145}"/>
    <cellStyle name="표준 42 35 4 4" xfId="18452" xr:uid="{E8DA1657-3B0F-4572-B412-C2CF7DCDBAD1}"/>
    <cellStyle name="표준 42 35 5" xfId="10037" xr:uid="{8C6DBC1E-6FFA-4C06-BA2A-CC479EC5390F}"/>
    <cellStyle name="표준 42 35 6" xfId="13019" xr:uid="{191561AE-532D-46DF-8AC1-90B6E613530D}"/>
    <cellStyle name="표준 42 35 7" xfId="17695" xr:uid="{D6D49279-018A-470C-B7A0-CEB634C4AB12}"/>
    <cellStyle name="표준 42 35 8" xfId="7690" xr:uid="{26FCFBFF-B36A-4A7E-BA8F-B0700AF15F59}"/>
    <cellStyle name="표준 42 36" xfId="2412" xr:uid="{B06A269B-33F7-4BBB-8A7D-91CBEAD1214F}"/>
    <cellStyle name="표준 42 36 2" xfId="7694" xr:uid="{A55D2573-B460-4BCB-8388-8051AD069D91}"/>
    <cellStyle name="표준 42 36 2 2" xfId="10042" xr:uid="{45A365B2-6E8D-45F5-BA6A-0F0CD19385CE}"/>
    <cellStyle name="표준 42 36 2 3" xfId="11936" xr:uid="{8E1601E4-4562-4F84-84AA-89F8F9F6DE9B}"/>
    <cellStyle name="표준 42 36 2 4" xfId="17699" xr:uid="{52E48BEC-F5F7-4A4B-9B95-B4301F29F5CF}"/>
    <cellStyle name="표준 42 36 3" xfId="7695" xr:uid="{D4183718-6D14-4394-AA5B-59034ECB4783}"/>
    <cellStyle name="표준 42 36 3 2" xfId="10043" xr:uid="{3B0EDA79-27E2-41D4-93A9-C8D1C001491E}"/>
    <cellStyle name="표준 42 36 3 3" xfId="11937" xr:uid="{20266B10-A1F4-43E3-BC22-B29D35A59E1B}"/>
    <cellStyle name="표준 42 36 3 4" xfId="17700" xr:uid="{C917AA87-92BE-436B-A834-DF6737CB32F9}"/>
    <cellStyle name="표준 42 36 4" xfId="8477" xr:uid="{1FFB9563-3CF8-4E37-B4CA-3FE00D11AE9C}"/>
    <cellStyle name="표준 42 36 4 2" xfId="10044" xr:uid="{763A6C9F-6FCB-4E9A-A0B5-1CEDE046B31F}"/>
    <cellStyle name="표준 42 36 4 3" xfId="13397" xr:uid="{F0921B38-70DE-41DE-BB10-8112209475DA}"/>
    <cellStyle name="표준 42 36 4 4" xfId="18453" xr:uid="{480FDC0C-D560-4453-9C35-B29AEFD48300}"/>
    <cellStyle name="표준 42 36 5" xfId="10041" xr:uid="{5DE18E52-0BFA-4BAC-AAE9-430F2A1C2EEA}"/>
    <cellStyle name="표준 42 36 6" xfId="13017" xr:uid="{E8732BB2-424E-4D99-B543-B6DEC93CCBEA}"/>
    <cellStyle name="표준 42 36 7" xfId="17698" xr:uid="{7915F0F0-7444-48C5-9DB8-F004A0954EAB}"/>
    <cellStyle name="표준 42 36 8" xfId="7693" xr:uid="{9EC922C8-EA72-4EA4-8EAA-0A1B46B7D663}"/>
    <cellStyle name="표준 42 37" xfId="2413" xr:uid="{EE2502EE-4DAA-4A4C-AB68-E6C064FDA4B6}"/>
    <cellStyle name="표준 42 37 2" xfId="7697" xr:uid="{53CFF4C0-3460-4218-A8AD-1FE64466541C}"/>
    <cellStyle name="표준 42 37 2 2" xfId="10046" xr:uid="{619D9F77-2F83-41D9-9176-D33D7C7D135C}"/>
    <cellStyle name="표준 42 37 2 3" xfId="11938" xr:uid="{18BD5CF3-4128-4307-8F14-1182281A6F3C}"/>
    <cellStyle name="표준 42 37 2 4" xfId="17702" xr:uid="{4F8D0E93-D5DA-41C4-AD45-A37BA62FE8D7}"/>
    <cellStyle name="표준 42 37 3" xfId="7698" xr:uid="{013986A9-B560-458F-9A9E-6FD7A1B1BE21}"/>
    <cellStyle name="표준 42 37 3 2" xfId="10047" xr:uid="{25872B57-4C90-4EBA-B0C0-2EA75645D787}"/>
    <cellStyle name="표준 42 37 3 3" xfId="13023" xr:uid="{806E5B40-6E75-4720-8806-E73059F32723}"/>
    <cellStyle name="표준 42 37 3 4" xfId="17703" xr:uid="{601E0151-02E3-4FFC-A378-2939B97706D2}"/>
    <cellStyle name="표준 42 37 4" xfId="8478" xr:uid="{85B7CE74-7298-482E-875D-3B6F7149668A}"/>
    <cellStyle name="표준 42 37 4 2" xfId="10048" xr:uid="{9D310A9C-0E1F-4113-845D-DDE1C253C5CD}"/>
    <cellStyle name="표준 42 37 4 3" xfId="12220" xr:uid="{74BAFCF5-3054-406F-BC73-BFCFD70636B4}"/>
    <cellStyle name="표준 42 37 4 4" xfId="18454" xr:uid="{FAB46B0C-1D6A-4412-890F-D32F4C49A38D}"/>
    <cellStyle name="표준 42 37 5" xfId="10045" xr:uid="{F9D82CBB-E256-416A-8A90-B8DAFFC3E743}"/>
    <cellStyle name="표준 42 37 6" xfId="13022" xr:uid="{DD6116AE-4E5B-4440-955E-6F19B2063B77}"/>
    <cellStyle name="표준 42 37 7" xfId="17701" xr:uid="{EA132655-8A39-4C95-A6C7-76D53B691E9C}"/>
    <cellStyle name="표준 42 37 8" xfId="7696" xr:uid="{0AA64CED-7355-41E1-9B14-08626D5ACC83}"/>
    <cellStyle name="표준 42 38" xfId="2414" xr:uid="{CF5484E7-F8A2-424C-8141-A515360E669D}"/>
    <cellStyle name="표준 42 38 2" xfId="7700" xr:uid="{8FD0D6D7-7EFE-443F-B86D-24358B94F14B}"/>
    <cellStyle name="표준 42 38 2 2" xfId="10050" xr:uid="{2EC5F98A-81D5-4D01-9151-FC4DAC96CB09}"/>
    <cellStyle name="표준 42 38 2 3" xfId="13024" xr:uid="{09A43887-01A1-437F-9727-E7AD475D56C2}"/>
    <cellStyle name="표준 42 38 2 4" xfId="17705" xr:uid="{B5D0FC41-303A-4B2F-BF82-EF96057F5087}"/>
    <cellStyle name="표준 42 38 3" xfId="7701" xr:uid="{BE50B8F7-FA82-4E42-8CFE-2591C93BA355}"/>
    <cellStyle name="표준 42 38 3 2" xfId="10051" xr:uid="{7D6D7368-35CA-494A-87F6-8383ED7FC216}"/>
    <cellStyle name="표준 42 38 3 3" xfId="13021" xr:uid="{A8B6F5DB-0D29-4045-9CB7-6CA2F1AC2AC2}"/>
    <cellStyle name="표준 42 38 3 4" xfId="17706" xr:uid="{2F043AF7-446A-42E6-A91D-E1BD913A9719}"/>
    <cellStyle name="표준 42 38 4" xfId="8479" xr:uid="{CED7B24C-8F6F-4872-A9D1-34AB3419DC37}"/>
    <cellStyle name="표준 42 38 4 2" xfId="10052" xr:uid="{D135B65B-FB73-4838-8EAB-DDD7FC74E75D}"/>
    <cellStyle name="표준 42 38 4 3" xfId="13398" xr:uid="{9330CB5C-7468-4DF6-8230-CA75BEDA704A}"/>
    <cellStyle name="표준 42 38 4 4" xfId="18455" xr:uid="{EA2987AE-ADBE-4B35-9EEF-D77BBDA45372}"/>
    <cellStyle name="표준 42 38 5" xfId="10049" xr:uid="{5F4A469E-3EDA-4190-85D1-951AD451276E}"/>
    <cellStyle name="표준 42 38 6" xfId="12404" xr:uid="{88417C99-AD97-40FE-BE60-35B51A147A94}"/>
    <cellStyle name="표준 42 38 7" xfId="17704" xr:uid="{FF061210-21FC-41FD-A995-9D20B1465C0C}"/>
    <cellStyle name="표준 42 38 8" xfId="7699" xr:uid="{7A342BE1-9D87-4FF0-B304-A26C28309CC8}"/>
    <cellStyle name="표준 42 39" xfId="2415" xr:uid="{5AA856A2-ECE4-42BF-9905-9AA0FA164F62}"/>
    <cellStyle name="표준 42 39 2" xfId="7703" xr:uid="{51CE809E-D397-4926-9B87-A50DD9069FAE}"/>
    <cellStyle name="표준 42 39 2 2" xfId="10054" xr:uid="{FA6FE911-9326-4DE6-A8EC-8DF794D4D321}"/>
    <cellStyle name="표준 42 39 2 3" xfId="11940" xr:uid="{F9853CBF-5B41-4C4F-B8D9-67D1169E6E1B}"/>
    <cellStyle name="표준 42 39 2 4" xfId="17708" xr:uid="{FBBF865B-8C06-49BB-BC7D-60318037AC03}"/>
    <cellStyle name="표준 42 39 3" xfId="7704" xr:uid="{CB2C8829-8566-4B21-B5EE-A4C59CB8E8AD}"/>
    <cellStyle name="표준 42 39 3 2" xfId="10055" xr:uid="{091FC242-C449-44D8-81E1-CEFDB60D640B}"/>
    <cellStyle name="표준 42 39 3 3" xfId="13026" xr:uid="{68A69B5D-5E4A-47BB-A343-58F5BE1B7E8A}"/>
    <cellStyle name="표준 42 39 3 4" xfId="17709" xr:uid="{D9EFD1CA-5B56-45B8-A6CE-97245F407F02}"/>
    <cellStyle name="표준 42 39 4" xfId="8480" xr:uid="{EE7A08A4-D564-489E-B247-D46AAA49F89E}"/>
    <cellStyle name="표준 42 39 4 2" xfId="10056" xr:uid="{598C9AE4-2CED-4C91-A05E-B224523A4C3C}"/>
    <cellStyle name="표준 42 39 4 3" xfId="12497" xr:uid="{26595866-61DE-4858-AD3A-B135EF3A2E5A}"/>
    <cellStyle name="표준 42 39 4 4" xfId="18456" xr:uid="{FB536470-6C1D-44EA-982B-21B86DD1A00D}"/>
    <cellStyle name="표준 42 39 5" xfId="10053" xr:uid="{521D59FC-4BD4-4BFC-AE55-47FB45BD5F3F}"/>
    <cellStyle name="표준 42 39 6" xfId="11939" xr:uid="{0D2E9FAE-68CC-4AE7-81A2-86CC408FDBB1}"/>
    <cellStyle name="표준 42 39 7" xfId="17707" xr:uid="{36833BD9-D7AC-45BA-B77C-5B575B99170F}"/>
    <cellStyle name="표준 42 39 8" xfId="7702" xr:uid="{63F8D992-6421-4DFF-B04A-C6D020619BBB}"/>
    <cellStyle name="표준 42 4" xfId="2416" xr:uid="{0B22B69F-D0DD-45BD-AE37-D072541D9FAE}"/>
    <cellStyle name="표준 42 4 2" xfId="7706" xr:uid="{9935E26F-929B-4881-B1D9-19E447F95D44}"/>
    <cellStyle name="표준 42 4 2 2" xfId="10058" xr:uid="{45899A07-E207-4D69-9152-E32721E75221}"/>
    <cellStyle name="표준 42 4 2 3" xfId="13027" xr:uid="{1D6ADF2E-03A8-4D93-8924-E76FAA925A29}"/>
    <cellStyle name="표준 42 4 2 4" xfId="17711" xr:uid="{2A66BACB-06B9-454A-B30C-C358306ED43B}"/>
    <cellStyle name="표준 42 4 3" xfId="7707" xr:uid="{7713A084-F823-4333-BF03-1A0EADAD296D}"/>
    <cellStyle name="표준 42 4 3 2" xfId="10059" xr:uid="{2638D634-BF7C-497D-8C9F-8CED095002B3}"/>
    <cellStyle name="표준 42 4 3 3" xfId="12405" xr:uid="{C006FAA2-D15F-4664-9503-0859D6FAC8AE}"/>
    <cellStyle name="표준 42 4 3 4" xfId="17712" xr:uid="{F9FF12C2-C525-425B-9540-2740E3F462C5}"/>
    <cellStyle name="표준 42 4 4" xfId="8481" xr:uid="{B16CF857-6B0B-4F8E-84FA-04AC046980AB}"/>
    <cellStyle name="표준 42 4 4 2" xfId="10060" xr:uid="{E6741742-2666-4081-9FCD-E0239869DD07}"/>
    <cellStyle name="표준 42 4 4 3" xfId="13399" xr:uid="{7E93A40B-F2E1-48B7-BFD8-AE3000DBE996}"/>
    <cellStyle name="표준 42 4 4 4" xfId="18457" xr:uid="{9E268C09-A8A6-4581-B636-E1172BD071E5}"/>
    <cellStyle name="표준 42 4 5" xfId="10057" xr:uid="{5DCDCA99-D3A1-4DBF-A44B-198879D2D355}"/>
    <cellStyle name="표준 42 4 6" xfId="11941" xr:uid="{7CD3A735-7608-4223-96BB-260BA1AB4363}"/>
    <cellStyle name="표준 42 4 7" xfId="17710" xr:uid="{2716B090-2099-4668-A0E1-7E12B490F4CD}"/>
    <cellStyle name="표준 42 4 8" xfId="7705" xr:uid="{107F2079-C004-4A1E-A93E-A35CB3BB39FD}"/>
    <cellStyle name="표준 42 40" xfId="2417" xr:uid="{1A2BD6B3-3168-4B3C-B010-0C4E74D8B467}"/>
    <cellStyle name="표준 42 40 2" xfId="7709" xr:uid="{706A3801-F41A-4041-80A6-A48E8B0E92D5}"/>
    <cellStyle name="표준 42 40 2 2" xfId="10062" xr:uid="{4E0F9A77-307F-4CE0-8ECD-9EBC8FC2E1F6}"/>
    <cellStyle name="표준 42 40 2 3" xfId="13025" xr:uid="{8D405E85-D6A4-4D63-9280-F18CFD6FA87D}"/>
    <cellStyle name="표준 42 40 2 4" xfId="17714" xr:uid="{67BAFAB4-29B3-4272-9E59-F94D3778741E}"/>
    <cellStyle name="표준 42 40 3" xfId="7710" xr:uid="{FDF77066-00EC-40B9-9B7F-13D1DF8B626D}"/>
    <cellStyle name="표준 42 40 3 2" xfId="10063" xr:uid="{90004685-8E6F-4EDE-A186-FA4D2A6491A5}"/>
    <cellStyle name="표준 42 40 3 3" xfId="11942" xr:uid="{CA46F65A-4594-4B2B-BD47-EE8B176A3098}"/>
    <cellStyle name="표준 42 40 3 4" xfId="17715" xr:uid="{DC1DBC16-869F-4C5B-956A-02D9AD256336}"/>
    <cellStyle name="표준 42 40 4" xfId="8482" xr:uid="{3D40615D-02A4-4F44-8D6D-EE7434C54F9C}"/>
    <cellStyle name="표준 42 40 4 2" xfId="10064" xr:uid="{DE3496BC-2C81-4F31-98A2-C0B64306ADF6}"/>
    <cellStyle name="표준 42 40 4 3" xfId="13396" xr:uid="{CC1D70FE-B2B6-4127-9266-1DE368439A39}"/>
    <cellStyle name="표준 42 40 4 4" xfId="18458" xr:uid="{491EB5B1-FC9F-4D18-90B3-0F807098FE95}"/>
    <cellStyle name="표준 42 40 5" xfId="10061" xr:uid="{E9D37E77-3A95-4DE6-A81D-FB90EEF2AEDF}"/>
    <cellStyle name="표준 42 40 6" xfId="13028" xr:uid="{31C868CB-65BA-48B7-A073-5BE42F006398}"/>
    <cellStyle name="표준 42 40 7" xfId="17713" xr:uid="{28C1E115-BD70-4332-86CA-5D890720F8D1}"/>
    <cellStyle name="표준 42 40 8" xfId="7708" xr:uid="{88336E06-6849-4C9F-8338-317B0C0FC923}"/>
    <cellStyle name="표준 42 41" xfId="2418" xr:uid="{691A5902-1203-4BC6-A51B-396987BCD4DA}"/>
    <cellStyle name="표준 42 41 2" xfId="7712" xr:uid="{0A2D443C-FB03-4CB7-B1C9-06AB218CF058}"/>
    <cellStyle name="표준 42 41 2 2" xfId="10066" xr:uid="{A48AD08A-2F68-414A-AAE1-F983D600FE11}"/>
    <cellStyle name="표준 42 41 2 3" xfId="13030" xr:uid="{4B4CD73B-A08E-422A-8B30-85573A6A4D9B}"/>
    <cellStyle name="표준 42 41 2 4" xfId="17717" xr:uid="{00C9ADDC-6287-465A-B16F-F66F13943574}"/>
    <cellStyle name="표준 42 41 3" xfId="7713" xr:uid="{CE91FF89-B4FB-4055-BEE1-8FE74D0714C2}"/>
    <cellStyle name="표준 42 41 3 2" xfId="10067" xr:uid="{D2161EE2-89CF-46B8-B368-A902E75AE928}"/>
    <cellStyle name="표준 42 41 3 3" xfId="11944" xr:uid="{1821567B-5DE6-40CE-B818-57E7D666631E}"/>
    <cellStyle name="표준 42 41 3 4" xfId="17718" xr:uid="{52A57690-79C6-42FB-B2D7-1E35235B7750}"/>
    <cellStyle name="표준 42 41 4" xfId="8483" xr:uid="{43123500-D29A-4F57-B1B1-0107884E80AC}"/>
    <cellStyle name="표준 42 41 4 2" xfId="10068" xr:uid="{CA41665E-A6DB-460F-8DD0-3ADCCCFC6F96}"/>
    <cellStyle name="표준 42 41 4 3" xfId="12221" xr:uid="{46880EBB-45A3-4A93-A667-E2A759CEE918}"/>
    <cellStyle name="표준 42 41 4 4" xfId="18459" xr:uid="{44E54C5D-C928-47DF-BF53-8F0D2ABFD583}"/>
    <cellStyle name="표준 42 41 5" xfId="10065" xr:uid="{4B23DB95-8091-4B15-AFC1-9B5CFEB10B16}"/>
    <cellStyle name="표준 42 41 6" xfId="11943" xr:uid="{F4715F30-5359-4555-9C36-269DC83E3FB8}"/>
    <cellStyle name="표준 42 41 7" xfId="17716" xr:uid="{AFBA4EB1-DCB8-4D0A-8AE7-371A32A4615B}"/>
    <cellStyle name="표준 42 41 8" xfId="7711" xr:uid="{56249653-5132-4D5F-9B32-878FABC17266}"/>
    <cellStyle name="표준 42 42" xfId="2419" xr:uid="{FB44D848-F5B8-4C4E-AD03-DDD00DBDE737}"/>
    <cellStyle name="표준 42 42 2" xfId="7715" xr:uid="{EAA515B0-7B62-4CEF-ADAB-E96B32A7B362}"/>
    <cellStyle name="표준 42 42 2 2" xfId="10070" xr:uid="{CA70F211-77D9-4D06-A40D-B2EA7815C7CC}"/>
    <cellStyle name="표준 42 42 2 3" xfId="12406" xr:uid="{4C0FE6B1-0CFA-43B3-967B-66465BFF35F6}"/>
    <cellStyle name="표준 42 42 2 4" xfId="17720" xr:uid="{DB057718-504A-4761-8723-2431C3779619}"/>
    <cellStyle name="표준 42 42 3" xfId="7716" xr:uid="{1DF29CE6-DA49-4848-922C-D5807E7042CF}"/>
    <cellStyle name="표준 42 42 3 2" xfId="10071" xr:uid="{E9D637A9-E955-440B-82F9-B8E3573DF46F}"/>
    <cellStyle name="표준 42 42 3 3" xfId="13032" xr:uid="{B287FB2C-5AE2-4999-A8D6-C2F2ADCD367D}"/>
    <cellStyle name="표준 42 42 3 4" xfId="17721" xr:uid="{7670D925-4F92-4CDE-ADA4-B0666317CF53}"/>
    <cellStyle name="표준 42 42 4" xfId="8484" xr:uid="{65068C23-D9A1-4F26-9A58-B278EF0570B9}"/>
    <cellStyle name="표준 42 42 4 2" xfId="10072" xr:uid="{A64448D9-EE49-45DB-A286-F227493FCC1C}"/>
    <cellStyle name="표준 42 42 4 3" xfId="12222" xr:uid="{F8F87F4F-2848-479A-8428-9D54A0CE179C}"/>
    <cellStyle name="표준 42 42 4 4" xfId="18460" xr:uid="{2F4FDF26-F177-4D14-9B57-D47E99B44462}"/>
    <cellStyle name="표준 42 42 5" xfId="10069" xr:uid="{2283C489-F12B-464A-9C45-505768D33317}"/>
    <cellStyle name="표준 42 42 6" xfId="13031" xr:uid="{D14116D4-73C5-4075-B966-02C37402EC00}"/>
    <cellStyle name="표준 42 42 7" xfId="17719" xr:uid="{BFB84BB8-FDB0-4BA1-9C28-06DD5AEA8E6D}"/>
    <cellStyle name="표준 42 42 8" xfId="7714" xr:uid="{915B02C3-5CDB-49D7-A465-13F2A03B1EE4}"/>
    <cellStyle name="표준 42 43" xfId="2420" xr:uid="{432AE324-2A84-4B2F-83A7-B11BDCDA559B}"/>
    <cellStyle name="표준 42 43 2" xfId="7718" xr:uid="{DB9C9FC2-D328-439B-B8FA-CDA89A13DC1E}"/>
    <cellStyle name="표준 42 43 2 2" xfId="10074" xr:uid="{DE421A1B-AF44-4E70-8AA0-FE1E0E60D5B1}"/>
    <cellStyle name="표준 42 43 2 3" xfId="11945" xr:uid="{540D8D1D-97B6-45EB-ABA0-4964E4A7AC31}"/>
    <cellStyle name="표준 42 43 2 4" xfId="17723" xr:uid="{B3C9C15A-6DEC-4DDD-84AA-43665105B50D}"/>
    <cellStyle name="표준 42 43 3" xfId="7719" xr:uid="{CB567A09-7C5A-46A9-9B30-1C5F77AF1E7A}"/>
    <cellStyle name="표준 42 43 3 2" xfId="10075" xr:uid="{65BAECB9-5E9E-4ADA-A417-20D3F287AF8E}"/>
    <cellStyle name="표준 42 43 3 3" xfId="11946" xr:uid="{491FF1E5-31D7-49FC-AC6F-2C44F461B7C0}"/>
    <cellStyle name="표준 42 43 3 4" xfId="17724" xr:uid="{F441E7B5-E5D2-4B6F-B63D-B8661A785911}"/>
    <cellStyle name="표준 42 43 4" xfId="8485" xr:uid="{31C6F228-AE1F-4F75-9D0E-9DDB8E7AD30A}"/>
    <cellStyle name="표준 42 43 4 2" xfId="10076" xr:uid="{86A862B2-8A4F-4556-A743-F0ACADD6564B}"/>
    <cellStyle name="표준 42 43 4 3" xfId="13401" xr:uid="{9EDE7A51-B39A-49A2-AAAA-75694A5FB53A}"/>
    <cellStyle name="표준 42 43 4 4" xfId="18461" xr:uid="{118BBD44-E987-4F67-BE7A-0F92158A301C}"/>
    <cellStyle name="표준 42 43 5" xfId="10073" xr:uid="{87AE91A9-6CF7-4D20-AF7A-77158E991F99}"/>
    <cellStyle name="표준 42 43 6" xfId="13029" xr:uid="{9E28D6A1-A890-48D8-89AC-74A54E81D8C4}"/>
    <cellStyle name="표준 42 43 7" xfId="17722" xr:uid="{1CF00CDE-ECBF-451D-A958-6854313E5E85}"/>
    <cellStyle name="표준 42 43 8" xfId="7717" xr:uid="{B27E5162-AE3C-438E-9B26-5FA4B35411DF}"/>
    <cellStyle name="표준 42 44" xfId="2421" xr:uid="{AA18B389-AB16-4709-B5D7-1935BC2CEB6B}"/>
    <cellStyle name="표준 42 44 2" xfId="7721" xr:uid="{FC29AED1-0D99-48C6-8241-E7F5B7084967}"/>
    <cellStyle name="표준 42 44 2 2" xfId="10078" xr:uid="{54C52C59-87FD-4C29-868D-F4BB85B8C7DF}"/>
    <cellStyle name="표준 42 44 2 3" xfId="11947" xr:uid="{F127842C-9304-4BF8-91E7-AA4CA9E914F7}"/>
    <cellStyle name="표준 42 44 2 4" xfId="17726" xr:uid="{2E27F004-F603-4567-BC77-67BE6C3854B9}"/>
    <cellStyle name="표준 42 44 3" xfId="7722" xr:uid="{B25EB70D-28DF-4DDF-A38C-D4FDCD45F0B3}"/>
    <cellStyle name="표준 42 44 3 2" xfId="10079" xr:uid="{16CE0DA9-ABB7-45F0-9692-CD725EBC9B8C}"/>
    <cellStyle name="표준 42 44 3 3" xfId="13035" xr:uid="{5C197C0B-9D4C-441D-9F7E-696078C76BD5}"/>
    <cellStyle name="표준 42 44 3 4" xfId="17727" xr:uid="{2C1A9A8F-2AD0-447E-9DCA-33B45D3977A6}"/>
    <cellStyle name="표준 42 44 4" xfId="8486" xr:uid="{414D9380-0508-4196-AC60-23C460828CB5}"/>
    <cellStyle name="표준 42 44 4 2" xfId="10080" xr:uid="{07A5298B-6458-4567-B0F0-AC918B64D76F}"/>
    <cellStyle name="표준 42 44 4 3" xfId="12223" xr:uid="{011C8DD2-BF50-4257-82C6-F69E1A03FF60}"/>
    <cellStyle name="표준 42 44 4 4" xfId="18462" xr:uid="{4E9C862F-50F9-42BF-A842-D36F1BDC5A6F}"/>
    <cellStyle name="표준 42 44 5" xfId="10077" xr:uid="{CDB73358-DD0E-4B5E-8FAD-6DAE495B0036}"/>
    <cellStyle name="표준 42 44 6" xfId="13034" xr:uid="{9DF37031-1090-40BD-A130-66D024393D74}"/>
    <cellStyle name="표준 42 44 7" xfId="17725" xr:uid="{3DE577D8-9421-4344-B2CA-195F99011D9C}"/>
    <cellStyle name="표준 42 44 8" xfId="7720" xr:uid="{5B767243-0D2C-4455-968C-86826FF5588D}"/>
    <cellStyle name="표준 42 45" xfId="2422" xr:uid="{BAA332EC-C33F-4EB2-A985-8D8729E4EB10}"/>
    <cellStyle name="표준 42 45 2" xfId="7724" xr:uid="{05001943-0724-440C-B9C7-2349B995D5BA}"/>
    <cellStyle name="표준 42 45 2 2" xfId="10082" xr:uid="{0FDEEC23-936D-4890-9D3D-84277C84CC1F}"/>
    <cellStyle name="표준 42 45 2 3" xfId="13036" xr:uid="{45593271-7344-448B-A8C1-B39D33AE17DC}"/>
    <cellStyle name="표준 42 45 2 4" xfId="17729" xr:uid="{5202F91E-DD03-46C5-ACF3-B44617562FC0}"/>
    <cellStyle name="표준 42 45 3" xfId="7725" xr:uid="{5B4ECB13-3005-4327-839F-670A682FDF6B}"/>
    <cellStyle name="표준 42 45 3 2" xfId="10083" xr:uid="{37D33979-EE7B-4B92-AAFD-411F1FDF8BD8}"/>
    <cellStyle name="표준 42 45 3 3" xfId="13033" xr:uid="{C1136419-74F5-48EF-B828-9F1DEDD0CDE1}"/>
    <cellStyle name="표준 42 45 3 4" xfId="17730" xr:uid="{FAF0DF82-7A5B-4894-AD78-6E03DBFE6CDB}"/>
    <cellStyle name="표준 42 45 4" xfId="8487" xr:uid="{6B1D8C80-6EDB-4D82-BAC1-7AFE085A44D8}"/>
    <cellStyle name="표준 42 45 4 2" xfId="10084" xr:uid="{71440CAC-056F-4E44-9D49-2D322A82D2F5}"/>
    <cellStyle name="표준 42 45 4 3" xfId="13402" xr:uid="{20574279-9B7D-4A64-908D-4170E236E208}"/>
    <cellStyle name="표준 42 45 4 4" xfId="18463" xr:uid="{AF834ABA-EB1A-407E-906A-5470251FF221}"/>
    <cellStyle name="표준 42 45 5" xfId="10081" xr:uid="{69EE1E83-4281-4794-B767-3C5F983F288C}"/>
    <cellStyle name="표준 42 45 6" xfId="12407" xr:uid="{5EDA1E08-0E96-47E2-8733-7745216EA23E}"/>
    <cellStyle name="표준 42 45 7" xfId="17728" xr:uid="{73C1DFEA-4E48-4D53-B05E-BA4045F7B4BD}"/>
    <cellStyle name="표준 42 45 8" xfId="7723" xr:uid="{97779DE3-B150-43CE-9364-541B397CF698}"/>
    <cellStyle name="표준 42 46" xfId="2423" xr:uid="{EB5DED1E-C9C7-4A51-97D0-3AABDF4F56C6}"/>
    <cellStyle name="표준 42 46 2" xfId="7727" xr:uid="{3B5BD63F-2251-4380-9E46-5B21779496F4}"/>
    <cellStyle name="표준 42 46 2 2" xfId="10086" xr:uid="{F0BE8169-25B9-41A3-91C2-2927F1027AB6}"/>
    <cellStyle name="표준 42 46 2 3" xfId="11949" xr:uid="{7C976E64-B5AF-4F4E-B665-3A0FBEB3AAC2}"/>
    <cellStyle name="표준 42 46 2 4" xfId="17732" xr:uid="{11C90E87-7707-4637-92AE-132C9B714A6A}"/>
    <cellStyle name="표준 42 46 3" xfId="7728" xr:uid="{8A8FED27-718E-41D6-B10F-5AA0833D08D6}"/>
    <cellStyle name="표준 42 46 3 2" xfId="10087" xr:uid="{344A4424-C2B5-429F-B6FC-4896FCC8E7B6}"/>
    <cellStyle name="표준 42 46 3 3" xfId="13038" xr:uid="{10A896EE-C01E-469A-BC90-075ADBCC3311}"/>
    <cellStyle name="표준 42 46 3 4" xfId="17733" xr:uid="{DDBFCA84-13D1-47E4-8410-08A090DA832B}"/>
    <cellStyle name="표준 42 46 4" xfId="8488" xr:uid="{6BD2986A-7165-42D7-AB70-DE5B456C17DE}"/>
    <cellStyle name="표준 42 46 4 2" xfId="10088" xr:uid="{D82B7CD8-D7EC-4FE2-AAEF-F5B32734C699}"/>
    <cellStyle name="표준 42 46 4 3" xfId="12498" xr:uid="{E3028F64-3F1C-4F06-9462-D7D775905EB6}"/>
    <cellStyle name="표준 42 46 4 4" xfId="18464" xr:uid="{FA2ED083-EB2A-4AA2-88C2-F9A6A90AA414}"/>
    <cellStyle name="표준 42 46 5" xfId="10085" xr:uid="{CE4199B7-A3D7-4E40-9FC9-3D0F076336CF}"/>
    <cellStyle name="표준 42 46 6" xfId="11948" xr:uid="{30317CFE-CD50-4F5E-BA9C-B685C56BE1B7}"/>
    <cellStyle name="표준 42 46 7" xfId="17731" xr:uid="{AEF4302B-8802-42E4-B71A-2D21B72E54E3}"/>
    <cellStyle name="표준 42 46 8" xfId="7726" xr:uid="{C745D59D-3B88-4ED5-AD3A-C65016322B3F}"/>
    <cellStyle name="표준 42 47" xfId="2424" xr:uid="{31A85BBA-4453-4D89-925E-73836C3699AE}"/>
    <cellStyle name="표준 42 47 2" xfId="7730" xr:uid="{A420474D-0F02-4CFA-BC02-59BD481A48F3}"/>
    <cellStyle name="표준 42 47 2 2" xfId="10090" xr:uid="{A2C65604-5D5F-4DA1-BD44-78A7E8C4174B}"/>
    <cellStyle name="표준 42 47 2 3" xfId="13039" xr:uid="{3F21C0F5-0328-4824-A1D0-99C19BCAF49F}"/>
    <cellStyle name="표준 42 47 2 4" xfId="17735" xr:uid="{BD366623-B091-417E-A32B-9E27A27106E5}"/>
    <cellStyle name="표준 42 47 3" xfId="7731" xr:uid="{7D6436EE-BEAD-4A25-A0C9-44E285900E85}"/>
    <cellStyle name="표준 42 47 3 2" xfId="10091" xr:uid="{476C25F4-873A-4D4D-8B51-131E17643924}"/>
    <cellStyle name="표준 42 47 3 3" xfId="12408" xr:uid="{F22C22F3-E3B4-491B-9867-CB0F30D6AF30}"/>
    <cellStyle name="표준 42 47 3 4" xfId="17736" xr:uid="{C360EE23-76EE-42B6-9F47-FF77889C191F}"/>
    <cellStyle name="표준 42 47 4" xfId="8489" xr:uid="{675C68FA-55A2-4325-B7AD-8B29E0E06C23}"/>
    <cellStyle name="표준 42 47 4 2" xfId="10092" xr:uid="{9562337E-14AF-4D8B-8A11-3C72B1CD4C1F}"/>
    <cellStyle name="표준 42 47 4 3" xfId="13403" xr:uid="{225FB2B2-B712-40D3-A867-0AA401A2BA30}"/>
    <cellStyle name="표준 42 47 4 4" xfId="18465" xr:uid="{450BBB6E-3372-47C7-9A0E-78F982AA3EAF}"/>
    <cellStyle name="표준 42 47 5" xfId="10089" xr:uid="{A046D1F0-B15C-4C2C-B492-1067B20C2FFF}"/>
    <cellStyle name="표준 42 47 6" xfId="11950" xr:uid="{F3409243-7B9F-4889-A817-1A85D5D5EF4A}"/>
    <cellStyle name="표준 42 47 7" xfId="17734" xr:uid="{1DDBABFA-B462-4E72-8305-9E7805909E60}"/>
    <cellStyle name="표준 42 47 8" xfId="7729" xr:uid="{A8394501-A879-4E96-86B7-5A1E3814E23E}"/>
    <cellStyle name="표준 42 48" xfId="7732" xr:uid="{50BC920D-F1BF-4C38-8E32-CEF9EB3DF4C7}"/>
    <cellStyle name="표준 42 48 2" xfId="10093" xr:uid="{94EBDD33-6065-4278-B8E6-C8BB30061DE8}"/>
    <cellStyle name="표준 42 48 3" xfId="13040" xr:uid="{842950FA-856F-46BC-923F-7C35AF56730A}"/>
    <cellStyle name="표준 42 48 4" xfId="17737" xr:uid="{8E6B8FCC-B37E-486E-8473-CEF152406760}"/>
    <cellStyle name="표준 42 49" xfId="7733" xr:uid="{083E196B-38DE-4CB5-BD3C-09C3E157C393}"/>
    <cellStyle name="표준 42 49 2" xfId="10094" xr:uid="{959FA7AF-28D2-46B1-BB82-BC32C5D343E5}"/>
    <cellStyle name="표준 42 49 3" xfId="13037" xr:uid="{A41C02B5-EE0E-499D-BC13-E6F14CBFBC98}"/>
    <cellStyle name="표준 42 49 4" xfId="17738" xr:uid="{649F5E60-1DC5-4F15-A850-36D69E4DB102}"/>
    <cellStyle name="표준 42 5" xfId="2425" xr:uid="{A0857D40-03B8-4F26-ACC5-C1B4CAD903A4}"/>
    <cellStyle name="표준 42 5 2" xfId="7735" xr:uid="{6A60A5C0-59E1-41E0-BE57-438BCAC4C5D6}"/>
    <cellStyle name="표준 42 5 2 2" xfId="10096" xr:uid="{8769AD15-9E94-44D9-9DE4-5A21C29E6A6D}"/>
    <cellStyle name="표준 42 5 2 3" xfId="11952" xr:uid="{F82F3190-1807-4292-98CF-65A047FF0F99}"/>
    <cellStyle name="표준 42 5 2 4" xfId="17740" xr:uid="{BD75F809-B4FC-4B87-8C7F-C6393749D066}"/>
    <cellStyle name="표준 42 5 3" xfId="7736" xr:uid="{10E00BB7-A487-4EE7-AA12-2BAEC9BD90A9}"/>
    <cellStyle name="표준 42 5 3 2" xfId="10097" xr:uid="{8DDF0FDC-1001-47DC-B973-548C97BD00FF}"/>
    <cellStyle name="표준 42 5 3 3" xfId="13042" xr:uid="{C68AA310-BFDA-4888-8538-DCFCA7833DC9}"/>
    <cellStyle name="표준 42 5 3 4" xfId="17741" xr:uid="{C5BBB699-7FC5-4693-8E2A-21CCBDF81731}"/>
    <cellStyle name="표준 42 5 4" xfId="8490" xr:uid="{BF524E43-9528-457D-9D97-1D6DB5733D24}"/>
    <cellStyle name="표준 42 5 4 2" xfId="10098" xr:uid="{E2733793-C723-4337-8774-AF9D0BB6A8C8}"/>
    <cellStyle name="표준 42 5 4 3" xfId="13400" xr:uid="{A09495A3-84FE-4307-8DDC-72500D9EEEF2}"/>
    <cellStyle name="표준 42 5 4 4" xfId="18466" xr:uid="{7CFCCD63-C15F-4E3F-B9BD-C7C8C393F5A1}"/>
    <cellStyle name="표준 42 5 5" xfId="10095" xr:uid="{D855A6AF-70DB-46EF-A288-2872BA4A6AE5}"/>
    <cellStyle name="표준 42 5 6" xfId="11951" xr:uid="{4399CD11-4FDD-4E07-92D8-55733DE14D2A}"/>
    <cellStyle name="표준 42 5 7" xfId="17739" xr:uid="{D478D541-427F-42D6-AAA7-707AFCC37186}"/>
    <cellStyle name="표준 42 5 8" xfId="7734" xr:uid="{6177256B-220A-46C7-8991-27F35A0A8733}"/>
    <cellStyle name="표준 42 50" xfId="8448" xr:uid="{D7781CF4-DD17-4E1B-AE1B-5A2446D2197F}"/>
    <cellStyle name="표준 42 50 2" xfId="10099" xr:uid="{8DB8ACE6-D639-4AF7-A80C-99FBA8D06153}"/>
    <cellStyle name="표준 42 50 3" xfId="12493" xr:uid="{2FA67F2D-991B-40FA-8549-797684E61106}"/>
    <cellStyle name="표준 42 50 4" xfId="18424" xr:uid="{2C3697DC-3410-4652-AC1C-EC51E28B7F12}"/>
    <cellStyle name="표준 42 51" xfId="9928" xr:uid="{6E3CB254-D5C5-4B40-BDC7-A16A32128B9B}"/>
    <cellStyle name="표준 42 52" xfId="12978" xr:uid="{4F97B48D-D271-4D9D-96AC-FB377B4CD5D0}"/>
    <cellStyle name="표준 42 53" xfId="17613" xr:uid="{FEF4AF09-51D5-4714-8EC2-1BEE3D6BE6BF}"/>
    <cellStyle name="표준 42 54" xfId="7608" xr:uid="{47982381-0633-4B1F-AE83-DC9FD17B3FDC}"/>
    <cellStyle name="표준 42 6" xfId="2426" xr:uid="{14080162-9AFC-447E-ABBC-4CA9FFFAEE3B}"/>
    <cellStyle name="표준 42 6 2" xfId="7738" xr:uid="{3414F137-E61B-4752-B96B-5C696794D0D7}"/>
    <cellStyle name="표준 42 6 2 2" xfId="10101" xr:uid="{790CEEEF-D0BB-497B-9245-08D53574C89A}"/>
    <cellStyle name="표준 42 6 2 3" xfId="13043" xr:uid="{DF056BDC-F8FE-4E62-AA5F-BD18A4D66AAC}"/>
    <cellStyle name="표준 42 6 2 4" xfId="17743" xr:uid="{ED75953B-701A-4D6F-A6D3-B1E5A11A126C}"/>
    <cellStyle name="표준 42 6 3" xfId="7739" xr:uid="{07833FAC-C23C-4E88-A687-4B933B9FFA8C}"/>
    <cellStyle name="표준 42 6 3 2" xfId="10102" xr:uid="{660D1FB9-E889-49E5-8B93-257B4E53FD63}"/>
    <cellStyle name="표준 42 6 3 3" xfId="12409" xr:uid="{4F7EA125-2522-44F7-AA5A-F41167D54293}"/>
    <cellStyle name="표준 42 6 3 4" xfId="17744" xr:uid="{90130AF5-4350-4289-9E74-3E904F5794B3}"/>
    <cellStyle name="표준 42 6 4" xfId="8491" xr:uid="{29F1B82E-CF7C-4A84-9F06-07D828C5C676}"/>
    <cellStyle name="표준 42 6 4 2" xfId="10103" xr:uid="{5805D645-3AC1-4744-8133-5835233309BF}"/>
    <cellStyle name="표준 42 6 4 3" xfId="12224" xr:uid="{B2C06065-8957-4DC8-957A-9588AAF2D676}"/>
    <cellStyle name="표준 42 6 4 4" xfId="18467" xr:uid="{9918D46C-2E6B-45C5-8939-3A8113B13F69}"/>
    <cellStyle name="표준 42 6 5" xfId="10100" xr:uid="{2ABAF5BD-983A-455F-B8D7-6B142D1E0622}"/>
    <cellStyle name="표준 42 6 6" xfId="11953" xr:uid="{CF962C2D-EB1E-441C-98C5-E71425ABA264}"/>
    <cellStyle name="표준 42 6 7" xfId="17742" xr:uid="{32FE1ED5-B090-45DE-99A8-8050987C7E4B}"/>
    <cellStyle name="표준 42 6 8" xfId="7737" xr:uid="{34AABFA3-1B12-4917-B4B8-28B9D22DFC3B}"/>
    <cellStyle name="표준 42 7" xfId="2427" xr:uid="{A2AE39D0-E27F-41A1-BE5B-6875CCDBAF32}"/>
    <cellStyle name="표준 42 7 2" xfId="7741" xr:uid="{DFDB4463-7BEC-434D-8BC5-D0D72D44B6E3}"/>
    <cellStyle name="표준 42 7 2 2" xfId="10105" xr:uid="{4EBD5C61-D54E-4B2A-9A62-9751297548E6}"/>
    <cellStyle name="표준 42 7 2 3" xfId="13041" xr:uid="{9FC38BDF-51B1-4094-BA53-4CD660A1F170}"/>
    <cellStyle name="표준 42 7 2 4" xfId="17746" xr:uid="{6969CBFA-6866-4DA2-9858-F666A649281A}"/>
    <cellStyle name="표준 42 7 3" xfId="7742" xr:uid="{8089F8C3-30B1-44C3-B89C-671D1DFAEE42}"/>
    <cellStyle name="표준 42 7 3 2" xfId="10106" xr:uid="{73BF861F-E143-4F35-9049-31998A5FE0DC}"/>
    <cellStyle name="표준 42 7 3 3" xfId="11954" xr:uid="{3E76EA8F-AE76-4380-9107-75B27C161B32}"/>
    <cellStyle name="표준 42 7 3 4" xfId="17747" xr:uid="{470E5C06-6749-4930-829D-FC27389B6944}"/>
    <cellStyle name="표준 42 7 4" xfId="8492" xr:uid="{39DC0F79-BDBF-4483-A675-083159E51919}"/>
    <cellStyle name="표준 42 7 4 2" xfId="10107" xr:uid="{3E900921-1D39-4537-9709-E5E417FA9841}"/>
    <cellStyle name="표준 42 7 4 3" xfId="12225" xr:uid="{60D2B25B-65F2-4DC8-9800-E072738E5660}"/>
    <cellStyle name="표준 42 7 4 4" xfId="18468" xr:uid="{26C94314-248A-4767-9929-225EE16C3506}"/>
    <cellStyle name="표준 42 7 5" xfId="10104" xr:uid="{46A1C533-B4AC-4F86-9D77-432F39B35D9A}"/>
    <cellStyle name="표준 42 7 6" xfId="13044" xr:uid="{C8E8B8DE-0852-4018-9A90-7E242A048D98}"/>
    <cellStyle name="표준 42 7 7" xfId="17745" xr:uid="{8BDE9BF2-D767-47AF-BA64-98DAF37EFE2C}"/>
    <cellStyle name="표준 42 7 8" xfId="7740" xr:uid="{53AE396F-7815-4420-B771-4067C1DD9C42}"/>
    <cellStyle name="표준 42 8" xfId="2428" xr:uid="{C7438612-F224-42F6-A8DE-4B32717D6188}"/>
    <cellStyle name="표준 42 8 2" xfId="7744" xr:uid="{5166729F-E6AC-4ABE-83A0-4F6B7A91EE5D}"/>
    <cellStyle name="표준 42 8 2 2" xfId="10109" xr:uid="{F40B9251-D7E4-4EB7-8AF5-B76E46109C9E}"/>
    <cellStyle name="표준 42 8 2 3" xfId="13046" xr:uid="{B109A2B9-6D66-4CEE-83F6-D836B97AE1F7}"/>
    <cellStyle name="표준 42 8 2 4" xfId="17749" xr:uid="{9F363CFD-0F4D-4525-B5D2-5FFD7032B317}"/>
    <cellStyle name="표준 42 8 3" xfId="7745" xr:uid="{F04DCCD2-7DD2-4093-AD1F-380A71C5E4A4}"/>
    <cellStyle name="표준 42 8 3 2" xfId="10110" xr:uid="{F4D3F21A-52C6-4D82-B34E-1245619A6A87}"/>
    <cellStyle name="표준 42 8 3 3" xfId="11956" xr:uid="{32540A54-23F2-4BB2-A46B-F8BF4B182B33}"/>
    <cellStyle name="표준 42 8 3 4" xfId="17750" xr:uid="{9504D850-5C06-4653-94DD-AD38D8E45492}"/>
    <cellStyle name="표준 42 8 4" xfId="8493" xr:uid="{7724FB43-B7F9-41CC-8E00-63A77EE10EE5}"/>
    <cellStyle name="표준 42 8 4 2" xfId="10111" xr:uid="{1DE31AFC-70B9-46A1-9022-E24DBF1D59C0}"/>
    <cellStyle name="표준 42 8 4 3" xfId="13405" xr:uid="{C62E21B9-C9C8-4501-8288-ABC24F0C9C2D}"/>
    <cellStyle name="표준 42 8 4 4" xfId="18469" xr:uid="{5A797141-3E54-4D05-8CCA-6DC32AF2A5EC}"/>
    <cellStyle name="표준 42 8 5" xfId="10108" xr:uid="{D5986A99-144A-4DEB-BB88-AAE5E6BDAC44}"/>
    <cellStyle name="표준 42 8 6" xfId="11955" xr:uid="{9CDF353D-EF67-4036-BC62-65C0355D6FBA}"/>
    <cellStyle name="표준 42 8 7" xfId="17748" xr:uid="{C8F5BABB-D72A-4940-BE88-36891781B931}"/>
    <cellStyle name="표준 42 8 8" xfId="7743" xr:uid="{B5D5D91C-BD54-4BCD-963E-B857B72B5648}"/>
    <cellStyle name="표준 42 9" xfId="2429" xr:uid="{24729A2F-9500-45B8-B131-443F637AEEE0}"/>
    <cellStyle name="표준 42 9 2" xfId="7747" xr:uid="{B72306A6-5D09-4065-8D78-0EBD2FCCE179}"/>
    <cellStyle name="표준 42 9 2 2" xfId="10113" xr:uid="{35D6CE8D-F359-43B0-BAFF-9449616494FC}"/>
    <cellStyle name="표준 42 9 2 3" xfId="12410" xr:uid="{5AE4A70F-B438-45AA-86CC-C7CDAF3754DE}"/>
    <cellStyle name="표준 42 9 2 4" xfId="17752" xr:uid="{D7C05F56-B71E-410E-A25B-54B523B049C5}"/>
    <cellStyle name="표준 42 9 3" xfId="7748" xr:uid="{EACBBD9A-25EE-44F3-B247-941DB1EC69F9}"/>
    <cellStyle name="표준 42 9 3 2" xfId="10114" xr:uid="{AFD79A14-2E5F-4580-98A6-D5338A9F0C04}"/>
    <cellStyle name="표준 42 9 3 3" xfId="13048" xr:uid="{87846B27-6017-4DB7-8C87-854BBB1B2BD4}"/>
    <cellStyle name="표준 42 9 3 4" xfId="17753" xr:uid="{6E27CAB5-5589-4D9B-A4DE-17F8D817AB96}"/>
    <cellStyle name="표준 42 9 4" xfId="8494" xr:uid="{919BC56D-30BB-45CE-B6FC-9E92CC0FAD82}"/>
    <cellStyle name="표준 42 9 4 2" xfId="10115" xr:uid="{C130C42D-2C82-4263-AFA5-0CF53975CF64}"/>
    <cellStyle name="표준 42 9 4 3" xfId="12226" xr:uid="{E01C8B75-22C9-4BE8-872C-B88F43AA011E}"/>
    <cellStyle name="표준 42 9 4 4" xfId="18470" xr:uid="{E0E9DE51-9784-461B-A759-9328374DDB87}"/>
    <cellStyle name="표준 42 9 5" xfId="10112" xr:uid="{1F68FE5C-99BA-4A30-B092-E7AEC5C6BDBC}"/>
    <cellStyle name="표준 42 9 6" xfId="13047" xr:uid="{3E5D1C51-576D-474D-864D-7F0E83C00766}"/>
    <cellStyle name="표준 42 9 7" xfId="17751" xr:uid="{F5B6774F-D21C-4958-B553-50D46933E80C}"/>
    <cellStyle name="표준 42 9 8" xfId="7746" xr:uid="{D03ED4AF-2641-4B3A-9034-8E32B56B7496}"/>
    <cellStyle name="표준 420" xfId="3113" xr:uid="{4846772A-0428-4F0E-B9E6-818614FEC8F5}"/>
    <cellStyle name="표준 420 2" xfId="3315" xr:uid="{68966DB8-EFF8-408E-B652-877D00DDE47B}"/>
    <cellStyle name="표준 420 2 2" xfId="3724" xr:uid="{0CC93D36-5E46-4F76-AA18-487015B0C12A}"/>
    <cellStyle name="표준 420 2 2 2" xfId="56961" xr:uid="{E282D3C1-7A87-4493-9B94-2957F6384FA8}"/>
    <cellStyle name="표준 420 2 3" xfId="56572" xr:uid="{A179D405-6EFD-421E-BCBA-F9AEA6669CF3}"/>
    <cellStyle name="표준 420 3" xfId="3529" xr:uid="{B74C340C-CED3-451A-B576-236BF4F298F2}"/>
    <cellStyle name="표준 420 3 2" xfId="56766" xr:uid="{10DFA3A6-23A2-4203-94EC-0791D4B06C2B}"/>
    <cellStyle name="표준 420 4" xfId="56375" xr:uid="{A5982386-6802-4B6B-82D2-C812042FA435}"/>
    <cellStyle name="표준 421" xfId="3101" xr:uid="{C2C453CF-3F64-4397-8833-DE5633A445C9}"/>
    <cellStyle name="표준 421 2" xfId="3303" xr:uid="{6E80F11D-91AC-4149-9EC1-5F5A3F53C1B2}"/>
    <cellStyle name="표준 421 2 2" xfId="3712" xr:uid="{41152C0D-E226-4E5A-9197-36A0C18501CF}"/>
    <cellStyle name="표준 421 2 2 2" xfId="56949" xr:uid="{56590B8B-D1D1-4167-98DB-A30190D570A5}"/>
    <cellStyle name="표준 421 2 3" xfId="56560" xr:uid="{4DFA6E23-D365-48FA-BC4E-E10CF1ED4422}"/>
    <cellStyle name="표준 421 3" xfId="3517" xr:uid="{B8CEE564-E8CE-4210-8630-8AEAB14A8445}"/>
    <cellStyle name="표준 421 3 2" xfId="56754" xr:uid="{06ABBCAA-DA0E-4DBA-B6EB-CF1D65C06022}"/>
    <cellStyle name="표준 421 4" xfId="56363" xr:uid="{5FD82F23-9428-4B84-A1D5-8ACC0FA69023}"/>
    <cellStyle name="표준 422" xfId="3097" xr:uid="{A1C4F56D-3886-46FB-94B3-9FA53E7934BE}"/>
    <cellStyle name="표준 422 2" xfId="3299" xr:uid="{CAD20DD1-1EEF-4E9A-99FE-12C245ACCCB6}"/>
    <cellStyle name="표준 422 2 2" xfId="3708" xr:uid="{A915CA5E-7A0C-43A7-8E8F-4821341A1A54}"/>
    <cellStyle name="표준 422 2 2 2" xfId="56945" xr:uid="{7E9EECED-3D3A-4E25-B6D7-8DBB958EC175}"/>
    <cellStyle name="표준 422 2 3" xfId="56556" xr:uid="{41B9CAB3-38C6-4F27-9847-0D19E68AEC40}"/>
    <cellStyle name="표준 422 3" xfId="3513" xr:uid="{D39A909A-27CA-44EB-8214-23591C090759}"/>
    <cellStyle name="표준 422 3 2" xfId="56750" xr:uid="{700DFE17-0B02-4764-B155-2CC920CA10D2}"/>
    <cellStyle name="표준 422 4" xfId="56359" xr:uid="{5E43EF53-5FE4-438F-91A2-5FE1EE4EAEBD}"/>
    <cellStyle name="표준 423" xfId="3087" xr:uid="{11E2479F-8069-436B-8F3E-9FA1022579F3}"/>
    <cellStyle name="표준 423 2" xfId="3289" xr:uid="{5CBC4FE2-99CA-41B9-A8B1-324E099E6D95}"/>
    <cellStyle name="표준 423 2 2" xfId="3698" xr:uid="{D0FAF23F-1C28-4D5C-B4BC-5326CBCA6DC8}"/>
    <cellStyle name="표준 423 2 2 2" xfId="56935" xr:uid="{CA0818C9-DDA3-4AEF-BCDE-E55AF2E2DE17}"/>
    <cellStyle name="표준 423 2 3" xfId="56546" xr:uid="{86452FBD-DFF1-4D63-A496-C14C5D18BB57}"/>
    <cellStyle name="표준 423 3" xfId="3503" xr:uid="{8D28E175-813E-4139-B87F-9DB4FCBDC153}"/>
    <cellStyle name="표준 423 3 2" xfId="56740" xr:uid="{EE1A4504-5023-48F5-93F4-2782C869E08B}"/>
    <cellStyle name="표준 423 4" xfId="56349" xr:uid="{E9F4362B-B9C6-4A63-B14A-CE2AD9E3F402}"/>
    <cellStyle name="표준 424" xfId="3118" xr:uid="{EA30F662-9ED4-48F2-9DB3-7D80AF740656}"/>
    <cellStyle name="표준 424 2" xfId="3320" xr:uid="{CF8C8E7C-E514-4B03-96B0-E3075450C7F4}"/>
    <cellStyle name="표준 424 2 2" xfId="3729" xr:uid="{10442E2F-DC60-42DA-B240-78C3BBB5F835}"/>
    <cellStyle name="표준 424 2 2 2" xfId="56966" xr:uid="{ADD3BF55-48BB-472F-9DA0-ED91717264DC}"/>
    <cellStyle name="표준 424 2 3" xfId="56577" xr:uid="{44883562-A755-4888-A3F7-32766CE79D2F}"/>
    <cellStyle name="표준 424 3" xfId="3534" xr:uid="{0B54CDFB-15E9-4C48-B0AD-70E35EDB6D41}"/>
    <cellStyle name="표준 424 3 2" xfId="56771" xr:uid="{B367B219-611D-4862-8232-C651BB737800}"/>
    <cellStyle name="표준 424 4" xfId="56380" xr:uid="{E4F5561A-C7B1-4036-806D-075566E99521}"/>
    <cellStyle name="표준 425" xfId="3105" xr:uid="{5004D5ED-E3D1-4BD8-B0E7-7987A5FA5B2E}"/>
    <cellStyle name="표준 425 2" xfId="3307" xr:uid="{178C5356-F297-44ED-9772-5E8E47036D91}"/>
    <cellStyle name="표준 425 2 2" xfId="3716" xr:uid="{E4BAB55C-1D7E-4394-B647-37DE1FBEF7FC}"/>
    <cellStyle name="표준 425 2 2 2" xfId="56953" xr:uid="{7C07E6DB-66CD-4D63-8C86-A581FE2EBBAE}"/>
    <cellStyle name="표준 425 2 3" xfId="56564" xr:uid="{2F42AADA-98F5-4889-908F-75D3DD09B772}"/>
    <cellStyle name="표준 425 3" xfId="3521" xr:uid="{3D49B3EB-24EA-406A-BDDB-156C83EC9BC8}"/>
    <cellStyle name="표준 425 3 2" xfId="56758" xr:uid="{8ABA2897-ABD8-408B-903F-25C6660498FB}"/>
    <cellStyle name="표준 425 4" xfId="56367" xr:uid="{A2472572-6015-43F8-BD52-92BDF2D9A64D}"/>
    <cellStyle name="표준 426" xfId="3111" xr:uid="{2D7FE894-5BBB-4D08-9A85-5A43434B8146}"/>
    <cellStyle name="표준 426 2" xfId="3313" xr:uid="{2625B119-8E7C-4C2E-A982-743A088093B0}"/>
    <cellStyle name="표준 426 2 2" xfId="3722" xr:uid="{1DA7064B-E658-4936-8B58-6A6416B785FF}"/>
    <cellStyle name="표준 426 2 2 2" xfId="56959" xr:uid="{4375B77A-A465-4F30-AC2C-56CBFF54D6C8}"/>
    <cellStyle name="표준 426 2 3" xfId="56570" xr:uid="{CDE9D75D-576C-4CF2-82C7-82340EE38584}"/>
    <cellStyle name="표준 426 3" xfId="3527" xr:uid="{13F8A031-A718-4287-940A-2EC6B7D621D5}"/>
    <cellStyle name="표준 426 3 2" xfId="56764" xr:uid="{D3DEB6C2-0271-4243-9693-5CFBAB9A702A}"/>
    <cellStyle name="표준 426 4" xfId="56373" xr:uid="{83958178-1DD9-41C8-A384-10B7E522C86F}"/>
    <cellStyle name="표준 427" xfId="3114" xr:uid="{82ACFC91-1C34-4119-BBF1-86F12656103B}"/>
    <cellStyle name="표준 427 2" xfId="3316" xr:uid="{6C391ADD-EEE1-4E2D-8A58-3E630F297A8F}"/>
    <cellStyle name="표준 427 2 2" xfId="3725" xr:uid="{E714B0D8-EFE8-4401-9022-A62A8777C615}"/>
    <cellStyle name="표준 427 2 2 2" xfId="56962" xr:uid="{72A5EC52-D597-49C0-9B0D-B9CAA9EEFBE3}"/>
    <cellStyle name="표준 427 2 3" xfId="56573" xr:uid="{0CEF72BB-C1A3-446B-912A-A300F3B1C181}"/>
    <cellStyle name="표준 427 3" xfId="3530" xr:uid="{3DA02B02-F790-4108-8170-E29C657A44BC}"/>
    <cellStyle name="표준 427 3 2" xfId="56767" xr:uid="{B6F50E02-E809-43C6-9B93-BD76C62C3E5D}"/>
    <cellStyle name="표준 427 4" xfId="56376" xr:uid="{FD2489A6-E127-477E-B2EE-893B80A91BDD}"/>
    <cellStyle name="표준 428" xfId="3121" xr:uid="{62A1F04F-00AA-4D4A-B572-CFAF0809802B}"/>
    <cellStyle name="표준 428 2" xfId="3323" xr:uid="{40FE9405-0293-40C9-ACEE-5FC24D2C874F}"/>
    <cellStyle name="표준 428 2 2" xfId="3732" xr:uid="{6DF009CF-EB53-4250-9195-DB677E21580B}"/>
    <cellStyle name="표준 428 2 2 2" xfId="56969" xr:uid="{085E3F2F-ABEB-45CD-A823-23CBB86159C9}"/>
    <cellStyle name="표준 428 2 3" xfId="56580" xr:uid="{D49C50A7-C818-4514-830D-189954E789EE}"/>
    <cellStyle name="표준 428 3" xfId="3537" xr:uid="{848D0C9B-795A-4748-A939-71EB753B0BDB}"/>
    <cellStyle name="표준 428 3 2" xfId="56774" xr:uid="{9F2747DB-67AB-447A-ABD5-E379FAFB9A23}"/>
    <cellStyle name="표준 428 4" xfId="56383" xr:uid="{240614A2-DE3D-4672-AC2F-C869BDE1F7D2}"/>
    <cellStyle name="표준 429" xfId="3122" xr:uid="{71D1839C-87EC-4C28-B154-28368E0B0F9F}"/>
    <cellStyle name="표준 43" xfId="2430" xr:uid="{2A4F53E1-0579-4BFB-B377-2CA2C1558095}"/>
    <cellStyle name="표준 43 10" xfId="2431" xr:uid="{3CE09C51-FD68-4C94-858F-88D5371719F4}"/>
    <cellStyle name="표준 43 10 2" xfId="7751" xr:uid="{FBBC7288-9AD6-4722-A77C-EE2E7EFDE061}"/>
    <cellStyle name="표준 43 10 2 2" xfId="10118" xr:uid="{8E6FB622-4419-4461-B0C6-4BAA77A65E01}"/>
    <cellStyle name="표준 43 10 2 3" xfId="11958" xr:uid="{42A20C6F-4351-4E4E-A991-A8B6158C2C21}"/>
    <cellStyle name="표준 43 10 2 4" xfId="17756" xr:uid="{416ABD53-3E5D-4164-ACDC-7CC9A5EF4C20}"/>
    <cellStyle name="표준 43 10 3" xfId="7752" xr:uid="{E2DB6B12-B012-4A56-B00F-7C3F39B86905}"/>
    <cellStyle name="표준 43 10 3 2" xfId="10119" xr:uid="{665156F6-7DEA-4753-A038-3153BA73E32D}"/>
    <cellStyle name="표준 43 10 3 3" xfId="13050" xr:uid="{F476A5BF-B451-456C-BEFD-FD0F6056F47A}"/>
    <cellStyle name="표준 43 10 3 4" xfId="17757" xr:uid="{576E6B1F-2C7A-423C-9EFB-5C4B121B30FE}"/>
    <cellStyle name="표준 43 10 4" xfId="8496" xr:uid="{E2A44BB3-03E8-4747-9C09-80354B0393C1}"/>
    <cellStyle name="표준 43 10 4 2" xfId="10120" xr:uid="{1AD88795-0480-47B7-8B85-61C8E012D59A}"/>
    <cellStyle name="표준 43 10 4 3" xfId="12499" xr:uid="{CC9632B2-7974-41C4-96FD-126FE2B94B9E}"/>
    <cellStyle name="표준 43 10 4 4" xfId="18472" xr:uid="{E1585B12-54A9-4C2A-AC8C-1DB33182B16C}"/>
    <cellStyle name="표준 43 10 5" xfId="10117" xr:uid="{4502100C-5DCE-4785-86D9-47C88C305BAA}"/>
    <cellStyle name="표준 43 10 6" xfId="11957" xr:uid="{5856C7AC-DAA0-4DE6-8488-B4AA3653A77F}"/>
    <cellStyle name="표준 43 10 7" xfId="17755" xr:uid="{84245DB6-7C49-448C-B535-60768924339C}"/>
    <cellStyle name="표준 43 10 8" xfId="7750" xr:uid="{F80DDD3A-00E3-4583-853B-0911C4979BFC}"/>
    <cellStyle name="표준 43 11" xfId="2432" xr:uid="{5D41264A-9BB6-4872-825E-C2ED93DF41BC}"/>
    <cellStyle name="표준 43 11 2" xfId="7754" xr:uid="{43A23378-2746-497E-8C2C-080116DE8F11}"/>
    <cellStyle name="표준 43 11 2 2" xfId="10122" xr:uid="{E02E1261-E266-4B9F-A863-48815A47D02A}"/>
    <cellStyle name="표준 43 11 2 3" xfId="13051" xr:uid="{C3D30DEF-AF00-4447-9B9C-0EA9F699A0F0}"/>
    <cellStyle name="표준 43 11 2 4" xfId="17759" xr:uid="{203660EC-46B7-42FD-A2FA-9156E3517F71}"/>
    <cellStyle name="표준 43 11 3" xfId="7755" xr:uid="{560F440E-B06F-4386-ACB8-D7C950542DEB}"/>
    <cellStyle name="표준 43 11 3 2" xfId="10123" xr:uid="{81FF35A0-6239-417F-84B0-0C2FFD179ED4}"/>
    <cellStyle name="표준 43 11 3 3" xfId="12411" xr:uid="{1A9D1E24-F23F-4A3C-AB9B-E97DA641F70F}"/>
    <cellStyle name="표준 43 11 3 4" xfId="17760" xr:uid="{3590C1BD-C982-48C7-9C98-574CA6121C37}"/>
    <cellStyle name="표준 43 11 4" xfId="8497" xr:uid="{507B5127-C914-4A4D-A033-9D4F80B8DB73}"/>
    <cellStyle name="표준 43 11 4 2" xfId="10124" xr:uid="{533548FF-B026-45FE-BDB3-1877883AAEEC}"/>
    <cellStyle name="표준 43 11 4 3" xfId="13407" xr:uid="{C0DD81E5-03C9-4CFF-AFF9-1BD1E0D70E29}"/>
    <cellStyle name="표준 43 11 4 4" xfId="18473" xr:uid="{0DD3531E-B137-438F-B3E6-35751234DFBB}"/>
    <cellStyle name="표준 43 11 5" xfId="10121" xr:uid="{5A412F34-BBEF-49C4-9785-0C9720516B20}"/>
    <cellStyle name="표준 43 11 6" xfId="11959" xr:uid="{F8C57EFE-2A3A-4381-AF65-1A3264F06BD8}"/>
    <cellStyle name="표준 43 11 7" xfId="17758" xr:uid="{17A37FA9-5365-4608-83F5-8D41D507C0E8}"/>
    <cellStyle name="표준 43 11 8" xfId="7753" xr:uid="{73FB37B3-CC07-4031-9839-CDE668F872AE}"/>
    <cellStyle name="표준 43 12" xfId="2433" xr:uid="{24969E79-6B7A-4E10-BFEE-6B942C524163}"/>
    <cellStyle name="표준 43 12 2" xfId="7757" xr:uid="{C0787632-D9F2-466A-9064-89D940E9F9C0}"/>
    <cellStyle name="표준 43 12 2 2" xfId="10126" xr:uid="{B5E9A747-47EE-4A9E-A98B-3D19F6014369}"/>
    <cellStyle name="표준 43 12 2 3" xfId="13049" xr:uid="{C6E2DC1D-1516-46A8-8E4B-8540CE59066C}"/>
    <cellStyle name="표준 43 12 2 4" xfId="17762" xr:uid="{059759E6-9421-4C94-805C-ECFBB4334EE7}"/>
    <cellStyle name="표준 43 12 3" xfId="7758" xr:uid="{A6ABF42F-FAB3-4220-8013-E2E874115DD7}"/>
    <cellStyle name="표준 43 12 3 2" xfId="10127" xr:uid="{BE6873E5-D64F-4886-AF19-E08BD1B76BAB}"/>
    <cellStyle name="표준 43 12 3 3" xfId="11960" xr:uid="{408E3BAC-3E30-43EC-AE03-D3DCC8695DCF}"/>
    <cellStyle name="표준 43 12 3 4" xfId="17763" xr:uid="{62A77C96-249B-4D03-870C-2F943C9B1B73}"/>
    <cellStyle name="표준 43 12 4" xfId="8498" xr:uid="{2B800EDE-91E0-426D-A3E1-371F4D2315A9}"/>
    <cellStyle name="표준 43 12 4 2" xfId="10128" xr:uid="{3F303418-3A71-4CE3-8F07-086B5531B6CC}"/>
    <cellStyle name="표준 43 12 4 3" xfId="13404" xr:uid="{12A242DF-7662-4EB5-BCFE-22E77CE8565B}"/>
    <cellStyle name="표준 43 12 4 4" xfId="18474" xr:uid="{EFF4B63F-8F65-4092-9FBE-8843B88B2D0A}"/>
    <cellStyle name="표준 43 12 5" xfId="10125" xr:uid="{1F8114E9-12C3-406E-8EE8-41EB5597B38B}"/>
    <cellStyle name="표준 43 12 6" xfId="13052" xr:uid="{A4EF0F1F-093E-4B77-BFBD-EA8624660DA1}"/>
    <cellStyle name="표준 43 12 7" xfId="17761" xr:uid="{C8E4DE9B-85A7-4196-B6B4-F79F9CBD5B4E}"/>
    <cellStyle name="표준 43 12 8" xfId="7756" xr:uid="{B533AC13-ED48-480F-A0EA-9A063C81C5ED}"/>
    <cellStyle name="표준 43 13" xfId="2434" xr:uid="{E89D25C2-3FC7-4CD9-B5B5-64F4163E30A5}"/>
    <cellStyle name="표준 43 13 2" xfId="7760" xr:uid="{322D510E-E8B9-40D0-AD9D-EFBDB584C50B}"/>
    <cellStyle name="표준 43 13 2 2" xfId="10130" xr:uid="{BB6EACBA-B00A-47CD-BF61-679588A084ED}"/>
    <cellStyle name="표준 43 13 2 3" xfId="13054" xr:uid="{ABF5A3EE-2BEE-4A72-879A-2D0F44575966}"/>
    <cellStyle name="표준 43 13 2 4" xfId="17765" xr:uid="{D93F03B3-5A95-48B7-AF12-3F7076510780}"/>
    <cellStyle name="표준 43 13 3" xfId="7761" xr:uid="{941D5818-3080-49E1-B11F-13369C8CBC85}"/>
    <cellStyle name="표준 43 13 3 2" xfId="10131" xr:uid="{DB3EF713-6884-4765-A823-BDADF4D49FD9}"/>
    <cellStyle name="표준 43 13 3 3" xfId="11962" xr:uid="{4DEEF474-AE58-40FB-8372-D6E87D53D0C7}"/>
    <cellStyle name="표준 43 13 3 4" xfId="17766" xr:uid="{35C0BE42-660B-4641-9004-C8A1A6F3A759}"/>
    <cellStyle name="표준 43 13 4" xfId="8499" xr:uid="{B27A0312-8773-4190-B893-2E01A5F929AA}"/>
    <cellStyle name="표준 43 13 4 2" xfId="10132" xr:uid="{EDF56A9C-3D89-4845-9522-4D03D9C8F026}"/>
    <cellStyle name="표준 43 13 4 3" xfId="12227" xr:uid="{1BE2A9C5-A14E-428C-A012-8B17C3203DBE}"/>
    <cellStyle name="표준 43 13 4 4" xfId="18475" xr:uid="{CE45EA1A-896C-416A-B24B-B6ACE5637884}"/>
    <cellStyle name="표준 43 13 5" xfId="10129" xr:uid="{436692EE-89EB-4FA3-ADE5-52CC3D128FA1}"/>
    <cellStyle name="표준 43 13 6" xfId="11961" xr:uid="{B95F17B3-3D7C-4724-B974-DD20D98995DD}"/>
    <cellStyle name="표준 43 13 7" xfId="17764" xr:uid="{E7ED2257-9C5C-4638-95D0-6C9685AA7BBD}"/>
    <cellStyle name="표준 43 13 8" xfId="7759" xr:uid="{B2CCF7E7-A027-4325-B5F9-3E1800D15BA2}"/>
    <cellStyle name="표준 43 14" xfId="2435" xr:uid="{17C41887-9221-4C55-87EF-61973D5C0820}"/>
    <cellStyle name="표준 43 14 2" xfId="7763" xr:uid="{7578BAB1-3571-4BF8-8897-0F4613B549A2}"/>
    <cellStyle name="표준 43 14 2 2" xfId="10134" xr:uid="{6DEF0E2F-B4FF-4A81-816D-B71881DC6C2C}"/>
    <cellStyle name="표준 43 14 2 3" xfId="12412" xr:uid="{00CEB0DE-871A-431B-B80C-E18F3A9D174F}"/>
    <cellStyle name="표준 43 14 2 4" xfId="17768" xr:uid="{916C5DF2-1119-4E50-BB76-744B2FA4B361}"/>
    <cellStyle name="표준 43 14 3" xfId="7764" xr:uid="{1EB19682-EEB7-4C96-A597-82CC0CA0B1B9}"/>
    <cellStyle name="표준 43 14 3 2" xfId="10135" xr:uid="{DE5478A4-8DA1-4A62-827F-9A13B637441F}"/>
    <cellStyle name="표준 43 14 3 3" xfId="13056" xr:uid="{3D8CFCAF-E157-4019-8871-4C746B6322F6}"/>
    <cellStyle name="표준 43 14 3 4" xfId="17769" xr:uid="{49392F4D-C2A4-4AEA-9EAC-D51F6D21CC44}"/>
    <cellStyle name="표준 43 14 4" xfId="8500" xr:uid="{DEE7EA55-38A2-4DEE-9BEA-A30011829593}"/>
    <cellStyle name="표준 43 14 4 2" xfId="10136" xr:uid="{64F22666-120F-49DF-AC95-0C335ED2B8F2}"/>
    <cellStyle name="표준 43 14 4 3" xfId="12228" xr:uid="{4BE3F9C7-2634-432D-995F-D5A053066672}"/>
    <cellStyle name="표준 43 14 4 4" xfId="18476" xr:uid="{D7A16377-4D2C-4FE0-97DB-3E2B76CAAF24}"/>
    <cellStyle name="표준 43 14 5" xfId="10133" xr:uid="{C06BAE26-5C7A-45D2-8DAF-E3D0F70C60D0}"/>
    <cellStyle name="표준 43 14 6" xfId="13055" xr:uid="{1A704C88-1762-4B51-85C3-0A63DDFDD4D8}"/>
    <cellStyle name="표준 43 14 7" xfId="17767" xr:uid="{880D252B-EF88-440F-91AB-5F51BC7666F9}"/>
    <cellStyle name="표준 43 14 8" xfId="7762" xr:uid="{7CA3903B-499E-4A50-9D4F-9828BFFDAD78}"/>
    <cellStyle name="표준 43 15" xfId="2436" xr:uid="{4C0AA25A-4280-4E47-9724-D9F9D98B1083}"/>
    <cellStyle name="표준 43 15 2" xfId="7766" xr:uid="{1D6AAA20-8C8D-4A79-A328-8DF400916398}"/>
    <cellStyle name="표준 43 15 2 2" xfId="10138" xr:uid="{5016DF05-131E-41EF-8CF9-B35CB87BA4D1}"/>
    <cellStyle name="표준 43 15 2 3" xfId="11963" xr:uid="{4D1B6561-3AE3-4588-B453-95E727ECA9CE}"/>
    <cellStyle name="표준 43 15 2 4" xfId="17771" xr:uid="{CFB3A888-6CF2-4663-9B2C-72CC5D5659CB}"/>
    <cellStyle name="표준 43 15 3" xfId="7767" xr:uid="{11EAD1DD-95A1-4BA9-B46F-03ED113D4517}"/>
    <cellStyle name="표준 43 15 3 2" xfId="10139" xr:uid="{A9357D18-E621-4E07-ADE7-DD9A79180593}"/>
    <cellStyle name="표준 43 15 3 3" xfId="11964" xr:uid="{97E6C521-0D3E-429A-BFB4-DB6744AACBFC}"/>
    <cellStyle name="표준 43 15 3 4" xfId="17772" xr:uid="{48361F95-420B-4F3A-8ACB-CF32B5FE2230}"/>
    <cellStyle name="표준 43 15 4" xfId="8501" xr:uid="{69062274-18A5-4B54-BE69-65572E06C0F3}"/>
    <cellStyle name="표준 43 15 4 2" xfId="10140" xr:uid="{2E707E43-5501-4049-B5A6-9C30BFECD161}"/>
    <cellStyle name="표준 43 15 4 3" xfId="13409" xr:uid="{1787D3B4-66C4-4127-B056-17C03DB06AE9}"/>
    <cellStyle name="표준 43 15 4 4" xfId="18477" xr:uid="{F5BC838C-88C6-4671-A331-4FC0C04A6128}"/>
    <cellStyle name="표준 43 15 5" xfId="10137" xr:uid="{2675649B-F4B6-48CA-890A-F41BBD276CCB}"/>
    <cellStyle name="표준 43 15 6" xfId="13053" xr:uid="{EB2D5405-DB40-40CB-AD9C-F9BA8C7A6BF3}"/>
    <cellStyle name="표준 43 15 7" xfId="17770" xr:uid="{C135BB37-C79A-46AC-99CE-DB1FB047B6E6}"/>
    <cellStyle name="표준 43 15 8" xfId="7765" xr:uid="{BFC72CA2-3867-4671-B458-6854F459F562}"/>
    <cellStyle name="표준 43 16" xfId="2437" xr:uid="{B5687B9E-AD13-4FD3-AB21-7EE60AD2C57E}"/>
    <cellStyle name="표준 43 16 2" xfId="7769" xr:uid="{809EE6DE-887A-4F1E-9287-25A3CD06DB04}"/>
    <cellStyle name="표준 43 16 2 2" xfId="10142" xr:uid="{3899784D-7F78-44E5-A58F-ABF2C01B2344}"/>
    <cellStyle name="표준 43 16 2 3" xfId="11965" xr:uid="{85EB0258-BDBB-4D00-B3EA-5A1ED0BC22A4}"/>
    <cellStyle name="표준 43 16 2 4" xfId="17774" xr:uid="{6155CCA0-F9EE-42B6-ACD7-B331F06D64B2}"/>
    <cellStyle name="표준 43 16 3" xfId="7770" xr:uid="{9634B3DD-207A-42A8-A425-DA1A752C8F74}"/>
    <cellStyle name="표준 43 16 3 2" xfId="10143" xr:uid="{A040B77D-1099-4B46-A8DA-04EC6B39826B}"/>
    <cellStyle name="표준 43 16 3 3" xfId="13059" xr:uid="{D346740C-3C30-42B6-8F25-DFFD9CF89D23}"/>
    <cellStyle name="표준 43 16 3 4" xfId="17775" xr:uid="{2DE89E06-4934-41F6-9C22-8255AF88201A}"/>
    <cellStyle name="표준 43 16 4" xfId="8502" xr:uid="{5D4CCBF1-6E1C-4B59-B3E1-83797F310750}"/>
    <cellStyle name="표준 43 16 4 2" xfId="10144" xr:uid="{1992CCB2-DD6A-4E1B-B7A9-A89EED804C4E}"/>
    <cellStyle name="표준 43 16 4 3" xfId="12229" xr:uid="{C3D580B9-EAEF-458C-9BA5-2DC920B40233}"/>
    <cellStyle name="표준 43 16 4 4" xfId="18478" xr:uid="{5CFFD539-E6FA-45CC-9FB4-EC9E2651E77A}"/>
    <cellStyle name="표준 43 16 5" xfId="10141" xr:uid="{6518308C-0E5A-4433-BFE8-FC22A2ED7B25}"/>
    <cellStyle name="표준 43 16 6" xfId="13058" xr:uid="{465B250A-3195-4926-B87D-B3494B8CA803}"/>
    <cellStyle name="표준 43 16 7" xfId="17773" xr:uid="{A5C59492-BA8D-4AFE-AC3C-A8D6573EB111}"/>
    <cellStyle name="표준 43 16 8" xfId="7768" xr:uid="{7CD784CA-80D7-416A-9B92-3ADD6BDC5427}"/>
    <cellStyle name="표준 43 17" xfId="2438" xr:uid="{9E67EAA0-0E1B-415F-8091-353D9C667D9F}"/>
    <cellStyle name="표준 43 17 2" xfId="7772" xr:uid="{5CE6B917-8886-4588-ADAE-83EE24C435D1}"/>
    <cellStyle name="표준 43 17 2 2" xfId="10146" xr:uid="{BB787620-8FE4-4180-A949-5B79F524C85F}"/>
    <cellStyle name="표준 43 17 2 3" xfId="13060" xr:uid="{10850E8C-B8D4-4D5C-898F-57D5DCE4D339}"/>
    <cellStyle name="표준 43 17 2 4" xfId="17777" xr:uid="{0910B12B-B65F-4E16-BE68-C3FAE1792CD1}"/>
    <cellStyle name="표준 43 17 3" xfId="7773" xr:uid="{63ED9C39-B8E5-4490-86D7-B15B9BD92D80}"/>
    <cellStyle name="표준 43 17 3 2" xfId="10147" xr:uid="{BD435489-ECEC-4422-AC74-04BB48947184}"/>
    <cellStyle name="표준 43 17 3 3" xfId="13057" xr:uid="{6A287722-B317-4982-9BA2-33EB77A0AF32}"/>
    <cellStyle name="표준 43 17 3 4" xfId="17778" xr:uid="{7EDE80C6-A503-4351-8D08-4A00B9E65933}"/>
    <cellStyle name="표준 43 17 4" xfId="8503" xr:uid="{B3695308-169E-4F77-B429-0742D52FCCD4}"/>
    <cellStyle name="표준 43 17 4 2" xfId="10148" xr:uid="{2793F960-81AB-48C9-A667-6F20C596A3FD}"/>
    <cellStyle name="표준 43 17 4 3" xfId="13410" xr:uid="{C08A34AA-A9CE-491B-89E3-E1B3F43DD61F}"/>
    <cellStyle name="표준 43 17 4 4" xfId="18479" xr:uid="{846D20BB-1E09-4A9D-925E-E6605A1FCE8A}"/>
    <cellStyle name="표준 43 17 5" xfId="10145" xr:uid="{558C9132-12EE-48E0-BAE9-97FC23467AB2}"/>
    <cellStyle name="표준 43 17 6" xfId="12413" xr:uid="{4874C736-02D0-4855-89E3-E8C5303A64DA}"/>
    <cellStyle name="표준 43 17 7" xfId="17776" xr:uid="{8B2FB4F4-3B9B-48EF-BF6A-4ADA10E87290}"/>
    <cellStyle name="표준 43 17 8" xfId="7771" xr:uid="{EEA14E59-A6EE-4E3F-BFE8-3DCA379F1F5F}"/>
    <cellStyle name="표준 43 18" xfId="2439" xr:uid="{1EC1C0C8-716D-450B-AE30-2D64FBB52173}"/>
    <cellStyle name="표준 43 18 2" xfId="7775" xr:uid="{C997621E-2C81-4D60-94AB-F396B6FDC974}"/>
    <cellStyle name="표준 43 18 2 2" xfId="10150" xr:uid="{89F4E0DB-342D-4D70-AC99-7A9EA5AB1729}"/>
    <cellStyle name="표준 43 18 2 3" xfId="11967" xr:uid="{68801FB2-2930-4C82-B379-318ADDBBA3CC}"/>
    <cellStyle name="표준 43 18 2 4" xfId="17780" xr:uid="{683D35F8-B0A5-4689-97CE-73D0F8FCCAF9}"/>
    <cellStyle name="표준 43 18 3" xfId="7776" xr:uid="{C311F8D2-8ACF-409B-8BCC-5A4B91FD494D}"/>
    <cellStyle name="표준 43 18 3 2" xfId="10151" xr:uid="{0364F052-DE16-4E6B-8C02-68E4BE40A839}"/>
    <cellStyle name="표준 43 18 3 3" xfId="13062" xr:uid="{92C403F4-3A42-4511-8941-58CB4EA50B3C}"/>
    <cellStyle name="표준 43 18 3 4" xfId="17781" xr:uid="{222E1DD5-3656-4CC5-9DE7-B5F8DCE9E90B}"/>
    <cellStyle name="표준 43 18 4" xfId="8504" xr:uid="{2ADB4B35-271D-4A55-B858-1B305DB156EA}"/>
    <cellStyle name="표준 43 18 4 2" xfId="10152" xr:uid="{3CF645BF-8EF1-4AD1-A26C-F9E05026476F}"/>
    <cellStyle name="표준 43 18 4 3" xfId="12500" xr:uid="{C67C74A2-9682-4C5B-9AEE-CD66C2A47B8D}"/>
    <cellStyle name="표준 43 18 4 4" xfId="18480" xr:uid="{F969AF84-884E-4857-9A44-86698F748E84}"/>
    <cellStyle name="표준 43 18 5" xfId="10149" xr:uid="{0AF039D9-E384-44FD-B882-5BD12D1ECA4F}"/>
    <cellStyle name="표준 43 18 6" xfId="11966" xr:uid="{259B4F62-E5C8-4AF6-8F56-B353E5C18CBE}"/>
    <cellStyle name="표준 43 18 7" xfId="17779" xr:uid="{49533ADE-5E76-4DE3-BCDC-8CAF9AE5284A}"/>
    <cellStyle name="표준 43 18 8" xfId="7774" xr:uid="{E3B194FC-4056-4042-B896-7F3D14B0B477}"/>
    <cellStyle name="표준 43 19" xfId="2440" xr:uid="{5D71403C-3DE4-48AF-8074-E934DE6F7AAA}"/>
    <cellStyle name="표준 43 19 2" xfId="7778" xr:uid="{B73D22DA-B341-4723-ACB9-04A39505A885}"/>
    <cellStyle name="표준 43 19 2 2" xfId="10154" xr:uid="{6CF7644C-FE9B-48F9-9BB8-4A4C0B285302}"/>
    <cellStyle name="표준 43 19 2 3" xfId="13063" xr:uid="{B5B92987-5CE0-49ED-B1DD-D002D4965C76}"/>
    <cellStyle name="표준 43 19 2 4" xfId="17783" xr:uid="{71DD2FEA-9AE7-40F3-82ED-56554184F3C0}"/>
    <cellStyle name="표준 43 19 3" xfId="7779" xr:uid="{332576B3-F5BC-40C3-9B1A-AD529911AC2A}"/>
    <cellStyle name="표준 43 19 3 2" xfId="10155" xr:uid="{59413D12-3594-4079-A8DF-3D5851E96EAA}"/>
    <cellStyle name="표준 43 19 3 3" xfId="12414" xr:uid="{8B0D9970-9D2C-432E-B361-FB3CD5FF1FA4}"/>
    <cellStyle name="표준 43 19 3 4" xfId="17784" xr:uid="{0D0BBC80-0E4D-40AD-B5CA-78720ED87AC2}"/>
    <cellStyle name="표준 43 19 4" xfId="8505" xr:uid="{4F05995A-3744-4CDA-84DE-72338E325CDF}"/>
    <cellStyle name="표준 43 19 4 2" xfId="10156" xr:uid="{BAEF0C2F-9366-431D-BD38-CED50DE93F80}"/>
    <cellStyle name="표준 43 19 4 3" xfId="13411" xr:uid="{B72876E1-3274-4A9E-8A67-72EAE963819B}"/>
    <cellStyle name="표준 43 19 4 4" xfId="18481" xr:uid="{F9C9E7A3-FC6D-4612-909B-4968746CDC16}"/>
    <cellStyle name="표준 43 19 5" xfId="10153" xr:uid="{4AAC0D94-FDF8-43EC-A195-83868FE60C90}"/>
    <cellStyle name="표준 43 19 6" xfId="11968" xr:uid="{FFC3C1D1-661C-43E9-9D4E-267F0452D607}"/>
    <cellStyle name="표준 43 19 7" xfId="17782" xr:uid="{FD0BDCEF-6415-4B7D-9AF2-4A6F1C50A67B}"/>
    <cellStyle name="표준 43 19 8" xfId="7777" xr:uid="{F6089087-7555-4931-B73C-E57DD5241DF5}"/>
    <cellStyle name="표준 43 2" xfId="2441" xr:uid="{95A62509-48B2-452C-8112-0A3886ACDFF2}"/>
    <cellStyle name="표준 43 2 2" xfId="7781" xr:uid="{401279FE-E449-4C73-BCD9-84493B2DB53D}"/>
    <cellStyle name="표준 43 2 2 2" xfId="10158" xr:uid="{35B5B466-8E84-47AC-9F3E-B0B7500CB214}"/>
    <cellStyle name="표준 43 2 2 3" xfId="13061" xr:uid="{E053C29F-E4D5-4D25-A269-0B8D0599087A}"/>
    <cellStyle name="표준 43 2 2 4" xfId="17786" xr:uid="{63DD4F16-EF6F-45B8-9F4D-A7E7C0802D7F}"/>
    <cellStyle name="표준 43 2 3" xfId="7782" xr:uid="{864B0EC9-037D-4975-982C-4153165C0685}"/>
    <cellStyle name="표준 43 2 3 2" xfId="10159" xr:uid="{64BAC55A-0097-4A4C-911E-A307BA1DDFA0}"/>
    <cellStyle name="표준 43 2 3 3" xfId="11969" xr:uid="{57677A58-9593-4297-AF15-A96FC0D88C8D}"/>
    <cellStyle name="표준 43 2 3 4" xfId="17787" xr:uid="{B1C9E738-4074-4744-996B-0BA1DC967888}"/>
    <cellStyle name="표준 43 2 4" xfId="8506" xr:uid="{1FF632B1-54A6-468D-9A83-5DC6EF180D53}"/>
    <cellStyle name="표준 43 2 4 2" xfId="10160" xr:uid="{316C5073-A871-458A-B0C3-04DCB3899DFE}"/>
    <cellStyle name="표준 43 2 4 3" xfId="13408" xr:uid="{81A50679-DBBE-41B0-B816-59B48C81B24D}"/>
    <cellStyle name="표준 43 2 4 4" xfId="18482" xr:uid="{514F97E6-20B3-4797-8270-9F8CBA8D3281}"/>
    <cellStyle name="표준 43 2 5" xfId="10157" xr:uid="{A26C7CA8-E3CF-428A-B714-339ADADD3571}"/>
    <cellStyle name="표준 43 2 6" xfId="13064" xr:uid="{E674B653-8F8A-4223-8B82-2DA90A7F8E1B}"/>
    <cellStyle name="표준 43 2 7" xfId="17785" xr:uid="{7CA46618-6965-47DD-8C83-71C3F7D028F7}"/>
    <cellStyle name="표준 43 2 8" xfId="7780" xr:uid="{8D1CFF12-8A53-4457-A8BF-4029543ADB91}"/>
    <cellStyle name="표준 43 20" xfId="2442" xr:uid="{82D70392-3FC1-48BD-9E3F-F44C2E9E36AB}"/>
    <cellStyle name="표준 43 20 2" xfId="7784" xr:uid="{F9B82B76-8A88-4FAE-85E8-78F326EF640F}"/>
    <cellStyle name="표준 43 20 2 2" xfId="10162" xr:uid="{4BF43932-5DFE-411E-B002-54507B4EACBC}"/>
    <cellStyle name="표준 43 20 2 3" xfId="13066" xr:uid="{C7ADD4F7-9707-46B7-BA31-E709D4513586}"/>
    <cellStyle name="표준 43 20 2 4" xfId="17789" xr:uid="{821EABE7-0C78-4231-8D13-209CD6778EA1}"/>
    <cellStyle name="표준 43 20 3" xfId="7785" xr:uid="{A0378CA5-3417-48ED-99D8-4524E84F132F}"/>
    <cellStyle name="표준 43 20 3 2" xfId="10163" xr:uid="{C85FE0D1-61A5-445F-BA18-DD14CE0E7708}"/>
    <cellStyle name="표준 43 20 3 3" xfId="11971" xr:uid="{CD222B02-61CD-4840-ADCC-B2B7B227E7F9}"/>
    <cellStyle name="표준 43 20 3 4" xfId="17790" xr:uid="{449F2956-BA16-4B46-A2EE-0B9632BD00BA}"/>
    <cellStyle name="표준 43 20 4" xfId="8507" xr:uid="{E2728FBD-D6CF-46DB-90D9-E0259071D66F}"/>
    <cellStyle name="표준 43 20 4 2" xfId="10164" xr:uid="{2A55F871-4124-40D5-A12A-4DE20034ADBB}"/>
    <cellStyle name="표준 43 20 4 3" xfId="12230" xr:uid="{F7010AA6-28F2-4AFC-BA19-276A85B3B2EB}"/>
    <cellStyle name="표준 43 20 4 4" xfId="18483" xr:uid="{9DF58654-6891-42EF-B88A-44068B66AF98}"/>
    <cellStyle name="표준 43 20 5" xfId="10161" xr:uid="{51786D47-0281-4EDC-B43B-75CCA0644E3F}"/>
    <cellStyle name="표준 43 20 6" xfId="11970" xr:uid="{25AE5F79-C2AC-4572-BD6C-F34D5F2BF033}"/>
    <cellStyle name="표준 43 20 7" xfId="17788" xr:uid="{AF531958-D3CC-42FF-9EFA-D09D5B8CFAE3}"/>
    <cellStyle name="표준 43 20 8" xfId="7783" xr:uid="{F400FA93-6611-4622-891F-BB58821B1DB5}"/>
    <cellStyle name="표준 43 21" xfId="2443" xr:uid="{13944165-E539-42FD-8DD1-99CCBAF6D41E}"/>
    <cellStyle name="표준 43 21 2" xfId="7787" xr:uid="{A4B97963-8310-4515-B5A4-395689EDE869}"/>
    <cellStyle name="표준 43 21 2 2" xfId="10166" xr:uid="{2AADB4AF-EEEC-401B-90AF-26605C8E1526}"/>
    <cellStyle name="표준 43 21 2 3" xfId="12415" xr:uid="{9818056E-01EB-4FBA-B598-B7571CE38A0A}"/>
    <cellStyle name="표준 43 21 2 4" xfId="17792" xr:uid="{AD8643F0-2538-45AF-822D-17BB91987B6D}"/>
    <cellStyle name="표준 43 21 3" xfId="7788" xr:uid="{BDF69173-A228-4FD8-A40B-1D18D7EF3DE3}"/>
    <cellStyle name="표준 43 21 3 2" xfId="10167" xr:uid="{51F2C7CD-1471-4727-BE8B-F820F7231A0C}"/>
    <cellStyle name="표준 43 21 3 3" xfId="13068" xr:uid="{4A0C99F4-15D0-490D-BC9E-F0010EB4304A}"/>
    <cellStyle name="표준 43 21 3 4" xfId="17793" xr:uid="{594CAB3D-EC87-4DBD-8ECA-750EE17D1A43}"/>
    <cellStyle name="표준 43 21 4" xfId="8508" xr:uid="{39DBF980-0E92-49E3-A6C2-9BDC5AF0A338}"/>
    <cellStyle name="표준 43 21 4 2" xfId="10168" xr:uid="{803DA715-D6FD-49D8-887C-9AB29A47E35A}"/>
    <cellStyle name="표준 43 21 4 3" xfId="12231" xr:uid="{4C9373FF-C67F-4E72-896C-8191C55E56F4}"/>
    <cellStyle name="표준 43 21 4 4" xfId="18484" xr:uid="{0034D29B-2BFF-45F4-B949-2D43A48979F8}"/>
    <cellStyle name="표준 43 21 5" xfId="10165" xr:uid="{5718C60E-04D0-4E60-B2C6-66AF9A223123}"/>
    <cellStyle name="표준 43 21 6" xfId="13067" xr:uid="{D02BF4BE-0106-4456-A00A-2F9FE4A058A6}"/>
    <cellStyle name="표준 43 21 7" xfId="17791" xr:uid="{0462D52E-9BD3-4482-A84B-AE946521B91A}"/>
    <cellStyle name="표준 43 21 8" xfId="7786" xr:uid="{3F9833BC-8903-44D0-A9E6-7F76A8BB34A5}"/>
    <cellStyle name="표준 43 22" xfId="2444" xr:uid="{04D7A57C-92F2-4533-A56B-5E5089BBEAF2}"/>
    <cellStyle name="표준 43 22 2" xfId="7790" xr:uid="{7C11C753-9110-4041-847C-58AC042F51DB}"/>
    <cellStyle name="표준 43 22 2 2" xfId="10170" xr:uid="{63302517-94B3-4B5A-B97B-53DFD5DD58B8}"/>
    <cellStyle name="표준 43 22 2 3" xfId="11972" xr:uid="{22E166FA-6978-4431-B88F-689767B45F44}"/>
    <cellStyle name="표준 43 22 2 4" xfId="17795" xr:uid="{A9E29A73-4807-41D9-811B-5D81261B6F08}"/>
    <cellStyle name="표준 43 22 3" xfId="7791" xr:uid="{43A2DE2B-1DFE-4FDD-ABCB-94592F877ED9}"/>
    <cellStyle name="표준 43 22 3 2" xfId="10171" xr:uid="{F5779EBB-C60F-4318-AEC5-EED233E1F32F}"/>
    <cellStyle name="표준 43 22 3 3" xfId="11973" xr:uid="{CF17C69F-87EC-4415-ACF4-3813E5CC6654}"/>
    <cellStyle name="표준 43 22 3 4" xfId="17796" xr:uid="{994F48B8-BDDE-4A24-848F-05079833FD7A}"/>
    <cellStyle name="표준 43 22 4" xfId="8509" xr:uid="{1EA7809C-E8C9-4595-BF41-A52BAF678357}"/>
    <cellStyle name="표준 43 22 4 2" xfId="10172" xr:uid="{36140BC1-4C49-4B8F-A708-E46B634EA706}"/>
    <cellStyle name="표준 43 22 4 3" xfId="13413" xr:uid="{7A0CD5FE-CDED-4C5A-9B34-7552E90924B6}"/>
    <cellStyle name="표준 43 22 4 4" xfId="18485" xr:uid="{DDCCE7D6-A521-4873-9DA5-422A60245639}"/>
    <cellStyle name="표준 43 22 5" xfId="10169" xr:uid="{34D0F4AB-7715-437C-B575-AC89AD9A91C5}"/>
    <cellStyle name="표준 43 22 6" xfId="13065" xr:uid="{42FFDB30-5727-4782-9E9D-9AA2EABFB87E}"/>
    <cellStyle name="표준 43 22 7" xfId="17794" xr:uid="{2C257B70-18E2-43F9-9D77-0D4ECEDDF2D5}"/>
    <cellStyle name="표준 43 22 8" xfId="7789" xr:uid="{9C7E51A3-99D0-40F4-923D-4289BFD654B5}"/>
    <cellStyle name="표준 43 23" xfId="2445" xr:uid="{96F1EDD6-2BB3-4FAA-8CCA-DED19C9F0F1C}"/>
    <cellStyle name="표준 43 23 2" xfId="7793" xr:uid="{F67B1ACB-A0E6-48D0-BC9D-ABF188215B01}"/>
    <cellStyle name="표준 43 23 2 2" xfId="10174" xr:uid="{993B4B0F-BEC1-4C83-B522-D5AC9E71CCB2}"/>
    <cellStyle name="표준 43 23 2 3" xfId="11974" xr:uid="{6EB6A57E-6BCA-41E1-9FB9-A4222E4D3E9D}"/>
    <cellStyle name="표준 43 23 2 4" xfId="17798" xr:uid="{521E9EBF-2C25-4B88-ABB8-BA3EC490AC43}"/>
    <cellStyle name="표준 43 23 3" xfId="7794" xr:uid="{EFA09901-B383-47FC-B354-8327F9FA2C80}"/>
    <cellStyle name="표준 43 23 3 2" xfId="10175" xr:uid="{73B056D7-E372-4C02-8F72-D6BE66B7A71C}"/>
    <cellStyle name="표준 43 23 3 3" xfId="13071" xr:uid="{C428C849-4CB5-4FCB-B396-8B8DF2C14E26}"/>
    <cellStyle name="표준 43 23 3 4" xfId="17799" xr:uid="{150AD85F-18B4-4307-8C4F-DF19B1B6DC5D}"/>
    <cellStyle name="표준 43 23 4" xfId="8510" xr:uid="{7150FF8C-9D61-45D7-96D0-2D77619F7D83}"/>
    <cellStyle name="표준 43 23 4 2" xfId="10176" xr:uid="{677251A0-9413-4338-B563-8593A9A7809B}"/>
    <cellStyle name="표준 43 23 4 3" xfId="12232" xr:uid="{26FE4FA5-BB91-4F94-B54E-12413B44BF7A}"/>
    <cellStyle name="표준 43 23 4 4" xfId="18486" xr:uid="{93490FC9-767B-437A-AB32-B800DAE89DE0}"/>
    <cellStyle name="표준 43 23 5" xfId="10173" xr:uid="{B99DDF92-319A-4EF9-987C-2AF879D2D094}"/>
    <cellStyle name="표준 43 23 6" xfId="13070" xr:uid="{279C788B-7E30-4B1A-ADB4-FE7360AF3FBB}"/>
    <cellStyle name="표준 43 23 7" xfId="17797" xr:uid="{AFA20816-678F-41C8-87D5-D0588A853D88}"/>
    <cellStyle name="표준 43 23 8" xfId="7792" xr:uid="{BB1BCC1E-D82D-474A-8CF0-01AEBE25F5A7}"/>
    <cellStyle name="표준 43 24" xfId="2446" xr:uid="{511A77BB-0443-4194-A9BC-03270C05930A}"/>
    <cellStyle name="표준 43 24 2" xfId="7796" xr:uid="{EC5ABDC7-5B6A-4D52-8718-2D08F6C4C252}"/>
    <cellStyle name="표준 43 24 2 2" xfId="10178" xr:uid="{FDD7B843-C08C-441F-8440-F2517D1A48DA}"/>
    <cellStyle name="표준 43 24 2 3" xfId="13072" xr:uid="{5914A9DD-2AA7-449C-B500-72B550734766}"/>
    <cellStyle name="표준 43 24 2 4" xfId="17801" xr:uid="{07C64C99-B6D7-4794-8EA0-397591064EF1}"/>
    <cellStyle name="표준 43 24 3" xfId="7797" xr:uid="{3B084811-24C6-4266-884E-54F71EEB4D98}"/>
    <cellStyle name="표준 43 24 3 2" xfId="10179" xr:uid="{B087E52C-E96B-4601-8E6E-4C1DBADC7A02}"/>
    <cellStyle name="표준 43 24 3 3" xfId="13069" xr:uid="{3C1B9338-5747-4C69-9FB1-9DFE4EE78B9D}"/>
    <cellStyle name="표준 43 24 3 4" xfId="17802" xr:uid="{C3703CC3-9164-4268-90AD-D88610DBFBEA}"/>
    <cellStyle name="표준 43 24 4" xfId="8511" xr:uid="{9B1913CE-84CB-47B8-92CC-7A896083A114}"/>
    <cellStyle name="표준 43 24 4 2" xfId="10180" xr:uid="{9AAA8FF4-2BEC-48ED-84D8-393EED9EA3B0}"/>
    <cellStyle name="표준 43 24 4 3" xfId="13414" xr:uid="{94523CD4-D460-4629-8487-AAE78C403429}"/>
    <cellStyle name="표준 43 24 4 4" xfId="18487" xr:uid="{A0CCB180-C695-41A5-B1D2-AB00A81B472C}"/>
    <cellStyle name="표준 43 24 5" xfId="10177" xr:uid="{F119DDF0-C2D7-4520-9231-40FC077754AF}"/>
    <cellStyle name="표준 43 24 6" xfId="12416" xr:uid="{D5A15C96-BBF6-40C8-9C84-4EC3659C97A7}"/>
    <cellStyle name="표준 43 24 7" xfId="17800" xr:uid="{332006F2-6C5D-4040-B2C7-0B5DA20B7C01}"/>
    <cellStyle name="표준 43 24 8" xfId="7795" xr:uid="{2B8AD3A7-4686-41A3-8D46-7C62A85E9A4E}"/>
    <cellStyle name="표준 43 25" xfId="2447" xr:uid="{235AAFB2-666B-417C-84EC-095E4C6F37D5}"/>
    <cellStyle name="표준 43 25 2" xfId="7799" xr:uid="{0FEC18E9-1B2A-43E1-B8AE-5EAE19775161}"/>
    <cellStyle name="표준 43 25 2 2" xfId="10182" xr:uid="{149E7722-2265-47E2-93AE-30A4392F808B}"/>
    <cellStyle name="표준 43 25 2 3" xfId="11976" xr:uid="{3E0BF9F8-FC35-455F-BDE5-AFB510075D1B}"/>
    <cellStyle name="표준 43 25 2 4" xfId="17804" xr:uid="{56256995-2B43-4566-81F2-F0F767728049}"/>
    <cellStyle name="표준 43 25 3" xfId="7800" xr:uid="{40C91CEE-B88E-49E7-B0DE-2B4BE8BEAACB}"/>
    <cellStyle name="표준 43 25 3 2" xfId="10183" xr:uid="{ACED9031-0F98-4339-89C2-5793DFDA6177}"/>
    <cellStyle name="표준 43 25 3 3" xfId="13074" xr:uid="{3B61DC27-7FB1-4B98-97A0-4EEBA34B33F9}"/>
    <cellStyle name="표준 43 25 3 4" xfId="17805" xr:uid="{66F9313F-1B29-4A35-A7DB-5F361592FB9C}"/>
    <cellStyle name="표준 43 25 4" xfId="8512" xr:uid="{59F0400E-AD83-4A68-98DA-885E1D7FF032}"/>
    <cellStyle name="표준 43 25 4 2" xfId="10184" xr:uid="{2E9891F7-6A7F-4443-BF05-D2C91C995F90}"/>
    <cellStyle name="표준 43 25 4 3" xfId="12501" xr:uid="{4ED973BF-86B0-4291-8317-2034B484AF35}"/>
    <cellStyle name="표준 43 25 4 4" xfId="18488" xr:uid="{A15E1A99-F102-4814-A361-FDE5F1768111}"/>
    <cellStyle name="표준 43 25 5" xfId="10181" xr:uid="{07D60C19-3F7C-43BC-A4F7-E434811C2A22}"/>
    <cellStyle name="표준 43 25 6" xfId="11975" xr:uid="{AA6EECD7-E37B-4F6A-A989-E6643A093AD6}"/>
    <cellStyle name="표준 43 25 7" xfId="17803" xr:uid="{CB7470C8-BCC0-4BC1-B9C4-DA3BDFB4BE92}"/>
    <cellStyle name="표준 43 25 8" xfId="7798" xr:uid="{3F01D32D-B0ED-40FE-BEE2-96AC4EA67C4F}"/>
    <cellStyle name="표준 43 26" xfId="2448" xr:uid="{1320CA0A-78BE-4CD3-B2D4-1D6AE72E9E87}"/>
    <cellStyle name="표준 43 26 2" xfId="7802" xr:uid="{E7420C27-D4B7-40B8-AC0B-78036B87B1B5}"/>
    <cellStyle name="표준 43 26 2 2" xfId="10186" xr:uid="{20463526-FE7A-49F3-BE3D-346DD6545C07}"/>
    <cellStyle name="표준 43 26 2 3" xfId="13075" xr:uid="{D2CDDE7D-EAF0-49DB-AD09-2BB939601DD3}"/>
    <cellStyle name="표준 43 26 2 4" xfId="17807" xr:uid="{08A30482-FDE2-45C5-B6A8-E063B56CCA58}"/>
    <cellStyle name="표준 43 26 3" xfId="7803" xr:uid="{74658B56-36A9-4A05-8FFE-9E96F7842825}"/>
    <cellStyle name="표준 43 26 3 2" xfId="10187" xr:uid="{6F7F0B1A-CD05-4125-B0EF-6C1D5D54FACD}"/>
    <cellStyle name="표준 43 26 3 3" xfId="12417" xr:uid="{2E7760B1-98AA-40B0-952D-735E1010277E}"/>
    <cellStyle name="표준 43 26 3 4" xfId="17808" xr:uid="{2EB7F5B1-039B-4A74-9A66-ECC6450C5F69}"/>
    <cellStyle name="표준 43 26 4" xfId="8513" xr:uid="{C166F4F5-61CD-4263-A66A-413A84FE6E42}"/>
    <cellStyle name="표준 43 26 4 2" xfId="10188" xr:uid="{633C0420-1C1D-4DF0-B455-179A3344007E}"/>
    <cellStyle name="표준 43 26 4 3" xfId="13415" xr:uid="{C2E3438E-F54A-48BA-BCCE-2B46D451FBA4}"/>
    <cellStyle name="표준 43 26 4 4" xfId="18489" xr:uid="{141C34B3-E903-433A-A388-897B1F04AEA4}"/>
    <cellStyle name="표준 43 26 5" xfId="10185" xr:uid="{79A843C2-1C4B-4B28-9F2D-1A2ABD3B6CF0}"/>
    <cellStyle name="표준 43 26 6" xfId="11977" xr:uid="{74CF46C1-234A-40A3-8A15-16EBDC0BE40F}"/>
    <cellStyle name="표준 43 26 7" xfId="17806" xr:uid="{2933ACF2-9229-49C8-AFAE-0A8DEDEFF983}"/>
    <cellStyle name="표준 43 26 8" xfId="7801" xr:uid="{C17E2A77-20CD-4934-A2EB-698C4FA4C452}"/>
    <cellStyle name="표준 43 27" xfId="2449" xr:uid="{05715FDD-E716-4C6E-B307-5632A70103AA}"/>
    <cellStyle name="표준 43 27 2" xfId="7805" xr:uid="{847F6467-7C64-40D1-B24D-5DB78AC3C561}"/>
    <cellStyle name="표준 43 27 2 2" xfId="10190" xr:uid="{D446EC6A-4B72-4582-96A9-6F547C8F4E59}"/>
    <cellStyle name="표준 43 27 2 3" xfId="13073" xr:uid="{FC88C4CF-111A-4BC6-97B2-A7C7CE4F4A9C}"/>
    <cellStyle name="표준 43 27 2 4" xfId="17810" xr:uid="{15122954-5180-4C22-8ED0-A69E3B998412}"/>
    <cellStyle name="표준 43 27 3" xfId="7806" xr:uid="{B37AE5CD-0ABE-4263-BD3C-0C71F8F40D6C}"/>
    <cellStyle name="표준 43 27 3 2" xfId="10191" xr:uid="{6DF99D6B-5AD5-4944-88D4-065514F7D476}"/>
    <cellStyle name="표준 43 27 3 3" xfId="11978" xr:uid="{23D7428D-C171-4379-823D-6F276707BF8B}"/>
    <cellStyle name="표준 43 27 3 4" xfId="17811" xr:uid="{0D9E549F-0402-4E0A-ABFE-A4962993CE1B}"/>
    <cellStyle name="표준 43 27 4" xfId="8514" xr:uid="{ECC1809B-369D-4C4B-8DC9-47950ABFA434}"/>
    <cellStyle name="표준 43 27 4 2" xfId="10192" xr:uid="{97B25B52-FEBA-4400-AD63-00B102ADE8F8}"/>
    <cellStyle name="표준 43 27 4 3" xfId="13412" xr:uid="{61746293-CA89-4F38-8BB8-03E614F63C24}"/>
    <cellStyle name="표준 43 27 4 4" xfId="18490" xr:uid="{FB41D072-DBE1-4B19-95FB-80D4DE81A06E}"/>
    <cellStyle name="표준 43 27 5" xfId="10189" xr:uid="{DF5871A5-370D-4F8C-84AD-BED45BF8E851}"/>
    <cellStyle name="표준 43 27 6" xfId="13076" xr:uid="{DB1B9459-4D28-4661-877A-3BF36999BE0B}"/>
    <cellStyle name="표준 43 27 7" xfId="17809" xr:uid="{7C94E5EF-0397-4997-A0D6-C6AF762A8FEC}"/>
    <cellStyle name="표준 43 27 8" xfId="7804" xr:uid="{5ACA0D5D-DBB1-4198-BCE1-02C52C019983}"/>
    <cellStyle name="표준 43 28" xfId="2450" xr:uid="{709F68F4-B999-4F80-B25A-477FE8C26428}"/>
    <cellStyle name="표준 43 28 2" xfId="7808" xr:uid="{24627EF7-42B0-414F-9435-B850CF5B1009}"/>
    <cellStyle name="표준 43 28 2 2" xfId="10194" xr:uid="{378E1BCC-A455-4FE5-9009-2679A054D802}"/>
    <cellStyle name="표준 43 28 2 3" xfId="13078" xr:uid="{9E89430C-57A6-43B1-A2AD-3EFF30D37B9D}"/>
    <cellStyle name="표준 43 28 2 4" xfId="17813" xr:uid="{0E3FF69C-817A-4021-971B-9457E17FC359}"/>
    <cellStyle name="표준 43 28 3" xfId="7809" xr:uid="{591310FF-C48C-46FC-BFF0-2F62A3147BDC}"/>
    <cellStyle name="표준 43 28 3 2" xfId="10195" xr:uid="{5EA01224-869C-45A6-B36B-D83B6ED20609}"/>
    <cellStyle name="표준 43 28 3 3" xfId="11980" xr:uid="{A5AA2222-3938-4617-B47A-78F86E35FBE6}"/>
    <cellStyle name="표준 43 28 3 4" xfId="17814" xr:uid="{9C488556-FE88-43DB-A506-A8F295BC87EF}"/>
    <cellStyle name="표준 43 28 4" xfId="8515" xr:uid="{9F043EB3-B2F1-42C2-8778-7234DEAF64D0}"/>
    <cellStyle name="표준 43 28 4 2" xfId="10196" xr:uid="{412307E4-5452-48D8-9C4C-0F444A31C88F}"/>
    <cellStyle name="표준 43 28 4 3" xfId="12233" xr:uid="{31E54046-6BDB-4492-8299-B637771103B5}"/>
    <cellStyle name="표준 43 28 4 4" xfId="18491" xr:uid="{57EA0B1E-F269-453D-BDA7-032572E1A507}"/>
    <cellStyle name="표준 43 28 5" xfId="10193" xr:uid="{589B4A51-C772-479E-A676-ADCC5BF81631}"/>
    <cellStyle name="표준 43 28 6" xfId="11979" xr:uid="{DE87DC82-B947-42A4-9E30-C184D352A875}"/>
    <cellStyle name="표준 43 28 7" xfId="17812" xr:uid="{F846F4CB-2B60-4FF5-B779-50964C60C5ED}"/>
    <cellStyle name="표준 43 28 8" xfId="7807" xr:uid="{A54D892D-E667-479F-8F49-D3433B5604D5}"/>
    <cellStyle name="표준 43 29" xfId="2451" xr:uid="{0141A624-3AB5-419E-801B-81BC4AA2DDA6}"/>
    <cellStyle name="표준 43 29 2" xfId="7811" xr:uid="{4E4C36BD-666B-41FD-A7FA-56414B72444F}"/>
    <cellStyle name="표준 43 29 2 2" xfId="10198" xr:uid="{26DDB807-CE10-48AB-AC13-96C5DB3AFD1F}"/>
    <cellStyle name="표준 43 29 2 3" xfId="12418" xr:uid="{4D6C9868-DFEE-4643-A91B-52E99A5F58C0}"/>
    <cellStyle name="표준 43 29 2 4" xfId="17816" xr:uid="{4B02B725-1B96-4B34-AAA7-9E62D1927601}"/>
    <cellStyle name="표준 43 29 3" xfId="7812" xr:uid="{9C01A8D1-5AD5-4AFE-92EA-6671D8EAA38F}"/>
    <cellStyle name="표준 43 29 3 2" xfId="10199" xr:uid="{090E45E7-F8E8-4551-A101-D730402AEE89}"/>
    <cellStyle name="표준 43 29 3 3" xfId="13080" xr:uid="{6312EA6C-FFF1-4E20-8E95-1B02850CF6E8}"/>
    <cellStyle name="표준 43 29 3 4" xfId="17817" xr:uid="{03A3BCA5-8DF1-4D32-A9C1-B53B69AC614E}"/>
    <cellStyle name="표준 43 29 4" xfId="8516" xr:uid="{44A28610-D39C-4219-A793-4A3A7F97D06F}"/>
    <cellStyle name="표준 43 29 4 2" xfId="10200" xr:uid="{2B773C1B-4EA2-4820-B4FA-0BEFA179D80D}"/>
    <cellStyle name="표준 43 29 4 3" xfId="12234" xr:uid="{767D20F2-0C00-47BD-B064-2E4E58F09D4F}"/>
    <cellStyle name="표준 43 29 4 4" xfId="18492" xr:uid="{410AC2B1-97E1-4C06-8680-1D4D8D96CB9E}"/>
    <cellStyle name="표준 43 29 5" xfId="10197" xr:uid="{01FEE439-013F-46CE-9424-99EFEDC23DCD}"/>
    <cellStyle name="표준 43 29 6" xfId="13079" xr:uid="{227FA610-F09C-48B2-954A-9C2720C5E236}"/>
    <cellStyle name="표준 43 29 7" xfId="17815" xr:uid="{C871A222-A22E-4F4A-A051-089B0716EA20}"/>
    <cellStyle name="표준 43 29 8" xfId="7810" xr:uid="{39583D67-0207-4DBB-835A-5D6FA221FBDF}"/>
    <cellStyle name="표준 43 3" xfId="2452" xr:uid="{95706F71-2E75-41D3-B363-F0D8A18E1E2A}"/>
    <cellStyle name="표준 43 3 2" xfId="7814" xr:uid="{387C83A3-7383-4ACF-B69C-E19F1D7F7ECA}"/>
    <cellStyle name="표준 43 3 2 2" xfId="10202" xr:uid="{ECC0CB1F-FE8F-4A1C-B773-E2771A091A10}"/>
    <cellStyle name="표준 43 3 2 3" xfId="11981" xr:uid="{4224E5EC-9915-49AC-A9DA-92F777BDC69D}"/>
    <cellStyle name="표준 43 3 2 4" xfId="17819" xr:uid="{C9017263-8D72-4F88-B480-E01637D8489B}"/>
    <cellStyle name="표준 43 3 3" xfId="7815" xr:uid="{BFC046C4-3F6B-4AE5-A8C3-BE198186AF49}"/>
    <cellStyle name="표준 43 3 3 2" xfId="10203" xr:uid="{30FB9882-6926-4C66-A17B-9C8EE0A2A35D}"/>
    <cellStyle name="표준 43 3 3 3" xfId="11982" xr:uid="{6DEE22B2-69D0-4852-8E57-463B4E9BB0F2}"/>
    <cellStyle name="표준 43 3 3 4" xfId="17820" xr:uid="{A6CD8C13-E4AD-4EBB-A94C-1B1D6124081C}"/>
    <cellStyle name="표준 43 3 4" xfId="8517" xr:uid="{67E84A31-7E65-4463-AB79-BFF622A4C071}"/>
    <cellStyle name="표준 43 3 4 2" xfId="10204" xr:uid="{3D60BE15-967F-4CFA-AA5C-0441E90E3982}"/>
    <cellStyle name="표준 43 3 4 3" xfId="13417" xr:uid="{80141E39-5FF0-47BF-A4C1-74505DF9DF13}"/>
    <cellStyle name="표준 43 3 4 4" xfId="18493" xr:uid="{ED9B41D3-725A-4D6E-8C7D-55E2C6C173E3}"/>
    <cellStyle name="표준 43 3 5" xfId="10201" xr:uid="{A9D6F622-547B-4BFD-AB95-81CB802DA312}"/>
    <cellStyle name="표준 43 3 6" xfId="13077" xr:uid="{F43A095C-F314-4F7C-9F9A-2D55368FE2F9}"/>
    <cellStyle name="표준 43 3 7" xfId="17818" xr:uid="{CC54973B-6329-4492-AB31-4177BDB8847D}"/>
    <cellStyle name="표준 43 3 8" xfId="7813" xr:uid="{A2070E1B-DE8B-4CFD-91AF-08B20DCB83A9}"/>
    <cellStyle name="표준 43 30" xfId="2453" xr:uid="{AC43ED28-ED84-4D50-A3FE-CCC1D1EF5657}"/>
    <cellStyle name="표준 43 30 2" xfId="7817" xr:uid="{D02D33EC-CAE8-48BB-A207-EF95D1D46A7C}"/>
    <cellStyle name="표준 43 30 2 2" xfId="10206" xr:uid="{910FA14B-99DF-402D-822F-8F5D131CC596}"/>
    <cellStyle name="표준 43 30 2 3" xfId="11983" xr:uid="{D4717BF9-E3CB-4DA7-979A-CA81B15C56D8}"/>
    <cellStyle name="표준 43 30 2 4" xfId="17822" xr:uid="{F98E68B7-D2F5-48D4-8B4F-9A0D40823D5F}"/>
    <cellStyle name="표준 43 30 3" xfId="7818" xr:uid="{7CFC6C58-97A4-4237-BDDB-9D5193AA8A5E}"/>
    <cellStyle name="표준 43 30 3 2" xfId="10207" xr:uid="{A6CC65ED-5F66-4433-A7D3-A1FE13DDF7A0}"/>
    <cellStyle name="표준 43 30 3 3" xfId="13083" xr:uid="{12D49A23-F080-41EC-923A-3F215C82FF19}"/>
    <cellStyle name="표준 43 30 3 4" xfId="17823" xr:uid="{94FB9560-5036-46C9-9901-FFF0260B06B0}"/>
    <cellStyle name="표준 43 30 4" xfId="8518" xr:uid="{E8D4336E-4EE6-422C-A921-434F9CB15F25}"/>
    <cellStyle name="표준 43 30 4 2" xfId="10208" xr:uid="{A5599071-F466-4777-A50C-D25AEF197A76}"/>
    <cellStyle name="표준 43 30 4 3" xfId="12235" xr:uid="{D333A209-08A2-4166-9816-13C69259DBAB}"/>
    <cellStyle name="표준 43 30 4 4" xfId="18494" xr:uid="{049F56E4-68C7-4E6C-8316-91F5F5B4378C}"/>
    <cellStyle name="표준 43 30 5" xfId="10205" xr:uid="{AE737B94-18F7-40B0-B88F-B43B09D2059A}"/>
    <cellStyle name="표준 43 30 6" xfId="13082" xr:uid="{664DEDC8-2D95-4B85-B88F-4AF4C361A2BE}"/>
    <cellStyle name="표준 43 30 7" xfId="17821" xr:uid="{758C6F92-4C07-455A-9895-339364D07B64}"/>
    <cellStyle name="표준 43 30 8" xfId="7816" xr:uid="{BAD3E84A-4754-434F-A2C1-25AC5AEB780D}"/>
    <cellStyle name="표준 43 31" xfId="2454" xr:uid="{EA99D3B0-01C0-4F54-A617-65A9AA62F40E}"/>
    <cellStyle name="표준 43 31 2" xfId="7820" xr:uid="{1C328E07-945D-4A80-8D86-9A6F697F5F3C}"/>
    <cellStyle name="표준 43 31 2 2" xfId="10210" xr:uid="{1B7091AD-C998-44B7-9AE5-D89928EA9B2F}"/>
    <cellStyle name="표준 43 31 2 3" xfId="13084" xr:uid="{77BEA406-C5BB-4735-86E7-2E27F1AB4EEA}"/>
    <cellStyle name="표준 43 31 2 4" xfId="17825" xr:uid="{D184C559-C643-4ACD-88AE-E59B4435B409}"/>
    <cellStyle name="표준 43 31 3" xfId="7821" xr:uid="{D49CC9BC-466C-47AB-A890-A282964C1293}"/>
    <cellStyle name="표준 43 31 3 2" xfId="10211" xr:uid="{56CE2631-1CAD-4DDE-A157-98C3458462EC}"/>
    <cellStyle name="표준 43 31 3 3" xfId="13081" xr:uid="{8E2BD78B-56BB-4F12-B453-EBD8FF3D101D}"/>
    <cellStyle name="표준 43 31 3 4" xfId="17826" xr:uid="{C4ECF576-62D6-413B-AE79-EE375676E208}"/>
    <cellStyle name="표준 43 31 4" xfId="8519" xr:uid="{EC438CA0-C224-4EE6-BBBB-46A7E9087D7D}"/>
    <cellStyle name="표준 43 31 4 2" xfId="10212" xr:uid="{B5A69D63-FD06-49B3-A310-62CB5BF8A187}"/>
    <cellStyle name="표준 43 31 4 3" xfId="13418" xr:uid="{034A3793-EC5D-4821-BB8F-0AF873CE1B3B}"/>
    <cellStyle name="표준 43 31 4 4" xfId="18495" xr:uid="{A8B1925F-693D-4151-8C8B-87D4D6F10EE6}"/>
    <cellStyle name="표준 43 31 5" xfId="10209" xr:uid="{81D36EFF-2201-4019-89BB-896D2A7AA9F0}"/>
    <cellStyle name="표준 43 31 6" xfId="12419" xr:uid="{F2B7E3F4-7FC1-48B6-8873-6DB39644B7BA}"/>
    <cellStyle name="표준 43 31 7" xfId="17824" xr:uid="{8C01717E-66F2-4D0C-A862-5A8ECA070AFF}"/>
    <cellStyle name="표준 43 31 8" xfId="7819" xr:uid="{6F6CA022-1902-4BF5-AE82-ED3B893758F8}"/>
    <cellStyle name="표준 43 32" xfId="2455" xr:uid="{94EC9BB6-3EB7-491D-BB1B-5F12140DCEF0}"/>
    <cellStyle name="표준 43 32 2" xfId="7823" xr:uid="{6261ECD9-C04D-4CB6-8DCC-BEB05B7429D7}"/>
    <cellStyle name="표준 43 32 2 2" xfId="10214" xr:uid="{3B990B40-BA7C-4FDA-9837-D38022CAF3D0}"/>
    <cellStyle name="표준 43 32 2 3" xfId="13085" xr:uid="{2CEC8035-73C2-4D67-A8DF-5347E5D4524C}"/>
    <cellStyle name="표준 43 32 2 4" xfId="17828" xr:uid="{B195CA6E-805B-47E8-860C-2CCE8C810732}"/>
    <cellStyle name="표준 43 32 3" xfId="7824" xr:uid="{71BBF260-F672-478F-B620-99305F8600F3}"/>
    <cellStyle name="표준 43 32 3 2" xfId="10215" xr:uid="{ED50FC39-5016-407B-8B43-DA8464E8B596}"/>
    <cellStyle name="표준 43 32 3 3" xfId="11985" xr:uid="{4A082F4F-DAEB-4B7C-B1B3-B08A8D8AE112}"/>
    <cellStyle name="표준 43 32 3 4" xfId="17829" xr:uid="{FF6E0B60-FF91-40DA-852B-EA9C9D5323D9}"/>
    <cellStyle name="표준 43 32 4" xfId="8520" xr:uid="{F6BBF78A-4FDF-4692-946C-7A3BC7D6BB63}"/>
    <cellStyle name="표준 43 32 4 2" xfId="10216" xr:uid="{C64409A7-3F4E-46B4-8D38-E28C030C0DC5}"/>
    <cellStyle name="표준 43 32 4 3" xfId="12502" xr:uid="{42649C77-23DB-4D6E-B546-E3F72917C1A6}"/>
    <cellStyle name="표준 43 32 4 4" xfId="18496" xr:uid="{A793D550-4913-40DE-A662-A91AFF9AA94E}"/>
    <cellStyle name="표준 43 32 5" xfId="10213" xr:uid="{761A1935-D925-4A16-B197-CBA202921F4B}"/>
    <cellStyle name="표준 43 32 6" xfId="11984" xr:uid="{FF9F40E5-E1FE-4796-9BB3-A32E41322BDC}"/>
    <cellStyle name="표준 43 32 7" xfId="17827" xr:uid="{09978FFF-CBF4-4E1F-B211-24ABDF4941AA}"/>
    <cellStyle name="표준 43 32 8" xfId="7822" xr:uid="{5A121E7F-3961-4D23-AF4B-97FD91D10AB9}"/>
    <cellStyle name="표준 43 33" xfId="2456" xr:uid="{4626668D-7F07-42B9-9E1E-35D70840CDAB}"/>
    <cellStyle name="표준 43 33 2" xfId="7826" xr:uid="{E5AD5DAE-3E36-4A3E-8F3E-C846ED4D0E39}"/>
    <cellStyle name="표준 43 33 2 2" xfId="10218" xr:uid="{6758A3F4-AD82-459A-9470-3A6EF6849DC7}"/>
    <cellStyle name="표준 43 33 2 3" xfId="11986" xr:uid="{0C55F635-B823-43C3-964B-3AD3F86FBDF1}"/>
    <cellStyle name="표준 43 33 2 4" xfId="17831" xr:uid="{EE93B6D3-E90C-4AEB-BC30-510AC6A2FB28}"/>
    <cellStyle name="표준 43 33 3" xfId="7827" xr:uid="{603A05EE-DA7E-40A7-B44D-7AB273D9F9BC}"/>
    <cellStyle name="표준 43 33 3 2" xfId="10219" xr:uid="{DF911815-03DE-4605-87E2-FE49157CF6B2}"/>
    <cellStyle name="표준 43 33 3 3" xfId="11987" xr:uid="{F41184C5-DE38-43C3-A3F0-E5D5F151BF54}"/>
    <cellStyle name="표준 43 33 3 4" xfId="17832" xr:uid="{EBA990DE-523E-4F5A-B2D5-76B3C54B1901}"/>
    <cellStyle name="표준 43 33 4" xfId="8521" xr:uid="{F8F64380-6CB3-491F-BF69-A3BF90C84FB9}"/>
    <cellStyle name="표준 43 33 4 2" xfId="10220" xr:uid="{9BDC6B1F-7A1E-484E-B707-B0426344FA91}"/>
    <cellStyle name="표준 43 33 4 3" xfId="13419" xr:uid="{9033AA0C-2500-4867-883D-A23DD9E11D05}"/>
    <cellStyle name="표준 43 33 4 4" xfId="18497" xr:uid="{01886A16-6AAE-40B1-8352-CD723F32E35A}"/>
    <cellStyle name="표준 43 33 5" xfId="10217" xr:uid="{02A3F49C-3D7F-4A71-B7D7-5DB62A0808B1}"/>
    <cellStyle name="표준 43 33 6" xfId="13086" xr:uid="{64D8AD06-E188-49CC-BAF7-7A17B0241719}"/>
    <cellStyle name="표준 43 33 7" xfId="17830" xr:uid="{FF85EB80-7AEB-4B03-A53A-BB1B74659BC1}"/>
    <cellStyle name="표준 43 33 8" xfId="7825" xr:uid="{7D2C8B22-F8E4-4465-859B-F41CF243866A}"/>
    <cellStyle name="표준 43 34" xfId="2457" xr:uid="{6B217422-5F6C-4912-8DFE-195DDE4C3352}"/>
    <cellStyle name="표준 43 34 2" xfId="7829" xr:uid="{EA733DD1-FF34-4CA9-B1F0-576CEEBF9ECA}"/>
    <cellStyle name="표준 43 34 2 2" xfId="10222" xr:uid="{388D685D-5A95-462D-AECE-4C6ABCA60233}"/>
    <cellStyle name="표준 43 34 2 3" xfId="11988" xr:uid="{54AC189E-115D-482E-8EA0-734893A2EEAA}"/>
    <cellStyle name="표준 43 34 2 4" xfId="17834" xr:uid="{DA2ABCB3-97E1-46A1-8961-0DC164C29A49}"/>
    <cellStyle name="표준 43 34 3" xfId="7830" xr:uid="{FFFDE6F6-E909-46F8-8E07-1FDFFC4A5279}"/>
    <cellStyle name="표준 43 34 3 2" xfId="10223" xr:uid="{3051FC7F-60B5-4AF5-BD43-AE8773E53182}"/>
    <cellStyle name="표준 43 34 3 3" xfId="13089" xr:uid="{74D73241-667E-41C6-B74B-5B4E432D8B71}"/>
    <cellStyle name="표준 43 34 3 4" xfId="17835" xr:uid="{E2D90812-A60C-48A2-ACAD-9F892364CC79}"/>
    <cellStyle name="표준 43 34 4" xfId="8522" xr:uid="{EB812DA5-9BF0-4C20-8D82-40C1C156AC07}"/>
    <cellStyle name="표준 43 34 4 2" xfId="10224" xr:uid="{62E5B156-83DF-41CF-927A-488E52BB2E13}"/>
    <cellStyle name="표준 43 34 4 3" xfId="13416" xr:uid="{7D540185-06B5-4CD6-B3F1-CEBAE39A5111}"/>
    <cellStyle name="표준 43 34 4 4" xfId="18498" xr:uid="{06CFBD10-A402-4E21-8BDC-E2715330448D}"/>
    <cellStyle name="표준 43 34 5" xfId="10221" xr:uid="{43E55578-E378-43B0-B8FA-E0A5BE31074C}"/>
    <cellStyle name="표준 43 34 6" xfId="13088" xr:uid="{5926670E-8F87-4463-A8BD-714C971AA5E2}"/>
    <cellStyle name="표준 43 34 7" xfId="17833" xr:uid="{06FD4EB5-A254-4E46-A747-CD6D698D8844}"/>
    <cellStyle name="표준 43 34 8" xfId="7828" xr:uid="{138772CF-1D49-4222-AE24-E6040AA6A741}"/>
    <cellStyle name="표준 43 35" xfId="2458" xr:uid="{E89AC527-8DDA-4804-A656-C2F30770A239}"/>
    <cellStyle name="표준 43 35 2" xfId="7832" xr:uid="{F3A78ECB-B386-43F5-893C-E7B4370F9F12}"/>
    <cellStyle name="표준 43 35 2 2" xfId="10226" xr:uid="{2C699EAB-257C-4B40-9187-8D4D05508188}"/>
    <cellStyle name="표준 43 35 2 3" xfId="13090" xr:uid="{E0F484FE-1E1D-4744-8E91-3C1D28EC72FD}"/>
    <cellStyle name="표준 43 35 2 4" xfId="17837" xr:uid="{02CDB781-B13C-45D5-9F8E-DAD4EC3DAD74}"/>
    <cellStyle name="표준 43 35 3" xfId="7833" xr:uid="{76710A60-88E7-4DDC-868C-74B73FD36371}"/>
    <cellStyle name="표준 43 35 3 2" xfId="10227" xr:uid="{D23AD232-0931-4EC6-9459-6BEC279D87B3}"/>
    <cellStyle name="표준 43 35 3 3" xfId="13087" xr:uid="{E34FCA8D-F390-40DE-AAB4-04492A6EF761}"/>
    <cellStyle name="표준 43 35 3 4" xfId="17838" xr:uid="{E84CC025-66AD-4D9B-B94D-621641335EE4}"/>
    <cellStyle name="표준 43 35 4" xfId="8523" xr:uid="{2DA17162-E0DC-40C8-91C2-08311F946E71}"/>
    <cellStyle name="표준 43 35 4 2" xfId="10228" xr:uid="{DDEF4C79-FC2B-47FE-81CC-2D4BABCE6E35}"/>
    <cellStyle name="표준 43 35 4 3" xfId="12236" xr:uid="{8BDFA4C3-59AE-47FB-8641-5757723B4B1F}"/>
    <cellStyle name="표준 43 35 4 4" xfId="18499" xr:uid="{5010E776-98ED-4A6B-B6F0-49EB4237BDEB}"/>
    <cellStyle name="표준 43 35 5" xfId="10225" xr:uid="{86CF2069-AAB5-43ED-8848-83A63F533B10}"/>
    <cellStyle name="표준 43 35 6" xfId="12420" xr:uid="{98824559-D616-4FB2-99FA-221FCC291C11}"/>
    <cellStyle name="표준 43 35 7" xfId="17836" xr:uid="{661CC40B-6C8D-4DCF-BB39-104A55F48EDE}"/>
    <cellStyle name="표준 43 35 8" xfId="7831" xr:uid="{CCBF0F00-FC36-41B8-840C-48CF2395FB6E}"/>
    <cellStyle name="표준 43 36" xfId="2459" xr:uid="{787C6BF6-0D61-4BA5-B2B4-DF9087569CEF}"/>
    <cellStyle name="표준 43 36 2" xfId="7835" xr:uid="{531D7958-3024-4974-A567-A9A604D4350B}"/>
    <cellStyle name="표준 43 36 2 2" xfId="10230" xr:uid="{F4BB65FD-1EDF-4A24-978C-1C18809A4045}"/>
    <cellStyle name="표준 43 36 2 3" xfId="13091" xr:uid="{744AA41D-7C16-459B-92FA-CBE93CC8BD50}"/>
    <cellStyle name="표준 43 36 2 4" xfId="17840" xr:uid="{97892FF0-55B3-4474-B695-302E7AE4AB3F}"/>
    <cellStyle name="표준 43 36 3" xfId="7836" xr:uid="{9079EF42-8E39-4C49-B5E1-30087BEB464E}"/>
    <cellStyle name="표준 43 36 3 2" xfId="10231" xr:uid="{75F1BEFE-3C0E-45AF-B76F-CE270B8F906B}"/>
    <cellStyle name="표준 43 36 3 3" xfId="12920" xr:uid="{E892A786-6476-40E8-B7A6-30BE8B682C0A}"/>
    <cellStyle name="표준 43 36 3 4" xfId="17841" xr:uid="{2B0CE664-0A3A-4E00-963C-97FEC5A0CF58}"/>
    <cellStyle name="표준 43 36 4" xfId="8524" xr:uid="{529C4EF1-63E7-4784-B77E-D34A645EF4E2}"/>
    <cellStyle name="표준 43 36 4 2" xfId="10232" xr:uid="{61425B2C-272A-43D8-934B-5B9E1A696561}"/>
    <cellStyle name="표준 43 36 4 3" xfId="12237" xr:uid="{52D2ADE9-B1C2-4430-B2B8-6F1EC66CDDD2}"/>
    <cellStyle name="표준 43 36 4 4" xfId="18500" xr:uid="{F120CAC8-C023-4FDD-A5E2-68D384B7681C}"/>
    <cellStyle name="표준 43 36 5" xfId="10229" xr:uid="{82DACD73-234B-4962-8C58-94694F770FA8}"/>
    <cellStyle name="표준 43 36 6" xfId="12378" xr:uid="{6D47B407-1AF5-4B90-94AC-C45B2000D1B9}"/>
    <cellStyle name="표준 43 36 7" xfId="17839" xr:uid="{2BCE4758-1754-4417-974C-54911D2AF247}"/>
    <cellStyle name="표준 43 36 8" xfId="7834" xr:uid="{7BFD7718-0202-4325-B814-204F31BAC28A}"/>
    <cellStyle name="표준 43 37" xfId="2460" xr:uid="{3BFA7DB7-984C-49D2-BC5D-3F9396DD3563}"/>
    <cellStyle name="표준 43 37 2" xfId="7838" xr:uid="{49D1CC40-7DC3-43D1-BBF1-0FE5C59B1089}"/>
    <cellStyle name="표준 43 37 2 2" xfId="10234" xr:uid="{4D618013-5DBB-4B72-8E5E-8D65F5A973B8}"/>
    <cellStyle name="표준 43 37 2 3" xfId="11990" xr:uid="{548979D9-F79F-40AB-B347-D0770E7519BB}"/>
    <cellStyle name="표준 43 37 2 4" xfId="17843" xr:uid="{10456480-EAFE-4839-819F-0BB39D41DBCB}"/>
    <cellStyle name="표준 43 37 3" xfId="7839" xr:uid="{BF1B4C58-BA84-413C-9002-7609A25929D3}"/>
    <cellStyle name="표준 43 37 3 2" xfId="10235" xr:uid="{DFED0A82-7ADE-44FA-8FE3-EC528E3AD4A6}"/>
    <cellStyle name="표준 43 37 3 3" xfId="13093" xr:uid="{D9168755-86F3-4E87-BE31-C7A306290324}"/>
    <cellStyle name="표준 43 37 3 4" xfId="17844" xr:uid="{0B7C950D-24D1-4042-8874-56D8F8952660}"/>
    <cellStyle name="표준 43 37 4" xfId="8525" xr:uid="{50F9B18D-9A70-449F-9F5E-09561BD519B5}"/>
    <cellStyle name="표준 43 37 4 2" xfId="10236" xr:uid="{D86AA9D4-E228-4C0C-888E-2D785B3D2656}"/>
    <cellStyle name="표준 43 37 4 3" xfId="13421" xr:uid="{960ED29B-FD7F-4560-A58C-150F109DBE11}"/>
    <cellStyle name="표준 43 37 4 4" xfId="18501" xr:uid="{C27CBA70-0BE9-439A-958A-48E6F8182712}"/>
    <cellStyle name="표준 43 37 5" xfId="10233" xr:uid="{94F0FF1C-0B5C-444F-B700-8794711E07EE}"/>
    <cellStyle name="표준 43 37 6" xfId="11989" xr:uid="{0FA5519D-F6CD-4030-95F4-AFB589336C9A}"/>
    <cellStyle name="표준 43 37 7" xfId="17842" xr:uid="{6EFD4759-A70B-4021-BC1A-30FD1A5A2208}"/>
    <cellStyle name="표준 43 37 8" xfId="7837" xr:uid="{7E51F1F1-B460-4042-891B-64AF6B7C9F9A}"/>
    <cellStyle name="표준 43 38" xfId="2461" xr:uid="{7D617AD7-EC2D-4848-8409-B13002378EDF}"/>
    <cellStyle name="표준 43 38 2" xfId="7841" xr:uid="{7A1E2A8D-0463-45AB-B5DF-038ACA796D63}"/>
    <cellStyle name="표준 43 38 2 2" xfId="10238" xr:uid="{AADB0277-EC51-412B-90FD-7C10FF2ABDF0}"/>
    <cellStyle name="표준 43 38 2 3" xfId="13094" xr:uid="{55CE8840-A1D9-4D17-940F-402A4A6FCE82}"/>
    <cellStyle name="표준 43 38 2 4" xfId="17846" xr:uid="{DFB15434-3122-4A50-96BD-0CAAFA79A244}"/>
    <cellStyle name="표준 43 38 3" xfId="7842" xr:uid="{C3C0814F-C219-46C0-AE75-EACBECFC9929}"/>
    <cellStyle name="표준 43 38 3 2" xfId="10239" xr:uid="{FA905A1F-8C96-41F8-A5A9-2CAD43D8C1DC}"/>
    <cellStyle name="표준 43 38 3 3" xfId="12421" xr:uid="{B8EC4247-2E52-41A5-8F3D-8189F207379E}"/>
    <cellStyle name="표준 43 38 3 4" xfId="17847" xr:uid="{B1A00F5A-1A8D-4492-A332-1CC95BCC1888}"/>
    <cellStyle name="표준 43 38 4" xfId="8526" xr:uid="{5643F1F2-1710-42E6-89AB-6C61C9C8807C}"/>
    <cellStyle name="표준 43 38 4 2" xfId="10240" xr:uid="{7E1FAB08-AFD9-4CE3-909C-9B5522261809}"/>
    <cellStyle name="표준 43 38 4 3" xfId="12238" xr:uid="{CCF731D3-8499-4CCA-BAB9-BF3FF6F80636}"/>
    <cellStyle name="표준 43 38 4 4" xfId="18502" xr:uid="{6410400A-C567-4657-B28F-91029D25E9B1}"/>
    <cellStyle name="표준 43 38 5" xfId="10237" xr:uid="{7F43FD94-EA19-42F6-9A48-E1946E186BCF}"/>
    <cellStyle name="표준 43 38 6" xfId="11991" xr:uid="{0B6B0308-B1F3-4A13-AED1-AF00963D0451}"/>
    <cellStyle name="표준 43 38 7" xfId="17845" xr:uid="{A75E7DE4-4D48-4B1F-8916-FFCAE6A23E16}"/>
    <cellStyle name="표준 43 38 8" xfId="7840" xr:uid="{9FEF3858-9846-4D35-8ED7-8A100938354E}"/>
    <cellStyle name="표준 43 39" xfId="2462" xr:uid="{BEDF96DE-724C-46D6-A6B0-6889174A9F9B}"/>
    <cellStyle name="표준 43 39 2" xfId="7844" xr:uid="{60E90D0D-21D3-4AEA-826F-A845AC9CEFF4}"/>
    <cellStyle name="표준 43 39 2 2" xfId="10242" xr:uid="{6AFA96B3-70B2-4578-B915-6C413F74BCBA}"/>
    <cellStyle name="표준 43 39 2 3" xfId="13092" xr:uid="{13CEA778-26B3-4292-B76D-CDB746BA6433}"/>
    <cellStyle name="표준 43 39 2 4" xfId="17849" xr:uid="{08C765AF-49B4-4112-9B12-2C00DE746680}"/>
    <cellStyle name="표준 43 39 3" xfId="7845" xr:uid="{01A55015-E7BD-4ECB-9F09-94134E761D1F}"/>
    <cellStyle name="표준 43 39 3 2" xfId="10243" xr:uid="{77893D62-E63C-41B5-9CC0-0FFB7C800A99}"/>
    <cellStyle name="표준 43 39 3 3" xfId="11992" xr:uid="{E57FE3F1-D900-4C1A-B252-394DC4205C8C}"/>
    <cellStyle name="표준 43 39 3 4" xfId="17850" xr:uid="{ABA79DE4-491B-4EA7-8672-292AB5493D27}"/>
    <cellStyle name="표준 43 39 4" xfId="8527" xr:uid="{AB3C97F8-987F-4278-981B-49FD7B179D91}"/>
    <cellStyle name="표준 43 39 4 2" xfId="10244" xr:uid="{CE4457B3-229F-4098-82B5-2BCA32A143E3}"/>
    <cellStyle name="표준 43 39 4 3" xfId="13422" xr:uid="{A0E4B1E4-E1A1-4A2F-84A5-0B52B0FC1139}"/>
    <cellStyle name="표준 43 39 4 4" xfId="18503" xr:uid="{20CAA440-0C41-4D27-9C5F-C7730F0667C2}"/>
    <cellStyle name="표준 43 39 5" xfId="10241" xr:uid="{7A697D3D-F0A2-451A-A600-AE9794B3D31B}"/>
    <cellStyle name="표준 43 39 6" xfId="13095" xr:uid="{3226F5B1-826C-4B71-A80F-7D078A01B8B2}"/>
    <cellStyle name="표준 43 39 7" xfId="17848" xr:uid="{61D5AF35-7CB6-4C5F-9795-C4DBD9198628}"/>
    <cellStyle name="표준 43 39 8" xfId="7843" xr:uid="{AD8C4FB9-CAA1-43DC-9B4B-489CA0FF58D3}"/>
    <cellStyle name="표준 43 4" xfId="2463" xr:uid="{8C46579D-A9CA-446B-9EE9-B959E5B807AA}"/>
    <cellStyle name="표준 43 4 2" xfId="7847" xr:uid="{A461DEBD-DA90-4F19-B7D9-3D07D46942E9}"/>
    <cellStyle name="표준 43 4 2 2" xfId="10246" xr:uid="{EF4FED77-DF8D-4C42-B340-B2AB6A2E413D}"/>
    <cellStyle name="표준 43 4 2 3" xfId="13097" xr:uid="{B625F3C5-B391-4811-B667-8F6932E3D6B0}"/>
    <cellStyle name="표준 43 4 2 4" xfId="17852" xr:uid="{EA98D254-73BA-469F-83EC-431A855ADB42}"/>
    <cellStyle name="표준 43 4 3" xfId="7848" xr:uid="{83768A6F-3923-46B1-B571-7F61A4A6A176}"/>
    <cellStyle name="표준 43 4 3 2" xfId="10247" xr:uid="{C670A69C-54C3-476B-AC22-2A1348616159}"/>
    <cellStyle name="표준 43 4 3 3" xfId="11994" xr:uid="{A0B0BA82-F7DB-45CD-AE6E-DDFD27960F7D}"/>
    <cellStyle name="표준 43 4 3 4" xfId="17853" xr:uid="{8960F6B7-1EE5-49F3-BA8C-B3CCA4BD66C4}"/>
    <cellStyle name="표준 43 4 4" xfId="8528" xr:uid="{2E698F72-8FB5-45ED-801E-36101CB9299B}"/>
    <cellStyle name="표준 43 4 4 2" xfId="10248" xr:uid="{517EA9D7-F9D0-41B8-B7B0-8305A12CA075}"/>
    <cellStyle name="표준 43 4 4 3" xfId="12503" xr:uid="{60958C78-98C7-420C-93AE-54B54F4A6469}"/>
    <cellStyle name="표준 43 4 4 4" xfId="18504" xr:uid="{02D5ECB0-7470-4D25-AAF6-B49CEE096904}"/>
    <cellStyle name="표준 43 4 5" xfId="10245" xr:uid="{A0378A7D-BFC9-4D74-A58E-C86B969EB86D}"/>
    <cellStyle name="표준 43 4 6" xfId="11993" xr:uid="{DF167347-6EC5-45C5-9867-72E718650E0A}"/>
    <cellStyle name="표준 43 4 7" xfId="17851" xr:uid="{0157A503-3047-4E96-B81E-38339431AFC3}"/>
    <cellStyle name="표준 43 4 8" xfId="7846" xr:uid="{A9360DF0-3870-4C3F-B6AE-8AC1D148AD64}"/>
    <cellStyle name="표준 43 40" xfId="2464" xr:uid="{F770DC1C-DCD8-41F2-A4D0-9F5B1ADB6F3C}"/>
    <cellStyle name="표준 43 40 2" xfId="7850" xr:uid="{741269E3-5D49-4DA2-834C-B633F872EA13}"/>
    <cellStyle name="표준 43 40 2 2" xfId="10250" xr:uid="{7BF69F0B-15F3-4209-8737-10848C221BEF}"/>
    <cellStyle name="표준 43 40 2 3" xfId="12422" xr:uid="{71851540-A60B-4C99-BB9C-FB01B592E64A}"/>
    <cellStyle name="표준 43 40 2 4" xfId="17855" xr:uid="{7FE259A7-B7BF-4236-B538-F71B1E7DF78F}"/>
    <cellStyle name="표준 43 40 3" xfId="7851" xr:uid="{2DC4B56E-FF78-44D8-A103-00C49A04EFD7}"/>
    <cellStyle name="표준 43 40 3 2" xfId="10251" xr:uid="{6F1B0C33-4600-4F53-9C55-B9CCCCB22312}"/>
    <cellStyle name="표준 43 40 3 3" xfId="13099" xr:uid="{59E0E369-5F6E-4200-AF3A-AB0031D21C5E}"/>
    <cellStyle name="표준 43 40 3 4" xfId="17856" xr:uid="{F10287F1-1AF4-42D6-BA56-BE629DC712F5}"/>
    <cellStyle name="표준 43 40 4" xfId="8529" xr:uid="{6222172F-6C71-44F5-BEC4-BA221A133D9C}"/>
    <cellStyle name="표준 43 40 4 2" xfId="10252" xr:uid="{5ABBF55F-9633-4CC0-9212-CDC30048149D}"/>
    <cellStyle name="표준 43 40 4 3" xfId="13423" xr:uid="{E98D9CF0-D78E-4984-AD2F-99770EA5DF3B}"/>
    <cellStyle name="표준 43 40 4 4" xfId="18505" xr:uid="{10E4C761-4384-45E4-AFC0-C5442EAA6BCE}"/>
    <cellStyle name="표준 43 40 5" xfId="10249" xr:uid="{4811F0D7-8358-442C-B417-7079D1AD24D9}"/>
    <cellStyle name="표준 43 40 6" xfId="13098" xr:uid="{00C98BFC-2F38-4A7A-9F07-1519C19AF2C6}"/>
    <cellStyle name="표준 43 40 7" xfId="17854" xr:uid="{DC4C8418-5D44-414C-B335-BB04DA468FDD}"/>
    <cellStyle name="표준 43 40 8" xfId="7849" xr:uid="{31838222-C159-4886-B287-99F515B352B8}"/>
    <cellStyle name="표준 43 41" xfId="2465" xr:uid="{DDA29D2F-7A0C-476A-9CB1-CB09512CF2ED}"/>
    <cellStyle name="표준 43 41 2" xfId="7853" xr:uid="{D9FC07C2-1D0B-4DA2-9611-E7EB1D409163}"/>
    <cellStyle name="표준 43 41 2 2" xfId="10254" xr:uid="{DED84F78-E4C1-417B-9D29-18E0BD0B4064}"/>
    <cellStyle name="표준 43 41 2 3" xfId="11995" xr:uid="{28683FB9-A493-468A-9046-5F1BFCB2AA47}"/>
    <cellStyle name="표준 43 41 2 4" xfId="17858" xr:uid="{F9AD789A-2646-4C96-BB44-BBCDB12BBE45}"/>
    <cellStyle name="표준 43 41 3" xfId="7854" xr:uid="{51435DCA-8371-4A42-BF70-5B1A57093BD5}"/>
    <cellStyle name="표준 43 41 3 2" xfId="10255" xr:uid="{6A27372B-6067-43D9-A69F-8667528218C4}"/>
    <cellStyle name="표준 43 41 3 3" xfId="11996" xr:uid="{E87A5F5A-2D46-4EAB-BC11-49406544DF9B}"/>
    <cellStyle name="표준 43 41 3 4" xfId="17859" xr:uid="{5A1B0763-E550-4449-9129-8AFDE18FF021}"/>
    <cellStyle name="표준 43 41 4" xfId="8530" xr:uid="{CA47D562-FDE4-49C5-8A4E-DF4C35011906}"/>
    <cellStyle name="표준 43 41 4 2" xfId="10256" xr:uid="{D989B10F-3AA0-4B8E-A0AB-0450EA01B918}"/>
    <cellStyle name="표준 43 41 4 3" xfId="13420" xr:uid="{71A9D547-0648-4D4E-A87A-8AD4FB92E554}"/>
    <cellStyle name="표준 43 41 4 4" xfId="18506" xr:uid="{EAEC57F2-6864-4305-987C-0D7CC688C7FF}"/>
    <cellStyle name="표준 43 41 5" xfId="10253" xr:uid="{65F86629-A8BE-43EC-BD53-0D245A6D094B}"/>
    <cellStyle name="표준 43 41 6" xfId="13096" xr:uid="{6AFC80E6-8433-461A-A6DF-42ACC08D4FB3}"/>
    <cellStyle name="표준 43 41 7" xfId="17857" xr:uid="{7504F8A3-FE90-41AC-A5CF-6CDB76F011EB}"/>
    <cellStyle name="표준 43 41 8" xfId="7852" xr:uid="{B1B9DB9E-CCE9-4BAA-8332-D20F85E23A37}"/>
    <cellStyle name="표준 43 42" xfId="2466" xr:uid="{F6C42A03-5958-4F58-A849-ABA227185AE5}"/>
    <cellStyle name="표준 43 42 2" xfId="7856" xr:uid="{4DEC069E-BAF5-422D-ADAA-0F6B97CE8192}"/>
    <cellStyle name="표준 43 42 2 2" xfId="10258" xr:uid="{4668A891-354A-4298-A37E-2F4E239E1C20}"/>
    <cellStyle name="표준 43 42 2 3" xfId="11997" xr:uid="{7EE13FAB-4CA7-4E9D-8A0B-F38540FA0622}"/>
    <cellStyle name="표준 43 42 2 4" xfId="17861" xr:uid="{C87EA90C-67F6-4DBF-902D-2B2B1B7F14D2}"/>
    <cellStyle name="표준 43 42 3" xfId="7857" xr:uid="{AEDE689B-9777-421F-A9C8-440B27AAAF81}"/>
    <cellStyle name="표준 43 42 3 2" xfId="10259" xr:uid="{E788D390-3B14-4ED9-90AD-6ACEE40A5318}"/>
    <cellStyle name="표준 43 42 3 3" xfId="13102" xr:uid="{B7B30DC8-3F8F-4FA7-9B8F-B9DF5D6BCDF3}"/>
    <cellStyle name="표준 43 42 3 4" xfId="17862" xr:uid="{338F916E-0AD2-42AF-9AB5-95D25FB9D674}"/>
    <cellStyle name="표준 43 42 4" xfId="8531" xr:uid="{F23E7729-E164-4E5F-A8D7-B26C50E46FF5}"/>
    <cellStyle name="표준 43 42 4 2" xfId="10260" xr:uid="{206D0858-7C1B-497B-8CE2-BF3D459719C3}"/>
    <cellStyle name="표준 43 42 4 3" xfId="12239" xr:uid="{5FC3F680-ABAC-4EF4-A9DE-F7E9A2B57AF1}"/>
    <cellStyle name="표준 43 42 4 4" xfId="18507" xr:uid="{C845E40F-ACA1-4A63-9679-94B518D6AC3E}"/>
    <cellStyle name="표준 43 42 5" xfId="10257" xr:uid="{96045AF9-CCC8-4F13-BA6C-B6EA2475EEFB}"/>
    <cellStyle name="표준 43 42 6" xfId="13101" xr:uid="{E0B92A78-B0EF-452A-9DD2-F1379DB59CCB}"/>
    <cellStyle name="표준 43 42 7" xfId="17860" xr:uid="{9F5283B6-B8BF-450E-AECA-9716FD589608}"/>
    <cellStyle name="표준 43 42 8" xfId="7855" xr:uid="{1F2F6B87-C7B7-48AC-9657-D6B0A1DA4971}"/>
    <cellStyle name="표준 43 43" xfId="2467" xr:uid="{8C6B8ACF-2F45-400F-BAC6-5869BAB38912}"/>
    <cellStyle name="표준 43 43 2" xfId="7859" xr:uid="{C4804EBC-4EA0-4364-BA37-BF5DC9183D77}"/>
    <cellStyle name="표준 43 43 2 2" xfId="10262" xr:uid="{08601719-418C-4C4A-A27D-8C459630D2FC}"/>
    <cellStyle name="표준 43 43 2 3" xfId="13103" xr:uid="{A4322B76-4C96-4DFD-8BA0-BBC51D70B3D5}"/>
    <cellStyle name="표준 43 43 2 4" xfId="17864" xr:uid="{3ACC9E0F-0424-47AA-B380-5704794F05CD}"/>
    <cellStyle name="표준 43 43 3" xfId="7860" xr:uid="{F20ADE91-121D-47A8-9FF4-C2C568ADF1C3}"/>
    <cellStyle name="표준 43 43 3 2" xfId="10263" xr:uid="{F7AB722B-6235-4B2B-8701-F7C88E29AEAB}"/>
    <cellStyle name="표준 43 43 3 3" xfId="13100" xr:uid="{E14AF880-A518-43E3-802E-8CB83911B91B}"/>
    <cellStyle name="표준 43 43 3 4" xfId="17865" xr:uid="{ED9BEEBF-49E2-482A-88A5-FD163A6A0CF6}"/>
    <cellStyle name="표준 43 43 4" xfId="8532" xr:uid="{F14DB6C9-356F-458C-BD08-C33236012F92}"/>
    <cellStyle name="표준 43 43 4 2" xfId="10264" xr:uid="{8099910D-6F29-4CDD-A66C-4B08ADD71D90}"/>
    <cellStyle name="표준 43 43 4 3" xfId="12240" xr:uid="{BFA5378C-87A7-4DB3-962E-3846298F18DC}"/>
    <cellStyle name="표준 43 43 4 4" xfId="18508" xr:uid="{42AD9480-3C84-4EAA-98D6-B0AEE4991ACB}"/>
    <cellStyle name="표준 43 43 5" xfId="10261" xr:uid="{4FF3EC80-685C-4A88-8262-B36B313EE328}"/>
    <cellStyle name="표준 43 43 6" xfId="12423" xr:uid="{55CEAC04-B285-4D99-A673-A7282542F7F8}"/>
    <cellStyle name="표준 43 43 7" xfId="17863" xr:uid="{5848ACE3-C493-41B3-B748-2E87224A509F}"/>
    <cellStyle name="표준 43 43 8" xfId="7858" xr:uid="{38FA773F-BC2B-4246-8828-366447DAFD3A}"/>
    <cellStyle name="표준 43 44" xfId="2468" xr:uid="{D3D62CF5-A135-45BC-B519-7A5536E3127E}"/>
    <cellStyle name="표준 43 44 2" xfId="7862" xr:uid="{E5037529-31CC-4C75-AF64-97F94CBE8065}"/>
    <cellStyle name="표준 43 44 2 2" xfId="10266" xr:uid="{15DD5073-71CE-4876-A2DD-0766D8AEA3C6}"/>
    <cellStyle name="표준 43 44 2 3" xfId="11999" xr:uid="{869F88F7-26EC-49F0-BEA8-7B4EC21FBE3C}"/>
    <cellStyle name="표준 43 44 2 4" xfId="17867" xr:uid="{405CD713-31D3-418E-9807-DA327621C323}"/>
    <cellStyle name="표준 43 44 3" xfId="7863" xr:uid="{9380EB03-316C-44B9-840E-0E7FB7162F11}"/>
    <cellStyle name="표준 43 44 3 2" xfId="10267" xr:uid="{A15381AA-1BC8-4B5D-853B-AB2C6E169F4B}"/>
    <cellStyle name="표준 43 44 3 3" xfId="13105" xr:uid="{FBB51BCB-8890-46BE-9599-848409A74AD0}"/>
    <cellStyle name="표준 43 44 3 4" xfId="17868" xr:uid="{2A49AE41-B7C5-494F-946F-648B93AB1F48}"/>
    <cellStyle name="표준 43 44 4" xfId="8533" xr:uid="{E8D5B30C-DFF2-4915-8E72-8F4F865789D4}"/>
    <cellStyle name="표준 43 44 4 2" xfId="10268" xr:uid="{2C8A71E9-FA70-4FB3-8FD4-F9551728BE23}"/>
    <cellStyle name="표준 43 44 4 3" xfId="13425" xr:uid="{276DFEB0-79C9-4898-9E4B-6349D9166D56}"/>
    <cellStyle name="표준 43 44 4 4" xfId="18509" xr:uid="{D391EE63-8606-4CA8-A323-3A44BB080083}"/>
    <cellStyle name="표준 43 44 5" xfId="10265" xr:uid="{85082340-A9AF-44BA-9565-8E8D707EABAD}"/>
    <cellStyle name="표준 43 44 6" xfId="11998" xr:uid="{EA920560-7E94-4E11-96DC-CE5B72DCF22A}"/>
    <cellStyle name="표준 43 44 7" xfId="17866" xr:uid="{E0FB2D73-8D36-4C1D-B63B-F3926355318A}"/>
    <cellStyle name="표준 43 44 8" xfId="7861" xr:uid="{650F3F32-3881-47EC-A242-F4EEE098C6C2}"/>
    <cellStyle name="표준 43 45" xfId="2469" xr:uid="{6D483555-0B35-440B-A142-796CA25DE8BB}"/>
    <cellStyle name="표준 43 45 2" xfId="7865" xr:uid="{DCACA43F-0526-4B0A-A122-CCD2BCE7A734}"/>
    <cellStyle name="표준 43 45 2 2" xfId="10270" xr:uid="{BD42CE6F-DB45-4188-9233-7E737DD5137B}"/>
    <cellStyle name="표준 43 45 2 3" xfId="13106" xr:uid="{E7907364-B941-4AD5-B3D8-6694292C3C00}"/>
    <cellStyle name="표준 43 45 2 4" xfId="17870" xr:uid="{62BC2A7A-5212-4022-8A33-19BB1DC9658F}"/>
    <cellStyle name="표준 43 45 3" xfId="7866" xr:uid="{D302DEAF-01D3-4CF1-9156-0084ADB5C96C}"/>
    <cellStyle name="표준 43 45 3 2" xfId="10271" xr:uid="{DFC890A6-DB3C-4280-B617-71B5DF9FE3AE}"/>
    <cellStyle name="표준 43 45 3 3" xfId="12424" xr:uid="{CC85E983-60B4-4532-99DF-7A598258A44E}"/>
    <cellStyle name="표준 43 45 3 4" xfId="17871" xr:uid="{0798E280-66B5-43CD-B67D-6B1D8A8CC330}"/>
    <cellStyle name="표준 43 45 4" xfId="8534" xr:uid="{6EE7CB8C-6795-43E6-BDA5-2B28A37D3F6C}"/>
    <cellStyle name="표준 43 45 4 2" xfId="10272" xr:uid="{32E0A9CF-A7AD-4F69-BF6E-3F5B83DF6661}"/>
    <cellStyle name="표준 43 45 4 3" xfId="12241" xr:uid="{6B91FD10-218E-4EF0-BB06-07E8D1D0FA8C}"/>
    <cellStyle name="표준 43 45 4 4" xfId="18510" xr:uid="{3981BEB2-8A77-481F-9160-F2103A1F8BD2}"/>
    <cellStyle name="표준 43 45 5" xfId="10269" xr:uid="{619E1D31-8520-4E86-9E79-B665A7B8C638}"/>
    <cellStyle name="표준 43 45 6" xfId="12000" xr:uid="{5F9772B2-26FC-41CC-8B4C-2F2073EAAA51}"/>
    <cellStyle name="표준 43 45 7" xfId="17869" xr:uid="{04CCF21D-DF47-4E63-8D8E-504D821E7EBF}"/>
    <cellStyle name="표준 43 45 8" xfId="7864" xr:uid="{83A71F64-D8C6-4408-B583-68CA78A7AD8B}"/>
    <cellStyle name="표준 43 46" xfId="2470" xr:uid="{54A4CAA8-592B-4854-A7BA-755EBFBF27E8}"/>
    <cellStyle name="표준 43 46 2" xfId="7868" xr:uid="{21A2B149-E801-48A2-AF64-B6CCCC0DD76B}"/>
    <cellStyle name="표준 43 46 2 2" xfId="10274" xr:uid="{095861E1-8F43-4D0E-AC8D-6B0C64D14976}"/>
    <cellStyle name="표준 43 46 2 3" xfId="13104" xr:uid="{51A4B740-3740-4011-B977-9E3A2FE59CE7}"/>
    <cellStyle name="표준 43 46 2 4" xfId="17873" xr:uid="{9AEBC15A-CDB4-42A3-909E-FE9B82525B99}"/>
    <cellStyle name="표준 43 46 3" xfId="7869" xr:uid="{A5B07C49-FE50-4C93-B413-E3260E21D53A}"/>
    <cellStyle name="표준 43 46 3 2" xfId="10275" xr:uid="{FC7186EE-3605-4049-BF31-E0C00388EBC5}"/>
    <cellStyle name="표준 43 46 3 3" xfId="12001" xr:uid="{068DF857-7508-4EFD-A992-82AF4043D0E3}"/>
    <cellStyle name="표준 43 46 3 4" xfId="17874" xr:uid="{E4E18F72-F5AB-4423-8585-6B839216A878}"/>
    <cellStyle name="표준 43 46 4" xfId="8535" xr:uid="{ED8097C2-6BC0-4112-B2D5-3E2D6A7A009C}"/>
    <cellStyle name="표준 43 46 4 2" xfId="10276" xr:uid="{533350F9-5E43-437F-9345-46AD654A735F}"/>
    <cellStyle name="표준 43 46 4 3" xfId="13426" xr:uid="{23D002F6-4F12-46AC-B622-62E38B0C0F93}"/>
    <cellStyle name="표준 43 46 4 4" xfId="18511" xr:uid="{181717F7-CBBA-4B71-B7FC-0871AC8BA175}"/>
    <cellStyle name="표준 43 46 5" xfId="10273" xr:uid="{E9C620E2-2CD3-476D-BF59-BE6CBF14BA34}"/>
    <cellStyle name="표준 43 46 6" xfId="13107" xr:uid="{75C3C496-A167-408D-B9E6-8081529131D4}"/>
    <cellStyle name="표준 43 46 7" xfId="17872" xr:uid="{C6448597-853C-443F-82B5-211C75292541}"/>
    <cellStyle name="표준 43 46 8" xfId="7867" xr:uid="{21D4FA0A-E736-45DE-B74E-6AD5CA7079D8}"/>
    <cellStyle name="표준 43 47" xfId="2471" xr:uid="{12B32B84-57CC-4AF6-977F-5F699AF41722}"/>
    <cellStyle name="표준 43 47 2" xfId="7871" xr:uid="{68E78F43-669B-4520-9BFA-643EE2EF1830}"/>
    <cellStyle name="표준 43 47 2 2" xfId="10278" xr:uid="{F3625056-F1E8-4E66-8ED9-F707B1A0F08A}"/>
    <cellStyle name="표준 43 47 2 3" xfId="12003" xr:uid="{01C7A671-FA1B-46A4-8FF9-6D64F2D08F70}"/>
    <cellStyle name="표준 43 47 2 4" xfId="17876" xr:uid="{655157BA-C769-43E5-A7FC-F235E2FBB3B2}"/>
    <cellStyle name="표준 43 47 3" xfId="7872" xr:uid="{755829F4-A128-4C8F-B86A-76E29A6D8609}"/>
    <cellStyle name="표준 43 47 3 2" xfId="10279" xr:uid="{F2DCF05A-9CE7-4A8A-A3B3-862BB6C9C22C}"/>
    <cellStyle name="표준 43 47 3 3" xfId="13110" xr:uid="{79058B89-9BC2-4DE2-8CDD-9221D43BA42D}"/>
    <cellStyle name="표준 43 47 3 4" xfId="17877" xr:uid="{E2B63D65-7F54-493C-A912-2203091DDCF1}"/>
    <cellStyle name="표준 43 47 4" xfId="8536" xr:uid="{E2B6A2AF-EF67-410C-B4E4-3083705C6987}"/>
    <cellStyle name="표준 43 47 4 2" xfId="10280" xr:uid="{97A85DB6-FA89-4FEC-A21C-E57B188619A6}"/>
    <cellStyle name="표준 43 47 4 3" xfId="12504" xr:uid="{C2D4A860-77CD-4D0A-A0FD-5871D1F80E3C}"/>
    <cellStyle name="표준 43 47 4 4" xfId="18512" xr:uid="{EA00B83F-8B36-4DCC-829E-8381A3A21312}"/>
    <cellStyle name="표준 43 47 5" xfId="10277" xr:uid="{25852BEE-14BC-4C24-B962-F3E24669449F}"/>
    <cellStyle name="표준 43 47 6" xfId="12002" xr:uid="{58DBF58E-25E1-4552-BC8C-CEE45B9A3026}"/>
    <cellStyle name="표준 43 47 7" xfId="17875" xr:uid="{F8A3D33C-9C8F-4DA7-9425-3D6C366844D5}"/>
    <cellStyle name="표준 43 47 8" xfId="7870" xr:uid="{4FDDCFC4-23F4-49F2-BD5E-D23B535BBF14}"/>
    <cellStyle name="표준 43 48" xfId="2472" xr:uid="{6BEA57B5-879E-456F-8E24-9343FEB93F60}"/>
    <cellStyle name="표준 43 48 2" xfId="7874" xr:uid="{29497811-DEC7-4307-A118-2AEAE6AE8DA3}"/>
    <cellStyle name="표준 43 48 2 2" xfId="10282" xr:uid="{C4DD8509-243F-465D-AB84-847EE81F46FE}"/>
    <cellStyle name="표준 43 48 2 3" xfId="13111" xr:uid="{E61EF6B1-E49D-4AED-84A6-039C3295E86E}"/>
    <cellStyle name="표준 43 48 2 4" xfId="17879" xr:uid="{1F4E22A7-CCDD-434F-A333-C176BFE6FB08}"/>
    <cellStyle name="표준 43 48 3" xfId="7875" xr:uid="{22071A28-9257-4A64-9CD2-099B0CEFC813}"/>
    <cellStyle name="표준 43 48 3 2" xfId="10283" xr:uid="{E5A9519C-6E7A-4460-BE8A-53EC711DD35A}"/>
    <cellStyle name="표준 43 48 3 3" xfId="12426" xr:uid="{69413979-4829-4E10-B53B-B212F7775D1C}"/>
    <cellStyle name="표준 43 48 3 4" xfId="17880" xr:uid="{4EF53E17-FEE7-4379-80D2-EC1584A07730}"/>
    <cellStyle name="표준 43 48 4" xfId="8537" xr:uid="{53695E89-F475-4283-95BE-41DC9E28379B}"/>
    <cellStyle name="표준 43 48 4 2" xfId="10284" xr:uid="{DC0D9CC3-09C3-4AB7-A9B3-736394AB8F40}"/>
    <cellStyle name="표준 43 48 4 3" xfId="13427" xr:uid="{4FE8E397-70C0-4DF5-9CDA-CB55498041EA}"/>
    <cellStyle name="표준 43 48 4 4" xfId="18513" xr:uid="{BDA14088-8EE5-4112-AFDC-FC2B32B98497}"/>
    <cellStyle name="표준 43 48 5" xfId="10281" xr:uid="{2146DB10-2D2F-4E09-B86F-83E6B319F373}"/>
    <cellStyle name="표준 43 48 6" xfId="12004" xr:uid="{E6A10B46-2B18-4B18-B0DE-4AEFBF948803}"/>
    <cellStyle name="표준 43 48 7" xfId="17878" xr:uid="{D1E31182-868E-497D-80F8-98D66A5A91E9}"/>
    <cellStyle name="표준 43 48 8" xfId="7873" xr:uid="{DF639F84-969A-4D7A-A280-9663248D5564}"/>
    <cellStyle name="표준 43 49" xfId="2473" xr:uid="{1541F7C5-6CBD-4FE3-80E6-A1FC7C760F39}"/>
    <cellStyle name="표준 43 49 2" xfId="7877" xr:uid="{B987C137-8327-4EBA-983C-08EB9B4DC291}"/>
    <cellStyle name="표준 43 49 2 2" xfId="10286" xr:uid="{0BCA5BD3-D7F4-4533-8C04-62067066DFA8}"/>
    <cellStyle name="표준 43 49 2 3" xfId="13109" xr:uid="{5551D119-28CB-4636-9BC2-35B7757734A9}"/>
    <cellStyle name="표준 43 49 2 4" xfId="17882" xr:uid="{C5E6B082-87D1-4EE9-845B-9E251A5E2340}"/>
    <cellStyle name="표준 43 49 3" xfId="7878" xr:uid="{0739F687-FC30-4719-83AD-3FCF62E695A6}"/>
    <cellStyle name="표준 43 49 3 2" xfId="10287" xr:uid="{8544F7E7-E0DF-4D18-A40B-559D4E8C78C4}"/>
    <cellStyle name="표준 43 49 3 3" xfId="12005" xr:uid="{EA920478-B667-4993-84AE-0E18F1EFBC82}"/>
    <cellStyle name="표준 43 49 3 4" xfId="17883" xr:uid="{FC290D90-0AA9-4E60-9FD9-ABCD87EBB0E5}"/>
    <cellStyle name="표준 43 49 4" xfId="8538" xr:uid="{5066D4F8-E3B2-418D-B000-5B1EA461EBBF}"/>
    <cellStyle name="표준 43 49 4 2" xfId="10288" xr:uid="{7F146B46-4C32-4D6E-AB24-205E67C9C331}"/>
    <cellStyle name="표준 43 49 4 3" xfId="13424" xr:uid="{F26EBFC3-3BA4-4F1E-9B49-9736772C6F3D}"/>
    <cellStyle name="표준 43 49 4 4" xfId="18514" xr:uid="{9476AB2D-A0CA-4673-9FB4-AA7382AF441D}"/>
    <cellStyle name="표준 43 49 5" xfId="10285" xr:uid="{C5A307FB-5C19-4475-8A3A-F4F0E012A600}"/>
    <cellStyle name="표준 43 49 6" xfId="13112" xr:uid="{EB52124C-3154-456D-89AB-349B0F8E703A}"/>
    <cellStyle name="표준 43 49 7" xfId="17881" xr:uid="{831770F0-F444-4632-B0FA-CBA593BE34C2}"/>
    <cellStyle name="표준 43 49 8" xfId="7876" xr:uid="{B11BDDD5-2E5A-4636-86FA-B47719D7C0F3}"/>
    <cellStyle name="표준 43 5" xfId="2474" xr:uid="{3FC596FF-68CA-4BDF-AD50-9BB7BE87E995}"/>
    <cellStyle name="표준 43 5 2" xfId="7880" xr:uid="{3BA9B60F-153D-45BF-8721-41F72AD602AA}"/>
    <cellStyle name="표준 43 5 2 2" xfId="10290" xr:uid="{92754536-F247-4680-AC6D-4F82EC2A35B1}"/>
    <cellStyle name="표준 43 5 2 3" xfId="13114" xr:uid="{93A4D30F-1604-465A-BA24-0B214BEE3D55}"/>
    <cellStyle name="표준 43 5 2 4" xfId="17885" xr:uid="{0048383B-E12C-411C-9791-8023E964CFC4}"/>
    <cellStyle name="표준 43 5 3" xfId="7881" xr:uid="{3C39582A-1B5D-4FF6-9689-3BACCDED179C}"/>
    <cellStyle name="표준 43 5 3 2" xfId="10291" xr:uid="{E058935E-8928-41A6-B5C9-493C8E422668}"/>
    <cellStyle name="표준 43 5 3 3" xfId="12007" xr:uid="{11F47B9C-2090-4D57-82FE-36905B96804A}"/>
    <cellStyle name="표준 43 5 3 4" xfId="17886" xr:uid="{73C3AE84-EE8F-4D1B-B1C8-EF3DAD4C9FEC}"/>
    <cellStyle name="표준 43 5 4" xfId="8539" xr:uid="{9983D9EA-12E0-4DA8-A5B9-CAE51F8F13DF}"/>
    <cellStyle name="표준 43 5 4 2" xfId="10292" xr:uid="{1DEFB914-C51B-4B5D-8464-662B1A774DAE}"/>
    <cellStyle name="표준 43 5 4 3" xfId="12242" xr:uid="{7A6FA4DE-EA79-4FCE-BB3A-DAD8F2DE540D}"/>
    <cellStyle name="표준 43 5 4 4" xfId="18515" xr:uid="{7B42B424-8959-45BF-BB88-1CC0508E1AA6}"/>
    <cellStyle name="표준 43 5 5" xfId="10289" xr:uid="{A7A5426C-92E3-491F-BCA3-AA8DD7EBEE57}"/>
    <cellStyle name="표준 43 5 6" xfId="12006" xr:uid="{5AC8DF0D-AC94-477C-9953-01D7DA16EA51}"/>
    <cellStyle name="표준 43 5 7" xfId="17884" xr:uid="{C009372D-D0F7-4CC7-A349-A01FB33C6932}"/>
    <cellStyle name="표준 43 5 8" xfId="7879" xr:uid="{1A2F64AC-7858-4B8B-BF64-F7D250556D36}"/>
    <cellStyle name="표준 43 50" xfId="7882" xr:uid="{3F3848FE-996A-48F3-AFD4-9E90A3BFF575}"/>
    <cellStyle name="표준 43 50 2" xfId="10293" xr:uid="{EA8509F6-9EFB-437F-9443-2067893B8AEF}"/>
    <cellStyle name="표준 43 50 3" xfId="13115" xr:uid="{61C3C9B1-CECF-4927-B3CC-22042CEAB370}"/>
    <cellStyle name="표준 43 50 4" xfId="17887" xr:uid="{CD2C3FDB-2F85-49E7-A6BB-794296DB4B31}"/>
    <cellStyle name="표준 43 51" xfId="7883" xr:uid="{D9D062E8-FC18-4242-89F6-1CDD2162666D}"/>
    <cellStyle name="표준 43 51 2" xfId="10294" xr:uid="{AABDEE7D-21AD-411E-942B-C8CA0C7117B6}"/>
    <cellStyle name="표준 43 51 3" xfId="12427" xr:uid="{02AD60D0-6A40-44F0-A95F-04BCB1EF879B}"/>
    <cellStyle name="표준 43 51 4" xfId="17888" xr:uid="{62C99B94-6BF9-4D55-BE01-90B5FDC2EF9C}"/>
    <cellStyle name="표준 43 52" xfId="8495" xr:uid="{696E05E0-05B4-4078-BDA4-F657FEECD7BF}"/>
    <cellStyle name="표준 43 52 2" xfId="10295" xr:uid="{1F9E8BF9-1940-40EB-9913-D23154F112F2}"/>
    <cellStyle name="표준 43 52 3" xfId="13406" xr:uid="{58262712-40C6-4C3A-A007-55F4E9B61B80}"/>
    <cellStyle name="표준 43 52 4" xfId="18471" xr:uid="{DB758D93-4F9C-42E8-A0C8-87C638B552A1}"/>
    <cellStyle name="표준 43 53" xfId="10116" xr:uid="{D724BAC3-314F-4D87-91BD-7D2D99422C8D}"/>
    <cellStyle name="표준 43 54" xfId="13045" xr:uid="{0021F9C9-6E97-4C7A-B48C-28E372DB9A68}"/>
    <cellStyle name="표준 43 55" xfId="17754" xr:uid="{F325AD1F-BAB8-4212-B9F3-C4DA14830EF9}"/>
    <cellStyle name="표준 43 56" xfId="7749" xr:uid="{4635E397-1C1B-41E7-8005-7A732DC97FBB}"/>
    <cellStyle name="표준 43 6" xfId="2475" xr:uid="{749D67FF-820C-454B-8579-D172150F7A84}"/>
    <cellStyle name="표준 43 6 2" xfId="7885" xr:uid="{D66F1A8F-254D-4E25-A2A0-DAA09C11DE4A}"/>
    <cellStyle name="표준 43 6 2 2" xfId="10297" xr:uid="{D8B80331-88F2-4A89-BC60-EA3FB4815C7C}"/>
    <cellStyle name="표준 43 6 2 3" xfId="13113" xr:uid="{8F7A7601-FD93-4F4B-8D29-B6397C399342}"/>
    <cellStyle name="표준 43 6 2 4" xfId="17890" xr:uid="{0F7E55B6-5E07-4425-A403-29542DE3352B}"/>
    <cellStyle name="표준 43 6 3" xfId="7886" xr:uid="{840CA3BC-2023-458B-96A0-1984CA805F35}"/>
    <cellStyle name="표준 43 6 3 2" xfId="10298" xr:uid="{3B5F4F97-BA70-4CD2-8162-AE0B9214D74E}"/>
    <cellStyle name="표준 43 6 3 3" xfId="12008" xr:uid="{B41BE636-3E1C-452B-9708-C5750FA953EC}"/>
    <cellStyle name="표준 43 6 3 4" xfId="17891" xr:uid="{CCABC746-E7A9-4DCD-85CA-95F4F68B0F88}"/>
    <cellStyle name="표준 43 6 4" xfId="8540" xr:uid="{580E5B76-713B-42E9-9D08-7456CD93F08C}"/>
    <cellStyle name="표준 43 6 4 2" xfId="10299" xr:uid="{24BA8810-400E-4533-AFB8-FB65F0D5B9C6}"/>
    <cellStyle name="표준 43 6 4 3" xfId="12243" xr:uid="{755B824C-390D-4BDC-B97B-BCBCD504FAB5}"/>
    <cellStyle name="표준 43 6 4 4" xfId="18516" xr:uid="{81304EF0-3E65-4CF4-B929-3DE337105286}"/>
    <cellStyle name="표준 43 6 5" xfId="10296" xr:uid="{9C808526-162D-4F49-A62D-DA720CE82593}"/>
    <cellStyle name="표준 43 6 6" xfId="13116" xr:uid="{02549EBE-D64F-4EF6-A556-5969B24A7207}"/>
    <cellStyle name="표준 43 6 7" xfId="17889" xr:uid="{366698BF-32B4-4E34-956C-838EA3D001EE}"/>
    <cellStyle name="표준 43 6 8" xfId="7884" xr:uid="{9BAA2ED1-F1B6-412F-B400-156BEB9472D1}"/>
    <cellStyle name="표준 43 7" xfId="2476" xr:uid="{800744D3-BA79-4F8B-9B97-6D43AF847974}"/>
    <cellStyle name="표준 43 7 10" xfId="7888" xr:uid="{F7688ADC-8237-4A7C-A7D0-CE7FB87DF26A}"/>
    <cellStyle name="표준 43 7 10 2" xfId="10301" xr:uid="{84CDF1B9-AF15-4ED5-9FAF-5B624A909D8E}"/>
    <cellStyle name="표준 43 7 10 3" xfId="13118" xr:uid="{1166864B-9BCD-4452-A652-D5E7F0E3B08F}"/>
    <cellStyle name="표준 43 7 10 4" xfId="17893" xr:uid="{DB4C6F53-B71A-447B-8704-2F36F1889DC0}"/>
    <cellStyle name="표준 43 7 11" xfId="8541" xr:uid="{952B3086-E024-4F89-B51A-30E8037724C5}"/>
    <cellStyle name="표준 43 7 11 2" xfId="10302" xr:uid="{610C3B96-4215-48C1-A63F-9238891A279D}"/>
    <cellStyle name="표준 43 7 11 3" xfId="13429" xr:uid="{58E05B16-724E-49B7-B75A-DEC670D42E4E}"/>
    <cellStyle name="표준 43 7 11 4" xfId="18517" xr:uid="{1269AB28-4C3A-42B2-9C03-09003E88B09E}"/>
    <cellStyle name="표준 43 7 12" xfId="10300" xr:uid="{C86AC208-E7B0-4F44-A594-9D69761B6A1B}"/>
    <cellStyle name="표준 43 7 13" xfId="12009" xr:uid="{5DCEA67B-56C2-4241-9E15-732274CFB087}"/>
    <cellStyle name="표준 43 7 14" xfId="17892" xr:uid="{471B847F-46BB-4A11-8F77-4E9E6FB6376A}"/>
    <cellStyle name="표준 43 7 15" xfId="7887" xr:uid="{A7ABE968-2402-4B27-A2FE-26E965A03C55}"/>
    <cellStyle name="표준 43 7 2" xfId="2477" xr:uid="{376B6712-3BB1-4867-A356-4F833F77F607}"/>
    <cellStyle name="표준 43 7 2 2" xfId="7890" xr:uid="{3AA5D0CD-AE81-4484-8C3E-AFA8BB5F7B59}"/>
    <cellStyle name="표준 43 7 2 2 2" xfId="10304" xr:uid="{3590C682-8E51-4B4D-8827-69D82EC49A23}"/>
    <cellStyle name="표준 43 7 2 2 3" xfId="13119" xr:uid="{E5C6D333-9F6F-4770-99B0-75232D8D538A}"/>
    <cellStyle name="표준 43 7 2 2 4" xfId="17895" xr:uid="{69A332D1-097B-43AA-BD02-30A43992580F}"/>
    <cellStyle name="표준 43 7 2 3" xfId="7891" xr:uid="{4D7881AA-5717-4C00-A2DB-26C74ABAAD5B}"/>
    <cellStyle name="표준 43 7 2 3 2" xfId="10305" xr:uid="{9A0EC82F-A3EE-423F-AC97-711BC5155453}"/>
    <cellStyle name="표준 43 7 2 3 3" xfId="12428" xr:uid="{D00C325D-F3C7-44CE-A5AB-2F794A2E323D}"/>
    <cellStyle name="표준 43 7 2 3 4" xfId="17896" xr:uid="{00C31F44-A6BC-4C8D-A530-15C301A96BED}"/>
    <cellStyle name="표준 43 7 2 4" xfId="8542" xr:uid="{D2E21E5D-4B5B-4BC2-A8BC-62C5B4ADD61A}"/>
    <cellStyle name="표준 43 7 2 4 2" xfId="10306" xr:uid="{1E9F435D-07D0-41EA-8756-182A075A7A19}"/>
    <cellStyle name="표준 43 7 2 4 3" xfId="12244" xr:uid="{010DFD92-1A7C-4F65-B0C3-85D16A3F7381}"/>
    <cellStyle name="표준 43 7 2 4 4" xfId="18518" xr:uid="{A7E67442-C1C6-47E4-A6B4-987DB3DB77A9}"/>
    <cellStyle name="표준 43 7 2 5" xfId="10303" xr:uid="{A8D7599D-4580-4250-B3AC-5423A4D39E16}"/>
    <cellStyle name="표준 43 7 2 6" xfId="12010" xr:uid="{9E00B0D5-77D1-4E10-8EA9-9E12073344FF}"/>
    <cellStyle name="표준 43 7 2 7" xfId="17894" xr:uid="{6D61CC5B-5992-4A14-ADF0-A1F10C5757F4}"/>
    <cellStyle name="표준 43 7 2 8" xfId="7889" xr:uid="{A153D148-BD78-47EA-B72F-637679C79BD2}"/>
    <cellStyle name="표준 43 7 3" xfId="2478" xr:uid="{C3D4098C-7EAA-4BF9-88E4-4FBC01AF94CE}"/>
    <cellStyle name="표준 43 7 3 2" xfId="7893" xr:uid="{24D0B82E-8CBA-483D-AD31-5F7A354ED19B}"/>
    <cellStyle name="표준 43 7 3 2 2" xfId="10308" xr:uid="{2B91C546-CD08-449F-81EE-76C59EA40CBB}"/>
    <cellStyle name="표준 43 7 3 2 3" xfId="13117" xr:uid="{2F6F7264-F055-4D14-9BCD-4A0C12048B33}"/>
    <cellStyle name="표준 43 7 3 2 4" xfId="17898" xr:uid="{BAE52DFC-8F54-4C29-BF12-3C53C153658E}"/>
    <cellStyle name="표준 43 7 3 3" xfId="7894" xr:uid="{B0257BBB-AFE4-4AFB-8590-0216F3756E3D}"/>
    <cellStyle name="표준 43 7 3 3 2" xfId="10309" xr:uid="{B5EA9BC0-A95E-44B0-99A8-C7808466ADDF}"/>
    <cellStyle name="표준 43 7 3 3 3" xfId="12011" xr:uid="{42D5AB69-8619-4002-9F6D-BBF6F2A08414}"/>
    <cellStyle name="표준 43 7 3 3 4" xfId="17899" xr:uid="{C5CBD771-9BF3-495F-A918-C4F4413278B8}"/>
    <cellStyle name="표준 43 7 3 4" xfId="8543" xr:uid="{64CA7B08-55F3-47F0-8108-FD2F32FADD0E}"/>
    <cellStyle name="표준 43 7 3 4 2" xfId="10310" xr:uid="{2F2B135B-9EDB-401C-8779-7FD7189B2F79}"/>
    <cellStyle name="표준 43 7 3 4 3" xfId="13430" xr:uid="{A4D3D300-A95F-4C6E-AAEC-6857763A75FA}"/>
    <cellStyle name="표준 43 7 3 4 4" xfId="18519" xr:uid="{F10A6A38-292F-44BE-9604-CDADA52944EF}"/>
    <cellStyle name="표준 43 7 3 5" xfId="10307" xr:uid="{5C4E301E-10EC-4ADE-8215-604FB0600523}"/>
    <cellStyle name="표준 43 7 3 6" xfId="13120" xr:uid="{78B34184-753E-480B-A5DA-D50FC8C838CF}"/>
    <cellStyle name="표준 43 7 3 7" xfId="17897" xr:uid="{74D3A704-9708-43D0-AD6C-55BA13991023}"/>
    <cellStyle name="표준 43 7 3 8" xfId="7892" xr:uid="{61E22D99-335F-4B39-ACA5-B259DB18C505}"/>
    <cellStyle name="표준 43 7 4" xfId="2479" xr:uid="{0E48A161-7C6F-409F-9163-79994735C110}"/>
    <cellStyle name="표준 43 7 4 2" xfId="7896" xr:uid="{45AD21DA-CA93-4528-8C71-8946E4525BD3}"/>
    <cellStyle name="표준 43 7 4 2 2" xfId="10312" xr:uid="{406250C6-A0C2-47CD-9941-FF9BFF7FD0FE}"/>
    <cellStyle name="표준 43 7 4 2 3" xfId="13122" xr:uid="{3E6D61A4-7ACD-412D-A1B7-0EC945225DC5}"/>
    <cellStyle name="표준 43 7 4 2 4" xfId="17901" xr:uid="{34E1812E-0049-42AE-8CDA-342A31B38A18}"/>
    <cellStyle name="표준 43 7 4 3" xfId="7897" xr:uid="{D4F88884-7056-4DDF-8992-77A1CC31149E}"/>
    <cellStyle name="표준 43 7 4 3 2" xfId="10313" xr:uid="{0015C40B-AAB6-4B69-8FAF-DEECA0407E47}"/>
    <cellStyle name="표준 43 7 4 3 3" xfId="12013" xr:uid="{492A2058-050F-48F9-B833-6144D9522E49}"/>
    <cellStyle name="표준 43 7 4 3 4" xfId="17902" xr:uid="{B1EA4954-1CEE-4D59-889D-76F9BAB13275}"/>
    <cellStyle name="표준 43 7 4 4" xfId="8544" xr:uid="{531485B6-3733-40C7-98DB-B971551CD1BC}"/>
    <cellStyle name="표준 43 7 4 4 2" xfId="10314" xr:uid="{021A894D-756C-4A10-AADC-FB93D486C421}"/>
    <cellStyle name="표준 43 7 4 4 3" xfId="12505" xr:uid="{7164B2C7-2BFA-475C-8C26-E1C462247749}"/>
    <cellStyle name="표준 43 7 4 4 4" xfId="18520" xr:uid="{FE774907-E8DA-4C31-A2C4-9AE83C126B06}"/>
    <cellStyle name="표준 43 7 4 5" xfId="10311" xr:uid="{667B866D-1385-44B1-B0A5-DDC1E25E2B07}"/>
    <cellStyle name="표준 43 7 4 6" xfId="12012" xr:uid="{A8C60F95-7F18-4A2A-8DBB-8355E79C8375}"/>
    <cellStyle name="표준 43 7 4 7" xfId="17900" xr:uid="{76E219A4-D6C2-4B42-B737-BB20E87E078F}"/>
    <cellStyle name="표준 43 7 4 8" xfId="7895" xr:uid="{94133D6A-7C35-4B84-A45A-A91120D93CC9}"/>
    <cellStyle name="표준 43 7 5" xfId="2480" xr:uid="{8966DC3B-C300-43A7-979A-C2523FB4E481}"/>
    <cellStyle name="표준 43 7 5 2" xfId="7899" xr:uid="{26756AEE-9FAB-4C9F-8A0B-E96CCBB86ECC}"/>
    <cellStyle name="표준 43 7 5 2 2" xfId="10316" xr:uid="{7B2E99DE-EDB4-4298-96C5-C9150484F157}"/>
    <cellStyle name="표준 43 7 5 2 3" xfId="12429" xr:uid="{E0AF88C6-A373-49F0-8B2C-8CB871737738}"/>
    <cellStyle name="표준 43 7 5 2 4" xfId="17904" xr:uid="{477B60C7-8727-4C0C-97C6-686C438F9A0B}"/>
    <cellStyle name="표준 43 7 5 3" xfId="7900" xr:uid="{F4DAD10E-3385-4689-9572-1C89B765CC75}"/>
    <cellStyle name="표준 43 7 5 3 2" xfId="10317" xr:uid="{7434DD15-6582-48F4-819C-0865463F4075}"/>
    <cellStyle name="표준 43 7 5 3 3" xfId="13124" xr:uid="{CDC28DB0-4ABA-44B6-8FF7-27C957BA67A6}"/>
    <cellStyle name="표준 43 7 5 3 4" xfId="17905" xr:uid="{F886ADC3-B7B0-46DA-BD90-C8AF2C14E0D2}"/>
    <cellStyle name="표준 43 7 5 4" xfId="8545" xr:uid="{A16F0650-3EA8-4EF2-8227-01BA2B7755F3}"/>
    <cellStyle name="표준 43 7 5 4 2" xfId="10318" xr:uid="{6AC98745-8E42-4D9D-88D9-D4110078D2EF}"/>
    <cellStyle name="표준 43 7 5 4 3" xfId="13431" xr:uid="{11702C88-5EB5-4544-95BD-6C601CE3824C}"/>
    <cellStyle name="표준 43 7 5 4 4" xfId="18521" xr:uid="{42155211-7E6B-4A27-825F-21803796A88E}"/>
    <cellStyle name="표준 43 7 5 5" xfId="10315" xr:uid="{EE20A001-82BB-423A-9092-C8920B0A7759}"/>
    <cellStyle name="표준 43 7 5 6" xfId="13123" xr:uid="{582E8348-1649-4A1C-BF8B-48ED1E0E9509}"/>
    <cellStyle name="표준 43 7 5 7" xfId="17903" xr:uid="{A43F53C0-5AAD-4AA8-8F9C-4F1ED5BC7BD9}"/>
    <cellStyle name="표준 43 7 5 8" xfId="7898" xr:uid="{29C3B41E-5F32-409C-9A5E-F7FBFC71F400}"/>
    <cellStyle name="표준 43 7 6" xfId="2481" xr:uid="{8F1B801B-EEE7-4A99-8CCA-D505AAC03673}"/>
    <cellStyle name="표준 43 7 6 2" xfId="7902" xr:uid="{E11356C2-D192-422B-B009-20EE76E7E02C}"/>
    <cellStyle name="표준 43 7 6 2 2" xfId="10320" xr:uid="{FDA566CA-4EA5-43F3-8276-6BA9E2765F87}"/>
    <cellStyle name="표준 43 7 6 2 3" xfId="12014" xr:uid="{F124165D-3EDD-4477-BF85-F91F1941D355}"/>
    <cellStyle name="표준 43 7 6 2 4" xfId="17907" xr:uid="{2DB49145-D5A2-42FD-A997-80AE56BA713F}"/>
    <cellStyle name="표준 43 7 6 3" xfId="7903" xr:uid="{ADB0A5C8-E447-4EC0-87A2-53C46580A06D}"/>
    <cellStyle name="표준 43 7 6 3 2" xfId="10321" xr:uid="{C8100AAC-D3B2-46C9-BB75-467BA6115016}"/>
    <cellStyle name="표준 43 7 6 3 3" xfId="12015" xr:uid="{2CBD715A-3F01-4D48-B553-B9252BC2D553}"/>
    <cellStyle name="표준 43 7 6 3 4" xfId="17908" xr:uid="{E3C279AF-759D-4817-9E02-68A990FB10CE}"/>
    <cellStyle name="표준 43 7 6 4" xfId="8546" xr:uid="{0BA901CC-CE3A-4E49-A48C-51B9DE18DDE4}"/>
    <cellStyle name="표준 43 7 6 4 2" xfId="10322" xr:uid="{942063C6-910C-4D0A-A8BC-3CD5A1ABDDCC}"/>
    <cellStyle name="표준 43 7 6 4 3" xfId="13428" xr:uid="{E85EF839-912A-4E6C-87D0-1097818D71B6}"/>
    <cellStyle name="표준 43 7 6 4 4" xfId="18522" xr:uid="{982447E6-69FF-4635-A459-07AAA30D4AC6}"/>
    <cellStyle name="표준 43 7 6 5" xfId="10319" xr:uid="{2B6807CB-9B35-4941-ADB0-9139C3A02D2F}"/>
    <cellStyle name="표준 43 7 6 6" xfId="13121" xr:uid="{C1019657-EB94-480E-8DF6-38A02D20EB6E}"/>
    <cellStyle name="표준 43 7 6 7" xfId="17906" xr:uid="{8B17A064-2A23-4FB5-A0ED-C27A05D2F030}"/>
    <cellStyle name="표준 43 7 6 8" xfId="7901" xr:uid="{750AFC5C-85F8-4AF1-883B-8E1132D45E36}"/>
    <cellStyle name="표준 43 7 7" xfId="2482" xr:uid="{18318089-454F-422A-91DA-6F785BE5D4C9}"/>
    <cellStyle name="표준 43 7 7 2" xfId="7905" xr:uid="{8F6FB0B6-791E-481C-A095-AF1F7F5F0D82}"/>
    <cellStyle name="표준 43 7 7 2 2" xfId="10324" xr:uid="{F2D3F404-C47A-4CCE-A0F9-E18E67B42D65}"/>
    <cellStyle name="표준 43 7 7 2 3" xfId="12016" xr:uid="{0A33B674-1B08-4ABD-BF1E-4621AFDBDE2F}"/>
    <cellStyle name="표준 43 7 7 2 4" xfId="17910" xr:uid="{AC298222-8531-48F2-802B-AF8B94AD4926}"/>
    <cellStyle name="표준 43 7 7 3" xfId="7906" xr:uid="{D88A3134-A82F-44C2-9092-1436204CB2DA}"/>
    <cellStyle name="표준 43 7 7 3 2" xfId="10325" xr:uid="{1CCB90EB-DB46-4536-841F-E6DB0E0489D8}"/>
    <cellStyle name="표준 43 7 7 3 3" xfId="13127" xr:uid="{BC68CD9B-49FF-4FA6-B413-60E82BA76CF9}"/>
    <cellStyle name="표준 43 7 7 3 4" xfId="17911" xr:uid="{786F9A66-E683-424B-96B1-52013E664EFB}"/>
    <cellStyle name="표준 43 7 7 4" xfId="8547" xr:uid="{05E74650-A6C4-4827-8622-F021691C87B0}"/>
    <cellStyle name="표준 43 7 7 4 2" xfId="10326" xr:uid="{C1ED8BFD-B3BE-4F4D-8FD1-FA26E848C283}"/>
    <cellStyle name="표준 43 7 7 4 3" xfId="12245" xr:uid="{9C563AF4-B609-44BD-95AA-947D6C09BB34}"/>
    <cellStyle name="표준 43 7 7 4 4" xfId="18523" xr:uid="{77DE2C66-E571-4559-8519-3E4738DD6A82}"/>
    <cellStyle name="표준 43 7 7 5" xfId="10323" xr:uid="{147CC52F-4DD5-4043-923B-784A4CD5EE26}"/>
    <cellStyle name="표준 43 7 7 6" xfId="13126" xr:uid="{5D5ECD80-559A-43C4-8CC4-EAEB4F71C377}"/>
    <cellStyle name="표준 43 7 7 7" xfId="17909" xr:uid="{D74C59E0-FE86-447D-9F60-FEF07579AFD5}"/>
    <cellStyle name="표준 43 7 7 8" xfId="7904" xr:uid="{91E4E814-8313-4A40-BB71-E0191CE6B9A1}"/>
    <cellStyle name="표준 43 7 8" xfId="2483" xr:uid="{DCE91BD8-CE14-40D2-8EA0-A27A5F3DEA25}"/>
    <cellStyle name="표준 43 7 8 2" xfId="7908" xr:uid="{F93D46C6-096A-480D-8639-030917C5A386}"/>
    <cellStyle name="표준 43 7 8 2 2" xfId="10328" xr:uid="{4420B409-762A-4030-A7E7-CAB7DC312B70}"/>
    <cellStyle name="표준 43 7 8 2 3" xfId="13128" xr:uid="{3B9633D3-218F-4CA5-A658-66841C6D0EA8}"/>
    <cellStyle name="표준 43 7 8 2 4" xfId="17913" xr:uid="{D9F6F10E-6226-4BD9-8917-7147DF4E5CC2}"/>
    <cellStyle name="표준 43 7 8 3" xfId="7909" xr:uid="{B24FFCB7-8D63-45F3-9A9E-88FCB78C7AAF}"/>
    <cellStyle name="표준 43 7 8 3 2" xfId="10329" xr:uid="{E0A6B2BB-3207-4DB5-8344-EDD43E942A7B}"/>
    <cellStyle name="표준 43 7 8 3 3" xfId="13125" xr:uid="{C061E469-16BC-46D2-8E97-A197AA7B24D0}"/>
    <cellStyle name="표준 43 7 8 3 4" xfId="17914" xr:uid="{53F88F92-CDAB-4254-80EC-5DC2B97D40B1}"/>
    <cellStyle name="표준 43 7 8 4" xfId="8548" xr:uid="{8E37BA33-B905-491B-B13B-6AD4238BE759}"/>
    <cellStyle name="표준 43 7 8 4 2" xfId="10330" xr:uid="{472EDB9F-7561-42E8-8A29-30A4B44A936C}"/>
    <cellStyle name="표준 43 7 8 4 3" xfId="12246" xr:uid="{778FE1C0-F5ED-47D1-8EA1-FE59B92D09EF}"/>
    <cellStyle name="표준 43 7 8 4 4" xfId="18524" xr:uid="{120A5FD4-2510-4781-8DDF-E8B2CF83FB67}"/>
    <cellStyle name="표준 43 7 8 5" xfId="10327" xr:uid="{3688B30A-8EBA-4BCC-8D57-295019C8DD16}"/>
    <cellStyle name="표준 43 7 8 6" xfId="12430" xr:uid="{E3221304-C4B8-467A-9491-40B4AF70AA7E}"/>
    <cellStyle name="표준 43 7 8 7" xfId="17912" xr:uid="{5BBB5BCB-2738-42DC-8D46-C39DFD16142C}"/>
    <cellStyle name="표준 43 7 8 8" xfId="7907" xr:uid="{0B8B9F1E-CF36-4E4D-A8AE-47FEB80F97EF}"/>
    <cellStyle name="표준 43 7 9" xfId="7910" xr:uid="{D9C0ABCD-29AF-4AB0-BE14-D07C93690D64}"/>
    <cellStyle name="표준 43 7 9 2" xfId="10331" xr:uid="{876D7B54-F2E2-40D2-8D5A-888E16A8B5B7}"/>
    <cellStyle name="표준 43 7 9 3" xfId="12017" xr:uid="{0A2D4723-CB5F-41FF-A968-717B9B2CA29B}"/>
    <cellStyle name="표준 43 7 9 4" xfId="17915" xr:uid="{BAC54B83-4D05-4B8E-BEC4-1BAF74B25841}"/>
    <cellStyle name="표준 43 8" xfId="2484" xr:uid="{471A4847-F030-4D8F-B4B9-6FD15C5BDDC0}"/>
    <cellStyle name="표준 43 8 2" xfId="7912" xr:uid="{3E8FCFCD-5302-468F-8A2E-FD84188321F5}"/>
    <cellStyle name="표준 43 8 2 2" xfId="10333" xr:uid="{6448C23D-D1DB-4AB7-BC8A-DC9263FE1663}"/>
    <cellStyle name="표준 43 8 2 3" xfId="13130" xr:uid="{EB61DA40-B5D4-493E-9E1D-65DC5A7F5475}"/>
    <cellStyle name="표준 43 8 2 4" xfId="17917" xr:uid="{89B4028C-3543-4761-8ECF-ED03A307B39F}"/>
    <cellStyle name="표준 43 8 3" xfId="7913" xr:uid="{C3EE244B-4233-4514-928E-01D14EDB3EB8}"/>
    <cellStyle name="표준 43 8 3 2" xfId="10334" xr:uid="{EA996989-7AEE-47FD-9B66-2ACC4756176D}"/>
    <cellStyle name="표준 43 8 3 3" xfId="12019" xr:uid="{94499C5D-47BA-4B7D-A034-A43D7A276F3F}"/>
    <cellStyle name="표준 43 8 3 4" xfId="17918" xr:uid="{641467A6-68EE-4B37-8A94-FE1FD73FEF09}"/>
    <cellStyle name="표준 43 8 4" xfId="8549" xr:uid="{4C2F1DC8-1671-417A-8E00-F3A2D107247F}"/>
    <cellStyle name="표준 43 8 4 2" xfId="10335" xr:uid="{5C748B55-1E5C-40BB-9ED6-E983AE3A1888}"/>
    <cellStyle name="표준 43 8 4 3" xfId="13433" xr:uid="{2E0C4E72-84AD-438C-9186-579A7A158F7D}"/>
    <cellStyle name="표준 43 8 4 4" xfId="18525" xr:uid="{4469E32D-DEEB-431B-8142-F37E87AB95BB}"/>
    <cellStyle name="표준 43 8 5" xfId="10332" xr:uid="{358BECA5-E354-4DE1-B46D-293606CD9A88}"/>
    <cellStyle name="표준 43 8 6" xfId="12018" xr:uid="{BD20A529-9203-46B5-B476-DD7A2688FF86}"/>
    <cellStyle name="표준 43 8 7" xfId="17916" xr:uid="{34731B4D-E34F-4F57-B907-EEA7D0A0117F}"/>
    <cellStyle name="표준 43 8 8" xfId="7911" xr:uid="{73776482-0528-4144-A961-BA39B8167D3F}"/>
    <cellStyle name="표준 43 9" xfId="2485" xr:uid="{E1AB049B-5CE5-4902-B52A-E274CBA6F6F0}"/>
    <cellStyle name="표준 43 9 2" xfId="7915" xr:uid="{38217758-5A00-4ACD-8B3C-7368B5A6C690}"/>
    <cellStyle name="표준 43 9 2 2" xfId="10337" xr:uid="{73C7331B-62BA-4D3C-B89C-B3BA49D19591}"/>
    <cellStyle name="표준 43 9 2 3" xfId="12431" xr:uid="{F0A84F34-BAD4-4548-8C26-51BBB53DC812}"/>
    <cellStyle name="표준 43 9 2 4" xfId="17920" xr:uid="{EA74A4FC-D541-4431-B30E-DE4553CD4E9B}"/>
    <cellStyle name="표준 43 9 3" xfId="7916" xr:uid="{A4C18FD7-8585-4B99-9FFD-7D02A4100D93}"/>
    <cellStyle name="표준 43 9 3 2" xfId="10338" xr:uid="{9FA65E22-5A41-4CE4-B873-40807702DE0C}"/>
    <cellStyle name="표준 43 9 3 3" xfId="13132" xr:uid="{6437E1CE-5709-45F6-9767-54352FC63D50}"/>
    <cellStyle name="표준 43 9 3 4" xfId="17921" xr:uid="{D255B51C-61E7-4B31-A879-067CF84E8B86}"/>
    <cellStyle name="표준 43 9 4" xfId="8550" xr:uid="{26EAC839-2496-4822-84E0-2FF1B807C21B}"/>
    <cellStyle name="표준 43 9 4 2" xfId="10339" xr:uid="{20DB2CB6-E5B6-430A-B6E5-CAC46CA38D5A}"/>
    <cellStyle name="표준 43 9 4 3" xfId="12247" xr:uid="{E13AA310-E440-4492-9C28-B795204E48B1}"/>
    <cellStyle name="표준 43 9 4 4" xfId="18526" xr:uid="{D9BA1EF9-A0A2-4D20-970E-CF3BC1886625}"/>
    <cellStyle name="표준 43 9 5" xfId="10336" xr:uid="{6C969548-55E0-40A1-B3CA-A09A41A17D51}"/>
    <cellStyle name="표준 43 9 6" xfId="13131" xr:uid="{111C772D-DE8E-4094-AB01-22EA34773FE5}"/>
    <cellStyle name="표준 43 9 7" xfId="17919" xr:uid="{57E43A3A-576A-4958-9EA5-C18F7B99DC1D}"/>
    <cellStyle name="표준 43 9 8" xfId="7914" xr:uid="{87C2BA36-DDB9-4B6D-9EA9-A72AA0BE66F8}"/>
    <cellStyle name="표준 430" xfId="3109" xr:uid="{D8676B3C-0A15-4A1F-8D43-B1985276D2FE}"/>
    <cellStyle name="표준 430 2" xfId="3311" xr:uid="{183FF241-0123-4D3C-8A7B-8E57A8D58EB0}"/>
    <cellStyle name="표준 430 2 2" xfId="3720" xr:uid="{C77B4AE2-7885-4911-8E74-934318553ED4}"/>
    <cellStyle name="표준 430 2 2 2" xfId="56957" xr:uid="{42950273-73B3-439C-B72F-14A495D0C9AD}"/>
    <cellStyle name="표준 430 2 3" xfId="56568" xr:uid="{606C7070-3B11-496C-81E2-B5AE5BEE1FD3}"/>
    <cellStyle name="표준 430 3" xfId="3525" xr:uid="{2F5F6C65-2045-4007-8555-860D55ADD37F}"/>
    <cellStyle name="표준 430 3 2" xfId="56762" xr:uid="{D15245CF-9E8D-4832-B002-08BDBF4345EC}"/>
    <cellStyle name="표준 430 4" xfId="56371" xr:uid="{47076C2D-C8F7-4BC7-BCE6-8E64FBE093D3}"/>
    <cellStyle name="표준 431" xfId="3185" xr:uid="{AEEDBC2C-FF90-465C-8E61-67CD8246A07B}"/>
    <cellStyle name="표준 431 2" xfId="3384" xr:uid="{88390F15-69A7-4535-ADB9-B21012E16AF5}"/>
    <cellStyle name="표준 431 2 2" xfId="3793" xr:uid="{7839C9CB-DBF9-41B3-9AD7-563CA13778C2}"/>
    <cellStyle name="표준 431 2 2 2" xfId="57030" xr:uid="{0F04D7AE-033E-4B5A-AAE6-8A0266D84757}"/>
    <cellStyle name="표준 431 2 3" xfId="56641" xr:uid="{8E92B072-F9C8-4F65-B2D2-42842AC92BA6}"/>
    <cellStyle name="표준 431 3" xfId="3598" xr:uid="{0CDE26C1-C789-4ABD-A26E-E8CFF1180ABC}"/>
    <cellStyle name="표준 431 3 2" xfId="56835" xr:uid="{8D2F1717-1FC4-4E36-BE58-30128A3F52E0}"/>
    <cellStyle name="표준 431 4" xfId="56446" xr:uid="{83B65EAF-7545-4826-BF3E-42938A31232B}"/>
    <cellStyle name="표준 432" xfId="3187" xr:uid="{3B8F9DE7-3780-48D0-A640-E2D4F3B58274}"/>
    <cellStyle name="표준 432 2" xfId="3386" xr:uid="{7002A1CE-D2BA-4B29-B167-CB48762840BD}"/>
    <cellStyle name="표준 432 2 2" xfId="3795" xr:uid="{CFCEFEEF-5B74-4FD9-B68B-2B198B2FF924}"/>
    <cellStyle name="표준 432 2 2 2" xfId="57032" xr:uid="{CE184D81-C412-48A1-B880-AAE6C7FBCAB2}"/>
    <cellStyle name="표준 432 2 3" xfId="56643" xr:uid="{15F219A4-9300-4997-863B-F75ED0841F12}"/>
    <cellStyle name="표준 432 3" xfId="3600" xr:uid="{1CCE2041-DAC1-4BB6-873A-038FEA759A98}"/>
    <cellStyle name="표준 432 3 2" xfId="56837" xr:uid="{45F9F447-0F71-4AFD-A2BE-9FF5FAABD683}"/>
    <cellStyle name="표준 432 4" xfId="56448" xr:uid="{1C0F74F4-A277-4FF2-910F-EFD50981965C}"/>
    <cellStyle name="표준 433" xfId="3188" xr:uid="{3098CBC1-6102-4706-8284-1AB177A7FDD2}"/>
    <cellStyle name="표준 433 2" xfId="3387" xr:uid="{8D41426B-59D4-4AE7-88FA-22B49C89692D}"/>
    <cellStyle name="표준 433 2 2" xfId="3796" xr:uid="{145BD06C-FE1C-4BA8-A3C5-75AD7204B18E}"/>
    <cellStyle name="표준 433 2 2 2" xfId="57033" xr:uid="{6E313DE0-AFB9-4211-93BF-AE75471DF0CF}"/>
    <cellStyle name="표준 433 2 3" xfId="56644" xr:uid="{C222E286-96C7-45E2-A994-FEB7AD0F4ABA}"/>
    <cellStyle name="표준 433 3" xfId="3601" xr:uid="{BAADC3BA-B923-482C-A899-D9365FEB8DF5}"/>
    <cellStyle name="표준 433 3 2" xfId="56838" xr:uid="{C81192E6-D7EF-436A-939F-BE48BAE93FDC}"/>
    <cellStyle name="표준 433 4" xfId="56449" xr:uid="{A6EA9F85-E3CE-4F34-8D70-95B3D257AB29}"/>
    <cellStyle name="표준 434" xfId="3186" xr:uid="{2ECFC87F-F551-4EA1-8383-B81AA5D503DF}"/>
    <cellStyle name="표준 434 2" xfId="3385" xr:uid="{EB35B54B-868F-4928-8D46-6F2138535351}"/>
    <cellStyle name="표준 434 2 2" xfId="3794" xr:uid="{D94D550E-994D-44D9-B78B-08C519C53401}"/>
    <cellStyle name="표준 434 2 2 2" xfId="57031" xr:uid="{962BFD25-9829-4361-9FE8-02AA896D5E7D}"/>
    <cellStyle name="표준 434 2 3" xfId="56642" xr:uid="{CC71CBC8-BF26-49D9-B3DC-7B511EC8DA23}"/>
    <cellStyle name="표준 434 3" xfId="3599" xr:uid="{603FFD1B-BE22-4359-916D-7DF9AAC8C281}"/>
    <cellStyle name="표준 434 3 2" xfId="56836" xr:uid="{5C290648-F2D6-4F8D-97E4-150F87FF3BE1}"/>
    <cellStyle name="표준 434 4" xfId="56447" xr:uid="{53FF1744-F6AD-48A0-B73D-E22511542129}"/>
    <cellStyle name="표준 435" xfId="3189" xr:uid="{AB8AF7C1-5728-4B61-BE60-F10CD803B2B8}"/>
    <cellStyle name="표준 435 2" xfId="3388" xr:uid="{E0EF7A90-5EE2-46D6-AE4D-9969F93BE30D}"/>
    <cellStyle name="표준 435 2 2" xfId="3797" xr:uid="{C42C2F01-89BD-4DA1-90B6-0D4BB183C1A5}"/>
    <cellStyle name="표준 435 2 2 2" xfId="57034" xr:uid="{0DC42DE1-2050-4DE4-B81B-28F0D6CC366A}"/>
    <cellStyle name="표준 435 2 3" xfId="56645" xr:uid="{667F0D12-D5A7-443C-AB21-1225B8205C12}"/>
    <cellStyle name="표준 435 3" xfId="3602" xr:uid="{7014B918-427A-4E44-BE71-A32055460999}"/>
    <cellStyle name="표준 435 3 2" xfId="56839" xr:uid="{F4E1D8BB-09E9-4412-81F0-3A90144F83DA}"/>
    <cellStyle name="표준 435 4" xfId="56450" xr:uid="{156D3D48-E19F-4219-8FC8-73D86EDD9CAD}"/>
    <cellStyle name="표준 436" xfId="3216" xr:uid="{99D63FD8-D870-4049-A556-897907FA127F}"/>
    <cellStyle name="표준 437" xfId="3219" xr:uid="{FD2F0522-7688-45F3-AC5F-6DA5AD8A5890}"/>
    <cellStyle name="표준 438" xfId="3410" xr:uid="{90831D61-6108-4775-AEAA-FB9C2B24F863}"/>
    <cellStyle name="표준 439" xfId="3404" xr:uid="{2392CC8C-3785-493C-B045-515EA91FC460}"/>
    <cellStyle name="표준 44" xfId="2486" xr:uid="{C8A2AB2D-B300-4478-A7A1-7BC3E4557507}"/>
    <cellStyle name="표준 44 2" xfId="7918" xr:uid="{8108FD9D-AC12-498D-A18B-1B78F9BD47BD}"/>
    <cellStyle name="표준 44 2 2" xfId="10341" xr:uid="{B5FE915B-F571-46EF-838E-76306BC785F5}"/>
    <cellStyle name="표준 44 2 3" xfId="12020" xr:uid="{05AAE260-3708-426D-A7CB-AD253E9B7D3B}"/>
    <cellStyle name="표준 44 2 4" xfId="17923" xr:uid="{ABEC81C6-FB07-4F07-9166-8CA70E5910C7}"/>
    <cellStyle name="표준 44 3" xfId="7919" xr:uid="{99FCF2B4-F71A-4122-B206-378A34D32ED5}"/>
    <cellStyle name="표준 44 3 2" xfId="10342" xr:uid="{D5E71A3E-A5B8-4895-A489-E8F8D6F8CCF0}"/>
    <cellStyle name="표준 44 3 3" xfId="12021" xr:uid="{90402B1E-189D-49A4-99E6-EC7C053E2166}"/>
    <cellStyle name="표준 44 3 4" xfId="17924" xr:uid="{5CA767B9-10CD-4BF9-803F-8CC9E2B79F05}"/>
    <cellStyle name="표준 44 4" xfId="8551" xr:uid="{B3C43632-A911-4972-8A34-66730C66CCDE}"/>
    <cellStyle name="표준 44 4 2" xfId="10343" xr:uid="{1F4E66DD-BEF5-4675-9D11-087C4FF41B7A}"/>
    <cellStyle name="표준 44 4 3" xfId="13434" xr:uid="{0A3950CE-0FC1-4D48-80E0-2EA608C655F5}"/>
    <cellStyle name="표준 44 4 4" xfId="18527" xr:uid="{03162E35-3E62-44B8-94D5-2C54EF113740}"/>
    <cellStyle name="표준 44 5" xfId="10340" xr:uid="{DFE0C209-6EC6-486B-B0E7-E6BC621D93B7}"/>
    <cellStyle name="표준 44 6" xfId="13129" xr:uid="{E5E0345B-E9B6-4BE2-9B63-D20B70FC8683}"/>
    <cellStyle name="표준 44 7" xfId="17922" xr:uid="{94EB9B5D-2934-4E87-888D-7A5FA0063F1F}"/>
    <cellStyle name="표준 44 8" xfId="7917" xr:uid="{2F1CD387-2E59-4496-90C0-F9C14A1C9D3F}"/>
    <cellStyle name="표준 44 9" xfId="49911" xr:uid="{738DB493-96B4-4F39-86AB-F792A41CD7FB}"/>
    <cellStyle name="표준 440" xfId="3408" xr:uid="{81C69608-B40F-4E12-8160-0DF70BEFBF3A}"/>
    <cellStyle name="표준 441" xfId="3417" xr:uid="{92597490-7678-4196-808B-D99DC2B3DCBF}"/>
    <cellStyle name="표준 442" xfId="3402" xr:uid="{EE0DCCD3-0FE8-4CDB-9BBE-190B9A4F778A}"/>
    <cellStyle name="표준 443" xfId="3409" xr:uid="{2DB556DD-8D0E-4F2E-A8C8-DAE1F316503E}"/>
    <cellStyle name="표준 444" xfId="3405" xr:uid="{296CA371-70A0-401D-9169-3D28C0CA63FA}"/>
    <cellStyle name="표준 445" xfId="3407" xr:uid="{D60EB0BA-FD0F-4B4A-BE8C-2FEC861F9EAA}"/>
    <cellStyle name="표준 446" xfId="3406" xr:uid="{D76163A2-A3AD-49C2-9B8D-D08604548670}"/>
    <cellStyle name="표준 447" xfId="3419" xr:uid="{857B3AE7-3843-4BAB-BE65-A3CB2B522FE4}"/>
    <cellStyle name="표준 448" xfId="3412" xr:uid="{3C5641F2-CA4D-4C43-9643-47C69361559C}"/>
    <cellStyle name="표준 449" xfId="3416" xr:uid="{C8CAB17B-65D4-488D-B135-2FE9C8156F6B}"/>
    <cellStyle name="표준 45" xfId="2487" xr:uid="{20BDEF54-1A6C-42FA-B3DE-05841DB59677}"/>
    <cellStyle name="표준 45 10" xfId="49912" xr:uid="{975729D3-8652-4805-89C8-CB95E1F76711}"/>
    <cellStyle name="표준 45 2" xfId="7920" xr:uid="{28123A49-3FE9-414C-828D-AAC7DB45D0C1}"/>
    <cellStyle name="표준 45 2 2" xfId="10345" xr:uid="{44DA3180-CD53-4937-A557-DFE6E127F282}"/>
    <cellStyle name="표준 45 2 3" xfId="13134" xr:uid="{2AA498C3-6913-40A1-B013-307F7A621FC1}"/>
    <cellStyle name="표준 45 2 4" xfId="17925" xr:uid="{A17007E4-4C71-44C6-A8FB-21F0AD06BDFB}"/>
    <cellStyle name="표준 45 3" xfId="7921" xr:uid="{42374024-33D3-4915-973E-8C1F619A4B89}"/>
    <cellStyle name="표준 45 3 2" xfId="10346" xr:uid="{7EA6E1AF-D17C-4DCF-9248-8082A7FF64B1}"/>
    <cellStyle name="표준 45 3 3" xfId="12022" xr:uid="{16B57227-9486-4099-83B0-C8132044B265}"/>
    <cellStyle name="표준 45 3 4" xfId="17926" xr:uid="{9E2DFB56-3C01-4B7B-836A-400CA8F11618}"/>
    <cellStyle name="표준 45 4" xfId="7922" xr:uid="{B1D3FF52-728E-4691-8B52-32DEA9D86C54}"/>
    <cellStyle name="표준 45 4 2" xfId="10347" xr:uid="{F8D5E632-BE7A-41B1-A6FD-10221C72F481}"/>
    <cellStyle name="표준 45 4 3" xfId="13135" xr:uid="{2E4A637D-3F3B-429E-8F0C-49D72CB20271}"/>
    <cellStyle name="표준 45 4 4" xfId="17927" xr:uid="{2E3DCF8D-7B2E-45F9-B7EF-681230FC1463}"/>
    <cellStyle name="표준 45 5" xfId="8552" xr:uid="{40D5CFA7-D23A-448B-8068-EF6115EF344C}"/>
    <cellStyle name="표준 45 5 2" xfId="10348" xr:uid="{D7894440-82C3-4815-B8F0-8B7BC1089CD6}"/>
    <cellStyle name="표준 45 5 3" xfId="12506" xr:uid="{E32FC2EA-0245-46F7-A079-805298363DA6}"/>
    <cellStyle name="표준 45 5 4" xfId="18528" xr:uid="{BDB3033D-D46A-4940-9B4E-34818FA0AF56}"/>
    <cellStyle name="표준 45 6" xfId="10344" xr:uid="{3D66BFB8-6CE9-49A6-BEF2-1A81D8A07161}"/>
    <cellStyle name="표준 45 7" xfId="12516" xr:uid="{9F4256F3-C490-45D4-A5D5-A2C54193318C}"/>
    <cellStyle name="표준 45 8" xfId="16635" xr:uid="{CC500504-79B5-49EF-AB5E-883DBC2A54F9}"/>
    <cellStyle name="표준 45 9" xfId="3985" xr:uid="{B1660A59-0711-4C9C-9172-7496C54164A1}"/>
    <cellStyle name="표준 450" xfId="3414" xr:uid="{991D577B-40AD-4CB1-8425-85ABDA8DF767}"/>
    <cellStyle name="표준 451" xfId="3415" xr:uid="{F812D18F-E714-4C4E-A324-A4A3692AD7A7}"/>
    <cellStyle name="표준 452" xfId="3411" xr:uid="{9683692B-E4AD-4724-B465-D8F796203A47}"/>
    <cellStyle name="표준 453" xfId="3403" xr:uid="{4C0C4174-F24C-44DD-B96D-416B7065F2E7}"/>
    <cellStyle name="표준 454" xfId="3420" xr:uid="{CC40AFE2-4540-4186-B0C3-C16CC8F3CAFF}"/>
    <cellStyle name="표준 455" xfId="3418" xr:uid="{6E18D35C-1C59-4C8B-A60C-5C6A4DDFA9D8}"/>
    <cellStyle name="표준 456" xfId="3413" xr:uid="{895C5BA3-9032-4096-9D7E-5E85E624F6DD}"/>
    <cellStyle name="표준 457" xfId="3203" xr:uid="{4568BB5A-282D-4FA9-BA02-E42458197BFB}"/>
    <cellStyle name="표준 457 2" xfId="3616" xr:uid="{0CD5C190-22F7-4E14-B23A-A706882D9046}"/>
    <cellStyle name="표준 457 2 2" xfId="56853" xr:uid="{1982DE2F-A51F-4D95-A6B8-644A8F847E0D}"/>
    <cellStyle name="표준 457 3" xfId="56464" xr:uid="{12AF15B7-486A-42F0-95AE-66650CB6E963}"/>
    <cellStyle name="표준 458" xfId="3421" xr:uid="{19C65342-F514-4139-8BAE-0C954B8179A8}"/>
    <cellStyle name="표준 459" xfId="3811" xr:uid="{6AC8F458-01A6-47E3-A328-A1E79B900BC2}"/>
    <cellStyle name="표준 46" xfId="2488" xr:uid="{65C69F54-91FC-4FBB-BD83-F5EC99015B2B}"/>
    <cellStyle name="표준 46 2" xfId="7924" xr:uid="{6C156E23-CC21-4058-A423-AD5B2D92071F}"/>
    <cellStyle name="표준 46 2 2" xfId="10350" xr:uid="{07EFA66D-122D-438A-B19C-135F54E80868}"/>
    <cellStyle name="표준 46 2 3" xfId="13136" xr:uid="{F07A9227-CEA3-4302-9035-E6C96D74B6CE}"/>
    <cellStyle name="표준 46 2 4" xfId="17929" xr:uid="{3A60815B-2A18-4FD2-ACF8-8C1C3B6E08FE}"/>
    <cellStyle name="표준 46 3" xfId="7925" xr:uid="{F7EBA7A1-8EFF-43F3-A5A9-21D88E355439}"/>
    <cellStyle name="표준 46 3 2" xfId="10351" xr:uid="{9A3D8AE0-9953-4B50-B7DF-179351198493}"/>
    <cellStyle name="표준 46 3 3" xfId="13133" xr:uid="{A4DDD43E-5149-460F-9327-EE3013836FD9}"/>
    <cellStyle name="표준 46 3 4" xfId="17930" xr:uid="{9EC77699-7AF7-4834-8D12-8D9051F7E8F0}"/>
    <cellStyle name="표준 46 4" xfId="8553" xr:uid="{EA32632D-B1BF-4974-9F4D-CA5EC34BEE5A}"/>
    <cellStyle name="표준 46 4 2" xfId="10352" xr:uid="{74C92E9A-83A8-44D9-8800-EADF5A6B7F34}"/>
    <cellStyle name="표준 46 4 3" xfId="13435" xr:uid="{B0D49F14-18B0-4171-93D2-26B3718B2C15}"/>
    <cellStyle name="표준 46 4 4" xfId="18529" xr:uid="{4F39E4B1-A8C3-4880-A8A4-BE9DEA3ABCFA}"/>
    <cellStyle name="표준 46 5" xfId="10349" xr:uid="{E4E1B490-ED20-4BE5-8F70-F5681A07CF61}"/>
    <cellStyle name="표준 46 6" xfId="12432" xr:uid="{4AF5D67A-64A4-4A43-946F-6AC44D0A6304}"/>
    <cellStyle name="표준 46 7" xfId="17928" xr:uid="{0FA2697D-ACC6-409B-8A96-BDDF92C0B2ED}"/>
    <cellStyle name="표준 46 8" xfId="7923" xr:uid="{02A9E6D3-B53C-46E9-8C92-EEF9011BC3FF}"/>
    <cellStyle name="표준 46 9" xfId="49497" xr:uid="{D0A76869-099D-4164-8937-5E4A600BA706}"/>
    <cellStyle name="표준 460" xfId="56271" xr:uid="{2E78E241-A4C0-417F-B645-998878B1EEDE}"/>
    <cellStyle name="표준 461" xfId="57048" xr:uid="{EC51158C-C7E7-4DDA-A64E-16D6B2AA6538}"/>
    <cellStyle name="표준 462" xfId="57052" xr:uid="{8936291F-878B-4A04-8C23-6087DF08577A}"/>
    <cellStyle name="표준 463" xfId="57057" xr:uid="{700F065C-4E02-44B3-8DB0-C5F6BBF8EB4D}"/>
    <cellStyle name="표준 464" xfId="57058" xr:uid="{49B6FBD7-AB6A-429F-97F8-586FB7C60F98}"/>
    <cellStyle name="표준 465" xfId="57061" xr:uid="{5A906191-B3B1-4293-9976-FE6598F39A6B}"/>
    <cellStyle name="표준 466" xfId="57062" xr:uid="{06E39544-552A-45A3-AECB-AE27885B7734}"/>
    <cellStyle name="표준 467" xfId="57063" xr:uid="{545A111C-C96F-4F92-B680-6E4FE95F8167}"/>
    <cellStyle name="표준 468" xfId="3812" xr:uid="{08AEC3A2-94EC-40AB-829E-D9C147013D70}"/>
    <cellStyle name="표준 469" xfId="57064" xr:uid="{11026E2A-941E-4C44-B1CA-F5B58D44EB00}"/>
    <cellStyle name="표준 47" xfId="2489" xr:uid="{C9C5B0D7-FCD1-44F9-ADA2-58205942DFA7}"/>
    <cellStyle name="표준 47 2" xfId="7927" xr:uid="{36E8CAE2-644E-4F18-88E0-7EA7C7C466CA}"/>
    <cellStyle name="표준 47 2 2" xfId="10354" xr:uid="{221FE5B0-3DA9-4653-B3D0-6D4F16284783}"/>
    <cellStyle name="표준 47 2 3" xfId="12024" xr:uid="{8EA3A59F-D506-41BA-8D50-7D8811C7C006}"/>
    <cellStyle name="표준 47 2 4" xfId="17932" xr:uid="{724A11BA-A9C7-481A-937B-0C788C183AFA}"/>
    <cellStyle name="표준 47 3" xfId="7928" xr:uid="{5B85AFAC-D78F-4AE4-9283-8F6D20FF323D}"/>
    <cellStyle name="표준 47 3 2" xfId="10355" xr:uid="{CD065A06-9A96-40B3-87BA-1B4B61DC001C}"/>
    <cellStyle name="표준 47 3 3" xfId="13138" xr:uid="{BC3EEBEC-6485-40AF-A496-8EA9ADAB219F}"/>
    <cellStyle name="표준 47 3 4" xfId="17933" xr:uid="{88210B18-9B6D-48EB-A897-CA193CDE2B77}"/>
    <cellStyle name="표준 47 4" xfId="8554" xr:uid="{B0D8B6E6-552B-4DC5-9BB6-CC42E11AFCBF}"/>
    <cellStyle name="표준 47 4 2" xfId="10356" xr:uid="{8354F504-BF6B-412A-A7E7-70B16AF21478}"/>
    <cellStyle name="표준 47 4 3" xfId="13432" xr:uid="{C625AFF9-AD43-49BF-AB6A-78E571AB0056}"/>
    <cellStyle name="표준 47 4 4" xfId="18530" xr:uid="{889D6C20-CF4A-408A-A02E-DF744033F354}"/>
    <cellStyle name="표준 47 5" xfId="10353" xr:uid="{B82A54DC-1B1F-472A-8A90-FD56E24F6ED9}"/>
    <cellStyle name="표준 47 6" xfId="12023" xr:uid="{DFFA5F68-8F6F-446B-AC90-D1466F7F6148}"/>
    <cellStyle name="표준 47 7" xfId="17931" xr:uid="{A40F665E-EE1E-471D-A2FD-C82639493D86}"/>
    <cellStyle name="표준 47 8" xfId="7926" xr:uid="{8D0BEAFD-FF8D-4940-9E6D-248C14A56F4B}"/>
    <cellStyle name="표준 47 9" xfId="49499" xr:uid="{779D8398-31E7-425B-8C95-2D8A1F027974}"/>
    <cellStyle name="표준 470" xfId="57077" xr:uid="{AD2D3EBA-2FAE-4825-AFC4-7852D48DC7B6}"/>
    <cellStyle name="표준 471" xfId="57078" xr:uid="{F06E56EA-5F53-4E93-B933-7170725C0946}"/>
    <cellStyle name="표준 472" xfId="57079" xr:uid="{C9589696-F701-43A8-B3DD-9A90370CA385}"/>
    <cellStyle name="표준 473" xfId="57080" xr:uid="{1C24D162-72DC-4A5E-BDFD-DFCB1959BCC4}"/>
    <cellStyle name="표준 474" xfId="57081" xr:uid="{6410A81D-4799-4A79-98A7-8CE1475A101F}"/>
    <cellStyle name="표준 475" xfId="57084" xr:uid="{0BEE8B95-9D85-45BC-BD32-ABA7B434385B}"/>
    <cellStyle name="표준 476" xfId="57168" xr:uid="{CCF85E11-9A28-467D-87FA-E1ACFDC1D2F9}"/>
    <cellStyle name="표준 477" xfId="57169" xr:uid="{D13625CF-2583-4CD8-9149-6FC462A6D93B}"/>
    <cellStyle name="표준 478" xfId="57170" xr:uid="{C6CFB810-A65D-410C-91EB-0883C0AEE8FF}"/>
    <cellStyle name="표준 479" xfId="57171" xr:uid="{72E068D1-EF25-4F37-B116-F7C4F15DDFFC}"/>
    <cellStyle name="표준 48" xfId="2490" xr:uid="{4B6D535E-1E92-49CE-B3D4-6634DECB81DF}"/>
    <cellStyle name="표준 48 2" xfId="7930" xr:uid="{17AACD28-D079-4496-8188-577AC7132D92}"/>
    <cellStyle name="표준 48 2 2" xfId="10358" xr:uid="{8B6083E9-7828-4086-875E-E2E59B2C66AA}"/>
    <cellStyle name="표준 48 2 3" xfId="13139" xr:uid="{00097F2C-6B08-4093-92BC-9950AE4E97DD}"/>
    <cellStyle name="표준 48 2 4" xfId="17935" xr:uid="{25DEE82A-B227-4CE1-8DD7-1FCDA2B5DE33}"/>
    <cellStyle name="표준 48 3" xfId="7931" xr:uid="{A71E8032-F7E9-48DF-BD91-278972C90366}"/>
    <cellStyle name="표준 48 3 2" xfId="10359" xr:uid="{F884B5F8-64EF-4A1A-96B1-74B8C194034F}"/>
    <cellStyle name="표준 48 3 3" xfId="12433" xr:uid="{97EDE98B-69C9-4790-9E32-BB7E05CDFF23}"/>
    <cellStyle name="표준 48 3 4" xfId="17936" xr:uid="{EBE75142-0277-46BF-89C5-DAA83F238DD5}"/>
    <cellStyle name="표준 48 4" xfId="8555" xr:uid="{1DFDE909-0C87-4B17-A4C1-A4ABC0025F6D}"/>
    <cellStyle name="표준 48 4 2" xfId="10360" xr:uid="{E9D49B93-E56F-4D9B-88EA-E52C0629CC68}"/>
    <cellStyle name="표준 48 4 3" xfId="12248" xr:uid="{124792E3-1E98-4473-995F-1DD15707AD1E}"/>
    <cellStyle name="표준 48 4 4" xfId="18531" xr:uid="{62AAEAC9-66BD-423D-BADF-D58A43831507}"/>
    <cellStyle name="표준 48 5" xfId="10357" xr:uid="{14EFC8D6-0DEA-4600-8FB2-B8CB55B254CF}"/>
    <cellStyle name="표준 48 6" xfId="12025" xr:uid="{D4371C46-210D-4810-B207-A0988D87142E}"/>
    <cellStyle name="표준 48 7" xfId="17934" xr:uid="{0AB05709-8DCF-4604-A301-0E6E73A534B6}"/>
    <cellStyle name="표준 48 8" xfId="7929" xr:uid="{0E9E7E38-DCA9-4D58-87C6-7AB0F2D596B2}"/>
    <cellStyle name="표준 48 9" xfId="49768" xr:uid="{B969610F-EF5F-430A-B903-347779DD12EB}"/>
    <cellStyle name="표준 480" xfId="57172" xr:uid="{85C5F90B-B221-4279-AF6C-C57D95C86011}"/>
    <cellStyle name="표준 481" xfId="57173" xr:uid="{21E65956-305C-4BB4-A041-E4BAC60ECBEE}"/>
    <cellStyle name="표준 482" xfId="57174" xr:uid="{4680BC9F-C9DE-4F13-A0D6-C29DFCE9C224}"/>
    <cellStyle name="표준 483" xfId="57175" xr:uid="{80654B8E-D946-4BE8-8A0F-17ECFEEC6B93}"/>
    <cellStyle name="표준 484" xfId="57176" xr:uid="{B1A9D8D3-D835-4C15-A822-14CF7122CFCA}"/>
    <cellStyle name="표준 485" xfId="57177" xr:uid="{B312C1BD-0B9D-4E66-86CC-814160C4CA14}"/>
    <cellStyle name="표준 486" xfId="57178" xr:uid="{8946FB04-E6BC-4CB9-9F03-328E74A5A7C1}"/>
    <cellStyle name="표준 487" xfId="57179" xr:uid="{4324B3BC-4139-4239-A399-7302E5655F53}"/>
    <cellStyle name="표준 488" xfId="57180" xr:uid="{F6BB2243-0CC1-4115-BE0C-6B5F0F195719}"/>
    <cellStyle name="표준 489" xfId="57181" xr:uid="{959A7EF7-4250-401B-B3BB-EBAFFAFFFAC0}"/>
    <cellStyle name="표준 49" xfId="2491" xr:uid="{7E5911C1-C9A2-463F-B4A9-1532A1BB9D47}"/>
    <cellStyle name="표준 49 2" xfId="7933" xr:uid="{C1E30E86-AE89-46CC-94D8-35089B3883A1}"/>
    <cellStyle name="표준 49 2 2" xfId="10362" xr:uid="{8378C4B4-01BD-48F7-8766-271B696391E7}"/>
    <cellStyle name="표준 49 2 3" xfId="13137" xr:uid="{9D11969A-F3AA-484F-9E6E-871B008FE1E4}"/>
    <cellStyle name="표준 49 2 4" xfId="17938" xr:uid="{BD15C981-D551-4831-AD2F-78F0996D4880}"/>
    <cellStyle name="표준 49 3" xfId="7934" xr:uid="{F70C390E-5EBC-4484-AD1D-EC45A90DD24C}"/>
    <cellStyle name="표준 49 3 2" xfId="10363" xr:uid="{FD71A66A-BC1F-4A38-92B8-93BD78E6AC3A}"/>
    <cellStyle name="표준 49 3 3" xfId="12026" xr:uid="{552F1056-0A12-490A-9F60-D122BE678A4A}"/>
    <cellStyle name="표준 49 3 4" xfId="17939" xr:uid="{A247753F-5EFA-4F61-B862-F3DF03959EBA}"/>
    <cellStyle name="표준 49 4" xfId="8556" xr:uid="{0FE55D75-0D3E-4973-B7D4-F5FF77098611}"/>
    <cellStyle name="표준 49 4 2" xfId="10364" xr:uid="{8B472E3A-B172-4883-990D-E7A1199E863D}"/>
    <cellStyle name="표준 49 4 3" xfId="12249" xr:uid="{81EB2B59-8935-419A-9F99-7E5E1F71B249}"/>
    <cellStyle name="표준 49 4 4" xfId="18532" xr:uid="{BDB5BCBC-1225-4523-B2DA-E40CFF835D59}"/>
    <cellStyle name="표준 49 5" xfId="10361" xr:uid="{6F472646-D244-407D-8224-158BDA84AC03}"/>
    <cellStyle name="표준 49 6" xfId="13140" xr:uid="{0B1375FE-2ABF-4B78-AADD-1205472F3B1A}"/>
    <cellStyle name="표준 49 7" xfId="17937" xr:uid="{7D6B3FC9-F188-4360-9033-6589F61EF238}"/>
    <cellStyle name="표준 49 8" xfId="7932" xr:uid="{456643AF-5005-4C6B-B632-384A91D24913}"/>
    <cellStyle name="표준 49 9" xfId="49498" xr:uid="{30CD5BD9-3A3B-49AE-A65E-A11F198FE2BE}"/>
    <cellStyle name="표준 490" xfId="57182" xr:uid="{FB41BAD6-F1D6-4DC6-86C7-868912B5F352}"/>
    <cellStyle name="표준 491" xfId="57183" xr:uid="{698B0579-6A32-413D-BEE9-5A12AE0E1123}"/>
    <cellStyle name="표준 492" xfId="57184" xr:uid="{7EF204EE-B3B2-4560-8084-D5F5DF144464}"/>
    <cellStyle name="표준 493" xfId="57185" xr:uid="{C5A2E03C-7871-47B7-A795-715437E7CBD2}"/>
    <cellStyle name="표준 494" xfId="57186" xr:uid="{C0C82A2F-6AE3-4C18-BD8B-5766F949E82A}"/>
    <cellStyle name="표준 495" xfId="57187" xr:uid="{2D4945DC-AE56-4C38-8B6E-E841DFBB8711}"/>
    <cellStyle name="표준 496" xfId="57188" xr:uid="{CCC2AD8C-4E92-4B8E-BC54-881F2B337DB5}"/>
    <cellStyle name="표준 497" xfId="57189" xr:uid="{ACAD93EB-D9C0-47AB-9E29-660890421268}"/>
    <cellStyle name="표준 498" xfId="57190" xr:uid="{863976BE-68D3-4836-AE13-2F9F0D4FC1C1}"/>
    <cellStyle name="표준 499" xfId="57191" xr:uid="{52677725-76FB-4A43-BCB8-23ACFA7C9E85}"/>
    <cellStyle name="표준 5" xfId="2579" xr:uid="{EE3BEC7D-1C8A-460D-9D09-94A1356675F4}"/>
    <cellStyle name="표준 5 10" xfId="17940" xr:uid="{554FF16E-5803-4AEC-9330-432FD4A56A2D}"/>
    <cellStyle name="표준 5 11" xfId="7935" xr:uid="{0914B92E-2FB9-4D4D-998C-5A1427BA8BF5}"/>
    <cellStyle name="표준 5 12" xfId="49913" xr:uid="{E2FEAF09-1630-4768-8CF1-C963B753BD0B}"/>
    <cellStyle name="표준 5 2" xfId="2492" xr:uid="{A888CD57-FEE6-468A-AAC9-EDD7E42191CC}"/>
    <cellStyle name="표준 5 2 2" xfId="3833" xr:uid="{DC0082C3-359E-4EB7-8A58-DC8482E16D94}"/>
    <cellStyle name="표준 5 2 2 2" xfId="10367" xr:uid="{D966B26E-1A45-4520-90DB-6379F29B6DD0}"/>
    <cellStyle name="표준 5 2 2 2 2" xfId="57192" xr:uid="{36257099-6D37-4FFC-A8EB-16C0C5A40CA4}"/>
    <cellStyle name="표준 5 2 2 3" xfId="12028" xr:uid="{49301613-A0B3-4855-A8EC-A9AC6998FBEC}"/>
    <cellStyle name="표준 5 2 2 4" xfId="17942" xr:uid="{A6DFD767-8D6A-431A-B6DD-3BB866FDCEAF}"/>
    <cellStyle name="표준 5 2 2 5" xfId="7937" xr:uid="{96C4392C-3FFA-40EB-AF9C-C84B804A652C}"/>
    <cellStyle name="표준 5 2 3" xfId="7938" xr:uid="{50F4A392-5550-4633-85B8-59981E0AD638}"/>
    <cellStyle name="표준 5 2 3 2" xfId="10368" xr:uid="{C90B658F-6592-4E27-B505-A0B6D519F4AA}"/>
    <cellStyle name="표준 5 2 3 3" xfId="13143" xr:uid="{F736EE47-0075-4F1E-A899-2F190F47EC1C}"/>
    <cellStyle name="표준 5 2 3 4" xfId="17943" xr:uid="{5AABF627-320C-4E50-B16B-EE38875BA938}"/>
    <cellStyle name="표준 5 2 4" xfId="8557" xr:uid="{A4B2FD52-77FF-4739-BED0-289AE4255DBB}"/>
    <cellStyle name="표준 5 2 4 2" xfId="10369" xr:uid="{DA3E8FF7-5AC0-4DC3-9C8F-743F4DA45FB2}"/>
    <cellStyle name="표준 5 2 4 3" xfId="13437" xr:uid="{6E4F8820-8FF8-426A-A554-2F35D0CBB3CC}"/>
    <cellStyle name="표준 5 2 4 4" xfId="18533" xr:uid="{EF001363-C295-4504-ADF8-285DCCF555B2}"/>
    <cellStyle name="표준 5 2 5" xfId="10366" xr:uid="{2C0F04A2-F45C-474E-A08E-6CEAA61B2640}"/>
    <cellStyle name="표준 5 2 6" xfId="13142" xr:uid="{2CAF1D1A-070E-4D87-A651-BA953D008A56}"/>
    <cellStyle name="표준 5 2 7" xfId="17941" xr:uid="{07E2C12B-EB1D-4BAB-B46C-1B92B265EFB8}"/>
    <cellStyle name="표준 5 2 8" xfId="7936" xr:uid="{DF0CEF88-00A5-4857-B0F4-CEF7655EDFA2}"/>
    <cellStyle name="표준 5 3" xfId="2493" xr:uid="{536C4807-72DE-4CE9-8637-FAC511A2FC3A}"/>
    <cellStyle name="표준 5 3 2" xfId="7940" xr:uid="{863775E8-315D-40CA-830A-B05C38D4830E}"/>
    <cellStyle name="표준 5 3 2 2" xfId="10371" xr:uid="{FF1CF819-3E1D-47E7-9286-FDE65A5C468A}"/>
    <cellStyle name="표준 5 3 2 3" xfId="13144" xr:uid="{27DD6496-A8FD-43EA-8A93-878457CAD2DD}"/>
    <cellStyle name="표준 5 3 2 4" xfId="17945" xr:uid="{696B3C24-1F22-453D-B96A-1F80587652B6}"/>
    <cellStyle name="표준 5 3 3" xfId="7941" xr:uid="{D7459242-8C33-4688-A86F-2CA003F08883}"/>
    <cellStyle name="표준 5 3 3 2" xfId="10372" xr:uid="{50A745D6-7D5D-45E3-B490-7EF693E11AD8}"/>
    <cellStyle name="표준 5 3 3 3" xfId="13141" xr:uid="{9077D965-3982-4726-BB90-3985F6A4245E}"/>
    <cellStyle name="표준 5 3 3 4" xfId="17946" xr:uid="{E5068C24-5FFD-4DF4-B282-79492B838515}"/>
    <cellStyle name="표준 5 3 4" xfId="8558" xr:uid="{AC2629E8-5C9F-4C67-B80B-6C9D51F2AB08}"/>
    <cellStyle name="표준 5 3 4 2" xfId="10373" xr:uid="{11BDC20D-3761-4C30-9A1D-F8D71128EB1B}"/>
    <cellStyle name="표준 5 3 4 3" xfId="12250" xr:uid="{78B30FD8-5CE3-49DC-B8D3-B7922E826C4D}"/>
    <cellStyle name="표준 5 3 4 4" xfId="18534" xr:uid="{D0631815-CDA6-4602-901C-0D552EC9C93C}"/>
    <cellStyle name="표준 5 3 5" xfId="10370" xr:uid="{A54ED5F3-D3F1-4A43-B125-D05CD835A4E8}"/>
    <cellStyle name="표준 5 3 6" xfId="12434" xr:uid="{39C84454-C000-4F9F-B758-1ED8D76BAF86}"/>
    <cellStyle name="표준 5 3 7" xfId="17944" xr:uid="{14EA902B-E9E7-4081-AC36-D604AC276146}"/>
    <cellStyle name="표준 5 3 8" xfId="7939" xr:uid="{60152444-C2CA-402F-996B-FCFA147117ED}"/>
    <cellStyle name="표준 5 3 9" xfId="2838" xr:uid="{0FADBB81-4C7A-4E11-A7AD-3E471FCE951D}"/>
    <cellStyle name="표준 5 4" xfId="7942" xr:uid="{73F58FD5-6B0D-46DC-B4C6-BB7119961FCF}"/>
    <cellStyle name="표준 5 4 2" xfId="10374" xr:uid="{32C13F2A-505D-478E-AACF-8831924D7941}"/>
    <cellStyle name="표준 5 4 3" xfId="12029" xr:uid="{4459D4A1-2156-4278-A90F-4A570CD3D996}"/>
    <cellStyle name="표준 5 4 4" xfId="17947" xr:uid="{1ACF2AC5-585F-4E10-9E73-69624CF957B0}"/>
    <cellStyle name="표준 5 5" xfId="7943" xr:uid="{A89E0295-24A2-426C-86CD-98E3DBD99200}"/>
    <cellStyle name="표준 5 5 2" xfId="10375" xr:uid="{FA8AFBAF-5E33-48D9-A1ED-CEACB60D54EB}"/>
    <cellStyle name="표준 5 5 3" xfId="12030" xr:uid="{E94F5319-A381-4EB3-93DF-E68EDE4D280B}"/>
    <cellStyle name="표준 5 5 4" xfId="17948" xr:uid="{BA5C8794-ED74-4AB9-9C74-632AC7FF8B3E}"/>
    <cellStyle name="표준 5 6" xfId="8048" xr:uid="{722A8679-1ABE-40FD-BEB2-F878576ACD1A}"/>
    <cellStyle name="표준 5 6 2" xfId="8135" xr:uid="{4E973F39-90BB-433C-A3B9-BDBFCF576358}"/>
    <cellStyle name="표준 5 6 2 2" xfId="10377" xr:uid="{B2FA45AD-56EB-4EAB-853C-ED9D3A3B892B}"/>
    <cellStyle name="표준 5 6 2 3" xfId="12455" xr:uid="{9D9A20AB-08BB-400C-B722-90700869D119}"/>
    <cellStyle name="표준 5 6 2 4" xfId="18112" xr:uid="{5426F9CC-6213-4C23-B8A5-F9FECEE80D15}"/>
    <cellStyle name="표준 5 6 3" xfId="10376" xr:uid="{A7870D00-B0CC-4C3E-ADFA-48FADEDD1E0C}"/>
    <cellStyle name="표준 5 6 4" xfId="12068" xr:uid="{1F75FA19-D89E-446C-885D-916A6F59ADD5}"/>
    <cellStyle name="표준 5 6 5" xfId="18051" xr:uid="{FA69A819-C1A4-49AD-AB78-93DD6DCB2B52}"/>
    <cellStyle name="표준 5 7" xfId="10365" xr:uid="{D75EFC9C-84F3-4322-B965-FE4D8185C093}"/>
    <cellStyle name="표준 5 8" xfId="10512" xr:uid="{733AE5E0-CA33-491C-AC95-F991DDEFEC89}"/>
    <cellStyle name="표준 5 8 2" xfId="10569" xr:uid="{D7D24E40-7C02-4AD8-A24B-B7890EB93BBA}"/>
    <cellStyle name="표준 5 9" xfId="12027" xr:uid="{731460B3-AEBB-4397-8756-461C7199E8A5}"/>
    <cellStyle name="표준 5_도서팀자료요청분" xfId="2494" xr:uid="{13332842-C678-4B8B-9CBA-C50D39485508}"/>
    <cellStyle name="표준 50" xfId="2495" xr:uid="{029A0877-8726-4C84-9FD5-EED09185BDC7}"/>
    <cellStyle name="표준 50 2" xfId="7945" xr:uid="{562D9EF8-5CA9-4E73-B711-C1B39A654590}"/>
    <cellStyle name="표준 50 2 2" xfId="10379" xr:uid="{6536378A-A01F-4EC5-A41B-8B105CE8E6B4}"/>
    <cellStyle name="표준 50 2 3" xfId="12031" xr:uid="{3FB1ED7E-42EB-4DB6-B17F-8E6ED0F4729E}"/>
    <cellStyle name="표준 50 2 4" xfId="17950" xr:uid="{97361E7C-B70D-4FDD-B06B-C201430B9687}"/>
    <cellStyle name="표준 50 3" xfId="7946" xr:uid="{00CD2F7F-A3E5-4C92-866B-E89C0D69C636}"/>
    <cellStyle name="표준 50 3 2" xfId="10380" xr:uid="{0F5944A6-44FB-4BF5-84B7-0A87F199BC2C}"/>
    <cellStyle name="표준 50 3 3" xfId="13147" xr:uid="{3787DB9C-F7D2-4235-999F-14C61CB9BD6A}"/>
    <cellStyle name="표준 50 3 4" xfId="17951" xr:uid="{040865B0-E812-4097-A1B2-7136DC40E1A4}"/>
    <cellStyle name="표준 50 4" xfId="8559" xr:uid="{2FC9F788-0F27-4358-8CF4-6904BF1D7332}"/>
    <cellStyle name="표준 50 4 2" xfId="10381" xr:uid="{FB02B3DA-5C02-40A8-8581-4FCD052B3F04}"/>
    <cellStyle name="표준 50 4 3" xfId="13438" xr:uid="{29A522DD-6627-467A-952F-F347E698BFDC}"/>
    <cellStyle name="표준 50 4 4" xfId="18535" xr:uid="{AD9E5866-53FE-490A-AC4B-B1D22A66F461}"/>
    <cellStyle name="표준 50 5" xfId="10378" xr:uid="{35C422E7-92E9-4544-B77F-C550AAD02044}"/>
    <cellStyle name="표준 50 6" xfId="13146" xr:uid="{5AC35C20-9527-4DD3-8B5F-B13625B57A77}"/>
    <cellStyle name="표준 50 7" xfId="17949" xr:uid="{0E35AB1B-8D2C-429F-9965-D98A3A4BABE8}"/>
    <cellStyle name="표준 50 8" xfId="7944" xr:uid="{903F5AF7-3491-4774-A84A-A2CA8BC5341F}"/>
    <cellStyle name="표준 50 9" xfId="49969" xr:uid="{1943931A-5AEB-4743-8157-E0409C9B7582}"/>
    <cellStyle name="표준 500" xfId="57193" xr:uid="{A427BBD9-603C-4829-85A3-E6DFD65842DF}"/>
    <cellStyle name="표준 501" xfId="57194" xr:uid="{A93396AA-8496-4551-A109-A465A9DEA6DA}"/>
    <cellStyle name="표준 502" xfId="57195" xr:uid="{DC10DC14-0142-4A15-8446-36D29A653B90}"/>
    <cellStyle name="표준 503" xfId="57196" xr:uid="{A9E88EA7-39F8-433A-A93B-B4C6F4027E0E}"/>
    <cellStyle name="표준 504" xfId="57197" xr:uid="{B68FF209-586D-4411-899F-33B1F42FD005}"/>
    <cellStyle name="표준 505" xfId="57198" xr:uid="{DEFD6E5C-A02C-43F1-A107-17E9C4567F7B}"/>
    <cellStyle name="표준 506" xfId="57199" xr:uid="{B01B6B12-A8D6-4289-BA37-27897E3FCE99}"/>
    <cellStyle name="표준 507" xfId="57200" xr:uid="{FC773F8B-4FD7-4EC4-9CCC-471D0F8F8285}"/>
    <cellStyle name="표준 508" xfId="57201" xr:uid="{C01776DC-4D07-446D-BEE3-16E92451DE8C}"/>
    <cellStyle name="표준 509" xfId="57202" xr:uid="{46235D9C-7433-432A-B98D-107F42CAFF08}"/>
    <cellStyle name="표준 51" xfId="2496" xr:uid="{DF8CEDE9-B2C6-4E3C-A054-5B402D5088A2}"/>
    <cellStyle name="표준 51 2" xfId="7948" xr:uid="{84F90D94-033C-46E3-B2BD-B2F93BB47DC2}"/>
    <cellStyle name="표준 51 2 2" xfId="10383" xr:uid="{2EB7D048-B38C-4B6F-95A1-BC5EB38D696D}"/>
    <cellStyle name="표준 51 2 3" xfId="13148" xr:uid="{BC116C1B-93DB-4622-8C74-DCFF2069CF36}"/>
    <cellStyle name="표준 51 2 4" xfId="17953" xr:uid="{5C01CDB0-8416-4226-867A-6A0F2814FFDF}"/>
    <cellStyle name="표준 51 3" xfId="7949" xr:uid="{0D1778AD-EB27-4017-BD6A-DEE29AE9B345}"/>
    <cellStyle name="표준 51 3 2" xfId="10384" xr:uid="{47594CF1-D448-4EBE-9E48-ED0276E21F5C}"/>
    <cellStyle name="표준 51 3 3" xfId="13145" xr:uid="{D9C8BD33-2CB4-4104-970D-3186CBFC7682}"/>
    <cellStyle name="표준 51 3 4" xfId="17954" xr:uid="{2972751B-BB92-4CB2-B62E-02D8C2D5F5C0}"/>
    <cellStyle name="표준 51 4" xfId="8560" xr:uid="{DAEF147C-B356-4B88-966F-0EDF298CD300}"/>
    <cellStyle name="표준 51 4 2" xfId="10385" xr:uid="{EEA65171-4752-48FB-A9DC-B3BA2F349B0A}"/>
    <cellStyle name="표준 51 4 3" xfId="12507" xr:uid="{F9E0333C-686D-435E-9029-310ADAC6D812}"/>
    <cellStyle name="표준 51 4 4" xfId="18536" xr:uid="{2924D4B8-29DA-4DC7-A528-68482C7CB340}"/>
    <cellStyle name="표준 51 5" xfId="10382" xr:uid="{ED85C91E-61A5-4D04-B815-AC53ECB341CD}"/>
    <cellStyle name="표준 51 6" xfId="12435" xr:uid="{E89F5BE2-F7FE-4692-944E-260695DD486A}"/>
    <cellStyle name="표준 51 7" xfId="17952" xr:uid="{28F14CC3-DC70-4492-ABEF-3A89D6A70D18}"/>
    <cellStyle name="표준 51 8" xfId="7947" xr:uid="{18B0B24D-C929-4D56-9083-67BA3B7C8465}"/>
    <cellStyle name="표준 51 9" xfId="49980" xr:uid="{2E4889EC-90CC-40BD-A098-B9A403417D15}"/>
    <cellStyle name="표준 510" xfId="57203" xr:uid="{DD3FBBFA-3FA4-4782-8999-3102FBEFCD1B}"/>
    <cellStyle name="표준 511" xfId="57204" xr:uid="{334583D3-C071-41DA-BC95-38C7AF5E0877}"/>
    <cellStyle name="표준 512" xfId="57205" xr:uid="{D574D9F4-1FCD-40F8-8FB3-F3A4B30D54E8}"/>
    <cellStyle name="표준 513" xfId="57206" xr:uid="{A0411265-3C98-4504-99EB-FDC221236796}"/>
    <cellStyle name="표준 514" xfId="57207" xr:uid="{E950B81A-911C-4F2E-8733-5217DFA54182}"/>
    <cellStyle name="표준 515" xfId="57208" xr:uid="{395E7FCC-4EC9-4C4B-95D5-C7A796DF12BD}"/>
    <cellStyle name="표준 516" xfId="57209" xr:uid="{9FCB64EE-E9AF-4F70-AC80-E9285787E365}"/>
    <cellStyle name="표준 517" xfId="57210" xr:uid="{0F43D552-E93C-441C-9CE8-4AB51DC86879}"/>
    <cellStyle name="표준 518" xfId="57211" xr:uid="{EF4C8549-9E98-4A04-A81D-41A1BBC5F123}"/>
    <cellStyle name="표준 519" xfId="57212" xr:uid="{64121267-8604-4BEC-8EB2-152FA871850C}"/>
    <cellStyle name="표준 52" xfId="2497" xr:uid="{45AECAA4-0718-4D25-876A-DCEFF8744D33}"/>
    <cellStyle name="표준 52 2" xfId="7951" xr:uid="{A2E87A5E-F35B-4957-A3F4-218B6228F8F8}"/>
    <cellStyle name="표준 52 2 2" xfId="10387" xr:uid="{BD628331-FEAE-4BFE-B8E0-302267ACC3A3}"/>
    <cellStyle name="표준 52 2 3" xfId="12033" xr:uid="{9F2B3929-57F8-412B-8A85-5F3D80439303}"/>
    <cellStyle name="표준 52 2 4" xfId="17956" xr:uid="{1A042E42-FB9B-428E-88EF-8741034C3536}"/>
    <cellStyle name="표준 52 3" xfId="7952" xr:uid="{634C08DA-46DE-456D-9798-39C315EB9CC3}"/>
    <cellStyle name="표준 52 3 2" xfId="10388" xr:uid="{2F107491-4B5A-46D3-AF44-CA29EEAB9C34}"/>
    <cellStyle name="표준 52 3 3" xfId="13150" xr:uid="{F3AF56C9-C873-4798-ABC5-1F99B5D2FECA}"/>
    <cellStyle name="표준 52 3 4" xfId="17957" xr:uid="{13715684-9F77-4DF3-BA89-9E465BC81BF0}"/>
    <cellStyle name="표준 52 4" xfId="8561" xr:uid="{B857107B-D67D-46F1-9C04-920ECE251244}"/>
    <cellStyle name="표준 52 4 2" xfId="10389" xr:uid="{A99A9283-8382-4ED2-A7EF-FA1AA1779740}"/>
    <cellStyle name="표준 52 4 3" xfId="13439" xr:uid="{BCE90996-F532-4C73-97BB-10A5FF133296}"/>
    <cellStyle name="표준 52 4 4" xfId="18537" xr:uid="{12093BE5-7B62-4A7B-B527-AEC8F1A950CB}"/>
    <cellStyle name="표준 52 5" xfId="10386" xr:uid="{400FA926-F073-4540-9106-CDE9C655A2C8}"/>
    <cellStyle name="표준 52 6" xfId="12032" xr:uid="{3DC84BC9-6722-4C38-8A19-834AA7CFBBD7}"/>
    <cellStyle name="표준 52 7" xfId="17955" xr:uid="{A5D6F29A-564C-4D27-B46D-3671868264CA}"/>
    <cellStyle name="표준 52 8" xfId="7950" xr:uid="{656339D3-BB37-4E84-87F0-8D01EC05DFA6}"/>
    <cellStyle name="표준 52 9" xfId="49493" xr:uid="{EA144A07-DEEA-49D7-8BAF-C33B1BA13639}"/>
    <cellStyle name="표준 520" xfId="57213" xr:uid="{968B052F-2851-4395-BA2E-2728CB50FD0E}"/>
    <cellStyle name="표준 521" xfId="57214" xr:uid="{D168A7CE-D4D2-4E6B-986D-0102999F2413}"/>
    <cellStyle name="표준 522" xfId="57215" xr:uid="{2418C43E-6004-4414-B58B-EEC7849599F0}"/>
    <cellStyle name="표준 523" xfId="57216" xr:uid="{E8EB1AFD-0E63-4DD3-B114-4807525705A0}"/>
    <cellStyle name="표준 524" xfId="57217" xr:uid="{39F4607D-5254-4B7A-9E5F-0CED5A2923D5}"/>
    <cellStyle name="표준 525" xfId="57218" xr:uid="{B4960B05-33C2-4D2A-8A99-5AB3063E85C2}"/>
    <cellStyle name="표준 526" xfId="57219" xr:uid="{22AE9931-0F35-4F3B-91F7-9EFED6AF08B8}"/>
    <cellStyle name="표준 527" xfId="57220" xr:uid="{A7896636-B5E9-4AD1-907A-A6061F3D4DD4}"/>
    <cellStyle name="표준 528" xfId="57221" xr:uid="{79EB7D8B-8EE9-4A7D-9F6D-BD5430D36C1F}"/>
    <cellStyle name="표준 529" xfId="57253" xr:uid="{EB65F752-11EC-401B-A760-ECCEC97A0D39}"/>
    <cellStyle name="표준 53" xfId="2498" xr:uid="{31F4959D-4669-4A65-AD87-37BBCB6D3BDB}"/>
    <cellStyle name="표준 53 2" xfId="7954" xr:uid="{0C33AC5A-9F8B-4F47-8445-F3F72CDFDDCB}"/>
    <cellStyle name="표준 53 2 2" xfId="10391" xr:uid="{5A507F66-E9D6-4748-8861-926A9354CC4B}"/>
    <cellStyle name="표준 53 2 3" xfId="13151" xr:uid="{ECF9C3F7-9881-468F-BF18-19075238E31F}"/>
    <cellStyle name="표준 53 2 4" xfId="17959" xr:uid="{09E61DAB-56EC-46DF-A025-2D41A2523B1E}"/>
    <cellStyle name="표준 53 3" xfId="7955" xr:uid="{CC848350-6FAF-4B62-A928-537C718EB102}"/>
    <cellStyle name="표준 53 3 2" xfId="10392" xr:uid="{3EBD28E2-6FB6-425F-B417-FC6BB2A3B290}"/>
    <cellStyle name="표준 53 3 3" xfId="12436" xr:uid="{493D8190-B94F-47AF-B6D5-B1BCF1CC2AB4}"/>
    <cellStyle name="표준 53 3 4" xfId="17960" xr:uid="{09007F34-7851-4992-ADD8-4A57F7CEB132}"/>
    <cellStyle name="표준 53 4" xfId="8562" xr:uid="{25BC9E5B-B949-4BAF-ABE5-D09DD353FED3}"/>
    <cellStyle name="표준 53 4 2" xfId="10393" xr:uid="{06F9F363-D3E5-4E7A-8F79-1795102234D5}"/>
    <cellStyle name="표준 53 4 3" xfId="13436" xr:uid="{03BF23A1-9FBE-49C8-89EC-BCEFF87D84C6}"/>
    <cellStyle name="표준 53 4 4" xfId="18538" xr:uid="{EFBCE1EF-E8C1-494B-9F95-C253EFF6ABCF}"/>
    <cellStyle name="표준 53 5" xfId="10390" xr:uid="{FD84BAE3-D2FA-4AD6-BE18-F57287A35540}"/>
    <cellStyle name="표준 53 6" xfId="12034" xr:uid="{72753D9A-1D85-4E37-85AD-68869A280313}"/>
    <cellStyle name="표준 53 7" xfId="17958" xr:uid="{74DB113D-DD03-4020-9890-054B19BA91D0}"/>
    <cellStyle name="표준 53 8" xfId="7953" xr:uid="{7F8E023D-8A5A-435F-A05F-4062DB4FD2D8}"/>
    <cellStyle name="표준 53 9" xfId="49496" xr:uid="{A3247A43-390B-4EE0-A4CF-E5C9B85495F6}"/>
    <cellStyle name="표준 530" xfId="57254" xr:uid="{B89DE3F7-AF6B-4E51-8831-27CB1BB32976}"/>
    <cellStyle name="표준 531" xfId="57259" xr:uid="{D0E6AF88-BD8C-4D0B-B875-12130873481A}"/>
    <cellStyle name="표준 532" xfId="57261" xr:uid="{EAA4E2C1-139C-4CCF-A42F-9DF7C86025A7}"/>
    <cellStyle name="표준 533" xfId="57257" xr:uid="{8A9CB149-CCBA-40A2-8DC5-3666D6C84995}"/>
    <cellStyle name="표준 534" xfId="57264" xr:uid="{1580C17E-7F93-4074-B8B6-F832EAA1F1B0}"/>
    <cellStyle name="표준 535" xfId="57258" xr:uid="{4322A3EB-B689-4E95-A82E-3959A5BEA9B6}"/>
    <cellStyle name="표준 536" xfId="57269" xr:uid="{3B5AEE4E-1520-4032-875F-0D94C4769D93}"/>
    <cellStyle name="표준 537" xfId="57256" xr:uid="{5974DB08-BFCC-4A69-A5F5-BDA72DE20857}"/>
    <cellStyle name="표준 538" xfId="57281" xr:uid="{3A0EBA95-3BB7-4265-8B59-0BCDC00EB9F4}"/>
    <cellStyle name="표준 539" xfId="57260" xr:uid="{05E34F8F-10EF-4DBE-9BCD-3D474C82F9BD}"/>
    <cellStyle name="표준 54" xfId="2499" xr:uid="{584E83E9-3DAF-4358-BFE2-67B43600B691}"/>
    <cellStyle name="표준 54 2" xfId="7957" xr:uid="{D95EE9E7-21EC-4679-A773-5A0C8DD87BC2}"/>
    <cellStyle name="표준 54 2 2" xfId="10395" xr:uid="{488AE25D-FC6F-4EB7-B844-77685EC6AC44}"/>
    <cellStyle name="표준 54 2 3" xfId="13149" xr:uid="{B527C689-2785-4D51-8AE5-8CEECFD9EAC1}"/>
    <cellStyle name="표준 54 2 4" xfId="17962" xr:uid="{08742CA7-354F-4F7D-A07C-917BF986DB4F}"/>
    <cellStyle name="표준 54 3" xfId="7958" xr:uid="{45B25E44-6645-443F-B7B4-691511C31CD7}"/>
    <cellStyle name="표준 54 3 2" xfId="10396" xr:uid="{1AE8CF9C-2FAC-4EC4-AD86-4C0429C81E1D}"/>
    <cellStyle name="표준 54 3 3" xfId="12035" xr:uid="{24D7E17E-8005-4039-BA37-8BFCA2B21381}"/>
    <cellStyle name="표준 54 3 4" xfId="17963" xr:uid="{FCFD269A-0C6B-4D07-A583-03C22FA7BFAD}"/>
    <cellStyle name="표준 54 4" xfId="8563" xr:uid="{0A45626E-9FBA-4D98-8133-E4BDC641376A}"/>
    <cellStyle name="표준 54 4 2" xfId="10397" xr:uid="{C984C23A-B3E3-45B9-AA2B-054FEE6488F4}"/>
    <cellStyle name="표준 54 4 3" xfId="12251" xr:uid="{17027388-EAD6-48DB-B4B2-D780AD802239}"/>
    <cellStyle name="표준 54 4 4" xfId="18539" xr:uid="{F1FFC245-8227-4EAD-A083-A7CEE6648566}"/>
    <cellStyle name="표준 54 5" xfId="10394" xr:uid="{8C77804F-045A-41C7-B0F2-B55652C8BE28}"/>
    <cellStyle name="표준 54 6" xfId="13152" xr:uid="{747B3E5F-99B1-4B23-99F0-93EEEDBB5579}"/>
    <cellStyle name="표준 54 7" xfId="17961" xr:uid="{B4166F0E-E180-4B83-B04B-6355E19F549F}"/>
    <cellStyle name="표준 54 8" xfId="7956" xr:uid="{6D13FA72-57C2-414F-B33D-16F0ADC154D4}"/>
    <cellStyle name="표준 54 9" xfId="49769" xr:uid="{C04C5B40-E314-424A-96C9-AF572E8E5BFA}"/>
    <cellStyle name="표준 540" xfId="57285" xr:uid="{8078BD44-BF4B-4994-9FDC-11F66EBFB352}"/>
    <cellStyle name="표준 541" xfId="57295" xr:uid="{0EEC9F49-2EF3-4EB8-A714-07C62F569BE1}"/>
    <cellStyle name="표준 542" xfId="57299" xr:uid="{7CE7C3CB-86C8-4B4E-AD8E-C8DB32217E6C}"/>
    <cellStyle name="표준 543" xfId="57262" xr:uid="{3C018917-7E7E-49BD-828A-30CC6E47A85C}"/>
    <cellStyle name="표준 544" xfId="57288" xr:uid="{DE943170-BE47-4CD1-AD10-489C719CECC2}"/>
    <cellStyle name="표준 545" xfId="57296" xr:uid="{A3EBADC4-C8B3-4010-A51D-965609175420}"/>
    <cellStyle name="표준 546" xfId="57268" xr:uid="{9098B8A8-7DEE-428B-9FEE-493816894385}"/>
    <cellStyle name="표준 547" xfId="57302" xr:uid="{E2C2EBE9-5E6E-4379-B909-AC9D80FFD750}"/>
    <cellStyle name="표준 548" xfId="57265" xr:uid="{1678EF4A-4604-4C9F-8853-4F23BF5CD750}"/>
    <cellStyle name="표준 549" xfId="57255" xr:uid="{9AA55027-7A6A-4960-A33E-F58E38EE49E4}"/>
    <cellStyle name="표준 55" xfId="2500" xr:uid="{86BAAB3B-540A-4400-8DA7-9BD15BE70DC0}"/>
    <cellStyle name="표준 55 2" xfId="7960" xr:uid="{673D25E7-C68F-48DB-84DD-42501D6000D0}"/>
    <cellStyle name="표준 55 2 2" xfId="10399" xr:uid="{3BD51479-2D66-4F9D-B37C-B79D4E153A29}"/>
    <cellStyle name="표준 55 2 3" xfId="13154" xr:uid="{58B477E8-F91D-4063-9891-503EE2E01620}"/>
    <cellStyle name="표준 55 2 4" xfId="17965" xr:uid="{BB5F7913-B32A-4C79-AECE-429AF8312C85}"/>
    <cellStyle name="표준 55 3" xfId="7961" xr:uid="{0D5F607B-E39D-4C81-BD63-78BFB2DDB4DC}"/>
    <cellStyle name="표준 55 3 2" xfId="10400" xr:uid="{8BF48582-E98A-439F-9881-47389DB66164}"/>
    <cellStyle name="표준 55 3 3" xfId="12037" xr:uid="{578461AC-5821-4DCC-8B3D-30117AA5654C}"/>
    <cellStyle name="표준 55 3 4" xfId="17966" xr:uid="{B8D16F86-4F53-4A39-9FDA-D77AD2B8DFA0}"/>
    <cellStyle name="표준 55 4" xfId="8564" xr:uid="{C5C21510-3181-4DB2-93DB-3BFC6ABF53B7}"/>
    <cellStyle name="표준 55 4 2" xfId="10401" xr:uid="{3CF12509-AE8B-416A-8CCB-EF3893737CCF}"/>
    <cellStyle name="표준 55 4 3" xfId="12252" xr:uid="{A447DF6C-4300-4FC4-BA7A-6DDF875D2B39}"/>
    <cellStyle name="표준 55 4 4" xfId="18540" xr:uid="{AA36480A-AA73-4233-BA2E-60CFE2205AEC}"/>
    <cellStyle name="표준 55 5" xfId="10398" xr:uid="{804A15E8-E8DD-4F97-BCE5-98F492FD9B34}"/>
    <cellStyle name="표준 55 6" xfId="12036" xr:uid="{B0991BAD-9482-4494-82D5-DFF7D5398517}"/>
    <cellStyle name="표준 55 7" xfId="17964" xr:uid="{1B0AD87C-D01F-4629-A54E-18B7F1F07096}"/>
    <cellStyle name="표준 55 8" xfId="7959" xr:uid="{5D4B3CA3-8260-44AC-8189-11997D8849DC}"/>
    <cellStyle name="표준 55 9" xfId="49495" xr:uid="{EB5CADA7-A3EA-451E-A1C5-DEE54C5EFE3C}"/>
    <cellStyle name="표준 550" xfId="57273" xr:uid="{43CED557-93CD-4ABB-9492-3BE6489E3251}"/>
    <cellStyle name="표준 551" xfId="57304" xr:uid="{5E66CCA5-0804-4AF7-B68C-FB9E812EEEAD}"/>
    <cellStyle name="표준 552" xfId="57303" xr:uid="{5D2F1940-E06E-450E-84CC-ACE5DD7FFA2C}"/>
    <cellStyle name="표준 553" xfId="57297" xr:uid="{3A850D4F-7162-4CD6-9D3E-872E7D0FB60E}"/>
    <cellStyle name="표준 554" xfId="57307" xr:uid="{0CB1D0A5-559C-45F7-9318-985D0AA13BDD}"/>
    <cellStyle name="표준 555" xfId="57293" xr:uid="{A0B6864F-0217-44E2-9975-6E1F2DF138FE}"/>
    <cellStyle name="표준 556" xfId="57301" xr:uid="{7C42CC84-6FB0-4EC4-8188-D643C0B0DA43}"/>
    <cellStyle name="표준 557" xfId="57272" xr:uid="{62FA6E05-264E-4DD5-9A90-73F37420AC4C}"/>
    <cellStyle name="표준 558" xfId="57277" xr:uid="{3905AB8A-97A0-4088-A566-40E93EDC3EB8}"/>
    <cellStyle name="표준 559" xfId="57292" xr:uid="{AAB42D85-E45F-4910-95BB-5BBDB8F6709B}"/>
    <cellStyle name="표준 56" xfId="2501" xr:uid="{B5A4D466-A28B-483B-9010-BCFDC2187138}"/>
    <cellStyle name="표준 56 2" xfId="7963" xr:uid="{B160FCE5-FD8E-4331-9713-D302C23AAA53}"/>
    <cellStyle name="표준 56 2 2" xfId="10403" xr:uid="{BBFB5B24-2E8C-4F5B-BA7B-790852A76603}"/>
    <cellStyle name="표준 56 2 3" xfId="12437" xr:uid="{03E222F9-CC27-476D-96DF-EC683F550285}"/>
    <cellStyle name="표준 56 2 4" xfId="17968" xr:uid="{9774F621-3ED2-483B-B412-07B81DC3A7E3}"/>
    <cellStyle name="표준 56 3" xfId="7964" xr:uid="{5C6C459C-3635-4519-B861-03FB7CDA9CCB}"/>
    <cellStyle name="표준 56 3 2" xfId="10404" xr:uid="{5DEC9B3E-6CC7-4920-BF1B-3808B728A257}"/>
    <cellStyle name="표준 56 3 3" xfId="13156" xr:uid="{5AFD9523-3B14-48E2-BFF2-F05A5FD2DD41}"/>
    <cellStyle name="표준 56 3 4" xfId="17969" xr:uid="{88DA3DA7-DDE3-4B3B-94A8-F29944961AA7}"/>
    <cellStyle name="표준 56 4" xfId="8565" xr:uid="{2A414FC2-B0DB-49D3-A285-1B02F5D53A16}"/>
    <cellStyle name="표준 56 4 2" xfId="10405" xr:uid="{AEECC5E8-060B-473A-8215-C0A65372BE39}"/>
    <cellStyle name="표준 56 4 3" xfId="13441" xr:uid="{1134D4F9-3AF2-4F53-B68C-65D59FC2A46B}"/>
    <cellStyle name="표준 56 4 4" xfId="18541" xr:uid="{C5C2690D-5127-4762-8F7D-1AC9C34047B8}"/>
    <cellStyle name="표준 56 5" xfId="10402" xr:uid="{54B77788-8716-4682-A46A-D39778F44873}"/>
    <cellStyle name="표준 56 6" xfId="13155" xr:uid="{0185E554-8A96-411E-8645-49247A10B00B}"/>
    <cellStyle name="표준 56 7" xfId="17967" xr:uid="{0E8A0BF0-6835-4A31-8659-CCF462DBB50D}"/>
    <cellStyle name="표준 56 8" xfId="7962" xr:uid="{10EFEFA9-BABE-42C0-83BD-29FAE30CF21C}"/>
    <cellStyle name="표준 56 9" xfId="49914" xr:uid="{7ABAAFFA-7AD1-4314-9576-8B421D4A134A}"/>
    <cellStyle name="표준 560" xfId="57313" xr:uid="{B2860936-3C13-4505-8D5E-E62278FE05BC}"/>
    <cellStyle name="표준 561" xfId="57312" xr:uid="{8FE1D3DC-D108-40C2-AFE6-91E7657DF64B}"/>
    <cellStyle name="표준 562" xfId="57311" xr:uid="{126E9116-ED42-45F2-B122-CBA883BD472C}"/>
    <cellStyle name="표준 563" xfId="57298" xr:uid="{8278A0E8-6CF7-467E-9A6B-7E21A5D62B03}"/>
    <cellStyle name="표준 564" xfId="57309" xr:uid="{9C26841D-32F7-4044-8620-4C86EC5F6B3A}"/>
    <cellStyle name="표준 565" xfId="57316" xr:uid="{C6389ADE-1CB5-4E8B-8104-6BA596D62A11}"/>
    <cellStyle name="표준 566" xfId="57289" xr:uid="{F007C34D-94F3-477F-A34C-823860540CA1}"/>
    <cellStyle name="표준 567" xfId="57310" xr:uid="{B436129E-8B7B-4723-AF9D-6599B998624F}"/>
    <cellStyle name="표준 568" xfId="57321" xr:uid="{571CE0AE-50FA-44F6-A802-5D645C5F5775}"/>
    <cellStyle name="표준 569" xfId="57308" xr:uid="{2F11890F-BA51-47EF-A381-DFB9BAA3D569}"/>
    <cellStyle name="표준 57" xfId="2502" xr:uid="{45D4E176-DB26-433E-BE70-A4B14632E686}"/>
    <cellStyle name="표준 57 2" xfId="10406" xr:uid="{7E69B0EB-5440-4C5A-8F7E-CD906AF4DB7E}"/>
    <cellStyle name="표준 57 2 2" xfId="57082" xr:uid="{53D16A90-6A3D-4E53-8344-D075D843D3CF}"/>
    <cellStyle name="표준 57 3" xfId="13153" xr:uid="{82C0374A-8925-4893-97E3-CD44EEA9D489}"/>
    <cellStyle name="표준 57 3 2" xfId="57083" xr:uid="{D96EE978-7B03-479F-916E-A97A9988A9FB}"/>
    <cellStyle name="표준 57 3 3" xfId="57222" xr:uid="{14A33984-FCB4-4C08-A083-0DB81F25924A}"/>
    <cellStyle name="표준 57 4" xfId="17970" xr:uid="{75025AFB-9415-4E9A-AD48-2848A57AE7D9}"/>
    <cellStyle name="표준 57 4 2" xfId="57223" xr:uid="{77819E20-05B2-47F5-BCF5-D1C6336FE009}"/>
    <cellStyle name="표준 57 5" xfId="49494" xr:uid="{A517015E-8CAF-4ECE-B34D-4C1773414E01}"/>
    <cellStyle name="표준 57 5 2" xfId="57224" xr:uid="{4E4DA3E4-F29C-4241-86F5-1A0C1E80AD72}"/>
    <cellStyle name="표준 57 6" xfId="57060" xr:uid="{7644010A-94D9-49B6-A9A7-B52288B8CA7E}"/>
    <cellStyle name="표준 57 7" xfId="7965" xr:uid="{26D4E7D5-0883-439F-AE74-F4D287AC69CA}"/>
    <cellStyle name="표준 570" xfId="57306" xr:uid="{0A843CD7-F598-49E4-99BE-D0088C382B6E}"/>
    <cellStyle name="표준 571" xfId="57300" xr:uid="{2483B5DE-A355-46B6-ABB0-F287B2FE7705}"/>
    <cellStyle name="표준 572" xfId="57314" xr:uid="{DAE55270-4CF1-4E00-B9C5-723FEFE70514}"/>
    <cellStyle name="표준 573" xfId="57315" xr:uid="{E7566380-84C3-4C42-99E4-75423A2B4A4B}"/>
    <cellStyle name="표준 574" xfId="57327" xr:uid="{AD4D5E94-B560-4E1E-BD40-630E997BDA53}"/>
    <cellStyle name="표준 575" xfId="57326" xr:uid="{3BDC5902-17C7-4ED1-B7C5-C80667115266}"/>
    <cellStyle name="표준 576" xfId="57325" xr:uid="{8C4E695E-C86F-408A-BAD3-C4782FB72E84}"/>
    <cellStyle name="표준 577" xfId="57280" xr:uid="{9FC3ED96-B1D1-4F8A-85EC-7A46C637160B}"/>
    <cellStyle name="표준 578" xfId="57330" xr:uid="{F02F2968-1E09-4BE6-8DF7-F169F85596EF}"/>
    <cellStyle name="표준 579" xfId="57324" xr:uid="{7C6EAA49-A02A-4326-BD0D-1AA9EFC83AC3}"/>
    <cellStyle name="표준 58" xfId="2503" xr:uid="{E988BF4C-34FE-479B-AEEC-ADD911011B94}"/>
    <cellStyle name="표준 58 2" xfId="7967" xr:uid="{D52A2BDA-3681-4BEC-9E1A-DECE010484B7}"/>
    <cellStyle name="표준 58 2 2" xfId="10408" xr:uid="{99C137BC-F9DF-4DD4-997E-23831E3B27FB}"/>
    <cellStyle name="표준 58 2 3" xfId="12039" xr:uid="{6EB10640-0B44-4B07-B8DC-46171B5FE54C}"/>
    <cellStyle name="표준 58 2 4" xfId="17972" xr:uid="{FC02B212-5870-4FAC-971F-258F537EE629}"/>
    <cellStyle name="표준 58 3" xfId="7968" xr:uid="{6C75625D-049E-4135-8319-E5FF904204C8}"/>
    <cellStyle name="표준 58 3 2" xfId="10409" xr:uid="{7CD1785D-C117-4759-B6A8-02CFFD75C817}"/>
    <cellStyle name="표준 58 3 3" xfId="13158" xr:uid="{C8F05A0A-9E05-476A-B302-FB3FDE03E652}"/>
    <cellStyle name="표준 58 3 4" xfId="17973" xr:uid="{9B08C798-AC5E-4584-B024-521F6B31C29E}"/>
    <cellStyle name="표준 58 4" xfId="8566" xr:uid="{21773F1C-3D04-4A5F-9119-960B371C6C4E}"/>
    <cellStyle name="표준 58 4 2" xfId="10410" xr:uid="{99F5DF35-0A53-4682-9031-ABD83027ACE4}"/>
    <cellStyle name="표준 58 4 3" xfId="12253" xr:uid="{29F4E9A5-839C-4ED1-9890-BE6B21634450}"/>
    <cellStyle name="표준 58 4 4" xfId="18542" xr:uid="{E66C72AA-658A-49D8-A838-D768841BAEC3}"/>
    <cellStyle name="표준 58 5" xfId="10407" xr:uid="{0D927816-C91C-4703-87E4-380EA612AD59}"/>
    <cellStyle name="표준 58 6" xfId="12038" xr:uid="{645D0E3C-6031-4FD8-BE31-C09AFF827865}"/>
    <cellStyle name="표준 58 7" xfId="17971" xr:uid="{67154772-210D-4A8B-9E67-84C03ED9C071}"/>
    <cellStyle name="표준 58 8" xfId="7966" xr:uid="{301C4394-62E8-48CF-A279-5CF39D6A6413}"/>
    <cellStyle name="표준 58 9" xfId="49915" xr:uid="{780930C6-A422-467C-B558-B53C68946F41}"/>
    <cellStyle name="표준 580" xfId="57331" xr:uid="{B9393BBE-E9EB-43C5-9DEA-0A87D29068C7}"/>
    <cellStyle name="표준 581" xfId="57276" xr:uid="{085B4A8D-AF8D-44D6-9531-8D6B073F324D}"/>
    <cellStyle name="표준 582" xfId="57322" xr:uid="{63A34F81-D0B5-48B6-AE07-2DABBADC3F89}"/>
    <cellStyle name="표준 583" xfId="57328" xr:uid="{F55DB8D9-6B81-486B-8900-9CD34FAC7FE3}"/>
    <cellStyle name="표준 584" xfId="57332" xr:uid="{3F29EE48-43BF-4734-A461-A84CBAF430B1}"/>
    <cellStyle name="표준 585" xfId="57291" xr:uid="{6B100EA8-BC93-4C31-A17D-F99ED8D0A5DD}"/>
    <cellStyle name="표준 586" xfId="57323" xr:uid="{7C903AF0-2D09-49D3-A7F5-C0EAD8881556}"/>
    <cellStyle name="표준 587" xfId="57329" xr:uid="{4A23C0B3-7AAE-45ED-B706-F0EF759BA6DC}"/>
    <cellStyle name="표준 588" xfId="57320" xr:uid="{2E1943CB-5863-4785-903C-4E7DAB3C3522}"/>
    <cellStyle name="표준 589" xfId="57290" xr:uid="{ECAD523C-491B-4C17-A43D-CD6162C39E44}"/>
    <cellStyle name="표준 59" xfId="2504" xr:uid="{AFA28312-1EB1-42AD-BC0D-7CC7B1491273}"/>
    <cellStyle name="표준 59 2" xfId="7970" xr:uid="{C76B8685-CDB3-48CB-87C9-2724C2AC24F7}"/>
    <cellStyle name="표준 59 2 2" xfId="10412" xr:uid="{740EC15D-480B-4C18-9750-99822B7716EA}"/>
    <cellStyle name="표준 59 2 3" xfId="13159" xr:uid="{7BA4FEBB-7ECC-49F4-A08D-333B0641FD25}"/>
    <cellStyle name="표준 59 2 4" xfId="17975" xr:uid="{47A13FE6-9388-45A9-9C52-1B7CD0082BF0}"/>
    <cellStyle name="표준 59 3" xfId="7971" xr:uid="{89ECB499-F8B5-4CD1-B382-246FFC78516E}"/>
    <cellStyle name="표준 59 3 2" xfId="10413" xr:uid="{085F3F53-A6F7-4292-86A6-36241FEC64A4}"/>
    <cellStyle name="표준 59 3 3" xfId="12438" xr:uid="{A2C91155-F7F2-44A7-8451-C3D90F1825DC}"/>
    <cellStyle name="표준 59 3 4" xfId="17976" xr:uid="{7D8FD904-8673-4BB7-AB1E-DAD208CB18A4}"/>
    <cellStyle name="표준 59 4" xfId="8567" xr:uid="{0B3C16B9-37F4-4497-9BD6-642791C5BFD9}"/>
    <cellStyle name="표준 59 4 2" xfId="10414" xr:uid="{D2D5170C-150A-4E88-B0F8-8D4B4999CBD1}"/>
    <cellStyle name="표준 59 4 3" xfId="13442" xr:uid="{CA2E881C-00AC-4521-927A-A5298CA978D9}"/>
    <cellStyle name="표준 59 4 4" xfId="18543" xr:uid="{1153E8EB-5C87-4EA9-ABA7-C0C244C0CE61}"/>
    <cellStyle name="표준 59 5" xfId="10411" xr:uid="{33B9CDE8-E300-457C-A121-1388727155DA}"/>
    <cellStyle name="표준 59 6" xfId="12040" xr:uid="{5DFEBD0E-195B-4B49-95BE-E046EFBDD6BA}"/>
    <cellStyle name="표준 59 7" xfId="17974" xr:uid="{913B24D1-71B0-426A-B809-EB893F1EC6AB}"/>
    <cellStyle name="표준 59 8" xfId="7969" xr:uid="{3C2282C6-FA97-4597-94FE-B39378066CA5}"/>
    <cellStyle name="표준 59 9" xfId="49916" xr:uid="{FCCE4BBF-A6F2-4A80-AE92-0FCE72E839B9}"/>
    <cellStyle name="표준 590" xfId="57294" xr:uid="{ECFA086C-AC07-4066-A3EC-25B09FC5556D}"/>
    <cellStyle name="표준 591" xfId="57334" xr:uid="{DA81FF05-E8A7-413E-808F-4923B6C4A052}"/>
    <cellStyle name="표준 592" xfId="57317" xr:uid="{F48CC441-A827-4B97-9FC0-E1F6F5DD6FA8}"/>
    <cellStyle name="표준 593" xfId="57337" xr:uid="{41A7124F-89A3-452B-89FD-FC6BAB6B6AA7}"/>
    <cellStyle name="표준 594" xfId="57305" xr:uid="{982DDD7C-0B9E-4EA8-8D50-E60B8472DCE0}"/>
    <cellStyle name="표준 595" xfId="57338" xr:uid="{3B142854-65CE-4A24-962B-4690DAEA2644}"/>
    <cellStyle name="표준 596" xfId="57284" xr:uid="{602C1469-7FBD-4FFB-B2AF-AA8DD0AF6AC8}"/>
    <cellStyle name="표준 597" xfId="57351" xr:uid="{6406EDC8-4489-4CCB-914C-2569C55D1BF4}"/>
    <cellStyle name="표준 598" xfId="57336" xr:uid="{0D00E809-3DDB-4E4E-8D2B-ECDB7DF06572}"/>
    <cellStyle name="표준 599" xfId="57356" xr:uid="{22104845-5196-4B98-87BE-DC441D80E346}"/>
    <cellStyle name="표준 6" xfId="2581" xr:uid="{D88BE582-D35E-4EAE-820F-0817352ED2DC}"/>
    <cellStyle name="표준 6 10" xfId="13160" xr:uid="{08A5AD53-C0F9-4AE4-8DA1-84D2AC9F9819}"/>
    <cellStyle name="표준 6 11" xfId="17977" xr:uid="{8D2233E0-30EA-478D-B55D-367F74D5029B}"/>
    <cellStyle name="표준 6 12" xfId="7972" xr:uid="{E07357B9-D946-4657-944A-E3A9F63D60D9}"/>
    <cellStyle name="표준 6 13" xfId="49490" xr:uid="{9C688076-0FDB-4F97-A5B5-1340C842AAA7}"/>
    <cellStyle name="표준 6 2" xfId="2505" xr:uid="{26747132-D65A-4C9B-83FA-9C0ABF80D4B8}"/>
    <cellStyle name="표준 6 2 2" xfId="7974" xr:uid="{FA43D345-F2A2-45DD-9466-02F2FD7805C6}"/>
    <cellStyle name="표준 6 2 2 2" xfId="10417" xr:uid="{1AFC0291-201F-46DC-8D25-A9280CD9F1FC}"/>
    <cellStyle name="표준 6 2 2 3" xfId="12041" xr:uid="{5EE22DE6-04A2-46B2-A25A-CC7F2DDEFAA4}"/>
    <cellStyle name="표준 6 2 2 4" xfId="17979" xr:uid="{2032A347-61D7-44D8-AF59-4D96750763CD}"/>
    <cellStyle name="표준 6 2 3" xfId="7975" xr:uid="{804C871B-222F-4C1D-809C-9D7FC8F8B786}"/>
    <cellStyle name="표준 6 2 3 2" xfId="10418" xr:uid="{2B5E95D5-6ADB-4A78-AC6D-6DD39549A3FF}"/>
    <cellStyle name="표준 6 2 3 3" xfId="12042" xr:uid="{AB3540FF-B196-4F89-8A7D-AE4DD7BB6BF1}"/>
    <cellStyle name="표준 6 2 3 4" xfId="17980" xr:uid="{C3134E5C-BCDD-4D8E-B95F-73A38DAB6ECC}"/>
    <cellStyle name="표준 6 2 4" xfId="8568" xr:uid="{FDDB170A-44EA-47F2-A797-18CCCF96E002}"/>
    <cellStyle name="표준 6 2 4 2" xfId="10419" xr:uid="{D6CE6B66-31BE-406B-9627-22EB444B106A}"/>
    <cellStyle name="표준 6 2 4 3" xfId="12508" xr:uid="{81E81599-2E77-44A5-8F46-DE1754E39CC5}"/>
    <cellStyle name="표준 6 2 4 4" xfId="18544" xr:uid="{1D77CF20-4BCE-4603-8DEC-AB378DA4249E}"/>
    <cellStyle name="표준 6 2 5" xfId="10416" xr:uid="{0D3BC5C1-12F8-4941-8EDB-10F7563E4607}"/>
    <cellStyle name="표준 6 2 6" xfId="13157" xr:uid="{05D8CC59-7247-4FFD-92E4-822105ECCE14}"/>
    <cellStyle name="표준 6 2 7" xfId="17978" xr:uid="{B9CA73B9-437A-48ED-875C-230FFD871DBB}"/>
    <cellStyle name="표준 6 2 8" xfId="7973" xr:uid="{241ED85B-81D6-4253-9222-D593C81377F4}"/>
    <cellStyle name="표준 6 3" xfId="2506" xr:uid="{4DA38E16-A323-458B-8B42-59ADC1D21A25}"/>
    <cellStyle name="표준 6 3 2" xfId="3832" xr:uid="{CBCC4846-0E3E-4551-B350-3523A3897A5D}"/>
    <cellStyle name="표준 6 3 2 2" xfId="10421" xr:uid="{2D425A24-C283-439A-8E09-926246C568D0}"/>
    <cellStyle name="표준 6 3 2 2 2" xfId="57225" xr:uid="{7882E1CB-D383-4F1D-9841-17699DF9E5A1}"/>
    <cellStyle name="표준 6 3 2 3" xfId="12043" xr:uid="{DCD726B6-9B3E-46D5-B07C-D44A7632C635}"/>
    <cellStyle name="표준 6 3 2 4" xfId="17982" xr:uid="{70F29C7D-DA80-49C1-AE8F-94BAD673D6F6}"/>
    <cellStyle name="표준 6 3 2 5" xfId="7977" xr:uid="{99EF1F48-7FA3-4E97-9780-80AFC079BDB2}"/>
    <cellStyle name="표준 6 3 3" xfId="7978" xr:uid="{5E844F28-311B-4E26-857F-E70683307405}"/>
    <cellStyle name="표준 6 3 3 2" xfId="10422" xr:uid="{9C44162D-3E21-41DB-8AF0-2A16618AFD7C}"/>
    <cellStyle name="표준 6 3 3 3" xfId="13163" xr:uid="{89A66826-26C7-46A8-A02E-3969E27CCF05}"/>
    <cellStyle name="표준 6 3 3 4" xfId="17983" xr:uid="{04E622D0-3CBB-4BE4-9BFF-5E305FA8A1A4}"/>
    <cellStyle name="표준 6 3 4" xfId="8569" xr:uid="{65F4E431-677E-4B9F-9F8E-5A81C06F8CE3}"/>
    <cellStyle name="표준 6 3 4 2" xfId="10423" xr:uid="{58AF6742-B6EE-40AB-8A0C-66087EA575EC}"/>
    <cellStyle name="표준 6 3 4 3" xfId="13443" xr:uid="{386D266C-2EB0-46A9-A2B4-BE7B43044135}"/>
    <cellStyle name="표준 6 3 4 4" xfId="18545" xr:uid="{67468261-F6C8-4A9F-980C-0DB25B82FF66}"/>
    <cellStyle name="표준 6 3 5" xfId="10420" xr:uid="{FB23E90B-D40C-46E9-A85F-571FD21AB8EF}"/>
    <cellStyle name="표준 6 3 6" xfId="13162" xr:uid="{8ED90322-313C-4353-8199-00AFC14EA6F7}"/>
    <cellStyle name="표준 6 3 7" xfId="17981" xr:uid="{FFDD1965-3D8A-4131-BCC1-B9AD2758D47F}"/>
    <cellStyle name="표준 6 3 8" xfId="7976" xr:uid="{22EEA44F-34CB-41ED-805B-32444C91AA2D}"/>
    <cellStyle name="표준 6 4" xfId="2507" xr:uid="{B0CCD7C7-B96D-4E25-A4DC-D5AE290B97A4}"/>
    <cellStyle name="표준 6 4 2" xfId="7980" xr:uid="{BFB44A66-5112-4823-B775-10EE46294ED6}"/>
    <cellStyle name="표준 6 4 2 2" xfId="10425" xr:uid="{3CFA00D0-2DC9-4F86-8039-B76A67C28A42}"/>
    <cellStyle name="표준 6 4 2 2 2" xfId="57226" xr:uid="{F09ABF18-1CE9-4D0C-BEF5-B1E5780A03F5}"/>
    <cellStyle name="표준 6 4 2 2 3" xfId="57227" xr:uid="{555EABE9-4935-4A69-91EB-A875AD918095}"/>
    <cellStyle name="표준 6 4 2 3" xfId="13164" xr:uid="{3E84B4AA-8D26-460A-8570-7C329EA56959}"/>
    <cellStyle name="표준 6 4 2 3 2" xfId="57228" xr:uid="{D93AAAEF-5E6A-4A62-A7A8-92763545527C}"/>
    <cellStyle name="표준 6 4 2 4" xfId="17985" xr:uid="{1C5F95F6-72B9-4864-85D9-A90A1E52F2E5}"/>
    <cellStyle name="표준 6 4 2 4 2" xfId="57229" xr:uid="{BCE188B3-D346-4241-AE1F-5E3B486B741F}"/>
    <cellStyle name="표준 6 4 2 5" xfId="57230" xr:uid="{2117273A-CA75-4523-A08D-718B131D92D6}"/>
    <cellStyle name="표준 6 4 2 6" xfId="57231" xr:uid="{207AF733-E270-4113-8AC1-41DEFF0B73DA}"/>
    <cellStyle name="표준 6 4 3" xfId="7981" xr:uid="{687A295D-335C-4691-B58B-1666ED0C85F0}"/>
    <cellStyle name="표준 6 4 3 2" xfId="10426" xr:uid="{F10C0A40-DEA7-4311-BD6C-F917B03983DE}"/>
    <cellStyle name="표준 6 4 3 3" xfId="13161" xr:uid="{A7A8A094-25E2-4D54-AF0F-A650DAB68F8D}"/>
    <cellStyle name="표준 6 4 3 4" xfId="17986" xr:uid="{60C43EC6-7835-4864-A0A9-5B7138D063CF}"/>
    <cellStyle name="표준 6 4 3 5" xfId="57232" xr:uid="{48DD63C4-654F-45C3-A0C6-B5BBDE79EA3A}"/>
    <cellStyle name="표준 6 4 4" xfId="8570" xr:uid="{36B02BB7-84D1-4244-8FBB-CCB2A1CAB542}"/>
    <cellStyle name="표준 6 4 4 2" xfId="10427" xr:uid="{9180F1ED-2BA8-4DDF-94B5-1E306CDAF7E9}"/>
    <cellStyle name="표준 6 4 4 2 2" xfId="57233" xr:uid="{5DD4C00C-A3B2-4E5F-B771-A83898F8715F}"/>
    <cellStyle name="표준 6 4 4 3" xfId="13440" xr:uid="{DAEC84E0-4C00-41C2-9A6F-B07E6841F98E}"/>
    <cellStyle name="표준 6 4 4 3 2" xfId="57234" xr:uid="{5FA20F11-DF42-475D-B0A7-C4D1A8135381}"/>
    <cellStyle name="표준 6 4 4 4" xfId="18546" xr:uid="{7F20F1EF-D9FF-4378-850A-C21D068F1C81}"/>
    <cellStyle name="표준 6 4 4 4 2" xfId="57235" xr:uid="{FA8CDA3F-247D-44F5-87F9-E404D6578FD2}"/>
    <cellStyle name="표준 6 4 5" xfId="10424" xr:uid="{4CCCFC86-BC0E-43B5-AFF4-1C8740F79479}"/>
    <cellStyle name="표준 6 4 5 2" xfId="57236" xr:uid="{602CF6BD-2A43-4426-ABDF-C1A663965D9B}"/>
    <cellStyle name="표준 6 4 6" xfId="12439" xr:uid="{55757741-C4C9-4543-AF74-52252CF92FF4}"/>
    <cellStyle name="표준 6 4 6 2" xfId="57237" xr:uid="{6666A51B-3C93-444F-BCCA-68AA5B2AB4C4}"/>
    <cellStyle name="표준 6 4 7" xfId="17984" xr:uid="{41BE7EE6-EB17-4D1A-AFF5-58C76C74A52D}"/>
    <cellStyle name="표준 6 4 8" xfId="7979" xr:uid="{8EDBE673-E0DA-450A-96CF-DA2CC2DECB46}"/>
    <cellStyle name="표준 6 5" xfId="7982" xr:uid="{DC8978C8-BDFD-4F22-801A-649A62CED4BE}"/>
    <cellStyle name="표준 6 5 2" xfId="10428" xr:uid="{BB18C9F8-DD5E-4AAC-9DF1-70EAD30044DD}"/>
    <cellStyle name="표준 6 5 2 2" xfId="57238" xr:uid="{68748B33-C54A-4C03-95BB-2C64419A2F47}"/>
    <cellStyle name="표준 6 5 2 3" xfId="57239" xr:uid="{651A12B6-5228-4E46-8B8F-FD04452B5D42}"/>
    <cellStyle name="표준 6 5 3" xfId="12044" xr:uid="{08D39DE1-5CE1-4B83-A05D-B61A211D05DB}"/>
    <cellStyle name="표준 6 5 3 2" xfId="57240" xr:uid="{254C6E2F-09B7-4247-8F78-049F126F7EFD}"/>
    <cellStyle name="표준 6 5 4" xfId="17987" xr:uid="{E76D3717-8E62-46A0-82BC-1149D3FDF6E5}"/>
    <cellStyle name="표준 6 5 4 2" xfId="57241" xr:uid="{B7DFE44F-7AE1-4497-A811-A8A8F21620A8}"/>
    <cellStyle name="표준 6 5 5" xfId="57242" xr:uid="{25E5F8C0-A9D6-49E0-87A5-C443FD162D1A}"/>
    <cellStyle name="표준 6 5 6" xfId="57243" xr:uid="{97EF054C-D5AE-453A-ACA2-094C2E6C367B}"/>
    <cellStyle name="표준 6 6" xfId="7983" xr:uid="{8E2E0DC4-258B-4E2D-AC81-D07CC2B71291}"/>
    <cellStyle name="표준 6 6 2" xfId="10429" xr:uid="{0B36D47F-5CED-41CC-B900-2237383ED89B}"/>
    <cellStyle name="표준 6 6 2 2" xfId="57244" xr:uid="{33BC250A-2EAF-47A9-8C02-5161BB5BF876}"/>
    <cellStyle name="표준 6 6 3" xfId="12045" xr:uid="{818F78CE-0FC1-4A9B-BE7E-2E645EADE8FE}"/>
    <cellStyle name="표준 6 6 3 2" xfId="57245" xr:uid="{AF05F4DC-BDEB-41E1-8F52-AA162AC64A3A}"/>
    <cellStyle name="표준 6 6 4" xfId="17988" xr:uid="{0D262BE4-88EB-445F-963A-0C1FDC38A9CD}"/>
    <cellStyle name="표준 6 6 4 2" xfId="57246" xr:uid="{5587DF31-5916-4D4C-8743-06B65FBCDD8F}"/>
    <cellStyle name="표준 6 6 5" xfId="57247" xr:uid="{E0FE2487-0E4A-4B83-AA42-10D57DC1725F}"/>
    <cellStyle name="표준 6 7" xfId="8049" xr:uid="{5BE900FC-8083-428E-A6AF-56D3407C872B}"/>
    <cellStyle name="표준 6 7 2" xfId="8136" xr:uid="{CC8A4ECB-F35F-4729-BDA8-E8A79553C097}"/>
    <cellStyle name="표준 6 7 2 2" xfId="10431" xr:uid="{CBCB56F1-6BA1-4142-8C56-EC435419DB98}"/>
    <cellStyle name="표준 6 7 2 3" xfId="13228" xr:uid="{0FE8930C-9A45-4213-A590-06FD03753D8B}"/>
    <cellStyle name="표준 6 7 2 4" xfId="18113" xr:uid="{21AE408A-A423-4853-AC27-63810ECE3A04}"/>
    <cellStyle name="표준 6 7 3" xfId="10430" xr:uid="{5C3D5087-F8B6-4897-87D9-593ABC88930E}"/>
    <cellStyle name="표준 6 7 4" xfId="12069" xr:uid="{F99A9A83-7D6A-4BDC-9E8B-411A87336E17}"/>
    <cellStyle name="표준 6 7 5" xfId="18052" xr:uid="{B23BB63B-BB41-4FA9-A37D-1AEA2B65DC69}"/>
    <cellStyle name="표준 6 7 6" xfId="57248" xr:uid="{8C3922CE-C245-4C0A-B578-A53A4E9582FA}"/>
    <cellStyle name="표준 6 8" xfId="10415" xr:uid="{9217D852-3602-4C84-A7D1-9EED39118306}"/>
    <cellStyle name="표준 6 8 2" xfId="57249" xr:uid="{30DA99E1-BF17-4F1F-BFF7-FCD27A9BB08D}"/>
    <cellStyle name="표준 6 9" xfId="10513" xr:uid="{774E2A7A-80D4-4225-BF55-BF5BFB63A37C}"/>
    <cellStyle name="표준 6 9 2" xfId="10570" xr:uid="{2990544A-CCFF-496A-BCEA-F394E2F5B27B}"/>
    <cellStyle name="표준 6_도서팀자료요청분" xfId="2508" xr:uid="{ACC2E245-0572-4AE4-A33F-891F12147139}"/>
    <cellStyle name="표준 60" xfId="2509" xr:uid="{6366C7CC-A817-4CD0-AE17-817C8106A53C}"/>
    <cellStyle name="표준 60 2" xfId="10432" xr:uid="{92785368-52F0-4031-9EEC-FFB5B35AE7E8}"/>
    <cellStyle name="표준 60 2 2" xfId="57250" xr:uid="{70BA0F46-D0E7-429D-814B-17C73DBB79D6}"/>
    <cellStyle name="표준 60 3" xfId="12259" xr:uid="{033325FD-549F-462A-86E7-9F1427240596}"/>
    <cellStyle name="표준 60 4" xfId="18558" xr:uid="{94224D55-06A5-4192-9AEE-11B68FC21C28}"/>
    <cellStyle name="표준 60 5" xfId="49770" xr:uid="{892E1F3F-EF36-464F-B464-6D6C93D5F23B}"/>
    <cellStyle name="표준 60 6" xfId="8583" xr:uid="{74367E33-FAC7-4489-8F0A-CDE357981E87}"/>
    <cellStyle name="표준 600" xfId="57319" xr:uid="{63608289-358E-4FE9-B2B5-B00C58523E5F}"/>
    <cellStyle name="표준 601" xfId="57343" xr:uid="{F950BC0A-23CE-470E-B9CF-D84BE04A272F}"/>
    <cellStyle name="표준 602" xfId="57335" xr:uid="{7401A21C-4889-42C1-A54F-FBD34256023A}"/>
    <cellStyle name="표준 603" xfId="57333" xr:uid="{9CEF0779-824E-49EB-BE12-06315DEB07D0}"/>
    <cellStyle name="표준 604" xfId="57359" xr:uid="{DB497F0F-ACC4-4DD2-9D39-E7C7F6864CB5}"/>
    <cellStyle name="표준 605" xfId="57346" xr:uid="{B6CD6076-5F1F-4449-A77E-CD426AD0823E}"/>
    <cellStyle name="표준 606" xfId="57353" xr:uid="{5A7DFEEA-ADDF-49B4-99CD-0B269B186BFF}"/>
    <cellStyle name="표준 607" xfId="57368" xr:uid="{D1B54B3C-3620-4936-ACE6-A762889A5AE7}"/>
    <cellStyle name="표준 608" xfId="57352" xr:uid="{14A4B5B0-C4DE-44FE-BED8-9448806567B8}"/>
    <cellStyle name="표준 609" xfId="57369" xr:uid="{FFF1CCDC-CF13-4531-9192-4ADECC4B04F6}"/>
    <cellStyle name="표준 61" xfId="2510" xr:uid="{12D9AFF5-B0D6-4073-9B7B-1FA317C4FE51}"/>
    <cellStyle name="표준 61 2" xfId="10433" xr:uid="{81A08230-992F-48EC-8830-816A339A6768}"/>
    <cellStyle name="표준 61 2 2" xfId="57251" xr:uid="{3233A4E0-7975-41E3-8265-178FE723330F}"/>
    <cellStyle name="표준 61 3" xfId="13166" xr:uid="{35EF1985-CC19-423A-A604-CD3A69BAFF8E}"/>
    <cellStyle name="표준 61 3 2" xfId="57252" xr:uid="{EEEE4513-F5D4-4943-8E9D-14F7404A5C90}"/>
    <cellStyle name="표준 61 4" xfId="17989" xr:uid="{E621145A-EB29-4756-BC16-B8ACE6F73C78}"/>
    <cellStyle name="표준 61 5" xfId="49492" xr:uid="{0BDD989E-68E7-4ECC-8848-09C576FB6E2E}"/>
    <cellStyle name="표준 61 6" xfId="7984" xr:uid="{AF922E4C-B9F9-45FC-B3BA-E3487A6DA365}"/>
    <cellStyle name="표준 610" xfId="57363" xr:uid="{5C6A82A9-0B08-457C-86FC-69C014D06862}"/>
    <cellStyle name="표준 611" xfId="57344" xr:uid="{2C4750C8-8F15-41F1-9504-10CA980DA651}"/>
    <cellStyle name="표준 612" xfId="57318" xr:uid="{CEF3A907-6C07-4FA6-AFD6-6D7CB7B1D0A7}"/>
    <cellStyle name="표준 613" xfId="57373" xr:uid="{143BDFE9-303A-4305-97E5-7D805561BA2D}"/>
    <cellStyle name="표준 614" xfId="57362" xr:uid="{398FE7A1-CD77-40CE-A77F-A9B30F252050}"/>
    <cellStyle name="표준 615" xfId="57347" xr:uid="{BA8AFABE-AF09-40E3-8F2C-603D0A66937D}"/>
    <cellStyle name="표준 616" xfId="57367" xr:uid="{3E3BDBE6-67DF-4C89-9C06-D36B7138D095}"/>
    <cellStyle name="표준 617" xfId="57374" xr:uid="{691C7A61-F20B-454D-9A02-3E777315AD5E}"/>
    <cellStyle name="표준 618" xfId="57348" xr:uid="{73CB9F7F-44B0-4E78-A5B0-581706B3B2BE}"/>
    <cellStyle name="표준 619" xfId="57371" xr:uid="{83CF5CBF-427C-4699-85F8-6576ED7AEAE0}"/>
    <cellStyle name="표준 62" xfId="2511" xr:uid="{DFFF6811-DAC6-4655-8413-4974D46ACC90}"/>
    <cellStyle name="표준 62 2" xfId="7986" xr:uid="{A792AC0D-4027-4DF2-8F23-1134576787B6}"/>
    <cellStyle name="표준 62 2 2" xfId="10435" xr:uid="{4FEB9A1A-1C89-4888-9B18-DE94A302701A}"/>
    <cellStyle name="표준 62 2 3" xfId="13167" xr:uid="{ADD3DB25-5BBF-4C14-8910-0A90C0BE4728}"/>
    <cellStyle name="표준 62 2 4" xfId="17991" xr:uid="{B4E200BE-6C84-4DD7-AC69-3646EE952398}"/>
    <cellStyle name="표준 62 3" xfId="7987" xr:uid="{EEBFD9EE-2CC7-4002-BE1B-FFA33AD9AF87}"/>
    <cellStyle name="표준 62 3 2" xfId="10436" xr:uid="{4D56E058-4770-405A-A636-5211118108F1}"/>
    <cellStyle name="표준 62 3 3" xfId="12440" xr:uid="{92C129F8-D631-4C1B-A67C-00D20FD37E36}"/>
    <cellStyle name="표준 62 3 4" xfId="17992" xr:uid="{CE75C50B-C534-4AA6-BD6A-5545E30B5EC2}"/>
    <cellStyle name="표준 62 4" xfId="10434" xr:uid="{D3317B3F-D45C-45D8-959C-3C82C11F6464}"/>
    <cellStyle name="표준 62 5" xfId="12046" xr:uid="{2EA283F4-CBE4-49B5-A7E7-D73BD5AF5820}"/>
    <cellStyle name="표준 62 6" xfId="17990" xr:uid="{562E9E11-2960-4DBD-9364-FC933145C8E5}"/>
    <cellStyle name="표준 62 7" xfId="49917" xr:uid="{B71857B1-3918-4905-BB51-E72680FBAA55}"/>
    <cellStyle name="표준 62 8" xfId="7985" xr:uid="{96BA0291-924C-4F2D-98E0-A77A408A39D7}"/>
    <cellStyle name="표준 620" xfId="57341" xr:uid="{927304E5-F6F9-49E5-969B-B2A5FA5276B6}"/>
    <cellStyle name="표준 621" xfId="57377" xr:uid="{CE10FD5C-9450-4A33-BB13-139479E53DA0}"/>
    <cellStyle name="표준 622" xfId="57364" xr:uid="{3F52F398-AEE4-4647-B33A-61227BE9B494}"/>
    <cellStyle name="표준 623" xfId="57378" xr:uid="{75F2E6D3-AC04-4B09-A1CD-00BE2C40C5A1}"/>
    <cellStyle name="표준 624" xfId="57370" xr:uid="{AE114F9B-EEEA-44B6-8940-EBC4AC40BFF0}"/>
    <cellStyle name="표준 625" xfId="57375" xr:uid="{EDDAA841-BCAB-4EB8-BECA-D241BF7F9E74}"/>
    <cellStyle name="표준 626" xfId="57358" xr:uid="{DFCA6B2D-CC33-4697-96E0-7BC6A280D1CA}"/>
    <cellStyle name="표준 627" xfId="57379" xr:uid="{35138179-9AC9-4277-9D26-DC0F69669048}"/>
    <cellStyle name="표준 628" xfId="57361" xr:uid="{B9D9EE8B-8BEC-4558-9086-E973C7C16500}"/>
    <cellStyle name="표준 629" xfId="57366" xr:uid="{AB216988-A143-404E-92A1-F03E3EB09496}"/>
    <cellStyle name="표준 63" xfId="2512" xr:uid="{271C5F87-DFCC-405C-91AC-6994F5337948}"/>
    <cellStyle name="표준 63 2" xfId="10437" xr:uid="{13B928BB-D6AE-45F0-A3A2-C74B0BB797EF}"/>
    <cellStyle name="표준 63 3" xfId="13168" xr:uid="{B7C4084C-C33B-46C9-BA7C-80FA37749B44}"/>
    <cellStyle name="표준 63 4" xfId="17993" xr:uid="{A5859456-4795-44CD-AE36-A899998771D6}"/>
    <cellStyle name="표준 63 5" xfId="49491" xr:uid="{BCAF50F6-8C07-446C-B62D-8373B9810483}"/>
    <cellStyle name="표준 63 6" xfId="7988" xr:uid="{AC6FBA7A-5135-4A2D-A430-4C3B025B06A9}"/>
    <cellStyle name="표준 630" xfId="57376" xr:uid="{E4182C6D-D683-460C-BA92-225F546BA155}"/>
    <cellStyle name="표준 631" xfId="57365" xr:uid="{758C8B82-092D-4A7B-97AE-B377F2AB363B}"/>
    <cellStyle name="표준 632" xfId="57345" xr:uid="{6702F6D6-E7A1-4864-B091-E27F5CE211A3}"/>
    <cellStyle name="표준 633" xfId="57340" xr:uid="{D631B40B-EEFE-4C9C-B8A7-419A01128010}"/>
    <cellStyle name="표준 634" xfId="57381" xr:uid="{D8AADBD4-7377-4D40-A34C-C2D001E1D905}"/>
    <cellStyle name="표준 635" xfId="57372" xr:uid="{E7B9BD75-DB5D-4801-8AD6-3D0B8F1A1124}"/>
    <cellStyle name="표준 636" xfId="57342" xr:uid="{951C7F3A-5747-4980-AB29-B1D6CA1F21AD}"/>
    <cellStyle name="표준 637" xfId="57360" xr:uid="{D936D30A-C57B-44B1-B882-DF1D5AD7D7E2}"/>
    <cellStyle name="표준 638" xfId="57354" xr:uid="{35EE68BE-0D4F-4BA5-AAFF-BE13DCF6005F}"/>
    <cellStyle name="표준 639" xfId="57380" xr:uid="{E43A5A10-B71F-45C4-AE1B-AAF9A7CD2428}"/>
    <cellStyle name="표준 64" xfId="2513" xr:uid="{5F27AA35-BBD8-4550-A8A3-0C036360D04E}"/>
    <cellStyle name="표준 64 2" xfId="10571" xr:uid="{11E8B081-2A56-4B97-BE07-2648DA3A0ACF}"/>
    <cellStyle name="표준 64 3" xfId="49918" xr:uid="{2049E3F7-E776-4E1C-84B0-E96908DB140B}"/>
    <cellStyle name="표준 64 4" xfId="8602" xr:uid="{F3974769-9D46-4E14-BBF6-80962303DCAF}"/>
    <cellStyle name="표준 640" xfId="57349" xr:uid="{90DD940D-6450-4E5D-B71D-A6978BC14E9A}"/>
    <cellStyle name="표준 641" xfId="57382" xr:uid="{E8553D4B-8A65-4CD6-BB0B-41660798D884}"/>
    <cellStyle name="표준 642" xfId="57383" xr:uid="{74E8F44C-95AD-4E65-A0F1-821CD7CDEF9C}"/>
    <cellStyle name="표준 643" xfId="57384" xr:uid="{3A31A0FE-8EC8-490E-8B2C-0A3E77800552}"/>
    <cellStyle name="표준 644" xfId="57385" xr:uid="{BC58BC6B-8E65-414B-81E2-FB6841A5858E}"/>
    <cellStyle name="표준 645" xfId="57386" xr:uid="{D306F9D7-A9DA-4413-AAFB-C4EE42079073}"/>
    <cellStyle name="표준 646" xfId="57387" xr:uid="{4A483721-682A-442C-8EE5-CC74A87FA5E6}"/>
    <cellStyle name="표준 647" xfId="57388" xr:uid="{7B3B2CD7-0D09-4422-8251-DC3AB08B72D4}"/>
    <cellStyle name="표준 648" xfId="57389" xr:uid="{57D348C8-D4BA-4717-B8BA-8F420A6E7477}"/>
    <cellStyle name="표준 649" xfId="57390" xr:uid="{5C81DFCC-CB56-4D78-AF40-283DD98F2DD9}"/>
    <cellStyle name="표준 65" xfId="2514" xr:uid="{17AA6EB1-5723-45B9-865F-48B61CB7185D}"/>
    <cellStyle name="표준 65 2" xfId="49919" xr:uid="{4ABB1FCF-6D80-4618-AE8E-6BE0810A53A2}"/>
    <cellStyle name="표준 65 3" xfId="13450" xr:uid="{19E578B7-2811-4897-AA96-AED39D1A227F}"/>
    <cellStyle name="표준 650" xfId="57391" xr:uid="{713937E4-8AB4-46FD-85CC-423DD32F2EEE}"/>
    <cellStyle name="표준 651" xfId="57392" xr:uid="{52A1D44C-78DB-4A87-BB92-8359DA9D2E99}"/>
    <cellStyle name="표준 652" xfId="57393" xr:uid="{AEE2E8A2-9783-41CE-AF1C-AFAF3FC795C9}"/>
    <cellStyle name="표준 653" xfId="57394" xr:uid="{C56261DB-D040-4996-B68E-09375F520B2C}"/>
    <cellStyle name="표준 654" xfId="57395" xr:uid="{EB4F2B22-47C9-451F-A68E-3E93D38BB972}"/>
    <cellStyle name="표준 655" xfId="57396" xr:uid="{AE399A14-3FC8-46A9-A83A-287B35B40BA9}"/>
    <cellStyle name="표준 656" xfId="57397" xr:uid="{10FC9C92-5DEA-4ED8-B171-75CAC62211EA}"/>
    <cellStyle name="표준 657" xfId="57398" xr:uid="{6BA75F7A-1901-426F-80BE-D86FEEE38F40}"/>
    <cellStyle name="표준 658" xfId="57399" xr:uid="{30FDA644-01CF-48DD-B4B9-1647DB80FF8A}"/>
    <cellStyle name="표준 659" xfId="57400" xr:uid="{5D3C2642-7B72-46C2-942F-9C05C19874DE}"/>
    <cellStyle name="표준 66" xfId="2515" xr:uid="{0DE73B47-22F1-43D2-865D-E080AFFAFA38}"/>
    <cellStyle name="표준 66 2" xfId="49488" xr:uid="{0E60F889-5E06-47F1-99FD-316CB29662D4}"/>
    <cellStyle name="표준 66 3" xfId="11564" xr:uid="{C49B503E-7DB1-4151-AF4A-90377CD44868}"/>
    <cellStyle name="표준 660" xfId="57401" xr:uid="{178C44EC-B00B-4C30-A56A-B3CECDC08F2D}"/>
    <cellStyle name="표준 661" xfId="57402" xr:uid="{C6195AAD-FB28-41F2-B1A7-7248C323C9D3}"/>
    <cellStyle name="표준 662" xfId="57403" xr:uid="{D85A493F-F9BA-432A-8FB2-E1264EE3EE72}"/>
    <cellStyle name="표준 663" xfId="57404" xr:uid="{74ABFD88-6EAB-4CA1-BEF8-0B00B625397D}"/>
    <cellStyle name="표준 664" xfId="57405" xr:uid="{AD5A6DA5-323E-402B-B789-FA6739C88D41}"/>
    <cellStyle name="표준 665" xfId="57406" xr:uid="{207655E7-F75C-44D2-B989-779A759EEC2A}"/>
    <cellStyle name="표준 666" xfId="57407" xr:uid="{6F17FC84-88F5-47A2-BBA3-2DF26DEE8EC2}"/>
    <cellStyle name="표준 667" xfId="57408" xr:uid="{6E908CF4-AFCC-4C38-B482-43E3D9BF28AE}"/>
    <cellStyle name="표준 668" xfId="57409" xr:uid="{A073FE26-C614-420A-BCE2-BB5E81D18F71}"/>
    <cellStyle name="표준 669" xfId="57410" xr:uid="{0C6420E6-351E-4DBF-B13E-8C63050FC89C}"/>
    <cellStyle name="표준 67" xfId="2516" xr:uid="{F498E907-21DD-4B79-A72E-FF042306A930}"/>
    <cellStyle name="표준 67 2" xfId="49489" xr:uid="{ACCD229A-7B61-421B-B593-7E2E837AE8DF}"/>
    <cellStyle name="표준 67 3" xfId="16634" xr:uid="{D3766828-3AE1-4578-9015-DF3AED9FC9C1}"/>
    <cellStyle name="표준 670" xfId="57411" xr:uid="{22F7EE68-1931-4ED6-9CFA-9E0E4B72C195}"/>
    <cellStyle name="표준 671" xfId="57412" xr:uid="{2A22DD9E-95B2-4DD6-BB9B-C7D57553D2D9}"/>
    <cellStyle name="표준 672" xfId="57413" xr:uid="{0C8BB906-D041-4F22-87CA-2D015A8AB91D}"/>
    <cellStyle name="표준 673" xfId="57414" xr:uid="{F2B427B9-5638-4EAF-91EF-477D4CC75E57}"/>
    <cellStyle name="표준 674" xfId="57415" xr:uid="{9665382E-A8EF-4739-B768-1343A62AE63D}"/>
    <cellStyle name="표준 675" xfId="57416" xr:uid="{4EA0ECA6-B991-40B7-83A0-8B8F78C5E795}"/>
    <cellStyle name="표준 676" xfId="57417" xr:uid="{3375DD20-A369-440F-9E84-6FD6E89A1EF5}"/>
    <cellStyle name="표준 677" xfId="57418" xr:uid="{0EDEC866-FAEB-4E4D-9736-165943D205C5}"/>
    <cellStyle name="표준 678" xfId="57419" xr:uid="{FA6F5BC7-3CDF-45A3-9515-4F2B75FA634F}"/>
    <cellStyle name="표준 679" xfId="57420" xr:uid="{20D11ABB-CF9A-44B3-912B-8DD999AB76B4}"/>
    <cellStyle name="표준 68" xfId="2517" xr:uid="{0F60A221-EF5E-4F1D-A243-68E22DE48484}"/>
    <cellStyle name="표준 68 2" xfId="49771" xr:uid="{34E7731A-124A-4411-B260-3B4999DA6DC6}"/>
    <cellStyle name="표준 68 3" xfId="3813" xr:uid="{C5F642C4-A83F-47D9-9427-F5BE020FEA2E}"/>
    <cellStyle name="표준 680" xfId="57421" xr:uid="{ADA9E096-2596-4604-AA39-B8997DB6C567}"/>
    <cellStyle name="표준 681" xfId="57422" xr:uid="{F593CABD-5556-4881-BC4F-4A256D377D14}"/>
    <cellStyle name="표준 682" xfId="57423" xr:uid="{C8266DC9-5948-446D-A04E-F4F25A4A480B}"/>
    <cellStyle name="표준 683" xfId="57355" xr:uid="{BEAFB0CE-53C8-4D3B-997C-194FDF22E256}"/>
    <cellStyle name="표준 684" xfId="57427" xr:uid="{53F87961-85D8-4C8E-8104-7A6DCC47AEE9}"/>
    <cellStyle name="표준 685" xfId="57429" xr:uid="{9D22E423-98A0-42B3-A5E2-D6D95D5E1688}"/>
    <cellStyle name="표준 686" xfId="57428" xr:uid="{1DE07CD5-5658-4807-9243-A437EE7375A8}"/>
    <cellStyle name="표준 687" xfId="57431" xr:uid="{91A85969-B3AB-42D6-8F27-33D9CC1185F2}"/>
    <cellStyle name="표준 688" xfId="57433" xr:uid="{0C7E0C54-5123-41AB-B099-A29B3EB0D7A0}"/>
    <cellStyle name="표준 689" xfId="57426" xr:uid="{CCE04157-087A-492E-A782-0001CEC78B63}"/>
    <cellStyle name="표준 69" xfId="2518" xr:uid="{54761B37-91BC-489F-B625-A1720F65D9DA}"/>
    <cellStyle name="표준 690" xfId="57432" xr:uid="{9A4B381A-9F9C-4B48-9181-81F88CCE87E2}"/>
    <cellStyle name="표준 691" xfId="57424" xr:uid="{B64766AE-6F63-4C8A-AD7D-7F0C51522987}"/>
    <cellStyle name="표준 692" xfId="57425" xr:uid="{DF98A8D2-FEED-4818-A29A-6B6B99B56193}"/>
    <cellStyle name="표준 693" xfId="57430" xr:uid="{C771FB77-8879-49B3-ABFE-1D6C36B99CBB}"/>
    <cellStyle name="표준 694" xfId="57445" xr:uid="{5F79E0EC-DC24-457D-9FA9-5511226DDBB5}"/>
    <cellStyle name="표준 695" xfId="57455" xr:uid="{3AB4C4FC-361D-4584-B351-2BE4EB69F974}"/>
    <cellStyle name="표준 696" xfId="57442" xr:uid="{860E1B28-0854-4C6D-ADA8-F9A88F317180}"/>
    <cellStyle name="표준 697" xfId="57448" xr:uid="{8BD378A9-4F0A-442E-B430-FA4D8F597AB1}"/>
    <cellStyle name="표준 698" xfId="57446" xr:uid="{F9ED1F13-DECF-45F9-BA34-C1BB5389F959}"/>
    <cellStyle name="표준 699" xfId="57436" xr:uid="{D3559D9D-6C38-465F-9EC4-393247BF32D5}"/>
    <cellStyle name="표준 7" xfId="2578" xr:uid="{8DB7DC09-79FD-4240-B28B-07CE0B5D621C}"/>
    <cellStyle name="표준 7 10" xfId="7989" xr:uid="{5506E931-611C-4A57-99B4-610242183372}"/>
    <cellStyle name="표준 7 11" xfId="49920" xr:uid="{84DD0BEC-2975-4EA1-9E42-0A397607166E}"/>
    <cellStyle name="표준 7 12" xfId="2839" xr:uid="{0D7F35ED-CC01-440D-85A3-DE61641D78D4}"/>
    <cellStyle name="표준 7 2" xfId="2519" xr:uid="{C4EB8F8E-A4CE-4C1C-ACB4-7C8330D30A71}"/>
    <cellStyle name="표준 7 2 2" xfId="2520" xr:uid="{E23819C8-90A2-48A1-AA11-D8072525D1DB}"/>
    <cellStyle name="표준 7 2 2 2" xfId="10440" xr:uid="{4AE27420-F033-4C5E-9358-DCB47D773B61}"/>
    <cellStyle name="표준 7 2 2 3" xfId="12048" xr:uid="{76140BCE-40A7-4F03-BB46-02C03E09B611}"/>
    <cellStyle name="표준 7 2 2 4" xfId="17996" xr:uid="{730E0818-F736-4B52-A1E5-58C78B47B6DD}"/>
    <cellStyle name="표준 7 2 2 5" xfId="50225" xr:uid="{E0B62E54-EF6D-45D6-B6F5-064D2D48DFA8}"/>
    <cellStyle name="표준 7 2 2 6" xfId="7991" xr:uid="{B538C708-86C0-4076-ADCC-70071F540A5B}"/>
    <cellStyle name="표준 7 2 3" xfId="3001" xr:uid="{B885B575-C3B2-4DA1-8AE5-A7B7D72BB67B}"/>
    <cellStyle name="표준 7 2 3 2" xfId="10441" xr:uid="{44B2E093-2A83-4B61-A0A0-7A7125213B0A}"/>
    <cellStyle name="표준 7 2 3 3" xfId="13170" xr:uid="{E7870E34-EFE1-4495-B8B5-46A43ABB3BA9}"/>
    <cellStyle name="표준 7 2 3 4" xfId="17997" xr:uid="{3EDF9738-0AAF-4F5D-9108-C913018A1C63}"/>
    <cellStyle name="표준 7 2 3 5" xfId="50224" xr:uid="{4FBAED2C-3E9C-43B5-9086-079F5925FD91}"/>
    <cellStyle name="표준 7 2 3 6" xfId="7992" xr:uid="{43B7DDD6-639D-4CB3-BA4C-2CFABC6F0F61}"/>
    <cellStyle name="표준 7 2 4" xfId="8571" xr:uid="{DC0A8618-C9B9-4725-869D-DBA84889C6AD}"/>
    <cellStyle name="표준 7 2 4 2" xfId="10442" xr:uid="{9134C6F1-AF11-4120-AD18-54124D1DED31}"/>
    <cellStyle name="표준 7 2 4 3" xfId="12254" xr:uid="{C95A5E08-2879-42D1-A77B-B87B4E6ABF15}"/>
    <cellStyle name="표준 7 2 4 4" xfId="18547" xr:uid="{DA7222C5-1402-4F29-9517-3CFE7AC52A0E}"/>
    <cellStyle name="표준 7 2 5" xfId="10439" xr:uid="{4E90485F-7A1E-42AD-B72C-3948FBAD188F}"/>
    <cellStyle name="표준 7 2 6" xfId="12047" xr:uid="{BCF09AA5-0E6C-4E7C-9035-A3ED5BE7D35C}"/>
    <cellStyle name="표준 7 2 7" xfId="17995" xr:uid="{86E5F1E9-97EF-4310-9990-57AFF30CB2DB}"/>
    <cellStyle name="표준 7 2 8" xfId="7990" xr:uid="{91BBD30D-CC7F-4F82-BEF3-D6F70242AFDA}"/>
    <cellStyle name="표준 7 3" xfId="3831" xr:uid="{354D66F8-DBA4-4997-B130-DF8C86CEF986}"/>
    <cellStyle name="표준 7 3 2" xfId="10443" xr:uid="{0D0A9AB2-7F13-4B5F-9C14-E361528CF9C5}"/>
    <cellStyle name="표준 7 3 3" xfId="12049" xr:uid="{7694AA3D-3AAB-4387-A7BC-2D5806DDEFA5}"/>
    <cellStyle name="표준 7 3 4" xfId="17998" xr:uid="{DE58EB54-EB0E-461C-9599-BC5F77000A97}"/>
    <cellStyle name="표준 7 3 5" xfId="7993" xr:uid="{6CF1C4D9-6CDD-4AB6-A453-5B6C61B553D7}"/>
    <cellStyle name="표준 7 4" xfId="7994" xr:uid="{691FA49A-F1E8-4418-BFD9-220EB63B7DC1}"/>
    <cellStyle name="표준 7 4 2" xfId="10444" xr:uid="{BF992B8A-B706-4EA2-98FE-99B290F9E5CE}"/>
    <cellStyle name="표준 7 4 3" xfId="13171" xr:uid="{F50E7289-5DEA-4E96-8213-667F04D87E08}"/>
    <cellStyle name="표준 7 4 4" xfId="17999" xr:uid="{BBC4CF9E-DFF9-4804-AB53-B666CFA698DF}"/>
    <cellStyle name="표준 7 5" xfId="8050" xr:uid="{653036CD-43A8-40F1-92FF-7717962E906D}"/>
    <cellStyle name="표준 7 5 2" xfId="8137" xr:uid="{9036B2E8-37CB-4A64-A5AB-FED82FF8733C}"/>
    <cellStyle name="표준 7 5 2 2" xfId="10446" xr:uid="{821A467F-81F2-44C8-B07C-08A09C16FB14}"/>
    <cellStyle name="표준 7 5 2 3" xfId="13225" xr:uid="{B8B471D0-267B-4052-A077-451FC4FE2721}"/>
    <cellStyle name="표준 7 5 2 4" xfId="18114" xr:uid="{6616F42D-F051-40A7-9DF0-D41A55F88932}"/>
    <cellStyle name="표준 7 5 3" xfId="10445" xr:uid="{B629AFB1-6896-4CF6-9E71-290FAD4D9479}"/>
    <cellStyle name="표준 7 5 4" xfId="13198" xr:uid="{0986E03F-AD93-4B7A-A589-70546CEB7A4B}"/>
    <cellStyle name="표준 7 5 5" xfId="18053" xr:uid="{AA8A2BC1-A57E-4295-8118-8498C9EB0780}"/>
    <cellStyle name="표준 7 6" xfId="10438" xr:uid="{360860ED-FBA5-47D9-90C5-029D2F36865D}"/>
    <cellStyle name="표준 7 7" xfId="10514" xr:uid="{924C4A33-440F-4F96-8E4F-EAABA502D2F5}"/>
    <cellStyle name="표준 7 7 2" xfId="10572" xr:uid="{B35C28BA-E8D8-4A4C-ACD9-740E35F2CECA}"/>
    <cellStyle name="표준 7 8" xfId="13165" xr:uid="{5E82D738-4E92-455A-AD7C-A3A225A396DF}"/>
    <cellStyle name="표준 7 9" xfId="17994" xr:uid="{68740D6C-0B40-49E3-A04A-0D326BA69019}"/>
    <cellStyle name="표준 7_도서팀자료요청분" xfId="2521" xr:uid="{E02402CF-67B7-418D-95EB-98F85765C97B}"/>
    <cellStyle name="표준 70" xfId="2522" xr:uid="{782E1EC9-39B6-40C2-8765-CE8DC72F0157}"/>
    <cellStyle name="표준 700" xfId="57434" xr:uid="{E2FA871E-EFCA-49AC-8102-228F35C121CE}"/>
    <cellStyle name="표준 701" xfId="57441" xr:uid="{11114BC0-8BCD-4F66-9FE3-C317CDD07893}"/>
    <cellStyle name="표준 702" xfId="57437" xr:uid="{83DFB5F9-A3EC-4372-AFF0-E6C76328906C}"/>
    <cellStyle name="표준 703" xfId="57449" xr:uid="{3220C4DB-6234-44F2-A35A-80992C4B9FBB}"/>
    <cellStyle name="표준 704" xfId="57444" xr:uid="{BA1C2CE2-B3FA-4B78-9438-C558D4055434}"/>
    <cellStyle name="표준 705" xfId="57456" xr:uid="{F8B5847A-7F1D-43E9-A88B-DA7F300E4E70}"/>
    <cellStyle name="표준 706" xfId="57451" xr:uid="{B8CA785E-B40D-499A-82E6-DAEAE5E4898E}"/>
    <cellStyle name="표준 707" xfId="57454" xr:uid="{4E94ADCC-57B0-46F9-B263-065A4C822649}"/>
    <cellStyle name="표준 708" xfId="57443" xr:uid="{592283B8-2E6B-4935-A38C-061350FBD48B}"/>
    <cellStyle name="표준 709" xfId="57435" xr:uid="{6AB8406C-5B3A-4E87-91D5-012B1528663B}"/>
    <cellStyle name="표준 71" xfId="2523" xr:uid="{AFDED9C8-554E-4680-91CE-3F5E0D0F685B}"/>
    <cellStyle name="표준 710" xfId="57452" xr:uid="{75412B12-3AAC-47F5-BEA6-3B574DBD2631}"/>
    <cellStyle name="표준 711" xfId="57457" xr:uid="{235EEDC2-5384-4F60-9AA2-3B4B56D7727E}"/>
    <cellStyle name="표준 712" xfId="57447" xr:uid="{B18ED706-3811-4036-BEA4-B7B58EA9079B}"/>
    <cellStyle name="표준 713" xfId="57440" xr:uid="{C512691D-99FF-4BAD-870E-3AC41BA244FC}"/>
    <cellStyle name="표준 714" xfId="57439" xr:uid="{2842205D-FD6F-4C80-A78D-DDA1DBD37951}"/>
    <cellStyle name="표준 715" xfId="57453" xr:uid="{F41B61FF-9730-473F-9C6E-0BCD38EE23EA}"/>
    <cellStyle name="표준 716" xfId="57450" xr:uid="{60FFA3A1-083A-4C02-A904-752ECF10DA3C}"/>
    <cellStyle name="표준 717" xfId="57438" xr:uid="{C168FA03-9266-4CB0-8C5B-49393C5C8CA2}"/>
    <cellStyle name="표준 718" xfId="57458" xr:uid="{20060FBD-1778-4E0C-B63F-351B7E96A5E1}"/>
    <cellStyle name="표준 719" xfId="57459" xr:uid="{7C59A0AF-AD49-4E31-B4BF-FA5B4397701D}"/>
    <cellStyle name="표준 72" xfId="2524" xr:uid="{5B1A5FBC-9860-4E6E-88E8-22AF46690F2E}"/>
    <cellStyle name="표준 720" xfId="57460" xr:uid="{B68C5738-D616-465F-A2A1-23DF33F94A5D}"/>
    <cellStyle name="표준 721" xfId="57461" xr:uid="{38962D88-2160-4DF4-905E-E67FEDF1A841}"/>
    <cellStyle name="표준 722" xfId="57462" xr:uid="{381304EF-6FFF-4141-B021-7B9BC0606317}"/>
    <cellStyle name="표준 723" xfId="57463" xr:uid="{76F3979B-9C4C-4321-ABED-EFE2B729E60F}"/>
    <cellStyle name="표준 724" xfId="57464" xr:uid="{49123545-4CE3-4351-9D9E-6329BEE2E7F9}"/>
    <cellStyle name="표준 725" xfId="57465" xr:uid="{1E1A48A1-CE42-4163-AC09-E1D1869D58CE}"/>
    <cellStyle name="표준 726" xfId="57466" xr:uid="{C2B2C782-77C3-48B9-BDB9-5DFDB8249106}"/>
    <cellStyle name="표준 727" xfId="57467" xr:uid="{5CB8F71F-308F-4162-8591-52FB6A715755}"/>
    <cellStyle name="표준 728" xfId="57468" xr:uid="{2943A1EC-B481-4475-9F38-87DB55C0257C}"/>
    <cellStyle name="표준 729" xfId="57469" xr:uid="{2C0F32FB-4472-4467-BD48-60ADCA1A404E}"/>
    <cellStyle name="표준 73" xfId="2525" xr:uid="{0BF5292A-2BCB-415D-A756-A36C5BCB9FBE}"/>
    <cellStyle name="표준 730" xfId="57470" xr:uid="{7C455C4A-97D5-4311-96A6-076405AB9DE2}"/>
    <cellStyle name="표준 731" xfId="57471" xr:uid="{019941B8-BF58-48B8-B3C0-C80641EBD056}"/>
    <cellStyle name="표준 732" xfId="57472" xr:uid="{D54AAC6E-A47E-4769-9437-00A396B0E0B6}"/>
    <cellStyle name="표준 733" xfId="57473" xr:uid="{AB03B8E2-98B8-4718-A9B9-74B810C7FA71}"/>
    <cellStyle name="표준 734" xfId="57474" xr:uid="{CBEA5EE2-078C-453D-9886-CAC4F1CD00BA}"/>
    <cellStyle name="표준 735" xfId="57475" xr:uid="{86DEB6A1-5FB9-401A-B166-CFBC9077E80F}"/>
    <cellStyle name="표준 736" xfId="57476" xr:uid="{32EFC911-0EB7-4669-B488-5E25710A47F5}"/>
    <cellStyle name="표준 737" xfId="57477" xr:uid="{C29E9616-CC95-48E8-8685-E0CF3BD66B74}"/>
    <cellStyle name="표준 738" xfId="57478" xr:uid="{AE9140FA-A928-421D-AFB9-53A0F7ED33E5}"/>
    <cellStyle name="표준 739" xfId="57350" xr:uid="{4D31AE9C-8995-44C5-8E1B-63F4FF2654E5}"/>
    <cellStyle name="표준 74" xfId="2526" xr:uid="{EF61A5FD-8675-4784-B16F-15B6BDDC595D}"/>
    <cellStyle name="표준 740" xfId="57482" xr:uid="{D1A9F156-B583-436D-A3E8-D018CBDF8DFC}"/>
    <cellStyle name="표준 741" xfId="57484" xr:uid="{3A13A371-C508-4DFF-8D38-E56AD20479F3}"/>
    <cellStyle name="표준 742" xfId="57483" xr:uid="{9E894D33-4C03-4160-B708-58ECA823435C}"/>
    <cellStyle name="표준 743" xfId="57486" xr:uid="{61096959-A0DB-44B0-A2E2-F73D79E8BCEE}"/>
    <cellStyle name="표준 744" xfId="57488" xr:uid="{8A3177B2-4A96-4EFF-A7D9-A42C210AD722}"/>
    <cellStyle name="표준 745" xfId="57481" xr:uid="{04EB2813-3AE5-4807-BD9D-F8F4BED3184B}"/>
    <cellStyle name="표준 746" xfId="57487" xr:uid="{EF8C3984-3E38-4F25-875F-DAD2084B5EE7}"/>
    <cellStyle name="표준 747" xfId="57479" xr:uid="{179A966F-4D6B-492D-97D2-69BD0DAD267F}"/>
    <cellStyle name="표준 748" xfId="57480" xr:uid="{32B9D36A-1023-4DBF-ADD4-3D6CE0F58434}"/>
    <cellStyle name="표준 749" xfId="57485" xr:uid="{D5E4D5CB-CCF1-4913-97A7-E379DB94C883}"/>
    <cellStyle name="표준 75" xfId="2527" xr:uid="{8DC3ACBD-BBDD-4107-9105-AA70A2E43888}"/>
    <cellStyle name="표준 750" xfId="57500" xr:uid="{680C967A-C64E-463B-AF60-0EBAF38F6D74}"/>
    <cellStyle name="표준 751" xfId="57510" xr:uid="{AE2ACAA6-6B68-4669-94AB-C0B14D8E5EF0}"/>
    <cellStyle name="표준 752" xfId="57497" xr:uid="{0A4A4B2F-94A6-4C6E-BBD6-8DF3925F30CF}"/>
    <cellStyle name="표준 753" xfId="57503" xr:uid="{ED6B5F72-9397-457C-8365-B1AD83106336}"/>
    <cellStyle name="표준 754" xfId="57501" xr:uid="{763ACB4F-2399-4D38-856B-39054F1C1B43}"/>
    <cellStyle name="표준 755" xfId="57491" xr:uid="{3B42119E-C275-4018-BE87-EB6E1755C9DD}"/>
    <cellStyle name="표준 756" xfId="57489" xr:uid="{BA0888F0-3BA2-4BEA-8405-E6A3C83788B2}"/>
    <cellStyle name="표준 757" xfId="57496" xr:uid="{5DC9FB49-6AD0-4DDB-BE25-1DDD46437288}"/>
    <cellStyle name="표준 758" xfId="57492" xr:uid="{E14A3EB5-1EE3-4903-B53B-90A8231FE5E7}"/>
    <cellStyle name="표준 759" xfId="57504" xr:uid="{416FD0F1-FD88-482C-BBA7-5136250479E3}"/>
    <cellStyle name="표준 76" xfId="2528" xr:uid="{61191F43-CFE5-4A25-A0EE-6E314D95A347}"/>
    <cellStyle name="표준 760" xfId="57499" xr:uid="{81F7CEC8-E88A-4403-A86B-D8CA73BA78CF}"/>
    <cellStyle name="표준 761" xfId="57511" xr:uid="{89C1956E-42F3-402D-B15D-6FA33FAEE0CA}"/>
    <cellStyle name="표준 762" xfId="57506" xr:uid="{106BB0B9-BD38-4F4B-B683-8A2985B8B863}"/>
    <cellStyle name="표준 763" xfId="57509" xr:uid="{B7FD78F1-A8B4-4540-8443-C8E6BBA0B464}"/>
    <cellStyle name="표준 764" xfId="57498" xr:uid="{6A14CD60-39AC-4E42-B0B4-C3A920786928}"/>
    <cellStyle name="표준 765" xfId="57490" xr:uid="{1D1B48A2-75DA-472B-A7BF-C6C453F04E21}"/>
    <cellStyle name="표준 766" xfId="57507" xr:uid="{B37B40B3-A7AA-4367-918F-FC55BD5DF3BB}"/>
    <cellStyle name="표준 767" xfId="57512" xr:uid="{7E400A10-3CAB-46DF-B570-FD69E140F6E7}"/>
    <cellStyle name="표준 768" xfId="57502" xr:uid="{67A92B38-B16B-4290-BC96-5AAFC342AE52}"/>
    <cellStyle name="표준 769" xfId="57495" xr:uid="{5371574E-55C7-4DEE-8C6D-A19F82BD534D}"/>
    <cellStyle name="표준 77" xfId="2529" xr:uid="{C9BA7A06-9169-4C60-8F44-922897F73C6E}"/>
    <cellStyle name="표준 770" xfId="57494" xr:uid="{64169CBA-ABFE-4B86-8392-0603445EAD4B}"/>
    <cellStyle name="표준 771" xfId="57508" xr:uid="{E48D3453-B06A-43BC-9148-3CC9C9D66B1C}"/>
    <cellStyle name="표준 772" xfId="57505" xr:uid="{EC282533-57EE-48BA-A1BC-8054DD90A7B8}"/>
    <cellStyle name="표준 773" xfId="57493" xr:uid="{6776421B-9319-4D69-A66D-CBA22047E582}"/>
    <cellStyle name="표준 774" xfId="57513" xr:uid="{E870E383-35CD-4E9B-8134-FFAED75B0C27}"/>
    <cellStyle name="표준 775" xfId="57514" xr:uid="{942F7F91-BA1D-49A0-87BB-308E22CC7B22}"/>
    <cellStyle name="표준 776" xfId="57515" xr:uid="{FB8E7880-F6E8-45E8-A6AD-E77072CF55E1}"/>
    <cellStyle name="표준 777" xfId="57357" xr:uid="{14C20A58-6B58-41C9-9D2E-E7EAB80D46BA}"/>
    <cellStyle name="표준 778" xfId="57519" xr:uid="{DA7F95D0-793A-4411-A844-A0E0A7A930D9}"/>
    <cellStyle name="표준 779" xfId="57521" xr:uid="{C6B98011-5612-4BEB-B0C3-EF1EEED97B7C}"/>
    <cellStyle name="표준 78" xfId="2530" xr:uid="{FFD30836-878D-4A2E-AB9C-EA11277184D1}"/>
    <cellStyle name="표준 780" xfId="57520" xr:uid="{E142E304-2033-4E27-91EC-586D9BD53021}"/>
    <cellStyle name="표준 781" xfId="57523" xr:uid="{8B57A864-8302-462A-83B4-1435F7186CA0}"/>
    <cellStyle name="표준 782" xfId="57525" xr:uid="{472B26DA-2731-44B2-B2FB-1E739ACBE0B2}"/>
    <cellStyle name="표준 783" xfId="57518" xr:uid="{E6AE6612-BF0F-422F-90D4-159DFAB5C561}"/>
    <cellStyle name="표준 784" xfId="57524" xr:uid="{559C35F2-498D-427D-B8CF-A39F52056DCF}"/>
    <cellStyle name="표준 785" xfId="57516" xr:uid="{2DEF1B07-202F-42E4-91A6-84557DFA4136}"/>
    <cellStyle name="표준 786" xfId="57517" xr:uid="{872BB029-C0D4-494D-80B4-CCE501C190E6}"/>
    <cellStyle name="표준 787" xfId="57339" xr:uid="{78BE5C3E-D691-4AEF-BC3A-AAB311FF5584}"/>
    <cellStyle name="표준 788" xfId="57530" xr:uid="{6AE6DA57-53E4-438F-AE0E-A3E6D2905365}"/>
    <cellStyle name="표준 789" xfId="57547" xr:uid="{124F7C60-12B4-42D4-BB37-98929C580568}"/>
    <cellStyle name="표준 79" xfId="2531" xr:uid="{C91E2749-1A28-4516-9EFA-59C8F304EFA1}"/>
    <cellStyle name="표준 790" xfId="57533" xr:uid="{47D6E70D-3A3C-499D-A80C-2F51F2768B03}"/>
    <cellStyle name="표준 791" xfId="57532" xr:uid="{14B8EF0E-2A24-47BD-A2BB-76D4E8A4492F}"/>
    <cellStyle name="표준 792" xfId="57535" xr:uid="{1ECB1087-D56A-45CE-8C09-6C3556E7B444}"/>
    <cellStyle name="표준 793" xfId="57553" xr:uid="{A2E94BFA-7503-4188-94CB-D8091E0FA2EA}"/>
    <cellStyle name="표준 794" xfId="57522" xr:uid="{BEAC83AA-271C-4AFA-AB18-492DC3AA2FB4}"/>
    <cellStyle name="표준 795" xfId="57534" xr:uid="{41E171F4-14C9-4B06-ACF0-3EF2D5095C49}"/>
    <cellStyle name="표준 796" xfId="57538" xr:uid="{C6440BF6-D66C-4DCE-8ECF-34A9A455F86C}"/>
    <cellStyle name="표준 797" xfId="57545" xr:uid="{890E3FF5-DD04-42B6-A092-C9F5C38A46B9}"/>
    <cellStyle name="표준 798" xfId="57544" xr:uid="{EC787ADD-270D-458A-85EE-AC83C1CA407C}"/>
    <cellStyle name="표준 799" xfId="57556" xr:uid="{22B2DFD4-75D1-4159-8754-D0A52A23ADA7}"/>
    <cellStyle name="표준 8" xfId="2580" xr:uid="{DDCB4A57-9849-4FD9-B67B-D6FA124A4D17}"/>
    <cellStyle name="표준 8 10" xfId="12441" xr:uid="{4A7BC81C-8134-474E-9919-FAD9E0FEC29A}"/>
    <cellStyle name="표준 8 11" xfId="18000" xr:uid="{DC484230-FD5E-4A24-811C-D26CB891B823}"/>
    <cellStyle name="표준 8 12" xfId="7995" xr:uid="{CFE7AE92-31FF-4CC0-965D-C8AB4E21BE5D}"/>
    <cellStyle name="표준 8 13" xfId="49487" xr:uid="{CF42A8ED-502A-49DE-9F0A-2F1739C23057}"/>
    <cellStyle name="표준 8 2" xfId="2532" xr:uid="{32476642-0978-4096-BDD9-76751E3D6299}"/>
    <cellStyle name="표준 8 2 2" xfId="2533" xr:uid="{41A0AE33-BC5B-4D5D-8113-C9E1B75F01A1}"/>
    <cellStyle name="표준 8 2 2 2" xfId="10449" xr:uid="{85CB2EE7-D0BB-4B19-82B0-E5207AD27FAB}"/>
    <cellStyle name="표준 8 2 2 3" xfId="13169" xr:uid="{4B8EF525-20E2-4618-9F74-44758CE1A57A}"/>
    <cellStyle name="표준 8 2 2 4" xfId="18002" xr:uid="{FF6946CB-2793-4AD7-8520-EAC5BD3E8A1E}"/>
    <cellStyle name="표준 8 2 2 5" xfId="50227" xr:uid="{CD9A350A-8F3F-48FC-B411-F74662B85F83}"/>
    <cellStyle name="표준 8 2 2 6" xfId="7997" xr:uid="{7349D3C4-142C-4DB5-9F2C-92B473FEEECC}"/>
    <cellStyle name="표준 8 2 3" xfId="3002" xr:uid="{648B7833-4644-4AB2-B38E-3792A24CDB1E}"/>
    <cellStyle name="표준 8 2 3 2" xfId="10450" xr:uid="{537B91BF-3FA2-48DC-85FD-49415447B589}"/>
    <cellStyle name="표준 8 2 3 3" xfId="12050" xr:uid="{B6EDF347-2D95-49E1-8ADF-5084C9736B4C}"/>
    <cellStyle name="표준 8 2 3 4" xfId="18003" xr:uid="{BC28E95E-3B25-424F-B85E-6ABB0BFA8875}"/>
    <cellStyle name="표준 8 2 3 5" xfId="50226" xr:uid="{6FD6FFE2-A9E3-40AE-BB6A-58860F400099}"/>
    <cellStyle name="표준 8 2 3 6" xfId="7998" xr:uid="{26632926-1FB4-419C-9FD7-385FA0932898}"/>
    <cellStyle name="표준 8 2 4" xfId="8573" xr:uid="{60E8096E-D6F0-4F30-A01C-EBF3B1AB1E41}"/>
    <cellStyle name="표준 8 2 4 2" xfId="10451" xr:uid="{7BE9DABB-1274-400E-B151-E449A043392F}"/>
    <cellStyle name="표준 8 2 4 3" xfId="13445" xr:uid="{F2ABE9ED-CB82-4E5A-A543-8EF146FD5E7A}"/>
    <cellStyle name="표준 8 2 4 4" xfId="18549" xr:uid="{9AF9BE0E-C31E-4EFA-9428-1BCA9BBE28ED}"/>
    <cellStyle name="표준 8 2 5" xfId="10448" xr:uid="{44C97A82-12A7-45FD-B72F-7F9DF0DE5D51}"/>
    <cellStyle name="표준 8 2 6" xfId="13172" xr:uid="{87596C85-D6A1-4F18-A4E7-E7F68EAA188B}"/>
    <cellStyle name="표준 8 2 7" xfId="18001" xr:uid="{3A84381E-BF3D-45AF-9594-F592A5632DBB}"/>
    <cellStyle name="표준 8 2 8" xfId="7996" xr:uid="{41BC0145-88C4-4076-B6F9-B143694901F5}"/>
    <cellStyle name="표준 8 3" xfId="2534" xr:uid="{75BBEFCF-0480-43D9-BD5C-D31BB9C0FDA3}"/>
    <cellStyle name="표준 8 3 2" xfId="8000" xr:uid="{23C78C91-BDA9-426D-AB4C-9E0D4F4E1AD4}"/>
    <cellStyle name="표준 8 3 2 2" xfId="10453" xr:uid="{A7F54346-5C79-4005-9F5B-9C67875FF2C0}"/>
    <cellStyle name="표준 8 3 2 3" xfId="13174" xr:uid="{D06BA3EA-38AD-4019-A220-C3CD45B245F8}"/>
    <cellStyle name="표준 8 3 2 4" xfId="18005" xr:uid="{69BBB862-1198-4574-A062-9C166710830B}"/>
    <cellStyle name="표준 8 3 3" xfId="8001" xr:uid="{FA5707D4-969C-41C8-964A-BD1BEF427096}"/>
    <cellStyle name="표준 8 3 3 2" xfId="10454" xr:uid="{E0E91FBB-DA1B-42B2-A254-746BAB4A83D8}"/>
    <cellStyle name="표준 8 3 3 3" xfId="12052" xr:uid="{C5064C3B-02DA-481F-B5CC-D6CABB25F759}"/>
    <cellStyle name="표준 8 3 3 4" xfId="18006" xr:uid="{02AF7C46-EE9D-44AA-ABA2-C5C888000880}"/>
    <cellStyle name="표준 8 3 4" xfId="8574" xr:uid="{9DA5C59C-6125-40C2-9EB4-27F277DF360A}"/>
    <cellStyle name="표준 8 3 4 2" xfId="10455" xr:uid="{933E899F-86F6-443E-9C2A-C0689FE13FC4}"/>
    <cellStyle name="표준 8 3 4 3" xfId="12256" xr:uid="{2DA8F3C5-5C9B-4F85-A7FF-136FF91E7A3F}"/>
    <cellStyle name="표준 8 3 4 4" xfId="18550" xr:uid="{F6095CF5-67D5-4FA9-BD41-65D1B8AD5AA9}"/>
    <cellStyle name="표준 8 3 5" xfId="10452" xr:uid="{9EDFA066-0C1F-4D0D-A946-0B272F11BF69}"/>
    <cellStyle name="표준 8 3 6" xfId="12051" xr:uid="{F6ECDF95-D3E2-410E-BFE1-8A852C4AAC4A}"/>
    <cellStyle name="표준 8 3 7" xfId="18004" xr:uid="{DF7F3F4E-6A6E-4428-9AC8-1AAD2AF71D6F}"/>
    <cellStyle name="표준 8 3 8" xfId="7999" xr:uid="{F0B95692-9BC8-4D1D-BF5B-6CD259D33CA6}"/>
    <cellStyle name="표준 8 4" xfId="2535" xr:uid="{41D212F1-8CAC-43E3-8222-C084383B3808}"/>
    <cellStyle name="표준 8 4 2" xfId="10456" xr:uid="{52E6A26C-AB91-405D-982D-ACDBCB604CBF}"/>
    <cellStyle name="표준 8 4 3" xfId="13175" xr:uid="{1680569D-CF6E-4568-9164-3A993F206390}"/>
    <cellStyle name="표준 8 4 4" xfId="18007" xr:uid="{B2BC8960-6AF3-407A-854A-CFF51742BC43}"/>
    <cellStyle name="표준 8 4 5" xfId="50228" xr:uid="{5CC9C452-A948-47DB-8B15-7B00FD33CCAC}"/>
    <cellStyle name="표준 8 4 6" xfId="8002" xr:uid="{4C8D2114-F77A-4E81-BEDE-E3BA228A6EDD}"/>
    <cellStyle name="표준 8 5" xfId="8003" xr:uid="{267A3185-19CF-4B02-8E2D-480DC9EB56F3}"/>
    <cellStyle name="표준 8 5 2" xfId="10457" xr:uid="{CCAF0444-D6F5-4824-A55A-C0D00B5346EB}"/>
    <cellStyle name="표준 8 5 3" xfId="12442" xr:uid="{AAC6472F-CB1A-4524-8E3E-E374781FDADE}"/>
    <cellStyle name="표준 8 5 4" xfId="18008" xr:uid="{A2545B7B-1208-4F7F-9A7A-4F9ADC2C70FF}"/>
    <cellStyle name="표준 8 6" xfId="8138" xr:uid="{950051F0-61E1-48AC-9455-72FE8D658A3C}"/>
    <cellStyle name="표준 8 6 2" xfId="10458" xr:uid="{3E541AAE-5B9B-44DC-84B7-22990F37EC61}"/>
    <cellStyle name="표준 8 6 3" xfId="12092" xr:uid="{84706FD9-BA17-4694-919B-BBDB66A4E1A6}"/>
    <cellStyle name="표준 8 6 4" xfId="18115" xr:uid="{93C9BB5E-C6E8-40DB-BF18-84BD3C614D8F}"/>
    <cellStyle name="표준 8 7" xfId="8572" xr:uid="{29642A42-7F3E-417C-A7F1-7657CB7224F1}"/>
    <cellStyle name="표준 8 7 2" xfId="10459" xr:uid="{9C22831C-51CC-4800-8ABC-9957A7227B89}"/>
    <cellStyle name="표준 8 7 3" xfId="12255" xr:uid="{75494294-7124-4425-83CB-3906670ECC0C}"/>
    <cellStyle name="표준 8 7 4" xfId="18548" xr:uid="{7B29675D-19F2-4292-9BA7-B42928639110}"/>
    <cellStyle name="표준 8 8" xfId="10447" xr:uid="{1959CB2C-19A7-4B97-8582-6FB1E61CD4BE}"/>
    <cellStyle name="표준 8 9" xfId="10515" xr:uid="{163DB5F4-8F3A-4AFE-8370-2FFFA0A06476}"/>
    <cellStyle name="표준 8 9 2" xfId="10573" xr:uid="{A3AFCB3C-2051-4CE7-8D3B-000D746EB19E}"/>
    <cellStyle name="표준 8_도서팀자료요청분" xfId="2536" xr:uid="{959B35C6-EE52-49AC-A623-16A5943B3E56}"/>
    <cellStyle name="표준 80" xfId="2537" xr:uid="{D32229F5-CC0D-46BD-88F8-F32121B3FDB2}"/>
    <cellStyle name="표준 800" xfId="57548" xr:uid="{EB8D8AFB-93C5-43C0-8201-585D0A67B320}"/>
    <cellStyle name="표준 801" xfId="57543" xr:uid="{64A2F711-F5B4-478C-9782-1525336BB29E}"/>
    <cellStyle name="표준 802" xfId="57552" xr:uid="{68D5C645-C199-4404-9F60-EC6FA9824D73}"/>
    <cellStyle name="표준 803" xfId="57536" xr:uid="{CBFBA278-8A11-438B-9D25-F195672A2DFD}"/>
    <cellStyle name="표준 804" xfId="57531" xr:uid="{A86CE102-75A7-4E54-B0AC-7364B3A4236C}"/>
    <cellStyle name="표준 805" xfId="57527" xr:uid="{25B99C6A-94F8-405A-A079-A4C8136FE734}"/>
    <cellStyle name="표준 806" xfId="57526" xr:uid="{F9138997-F78A-4008-ACEC-B8793606B1D5}"/>
    <cellStyle name="표준 807" xfId="57529" xr:uid="{2618FFD6-E18A-4F8F-9A47-8B72A1ADD332}"/>
    <cellStyle name="표준 808" xfId="57546" xr:uid="{B2652962-A6A7-4D7B-9BF3-393273CFA49A}"/>
    <cellStyle name="표준 809" xfId="57563" xr:uid="{9FC0F2DD-BEDB-4DAF-853B-E97FDAE3C765}"/>
    <cellStyle name="표준 81" xfId="2538" xr:uid="{DC3546E6-2A63-443E-B6FA-6C9D56A2029D}"/>
    <cellStyle name="표준 810" xfId="57550" xr:uid="{C13EA5C5-86E7-49EE-89CD-280AC326A6CB}"/>
    <cellStyle name="표준 811" xfId="57568" xr:uid="{D4E041C3-59C2-47A7-92EB-5612C2790768}"/>
    <cellStyle name="표준 812" xfId="57551" xr:uid="{690D5204-4C96-4286-A89A-11489BC0ECB5}"/>
    <cellStyle name="표준 813" xfId="57557" xr:uid="{47AF3235-8B3C-4612-96B6-475C66EE614F}"/>
    <cellStyle name="표준 814" xfId="57554" xr:uid="{D73D7E15-9670-4BA7-8417-80DA96E5AF37}"/>
    <cellStyle name="표준 815" xfId="57558" xr:uid="{E97C9D75-E13F-4552-870C-7E3F20CDE2AC}"/>
    <cellStyle name="표준 816" xfId="57537" xr:uid="{6B89D1E2-66FF-475C-8930-46C07AB9FF4F}"/>
    <cellStyle name="표준 817" xfId="57565" xr:uid="{86DD7741-7D27-4D93-A5A6-D2EB1F916F3D}"/>
    <cellStyle name="표준 818" xfId="57574" xr:uid="{96920614-9441-4C1F-A215-BF0D0F9F5CC9}"/>
    <cellStyle name="표준 819" xfId="57569" xr:uid="{06DF3668-FF13-46DA-8133-4A82F9DD9E40}"/>
    <cellStyle name="표준 82" xfId="2539" xr:uid="{37EEF885-34D8-4074-84CD-BAB659BFE104}"/>
    <cellStyle name="표준 820" xfId="57542" xr:uid="{63D1FE0A-F6D4-4356-BD11-8F41AB0C0FD6}"/>
    <cellStyle name="표준 821" xfId="57570" xr:uid="{E6690DD3-B750-418E-B682-FC38E0B4AB3A}"/>
    <cellStyle name="표준 822" xfId="57560" xr:uid="{BAEB6F9A-831D-476E-B9C1-FC833329C97A}"/>
    <cellStyle name="표준 823" xfId="57567" xr:uid="{894C8A1B-9812-438E-B572-C09917FC221C}"/>
    <cellStyle name="표준 824" xfId="57564" xr:uid="{A4F11EF9-6189-41AD-8862-6EAC7CD0CE57}"/>
    <cellStyle name="표준 825" xfId="57571" xr:uid="{810EF307-BDB6-4D5E-B10E-485C454789CB}"/>
    <cellStyle name="표준 826" xfId="57528" xr:uid="{D7A60816-C531-4A10-8F8B-90DC632123F2}"/>
    <cellStyle name="표준 827" xfId="57562" xr:uid="{C88603EE-0B7B-4F95-ABD3-BC0FC59DEBF6}"/>
    <cellStyle name="표준 828" xfId="57539" xr:uid="{C00BA3B8-B6AF-4CA4-8972-5A5B421B6E68}"/>
    <cellStyle name="표준 829" xfId="57561" xr:uid="{959C8332-C062-47FF-853A-DBBA38612BC8}"/>
    <cellStyle name="표준 83" xfId="2540" xr:uid="{ECD2EDA8-CC1F-457D-A312-0870080F2D2E}"/>
    <cellStyle name="표준 830" xfId="57555" xr:uid="{C00281B2-2368-43E6-9F29-5370380BAA54}"/>
    <cellStyle name="표준 831" xfId="57573" xr:uid="{14F63E12-8572-41BD-91C6-112BA4B4F334}"/>
    <cellStyle name="표준 832" xfId="57566" xr:uid="{0FA02A6A-C10B-4102-8189-02F01E3BC387}"/>
    <cellStyle name="표준 833" xfId="57559" xr:uid="{0D5A87A5-4C84-4567-A49D-836CA82D4804}"/>
    <cellStyle name="표준 834" xfId="57575" xr:uid="{B57D17E1-33A2-46DA-8249-4A4DD694BE09}"/>
    <cellStyle name="표준 835" xfId="57541" xr:uid="{EF6DBB0F-E6E3-4E0B-92E9-82108B6E7BA0}"/>
    <cellStyle name="표준 836" xfId="57540" xr:uid="{0F649D21-B273-4C3E-B49D-2A91B6E44F33}"/>
    <cellStyle name="표준 837" xfId="57572" xr:uid="{58E53B44-938A-4A71-96DC-0160FC3FED07}"/>
    <cellStyle name="표준 838" xfId="57549" xr:uid="{47F46ED1-3028-4022-8547-A775A78144C6}"/>
    <cellStyle name="표준 839" xfId="57576" xr:uid="{272C105E-4427-492C-A01E-82802F98BCCA}"/>
    <cellStyle name="표준 84" xfId="2541" xr:uid="{C2012D86-CDBE-4FD4-8E3C-C6B2C11FB45A}"/>
    <cellStyle name="표준 840" xfId="57577" xr:uid="{F5217239-D8D2-48B0-B9B8-63F293F255D7}"/>
    <cellStyle name="표준 841" xfId="57578" xr:uid="{A2801A82-684E-42DB-80B4-B21EB96B9DF2}"/>
    <cellStyle name="표준 842" xfId="57579" xr:uid="{26ED483C-3740-4553-ADD5-35604D6D2369}"/>
    <cellStyle name="표준 843" xfId="57580" xr:uid="{43AFB478-C9AD-467D-B9B8-1D141A902AB8}"/>
    <cellStyle name="표준 844" xfId="57581" xr:uid="{556A14EA-A0D3-4539-B64B-D6E73E454EB5}"/>
    <cellStyle name="표준 845" xfId="57582" xr:uid="{53E5CC9B-9909-4990-A4F0-7DBF301F6141}"/>
    <cellStyle name="표준 846" xfId="57583" xr:uid="{3C3B44C9-A803-4FE7-A266-E0BEF994A000}"/>
    <cellStyle name="표준 847" xfId="57584" xr:uid="{296EBEE5-FE38-4B4D-894E-53A2ABF0459B}"/>
    <cellStyle name="표준 848" xfId="57585" xr:uid="{6AB5C2A7-E4CA-4CA8-9C24-E827291B3396}"/>
    <cellStyle name="표준 849" xfId="57586" xr:uid="{5FE0070A-8F92-4E0C-B303-7FC3D1DF2D48}"/>
    <cellStyle name="표준 85" xfId="2542" xr:uid="{BEDEAB49-2BBA-44E3-A82A-4DC80E7B0129}"/>
    <cellStyle name="표준 850" xfId="57587" xr:uid="{98379A67-986C-47AE-B899-7E19B638C9DA}"/>
    <cellStyle name="표준 851" xfId="57588" xr:uid="{4ED42C34-E35A-41D4-9994-25EC36BE43C6}"/>
    <cellStyle name="표준 852" xfId="57589" xr:uid="{58198047-AC38-48D0-BDA5-0E5C5FFAA6DB}"/>
    <cellStyle name="표준 853" xfId="57594" xr:uid="{A00EFEDF-0441-4317-8FB8-7BA4D92A0236}"/>
    <cellStyle name="표준 854" xfId="57597" xr:uid="{4CBAABAC-6F1B-453C-B17B-497DB80CFA67}"/>
    <cellStyle name="표준 855" xfId="57591" xr:uid="{E27E83EB-3F99-4721-8593-8B498E69DDC3}"/>
    <cellStyle name="표준 856" xfId="57598" xr:uid="{C531E452-21BF-4DBC-BBA5-6A15DE77AB8D}"/>
    <cellStyle name="표준 857" xfId="57600" xr:uid="{A5E9CE73-D03D-434F-A31E-6DE2747846E3}"/>
    <cellStyle name="표준 858" xfId="57622" xr:uid="{B64AF4B3-AD5F-459A-BDD2-836DC3E2B475}"/>
    <cellStyle name="표준 859" xfId="57595" xr:uid="{1E9B2A50-E391-4D27-8503-1A740C1097F1}"/>
    <cellStyle name="표준 86" xfId="2543" xr:uid="{F01583EA-6B44-4346-9B15-C9494CE24905}"/>
    <cellStyle name="표준 860" xfId="57593" xr:uid="{E0DCAD60-2E0E-4F65-B441-331CF60115BB}"/>
    <cellStyle name="표준 861" xfId="57596" xr:uid="{7422446C-D84B-4DEE-AE2C-0081D404B513}"/>
    <cellStyle name="표준 862" xfId="57592" xr:uid="{72C0F684-0549-41D4-ACD3-F45603E730BB}"/>
    <cellStyle name="표준 863" xfId="57601" xr:uid="{F6A731A0-4BC8-4474-99A5-226277C5C504}"/>
    <cellStyle name="표준 864" xfId="57618" xr:uid="{DF3EA1D8-5021-4C6B-92A7-6FE4853B4110}"/>
    <cellStyle name="표준 865" xfId="57636" xr:uid="{4D50C9C7-2545-4284-8351-6A5559789FD3}"/>
    <cellStyle name="표준 866" xfId="57605" xr:uid="{C2D19DB6-9B93-41B0-9E6B-CCB77AA02D40}"/>
    <cellStyle name="표준 867" xfId="57613" xr:uid="{45075B60-9F7B-4508-8836-843B402277DC}"/>
    <cellStyle name="표준 868" xfId="57631" xr:uid="{9274C175-ECF1-4FEB-BB26-C80963E2CEF0}"/>
    <cellStyle name="표준 869" xfId="57617" xr:uid="{42D9DC75-57D7-4DC5-85A9-0A12A84EB4F8}"/>
    <cellStyle name="표준 87" xfId="2544" xr:uid="{0BB91CA3-629E-4CFA-AD21-4F6F718BE987}"/>
    <cellStyle name="표준 870" xfId="57635" xr:uid="{EE68EC3F-946F-41DE-8ABC-64E7AD620672}"/>
    <cellStyle name="표준 871" xfId="57629" xr:uid="{BC282E00-0328-4DED-B638-9C27B77D30BF}"/>
    <cellStyle name="표준 872" xfId="57630" xr:uid="{BBB0456A-AC1D-458A-A23A-B52E52C7FA99}"/>
    <cellStyle name="표준 873" xfId="57626" xr:uid="{AEECD237-ECB5-4B8B-B6C4-CD3CB26C922D}"/>
    <cellStyle name="표준 874" xfId="57602" xr:uid="{F07042CC-EAD5-40B8-8162-8CBDFC31A10A}"/>
    <cellStyle name="표준 875" xfId="57625" xr:uid="{F0206FD9-4870-47F9-AE0B-067EF898F512}"/>
    <cellStyle name="표준 876" xfId="57614" xr:uid="{5EC3BC85-BAB6-4701-95E6-EB141A9F757A}"/>
    <cellStyle name="표준 877" xfId="57632" xr:uid="{F07D0D0F-407B-4A06-A795-6FDE5E483960}"/>
    <cellStyle name="표준 878" xfId="57606" xr:uid="{DCDC2475-EDE3-4C11-A45E-3FAE72EE8A92}"/>
    <cellStyle name="표준 879" xfId="57609" xr:uid="{53E0BA95-41DB-45CB-BC50-16220CA85284}"/>
    <cellStyle name="표준 88" xfId="2545" xr:uid="{4B99A2D1-80E5-47CA-92F2-4C40BCEA569B}"/>
    <cellStyle name="표준 880" xfId="57627" xr:uid="{AA578835-0258-4B8C-A308-6551FB58C972}"/>
    <cellStyle name="표준 881" xfId="57638" xr:uid="{19A53754-81C5-4A4F-87DF-4D8F8015E5AE}"/>
    <cellStyle name="표준 882" xfId="57610" xr:uid="{FE1822E4-5846-4362-B34E-E9438027B0EA}"/>
    <cellStyle name="표준 883" xfId="57628" xr:uid="{636E7BF6-46BC-4D92-BEE4-BAD9F0E7A431}"/>
    <cellStyle name="표준 884" xfId="57634" xr:uid="{6F0751CE-953D-4CD7-B54B-3207EA276602}"/>
    <cellStyle name="표준 885" xfId="57633" xr:uid="{7BAA8A15-0FAF-49D5-AB48-9CAC99487636}"/>
    <cellStyle name="표준 886" xfId="57637" xr:uid="{91DD8BC7-2D9F-41C1-965A-AAA55108CED3}"/>
    <cellStyle name="표준 887" xfId="57621" xr:uid="{AD807CD3-802B-4EA4-991A-10257A353B4C}"/>
    <cellStyle name="표준 888" xfId="57639" xr:uid="{6F295906-C36D-48D9-B875-E4DE45113A71}"/>
    <cellStyle name="표준 889" xfId="57640" xr:uid="{A0A522D3-D701-438B-B6CD-0A41C5CEA6F7}"/>
    <cellStyle name="표준 89" xfId="2546" xr:uid="{7A69E9DD-9CC4-4D9F-8400-985858B14E35}"/>
    <cellStyle name="표준 890" xfId="57641" xr:uid="{F4B3677E-393B-4F2D-9107-C62255A4BAA1}"/>
    <cellStyle name="표준 891" xfId="57642" xr:uid="{14F95387-B1B7-4A62-ACD3-F1EAE9C92559}"/>
    <cellStyle name="표준 892" xfId="57643" xr:uid="{AA9A3D76-8640-4FEC-BCD8-F012AB5709E7}"/>
    <cellStyle name="표준 893" xfId="57644" xr:uid="{9FBE46A1-1954-4FEC-9E3C-0F4906C27AB5}"/>
    <cellStyle name="표준 894" xfId="57645" xr:uid="{7164D6BC-17DA-4D2A-BF47-54CFB28F73CD}"/>
    <cellStyle name="표준 895" xfId="57646" xr:uid="{7FC26D7D-7C84-40A8-81F2-99E123B2B5D9}"/>
    <cellStyle name="표준 896" xfId="57647" xr:uid="{6321818E-683E-4970-8791-1C75DF793DF6}"/>
    <cellStyle name="표준 897" xfId="57590" xr:uid="{3244BAB2-0E56-4329-935E-F98DB79C5BD6}"/>
    <cellStyle name="표준 898" xfId="57652" xr:uid="{E4A4C2BC-0D13-421B-BFB1-22F6A0E3C2F6}"/>
    <cellStyle name="표준 899" xfId="57655" xr:uid="{286C84E6-CB5F-4B72-8C27-8EA1CC73DCA1}"/>
    <cellStyle name="표준 9" xfId="2547" xr:uid="{E10EC949-170F-448F-8D56-C62D119E105F}"/>
    <cellStyle name="표준 9 10" xfId="18009" xr:uid="{2B30BB9D-FEB7-41F5-9667-AEE54123511D}"/>
    <cellStyle name="표준 9 11" xfId="8004" xr:uid="{FCE89856-AD5A-4EBC-B467-79C9598D07CB}"/>
    <cellStyle name="표준 9 12" xfId="49486" xr:uid="{3A6C01F7-8B74-453C-B22F-0B41BD6E4516}"/>
    <cellStyle name="표준 9 13" xfId="2840" xr:uid="{7FA76461-3B29-40E5-A187-74423B66D8D1}"/>
    <cellStyle name="표준 9 2" xfId="2548" xr:uid="{5A24F316-8770-4C52-A1C6-879B4178B71B}"/>
    <cellStyle name="표준 9 2 2" xfId="8006" xr:uid="{46AD2CEE-1F83-4681-8C05-274153890B99}"/>
    <cellStyle name="표준 9 2 2 2" xfId="10462" xr:uid="{E7B5002B-64E4-4315-8CBC-1D1504978D91}"/>
    <cellStyle name="표준 9 2 2 3" xfId="12053" xr:uid="{E13F7DE2-2B27-44F9-8BC9-93E9F77B7A59}"/>
    <cellStyle name="표준 9 2 2 4" xfId="18011" xr:uid="{FC55C887-74E3-4E2F-BA0F-5E96E90660F8}"/>
    <cellStyle name="표준 9 2 3" xfId="8007" xr:uid="{F7C91463-0621-4548-9CED-18CE7C13B287}"/>
    <cellStyle name="표준 9 2 3 2" xfId="10463" xr:uid="{BA4E00B7-F8B5-4014-951D-9F51A83CB26D}"/>
    <cellStyle name="표준 9 2 3 3" xfId="12054" xr:uid="{6E96C8A7-DADB-4DCF-968B-1DCCD8C41E8D}"/>
    <cellStyle name="표준 9 2 3 4" xfId="18012" xr:uid="{CBB01924-E3A3-43FC-8C0E-615A9F51D902}"/>
    <cellStyle name="표준 9 2 4" xfId="8576" xr:uid="{DEF5130E-A81D-4619-A095-49AF3C246FAD}"/>
    <cellStyle name="표준 9 2 4 2" xfId="10464" xr:uid="{EE70C397-58F0-47CA-B132-5477ACFBE7F5}"/>
    <cellStyle name="표준 9 2 4 3" xfId="12509" xr:uid="{3D86D9A7-E216-44E7-A3F6-37F563F12A12}"/>
    <cellStyle name="표준 9 2 4 4" xfId="18552" xr:uid="{C680BD7F-3A5D-4469-94AD-889525906D8E}"/>
    <cellStyle name="표준 9 2 5" xfId="10461" xr:uid="{929DAD2A-F4FB-4FC3-9A38-5D7E194EA3DC}"/>
    <cellStyle name="표준 9 2 6" xfId="13173" xr:uid="{5954C5E7-7FCE-4475-B89A-B0608D52DDB7}"/>
    <cellStyle name="표준 9 2 7" xfId="18010" xr:uid="{28399921-B4EA-4C70-B3B6-45BCA339A2E3}"/>
    <cellStyle name="표준 9 2 8" xfId="8005" xr:uid="{022BB919-6CD7-421E-A327-1403D7CD1E5C}"/>
    <cellStyle name="표준 9 3" xfId="2549" xr:uid="{3D1429A1-EE6B-4ECD-BFE7-20588C26380C}"/>
    <cellStyle name="표준 9 3 2" xfId="10465" xr:uid="{080BCED5-9CA3-4951-B7C9-1F66F31FDDCB}"/>
    <cellStyle name="표준 9 3 3" xfId="13178" xr:uid="{0954FB12-1CCC-482D-BC3D-E8BB31EA33D5}"/>
    <cellStyle name="표준 9 3 4" xfId="18013" xr:uid="{FDC64968-8698-4CC6-8CF8-887DA089B12C}"/>
    <cellStyle name="표준 9 4" xfId="2550" xr:uid="{A14318F1-33DF-45A0-A965-6BE89A572E36}"/>
    <cellStyle name="표준 9 4 2" xfId="10466" xr:uid="{A8BF8AD8-3A18-4333-9046-036BAC555085}"/>
    <cellStyle name="표준 9 4 3" xfId="12055" xr:uid="{AC15338A-E710-4F14-9AD0-35759063266E}"/>
    <cellStyle name="표준 9 4 4" xfId="18014" xr:uid="{DF9AEDAF-25C2-43AF-9D02-2E96C2CA0E08}"/>
    <cellStyle name="표준 9 4 5" xfId="50229" xr:uid="{FCF626FF-0527-42F8-A441-D30054C1C44D}"/>
    <cellStyle name="표준 9 4 6" xfId="8008" xr:uid="{66E2F658-58BA-4DD8-87E8-DA57433CEC92}"/>
    <cellStyle name="표준 9 4 7" xfId="3003" xr:uid="{1DAA65BA-95F2-46FA-84D5-65BDAFF52B61}"/>
    <cellStyle name="표준 9 5" xfId="8009" xr:uid="{8A722D50-2B23-436C-A8B7-A1E998EAAD00}"/>
    <cellStyle name="표준 9 5 2" xfId="10467" xr:uid="{89845B64-1538-436B-9EE6-820085C58857}"/>
    <cellStyle name="표준 9 5 3" xfId="13179" xr:uid="{0DA47C30-D5E2-4672-B9D9-371DADF571E3}"/>
    <cellStyle name="표준 9 5 4" xfId="18015" xr:uid="{05E7F11F-ABBD-4584-85C0-BECADF96D2C7}"/>
    <cellStyle name="표준 9 6" xfId="8575" xr:uid="{BB25F328-5005-4221-9DED-7BB4ABEA174F}"/>
    <cellStyle name="표준 9 6 2" xfId="10468" xr:uid="{EBAEC9EA-00DC-4365-B6A2-762FE464B943}"/>
    <cellStyle name="표준 9 6 3" xfId="13446" xr:uid="{F8DE5BAD-7DEA-445E-9324-E024226DFE3B}"/>
    <cellStyle name="표준 9 6 4" xfId="18551" xr:uid="{81EEC3AA-08B9-4175-A24F-15810B615F06}"/>
    <cellStyle name="표준 9 7" xfId="10460" xr:uid="{595FC565-F8C9-4D83-A8D1-28E8348DF57B}"/>
    <cellStyle name="표준 9 8" xfId="10516" xr:uid="{3FF16582-244C-46F6-B912-F429C7E9D42B}"/>
    <cellStyle name="표준 9 8 2" xfId="10574" xr:uid="{958862F0-45D5-484E-BB5E-B5CE72CD14B6}"/>
    <cellStyle name="표준 9 9" xfId="13176" xr:uid="{2A013EFD-FA2B-4997-B102-C5C586D387A1}"/>
    <cellStyle name="표준 90" xfId="2551" xr:uid="{A2E7A0CA-856C-4156-A330-29C6EF5C74DD}"/>
    <cellStyle name="표준 900" xfId="57668" xr:uid="{7AD9B2C2-70B1-42E2-8BEF-4C3A274DCB1D}"/>
    <cellStyle name="표준 901" xfId="57649" xr:uid="{D4241B2E-D23D-4B09-8125-C360A4B280E4}"/>
    <cellStyle name="표준 902" xfId="57664" xr:uid="{39369F93-9FF7-4618-93C1-24BBB2720686}"/>
    <cellStyle name="표준 903" xfId="57663" xr:uid="{F2A76CBE-D9A4-4E15-8E36-4DE1489882B8}"/>
    <cellStyle name="표준 904" xfId="57650" xr:uid="{7260376B-5B7A-4748-9ED9-7F68AFF32081}"/>
    <cellStyle name="표준 905" xfId="57648" xr:uid="{47544D4B-4D9D-4DDE-BA1F-4435FB0ECE6E}"/>
    <cellStyle name="표준 906" xfId="57651" xr:uid="{D800C59E-92A2-4C30-99EF-C7D802EAEE52}"/>
    <cellStyle name="표준 907" xfId="57653" xr:uid="{12B6B5FF-0A7E-443D-980C-47444C5B21AF}"/>
    <cellStyle name="표준 908" xfId="57661" xr:uid="{CFD069E3-71F9-44D3-8288-FCAA7DB7DAEA}"/>
    <cellStyle name="표준 909" xfId="57675" xr:uid="{37E6F9A9-BA92-4AA8-9E17-C3D3AB9DCBD5}"/>
    <cellStyle name="표준 91" xfId="2552" xr:uid="{B85F9C28-AF15-42E9-B591-9F68B5085177}"/>
    <cellStyle name="표준 910" xfId="57659" xr:uid="{B8AE7C66-F6B1-4E55-ADB5-121DACF7558C}"/>
    <cellStyle name="표준 911" xfId="57666" xr:uid="{C2D5B134-4639-4B46-9F5E-DD9F76C081EB}"/>
    <cellStyle name="표준 912" xfId="57658" xr:uid="{7C935DF9-2BDF-47F5-AEE0-AD8639976155}"/>
    <cellStyle name="표준 913" xfId="57660" xr:uid="{F6E34BF4-CDB3-4A63-B7D4-454224678FE6}"/>
    <cellStyle name="표준 914" xfId="57674" xr:uid="{9EDC0DA8-DA8E-48BF-96F0-A5BFDF089AC1}"/>
    <cellStyle name="표준 915" xfId="57671" xr:uid="{A941152D-FFF6-43C3-99B0-3B9228969E27}"/>
    <cellStyle name="표준 916" xfId="57670" xr:uid="{69C39EF2-98B9-4C41-854E-9E1CA56F40CA}"/>
    <cellStyle name="표준 917" xfId="57654" xr:uid="{2B253F77-D8F5-479B-AEC4-A9623F81F34A}"/>
    <cellStyle name="표준 918" xfId="57669" xr:uid="{4E52F846-5ADC-4630-A9F5-F53BEDD9F3FE}"/>
    <cellStyle name="표준 919" xfId="57667" xr:uid="{3834389D-FB4A-4895-8944-EAAEABB00711}"/>
    <cellStyle name="표준 92" xfId="2553" xr:uid="{78D87801-1648-4A95-A576-A4F411A418B5}"/>
    <cellStyle name="표준 920" xfId="57690" xr:uid="{3F4DD4D0-29D2-4A7A-8498-16778E9B207A}"/>
    <cellStyle name="표준 921" xfId="57662" xr:uid="{3C5E1155-74B4-47B4-864E-D44B8E0FD2BE}"/>
    <cellStyle name="표준 922" xfId="57687" xr:uid="{B2D4E528-5F54-44F7-AD65-A56312E9F6B6}"/>
    <cellStyle name="표준 923" xfId="57685" xr:uid="{603B1868-A41C-4E6D-BCBF-B46ABDE4B2C4}"/>
    <cellStyle name="표준 924" xfId="57656" xr:uid="{8F5A953F-F84B-4ED1-AE34-68AFF0A5A4B8}"/>
    <cellStyle name="표준 925" xfId="57665" xr:uid="{D86D017F-F0C0-431E-B217-C6A1A258A25A}"/>
    <cellStyle name="표준 926" xfId="57657" xr:uid="{698E15D2-BB82-461B-81B8-ABCF3125D572}"/>
    <cellStyle name="표준 927" xfId="57673" xr:uid="{81D556E1-BE41-4252-8D21-1D8398F3DA52}"/>
    <cellStyle name="표준 928" xfId="57683" xr:uid="{094717CD-D67A-447F-BD43-21FF472F6BD6}"/>
    <cellStyle name="표준 929" xfId="57697" xr:uid="{8CC0072B-A0CE-469F-92ED-0D0A9980CE13}"/>
    <cellStyle name="표준 93" xfId="2554" xr:uid="{A749D1B8-E516-4E76-B731-81F01484A93D}"/>
    <cellStyle name="표준 930" xfId="57680" xr:uid="{D329A3D8-BFC2-4ECC-8703-6338FCE8755D}"/>
    <cellStyle name="표준 931" xfId="57689" xr:uid="{78E1B6C5-5E4C-4FA0-9D53-9FC9BE0166B4}"/>
    <cellStyle name="표준 932" xfId="57679" xr:uid="{353837F5-6BEB-4EB0-9A2E-05DA2EAE3454}"/>
    <cellStyle name="표준 933" xfId="57682" xr:uid="{C7B886A4-BBCD-4914-9B21-DB077CA4094A}"/>
    <cellStyle name="표준 934" xfId="57696" xr:uid="{C5CD904D-DA77-4B8F-A79D-8FA02269BE5D}"/>
    <cellStyle name="표준 935" xfId="57693" xr:uid="{8C58FE4B-4090-4741-9530-955184589F5F}"/>
    <cellStyle name="표준 936" xfId="57692" xr:uid="{99E906BD-7D42-41E3-B7B3-42F310397F4E}"/>
    <cellStyle name="표준 937" xfId="57681" xr:uid="{9A85E929-8F4D-4AEB-8D43-7CB09B49F50C}"/>
    <cellStyle name="표준 938" xfId="57676" xr:uid="{BC3299BB-FF25-40DA-9B52-98723D678B19}"/>
    <cellStyle name="표준 939" xfId="57686" xr:uid="{EB7C666C-E9FD-4885-AE08-CE7578624E2B}"/>
    <cellStyle name="표준 94" xfId="2555" xr:uid="{53C83C5E-D8D8-45C1-AC5F-0C87AE4B762E}"/>
    <cellStyle name="표준 940" xfId="57672" xr:uid="{7205C309-8450-4433-9302-444C10C1228E}"/>
    <cellStyle name="표준 941" xfId="57694" xr:uid="{DCD77DF5-17DF-4400-BEE5-7E52A575C402}"/>
    <cellStyle name="표준 942" xfId="57684" xr:uid="{E5CA54BF-23C9-46FF-B186-5CFC079F185C}"/>
    <cellStyle name="표준 943" xfId="57706" xr:uid="{5CE49E5A-6780-4E42-9061-5DDCFCDB2B7C}"/>
    <cellStyle name="표준 944" xfId="57691" xr:uid="{A2679CFD-B4D6-43A5-855C-562DD17C81BC}"/>
    <cellStyle name="표준 945" xfId="57695" xr:uid="{85C569F7-4458-4223-8C75-479FAF1F5326}"/>
    <cellStyle name="표준 946" xfId="57678" xr:uid="{D5A1465D-7E4C-48D2-A16B-2D68254D1BC4}"/>
    <cellStyle name="표준 947" xfId="57677" xr:uid="{EBFA1867-9FD7-4074-AEA7-950B852D9E4C}"/>
    <cellStyle name="표준 948" xfId="57688" xr:uid="{E1FCBF0E-3343-4ABC-AB35-48D8E00BAA8F}"/>
    <cellStyle name="표준 949" xfId="57708" xr:uid="{BF84FDBE-D215-46AF-9CFA-4E86BF6C547C}"/>
    <cellStyle name="표준 95" xfId="2556" xr:uid="{5A6A6FB4-FBBE-4631-B682-32518F4AE1C5}"/>
    <cellStyle name="표준 950" xfId="57699" xr:uid="{18DB7DF7-5BE1-4291-8328-A7E6E75D762C}"/>
    <cellStyle name="표준 951" xfId="57714" xr:uid="{E62A13FB-FC0F-471C-81D5-602C01487267}"/>
    <cellStyle name="표준 952" xfId="57712" xr:uid="{C2E4B691-564C-4996-86B7-CB5980862006}"/>
    <cellStyle name="표준 953" xfId="57723" xr:uid="{8557C5E0-0BAE-45AA-B332-5A2B43544DBF}"/>
    <cellStyle name="표준 954" xfId="57718" xr:uid="{8D5CF71F-334C-49EA-BF1D-944B11725987}"/>
    <cellStyle name="표준 955" xfId="57713" xr:uid="{9A8D204A-E365-4197-8765-94DAE6BD6E96}"/>
    <cellStyle name="표준 956" xfId="57698" xr:uid="{B425E758-5792-4542-A3F6-C33DE51C4A4A}"/>
    <cellStyle name="표준 957" xfId="57710" xr:uid="{D91BBAC2-3B0B-4A61-9FA1-46692348D406}"/>
    <cellStyle name="표준 958" xfId="57707" xr:uid="{D4B8DE74-D85C-491E-8909-30A1EDD00840}"/>
    <cellStyle name="표준 959" xfId="57716" xr:uid="{9FF781A2-35D4-4297-89DA-34C4BCC4128A}"/>
    <cellStyle name="표준 96" xfId="2557" xr:uid="{20B9264B-FCE5-4DFF-8D64-ADA4C1F1E6F3}"/>
    <cellStyle name="표준 960" xfId="57711" xr:uid="{A19E86F2-D103-4992-917E-6815A46CCCFD}"/>
    <cellStyle name="표준 961" xfId="57703" xr:uid="{02882C53-FFA6-4792-9A85-93BF572D98D4}"/>
    <cellStyle name="표준 962" xfId="57726" xr:uid="{594171EC-DDA5-4DE9-AD62-26570D2D921E}"/>
    <cellStyle name="표준 963" xfId="57721" xr:uid="{0C1F0D4C-AFCF-4411-BC0C-125FE657F9B0}"/>
    <cellStyle name="표준 964" xfId="57701" xr:uid="{84A1A2B3-7A63-462B-90A7-9D7FABCE0F60}"/>
    <cellStyle name="표준 965" xfId="57719" xr:uid="{6675B84A-A76C-4648-9B43-900BB178A8B5}"/>
    <cellStyle name="표준 966" xfId="57715" xr:uid="{5FA6F10C-714E-49C9-AA26-19E19701D04D}"/>
    <cellStyle name="표준 967" xfId="57734" xr:uid="{89F841AC-ECA2-4E8C-8E54-B773711F1837}"/>
    <cellStyle name="표준 968" xfId="57731" xr:uid="{1B23650D-9214-4B04-8B88-32965EBB5026}"/>
    <cellStyle name="표준 969" xfId="57732" xr:uid="{5FDE7FFF-9788-458E-9035-C14128F3E5AB}"/>
    <cellStyle name="표준 97" xfId="2558" xr:uid="{913B2A82-C5D8-447B-AEA1-AF41189161B5}"/>
    <cellStyle name="표준 970" xfId="57741" xr:uid="{74C6175E-DD34-473F-8D2E-B0778EC4ACD4}"/>
    <cellStyle name="표준 971" xfId="57730" xr:uid="{0D267F83-81ED-4371-BF96-483328457698}"/>
    <cellStyle name="표준 972" xfId="57717" xr:uid="{575D0BA5-3E51-45AD-AB58-403B1C9DFD34}"/>
    <cellStyle name="표준 973" xfId="57720" xr:uid="{DFE560B3-EE93-45CA-8EB0-520EB0A96BFC}"/>
    <cellStyle name="표준 974" xfId="57736" xr:uid="{6A9323B0-292A-4CCE-B982-38A37CF81D34}"/>
    <cellStyle name="표준 975" xfId="57722" xr:uid="{84919E33-07CA-4112-BBED-CA570ED9ECCF}"/>
    <cellStyle name="표준 976" xfId="57725" xr:uid="{9195310F-2632-4B43-A6C5-1CCDBA565501}"/>
    <cellStyle name="표준 977" xfId="57746" xr:uid="{452134A9-1186-4853-A439-163F4479C3E8}"/>
    <cellStyle name="표준 978" xfId="57733" xr:uid="{BE6F9659-57E8-4B1F-B69C-20263032B013}"/>
    <cellStyle name="표준 979" xfId="57702" xr:uid="{E8232BED-5A4D-4F9F-BD18-0A6C082B55FD}"/>
    <cellStyle name="표준 98" xfId="2559" xr:uid="{0DAD2C8F-FBA6-454E-89EC-F66139C286BE}"/>
    <cellStyle name="표준 980" xfId="57735" xr:uid="{E1219741-C24C-4438-AA8E-EF253C8E2CC5}"/>
    <cellStyle name="표준 981" xfId="57727" xr:uid="{E089B3B1-3F20-47AF-8168-FBDC98EC05A0}"/>
    <cellStyle name="표준 982" xfId="57745" xr:uid="{A8B789A6-CC67-419C-94A2-C4F7C679DD41}"/>
    <cellStyle name="표준 983" xfId="57704" xr:uid="{7FA71DDE-D8B4-4F4F-95AF-F9528292B1A7}"/>
    <cellStyle name="표준 984" xfId="57740" xr:uid="{40CF8324-C61A-450E-91B2-0DE96A0690AC}"/>
    <cellStyle name="표준 985" xfId="57739" xr:uid="{0905BB0B-9F0E-4999-8C85-9429A3F94BC4}"/>
    <cellStyle name="표준 986" xfId="57729" xr:uid="{69F5E54F-12D3-449E-8505-579B0D00FD25}"/>
    <cellStyle name="표준 987" xfId="57700" xr:uid="{DD463DA3-615B-474A-81F9-F780712D7435}"/>
    <cellStyle name="표준 988" xfId="57709" xr:uid="{679D3A5C-04C8-4568-B09C-EF3828923246}"/>
    <cellStyle name="표준 989" xfId="57748" xr:uid="{8E61E311-A5F9-4B73-95DE-B1A375C08595}"/>
    <cellStyle name="표준 99" xfId="2560" xr:uid="{5326813D-9C97-447A-8789-82A6E74B3341}"/>
    <cellStyle name="표준 990" xfId="57738" xr:uid="{089DCCF6-DE28-4447-9708-42E378379881}"/>
    <cellStyle name="표준 991" xfId="57744" xr:uid="{7F339261-1D25-40A2-BF62-F33015969B92}"/>
    <cellStyle name="표준 992" xfId="57747" xr:uid="{08762880-E9B2-49D3-8BBD-9517081DA9FF}"/>
    <cellStyle name="표준 993" xfId="57728" xr:uid="{BC54E77F-7231-46EA-B074-6463310F794A}"/>
    <cellStyle name="표준 994" xfId="57743" xr:uid="{A9DFF8DA-F301-4D5C-863E-EFAE049522B1}"/>
    <cellStyle name="표준 995" xfId="57705" xr:uid="{89F03021-5D8F-4B8E-9D26-E7AE0AE82627}"/>
    <cellStyle name="표준 996" xfId="57742" xr:uid="{42819268-D161-43F2-8EFD-30C9FABF0405}"/>
    <cellStyle name="표준 997" xfId="57724" xr:uid="{E944F35D-1D26-4719-9A2E-C6C9ABAF5B74}"/>
    <cellStyle name="표준 998" xfId="57756" xr:uid="{C6DDDFFF-E9C2-4371-B300-FCE04364B1C6}"/>
    <cellStyle name="표준 999" xfId="57765" xr:uid="{329970B5-029B-4AD7-BEDB-89D6689AC37D}"/>
    <cellStyle name="하이퍼링크 2" xfId="2561" xr:uid="{3D183A90-33B6-444B-8ACD-8DDD576AB492}"/>
    <cellStyle name="하이퍼링크 2 2" xfId="8011" xr:uid="{45AEDF2F-ADC4-4BF5-B166-37D5B6A53EE1}"/>
    <cellStyle name="하이퍼링크 2 2 2" xfId="10470" xr:uid="{FE588461-5CEC-41BE-8A2C-13FD710E865F}"/>
    <cellStyle name="하이퍼링크 2 2 3" xfId="13180" xr:uid="{50F354AB-77C5-4A02-A8D2-47BD36DC90D7}"/>
    <cellStyle name="하이퍼링크 2 2 4" xfId="18017" xr:uid="{582F3EFC-6592-4797-A9C9-2951A90CECBD}"/>
    <cellStyle name="하이퍼링크 2 3" xfId="8012" xr:uid="{3744A62B-5913-4FE1-BE9F-DD2716A1669A}"/>
    <cellStyle name="하이퍼링크 2 3 2" xfId="10471" xr:uid="{1D774F6F-D5E1-465F-8338-273155D4E672}"/>
    <cellStyle name="하이퍼링크 2 3 3" xfId="13177" xr:uid="{05606CA0-9D4A-454F-9B76-FCCEFA0E746F}"/>
    <cellStyle name="하이퍼링크 2 3 4" xfId="18018" xr:uid="{A6FCA79E-3D64-4032-A629-8E48483E605A}"/>
    <cellStyle name="하이퍼링크 2 4" xfId="8051" xr:uid="{975FAF30-3332-4C4F-BAEA-D9DF4D343BA7}"/>
    <cellStyle name="하이퍼링크 2 4 2" xfId="8139" xr:uid="{3B7A06A2-3E18-48F2-94DB-54B6F51BD0D5}"/>
    <cellStyle name="하이퍼링크 2 4 2 2" xfId="10473" xr:uid="{A17DB45C-868C-4713-81E8-CF365EC5CE61}"/>
    <cellStyle name="하이퍼링크 2 4 2 3" xfId="12093" xr:uid="{3C017107-6F34-4ADB-952E-5C713066E09B}"/>
    <cellStyle name="하이퍼링크 2 4 2 4" xfId="18116" xr:uid="{C304D7C5-90CB-4336-898A-763AF0ABE45A}"/>
    <cellStyle name="하이퍼링크 2 4 3" xfId="10472" xr:uid="{F84DA092-0202-43A4-9F2C-A71A6AC14C24}"/>
    <cellStyle name="하이퍼링크 2 4 4" xfId="12070" xr:uid="{36E00325-0F28-48D7-B2B2-48EEE92D4F80}"/>
    <cellStyle name="하이퍼링크 2 4 5" xfId="18054" xr:uid="{D32A3B9E-B6DC-4431-B02E-9341CE1E9A4A}"/>
    <cellStyle name="하이퍼링크 2 5" xfId="10469" xr:uid="{78B9087F-2D4C-4260-90B7-872F95EC9B6E}"/>
    <cellStyle name="하이퍼링크 2 6" xfId="12443" xr:uid="{87389C5D-7241-485E-891F-B42EDFDE3F1F}"/>
    <cellStyle name="하이퍼링크 2 7" xfId="18016" xr:uid="{AA70CDB2-41D1-4CB3-B4D9-763D1AB023CE}"/>
    <cellStyle name="하이퍼링크 2 8" xfId="8010" xr:uid="{746ECC64-24D1-4868-B7B1-DCCFCD27A156}"/>
    <cellStyle name="하이퍼링크 3" xfId="2562" xr:uid="{DDBE3428-01F7-4174-B164-44E106A89A78}"/>
    <cellStyle name="하이퍼링크 3 2" xfId="8014" xr:uid="{7DE8AFE7-F2F4-4728-9D18-118761F54912}"/>
    <cellStyle name="하이퍼링크 3 2 2" xfId="10475" xr:uid="{75A98433-7861-4A73-B1BC-14B2374ED9C2}"/>
    <cellStyle name="하이퍼링크 3 2 3" xfId="12057" xr:uid="{ED145977-EBC8-49CC-9B55-C2C79A51F1C1}"/>
    <cellStyle name="하이퍼링크 3 2 4" xfId="18020" xr:uid="{96F068DF-F229-4A84-9A99-4A09EBAD1DC9}"/>
    <cellStyle name="하이퍼링크 3 3" xfId="8015" xr:uid="{AF4B8D3C-D770-4F5B-9E23-E04C9CB6EDCD}"/>
    <cellStyle name="하이퍼링크 3 3 2" xfId="10476" xr:uid="{A9FC0EDC-9E0A-41E1-BE6A-DDD26234DBBF}"/>
    <cellStyle name="하이퍼링크 3 3 3" xfId="13182" xr:uid="{25A198DF-126F-4EE8-A603-A666843F3463}"/>
    <cellStyle name="하이퍼링크 3 3 4" xfId="18021" xr:uid="{71E4029B-CF06-407F-AE13-C9B4DF95DE8B}"/>
    <cellStyle name="하이퍼링크 3 4" xfId="8052" xr:uid="{B5165797-8F65-4096-865A-334748F74B9F}"/>
    <cellStyle name="하이퍼링크 3 4 2" xfId="8140" xr:uid="{3ECE1435-3EB4-472B-9768-1BFD546CA97A}"/>
    <cellStyle name="하이퍼링크 3 4 2 2" xfId="10478" xr:uid="{B869B575-D4B8-486B-A559-A6AB0C84CF62}"/>
    <cellStyle name="하이퍼링크 3 4 2 3" xfId="13230" xr:uid="{38B731DA-C100-4205-BE11-CB3C46E8D2D6}"/>
    <cellStyle name="하이퍼링크 3 4 2 4" xfId="18117" xr:uid="{85D4FBC3-9FDA-42F4-BD26-3E3E4EC9581F}"/>
    <cellStyle name="하이퍼링크 3 4 3" xfId="10477" xr:uid="{AE7395F3-240D-44BF-8EA5-54997255AEB5}"/>
    <cellStyle name="하이퍼링크 3 4 4" xfId="13199" xr:uid="{5EFFD073-7872-4F8B-9AB4-C6812A8E879C}"/>
    <cellStyle name="하이퍼링크 3 4 5" xfId="18055" xr:uid="{AD8119DC-1B12-4F59-8256-016775F3837A}"/>
    <cellStyle name="하이퍼링크 3 5" xfId="10474" xr:uid="{6504D65B-AFF8-44C7-84C6-C9AC33BF817C}"/>
    <cellStyle name="하이퍼링크 3 6" xfId="12056" xr:uid="{FFE47EEC-81EB-4B96-B434-51031BA2F1CF}"/>
    <cellStyle name="하이퍼링크 3 7" xfId="18019" xr:uid="{49B94FCB-C09B-411F-804C-3553D54E77A7}"/>
    <cellStyle name="하이퍼링크 3 8" xfId="8013" xr:uid="{AE88606C-6022-45E8-BB20-B4E6DEB13378}"/>
    <cellStyle name="합산" xfId="2563" xr:uid="{966CD426-57AC-45FB-9E7F-782A95245E57}"/>
    <cellStyle name="합산 10" xfId="8016" xr:uid="{1435655B-8F24-4A2E-9B64-1F9FD98C8D60}"/>
    <cellStyle name="합산 2" xfId="2564" xr:uid="{259A2BB5-7123-40E5-9314-5CD19AC4C2FD}"/>
    <cellStyle name="합산 2 2" xfId="8018" xr:uid="{2951DE69-5330-4C19-9958-6242C59C0FFB}"/>
    <cellStyle name="합산 2 2 2" xfId="10481" xr:uid="{56293166-603A-4E15-A9A8-DC51D3609597}"/>
    <cellStyle name="합산 2 2 3" xfId="12444" xr:uid="{C063311D-E075-4940-A561-CE5DAACFCE8C}"/>
    <cellStyle name="합산 2 2 4" xfId="18024" xr:uid="{6FDCA92B-A766-40DA-8FE6-94E095A7FFBA}"/>
    <cellStyle name="합산 2 3" xfId="8019" xr:uid="{6CF5F71F-68BA-4907-AB17-96E58BFAC2D8}"/>
    <cellStyle name="합산 2 3 2" xfId="10482" xr:uid="{F11D019A-DA8C-4117-A5C5-BF06F46C9B5A}"/>
    <cellStyle name="합산 2 3 3" xfId="13184" xr:uid="{1E9BBA57-122B-4DDA-8B0F-802E228289D0}"/>
    <cellStyle name="합산 2 3 4" xfId="18025" xr:uid="{00C18088-A66E-467E-9B93-59FF24BFBBD1}"/>
    <cellStyle name="합산 2 4" xfId="8577" xr:uid="{FF4854C6-2581-4661-A121-36B2987BF687}"/>
    <cellStyle name="합산 2 4 2" xfId="10483" xr:uid="{88A25058-54C8-44B1-9AEE-72471C558BFE}"/>
    <cellStyle name="합산 2 4 3" xfId="13447" xr:uid="{2B32125E-4423-4E0E-A614-60E6C75F1426}"/>
    <cellStyle name="합산 2 4 4" xfId="18553" xr:uid="{75D16944-D849-4B14-A809-D0AB55C6158C}"/>
    <cellStyle name="합산 2 5" xfId="10480" xr:uid="{B12458F2-5678-40DA-8E9D-8C7EC8A1886D}"/>
    <cellStyle name="합산 2 6" xfId="13183" xr:uid="{09E976A7-D700-4659-9AE5-F5CD7B10EB66}"/>
    <cellStyle name="합산 2 7" xfId="18023" xr:uid="{68F15BC8-8106-4E4D-953D-6AC13B5ECF3B}"/>
    <cellStyle name="합산 2 8" xfId="8017" xr:uid="{4ADDEC6D-7A46-471B-86A2-F07E944B3AA1}"/>
    <cellStyle name="합산 3" xfId="8020" xr:uid="{E425314D-F943-4350-8BC8-56CF4841BB96}"/>
    <cellStyle name="합산 3 2" xfId="10484" xr:uid="{CE823FD4-1779-44A7-861E-D9C1483F3D50}"/>
    <cellStyle name="합산 3 3" xfId="13181" xr:uid="{9D1F35A8-C25A-4C60-BBDD-371E73F6D638}"/>
    <cellStyle name="합산 3 4" xfId="18026" xr:uid="{13B342BD-F978-47C4-A6CE-F089D752DE92}"/>
    <cellStyle name="합산 4" xfId="8021" xr:uid="{E31AECE5-D23F-4ADC-8D77-55549867EE98}"/>
    <cellStyle name="합산 4 2" xfId="10485" xr:uid="{AD286788-8CBB-4A6E-B061-D9447A94979F}"/>
    <cellStyle name="합산 4 3" xfId="12059" xr:uid="{B9C738EA-C9D3-4F2F-AAF5-DC6BCE359BA3}"/>
    <cellStyle name="합산 4 4" xfId="18027" xr:uid="{DB71D5C8-3CB8-4454-A051-A755C86799FE}"/>
    <cellStyle name="합산 5" xfId="8022" xr:uid="{9AB2111A-8115-4E53-9187-48958C61C258}"/>
    <cellStyle name="합산 5 2" xfId="10486" xr:uid="{364459E3-63D0-4E7A-8BF5-7138CC608C36}"/>
    <cellStyle name="합산 5 3" xfId="12060" xr:uid="{2FFC9564-27D8-4494-BF38-06B678E6A756}"/>
    <cellStyle name="합산 5 4" xfId="18028" xr:uid="{4F28A2D8-82B1-409F-8CBF-5DB3657D14B9}"/>
    <cellStyle name="합산 6" xfId="8053" xr:uid="{BE752259-8989-4C09-937A-993139136781}"/>
    <cellStyle name="합산 6 2" xfId="8141" xr:uid="{FDD4A8CC-CEA7-4473-B0F4-763EE5394D05}"/>
    <cellStyle name="합산 6 2 2" xfId="10488" xr:uid="{E3029077-B0DE-4A38-A3EA-2A6AAAC60DBD}"/>
    <cellStyle name="합산 6 2 3" xfId="12094" xr:uid="{0F12095C-E337-4B38-B53D-0B78725BD688}"/>
    <cellStyle name="합산 6 2 4" xfId="18118" xr:uid="{0CD4B9CA-773F-4133-B194-0D965F87F099}"/>
    <cellStyle name="합산 6 3" xfId="10487" xr:uid="{C45D2984-6879-407F-8810-06472BCC3D19}"/>
    <cellStyle name="합산 6 4" xfId="12448" xr:uid="{CDDB6E50-2FED-4B22-924D-E81A0C45CB67}"/>
    <cellStyle name="합산 6 5" xfId="18056" xr:uid="{D9E29032-1438-43F9-A35D-F886023D6BC1}"/>
    <cellStyle name="합산 7" xfId="10479" xr:uid="{9293BCF8-31FB-4B26-8727-780A665B14B4}"/>
    <cellStyle name="합산 8" xfId="12058" xr:uid="{A6149E8B-C9F8-4E4F-9CC0-69B4DD2899D8}"/>
    <cellStyle name="합산 9" xfId="18022" xr:uid="{12C4495C-0D78-4864-8B58-37A1137E3ABD}"/>
    <cellStyle name="화폐기호" xfId="2565" xr:uid="{361FD91F-B722-465E-9AF4-2381F670B283}"/>
    <cellStyle name="화폐기호 10" xfId="13186" xr:uid="{CDF24A76-DC0E-46D8-9585-B80C1DD4E94F}"/>
    <cellStyle name="화폐기호 11" xfId="18029" xr:uid="{420E748E-12E3-4B63-BA96-09283AB48879}"/>
    <cellStyle name="화폐기호 12" xfId="8025" xr:uid="{F37BC592-C909-40E6-BC2A-F54348DE8192}"/>
    <cellStyle name="화폐기호 2" xfId="2566" xr:uid="{1698B785-DEF2-410E-909C-0EC95F1C3143}"/>
    <cellStyle name="화폐기호 2 2" xfId="8027" xr:uid="{90AF1272-1BB7-4D3F-9E39-52AF4727864A}"/>
    <cellStyle name="화폐기호 2 2 2" xfId="10491" xr:uid="{FAAF0C9D-F506-4CAA-8ABB-11FE2692B828}"/>
    <cellStyle name="화폐기호 2 2 3" xfId="13187" xr:uid="{EF1CB52D-92F8-4426-8A09-C4263419EE19}"/>
    <cellStyle name="화폐기호 2 2 4" xfId="18031" xr:uid="{F9CC96CD-1120-4D9C-8FCF-9180A2B6F2A2}"/>
    <cellStyle name="화폐기호 2 3" xfId="8028" xr:uid="{BFD56750-6D61-4093-9DD6-BB88C1581B2D}"/>
    <cellStyle name="화폐기호 2 3 2" xfId="10492" xr:uid="{2DA70BF4-3D34-4CC5-8881-F844B87D94B4}"/>
    <cellStyle name="화폐기호 2 3 3" xfId="12445" xr:uid="{5B1C9006-D370-42ED-AB93-A2CC061C3FD6}"/>
    <cellStyle name="화폐기호 2 3 4" xfId="18032" xr:uid="{7A4436D7-7D76-4221-9A40-B8BCE459CC5F}"/>
    <cellStyle name="화폐기호 2 4" xfId="8578" xr:uid="{9F37CAF8-532A-4B3D-9CB3-08CFD93A87BC}"/>
    <cellStyle name="화폐기호 2 4 2" xfId="10493" xr:uid="{8CEB491C-6791-4DE5-9CA0-58F12068FD4E}"/>
    <cellStyle name="화폐기호 2 4 3" xfId="13444" xr:uid="{EB1CD590-E84C-4BF5-B90B-7DC5C0EC8030}"/>
    <cellStyle name="화폐기호 2 4 4" xfId="18554" xr:uid="{207F898D-CD16-4942-8DCB-549B65350276}"/>
    <cellStyle name="화폐기호 2 5" xfId="10490" xr:uid="{3B20FCB2-2A25-4AEB-A7AD-174AAB89AE5D}"/>
    <cellStyle name="화폐기호 2 6" xfId="12061" xr:uid="{D79EA093-C904-4FFC-A505-7135D61D4CFC}"/>
    <cellStyle name="화폐기호 2 7" xfId="18030" xr:uid="{973604CD-7A33-450A-BE52-F5138A6A332F}"/>
    <cellStyle name="화폐기호 2 8" xfId="8026" xr:uid="{C7BE1E02-B854-4863-9045-82C39CBDDAD8}"/>
    <cellStyle name="화폐기호 3" xfId="8029" xr:uid="{F3C65BF2-71EF-47BE-8B1F-BDD75C1D9CF1}"/>
    <cellStyle name="화폐기호 3 2" xfId="10494" xr:uid="{53D9CB60-B691-4C17-9727-08982B05EBCA}"/>
    <cellStyle name="화폐기호 3 3" xfId="13188" xr:uid="{DE665533-A75B-4EE0-90AC-3F722AB44E39}"/>
    <cellStyle name="화폐기호 3 4" xfId="18033" xr:uid="{D5E002DF-F91A-4938-AFAB-DCB776DA1D87}"/>
    <cellStyle name="화폐기호 4" xfId="8030" xr:uid="{3FC36AC4-00CC-46A9-99CB-90D05B938711}"/>
    <cellStyle name="화폐기호 4 2" xfId="10495" xr:uid="{D9C66AFD-33E5-4E52-ADFD-E96C007A0B8C}"/>
    <cellStyle name="화폐기호 4 3" xfId="13185" xr:uid="{0365012C-649B-478A-BE95-75B3E60CDF65}"/>
    <cellStyle name="화폐기호 4 4" xfId="18034" xr:uid="{FBF72335-C5DA-4070-AADC-6BA71F6029AB}"/>
    <cellStyle name="화폐기호 5" xfId="8031" xr:uid="{ABB5BE3F-CE13-40FA-A7F1-676ADE4729C6}"/>
    <cellStyle name="화폐기호 5 2" xfId="10496" xr:uid="{49D81157-9482-455E-9E88-0443D21DA856}"/>
    <cellStyle name="화폐기호 5 3" xfId="12062" xr:uid="{EFF43FAC-FE9D-494D-A503-D275422BE73E}"/>
    <cellStyle name="화폐기호 5 4" xfId="18035" xr:uid="{442E586F-155F-4CF3-AD29-97BDE3F7818D}"/>
    <cellStyle name="화폐기호 6" xfId="8032" xr:uid="{5281BA3C-113B-45E5-8755-0B36E011AECC}"/>
    <cellStyle name="화폐기호 6 2" xfId="10497" xr:uid="{E491BBC3-BE75-482B-992A-145E3414F782}"/>
    <cellStyle name="화폐기호 6 3" xfId="12063" xr:uid="{05222FCC-0E14-4BED-85E7-E783F5642C17}"/>
    <cellStyle name="화폐기호 6 4" xfId="18036" xr:uid="{3DCB2FAA-D333-40B7-A30A-0C0FEF47FB3B}"/>
    <cellStyle name="화폐기호 7" xfId="8054" xr:uid="{4E946776-CE95-4059-A5FA-587DF6B50A83}"/>
    <cellStyle name="화폐기호 7 2" xfId="8142" xr:uid="{988AD5CF-2A49-42A4-B96D-6C1DA715647C}"/>
    <cellStyle name="화폐기호 7 2 2" xfId="10499" xr:uid="{977D811F-3271-4EEF-AA35-B066069B5D4C}"/>
    <cellStyle name="화폐기호 7 2 3" xfId="13231" xr:uid="{D5AE013F-8129-4DAA-AD65-0D7FB5848CCF}"/>
    <cellStyle name="화폐기호 7 2 4" xfId="18119" xr:uid="{6A0F7196-AD99-4871-88B9-2F0AC40F51DF}"/>
    <cellStyle name="화폐기호 7 3" xfId="10498" xr:uid="{65B0C629-DC97-48FC-889E-5F68C5C34302}"/>
    <cellStyle name="화폐기호 7 4" xfId="13200" xr:uid="{79293F53-62E6-4BF7-8810-934FB501E1B1}"/>
    <cellStyle name="화폐기호 7 5" xfId="18057" xr:uid="{CCAC9813-1B72-4FD7-A5DB-FCA51298FEE4}"/>
    <cellStyle name="화폐기호 8" xfId="8589" xr:uid="{F4FF58D8-6ACF-4205-A70B-C06FF56BB248}"/>
    <cellStyle name="화폐기호 8 2" xfId="10575" xr:uid="{C72E7885-5C97-4F18-9433-6D9E60862F51}"/>
    <cellStyle name="화폐기호 9" xfId="10489" xr:uid="{BD6604C4-AAEC-47D9-84AE-23B41D633C9A}"/>
    <cellStyle name="화폐기호0" xfId="2567" xr:uid="{BD9212CC-2D3D-460D-BC6E-C276A0EA7C84}"/>
    <cellStyle name="화폐기호0 10" xfId="13190" xr:uid="{BE080449-B05B-4DF4-8763-A547E5AC6B3C}"/>
    <cellStyle name="화폐기호0 11" xfId="18037" xr:uid="{2E379799-E387-48A0-B969-681EAA72B0E1}"/>
    <cellStyle name="화폐기호0 12" xfId="8033" xr:uid="{08A2A8FB-4598-45F7-AFE5-882468D3BBC7}"/>
    <cellStyle name="화폐기호0 2" xfId="2568" xr:uid="{DECF41C4-E89A-47B9-9B0A-583B3EC615DC}"/>
    <cellStyle name="화폐기호0 2 2" xfId="8035" xr:uid="{7E287C78-E872-459D-8766-0CD012DCA422}"/>
    <cellStyle name="화폐기호0 2 2 2" xfId="10502" xr:uid="{47A92DA8-0200-4BE2-84F4-DF44B14D0F7C}"/>
    <cellStyle name="화폐기호0 2 2 3" xfId="13191" xr:uid="{0EC8B3F4-110A-46A9-BE1D-D2B9FCC5B5F0}"/>
    <cellStyle name="화폐기호0 2 2 4" xfId="18039" xr:uid="{52633692-0119-49F3-9126-7599DFDCA4FF}"/>
    <cellStyle name="화폐기호0 2 3" xfId="8036" xr:uid="{16C36754-C85C-431B-A7CE-2272D6A841DF}"/>
    <cellStyle name="화폐기호0 2 3 2" xfId="10503" xr:uid="{069494A7-3656-4AF2-8750-A8D8D26318C2}"/>
    <cellStyle name="화폐기호0 2 3 3" xfId="12446" xr:uid="{ECDB6A25-82C4-45E6-B787-6D8059F1CDC0}"/>
    <cellStyle name="화폐기호0 2 3 4" xfId="18040" xr:uid="{8F8D5B8D-F2DF-4DFC-9261-4A3B879037D3}"/>
    <cellStyle name="화폐기호0 2 4" xfId="8579" xr:uid="{E20EE0A1-E0D3-4027-8B7A-B59EAA85890B}"/>
    <cellStyle name="화폐기호0 2 4 2" xfId="10504" xr:uid="{013B5D43-7E82-4B98-9266-C05564899515}"/>
    <cellStyle name="화폐기호0 2 4 3" xfId="12257" xr:uid="{7404F260-6706-4101-BD8D-DC91AED6138E}"/>
    <cellStyle name="화폐기호0 2 4 4" xfId="18555" xr:uid="{841B03E2-FC31-4FF6-86F7-07442A1CD829}"/>
    <cellStyle name="화폐기호0 2 5" xfId="10501" xr:uid="{A896A2D9-A723-4F38-855A-7B449D5366D4}"/>
    <cellStyle name="화폐기호0 2 6" xfId="12064" xr:uid="{F75A5408-82B5-4892-A86B-BC642565F327}"/>
    <cellStyle name="화폐기호0 2 7" xfId="18038" xr:uid="{7178CB6A-5087-4B3E-8C72-52150CB15840}"/>
    <cellStyle name="화폐기호0 2 8" xfId="8034" xr:uid="{5CFBA19D-4571-4CD3-9896-C209D95CEB73}"/>
    <cellStyle name="화폐기호0 3" xfId="8037" xr:uid="{B6D270AC-AE2A-40D2-8CBB-3FE6D42F9BAF}"/>
    <cellStyle name="화폐기호0 3 2" xfId="10505" xr:uid="{0F9CE8CE-9B3E-4B96-BCCE-7E15876B45A1}"/>
    <cellStyle name="화폐기호0 3 3" xfId="13192" xr:uid="{2E81E580-4746-4CB9-A855-955362D70697}"/>
    <cellStyle name="화폐기호0 3 4" xfId="18041" xr:uid="{A0753DA6-E0D4-46F0-A20A-7DB121BC448F}"/>
    <cellStyle name="화폐기호0 4" xfId="8038" xr:uid="{8E46F3A6-7BCA-4D65-8F9B-71971906A51E}"/>
    <cellStyle name="화폐기호0 4 2" xfId="10506" xr:uid="{0B173D3B-02BA-46B9-84E7-CCE6ED108F7A}"/>
    <cellStyle name="화폐기호0 4 3" xfId="13189" xr:uid="{640DFBE9-AAA5-4D7F-891D-678430BF37FF}"/>
    <cellStyle name="화폐기호0 4 4" xfId="18042" xr:uid="{7970D8D9-1E33-4899-AB70-70C603380154}"/>
    <cellStyle name="화폐기호0 5" xfId="8039" xr:uid="{F733DBAA-F1DC-443F-AAE4-741707FBD9B6}"/>
    <cellStyle name="화폐기호0 5 2" xfId="10507" xr:uid="{A821F5A5-E59C-43B2-A373-BAB0383482AA}"/>
    <cellStyle name="화폐기호0 5 3" xfId="12065" xr:uid="{9A7FE7CF-3071-459E-9430-2FA2FD8B3A1C}"/>
    <cellStyle name="화폐기호0 5 4" xfId="18043" xr:uid="{E6F4ED0D-B90F-44C5-AA1B-206CCF6FA81E}"/>
    <cellStyle name="화폐기호0 6" xfId="8040" xr:uid="{B5EA9E7A-F0AC-47DD-987B-23EDF0E2B555}"/>
    <cellStyle name="화폐기호0 6 2" xfId="10508" xr:uid="{36024088-40C3-4D40-ACA0-0B06AE07C6CE}"/>
    <cellStyle name="화폐기호0 6 3" xfId="12066" xr:uid="{598002C3-0A27-4F8C-A5D1-280EDEDA7185}"/>
    <cellStyle name="화폐기호0 6 4" xfId="18044" xr:uid="{B3DCD03F-B6AB-4F09-BB38-90304F954FAB}"/>
    <cellStyle name="화폐기호0 7" xfId="8055" xr:uid="{A04FA70B-B9E5-4767-88D8-6CF64282730D}"/>
    <cellStyle name="화폐기호0 7 2" xfId="8143" xr:uid="{55E5D051-6547-4422-A766-64D276E62B03}"/>
    <cellStyle name="화폐기호0 7 2 2" xfId="10510" xr:uid="{4FE7A66A-7262-4C38-80A2-9B722056ACF2}"/>
    <cellStyle name="화폐기호0 7 2 3" xfId="12456" xr:uid="{3FCBA467-4EE4-4A44-9B39-780B4DF83EAF}"/>
    <cellStyle name="화폐기호0 7 2 4" xfId="18120" xr:uid="{E9B53561-F411-4E06-9D09-39D9CBBCA115}"/>
    <cellStyle name="화폐기호0 7 3" xfId="10509" xr:uid="{1E503BE0-CEFE-4A41-8BAF-E59FD69EC511}"/>
    <cellStyle name="화폐기호0 7 4" xfId="13197" xr:uid="{BB564914-1D66-4788-B321-4020363B611A}"/>
    <cellStyle name="화폐기호0 7 5" xfId="18058" xr:uid="{84D87293-E7A1-48ED-9D85-83ECAFD7C2F3}"/>
    <cellStyle name="화폐기호0 8" xfId="8588" xr:uid="{89345470-5A61-403E-A017-3F6BB646A37D}"/>
    <cellStyle name="화폐기호0 8 2" xfId="10576" xr:uid="{ABC6DD72-4164-4CFF-9442-4FF9294D4A8D}"/>
    <cellStyle name="화폐기호0 9" xfId="10500" xr:uid="{9283F8FF-E651-46E5-9C2E-49EF09965D39}"/>
    <cellStyle name="千位分隔[0]_Book1 图表 1" xfId="6379" xr:uid="{852518DD-F42C-4CBD-9576-E7AEB02AA8C4}"/>
    <cellStyle name="千位分隔_Book1 图表 1" xfId="6380" xr:uid="{5C110457-E71D-443B-B0F0-B2B366761751}"/>
    <cellStyle name="常规_Book1 图表 1" xfId="6321" xr:uid="{B3A80FD5-1C8F-4DC8-B270-5B6C164ED0DF}"/>
    <cellStyle name="货币[0]_Book1 图表 1" xfId="8023" xr:uid="{952639BB-BB2F-4B3C-9E1D-48A567E4A22E}"/>
    <cellStyle name="货币_Book1 图表 1" xfId="8024" xr:uid="{940378A0-3A94-4313-8AE0-9CCA46E5C03C}"/>
  </cellStyles>
  <dxfs count="2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osis.kr/statHtml/statHtml.do?orgId=115&amp;tblId=DT_F_C845&amp;vw_cd=MT_ZTITLE&amp;list_id=11505_001&amp;seqNo=&amp;lang_mode=ko&amp;language=kor&amp;obj_var_id=&amp;itm_id=&amp;conn_path=MT_ZTITL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22" workbookViewId="0">
      <selection activeCell="A46" sqref="A46"/>
    </sheetView>
  </sheetViews>
  <sheetFormatPr defaultColWidth="8.7109375" defaultRowHeight="15"/>
  <cols>
    <col min="1" max="1" width="31.42578125" style="31" customWidth="1"/>
    <col min="2" max="2" width="18.140625" style="31" customWidth="1"/>
    <col min="3" max="3" width="19.28515625" style="31" customWidth="1"/>
    <col min="4" max="16384" width="8.7109375" style="31"/>
  </cols>
  <sheetData>
    <row r="1" spans="1:2">
      <c r="A1" s="36" t="s">
        <v>192</v>
      </c>
    </row>
    <row r="3" spans="1:2">
      <c r="A3" s="36" t="s">
        <v>0</v>
      </c>
      <c r="B3" s="30" t="s">
        <v>22</v>
      </c>
    </row>
    <row r="4" spans="1:2">
      <c r="B4" s="31" t="s">
        <v>23</v>
      </c>
    </row>
    <row r="5" spans="1:2">
      <c r="B5" s="31">
        <v>2020</v>
      </c>
    </row>
    <row r="6" spans="1:2">
      <c r="B6" s="31" t="s">
        <v>24</v>
      </c>
    </row>
    <row r="7" spans="1:2">
      <c r="B7" s="29" t="s">
        <v>105</v>
      </c>
    </row>
    <row r="10" spans="1:2">
      <c r="B10" s="30" t="s">
        <v>99</v>
      </c>
    </row>
    <row r="11" spans="1:2">
      <c r="B11" s="31" t="s">
        <v>23</v>
      </c>
    </row>
    <row r="12" spans="1:2">
      <c r="B12" s="31">
        <v>2020</v>
      </c>
    </row>
    <row r="13" spans="1:2">
      <c r="B13" s="31" t="s">
        <v>108</v>
      </c>
    </row>
    <row r="14" spans="1:2">
      <c r="B14" s="34" t="s">
        <v>107</v>
      </c>
    </row>
    <row r="16" spans="1:2">
      <c r="B16" s="31" t="s">
        <v>111</v>
      </c>
    </row>
    <row r="17" spans="2:2">
      <c r="B17" s="31">
        <v>2021</v>
      </c>
    </row>
    <row r="18" spans="2:2">
      <c r="B18" s="31" t="s">
        <v>113</v>
      </c>
    </row>
    <row r="19" spans="2:2">
      <c r="B19" s="31" t="s">
        <v>112</v>
      </c>
    </row>
    <row r="21" spans="2:2">
      <c r="B21" s="31" t="s">
        <v>118</v>
      </c>
    </row>
    <row r="22" spans="2:2">
      <c r="B22" s="31">
        <v>2021</v>
      </c>
    </row>
    <row r="23" spans="2:2">
      <c r="B23" s="31" t="s">
        <v>144</v>
      </c>
    </row>
    <row r="24" spans="2:2">
      <c r="B24" s="31" t="s">
        <v>119</v>
      </c>
    </row>
    <row r="26" spans="2:2">
      <c r="B26" s="31" t="s">
        <v>118</v>
      </c>
    </row>
    <row r="27" spans="2:2">
      <c r="B27" s="31">
        <v>2021</v>
      </c>
    </row>
    <row r="28" spans="2:2">
      <c r="B28" s="31" t="s">
        <v>145</v>
      </c>
    </row>
    <row r="29" spans="2:2">
      <c r="B29" s="31" t="s">
        <v>146</v>
      </c>
    </row>
    <row r="31" spans="2:2">
      <c r="B31" s="31" t="s">
        <v>152</v>
      </c>
    </row>
    <row r="32" spans="2:2">
      <c r="B32" s="31">
        <v>2021</v>
      </c>
    </row>
    <row r="33" spans="1:2">
      <c r="B33" s="31" t="s">
        <v>153</v>
      </c>
    </row>
    <row r="34" spans="1:2">
      <c r="B34" s="31" t="s">
        <v>154</v>
      </c>
    </row>
    <row r="36" spans="1:2">
      <c r="A36" s="36" t="s">
        <v>8</v>
      </c>
    </row>
    <row r="37" spans="1:2">
      <c r="A37" s="31" t="s">
        <v>19</v>
      </c>
    </row>
    <row r="38" spans="1:2" ht="15.75" thickBot="1">
      <c r="A38" s="31" t="s">
        <v>20</v>
      </c>
    </row>
    <row r="39" spans="1:2" ht="15.75" thickBot="1">
      <c r="A39" s="37">
        <v>2019</v>
      </c>
    </row>
    <row r="41" spans="1:2">
      <c r="A41" s="38" t="s">
        <v>100</v>
      </c>
    </row>
    <row r="42" spans="1:2">
      <c r="A42" s="39" t="s">
        <v>97</v>
      </c>
    </row>
    <row r="43" spans="1:2">
      <c r="A43" s="39" t="s">
        <v>98</v>
      </c>
    </row>
    <row r="44" spans="1:2">
      <c r="A44" s="39" t="s">
        <v>197</v>
      </c>
    </row>
    <row r="45" spans="1:2">
      <c r="A45" s="31" t="s">
        <v>162</v>
      </c>
    </row>
    <row r="46" spans="1:2">
      <c r="A46" s="31" t="s">
        <v>110</v>
      </c>
    </row>
    <row r="49" spans="1:3">
      <c r="A49" s="31" t="s">
        <v>86</v>
      </c>
      <c r="B49" s="31">
        <v>39.683100000000003</v>
      </c>
    </row>
    <row r="50" spans="1:3">
      <c r="A50" s="31" t="s">
        <v>116</v>
      </c>
      <c r="B50" s="35">
        <v>3412.1419999999998</v>
      </c>
    </row>
    <row r="51" spans="1:3">
      <c r="A51" s="31" t="s">
        <v>120</v>
      </c>
      <c r="B51" s="31">
        <v>43.54</v>
      </c>
    </row>
    <row r="52" spans="1:3">
      <c r="A52" s="31" t="s">
        <v>121</v>
      </c>
      <c r="B52" s="31">
        <v>947.81700000000001</v>
      </c>
    </row>
    <row r="53" spans="1:3">
      <c r="A53" s="31" t="s">
        <v>147</v>
      </c>
      <c r="B53" s="40">
        <v>4600</v>
      </c>
    </row>
    <row r="54" spans="1:3">
      <c r="A54" s="31" t="s">
        <v>148</v>
      </c>
      <c r="B54" s="41">
        <v>3.968318</v>
      </c>
    </row>
    <row r="55" spans="1:3">
      <c r="A55" s="31" t="s">
        <v>149</v>
      </c>
      <c r="B55" s="31">
        <v>50.4</v>
      </c>
    </row>
    <row r="56" spans="1:3">
      <c r="A56" s="31" t="s">
        <v>157</v>
      </c>
      <c r="B56" s="42">
        <v>0.91800000000000004</v>
      </c>
      <c r="C56" s="31" t="s">
        <v>158</v>
      </c>
    </row>
  </sheetData>
  <phoneticPr fontId="10" type="noConversion"/>
  <hyperlinks>
    <hyperlink ref="B7" r:id="rId1" xr:uid="{CB32079C-A825-45DD-AF0B-082790C10ACC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6584-EDA3-4BED-BADC-6AB1E58F7177}">
  <dimension ref="B2:F16"/>
  <sheetViews>
    <sheetView workbookViewId="0">
      <selection activeCell="B2" sqref="B2:F16"/>
    </sheetView>
  </sheetViews>
  <sheetFormatPr defaultRowHeight="15"/>
  <sheetData>
    <row r="2" spans="2:6">
      <c r="D2">
        <v>2019</v>
      </c>
      <c r="E2">
        <v>2020</v>
      </c>
      <c r="F2">
        <v>2021</v>
      </c>
    </row>
    <row r="3" spans="2:6">
      <c r="B3" t="s">
        <v>32</v>
      </c>
      <c r="C3" t="s">
        <v>201</v>
      </c>
      <c r="D3">
        <v>895528517700000.13</v>
      </c>
      <c r="E3">
        <v>881401334100000.13</v>
      </c>
      <c r="F3">
        <v>940666286973619.63</v>
      </c>
    </row>
    <row r="4" spans="2:6">
      <c r="B4" t="s">
        <v>1</v>
      </c>
      <c r="C4" t="s">
        <v>202</v>
      </c>
      <c r="D4">
        <v>908266792800000</v>
      </c>
      <c r="E4">
        <v>896282496600000.13</v>
      </c>
      <c r="F4">
        <v>903208909273871.63</v>
      </c>
    </row>
    <row r="5" spans="2:6">
      <c r="B5" t="s">
        <v>33</v>
      </c>
      <c r="C5" t="s">
        <v>201</v>
      </c>
      <c r="D5">
        <v>12143028600000.002</v>
      </c>
      <c r="E5">
        <v>11428732800000.002</v>
      </c>
      <c r="F5">
        <v>7857253800000</v>
      </c>
    </row>
    <row r="6" spans="2:6">
      <c r="B6" t="s">
        <v>1</v>
      </c>
      <c r="C6" t="s">
        <v>202</v>
      </c>
      <c r="D6">
        <v>0</v>
      </c>
      <c r="E6">
        <v>0</v>
      </c>
      <c r="F6">
        <v>0</v>
      </c>
    </row>
    <row r="7" spans="2:6">
      <c r="B7" t="s">
        <v>37</v>
      </c>
      <c r="C7" t="s">
        <v>201</v>
      </c>
      <c r="D7">
        <v>121073138100000.02</v>
      </c>
      <c r="E7">
        <v>114168278700000.02</v>
      </c>
      <c r="F7">
        <v>113960549819387.77</v>
      </c>
    </row>
    <row r="8" spans="2:6">
      <c r="B8" t="s">
        <v>1</v>
      </c>
      <c r="C8" t="s">
        <v>202</v>
      </c>
      <c r="D8">
        <v>121152504300000.02</v>
      </c>
      <c r="E8">
        <v>113771447700000</v>
      </c>
      <c r="F8">
        <v>111977041775862.08</v>
      </c>
    </row>
    <row r="9" spans="2:6">
      <c r="B9" t="s">
        <v>46</v>
      </c>
      <c r="C9" t="s">
        <v>201</v>
      </c>
      <c r="D9">
        <v>415839204900000</v>
      </c>
      <c r="E9">
        <v>410124838500000</v>
      </c>
      <c r="F9">
        <v>430501462928982.81</v>
      </c>
    </row>
    <row r="10" spans="2:6">
      <c r="B10" t="s">
        <v>1</v>
      </c>
      <c r="C10" t="s">
        <v>202</v>
      </c>
      <c r="D10">
        <v>147184617900000</v>
      </c>
      <c r="E10">
        <v>144565533300000</v>
      </c>
      <c r="F10">
        <v>144142246900000.03</v>
      </c>
    </row>
    <row r="11" spans="2:6">
      <c r="B11" t="s">
        <v>47</v>
      </c>
      <c r="C11" t="s">
        <v>201</v>
      </c>
      <c r="D11">
        <v>240439902900000</v>
      </c>
      <c r="E11">
        <v>240479586000000</v>
      </c>
      <c r="F11">
        <v>266264709351037.41</v>
      </c>
    </row>
    <row r="12" spans="2:6">
      <c r="B12" t="s">
        <v>1</v>
      </c>
      <c r="C12" t="s">
        <v>202</v>
      </c>
      <c r="D12">
        <v>570325513200000</v>
      </c>
      <c r="E12">
        <v>565206393300000</v>
      </c>
      <c r="F12">
        <v>570221001273267.38</v>
      </c>
    </row>
    <row r="13" spans="2:6">
      <c r="B13" t="s">
        <v>203</v>
      </c>
      <c r="C13" t="s">
        <v>201</v>
      </c>
      <c r="D13">
        <v>88255214400000.016</v>
      </c>
      <c r="E13">
        <v>86945672100000.016</v>
      </c>
      <c r="F13">
        <v>95429070691603.063</v>
      </c>
    </row>
    <row r="14" spans="2:6">
      <c r="B14" t="s">
        <v>1</v>
      </c>
      <c r="C14" t="s">
        <v>202</v>
      </c>
      <c r="D14">
        <v>16865317500000.002</v>
      </c>
      <c r="E14">
        <v>16230387900000.002</v>
      </c>
      <c r="F14">
        <v>16349437200000.002</v>
      </c>
    </row>
    <row r="15" spans="2:6">
      <c r="B15" t="s">
        <v>204</v>
      </c>
      <c r="C15" t="s">
        <v>201</v>
      </c>
      <c r="D15">
        <v>17778028800000</v>
      </c>
      <c r="E15">
        <v>18214542900000</v>
      </c>
      <c r="F15">
        <v>26613557282608.699</v>
      </c>
    </row>
    <row r="16" spans="2:6">
      <c r="B16" t="s">
        <v>1</v>
      </c>
      <c r="C16" t="s">
        <v>202</v>
      </c>
      <c r="D16">
        <v>53175354000000.008</v>
      </c>
      <c r="E16">
        <v>56746833000000.008</v>
      </c>
      <c r="F16">
        <v>60876330024742.273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2E7D-6ECD-4029-B5A9-9FB2E3553167}">
  <dimension ref="A1:AC103"/>
  <sheetViews>
    <sheetView topLeftCell="R1" workbookViewId="0">
      <selection activeCell="AA16" sqref="AA16"/>
    </sheetView>
  </sheetViews>
  <sheetFormatPr defaultColWidth="8.7109375" defaultRowHeight="15"/>
  <cols>
    <col min="1" max="1" width="17.140625" style="4" bestFit="1" customWidth="1"/>
    <col min="2" max="2" width="11" style="4" bestFit="1" customWidth="1"/>
    <col min="3" max="3" width="15.5703125" style="4" bestFit="1" customWidth="1"/>
    <col min="4" max="6" width="8.7109375" style="4"/>
    <col min="7" max="7" width="10.7109375" style="4" bestFit="1" customWidth="1"/>
    <col min="8" max="8" width="6.140625" style="4" bestFit="1" customWidth="1"/>
    <col min="9" max="10" width="6" style="4" customWidth="1"/>
    <col min="11" max="11" width="14.42578125" style="4" bestFit="1" customWidth="1"/>
    <col min="12" max="12" width="8.7109375" style="4"/>
    <col min="13" max="13" width="19.28515625" style="4" bestFit="1" customWidth="1"/>
    <col min="14" max="14" width="11" style="4" bestFit="1" customWidth="1"/>
    <col min="15" max="15" width="22.7109375" style="4" bestFit="1" customWidth="1"/>
    <col min="16" max="16" width="12.5703125" style="4" bestFit="1" customWidth="1"/>
    <col min="17" max="19" width="9.7109375" style="4" bestFit="1" customWidth="1"/>
    <col min="20" max="21" width="9.7109375" style="4" customWidth="1"/>
    <col min="22" max="22" width="8.7109375" style="4"/>
    <col min="23" max="23" width="30.28515625" style="4" bestFit="1" customWidth="1"/>
    <col min="24" max="25" width="12.5703125" style="4" bestFit="1" customWidth="1"/>
    <col min="26" max="26" width="10.85546875" style="4" bestFit="1" customWidth="1"/>
    <col min="27" max="27" width="12.5703125" style="4" bestFit="1" customWidth="1"/>
    <col min="28" max="28" width="11.85546875" style="4" customWidth="1"/>
    <col min="29" max="29" width="12.5703125" style="4" bestFit="1" customWidth="1"/>
    <col min="30" max="30" width="20.7109375" style="4" bestFit="1" customWidth="1"/>
    <col min="31" max="16384" width="8.7109375" style="4"/>
  </cols>
  <sheetData>
    <row r="1" spans="1:29">
      <c r="A1" s="4" t="str">
        <f>Commercial_Estimation!I1</f>
        <v>LV 1</v>
      </c>
      <c r="B1" s="4" t="str">
        <f>Commercial_Estimation!J1</f>
        <v>LV 2</v>
      </c>
      <c r="C1" s="4" t="str">
        <f>Commercial_Estimation!K1</f>
        <v>LV 3</v>
      </c>
      <c r="D1" s="4">
        <f>Commercial_Estimation!L1</f>
        <v>2010</v>
      </c>
      <c r="E1" s="4">
        <f>Commercial_Estimation!M1</f>
        <v>2013</v>
      </c>
      <c r="F1" s="4">
        <f>Commercial_Estimation!N1</f>
        <v>2016</v>
      </c>
      <c r="G1" s="4">
        <f>Commercial_Estimation!O1</f>
        <v>2019</v>
      </c>
      <c r="H1" s="4">
        <v>2020</v>
      </c>
      <c r="I1" s="4">
        <v>2021</v>
      </c>
      <c r="L1" s="4" t="s">
        <v>87</v>
      </c>
      <c r="M1" s="4" t="str">
        <f t="shared" ref="M1:S1" si="0">A1</f>
        <v>LV 1</v>
      </c>
      <c r="N1" s="4" t="str">
        <f t="shared" si="0"/>
        <v>LV 2</v>
      </c>
      <c r="O1" s="4" t="str">
        <f t="shared" si="0"/>
        <v>LV 3</v>
      </c>
      <c r="P1" s="4">
        <f t="shared" si="0"/>
        <v>2010</v>
      </c>
      <c r="Q1" s="4">
        <f t="shared" si="0"/>
        <v>2013</v>
      </c>
      <c r="R1" s="4">
        <f t="shared" si="0"/>
        <v>2016</v>
      </c>
      <c r="S1" s="4">
        <f t="shared" si="0"/>
        <v>2019</v>
      </c>
      <c r="T1" s="4">
        <v>2020</v>
      </c>
      <c r="U1" s="4">
        <v>2021</v>
      </c>
      <c r="W1" s="2">
        <v>2019</v>
      </c>
      <c r="X1" s="5" t="s">
        <v>14</v>
      </c>
      <c r="Y1" s="5" t="s">
        <v>15</v>
      </c>
      <c r="Z1" s="5" t="s">
        <v>21</v>
      </c>
      <c r="AA1" s="5" t="s">
        <v>16</v>
      </c>
      <c r="AB1" s="5" t="s">
        <v>17</v>
      </c>
      <c r="AC1" s="5" t="s">
        <v>18</v>
      </c>
    </row>
    <row r="2" spans="1:29">
      <c r="A2" s="4" t="str">
        <f>Commercial_Estimation!I2</f>
        <v>Total (kTOE)</v>
      </c>
      <c r="B2" s="4" t="str">
        <f>Commercial_Estimation!J2</f>
        <v>Sub Total</v>
      </c>
      <c r="C2" s="4" t="str">
        <f>Commercial_Estimation!K2</f>
        <v>sub total</v>
      </c>
      <c r="D2" s="4">
        <f>Commercial_Estimation!L2</f>
        <v>17071</v>
      </c>
      <c r="E2" s="4">
        <f>Commercial_Estimation!M2</f>
        <v>18964.5</v>
      </c>
      <c r="F2" s="4">
        <f>Commercial_Estimation!N2</f>
        <v>19827.599999999999</v>
      </c>
      <c r="G2" s="48">
        <v>22888</v>
      </c>
      <c r="H2" s="4">
        <v>22586</v>
      </c>
      <c r="I2" s="4">
        <v>22761</v>
      </c>
      <c r="M2" s="20" t="s">
        <v>93</v>
      </c>
      <c r="N2" s="20" t="str">
        <f>B2</f>
        <v>Sub Total</v>
      </c>
      <c r="O2" s="20" t="str">
        <f>C2</f>
        <v>sub total</v>
      </c>
      <c r="P2" s="19">
        <f t="shared" ref="P2:U2" si="1">D2*$K$7</f>
        <v>677430200100000.13</v>
      </c>
      <c r="Q2" s="19">
        <f t="shared" si="1"/>
        <v>752570149950000.13</v>
      </c>
      <c r="R2" s="19">
        <f t="shared" si="1"/>
        <v>786820633560000.13</v>
      </c>
      <c r="S2" s="19">
        <f t="shared" si="1"/>
        <v>908266792800000.13</v>
      </c>
      <c r="T2" s="19">
        <f t="shared" si="1"/>
        <v>896282496600000.13</v>
      </c>
      <c r="U2" s="19">
        <f t="shared" si="1"/>
        <v>903227039100000.13</v>
      </c>
      <c r="W2" s="2" t="s">
        <v>81</v>
      </c>
      <c r="X2" s="49">
        <f>SUMIFS($S$2:$S$103, $M$2:$M$103, X$1, $O$2:$O$103, $W2) - SUM('OUTPUT from SYDEC'!$B$4:$C$4)/5</f>
        <v>129248977956857</v>
      </c>
      <c r="Y2" s="49">
        <f>SUMIFS($S$2:$S$103, $M$2:$M$103, Y$1, $O$2:$O$103, $W2) - SUM('OUTPUT from SYDEC'!$B$4:$C$4)/5</f>
        <v>180556240614064.25</v>
      </c>
      <c r="Z2" s="49">
        <f t="shared" ref="Z2" si="2">SUMIFS($S$2:$S$103, $M$2:$M$103, Z$1, $O$2:$O$103, $W2)</f>
        <v>0</v>
      </c>
      <c r="AA2" s="49">
        <f>SUMIFS($S$2:$S$103, $M$2:$M$103, AA$1, $O$2:$O$103, $W2) - SUM('OUTPUT from SYDEC'!$B$4:$C$4)/5</f>
        <v>110850551077022.94</v>
      </c>
      <c r="AB2" s="49">
        <f>SUMIFS($S$2:$S$103, $M$2:$M$103, AB$1, $O$2:$O$103, $W2) - SUM('OUTPUT from SYDEC'!$B$4:$C$4)/5</f>
        <v>79677820352383.344</v>
      </c>
      <c r="AC2" s="49">
        <f>SUMIFS($S$2:$S$103, $M$2:$M$103, AC$1, $O$2:$O$103, $W2) - SUM('OUTPUT from SYDEC'!$B$4:$C$4)/5</f>
        <v>68133793421490.266</v>
      </c>
    </row>
    <row r="3" spans="1:29">
      <c r="A3" s="4" t="str">
        <f>Commercial_Estimation!I3</f>
        <v/>
      </c>
      <c r="B3" s="4" t="str">
        <f>Commercial_Estimation!J3</f>
        <v>Coal</v>
      </c>
      <c r="C3" s="4" t="str">
        <f>Commercial_Estimation!K3</f>
        <v>coal total</v>
      </c>
      <c r="D3" s="4">
        <f>Commercial_Estimation!L3</f>
        <v>114.2</v>
      </c>
      <c r="E3" s="4">
        <f>Commercial_Estimation!M3</f>
        <v>184</v>
      </c>
      <c r="F3" s="4">
        <f>Commercial_Estimation!N3</f>
        <v>190.9</v>
      </c>
      <c r="G3" s="48">
        <v>0</v>
      </c>
      <c r="H3" s="4">
        <v>0</v>
      </c>
      <c r="I3" s="4">
        <v>0</v>
      </c>
      <c r="K3" s="4" t="s">
        <v>86</v>
      </c>
      <c r="M3" s="20" t="s">
        <v>93</v>
      </c>
      <c r="N3" s="20" t="str">
        <f t="shared" ref="N3:N34" si="3">B3</f>
        <v>Coal</v>
      </c>
      <c r="O3" s="20" t="s">
        <v>70</v>
      </c>
      <c r="P3" s="19">
        <f t="shared" ref="P3:P34" si="4">D3*$K$7</f>
        <v>4531810020000.001</v>
      </c>
      <c r="Q3" s="19">
        <f t="shared" ref="Q3:Q34" si="5">E3*$K$7</f>
        <v>7301690400000.001</v>
      </c>
      <c r="R3" s="19">
        <f t="shared" ref="R3:R34" si="6">F3*$K$7</f>
        <v>7575503790000.002</v>
      </c>
      <c r="S3" s="19">
        <f t="shared" ref="S3:S34" si="7">G3*$K$7</f>
        <v>0</v>
      </c>
      <c r="T3" s="19">
        <f t="shared" ref="T3:T66" si="8">H3*$K$7</f>
        <v>0</v>
      </c>
      <c r="U3" s="19">
        <f t="shared" ref="U3:U66" si="9">I3*$K$7</f>
        <v>0</v>
      </c>
      <c r="W3" s="2" t="s">
        <v>70</v>
      </c>
      <c r="X3" s="49">
        <f t="shared" ref="X3:AC11" si="10">SUMIFS($S$2:$S$103, $M$2:$M$103, X$1, $O$2:$O$103, $W3)</f>
        <v>0</v>
      </c>
      <c r="Y3" s="49">
        <f t="shared" si="10"/>
        <v>0</v>
      </c>
      <c r="Z3" s="49">
        <f t="shared" si="10"/>
        <v>0</v>
      </c>
      <c r="AA3" s="49">
        <f t="shared" si="10"/>
        <v>0</v>
      </c>
      <c r="AB3" s="49">
        <f t="shared" si="10"/>
        <v>0</v>
      </c>
      <c r="AC3" s="49">
        <f t="shared" si="10"/>
        <v>0</v>
      </c>
    </row>
    <row r="4" spans="1:29">
      <c r="A4" s="4" t="str">
        <f>Commercial_Estimation!I4</f>
        <v/>
      </c>
      <c r="B4" s="4" t="str">
        <f>Commercial_Estimation!J4</f>
        <v/>
      </c>
      <c r="C4" s="4" t="str">
        <f>Commercial_Estimation!K4</f>
        <v>briquet</v>
      </c>
      <c r="D4" s="4">
        <f>Commercial_Estimation!L4</f>
        <v>114.2</v>
      </c>
      <c r="E4" s="4">
        <f>Commercial_Estimation!M4</f>
        <v>184</v>
      </c>
      <c r="F4" s="4">
        <f>Commercial_Estimation!N4</f>
        <v>190.9</v>
      </c>
      <c r="G4" s="48">
        <v>0</v>
      </c>
      <c r="H4" s="4">
        <v>0</v>
      </c>
      <c r="I4" s="4">
        <v>0</v>
      </c>
      <c r="K4" s="4">
        <f>About!B49</f>
        <v>39.683100000000003</v>
      </c>
      <c r="M4" s="20" t="s">
        <v>93</v>
      </c>
      <c r="N4" s="20" t="str">
        <f t="shared" si="3"/>
        <v/>
      </c>
      <c r="O4" s="20" t="str">
        <f>C4</f>
        <v>briquet</v>
      </c>
      <c r="P4" s="19">
        <f t="shared" si="4"/>
        <v>4531810020000.001</v>
      </c>
      <c r="Q4" s="19">
        <f t="shared" si="5"/>
        <v>7301690400000.001</v>
      </c>
      <c r="R4" s="19">
        <f t="shared" si="6"/>
        <v>7575503790000.002</v>
      </c>
      <c r="S4" s="19">
        <f t="shared" si="7"/>
        <v>0</v>
      </c>
      <c r="T4" s="19">
        <f t="shared" si="8"/>
        <v>0</v>
      </c>
      <c r="U4" s="19">
        <f t="shared" si="9"/>
        <v>0</v>
      </c>
      <c r="W4" s="2" t="s">
        <v>78</v>
      </c>
      <c r="X4" s="49">
        <f t="shared" si="10"/>
        <v>59203995575245.914</v>
      </c>
      <c r="Y4" s="49">
        <f t="shared" si="10"/>
        <v>19360191294826.211</v>
      </c>
      <c r="Z4" s="49">
        <f t="shared" si="10"/>
        <v>0</v>
      </c>
      <c r="AA4" s="49">
        <f t="shared" si="10"/>
        <v>0</v>
      </c>
      <c r="AB4" s="49">
        <f t="shared" si="10"/>
        <v>68620431029927.922</v>
      </c>
      <c r="AC4" s="49">
        <f t="shared" si="10"/>
        <v>0</v>
      </c>
    </row>
    <row r="5" spans="1:29">
      <c r="A5" s="4" t="str">
        <f>Commercial_Estimation!I5</f>
        <v/>
      </c>
      <c r="B5" s="4" t="str">
        <f>Commercial_Estimation!J5</f>
        <v/>
      </c>
      <c r="C5" s="4" t="str">
        <f>Commercial_Estimation!K5</f>
        <v>coal</v>
      </c>
      <c r="D5" s="4">
        <f>Commercial_Estimation!L5</f>
        <v>0</v>
      </c>
      <c r="E5" s="4">
        <f>Commercial_Estimation!M5</f>
        <v>0</v>
      </c>
      <c r="F5" s="4">
        <f>Commercial_Estimation!N5</f>
        <v>0</v>
      </c>
      <c r="G5" s="48">
        <v>0</v>
      </c>
      <c r="H5" s="4">
        <v>0</v>
      </c>
      <c r="I5" s="4">
        <v>0</v>
      </c>
      <c r="M5" s="20" t="s">
        <v>93</v>
      </c>
      <c r="N5" s="20" t="str">
        <f t="shared" si="3"/>
        <v/>
      </c>
      <c r="O5" s="20" t="s">
        <v>95</v>
      </c>
      <c r="P5" s="19">
        <f t="shared" si="4"/>
        <v>0</v>
      </c>
      <c r="Q5" s="19">
        <f t="shared" si="5"/>
        <v>0</v>
      </c>
      <c r="R5" s="19">
        <f t="shared" si="6"/>
        <v>0</v>
      </c>
      <c r="S5" s="19">
        <f t="shared" si="7"/>
        <v>0</v>
      </c>
      <c r="T5" s="19">
        <f t="shared" si="8"/>
        <v>0</v>
      </c>
      <c r="U5" s="19">
        <f t="shared" si="9"/>
        <v>0</v>
      </c>
      <c r="W5" s="2" t="s">
        <v>74</v>
      </c>
      <c r="X5" s="49">
        <f t="shared" si="10"/>
        <v>1741085270798.6089</v>
      </c>
      <c r="Y5" s="49">
        <f t="shared" si="10"/>
        <v>0</v>
      </c>
      <c r="Z5" s="49">
        <f t="shared" si="10"/>
        <v>0</v>
      </c>
      <c r="AA5" s="49">
        <f t="shared" si="10"/>
        <v>0</v>
      </c>
      <c r="AB5" s="49">
        <f t="shared" si="10"/>
        <v>548561112717.37</v>
      </c>
      <c r="AC5" s="49">
        <f t="shared" si="10"/>
        <v>0</v>
      </c>
    </row>
    <row r="6" spans="1:29">
      <c r="A6" s="4" t="str">
        <f>Commercial_Estimation!I6</f>
        <v/>
      </c>
      <c r="B6" s="4" t="str">
        <f>Commercial_Estimation!J6</f>
        <v>Oil</v>
      </c>
      <c r="C6" s="4" t="str">
        <f>Commercial_Estimation!K6</f>
        <v>oil total</v>
      </c>
      <c r="D6" s="4">
        <f>Commercial_Estimation!L6</f>
        <v>1577</v>
      </c>
      <c r="E6" s="4">
        <f>Commercial_Estimation!M6</f>
        <v>1411.5</v>
      </c>
      <c r="F6" s="4">
        <f>Commercial_Estimation!N6</f>
        <v>1523.9</v>
      </c>
      <c r="G6" s="48">
        <v>3053</v>
      </c>
      <c r="H6" s="4">
        <v>2867</v>
      </c>
      <c r="I6" s="4">
        <v>2822</v>
      </c>
      <c r="K6" s="4" t="s">
        <v>85</v>
      </c>
      <c r="M6" s="20" t="s">
        <v>93</v>
      </c>
      <c r="N6" s="20" t="str">
        <f t="shared" si="3"/>
        <v>Oil</v>
      </c>
      <c r="O6" s="20" t="str">
        <f>C6</f>
        <v>oil total</v>
      </c>
      <c r="P6" s="19">
        <f t="shared" si="4"/>
        <v>62580248700000.016</v>
      </c>
      <c r="Q6" s="19">
        <f t="shared" si="5"/>
        <v>56012695650000.008</v>
      </c>
      <c r="R6" s="19">
        <f t="shared" si="6"/>
        <v>60473076090000.016</v>
      </c>
      <c r="S6" s="19">
        <f t="shared" si="7"/>
        <v>121152504300000.02</v>
      </c>
      <c r="T6" s="19">
        <f t="shared" si="8"/>
        <v>113771447700000.02</v>
      </c>
      <c r="U6" s="19">
        <f t="shared" si="9"/>
        <v>111985708200000.02</v>
      </c>
      <c r="W6" s="2" t="s">
        <v>83</v>
      </c>
      <c r="X6" s="49">
        <f t="shared" si="10"/>
        <v>15078827373896.598</v>
      </c>
      <c r="Y6" s="49">
        <f t="shared" si="10"/>
        <v>1786490126103.4053</v>
      </c>
      <c r="Z6" s="49">
        <f t="shared" si="10"/>
        <v>0</v>
      </c>
      <c r="AA6" s="49">
        <f t="shared" si="10"/>
        <v>0</v>
      </c>
      <c r="AB6" s="49">
        <f t="shared" si="10"/>
        <v>0</v>
      </c>
      <c r="AC6" s="49">
        <f t="shared" si="10"/>
        <v>0</v>
      </c>
    </row>
    <row r="7" spans="1:29">
      <c r="A7" s="4" t="str">
        <f>Commercial_Estimation!I7</f>
        <v/>
      </c>
      <c r="B7" s="4" t="str">
        <f>Commercial_Estimation!J7</f>
        <v/>
      </c>
      <c r="C7" s="4" t="str">
        <f>Commercial_Estimation!K7</f>
        <v>gasoline</v>
      </c>
      <c r="D7" s="4">
        <f>Commercial_Estimation!L7</f>
        <v>0</v>
      </c>
      <c r="E7" s="4">
        <f>Commercial_Estimation!M7</f>
        <v>0</v>
      </c>
      <c r="F7" s="4">
        <f>Commercial_Estimation!N7</f>
        <v>0</v>
      </c>
      <c r="G7" s="48">
        <f>G$6 * F7/$F$6</f>
        <v>0</v>
      </c>
      <c r="H7" s="48">
        <f>H$6 * G7/$F$6</f>
        <v>0</v>
      </c>
      <c r="I7" s="48">
        <f>I$6 * H7/$F$6</f>
        <v>0</v>
      </c>
      <c r="K7" s="17">
        <f>K4*1000 * 10^6</f>
        <v>39683100000.000008</v>
      </c>
      <c r="M7" s="20" t="s">
        <v>93</v>
      </c>
      <c r="N7" s="20" t="str">
        <f t="shared" si="3"/>
        <v/>
      </c>
      <c r="O7" s="20" t="s">
        <v>74</v>
      </c>
      <c r="P7" s="19">
        <f t="shared" si="4"/>
        <v>0</v>
      </c>
      <c r="Q7" s="19">
        <f t="shared" si="5"/>
        <v>0</v>
      </c>
      <c r="R7" s="19">
        <f t="shared" si="6"/>
        <v>0</v>
      </c>
      <c r="S7" s="19">
        <f t="shared" si="7"/>
        <v>0</v>
      </c>
      <c r="T7" s="19">
        <f t="shared" si="8"/>
        <v>0</v>
      </c>
      <c r="U7" s="19">
        <f t="shared" si="9"/>
        <v>0</v>
      </c>
      <c r="W7" s="2" t="s">
        <v>84</v>
      </c>
      <c r="X7" s="49">
        <f t="shared" si="10"/>
        <v>42693006148825.078</v>
      </c>
      <c r="Y7" s="49">
        <f t="shared" si="10"/>
        <v>208258566579.63452</v>
      </c>
      <c r="Z7" s="49">
        <f t="shared" si="10"/>
        <v>0</v>
      </c>
      <c r="AA7" s="49">
        <f t="shared" si="10"/>
        <v>3470976109660.5757</v>
      </c>
      <c r="AB7" s="49">
        <f t="shared" si="10"/>
        <v>6664274130548.3047</v>
      </c>
      <c r="AC7" s="49">
        <f t="shared" si="10"/>
        <v>138839044386.42303</v>
      </c>
    </row>
    <row r="8" spans="1:29">
      <c r="A8" s="4" t="str">
        <f>Commercial_Estimation!I8</f>
        <v/>
      </c>
      <c r="B8" s="4" t="str">
        <f>Commercial_Estimation!J8</f>
        <v/>
      </c>
      <c r="C8" s="4" t="str">
        <f>Commercial_Estimation!K8</f>
        <v>kerosene</v>
      </c>
      <c r="D8" s="4">
        <f>Commercial_Estimation!L8</f>
        <v>686</v>
      </c>
      <c r="E8" s="4">
        <f>Commercial_Estimation!M8</f>
        <v>571.70000000000005</v>
      </c>
      <c r="F8" s="4">
        <f>Commercial_Estimation!N8</f>
        <v>445</v>
      </c>
      <c r="G8" s="48">
        <f>G$6 * $F8/$F$6</f>
        <v>891.51847234070476</v>
      </c>
      <c r="H8" s="48">
        <f t="shared" ref="H8:I14" si="11">H$6 * $F8/$F$6</f>
        <v>837.20388476934181</v>
      </c>
      <c r="I8" s="48">
        <f t="shared" si="11"/>
        <v>824.06325874401205</v>
      </c>
      <c r="M8" s="20" t="s">
        <v>93</v>
      </c>
      <c r="N8" s="20" t="str">
        <f t="shared" si="3"/>
        <v/>
      </c>
      <c r="O8" s="20" t="s">
        <v>68</v>
      </c>
      <c r="P8" s="19">
        <f t="shared" si="4"/>
        <v>27222606600000.004</v>
      </c>
      <c r="Q8" s="19">
        <f t="shared" si="5"/>
        <v>22686828270000.008</v>
      </c>
      <c r="R8" s="19">
        <f t="shared" si="6"/>
        <v>17658979500000.004</v>
      </c>
      <c r="S8" s="19">
        <f t="shared" si="7"/>
        <v>35378216689743.43</v>
      </c>
      <c r="T8" s="19">
        <f t="shared" si="8"/>
        <v>33222845479690.273</v>
      </c>
      <c r="U8" s="19">
        <f t="shared" si="9"/>
        <v>32701384703064.512</v>
      </c>
      <c r="W8" s="2" t="s">
        <v>68</v>
      </c>
      <c r="X8" s="49">
        <f t="shared" si="10"/>
        <v>31538288900721.836</v>
      </c>
      <c r="Y8" s="49">
        <f t="shared" si="10"/>
        <v>0</v>
      </c>
      <c r="Z8" s="49">
        <f t="shared" si="10"/>
        <v>0</v>
      </c>
      <c r="AA8" s="49">
        <f t="shared" si="10"/>
        <v>0</v>
      </c>
      <c r="AB8" s="49">
        <f t="shared" si="10"/>
        <v>3839927789021.5898</v>
      </c>
      <c r="AC8" s="49">
        <f t="shared" si="10"/>
        <v>0</v>
      </c>
    </row>
    <row r="9" spans="1:29">
      <c r="A9" s="4" t="str">
        <f>Commercial_Estimation!I9</f>
        <v/>
      </c>
      <c r="B9" s="4" t="str">
        <f>Commercial_Estimation!J9</f>
        <v/>
      </c>
      <c r="C9" s="4" t="str">
        <f>Commercial_Estimation!K9</f>
        <v>petroleum diesel</v>
      </c>
      <c r="D9" s="4">
        <f>Commercial_Estimation!L9</f>
        <v>110.7</v>
      </c>
      <c r="E9" s="4">
        <f>Commercial_Estimation!M9</f>
        <v>70.2</v>
      </c>
      <c r="F9" s="4">
        <f>Commercial_Estimation!N9</f>
        <v>28.799999999999997</v>
      </c>
      <c r="G9" s="48">
        <f t="shared" ref="G9:G14" si="12">G$6 * $F9/$F$6</f>
        <v>57.698274164971444</v>
      </c>
      <c r="H9" s="48">
        <f t="shared" si="11"/>
        <v>54.183082879454027</v>
      </c>
      <c r="I9" s="48">
        <f t="shared" si="11"/>
        <v>53.332633374893355</v>
      </c>
      <c r="M9" s="20" t="s">
        <v>93</v>
      </c>
      <c r="N9" s="20" t="str">
        <f t="shared" si="3"/>
        <v/>
      </c>
      <c r="O9" s="20" t="s">
        <v>74</v>
      </c>
      <c r="P9" s="19">
        <f t="shared" si="4"/>
        <v>4392919170000.001</v>
      </c>
      <c r="Q9" s="19">
        <f t="shared" si="5"/>
        <v>2785753620000.0005</v>
      </c>
      <c r="R9" s="19">
        <f t="shared" si="6"/>
        <v>1142873280000</v>
      </c>
      <c r="S9" s="19">
        <f t="shared" si="7"/>
        <v>2289646383515.9785</v>
      </c>
      <c r="T9" s="19">
        <f t="shared" si="8"/>
        <v>2150152696213.6626</v>
      </c>
      <c r="U9" s="19">
        <f t="shared" si="9"/>
        <v>2116404223479.231</v>
      </c>
      <c r="W9" s="2" t="s">
        <v>90</v>
      </c>
      <c r="X9" s="49">
        <f t="shared" si="10"/>
        <v>3895578916398.7144</v>
      </c>
      <c r="Y9" s="49">
        <f t="shared" si="10"/>
        <v>0</v>
      </c>
      <c r="Z9" s="49">
        <f t="shared" si="10"/>
        <v>0</v>
      </c>
      <c r="AA9" s="49">
        <f t="shared" si="10"/>
        <v>0</v>
      </c>
      <c r="AB9" s="49">
        <f t="shared" si="10"/>
        <v>318006442154.99707</v>
      </c>
      <c r="AC9" s="49">
        <f t="shared" si="10"/>
        <v>0</v>
      </c>
    </row>
    <row r="10" spans="1:29">
      <c r="A10" s="4" t="str">
        <f>Commercial_Estimation!I10</f>
        <v/>
      </c>
      <c r="B10" s="4" t="str">
        <f>Commercial_Estimation!J10</f>
        <v/>
      </c>
      <c r="C10" s="4" t="str">
        <f>Commercial_Estimation!K10</f>
        <v>heavy oil</v>
      </c>
      <c r="D10" s="4">
        <f>Commercial_Estimation!L10</f>
        <v>5.7</v>
      </c>
      <c r="E10" s="4">
        <f>Commercial_Estimation!M10</f>
        <v>7.6</v>
      </c>
      <c r="F10" s="4">
        <f>Commercial_Estimation!N10</f>
        <v>6.2</v>
      </c>
      <c r="G10" s="48">
        <f t="shared" si="12"/>
        <v>12.421156243848023</v>
      </c>
      <c r="H10" s="48">
        <f t="shared" si="11"/>
        <v>11.664413675438022</v>
      </c>
      <c r="I10" s="48">
        <f t="shared" si="11"/>
        <v>11.481330795983988</v>
      </c>
      <c r="M10" s="20" t="s">
        <v>93</v>
      </c>
      <c r="N10" s="20" t="str">
        <f t="shared" si="3"/>
        <v/>
      </c>
      <c r="O10" s="20" t="s">
        <v>90</v>
      </c>
      <c r="P10" s="19">
        <f t="shared" si="4"/>
        <v>226193670000.00006</v>
      </c>
      <c r="Q10" s="19">
        <f t="shared" si="5"/>
        <v>301591560000.00006</v>
      </c>
      <c r="R10" s="19">
        <f t="shared" si="6"/>
        <v>246035220000.00006</v>
      </c>
      <c r="S10" s="19">
        <f t="shared" si="7"/>
        <v>492909985340.24554</v>
      </c>
      <c r="T10" s="19">
        <f t="shared" si="8"/>
        <v>462880094323.77466</v>
      </c>
      <c r="U10" s="19">
        <f t="shared" si="9"/>
        <v>455614798110.1123</v>
      </c>
      <c r="W10" s="2" t="s">
        <v>91</v>
      </c>
      <c r="X10" s="49">
        <f t="shared" si="10"/>
        <v>18992934757707.199</v>
      </c>
      <c r="Y10" s="49">
        <f t="shared" si="10"/>
        <v>318006442154.99707</v>
      </c>
      <c r="Z10" s="49">
        <f t="shared" si="10"/>
        <v>0</v>
      </c>
      <c r="AA10" s="49">
        <f t="shared" si="10"/>
        <v>0</v>
      </c>
      <c r="AB10" s="49">
        <f t="shared" si="10"/>
        <v>59960114668324.695</v>
      </c>
      <c r="AC10" s="49">
        <f t="shared" si="10"/>
        <v>0</v>
      </c>
    </row>
    <row r="11" spans="1:29">
      <c r="A11" s="4" t="str">
        <f>Commercial_Estimation!I11</f>
        <v/>
      </c>
      <c r="B11" s="4" t="str">
        <f>Commercial_Estimation!J11</f>
        <v/>
      </c>
      <c r="C11" s="4" t="str">
        <f>Commercial_Estimation!K11</f>
        <v>heavy oil</v>
      </c>
      <c r="D11" s="4">
        <f>Commercial_Estimation!L11</f>
        <v>0</v>
      </c>
      <c r="E11" s="4">
        <f>Commercial_Estimation!M11</f>
        <v>0</v>
      </c>
      <c r="F11" s="4">
        <f>Commercial_Estimation!N11</f>
        <v>0</v>
      </c>
      <c r="G11" s="48">
        <f t="shared" si="12"/>
        <v>0</v>
      </c>
      <c r="H11" s="48">
        <f t="shared" si="11"/>
        <v>0</v>
      </c>
      <c r="I11" s="48">
        <f t="shared" si="11"/>
        <v>0</v>
      </c>
      <c r="M11" s="20" t="s">
        <v>93</v>
      </c>
      <c r="N11" s="20" t="str">
        <f t="shared" si="3"/>
        <v/>
      </c>
      <c r="O11" s="20" t="s">
        <v>90</v>
      </c>
      <c r="P11" s="19">
        <f t="shared" si="4"/>
        <v>0</v>
      </c>
      <c r="Q11" s="19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9">
        <f t="shared" si="9"/>
        <v>0</v>
      </c>
      <c r="W11" s="2" t="s">
        <v>92</v>
      </c>
      <c r="X11" s="49">
        <f t="shared" si="10"/>
        <v>0</v>
      </c>
      <c r="Y11" s="49">
        <f t="shared" si="10"/>
        <v>0</v>
      </c>
      <c r="Z11" s="49">
        <f t="shared" si="10"/>
        <v>0</v>
      </c>
      <c r="AA11" s="49">
        <f t="shared" si="10"/>
        <v>0</v>
      </c>
      <c r="AB11" s="49">
        <f t="shared" si="10"/>
        <v>0</v>
      </c>
      <c r="AC11" s="49">
        <f t="shared" si="10"/>
        <v>0</v>
      </c>
    </row>
    <row r="12" spans="1:29">
      <c r="A12" s="4" t="str">
        <f>Commercial_Estimation!I12</f>
        <v/>
      </c>
      <c r="B12" s="4" t="str">
        <f>Commercial_Estimation!J12</f>
        <v/>
      </c>
      <c r="C12" s="4" t="str">
        <f>Commercial_Estimation!K12</f>
        <v>heavy oil</v>
      </c>
      <c r="D12" s="4">
        <f>Commercial_Estimation!L12</f>
        <v>73.5</v>
      </c>
      <c r="E12" s="4">
        <f>Commercial_Estimation!M12</f>
        <v>61.7</v>
      </c>
      <c r="F12" s="4">
        <f>Commercial_Estimation!N12</f>
        <v>46.8</v>
      </c>
      <c r="G12" s="48">
        <f t="shared" si="12"/>
        <v>93.759695518078601</v>
      </c>
      <c r="H12" s="48">
        <f t="shared" si="11"/>
        <v>88.047509679112807</v>
      </c>
      <c r="I12" s="48">
        <f t="shared" si="11"/>
        <v>86.665529234201713</v>
      </c>
      <c r="M12" s="20" t="s">
        <v>93</v>
      </c>
      <c r="N12" s="20" t="str">
        <f t="shared" si="3"/>
        <v/>
      </c>
      <c r="O12" s="20" t="s">
        <v>90</v>
      </c>
      <c r="P12" s="19">
        <f t="shared" si="4"/>
        <v>2916707850000.0005</v>
      </c>
      <c r="Q12" s="19">
        <f t="shared" si="5"/>
        <v>2448447270000.0005</v>
      </c>
      <c r="R12" s="19">
        <f t="shared" si="6"/>
        <v>1857169080000.0002</v>
      </c>
      <c r="S12" s="19">
        <f t="shared" si="7"/>
        <v>3720675373213.4658</v>
      </c>
      <c r="T12" s="19">
        <f t="shared" si="8"/>
        <v>3493998131347.2021</v>
      </c>
      <c r="U12" s="19">
        <f t="shared" si="9"/>
        <v>3439156863153.7505</v>
      </c>
      <c r="X12" s="49"/>
      <c r="Y12" s="49"/>
      <c r="Z12" s="49"/>
      <c r="AA12" s="49"/>
      <c r="AB12" s="49"/>
      <c r="AC12" s="49"/>
    </row>
    <row r="13" spans="1:29">
      <c r="A13" s="4" t="str">
        <f>Commercial_Estimation!I13</f>
        <v/>
      </c>
      <c r="B13" s="4" t="str">
        <f>Commercial_Estimation!J13</f>
        <v/>
      </c>
      <c r="C13" s="4" t="str">
        <f>Commercial_Estimation!K13</f>
        <v>LPG propane</v>
      </c>
      <c r="D13" s="4">
        <f>Commercial_Estimation!L13</f>
        <v>691.9</v>
      </c>
      <c r="E13" s="4">
        <f>Commercial_Estimation!M13</f>
        <v>685</v>
      </c>
      <c r="F13" s="4">
        <f>Commercial_Estimation!N13</f>
        <v>979.9</v>
      </c>
      <c r="G13" s="48">
        <f t="shared" si="12"/>
        <v>1963.1437102172056</v>
      </c>
      <c r="H13" s="48">
        <f t="shared" si="11"/>
        <v>1843.5417678325348</v>
      </c>
      <c r="I13" s="48">
        <f t="shared" si="11"/>
        <v>1814.6058140297916</v>
      </c>
      <c r="M13" s="20" t="s">
        <v>93</v>
      </c>
      <c r="N13" s="20" t="str">
        <f t="shared" si="3"/>
        <v/>
      </c>
      <c r="O13" s="20" t="s">
        <v>91</v>
      </c>
      <c r="P13" s="19">
        <f t="shared" si="4"/>
        <v>27456736890000.004</v>
      </c>
      <c r="Q13" s="19">
        <f t="shared" si="5"/>
        <v>27182923500000.004</v>
      </c>
      <c r="R13" s="19">
        <f t="shared" si="6"/>
        <v>38885469690000.008</v>
      </c>
      <c r="S13" s="19">
        <f t="shared" si="7"/>
        <v>77903628166920.406</v>
      </c>
      <c r="T13" s="19">
        <f t="shared" si="8"/>
        <v>73157452327075.281</v>
      </c>
      <c r="U13" s="19">
        <f t="shared" si="9"/>
        <v>72009183978725.641</v>
      </c>
      <c r="W13" s="18" t="s">
        <v>88</v>
      </c>
      <c r="X13" s="4">
        <f>SUM(X2:AC11)</f>
        <v>906845177121818</v>
      </c>
    </row>
    <row r="14" spans="1:29">
      <c r="A14" s="4" t="str">
        <f>Commercial_Estimation!I14</f>
        <v/>
      </c>
      <c r="B14" s="4" t="str">
        <f>Commercial_Estimation!J14</f>
        <v/>
      </c>
      <c r="C14" s="4" t="str">
        <f>Commercial_Estimation!K14</f>
        <v>buthane</v>
      </c>
      <c r="D14" s="4">
        <f>Commercial_Estimation!L14</f>
        <v>9</v>
      </c>
      <c r="E14" s="4">
        <f>Commercial_Estimation!M14</f>
        <v>15.399999999999999</v>
      </c>
      <c r="F14" s="4">
        <f>Commercial_Estimation!N14</f>
        <v>17.200000000000003</v>
      </c>
      <c r="G14" s="48">
        <f t="shared" si="12"/>
        <v>34.45869151519129</v>
      </c>
      <c r="H14" s="48">
        <f t="shared" si="11"/>
        <v>32.359341164118383</v>
      </c>
      <c r="I14" s="48">
        <f t="shared" si="11"/>
        <v>31.851433821116874</v>
      </c>
      <c r="M14" s="20" t="s">
        <v>93</v>
      </c>
      <c r="N14" s="20" t="str">
        <f t="shared" si="3"/>
        <v/>
      </c>
      <c r="O14" s="20" t="s">
        <v>91</v>
      </c>
      <c r="P14" s="19">
        <f t="shared" si="4"/>
        <v>357147900000.00006</v>
      </c>
      <c r="Q14" s="19">
        <f t="shared" si="5"/>
        <v>611119740000.00012</v>
      </c>
      <c r="R14" s="19">
        <f t="shared" si="6"/>
        <v>682549320000.00024</v>
      </c>
      <c r="S14" s="19">
        <f t="shared" si="7"/>
        <v>1367427701266.4878</v>
      </c>
      <c r="T14" s="19">
        <f t="shared" si="8"/>
        <v>1284118971349.8264</v>
      </c>
      <c r="U14" s="19">
        <f t="shared" si="9"/>
        <v>1263963633466.7632</v>
      </c>
      <c r="W14" s="18" t="s">
        <v>96</v>
      </c>
      <c r="X14" s="4">
        <f>X13-S2</f>
        <v>-1421615678182.125</v>
      </c>
    </row>
    <row r="15" spans="1:29">
      <c r="A15" s="4" t="str">
        <f>Commercial_Estimation!I15</f>
        <v/>
      </c>
      <c r="B15" s="4" t="str">
        <f>Commercial_Estimation!J15</f>
        <v>Natural Gas</v>
      </c>
      <c r="C15" s="4" t="str">
        <f>Commercial_Estimation!K15</f>
        <v>natural gas</v>
      </c>
      <c r="D15" s="4">
        <f>Commercial_Estimation!L15</f>
        <v>4141.3999999999996</v>
      </c>
      <c r="E15" s="4">
        <f>Commercial_Estimation!M15</f>
        <v>4633.8999999999996</v>
      </c>
      <c r="F15" s="4">
        <f>Commercial_Estimation!N15</f>
        <v>4493.7999999999993</v>
      </c>
      <c r="G15" s="48">
        <v>3709</v>
      </c>
      <c r="H15" s="4">
        <v>3643</v>
      </c>
      <c r="I15" s="4">
        <v>3632</v>
      </c>
      <c r="M15" s="20" t="s">
        <v>93</v>
      </c>
      <c r="N15" s="20" t="str">
        <f t="shared" si="3"/>
        <v>Natural Gas</v>
      </c>
      <c r="O15" s="20" t="s">
        <v>78</v>
      </c>
      <c r="P15" s="19">
        <f t="shared" si="4"/>
        <v>164343590340000.03</v>
      </c>
      <c r="Q15" s="19">
        <f t="shared" si="5"/>
        <v>183887517090000.03</v>
      </c>
      <c r="R15" s="19">
        <f t="shared" si="6"/>
        <v>178327914780000</v>
      </c>
      <c r="S15" s="19">
        <f t="shared" si="7"/>
        <v>147184617900000.03</v>
      </c>
      <c r="T15" s="19">
        <f t="shared" si="8"/>
        <v>144565533300000.03</v>
      </c>
      <c r="U15" s="19">
        <f t="shared" si="9"/>
        <v>144129019200000.03</v>
      </c>
      <c r="W15" s="18" t="s">
        <v>168</v>
      </c>
      <c r="X15" s="4">
        <f>SUM('OUTPUT from SYDEC'!B4:C4)</f>
        <v>1858129778182.2744</v>
      </c>
    </row>
    <row r="16" spans="1:29">
      <c r="A16" s="4" t="str">
        <f>Commercial_Estimation!I16</f>
        <v/>
      </c>
      <c r="B16" s="4" t="str">
        <f>Commercial_Estimation!J16</f>
        <v>Electricity</v>
      </c>
      <c r="C16" s="4" t="str">
        <f>Commercial_Estimation!K16</f>
        <v>electricity</v>
      </c>
      <c r="D16" s="4">
        <f>Commercial_Estimation!L16</f>
        <v>11077.2</v>
      </c>
      <c r="E16" s="4">
        <f>Commercial_Estimation!M16</f>
        <v>12477.1</v>
      </c>
      <c r="F16" s="4">
        <f>Commercial_Estimation!N16</f>
        <v>13304.6</v>
      </c>
      <c r="G16" s="48">
        <v>14372</v>
      </c>
      <c r="H16" s="4">
        <v>14243</v>
      </c>
      <c r="I16" s="4">
        <v>14369</v>
      </c>
      <c r="M16" s="20" t="s">
        <v>93</v>
      </c>
      <c r="N16" s="20" t="str">
        <f t="shared" si="3"/>
        <v>Electricity</v>
      </c>
      <c r="O16" s="20" t="s">
        <v>81</v>
      </c>
      <c r="P16" s="19">
        <f t="shared" si="4"/>
        <v>439577635320000.13</v>
      </c>
      <c r="Q16" s="19">
        <f t="shared" si="5"/>
        <v>495130007010000.13</v>
      </c>
      <c r="R16" s="19">
        <f t="shared" si="6"/>
        <v>527967772260000.13</v>
      </c>
      <c r="S16" s="19">
        <f t="shared" si="7"/>
        <v>570325513200000.13</v>
      </c>
      <c r="T16" s="19">
        <f t="shared" si="8"/>
        <v>565206393300000.13</v>
      </c>
      <c r="U16" s="19">
        <f t="shared" si="9"/>
        <v>570206463900000.13</v>
      </c>
    </row>
    <row r="17" spans="1:29">
      <c r="A17" s="4" t="str">
        <f>Commercial_Estimation!I17</f>
        <v/>
      </c>
      <c r="B17" s="4" t="str">
        <f>Commercial_Estimation!J17</f>
        <v>Heat</v>
      </c>
      <c r="C17" s="4" t="str">
        <f>Commercial_Estimation!K17</f>
        <v>heat</v>
      </c>
      <c r="D17" s="4">
        <f>Commercial_Estimation!L17</f>
        <v>153.19999999999999</v>
      </c>
      <c r="E17" s="4">
        <f>Commercial_Estimation!M17</f>
        <v>218</v>
      </c>
      <c r="F17" s="4">
        <f>Commercial_Estimation!N17</f>
        <v>237.89999999999998</v>
      </c>
      <c r="G17" s="48">
        <v>425</v>
      </c>
      <c r="H17" s="4">
        <v>409</v>
      </c>
      <c r="I17" s="4">
        <v>412</v>
      </c>
      <c r="M17" s="20" t="s">
        <v>93</v>
      </c>
      <c r="N17" s="20" t="str">
        <f t="shared" si="3"/>
        <v>Heat</v>
      </c>
      <c r="O17" s="20" t="s">
        <v>83</v>
      </c>
      <c r="P17" s="19">
        <f t="shared" si="4"/>
        <v>6079450920000.001</v>
      </c>
      <c r="Q17" s="19">
        <f t="shared" si="5"/>
        <v>8650915800000.002</v>
      </c>
      <c r="R17" s="19">
        <f t="shared" si="6"/>
        <v>9440609490000</v>
      </c>
      <c r="S17" s="19">
        <f t="shared" si="7"/>
        <v>16865317500000.004</v>
      </c>
      <c r="T17" s="19">
        <f t="shared" si="8"/>
        <v>16230387900000.004</v>
      </c>
      <c r="U17" s="19">
        <f t="shared" si="9"/>
        <v>16349437200000.004</v>
      </c>
      <c r="W17" s="2">
        <v>2020</v>
      </c>
      <c r="X17" s="5" t="s">
        <v>14</v>
      </c>
      <c r="Y17" s="5" t="s">
        <v>15</v>
      </c>
      <c r="Z17" s="5" t="s">
        <v>21</v>
      </c>
      <c r="AA17" s="5" t="s">
        <v>16</v>
      </c>
      <c r="AB17" s="5" t="s">
        <v>17</v>
      </c>
      <c r="AC17" s="5" t="s">
        <v>18</v>
      </c>
    </row>
    <row r="18" spans="1:29">
      <c r="A18" s="4" t="str">
        <f>Commercial_Estimation!I18</f>
        <v/>
      </c>
      <c r="B18" s="4" t="str">
        <f>Commercial_Estimation!J18</f>
        <v>etc</v>
      </c>
      <c r="C18" s="4" t="str">
        <f>Commercial_Estimation!K18</f>
        <v>etc</v>
      </c>
      <c r="D18" s="4">
        <f>Commercial_Estimation!L18</f>
        <v>8.1</v>
      </c>
      <c r="E18" s="4">
        <f>Commercial_Estimation!M18</f>
        <v>39.9</v>
      </c>
      <c r="F18" s="4">
        <f>Commercial_Estimation!N18</f>
        <v>76.599999999999994</v>
      </c>
      <c r="G18" s="48">
        <v>1340</v>
      </c>
      <c r="H18" s="4">
        <v>1430</v>
      </c>
      <c r="I18" s="4">
        <v>1534</v>
      </c>
      <c r="M18" s="20" t="s">
        <v>93</v>
      </c>
      <c r="N18" s="20" t="str">
        <f t="shared" si="3"/>
        <v>etc</v>
      </c>
      <c r="O18" s="20" t="str">
        <f>C18</f>
        <v>etc</v>
      </c>
      <c r="P18" s="19">
        <f t="shared" si="4"/>
        <v>321433110000.00006</v>
      </c>
      <c r="Q18" s="19">
        <f t="shared" si="5"/>
        <v>1583355690000.0002</v>
      </c>
      <c r="R18" s="19">
        <f t="shared" si="6"/>
        <v>3039725460000.0005</v>
      </c>
      <c r="S18" s="19">
        <f t="shared" si="7"/>
        <v>53175354000000.008</v>
      </c>
      <c r="T18" s="19">
        <f t="shared" si="8"/>
        <v>56746833000000.008</v>
      </c>
      <c r="U18" s="19">
        <f t="shared" si="9"/>
        <v>60873875400000.008</v>
      </c>
      <c r="W18" s="2" t="s">
        <v>81</v>
      </c>
      <c r="X18" s="49">
        <f>SUMIFS($T$2:$T$103, $M$2:$M$103, X$1, $O$2:$O$103, $W18) - SUM('OUTPUT from SYDEC'!$B$4:$C$4)/5</f>
        <v>128085531122407.27</v>
      </c>
      <c r="Y18" s="49">
        <f>SUMIFS($T$2:$T$103, $M$2:$M$103, Y$1, $O$2:$O$103, $W18) - SUM('OUTPUT from SYDEC'!$B$4:$C$4)/5</f>
        <v>178932270756877.25</v>
      </c>
      <c r="Z18" s="49">
        <f t="shared" ref="Z18:Z27" si="13">SUMIFS($T$2:$T$103, $M$2:$M$103, Z$1, $O$2:$O$103, $W18)</f>
        <v>0</v>
      </c>
      <c r="AA18" s="49">
        <f>SUMIFS($T$2:$T$103, $M$2:$M$103, AA$1, $O$2:$O$103, $W18) - SUM('OUTPUT from SYDEC'!$B$4:$C$4)/5</f>
        <v>109852244589602.05</v>
      </c>
      <c r="AB18" s="49">
        <f>SUMIFS($T$2:$T$103, $M$2:$M$103, AB$1, $O$2:$O$103, $W18) - SUM('OUTPUT from SYDEC'!$B$4:$C$4)/5</f>
        <v>78959313632808.156</v>
      </c>
      <c r="AC18" s="49">
        <f>SUMIFS($T$2:$T$103, $M$2:$M$103, AC$1, $O$2:$O$103, $W18) - SUM('OUTPUT from SYDEC'!$B$4:$C$4)/5</f>
        <v>67518903420123.07</v>
      </c>
    </row>
    <row r="19" spans="1:29">
      <c r="A19" s="4" t="str">
        <f>Commercial_Estimation!I19</f>
        <v>Heating (kTOE)</v>
      </c>
      <c r="B19" s="4" t="str">
        <f>Commercial_Estimation!J19</f>
        <v>Sub Total</v>
      </c>
      <c r="C19" s="4" t="str">
        <f>Commercial_Estimation!K19</f>
        <v>sub total</v>
      </c>
      <c r="D19" s="4">
        <f>Commercial_Estimation!L19</f>
        <v>6207.8</v>
      </c>
      <c r="E19" s="4">
        <f>Commercial_Estimation!M19</f>
        <v>6534.5</v>
      </c>
      <c r="F19" s="4">
        <f>Commercial_Estimation!N19</f>
        <v>5944.8</v>
      </c>
      <c r="G19" s="48">
        <f>IF(G2&lt;&gt;0,F19/F2*G2,0)</f>
        <v>6862.3828602554022</v>
      </c>
      <c r="H19" s="48">
        <f t="shared" ref="H19:I19" si="14">IF(H2&lt;&gt;0,G19/G2*H2,0)</f>
        <v>6771.8358651576591</v>
      </c>
      <c r="I19" s="48">
        <f t="shared" si="14"/>
        <v>6824.305150396417</v>
      </c>
      <c r="M19" s="20" t="s">
        <v>94</v>
      </c>
      <c r="N19" s="20" t="str">
        <f t="shared" si="3"/>
        <v>Sub Total</v>
      </c>
      <c r="O19" s="20" t="str">
        <f>C19</f>
        <v>sub total</v>
      </c>
      <c r="P19" s="19">
        <f t="shared" si="4"/>
        <v>246344748180000.06</v>
      </c>
      <c r="Q19" s="19">
        <f t="shared" si="5"/>
        <v>259309216950000.06</v>
      </c>
      <c r="R19" s="19">
        <f t="shared" si="6"/>
        <v>235908092880000.06</v>
      </c>
      <c r="S19" s="19">
        <f t="shared" si="7"/>
        <v>272320625281801.19</v>
      </c>
      <c r="T19" s="19">
        <f t="shared" si="8"/>
        <v>268727439820637.97</v>
      </c>
      <c r="U19" s="19">
        <f t="shared" si="9"/>
        <v>270809583713696.13</v>
      </c>
      <c r="W19" s="2" t="s">
        <v>70</v>
      </c>
      <c r="X19" s="49">
        <f t="shared" ref="X19:Y27" si="15">SUMIFS($T$2:$T$103, $M$2:$M$103, X$1, $O$2:$O$103, $W19)</f>
        <v>0</v>
      </c>
      <c r="Y19" s="49">
        <f t="shared" si="15"/>
        <v>0</v>
      </c>
      <c r="Z19" s="49">
        <f t="shared" si="13"/>
        <v>0</v>
      </c>
      <c r="AA19" s="49">
        <f t="shared" ref="AA19:AC27" si="16">SUMIFS($T$2:$T$103, $M$2:$M$103, AA$1, $O$2:$O$103, $W19)</f>
        <v>0</v>
      </c>
      <c r="AB19" s="49">
        <f t="shared" si="16"/>
        <v>0</v>
      </c>
      <c r="AC19" s="49">
        <f t="shared" si="16"/>
        <v>0</v>
      </c>
    </row>
    <row r="20" spans="1:29">
      <c r="A20" s="4" t="str">
        <f>Commercial_Estimation!I20</f>
        <v/>
      </c>
      <c r="B20" s="4" t="str">
        <f>Commercial_Estimation!J20</f>
        <v>Coal</v>
      </c>
      <c r="C20" s="4" t="str">
        <f>Commercial_Estimation!K20</f>
        <v>coal total</v>
      </c>
      <c r="D20" s="4">
        <f>Commercial_Estimation!L20</f>
        <v>98.2</v>
      </c>
      <c r="E20" s="4">
        <f>Commercial_Estimation!M20</f>
        <v>153</v>
      </c>
      <c r="F20" s="4">
        <f>Commercial_Estimation!N20</f>
        <v>132.80000000000001</v>
      </c>
      <c r="G20" s="48">
        <f t="shared" ref="G20:I20" si="17">IF(G3&lt;&gt;0,F20/F3*G3,0)</f>
        <v>0</v>
      </c>
      <c r="H20" s="48">
        <f t="shared" si="17"/>
        <v>0</v>
      </c>
      <c r="I20" s="48">
        <f t="shared" si="17"/>
        <v>0</v>
      </c>
      <c r="M20" s="20" t="str">
        <f>M19</f>
        <v>heating</v>
      </c>
      <c r="N20" s="20" t="str">
        <f t="shared" si="3"/>
        <v>Coal</v>
      </c>
      <c r="O20" s="20" t="s">
        <v>70</v>
      </c>
      <c r="P20" s="19">
        <f t="shared" si="4"/>
        <v>3896880420000.001</v>
      </c>
      <c r="Q20" s="19">
        <f t="shared" si="5"/>
        <v>6071514300000.001</v>
      </c>
      <c r="R20" s="19">
        <f t="shared" si="6"/>
        <v>5269915680000.001</v>
      </c>
      <c r="S20" s="19">
        <f t="shared" si="7"/>
        <v>0</v>
      </c>
      <c r="T20" s="19">
        <f t="shared" si="8"/>
        <v>0</v>
      </c>
      <c r="U20" s="19">
        <f t="shared" si="9"/>
        <v>0</v>
      </c>
      <c r="W20" s="2" t="s">
        <v>78</v>
      </c>
      <c r="X20" s="49">
        <f t="shared" si="15"/>
        <v>58150486891512.766</v>
      </c>
      <c r="Y20" s="49">
        <f t="shared" si="15"/>
        <v>19015685329482.852</v>
      </c>
      <c r="Z20" s="49">
        <f t="shared" si="13"/>
        <v>0</v>
      </c>
      <c r="AA20" s="49">
        <f t="shared" si="16"/>
        <v>0</v>
      </c>
      <c r="AB20" s="49">
        <f t="shared" si="16"/>
        <v>67399361079004.43</v>
      </c>
      <c r="AC20" s="49">
        <f t="shared" si="16"/>
        <v>0</v>
      </c>
    </row>
    <row r="21" spans="1:29">
      <c r="A21" s="4" t="str">
        <f>Commercial_Estimation!I21</f>
        <v/>
      </c>
      <c r="B21" s="4" t="str">
        <f>Commercial_Estimation!J21</f>
        <v/>
      </c>
      <c r="C21" s="4" t="str">
        <f>Commercial_Estimation!K21</f>
        <v>briquet</v>
      </c>
      <c r="D21" s="4">
        <f>Commercial_Estimation!L21</f>
        <v>98.2</v>
      </c>
      <c r="E21" s="4">
        <f>Commercial_Estimation!M21</f>
        <v>153</v>
      </c>
      <c r="F21" s="4">
        <f>Commercial_Estimation!N21</f>
        <v>132.80000000000001</v>
      </c>
      <c r="G21" s="48">
        <f t="shared" ref="G21:I21" si="18">IF(G4&lt;&gt;0,F21/F4*G4,0)</f>
        <v>0</v>
      </c>
      <c r="H21" s="48">
        <f t="shared" si="18"/>
        <v>0</v>
      </c>
      <c r="I21" s="48">
        <f t="shared" si="18"/>
        <v>0</v>
      </c>
      <c r="M21" s="20" t="str">
        <f t="shared" ref="M21:M35" si="19">M20</f>
        <v>heating</v>
      </c>
      <c r="N21" s="20" t="str">
        <f t="shared" si="3"/>
        <v/>
      </c>
      <c r="O21" s="20" t="str">
        <f>C21</f>
        <v>briquet</v>
      </c>
      <c r="P21" s="19">
        <f t="shared" si="4"/>
        <v>3896880420000.001</v>
      </c>
      <c r="Q21" s="19">
        <f t="shared" si="5"/>
        <v>6071514300000.001</v>
      </c>
      <c r="R21" s="19">
        <f t="shared" si="6"/>
        <v>5269915680000.001</v>
      </c>
      <c r="S21" s="19">
        <f t="shared" si="7"/>
        <v>0</v>
      </c>
      <c r="T21" s="19">
        <f t="shared" si="8"/>
        <v>0</v>
      </c>
      <c r="U21" s="19">
        <f t="shared" si="9"/>
        <v>0</v>
      </c>
      <c r="W21" s="2" t="s">
        <v>74</v>
      </c>
      <c r="X21" s="49">
        <f t="shared" si="15"/>
        <v>1635011946079.1394</v>
      </c>
      <c r="Y21" s="49">
        <f t="shared" si="15"/>
        <v>0</v>
      </c>
      <c r="Z21" s="49">
        <f t="shared" si="13"/>
        <v>0</v>
      </c>
      <c r="AA21" s="49">
        <f t="shared" si="16"/>
        <v>0</v>
      </c>
      <c r="AB21" s="49">
        <f t="shared" si="16"/>
        <v>515140750134.52344</v>
      </c>
      <c r="AC21" s="49">
        <f t="shared" si="16"/>
        <v>0</v>
      </c>
    </row>
    <row r="22" spans="1:29">
      <c r="A22" s="4" t="str">
        <f>Commercial_Estimation!I22</f>
        <v/>
      </c>
      <c r="B22" s="4" t="str">
        <f>Commercial_Estimation!J22</f>
        <v/>
      </c>
      <c r="C22" s="4" t="str">
        <f>Commercial_Estimation!K22</f>
        <v>coal</v>
      </c>
      <c r="D22" s="4">
        <f>Commercial_Estimation!L22</f>
        <v>0</v>
      </c>
      <c r="E22" s="4">
        <f>Commercial_Estimation!M22</f>
        <v>0</v>
      </c>
      <c r="F22" s="4">
        <f>Commercial_Estimation!N22</f>
        <v>0</v>
      </c>
      <c r="G22" s="48">
        <f t="shared" ref="G22:I22" si="20">IF(G5&lt;&gt;0,F22/F5*G5,0)</f>
        <v>0</v>
      </c>
      <c r="H22" s="48">
        <f t="shared" si="20"/>
        <v>0</v>
      </c>
      <c r="I22" s="48">
        <f t="shared" si="20"/>
        <v>0</v>
      </c>
      <c r="M22" s="20" t="str">
        <f t="shared" si="19"/>
        <v>heating</v>
      </c>
      <c r="N22" s="20" t="str">
        <f t="shared" si="3"/>
        <v/>
      </c>
      <c r="O22" s="20" t="s">
        <v>95</v>
      </c>
      <c r="P22" s="19">
        <f t="shared" si="4"/>
        <v>0</v>
      </c>
      <c r="Q22" s="19">
        <f t="shared" si="5"/>
        <v>0</v>
      </c>
      <c r="R22" s="19">
        <f t="shared" si="6"/>
        <v>0</v>
      </c>
      <c r="S22" s="19">
        <f t="shared" si="7"/>
        <v>0</v>
      </c>
      <c r="T22" s="19">
        <f t="shared" si="8"/>
        <v>0</v>
      </c>
      <c r="U22" s="19">
        <f t="shared" si="9"/>
        <v>0</v>
      </c>
      <c r="W22" s="2" t="s">
        <v>83</v>
      </c>
      <c r="X22" s="49">
        <f t="shared" si="15"/>
        <v>14511153872761.668</v>
      </c>
      <c r="Y22" s="49">
        <f t="shared" si="15"/>
        <v>1719234027238.3359</v>
      </c>
      <c r="Z22" s="49">
        <f t="shared" si="13"/>
        <v>0</v>
      </c>
      <c r="AA22" s="49">
        <f t="shared" si="16"/>
        <v>0</v>
      </c>
      <c r="AB22" s="49">
        <f t="shared" si="16"/>
        <v>0</v>
      </c>
      <c r="AC22" s="49">
        <f t="shared" si="16"/>
        <v>0</v>
      </c>
    </row>
    <row r="23" spans="1:29">
      <c r="A23" s="4" t="str">
        <f>Commercial_Estimation!I23</f>
        <v/>
      </c>
      <c r="B23" s="4" t="str">
        <f>Commercial_Estimation!J23</f>
        <v>Oil</v>
      </c>
      <c r="C23" s="4" t="str">
        <f>Commercial_Estimation!K23</f>
        <v>oil total</v>
      </c>
      <c r="D23" s="4">
        <f>Commercial_Estimation!L23</f>
        <v>1012.1</v>
      </c>
      <c r="E23" s="4">
        <f>Commercial_Estimation!M23</f>
        <v>805.8</v>
      </c>
      <c r="F23" s="4">
        <f>Commercial_Estimation!N23</f>
        <v>706.5</v>
      </c>
      <c r="G23" s="48">
        <f t="shared" ref="G23:I23" si="21">IF(G6&lt;&gt;0,F23/F6*G6,0)</f>
        <v>1415.410788109456</v>
      </c>
      <c r="H23" s="48">
        <f t="shared" si="21"/>
        <v>1329.1787518866067</v>
      </c>
      <c r="I23" s="48">
        <f t="shared" si="21"/>
        <v>1308.3161624778529</v>
      </c>
      <c r="M23" s="20" t="str">
        <f t="shared" si="19"/>
        <v>heating</v>
      </c>
      <c r="N23" s="20" t="str">
        <f t="shared" si="3"/>
        <v>Oil</v>
      </c>
      <c r="O23" s="20" t="str">
        <f>C23</f>
        <v>oil total</v>
      </c>
      <c r="P23" s="19">
        <f t="shared" si="4"/>
        <v>40163265510000.008</v>
      </c>
      <c r="Q23" s="19">
        <f t="shared" si="5"/>
        <v>31976641980000.004</v>
      </c>
      <c r="R23" s="19">
        <f t="shared" si="6"/>
        <v>28036110150000.004</v>
      </c>
      <c r="S23" s="19">
        <f t="shared" si="7"/>
        <v>56167887845626.367</v>
      </c>
      <c r="T23" s="19">
        <f t="shared" si="8"/>
        <v>52745933328991.414</v>
      </c>
      <c r="U23" s="19">
        <f t="shared" si="9"/>
        <v>51918041107224.898</v>
      </c>
      <c r="W23" s="2" t="s">
        <v>84</v>
      </c>
      <c r="X23" s="49">
        <f t="shared" si="15"/>
        <v>45560446860313.336</v>
      </c>
      <c r="Y23" s="49">
        <f t="shared" si="15"/>
        <v>222246082245.43088</v>
      </c>
      <c r="Z23" s="49">
        <f t="shared" si="13"/>
        <v>0</v>
      </c>
      <c r="AA23" s="49">
        <f t="shared" si="16"/>
        <v>3704101370757.1816</v>
      </c>
      <c r="AB23" s="49">
        <f t="shared" si="16"/>
        <v>7111874631853.7881</v>
      </c>
      <c r="AC23" s="49">
        <f t="shared" si="16"/>
        <v>148164054830.28726</v>
      </c>
    </row>
    <row r="24" spans="1:29">
      <c r="A24" s="4" t="str">
        <f>Commercial_Estimation!I24</f>
        <v/>
      </c>
      <c r="B24" s="4" t="str">
        <f>Commercial_Estimation!J24</f>
        <v/>
      </c>
      <c r="C24" s="4" t="str">
        <f>Commercial_Estimation!K24</f>
        <v>gasoline</v>
      </c>
      <c r="D24" s="4">
        <f>Commercial_Estimation!L24</f>
        <v>0</v>
      </c>
      <c r="E24" s="4">
        <f>Commercial_Estimation!M24</f>
        <v>0</v>
      </c>
      <c r="F24" s="4">
        <f>Commercial_Estimation!N24</f>
        <v>0</v>
      </c>
      <c r="G24" s="48">
        <f t="shared" ref="G24:I24" si="22">IF(G7&lt;&gt;0,F24/F7*G7,0)</f>
        <v>0</v>
      </c>
      <c r="H24" s="48">
        <f t="shared" si="22"/>
        <v>0</v>
      </c>
      <c r="I24" s="48">
        <f t="shared" si="22"/>
        <v>0</v>
      </c>
      <c r="M24" s="20" t="str">
        <f t="shared" si="19"/>
        <v>heating</v>
      </c>
      <c r="N24" s="20" t="str">
        <f t="shared" si="3"/>
        <v/>
      </c>
      <c r="O24" s="20" t="s">
        <v>74</v>
      </c>
      <c r="P24" s="19">
        <f t="shared" si="4"/>
        <v>0</v>
      </c>
      <c r="Q24" s="19">
        <f t="shared" si="5"/>
        <v>0</v>
      </c>
      <c r="R24" s="19">
        <f t="shared" si="6"/>
        <v>0</v>
      </c>
      <c r="S24" s="19">
        <f t="shared" si="7"/>
        <v>0</v>
      </c>
      <c r="T24" s="19">
        <f t="shared" si="8"/>
        <v>0</v>
      </c>
      <c r="U24" s="19">
        <f t="shared" si="9"/>
        <v>0</v>
      </c>
      <c r="W24" s="2" t="s">
        <v>68</v>
      </c>
      <c r="X24" s="49">
        <f t="shared" si="15"/>
        <v>29616860228748.609</v>
      </c>
      <c r="Y24" s="49">
        <f t="shared" si="15"/>
        <v>0</v>
      </c>
      <c r="Z24" s="49">
        <f t="shared" si="13"/>
        <v>0</v>
      </c>
      <c r="AA24" s="49">
        <f t="shared" si="16"/>
        <v>0</v>
      </c>
      <c r="AB24" s="49">
        <f t="shared" si="16"/>
        <v>3605985250941.6631</v>
      </c>
      <c r="AC24" s="49">
        <f t="shared" si="16"/>
        <v>0</v>
      </c>
    </row>
    <row r="25" spans="1:29">
      <c r="A25" s="4" t="str">
        <f>Commercial_Estimation!I25</f>
        <v/>
      </c>
      <c r="B25" s="4" t="str">
        <f>Commercial_Estimation!J25</f>
        <v/>
      </c>
      <c r="C25" s="4" t="str">
        <f>Commercial_Estimation!K25</f>
        <v>kerosene</v>
      </c>
      <c r="D25" s="4">
        <f>Commercial_Estimation!L25</f>
        <v>614.4</v>
      </c>
      <c r="E25" s="4">
        <f>Commercial_Estimation!M25</f>
        <v>513.1</v>
      </c>
      <c r="F25" s="4">
        <f>Commercial_Estimation!N25</f>
        <v>396.7</v>
      </c>
      <c r="G25" s="48">
        <f t="shared" ref="G25:I25" si="23">IF(G8&lt;&gt;0,F25/F8*G8,0)</f>
        <v>794.75365837653385</v>
      </c>
      <c r="H25" s="48">
        <f t="shared" si="23"/>
        <v>746.33433952359076</v>
      </c>
      <c r="I25" s="48">
        <f t="shared" si="23"/>
        <v>734.61998818820132</v>
      </c>
      <c r="M25" s="20" t="str">
        <f t="shared" si="19"/>
        <v>heating</v>
      </c>
      <c r="N25" s="20" t="str">
        <f t="shared" si="3"/>
        <v/>
      </c>
      <c r="O25" s="20" t="s">
        <v>68</v>
      </c>
      <c r="P25" s="19">
        <f t="shared" si="4"/>
        <v>24381296640000.004</v>
      </c>
      <c r="Q25" s="19">
        <f t="shared" si="5"/>
        <v>20361398610000.004</v>
      </c>
      <c r="R25" s="19">
        <f t="shared" si="6"/>
        <v>15742285770000.002</v>
      </c>
      <c r="S25" s="19">
        <f t="shared" si="7"/>
        <v>31538288900721.836</v>
      </c>
      <c r="T25" s="19">
        <f t="shared" si="8"/>
        <v>29616860228748.609</v>
      </c>
      <c r="U25" s="19">
        <f t="shared" si="9"/>
        <v>29151998453271.219</v>
      </c>
      <c r="W25" s="2" t="s">
        <v>90</v>
      </c>
      <c r="X25" s="49">
        <f t="shared" si="15"/>
        <v>3658245906752.4121</v>
      </c>
      <c r="Y25" s="49">
        <f t="shared" si="15"/>
        <v>0</v>
      </c>
      <c r="Z25" s="49">
        <f t="shared" si="13"/>
        <v>0</v>
      </c>
      <c r="AA25" s="49">
        <f t="shared" si="16"/>
        <v>0</v>
      </c>
      <c r="AB25" s="49">
        <f t="shared" si="16"/>
        <v>298632318918.56433</v>
      </c>
      <c r="AC25" s="49">
        <f t="shared" si="16"/>
        <v>0</v>
      </c>
    </row>
    <row r="26" spans="1:29">
      <c r="A26" s="4" t="str">
        <f>Commercial_Estimation!I26</f>
        <v/>
      </c>
      <c r="B26" s="4" t="str">
        <f>Commercial_Estimation!J26</f>
        <v/>
      </c>
      <c r="C26" s="4" t="str">
        <f>Commercial_Estimation!K26</f>
        <v>petroleum diesel</v>
      </c>
      <c r="D26" s="4">
        <f>Commercial_Estimation!L26</f>
        <v>97.8</v>
      </c>
      <c r="E26" s="4">
        <f>Commercial_Estimation!M26</f>
        <v>52.3</v>
      </c>
      <c r="F26" s="4">
        <f>Commercial_Estimation!N26</f>
        <v>21.9</v>
      </c>
      <c r="G26" s="48">
        <f t="shared" ref="G26:I26" si="24">IF(G9&lt;&gt;0,F26/F9*G9,0)</f>
        <v>43.874729312947039</v>
      </c>
      <c r="H26" s="48">
        <f t="shared" si="24"/>
        <v>41.201719272918169</v>
      </c>
      <c r="I26" s="48">
        <f t="shared" si="24"/>
        <v>40.555023295491829</v>
      </c>
      <c r="M26" s="20" t="str">
        <f t="shared" si="19"/>
        <v>heating</v>
      </c>
      <c r="N26" s="20" t="str">
        <f t="shared" si="3"/>
        <v/>
      </c>
      <c r="O26" s="20" t="s">
        <v>74</v>
      </c>
      <c r="P26" s="19">
        <f t="shared" si="4"/>
        <v>3881007180000.0005</v>
      </c>
      <c r="Q26" s="19">
        <f t="shared" si="5"/>
        <v>2075426130000.0002</v>
      </c>
      <c r="R26" s="19">
        <f t="shared" si="6"/>
        <v>869059890000.00012</v>
      </c>
      <c r="S26" s="19">
        <f t="shared" si="7"/>
        <v>1741085270798.6089</v>
      </c>
      <c r="T26" s="19">
        <f t="shared" si="8"/>
        <v>1635011946079.1394</v>
      </c>
      <c r="U26" s="19">
        <f t="shared" si="9"/>
        <v>1609349044937.332</v>
      </c>
      <c r="W26" s="2" t="s">
        <v>91</v>
      </c>
      <c r="X26" s="49">
        <f t="shared" si="15"/>
        <v>17835815247411.25</v>
      </c>
      <c r="Y26" s="49">
        <f t="shared" si="15"/>
        <v>298632318918.56421</v>
      </c>
      <c r="Z26" s="49">
        <f t="shared" si="13"/>
        <v>0</v>
      </c>
      <c r="AA26" s="49">
        <f t="shared" si="16"/>
        <v>0</v>
      </c>
      <c r="AB26" s="49">
        <f t="shared" si="16"/>
        <v>56307123732095.281</v>
      </c>
      <c r="AC26" s="49">
        <f t="shared" si="16"/>
        <v>0</v>
      </c>
    </row>
    <row r="27" spans="1:29">
      <c r="A27" s="4" t="str">
        <f>Commercial_Estimation!I27</f>
        <v/>
      </c>
      <c r="B27" s="4" t="str">
        <f>Commercial_Estimation!J27</f>
        <v/>
      </c>
      <c r="C27" s="4" t="str">
        <f>Commercial_Estimation!K27</f>
        <v>heavy oil</v>
      </c>
      <c r="D27" s="4">
        <f>Commercial_Estimation!L27</f>
        <v>5.7</v>
      </c>
      <c r="E27" s="4">
        <f>Commercial_Estimation!M27</f>
        <v>7.6</v>
      </c>
      <c r="F27" s="4">
        <f>Commercial_Estimation!N27</f>
        <v>6.2</v>
      </c>
      <c r="G27" s="48">
        <f t="shared" ref="G27:I27" si="25">IF(G10&lt;&gt;0,F27/F10*G10,0)</f>
        <v>12.421156243848023</v>
      </c>
      <c r="H27" s="48">
        <f t="shared" si="25"/>
        <v>11.664413675438022</v>
      </c>
      <c r="I27" s="48">
        <f t="shared" si="25"/>
        <v>11.481330795983988</v>
      </c>
      <c r="M27" s="20" t="str">
        <f t="shared" si="19"/>
        <v>heating</v>
      </c>
      <c r="N27" s="20" t="str">
        <f t="shared" si="3"/>
        <v/>
      </c>
      <c r="O27" s="20" t="s">
        <v>90</v>
      </c>
      <c r="P27" s="19">
        <f t="shared" si="4"/>
        <v>226193670000.00006</v>
      </c>
      <c r="Q27" s="19">
        <f t="shared" si="5"/>
        <v>301591560000.00006</v>
      </c>
      <c r="R27" s="19">
        <f t="shared" si="6"/>
        <v>246035220000.00006</v>
      </c>
      <c r="S27" s="19">
        <f t="shared" si="7"/>
        <v>492909985340.24554</v>
      </c>
      <c r="T27" s="19">
        <f t="shared" si="8"/>
        <v>462880094323.77466</v>
      </c>
      <c r="U27" s="19">
        <f t="shared" si="9"/>
        <v>455614798110.1123</v>
      </c>
      <c r="W27" s="2" t="s">
        <v>92</v>
      </c>
      <c r="X27" s="49">
        <f t="shared" si="15"/>
        <v>0</v>
      </c>
      <c r="Y27" s="49">
        <f t="shared" si="15"/>
        <v>0</v>
      </c>
      <c r="Z27" s="49">
        <f t="shared" si="13"/>
        <v>0</v>
      </c>
      <c r="AA27" s="49">
        <f t="shared" si="16"/>
        <v>0</v>
      </c>
      <c r="AB27" s="49">
        <f t="shared" si="16"/>
        <v>0</v>
      </c>
      <c r="AC27" s="49">
        <f t="shared" si="16"/>
        <v>0</v>
      </c>
    </row>
    <row r="28" spans="1:29">
      <c r="A28" s="4" t="str">
        <f>Commercial_Estimation!I28</f>
        <v/>
      </c>
      <c r="B28" s="4" t="str">
        <f>Commercial_Estimation!J28</f>
        <v/>
      </c>
      <c r="C28" s="4" t="str">
        <f>Commercial_Estimation!K28</f>
        <v>heavy oil</v>
      </c>
      <c r="D28" s="4">
        <f>Commercial_Estimation!L28</f>
        <v>0</v>
      </c>
      <c r="E28" s="4">
        <f>Commercial_Estimation!M28</f>
        <v>0</v>
      </c>
      <c r="F28" s="4">
        <f>Commercial_Estimation!N28</f>
        <v>0</v>
      </c>
      <c r="G28" s="48">
        <f t="shared" ref="G28:I28" si="26">IF(G11&lt;&gt;0,F28/F11*G11,0)</f>
        <v>0</v>
      </c>
      <c r="H28" s="48">
        <f t="shared" si="26"/>
        <v>0</v>
      </c>
      <c r="I28" s="48">
        <f t="shared" si="26"/>
        <v>0</v>
      </c>
      <c r="M28" s="20" t="str">
        <f t="shared" si="19"/>
        <v>heating</v>
      </c>
      <c r="N28" s="20" t="str">
        <f t="shared" si="3"/>
        <v/>
      </c>
      <c r="O28" s="20" t="s">
        <v>90</v>
      </c>
      <c r="P28" s="19">
        <f t="shared" si="4"/>
        <v>0</v>
      </c>
      <c r="Q28" s="19">
        <f t="shared" si="5"/>
        <v>0</v>
      </c>
      <c r="R28" s="19">
        <f t="shared" si="6"/>
        <v>0</v>
      </c>
      <c r="S28" s="19">
        <f t="shared" si="7"/>
        <v>0</v>
      </c>
      <c r="T28" s="19">
        <f t="shared" si="8"/>
        <v>0</v>
      </c>
      <c r="U28" s="19">
        <f t="shared" si="9"/>
        <v>0</v>
      </c>
    </row>
    <row r="29" spans="1:29">
      <c r="A29" s="4" t="str">
        <f>Commercial_Estimation!I29</f>
        <v/>
      </c>
      <c r="B29" s="4" t="str">
        <f>Commercial_Estimation!J29</f>
        <v/>
      </c>
      <c r="C29" s="4" t="str">
        <f>Commercial_Estimation!K29</f>
        <v>heavy oil</v>
      </c>
      <c r="D29" s="4">
        <f>Commercial_Estimation!L29</f>
        <v>70.599999999999994</v>
      </c>
      <c r="E29" s="4">
        <f>Commercial_Estimation!M29</f>
        <v>58</v>
      </c>
      <c r="F29" s="4">
        <f>Commercial_Estimation!N29</f>
        <v>42.8</v>
      </c>
      <c r="G29" s="48">
        <f t="shared" ref="G29:I29" si="27">IF(G12&lt;&gt;0,F29/F12*G12,0)</f>
        <v>85.746046328499233</v>
      </c>
      <c r="H29" s="48">
        <f t="shared" si="27"/>
        <v>80.522081501410852</v>
      </c>
      <c r="I29" s="48">
        <f t="shared" si="27"/>
        <v>79.258219043244296</v>
      </c>
      <c r="M29" s="20" t="str">
        <f t="shared" si="19"/>
        <v>heating</v>
      </c>
      <c r="N29" s="20" t="str">
        <f t="shared" si="3"/>
        <v/>
      </c>
      <c r="O29" s="20" t="s">
        <v>90</v>
      </c>
      <c r="P29" s="19">
        <f t="shared" si="4"/>
        <v>2801626860000.0005</v>
      </c>
      <c r="Q29" s="19">
        <f t="shared" si="5"/>
        <v>2301619800000.0005</v>
      </c>
      <c r="R29" s="19">
        <f t="shared" si="6"/>
        <v>1698436680000.0002</v>
      </c>
      <c r="S29" s="19">
        <f t="shared" si="7"/>
        <v>3402668931058.4688</v>
      </c>
      <c r="T29" s="19">
        <f t="shared" si="8"/>
        <v>3195365812428.6377</v>
      </c>
      <c r="U29" s="19">
        <f t="shared" si="9"/>
        <v>3145211832114.9683</v>
      </c>
      <c r="W29" s="2">
        <v>2021</v>
      </c>
      <c r="X29" s="5" t="s">
        <v>14</v>
      </c>
      <c r="Y29" s="5" t="s">
        <v>15</v>
      </c>
      <c r="Z29" s="5" t="s">
        <v>21</v>
      </c>
      <c r="AA29" s="5" t="s">
        <v>16</v>
      </c>
      <c r="AB29" s="5" t="s">
        <v>17</v>
      </c>
      <c r="AC29" s="5" t="s">
        <v>18</v>
      </c>
    </row>
    <row r="30" spans="1:29">
      <c r="A30" s="4" t="str">
        <f>Commercial_Estimation!I30</f>
        <v/>
      </c>
      <c r="B30" s="4" t="str">
        <f>Commercial_Estimation!J30</f>
        <v/>
      </c>
      <c r="C30" s="4" t="str">
        <f>Commercial_Estimation!K30</f>
        <v>LPG propane</v>
      </c>
      <c r="D30" s="4">
        <f>Commercial_Estimation!L30</f>
        <v>219.1</v>
      </c>
      <c r="E30" s="4">
        <f>Commercial_Estimation!M30</f>
        <v>166.3</v>
      </c>
      <c r="F30" s="4">
        <f>Commercial_Estimation!N30</f>
        <v>234.5</v>
      </c>
      <c r="G30" s="48">
        <f t="shared" ref="G30:I30" si="28">IF(G13&lt;&gt;0,F30/F13*G13,0)</f>
        <v>469.80018373909041</v>
      </c>
      <c r="H30" s="48">
        <f t="shared" si="28"/>
        <v>441.17822691777673</v>
      </c>
      <c r="I30" s="48">
        <f t="shared" si="28"/>
        <v>434.25355994487819</v>
      </c>
      <c r="M30" s="20" t="str">
        <f t="shared" si="19"/>
        <v>heating</v>
      </c>
      <c r="N30" s="20" t="str">
        <f t="shared" si="3"/>
        <v/>
      </c>
      <c r="O30" s="20" t="s">
        <v>91</v>
      </c>
      <c r="P30" s="19">
        <f t="shared" si="4"/>
        <v>8694567210000.001</v>
      </c>
      <c r="Q30" s="19">
        <f t="shared" si="5"/>
        <v>6599299530000.002</v>
      </c>
      <c r="R30" s="19">
        <f t="shared" si="6"/>
        <v>9305686950000.002</v>
      </c>
      <c r="S30" s="19">
        <f t="shared" si="7"/>
        <v>18643127671336.703</v>
      </c>
      <c r="T30" s="19">
        <f t="shared" si="8"/>
        <v>17507319696600.828</v>
      </c>
      <c r="U30" s="19">
        <f t="shared" si="9"/>
        <v>17232527444648.6</v>
      </c>
      <c r="W30" s="2" t="s">
        <v>81</v>
      </c>
      <c r="X30" s="49">
        <f>SUMIFS($U$2:$U$103, $M$2:$M$103, X$1, $O$2:$O$103, $W30) - SUM('OUTPUT from SYDEC'!$B$4:$C$4)/5</f>
        <v>129221921053730.27</v>
      </c>
      <c r="Y30" s="49">
        <f>SUMIFS($U$2:$U$103, $M$2:$M$103, Y$1, $O$2:$O$103, $W30) - SUM('OUTPUT from SYDEC'!$B$4:$C$4)/5</f>
        <v>180518473873199.38</v>
      </c>
      <c r="Z30" s="49">
        <f t="shared" ref="Z30:Z39" si="29">SUMIFS($U$2:$U$103, $M$2:$M$103, Z$1, $O$2:$O$103, $W30)</f>
        <v>0</v>
      </c>
      <c r="AA30" s="49">
        <f>SUMIFS($U$2:$U$103, $M$2:$M$103, AA$1, $O$2:$O$103, $W30) - SUM('OUTPUT from SYDEC'!$B$4:$C$4)/5</f>
        <v>110827334647082.92</v>
      </c>
      <c r="AB30" s="49">
        <f>SUMIFS($U$2:$U$103, $M$2:$M$103, AB$1, $O$2:$O$103, $W30) - SUM('OUTPUT from SYDEC'!$B$4:$C$4)/5</f>
        <v>79661110893788.578</v>
      </c>
      <c r="AC30" s="49">
        <f>SUMIFS($U$2:$U$103, $M$2:$M$103, AC$1, $O$2:$O$103, $W30) - SUM('OUTPUT from SYDEC'!$B$4:$C$4)/5</f>
        <v>68119493654016.609</v>
      </c>
    </row>
    <row r="31" spans="1:29">
      <c r="A31" s="4" t="str">
        <f>Commercial_Estimation!I31</f>
        <v/>
      </c>
      <c r="B31" s="4" t="str">
        <f>Commercial_Estimation!J31</f>
        <v/>
      </c>
      <c r="C31" s="4" t="str">
        <f>Commercial_Estimation!K31</f>
        <v>buthane</v>
      </c>
      <c r="D31" s="4">
        <f>Commercial_Estimation!L31</f>
        <v>4.5</v>
      </c>
      <c r="E31" s="4">
        <f>Commercial_Estimation!M31</f>
        <v>8.6</v>
      </c>
      <c r="F31" s="4">
        <f>Commercial_Estimation!N31</f>
        <v>4.4000000000000004</v>
      </c>
      <c r="G31" s="48">
        <f t="shared" ref="G31:I31" si="30">IF(G14&lt;&gt;0,F31/F14*G14,0)</f>
        <v>8.815014108537305</v>
      </c>
      <c r="H31" s="48">
        <f t="shared" si="30"/>
        <v>8.2779709954721437</v>
      </c>
      <c r="I31" s="48">
        <f t="shared" si="30"/>
        <v>8.1480412100531527</v>
      </c>
      <c r="M31" s="20" t="str">
        <f t="shared" si="19"/>
        <v>heating</v>
      </c>
      <c r="N31" s="20" t="str">
        <f t="shared" si="3"/>
        <v/>
      </c>
      <c r="O31" s="20" t="s">
        <v>91</v>
      </c>
      <c r="P31" s="19">
        <f t="shared" si="4"/>
        <v>178573950000.00003</v>
      </c>
      <c r="Q31" s="19">
        <f t="shared" si="5"/>
        <v>341274660000.00006</v>
      </c>
      <c r="R31" s="19">
        <f t="shared" si="6"/>
        <v>174605640000.00006</v>
      </c>
      <c r="S31" s="19">
        <f t="shared" si="7"/>
        <v>349807086370.49683</v>
      </c>
      <c r="T31" s="19">
        <f t="shared" si="8"/>
        <v>328495550810.42072</v>
      </c>
      <c r="U31" s="19">
        <f t="shared" si="9"/>
        <v>323339534142.66034</v>
      </c>
      <c r="W31" s="2" t="s">
        <v>70</v>
      </c>
      <c r="X31" s="49">
        <f t="shared" ref="X31:Y39" si="31">SUMIFS($U$2:$U$103, $M$2:$M$103, X$1, $O$2:$O$103, $W31)</f>
        <v>0</v>
      </c>
      <c r="Y31" s="49">
        <f t="shared" si="31"/>
        <v>0</v>
      </c>
      <c r="Z31" s="49">
        <f t="shared" si="29"/>
        <v>0</v>
      </c>
      <c r="AA31" s="49">
        <f t="shared" ref="AA31:AC39" si="32">SUMIFS($U$2:$U$103, $M$2:$M$103, AA$1, $O$2:$O$103, $W31)</f>
        <v>0</v>
      </c>
      <c r="AB31" s="49">
        <f t="shared" si="32"/>
        <v>0</v>
      </c>
      <c r="AC31" s="49">
        <f t="shared" si="32"/>
        <v>0</v>
      </c>
    </row>
    <row r="32" spans="1:29">
      <c r="A32" s="4" t="str">
        <f>Commercial_Estimation!I32</f>
        <v/>
      </c>
      <c r="B32" s="4" t="str">
        <f>Commercial_Estimation!J32</f>
        <v>Natural Gas</v>
      </c>
      <c r="C32" s="4" t="str">
        <f>Commercial_Estimation!K32</f>
        <v>natural gas</v>
      </c>
      <c r="D32" s="4">
        <f>Commercial_Estimation!L32</f>
        <v>2251</v>
      </c>
      <c r="E32" s="4">
        <f>Commercial_Estimation!M32</f>
        <v>2433.9</v>
      </c>
      <c r="F32" s="4">
        <f>Commercial_Estimation!N32</f>
        <v>1807.6</v>
      </c>
      <c r="G32" s="48">
        <f t="shared" ref="G32:I32" si="33">IF(G15&lt;&gt;0,F32/F15*G15,0)</f>
        <v>1491.9196225911257</v>
      </c>
      <c r="H32" s="48">
        <f t="shared" si="33"/>
        <v>1465.3715786194314</v>
      </c>
      <c r="I32" s="48">
        <f t="shared" si="33"/>
        <v>1460.9469046241491</v>
      </c>
      <c r="M32" s="20" t="str">
        <f t="shared" si="19"/>
        <v>heating</v>
      </c>
      <c r="N32" s="20" t="str">
        <f t="shared" si="3"/>
        <v>Natural Gas</v>
      </c>
      <c r="O32" s="20" t="s">
        <v>78</v>
      </c>
      <c r="P32" s="19">
        <f t="shared" si="4"/>
        <v>89326658100000.016</v>
      </c>
      <c r="Q32" s="19">
        <f t="shared" si="5"/>
        <v>96584697090000.016</v>
      </c>
      <c r="R32" s="19">
        <f t="shared" si="6"/>
        <v>71731171560000.016</v>
      </c>
      <c r="S32" s="19">
        <f t="shared" si="7"/>
        <v>59203995575245.914</v>
      </c>
      <c r="T32" s="19">
        <f t="shared" si="8"/>
        <v>58150486891512.766</v>
      </c>
      <c r="U32" s="19">
        <f t="shared" si="9"/>
        <v>57974902110890.578</v>
      </c>
      <c r="W32" s="2" t="s">
        <v>78</v>
      </c>
      <c r="X32" s="49">
        <f t="shared" si="31"/>
        <v>57974902110890.578</v>
      </c>
      <c r="Y32" s="49">
        <f t="shared" si="31"/>
        <v>18958267668592.289</v>
      </c>
      <c r="Z32" s="49">
        <f t="shared" si="29"/>
        <v>0</v>
      </c>
      <c r="AA32" s="49">
        <f t="shared" si="32"/>
        <v>0</v>
      </c>
      <c r="AB32" s="49">
        <f t="shared" si="32"/>
        <v>67195849420517.18</v>
      </c>
      <c r="AC32" s="49">
        <f t="shared" si="32"/>
        <v>0</v>
      </c>
    </row>
    <row r="33" spans="1:29">
      <c r="A33" s="4" t="str">
        <f>Commercial_Estimation!I33</f>
        <v/>
      </c>
      <c r="B33" s="4" t="str">
        <f>Commercial_Estimation!J33</f>
        <v>Electricity</v>
      </c>
      <c r="C33" s="4" t="str">
        <f>Commercial_Estimation!K33</f>
        <v>electricity</v>
      </c>
      <c r="D33" s="4">
        <f>Commercial_Estimation!L33</f>
        <v>2705.7</v>
      </c>
      <c r="E33" s="4">
        <f>Commercial_Estimation!M33</f>
        <v>2932.2</v>
      </c>
      <c r="F33" s="4">
        <f>Commercial_Estimation!N33</f>
        <v>3023.8</v>
      </c>
      <c r="G33" s="48">
        <f t="shared" ref="G33:I33" si="34">IF(G16&lt;&gt;0,F33/F16*G16,0)</f>
        <v>3266.393097124303</v>
      </c>
      <c r="H33" s="48">
        <f t="shared" si="34"/>
        <v>3237.0746508726306</v>
      </c>
      <c r="I33" s="48">
        <f t="shared" si="34"/>
        <v>3265.7112727928688</v>
      </c>
      <c r="M33" s="20" t="str">
        <f t="shared" si="19"/>
        <v>heating</v>
      </c>
      <c r="N33" s="20" t="str">
        <f t="shared" si="3"/>
        <v>Electricity</v>
      </c>
      <c r="O33" s="20" t="s">
        <v>81</v>
      </c>
      <c r="P33" s="19">
        <f t="shared" si="4"/>
        <v>107370563670000.02</v>
      </c>
      <c r="Q33" s="19">
        <f t="shared" si="5"/>
        <v>116358785820000.02</v>
      </c>
      <c r="R33" s="19">
        <f t="shared" si="6"/>
        <v>119993757780000.03</v>
      </c>
      <c r="S33" s="19">
        <f t="shared" si="7"/>
        <v>129620603912493.45</v>
      </c>
      <c r="T33" s="19">
        <f t="shared" si="8"/>
        <v>128457157078043.72</v>
      </c>
      <c r="U33" s="19">
        <f t="shared" si="9"/>
        <v>129593547009366.72</v>
      </c>
      <c r="W33" s="2" t="s">
        <v>74</v>
      </c>
      <c r="X33" s="49">
        <f t="shared" si="31"/>
        <v>1609349044937.332</v>
      </c>
      <c r="Y33" s="49">
        <f t="shared" si="31"/>
        <v>0</v>
      </c>
      <c r="Z33" s="49">
        <f t="shared" si="29"/>
        <v>0</v>
      </c>
      <c r="AA33" s="49">
        <f t="shared" si="32"/>
        <v>0</v>
      </c>
      <c r="AB33" s="49">
        <f t="shared" si="32"/>
        <v>507055178541.89917</v>
      </c>
      <c r="AC33" s="49">
        <f t="shared" si="32"/>
        <v>0</v>
      </c>
    </row>
    <row r="34" spans="1:29">
      <c r="A34" s="4" t="str">
        <f>Commercial_Estimation!I34</f>
        <v/>
      </c>
      <c r="B34" s="4" t="str">
        <f>Commercial_Estimation!J34</f>
        <v>Heat</v>
      </c>
      <c r="C34" s="4" t="str">
        <f>Commercial_Estimation!K34</f>
        <v>heat</v>
      </c>
      <c r="D34" s="4">
        <f>Commercial_Estimation!L34</f>
        <v>140.30000000000001</v>
      </c>
      <c r="E34" s="4">
        <f>Commercial_Estimation!M34</f>
        <v>198.5</v>
      </c>
      <c r="F34" s="4">
        <f>Commercial_Estimation!N34</f>
        <v>212.7</v>
      </c>
      <c r="G34" s="48">
        <f t="shared" ref="G34:I34" si="35">IF(G17&lt;&gt;0,F34/F17*G17,0)</f>
        <v>379.98108448928122</v>
      </c>
      <c r="H34" s="48">
        <f t="shared" si="35"/>
        <v>365.67591424968475</v>
      </c>
      <c r="I34" s="48">
        <f t="shared" si="35"/>
        <v>368.35813366960906</v>
      </c>
      <c r="M34" s="20" t="str">
        <f t="shared" si="19"/>
        <v>heating</v>
      </c>
      <c r="N34" s="20" t="str">
        <f t="shared" si="3"/>
        <v>Heat</v>
      </c>
      <c r="O34" s="20" t="s">
        <v>83</v>
      </c>
      <c r="P34" s="19">
        <f t="shared" si="4"/>
        <v>5567538930000.002</v>
      </c>
      <c r="Q34" s="19">
        <f t="shared" si="5"/>
        <v>7877095350000.002</v>
      </c>
      <c r="R34" s="19">
        <f t="shared" si="6"/>
        <v>8440595370000.001</v>
      </c>
      <c r="S34" s="19">
        <f t="shared" si="7"/>
        <v>15078827373896.598</v>
      </c>
      <c r="T34" s="19">
        <f t="shared" si="8"/>
        <v>14511153872761.668</v>
      </c>
      <c r="U34" s="19">
        <f t="shared" si="9"/>
        <v>14617592654224.467</v>
      </c>
      <c r="W34" s="2" t="s">
        <v>83</v>
      </c>
      <c r="X34" s="49">
        <f t="shared" si="31"/>
        <v>14617592654224.467</v>
      </c>
      <c r="Y34" s="49">
        <f t="shared" si="31"/>
        <v>1731844545775.5361</v>
      </c>
      <c r="Z34" s="49">
        <f t="shared" si="29"/>
        <v>0</v>
      </c>
      <c r="AA34" s="49">
        <f t="shared" si="32"/>
        <v>0</v>
      </c>
      <c r="AB34" s="49">
        <f t="shared" si="32"/>
        <v>0</v>
      </c>
      <c r="AC34" s="49">
        <f t="shared" si="32"/>
        <v>0</v>
      </c>
    </row>
    <row r="35" spans="1:29">
      <c r="A35" s="4" t="str">
        <f>Commercial_Estimation!I35</f>
        <v/>
      </c>
      <c r="B35" s="4" t="str">
        <f>Commercial_Estimation!J35</f>
        <v>etc</v>
      </c>
      <c r="C35" s="4" t="str">
        <f>Commercial_Estimation!K35</f>
        <v>etc</v>
      </c>
      <c r="D35" s="4">
        <f>Commercial_Estimation!L35</f>
        <v>0.6</v>
      </c>
      <c r="E35" s="4">
        <f>Commercial_Estimation!M35</f>
        <v>11.1</v>
      </c>
      <c r="F35" s="4">
        <f>Commercial_Estimation!N35</f>
        <v>61.5</v>
      </c>
      <c r="G35" s="48">
        <f t="shared" ref="G35:I35" si="36">IF(G18&lt;&gt;0,F35/F18*G18,0)</f>
        <v>1075.8485639686685</v>
      </c>
      <c r="H35" s="48">
        <f t="shared" si="36"/>
        <v>1148.1070496083553</v>
      </c>
      <c r="I35" s="48">
        <f t="shared" si="36"/>
        <v>1231.6057441253267</v>
      </c>
      <c r="M35" s="20" t="str">
        <f t="shared" si="19"/>
        <v>heating</v>
      </c>
      <c r="N35" s="20" t="str">
        <f t="shared" ref="N35:N66" si="37">B35</f>
        <v>etc</v>
      </c>
      <c r="O35" s="20" t="str">
        <f>C35</f>
        <v>etc</v>
      </c>
      <c r="P35" s="19">
        <f t="shared" ref="P35:P66" si="38">D35*$K$7</f>
        <v>23809860000.000004</v>
      </c>
      <c r="Q35" s="19">
        <f t="shared" ref="Q35:Q66" si="39">E35*$K$7</f>
        <v>440482410000.00006</v>
      </c>
      <c r="R35" s="19">
        <f t="shared" ref="R35:R66" si="40">F35*$K$7</f>
        <v>2440510650000.0005</v>
      </c>
      <c r="S35" s="19">
        <f t="shared" ref="S35:S66" si="41">G35*$K$7</f>
        <v>42693006148825.078</v>
      </c>
      <c r="T35" s="19">
        <f t="shared" si="8"/>
        <v>45560446860313.336</v>
      </c>
      <c r="U35" s="19">
        <f t="shared" si="9"/>
        <v>48873933904699.766</v>
      </c>
      <c r="W35" s="2" t="s">
        <v>84</v>
      </c>
      <c r="X35" s="49">
        <f t="shared" si="31"/>
        <v>48873933904699.766</v>
      </c>
      <c r="Y35" s="49">
        <f t="shared" si="31"/>
        <v>238409433681.46222</v>
      </c>
      <c r="Z35" s="49">
        <f t="shared" si="29"/>
        <v>0</v>
      </c>
      <c r="AA35" s="49">
        <f t="shared" si="32"/>
        <v>3973490561357.7036</v>
      </c>
      <c r="AB35" s="49">
        <f t="shared" si="32"/>
        <v>7629101877806.791</v>
      </c>
      <c r="AC35" s="49">
        <f t="shared" si="32"/>
        <v>158939622454.30817</v>
      </c>
    </row>
    <row r="36" spans="1:29">
      <c r="A36" s="4" t="str">
        <f>Commercial_Estimation!I36</f>
        <v>Cooling (kTOE)</v>
      </c>
      <c r="B36" s="4" t="str">
        <f>Commercial_Estimation!J36</f>
        <v>Sub Total</v>
      </c>
      <c r="C36" s="4" t="str">
        <f>Commercial_Estimation!K36</f>
        <v>sub total</v>
      </c>
      <c r="D36" s="4">
        <f>Commercial_Estimation!L36</f>
        <v>3721.5</v>
      </c>
      <c r="E36" s="4">
        <f>Commercial_Estimation!M36</f>
        <v>4583.1000000000004</v>
      </c>
      <c r="F36" s="4">
        <f>Commercial_Estimation!N36</f>
        <v>4841.3</v>
      </c>
      <c r="G36" s="48">
        <f>IF(G2&lt;&gt;0,F36/F2*G2,0)</f>
        <v>5588.5570820472476</v>
      </c>
      <c r="H36" s="48">
        <f t="shared" ref="H36:I36" si="42">IF(H2&lt;&gt;0,G36/G2*H2,0)</f>
        <v>5514.8178196049957</v>
      </c>
      <c r="I36" s="48">
        <f t="shared" si="42"/>
        <v>5557.547524662592</v>
      </c>
      <c r="M36" s="20" t="s">
        <v>15</v>
      </c>
      <c r="N36" s="20" t="str">
        <f t="shared" si="37"/>
        <v>Sub Total</v>
      </c>
      <c r="O36" s="20" t="str">
        <f>C36</f>
        <v>sub total</v>
      </c>
      <c r="P36" s="19">
        <f t="shared" si="38"/>
        <v>147680656650000.03</v>
      </c>
      <c r="Q36" s="19">
        <f t="shared" si="39"/>
        <v>181871615610000.06</v>
      </c>
      <c r="R36" s="19">
        <f t="shared" si="40"/>
        <v>192117792030000.03</v>
      </c>
      <c r="S36" s="19">
        <f t="shared" si="41"/>
        <v>221771269542589.19</v>
      </c>
      <c r="T36" s="19">
        <f t="shared" si="8"/>
        <v>218845067017167.06</v>
      </c>
      <c r="U36" s="19">
        <f t="shared" si="9"/>
        <v>220540714175938.16</v>
      </c>
      <c r="W36" s="2" t="s">
        <v>68</v>
      </c>
      <c r="X36" s="49">
        <f t="shared" si="31"/>
        <v>29151998453271.219</v>
      </c>
      <c r="Y36" s="49">
        <f t="shared" si="31"/>
        <v>0</v>
      </c>
      <c r="Z36" s="49">
        <f t="shared" si="29"/>
        <v>0</v>
      </c>
      <c r="AA36" s="49">
        <f t="shared" si="32"/>
        <v>0</v>
      </c>
      <c r="AB36" s="49">
        <f t="shared" si="32"/>
        <v>3549386249793.2939</v>
      </c>
      <c r="AC36" s="49">
        <f t="shared" si="32"/>
        <v>0</v>
      </c>
    </row>
    <row r="37" spans="1:29">
      <c r="A37" s="4" t="str">
        <f>Commercial_Estimation!I37</f>
        <v/>
      </c>
      <c r="B37" s="4" t="str">
        <f>Commercial_Estimation!J37</f>
        <v>Coal</v>
      </c>
      <c r="C37" s="4" t="str">
        <f>Commercial_Estimation!K37</f>
        <v>coal total</v>
      </c>
      <c r="D37" s="4">
        <f>Commercial_Estimation!L37</f>
        <v>0</v>
      </c>
      <c r="E37" s="4">
        <f>Commercial_Estimation!M37</f>
        <v>0</v>
      </c>
      <c r="F37" s="4">
        <f>Commercial_Estimation!N37</f>
        <v>0</v>
      </c>
      <c r="G37" s="48">
        <f t="shared" ref="G37:I52" si="43">IF(G3&lt;&gt;0,F37/F3*G3,0)</f>
        <v>0</v>
      </c>
      <c r="H37" s="48">
        <f t="shared" si="43"/>
        <v>0</v>
      </c>
      <c r="I37" s="48">
        <f t="shared" si="43"/>
        <v>0</v>
      </c>
      <c r="M37" s="20" t="str">
        <f>M36</f>
        <v>cooling &amp; ventilation</v>
      </c>
      <c r="N37" s="20" t="str">
        <f t="shared" si="37"/>
        <v>Coal</v>
      </c>
      <c r="O37" s="20" t="s">
        <v>70</v>
      </c>
      <c r="P37" s="19">
        <f t="shared" si="38"/>
        <v>0</v>
      </c>
      <c r="Q37" s="19">
        <f t="shared" si="39"/>
        <v>0</v>
      </c>
      <c r="R37" s="19">
        <f t="shared" si="40"/>
        <v>0</v>
      </c>
      <c r="S37" s="19">
        <f t="shared" si="41"/>
        <v>0</v>
      </c>
      <c r="T37" s="19">
        <f t="shared" si="8"/>
        <v>0</v>
      </c>
      <c r="U37" s="19">
        <f t="shared" si="9"/>
        <v>0</v>
      </c>
      <c r="W37" s="2" t="s">
        <v>90</v>
      </c>
      <c r="X37" s="49">
        <f t="shared" si="31"/>
        <v>3600826630225.0806</v>
      </c>
      <c r="Y37" s="49">
        <f t="shared" si="31"/>
        <v>0</v>
      </c>
      <c r="Z37" s="49">
        <f t="shared" si="29"/>
        <v>0</v>
      </c>
      <c r="AA37" s="49">
        <f t="shared" si="32"/>
        <v>0</v>
      </c>
      <c r="AB37" s="49">
        <f t="shared" si="32"/>
        <v>293945031038.7821</v>
      </c>
      <c r="AC37" s="49">
        <f t="shared" si="32"/>
        <v>0</v>
      </c>
    </row>
    <row r="38" spans="1:29">
      <c r="A38" s="4" t="str">
        <f>Commercial_Estimation!I38</f>
        <v/>
      </c>
      <c r="B38" s="4" t="str">
        <f>Commercial_Estimation!J38</f>
        <v/>
      </c>
      <c r="C38" s="4" t="str">
        <f>Commercial_Estimation!K38</f>
        <v>briquet</v>
      </c>
      <c r="D38" s="4">
        <f>Commercial_Estimation!L38</f>
        <v>0</v>
      </c>
      <c r="E38" s="4">
        <f>Commercial_Estimation!M38</f>
        <v>0</v>
      </c>
      <c r="F38" s="4">
        <f>Commercial_Estimation!N38</f>
        <v>0</v>
      </c>
      <c r="G38" s="48">
        <f t="shared" si="43"/>
        <v>0</v>
      </c>
      <c r="H38" s="48">
        <f t="shared" si="43"/>
        <v>0</v>
      </c>
      <c r="I38" s="48">
        <f t="shared" si="43"/>
        <v>0</v>
      </c>
      <c r="M38" s="20" t="str">
        <f t="shared" ref="M38:M52" si="44">M37</f>
        <v>cooling &amp; ventilation</v>
      </c>
      <c r="N38" s="20" t="str">
        <f t="shared" si="37"/>
        <v/>
      </c>
      <c r="O38" s="20" t="str">
        <f>C38</f>
        <v>briquet</v>
      </c>
      <c r="P38" s="19">
        <f t="shared" si="38"/>
        <v>0</v>
      </c>
      <c r="Q38" s="19">
        <f t="shared" si="39"/>
        <v>0</v>
      </c>
      <c r="R38" s="19">
        <f t="shared" si="40"/>
        <v>0</v>
      </c>
      <c r="S38" s="19">
        <f t="shared" si="41"/>
        <v>0</v>
      </c>
      <c r="T38" s="19">
        <f t="shared" si="8"/>
        <v>0</v>
      </c>
      <c r="U38" s="19">
        <f t="shared" si="9"/>
        <v>0</v>
      </c>
      <c r="W38" s="2" t="s">
        <v>91</v>
      </c>
      <c r="X38" s="49">
        <f t="shared" si="31"/>
        <v>17555866978791.26</v>
      </c>
      <c r="Y38" s="49">
        <f t="shared" si="31"/>
        <v>293945031038.7821</v>
      </c>
      <c r="Z38" s="49">
        <f t="shared" si="29"/>
        <v>0</v>
      </c>
      <c r="AA38" s="49">
        <f t="shared" si="32"/>
        <v>0</v>
      </c>
      <c r="AB38" s="49">
        <f t="shared" si="32"/>
        <v>55423335602362.352</v>
      </c>
      <c r="AC38" s="49">
        <f t="shared" si="32"/>
        <v>0</v>
      </c>
    </row>
    <row r="39" spans="1:29">
      <c r="A39" s="4" t="str">
        <f>Commercial_Estimation!I39</f>
        <v/>
      </c>
      <c r="B39" s="4" t="str">
        <f>Commercial_Estimation!J39</f>
        <v/>
      </c>
      <c r="C39" s="4" t="str">
        <f>Commercial_Estimation!K39</f>
        <v>coal</v>
      </c>
      <c r="D39" s="4">
        <f>Commercial_Estimation!L39</f>
        <v>0</v>
      </c>
      <c r="E39" s="4">
        <f>Commercial_Estimation!M39</f>
        <v>0</v>
      </c>
      <c r="F39" s="4">
        <f>Commercial_Estimation!N39</f>
        <v>0</v>
      </c>
      <c r="G39" s="48">
        <f t="shared" si="43"/>
        <v>0</v>
      </c>
      <c r="H39" s="48">
        <f t="shared" si="43"/>
        <v>0</v>
      </c>
      <c r="I39" s="48">
        <f t="shared" si="43"/>
        <v>0</v>
      </c>
      <c r="M39" s="20" t="str">
        <f t="shared" si="44"/>
        <v>cooling &amp; ventilation</v>
      </c>
      <c r="N39" s="20" t="str">
        <f t="shared" si="37"/>
        <v/>
      </c>
      <c r="O39" s="20" t="s">
        <v>95</v>
      </c>
      <c r="P39" s="19">
        <f t="shared" si="38"/>
        <v>0</v>
      </c>
      <c r="Q39" s="19">
        <f t="shared" si="39"/>
        <v>0</v>
      </c>
      <c r="R39" s="19">
        <f t="shared" si="40"/>
        <v>0</v>
      </c>
      <c r="S39" s="19">
        <f t="shared" si="41"/>
        <v>0</v>
      </c>
      <c r="T39" s="19">
        <f t="shared" si="8"/>
        <v>0</v>
      </c>
      <c r="U39" s="19">
        <f t="shared" si="9"/>
        <v>0</v>
      </c>
      <c r="W39" s="2" t="s">
        <v>92</v>
      </c>
      <c r="X39" s="49">
        <f t="shared" si="31"/>
        <v>0</v>
      </c>
      <c r="Y39" s="49">
        <f t="shared" si="31"/>
        <v>0</v>
      </c>
      <c r="Z39" s="49">
        <f t="shared" si="29"/>
        <v>0</v>
      </c>
      <c r="AA39" s="49">
        <f t="shared" si="32"/>
        <v>0</v>
      </c>
      <c r="AB39" s="49">
        <f t="shared" si="32"/>
        <v>0</v>
      </c>
      <c r="AC39" s="49">
        <f t="shared" si="32"/>
        <v>0</v>
      </c>
    </row>
    <row r="40" spans="1:29">
      <c r="A40" s="4" t="str">
        <f>Commercial_Estimation!I40</f>
        <v/>
      </c>
      <c r="B40" s="4" t="str">
        <f>Commercial_Estimation!J40</f>
        <v>Oil</v>
      </c>
      <c r="C40" s="4" t="str">
        <f>Commercial_Estimation!K40</f>
        <v>oil total</v>
      </c>
      <c r="D40" s="4">
        <f>Commercial_Estimation!L40</f>
        <v>26.7</v>
      </c>
      <c r="E40" s="4">
        <f>Commercial_Estimation!M40</f>
        <v>18.100000000000001</v>
      </c>
      <c r="F40" s="4">
        <f>Commercial_Estimation!N40</f>
        <v>4</v>
      </c>
      <c r="G40" s="48">
        <f t="shared" si="43"/>
        <v>8.0136491895793682</v>
      </c>
      <c r="H40" s="48">
        <f t="shared" si="43"/>
        <v>7.5254281777019481</v>
      </c>
      <c r="I40" s="48">
        <f t="shared" si="43"/>
        <v>7.4073101909574115</v>
      </c>
      <c r="M40" s="20" t="str">
        <f t="shared" si="44"/>
        <v>cooling &amp; ventilation</v>
      </c>
      <c r="N40" s="20" t="str">
        <f t="shared" si="37"/>
        <v>Oil</v>
      </c>
      <c r="O40" s="20" t="str">
        <f>C40</f>
        <v>oil total</v>
      </c>
      <c r="P40" s="19">
        <f t="shared" si="38"/>
        <v>1059538770000.0001</v>
      </c>
      <c r="Q40" s="19">
        <f t="shared" si="39"/>
        <v>718264110000.00024</v>
      </c>
      <c r="R40" s="19">
        <f t="shared" si="40"/>
        <v>158732400000.00003</v>
      </c>
      <c r="S40" s="19">
        <f t="shared" si="41"/>
        <v>318006442154.99707</v>
      </c>
      <c r="T40" s="19">
        <f t="shared" si="8"/>
        <v>298632318918.56421</v>
      </c>
      <c r="U40" s="19">
        <f t="shared" si="9"/>
        <v>293945031038.7821</v>
      </c>
    </row>
    <row r="41" spans="1:29">
      <c r="A41" s="4" t="str">
        <f>Commercial_Estimation!I41</f>
        <v/>
      </c>
      <c r="B41" s="4" t="str">
        <f>Commercial_Estimation!J41</f>
        <v/>
      </c>
      <c r="C41" s="4" t="str">
        <f>Commercial_Estimation!K41</f>
        <v>gasoline</v>
      </c>
      <c r="D41" s="4">
        <f>Commercial_Estimation!L41</f>
        <v>0</v>
      </c>
      <c r="E41" s="4">
        <f>Commercial_Estimation!M41</f>
        <v>0</v>
      </c>
      <c r="F41" s="4">
        <f>Commercial_Estimation!N41</f>
        <v>0</v>
      </c>
      <c r="G41" s="48">
        <f t="shared" si="43"/>
        <v>0</v>
      </c>
      <c r="H41" s="48">
        <f t="shared" si="43"/>
        <v>0</v>
      </c>
      <c r="I41" s="48">
        <f t="shared" si="43"/>
        <v>0</v>
      </c>
      <c r="M41" s="20" t="str">
        <f t="shared" si="44"/>
        <v>cooling &amp; ventilation</v>
      </c>
      <c r="N41" s="20" t="str">
        <f t="shared" si="37"/>
        <v/>
      </c>
      <c r="O41" s="20" t="s">
        <v>74</v>
      </c>
      <c r="P41" s="19">
        <f t="shared" si="38"/>
        <v>0</v>
      </c>
      <c r="Q41" s="19">
        <f t="shared" si="39"/>
        <v>0</v>
      </c>
      <c r="R41" s="19">
        <f t="shared" si="40"/>
        <v>0</v>
      </c>
      <c r="S41" s="19">
        <f t="shared" si="41"/>
        <v>0</v>
      </c>
      <c r="T41" s="19">
        <f t="shared" si="8"/>
        <v>0</v>
      </c>
      <c r="U41" s="19">
        <f t="shared" si="9"/>
        <v>0</v>
      </c>
    </row>
    <row r="42" spans="1:29">
      <c r="A42" s="4" t="str">
        <f>Commercial_Estimation!I42</f>
        <v/>
      </c>
      <c r="B42" s="4" t="str">
        <f>Commercial_Estimation!J42</f>
        <v/>
      </c>
      <c r="C42" s="4" t="str">
        <f>Commercial_Estimation!K42</f>
        <v>kerosene</v>
      </c>
      <c r="D42" s="4">
        <f>Commercial_Estimation!L42</f>
        <v>6.6</v>
      </c>
      <c r="E42" s="4">
        <f>Commercial_Estimation!M42</f>
        <v>2.1</v>
      </c>
      <c r="F42" s="4">
        <f>Commercial_Estimation!N42</f>
        <v>0</v>
      </c>
      <c r="G42" s="48">
        <f t="shared" si="43"/>
        <v>0</v>
      </c>
      <c r="H42" s="48">
        <f t="shared" si="43"/>
        <v>0</v>
      </c>
      <c r="I42" s="48">
        <f t="shared" si="43"/>
        <v>0</v>
      </c>
      <c r="M42" s="20" t="str">
        <f t="shared" si="44"/>
        <v>cooling &amp; ventilation</v>
      </c>
      <c r="N42" s="20" t="str">
        <f t="shared" si="37"/>
        <v/>
      </c>
      <c r="O42" s="20" t="s">
        <v>68</v>
      </c>
      <c r="P42" s="19">
        <f t="shared" si="38"/>
        <v>261908460000.00003</v>
      </c>
      <c r="Q42" s="19">
        <f t="shared" si="39"/>
        <v>83334510000.000015</v>
      </c>
      <c r="R42" s="19">
        <f t="shared" si="40"/>
        <v>0</v>
      </c>
      <c r="S42" s="19">
        <f t="shared" si="41"/>
        <v>0</v>
      </c>
      <c r="T42" s="19">
        <f t="shared" si="8"/>
        <v>0</v>
      </c>
      <c r="U42" s="19">
        <f t="shared" si="9"/>
        <v>0</v>
      </c>
    </row>
    <row r="43" spans="1:29">
      <c r="A43" s="4" t="str">
        <f>Commercial_Estimation!I43</f>
        <v/>
      </c>
      <c r="B43" s="4" t="str">
        <f>Commercial_Estimation!J43</f>
        <v/>
      </c>
      <c r="C43" s="4" t="str">
        <f>Commercial_Estimation!K43</f>
        <v>petroleum diesel</v>
      </c>
      <c r="D43" s="4">
        <f>Commercial_Estimation!L43</f>
        <v>0.5</v>
      </c>
      <c r="E43" s="4">
        <f>Commercial_Estimation!M43</f>
        <v>0.1</v>
      </c>
      <c r="F43" s="4">
        <f>Commercial_Estimation!N43</f>
        <v>0</v>
      </c>
      <c r="G43" s="48">
        <f t="shared" si="43"/>
        <v>0</v>
      </c>
      <c r="H43" s="48">
        <f t="shared" si="43"/>
        <v>0</v>
      </c>
      <c r="I43" s="48">
        <f t="shared" si="43"/>
        <v>0</v>
      </c>
      <c r="M43" s="20" t="str">
        <f t="shared" si="44"/>
        <v>cooling &amp; ventilation</v>
      </c>
      <c r="N43" s="20" t="str">
        <f t="shared" si="37"/>
        <v/>
      </c>
      <c r="O43" s="20" t="s">
        <v>74</v>
      </c>
      <c r="P43" s="19">
        <f t="shared" si="38"/>
        <v>19841550000.000004</v>
      </c>
      <c r="Q43" s="19">
        <f t="shared" si="39"/>
        <v>3968310000.000001</v>
      </c>
      <c r="R43" s="19">
        <f t="shared" si="40"/>
        <v>0</v>
      </c>
      <c r="S43" s="19">
        <f t="shared" si="41"/>
        <v>0</v>
      </c>
      <c r="T43" s="19">
        <f t="shared" si="8"/>
        <v>0</v>
      </c>
      <c r="U43" s="19">
        <f t="shared" si="9"/>
        <v>0</v>
      </c>
    </row>
    <row r="44" spans="1:29">
      <c r="A44" s="4" t="str">
        <f>Commercial_Estimation!I44</f>
        <v/>
      </c>
      <c r="B44" s="4" t="str">
        <f>Commercial_Estimation!J44</f>
        <v/>
      </c>
      <c r="C44" s="4" t="str">
        <f>Commercial_Estimation!K44</f>
        <v>heavy oil</v>
      </c>
      <c r="D44" s="4">
        <f>Commercial_Estimation!L44</f>
        <v>0</v>
      </c>
      <c r="E44" s="4">
        <f>Commercial_Estimation!M44</f>
        <v>0</v>
      </c>
      <c r="F44" s="4">
        <f>Commercial_Estimation!N44</f>
        <v>0</v>
      </c>
      <c r="G44" s="48">
        <f t="shared" si="43"/>
        <v>0</v>
      </c>
      <c r="H44" s="48">
        <f t="shared" si="43"/>
        <v>0</v>
      </c>
      <c r="I44" s="48">
        <f t="shared" si="43"/>
        <v>0</v>
      </c>
      <c r="M44" s="20" t="str">
        <f t="shared" si="44"/>
        <v>cooling &amp; ventilation</v>
      </c>
      <c r="N44" s="20" t="str">
        <f t="shared" si="37"/>
        <v/>
      </c>
      <c r="O44" s="20" t="s">
        <v>90</v>
      </c>
      <c r="P44" s="19">
        <f t="shared" si="38"/>
        <v>0</v>
      </c>
      <c r="Q44" s="19">
        <f t="shared" si="39"/>
        <v>0</v>
      </c>
      <c r="R44" s="19">
        <f t="shared" si="40"/>
        <v>0</v>
      </c>
      <c r="S44" s="19">
        <f t="shared" si="41"/>
        <v>0</v>
      </c>
      <c r="T44" s="19">
        <f t="shared" si="8"/>
        <v>0</v>
      </c>
      <c r="U44" s="19">
        <f t="shared" si="9"/>
        <v>0</v>
      </c>
    </row>
    <row r="45" spans="1:29">
      <c r="A45" s="4" t="str">
        <f>Commercial_Estimation!I45</f>
        <v/>
      </c>
      <c r="B45" s="4" t="str">
        <f>Commercial_Estimation!J45</f>
        <v/>
      </c>
      <c r="C45" s="4" t="str">
        <f>Commercial_Estimation!K45</f>
        <v>heavy oil</v>
      </c>
      <c r="D45" s="4">
        <f>Commercial_Estimation!L45</f>
        <v>0</v>
      </c>
      <c r="E45" s="4">
        <f>Commercial_Estimation!M45</f>
        <v>0</v>
      </c>
      <c r="F45" s="4">
        <f>Commercial_Estimation!N45</f>
        <v>0</v>
      </c>
      <c r="G45" s="48">
        <f t="shared" si="43"/>
        <v>0</v>
      </c>
      <c r="H45" s="48">
        <f t="shared" si="43"/>
        <v>0</v>
      </c>
      <c r="I45" s="48">
        <f t="shared" si="43"/>
        <v>0</v>
      </c>
      <c r="M45" s="20" t="str">
        <f t="shared" si="44"/>
        <v>cooling &amp; ventilation</v>
      </c>
      <c r="N45" s="20" t="str">
        <f t="shared" si="37"/>
        <v/>
      </c>
      <c r="O45" s="20" t="s">
        <v>90</v>
      </c>
      <c r="P45" s="19">
        <f t="shared" si="38"/>
        <v>0</v>
      </c>
      <c r="Q45" s="19">
        <f t="shared" si="39"/>
        <v>0</v>
      </c>
      <c r="R45" s="19">
        <f t="shared" si="40"/>
        <v>0</v>
      </c>
      <c r="S45" s="19">
        <f t="shared" si="41"/>
        <v>0</v>
      </c>
      <c r="T45" s="19">
        <f t="shared" si="8"/>
        <v>0</v>
      </c>
      <c r="U45" s="19">
        <f t="shared" si="9"/>
        <v>0</v>
      </c>
    </row>
    <row r="46" spans="1:29">
      <c r="A46" s="4" t="str">
        <f>Commercial_Estimation!I46</f>
        <v/>
      </c>
      <c r="B46" s="4" t="str">
        <f>Commercial_Estimation!J46</f>
        <v/>
      </c>
      <c r="C46" s="4" t="str">
        <f>Commercial_Estimation!K46</f>
        <v>heavy oil</v>
      </c>
      <c r="D46" s="4">
        <f>Commercial_Estimation!L46</f>
        <v>0</v>
      </c>
      <c r="E46" s="4">
        <f>Commercial_Estimation!M46</f>
        <v>0</v>
      </c>
      <c r="F46" s="4">
        <f>Commercial_Estimation!N46</f>
        <v>0</v>
      </c>
      <c r="G46" s="48">
        <f t="shared" si="43"/>
        <v>0</v>
      </c>
      <c r="H46" s="48">
        <f t="shared" si="43"/>
        <v>0</v>
      </c>
      <c r="I46" s="48">
        <f t="shared" si="43"/>
        <v>0</v>
      </c>
      <c r="M46" s="20" t="str">
        <f t="shared" si="44"/>
        <v>cooling &amp; ventilation</v>
      </c>
      <c r="N46" s="20" t="str">
        <f t="shared" si="37"/>
        <v/>
      </c>
      <c r="O46" s="20" t="s">
        <v>90</v>
      </c>
      <c r="P46" s="19">
        <f t="shared" si="38"/>
        <v>0</v>
      </c>
      <c r="Q46" s="19">
        <f t="shared" si="39"/>
        <v>0</v>
      </c>
      <c r="R46" s="19">
        <f t="shared" si="40"/>
        <v>0</v>
      </c>
      <c r="S46" s="19">
        <f t="shared" si="41"/>
        <v>0</v>
      </c>
      <c r="T46" s="19">
        <f t="shared" si="8"/>
        <v>0</v>
      </c>
      <c r="U46" s="19">
        <f t="shared" si="9"/>
        <v>0</v>
      </c>
    </row>
    <row r="47" spans="1:29">
      <c r="A47" s="4" t="str">
        <f>Commercial_Estimation!I47</f>
        <v/>
      </c>
      <c r="B47" s="4" t="str">
        <f>Commercial_Estimation!J47</f>
        <v/>
      </c>
      <c r="C47" s="4" t="str">
        <f>Commercial_Estimation!K47</f>
        <v>LPG propane</v>
      </c>
      <c r="D47" s="4">
        <f>Commercial_Estimation!L47</f>
        <v>19.600000000000001</v>
      </c>
      <c r="E47" s="4">
        <f>Commercial_Estimation!M47</f>
        <v>15.9</v>
      </c>
      <c r="F47" s="4">
        <f>Commercial_Estimation!N47</f>
        <v>4</v>
      </c>
      <c r="G47" s="48">
        <f t="shared" si="43"/>
        <v>8.0136491895793682</v>
      </c>
      <c r="H47" s="48">
        <f t="shared" si="43"/>
        <v>7.5254281777019481</v>
      </c>
      <c r="I47" s="48">
        <f t="shared" si="43"/>
        <v>7.4073101909574106</v>
      </c>
      <c r="M47" s="20" t="str">
        <f t="shared" si="44"/>
        <v>cooling &amp; ventilation</v>
      </c>
      <c r="N47" s="20" t="str">
        <f t="shared" si="37"/>
        <v/>
      </c>
      <c r="O47" s="20" t="s">
        <v>91</v>
      </c>
      <c r="P47" s="19">
        <f t="shared" si="38"/>
        <v>777788760000.00024</v>
      </c>
      <c r="Q47" s="19">
        <f t="shared" si="39"/>
        <v>630961290000.00012</v>
      </c>
      <c r="R47" s="19">
        <f t="shared" si="40"/>
        <v>158732400000.00003</v>
      </c>
      <c r="S47" s="19">
        <f t="shared" si="41"/>
        <v>318006442154.99707</v>
      </c>
      <c r="T47" s="19">
        <f t="shared" si="8"/>
        <v>298632318918.56421</v>
      </c>
      <c r="U47" s="19">
        <f t="shared" si="9"/>
        <v>293945031038.7821</v>
      </c>
    </row>
    <row r="48" spans="1:29">
      <c r="A48" s="4" t="str">
        <f>Commercial_Estimation!I48</f>
        <v/>
      </c>
      <c r="B48" s="4" t="str">
        <f>Commercial_Estimation!J48</f>
        <v/>
      </c>
      <c r="C48" s="4" t="str">
        <f>Commercial_Estimation!K48</f>
        <v>buthane</v>
      </c>
      <c r="D48" s="4">
        <f>Commercial_Estimation!L48</f>
        <v>0</v>
      </c>
      <c r="E48" s="4">
        <f>Commercial_Estimation!M48</f>
        <v>0</v>
      </c>
      <c r="F48" s="4">
        <f>Commercial_Estimation!N48</f>
        <v>0</v>
      </c>
      <c r="G48" s="48">
        <f t="shared" si="43"/>
        <v>0</v>
      </c>
      <c r="H48" s="48">
        <f t="shared" si="43"/>
        <v>0</v>
      </c>
      <c r="I48" s="48">
        <f t="shared" si="43"/>
        <v>0</v>
      </c>
      <c r="M48" s="20" t="str">
        <f t="shared" si="44"/>
        <v>cooling &amp; ventilation</v>
      </c>
      <c r="N48" s="20" t="str">
        <f t="shared" si="37"/>
        <v/>
      </c>
      <c r="O48" s="20" t="s">
        <v>91</v>
      </c>
      <c r="P48" s="19">
        <f t="shared" si="38"/>
        <v>0</v>
      </c>
      <c r="Q48" s="19">
        <f t="shared" si="39"/>
        <v>0</v>
      </c>
      <c r="R48" s="19">
        <f t="shared" si="40"/>
        <v>0</v>
      </c>
      <c r="S48" s="19">
        <f t="shared" si="41"/>
        <v>0</v>
      </c>
      <c r="T48" s="19">
        <f t="shared" si="8"/>
        <v>0</v>
      </c>
      <c r="U48" s="19">
        <f t="shared" si="9"/>
        <v>0</v>
      </c>
    </row>
    <row r="49" spans="1:21">
      <c r="A49" s="4" t="str">
        <f>Commercial_Estimation!I49</f>
        <v/>
      </c>
      <c r="B49" s="4" t="str">
        <f>Commercial_Estimation!J49</f>
        <v>Natural Gas</v>
      </c>
      <c r="C49" s="4" t="str">
        <f>Commercial_Estimation!K49</f>
        <v>natural gas</v>
      </c>
      <c r="D49" s="4">
        <f>Commercial_Estimation!L49</f>
        <v>782.8</v>
      </c>
      <c r="E49" s="4">
        <f>Commercial_Estimation!M49</f>
        <v>861.8</v>
      </c>
      <c r="F49" s="4">
        <f>Commercial_Estimation!N49</f>
        <v>591.1</v>
      </c>
      <c r="G49" s="48">
        <f t="shared" si="43"/>
        <v>487.86993190618193</v>
      </c>
      <c r="H49" s="48">
        <f t="shared" si="43"/>
        <v>479.18850416128896</v>
      </c>
      <c r="I49" s="48">
        <f t="shared" si="43"/>
        <v>477.74159953714013</v>
      </c>
      <c r="M49" s="20" t="str">
        <f t="shared" si="44"/>
        <v>cooling &amp; ventilation</v>
      </c>
      <c r="N49" s="20" t="str">
        <f t="shared" si="37"/>
        <v>Natural Gas</v>
      </c>
      <c r="O49" s="20" t="s">
        <v>78</v>
      </c>
      <c r="P49" s="19">
        <f t="shared" si="38"/>
        <v>31063930680000.004</v>
      </c>
      <c r="Q49" s="19">
        <f t="shared" si="39"/>
        <v>34198895580000.004</v>
      </c>
      <c r="R49" s="19">
        <f t="shared" si="40"/>
        <v>23456680410000.004</v>
      </c>
      <c r="S49" s="19">
        <f t="shared" si="41"/>
        <v>19360191294826.211</v>
      </c>
      <c r="T49" s="19">
        <f t="shared" si="8"/>
        <v>19015685329482.852</v>
      </c>
      <c r="U49" s="19">
        <f t="shared" si="9"/>
        <v>18958267668592.289</v>
      </c>
    </row>
    <row r="50" spans="1:21">
      <c r="A50" s="4" t="str">
        <f>Commercial_Estimation!I50</f>
        <v/>
      </c>
      <c r="B50" s="4" t="str">
        <f>Commercial_Estimation!J50</f>
        <v>Electricity</v>
      </c>
      <c r="C50" s="4" t="str">
        <f>Commercial_Estimation!K50</f>
        <v>electricity</v>
      </c>
      <c r="D50" s="4">
        <f>Commercial_Estimation!L50</f>
        <v>2901.3</v>
      </c>
      <c r="E50" s="4">
        <f>Commercial_Estimation!M50</f>
        <v>3683.6</v>
      </c>
      <c r="F50" s="4">
        <f>Commercial_Estimation!N50</f>
        <v>4220.7</v>
      </c>
      <c r="G50" s="48">
        <f t="shared" si="43"/>
        <v>4559.317859988274</v>
      </c>
      <c r="H50" s="48">
        <f t="shared" si="43"/>
        <v>4518.394397426453</v>
      </c>
      <c r="I50" s="48">
        <f t="shared" si="43"/>
        <v>4558.3661515566027</v>
      </c>
      <c r="M50" s="20" t="str">
        <f t="shared" si="44"/>
        <v>cooling &amp; ventilation</v>
      </c>
      <c r="N50" s="20" t="str">
        <f t="shared" si="37"/>
        <v>Electricity</v>
      </c>
      <c r="O50" s="20" t="s">
        <v>81</v>
      </c>
      <c r="P50" s="19">
        <f t="shared" si="38"/>
        <v>115132578030000.03</v>
      </c>
      <c r="Q50" s="19">
        <f t="shared" si="39"/>
        <v>146176667160000.03</v>
      </c>
      <c r="R50" s="19">
        <f t="shared" si="40"/>
        <v>167490460170000.03</v>
      </c>
      <c r="S50" s="19">
        <f t="shared" si="41"/>
        <v>180927866569700.72</v>
      </c>
      <c r="T50" s="19">
        <f t="shared" si="8"/>
        <v>179303896712513.72</v>
      </c>
      <c r="U50" s="19">
        <f t="shared" si="9"/>
        <v>180890099828835.84</v>
      </c>
    </row>
    <row r="51" spans="1:21">
      <c r="A51" s="4" t="str">
        <f>Commercial_Estimation!I51</f>
        <v/>
      </c>
      <c r="B51" s="4" t="str">
        <f>Commercial_Estimation!J51</f>
        <v>Heat</v>
      </c>
      <c r="C51" s="4" t="str">
        <f>Commercial_Estimation!K51</f>
        <v>heat</v>
      </c>
      <c r="D51" s="4">
        <f>Commercial_Estimation!L51</f>
        <v>10.7</v>
      </c>
      <c r="E51" s="4">
        <f>Commercial_Estimation!M51</f>
        <v>19.5</v>
      </c>
      <c r="F51" s="4">
        <f>Commercial_Estimation!N51</f>
        <v>25.2</v>
      </c>
      <c r="G51" s="48">
        <f t="shared" si="43"/>
        <v>45.018915510718791</v>
      </c>
      <c r="H51" s="48">
        <f t="shared" si="43"/>
        <v>43.324085750315263</v>
      </c>
      <c r="I51" s="48">
        <f t="shared" si="43"/>
        <v>43.641866330390918</v>
      </c>
      <c r="M51" s="20" t="str">
        <f t="shared" si="44"/>
        <v>cooling &amp; ventilation</v>
      </c>
      <c r="N51" s="20" t="str">
        <f t="shared" si="37"/>
        <v>Heat</v>
      </c>
      <c r="O51" s="20" t="s">
        <v>83</v>
      </c>
      <c r="P51" s="19">
        <f t="shared" si="38"/>
        <v>424609170000.00006</v>
      </c>
      <c r="Q51" s="19">
        <f t="shared" si="39"/>
        <v>773820450000.00012</v>
      </c>
      <c r="R51" s="19">
        <f t="shared" si="40"/>
        <v>1000014120000.0001</v>
      </c>
      <c r="S51" s="19">
        <f t="shared" si="41"/>
        <v>1786490126103.4053</v>
      </c>
      <c r="T51" s="19">
        <f t="shared" si="8"/>
        <v>1719234027238.3359</v>
      </c>
      <c r="U51" s="19">
        <f t="shared" si="9"/>
        <v>1731844545775.5361</v>
      </c>
    </row>
    <row r="52" spans="1:21">
      <c r="A52" s="4" t="str">
        <f>Commercial_Estimation!I52</f>
        <v/>
      </c>
      <c r="B52" s="4" t="str">
        <f>Commercial_Estimation!J52</f>
        <v>etc</v>
      </c>
      <c r="C52" s="4" t="str">
        <f>Commercial_Estimation!K52</f>
        <v>etc</v>
      </c>
      <c r="D52" s="4">
        <f>Commercial_Estimation!L52</f>
        <v>0</v>
      </c>
      <c r="E52" s="4">
        <f>Commercial_Estimation!M52</f>
        <v>0</v>
      </c>
      <c r="F52" s="4">
        <f>Commercial_Estimation!N52</f>
        <v>0.3</v>
      </c>
      <c r="G52" s="48">
        <f t="shared" si="43"/>
        <v>5.2480417754569197</v>
      </c>
      <c r="H52" s="48">
        <f t="shared" si="43"/>
        <v>5.6005221932114893</v>
      </c>
      <c r="I52" s="48">
        <f t="shared" si="43"/>
        <v>6.0078328981723246</v>
      </c>
      <c r="M52" s="20" t="str">
        <f t="shared" si="44"/>
        <v>cooling &amp; ventilation</v>
      </c>
      <c r="N52" s="20" t="str">
        <f t="shared" si="37"/>
        <v>etc</v>
      </c>
      <c r="O52" s="20" t="str">
        <f>C52</f>
        <v>etc</v>
      </c>
      <c r="P52" s="19">
        <f t="shared" si="38"/>
        <v>0</v>
      </c>
      <c r="Q52" s="19">
        <f t="shared" si="39"/>
        <v>0</v>
      </c>
      <c r="R52" s="19">
        <f t="shared" si="40"/>
        <v>11904930000.000002</v>
      </c>
      <c r="S52" s="19">
        <f t="shared" si="41"/>
        <v>208258566579.63452</v>
      </c>
      <c r="T52" s="19">
        <f t="shared" si="8"/>
        <v>222246082245.43088</v>
      </c>
      <c r="U52" s="19">
        <f t="shared" si="9"/>
        <v>238409433681.46222</v>
      </c>
    </row>
    <row r="53" spans="1:21">
      <c r="A53" s="4" t="str">
        <f>Commercial_Estimation!I53</f>
        <v>Power (kTOE)</v>
      </c>
      <c r="B53" s="4" t="str">
        <f>Commercial_Estimation!J53</f>
        <v>Sub Total</v>
      </c>
      <c r="C53" s="4" t="str">
        <f>Commercial_Estimation!K53</f>
        <v>sub total</v>
      </c>
      <c r="D53" s="4">
        <f>Commercial_Estimation!L53</f>
        <v>1875.2</v>
      </c>
      <c r="E53" s="4">
        <f>Commercial_Estimation!M53</f>
        <v>1945</v>
      </c>
      <c r="F53" s="4">
        <f>Commercial_Estimation!N53</f>
        <v>1598.3</v>
      </c>
      <c r="G53" s="48">
        <f>IF(G2&lt;&gt;0,F53/F2*G2,0)</f>
        <v>1844.9984062619783</v>
      </c>
      <c r="H53" s="48">
        <f t="shared" ref="H53:I53" si="45">IF(H2&lt;&gt;0,G53/G2*H2,0)</f>
        <v>1820.6542294579274</v>
      </c>
      <c r="I53" s="48">
        <f t="shared" si="45"/>
        <v>1834.7609544271622</v>
      </c>
      <c r="M53" s="20" t="s">
        <v>18</v>
      </c>
      <c r="N53" s="20" t="str">
        <f t="shared" si="37"/>
        <v>Sub Total</v>
      </c>
      <c r="O53" s="20" t="str">
        <f>C53</f>
        <v>sub total</v>
      </c>
      <c r="P53" s="19">
        <f t="shared" si="38"/>
        <v>74413749120000.016</v>
      </c>
      <c r="Q53" s="19">
        <f t="shared" si="39"/>
        <v>77183629500000.016</v>
      </c>
      <c r="R53" s="19">
        <f t="shared" si="40"/>
        <v>63425498730000.008</v>
      </c>
      <c r="S53" s="19">
        <f t="shared" si="41"/>
        <v>73215256255534.719</v>
      </c>
      <c r="T53" s="19">
        <f t="shared" si="8"/>
        <v>72249203853001.891</v>
      </c>
      <c r="U53" s="19">
        <f t="shared" si="9"/>
        <v>72809002430628.531</v>
      </c>
    </row>
    <row r="54" spans="1:21">
      <c r="A54" s="4" t="str">
        <f>Commercial_Estimation!I54</f>
        <v/>
      </c>
      <c r="B54" s="4" t="str">
        <f>Commercial_Estimation!J54</f>
        <v>Coal</v>
      </c>
      <c r="C54" s="4" t="str">
        <f>Commercial_Estimation!K54</f>
        <v>coal total</v>
      </c>
      <c r="D54" s="4">
        <f>Commercial_Estimation!L54</f>
        <v>0</v>
      </c>
      <c r="E54" s="4">
        <f>Commercial_Estimation!M54</f>
        <v>0</v>
      </c>
      <c r="F54" s="4">
        <f>Commercial_Estimation!N54</f>
        <v>0</v>
      </c>
      <c r="G54" s="48">
        <f t="shared" ref="G54:I54" si="46">IF(G3&lt;&gt;0,F54/F3*G3,0)</f>
        <v>0</v>
      </c>
      <c r="H54" s="48">
        <f t="shared" si="46"/>
        <v>0</v>
      </c>
      <c r="I54" s="48">
        <f t="shared" si="46"/>
        <v>0</v>
      </c>
      <c r="M54" s="20" t="str">
        <f>M53</f>
        <v>other</v>
      </c>
      <c r="N54" s="20" t="str">
        <f t="shared" si="37"/>
        <v>Coal</v>
      </c>
      <c r="O54" s="20" t="s">
        <v>70</v>
      </c>
      <c r="P54" s="19">
        <f t="shared" si="38"/>
        <v>0</v>
      </c>
      <c r="Q54" s="19">
        <f t="shared" si="39"/>
        <v>0</v>
      </c>
      <c r="R54" s="19">
        <f t="shared" si="40"/>
        <v>0</v>
      </c>
      <c r="S54" s="19">
        <f t="shared" si="41"/>
        <v>0</v>
      </c>
      <c r="T54" s="19">
        <f t="shared" si="8"/>
        <v>0</v>
      </c>
      <c r="U54" s="19">
        <f t="shared" si="9"/>
        <v>0</v>
      </c>
    </row>
    <row r="55" spans="1:21">
      <c r="A55" s="4" t="str">
        <f>Commercial_Estimation!I55</f>
        <v/>
      </c>
      <c r="B55" s="4" t="str">
        <f>Commercial_Estimation!J55</f>
        <v/>
      </c>
      <c r="C55" s="4" t="str">
        <f>Commercial_Estimation!K55</f>
        <v>briquet</v>
      </c>
      <c r="D55" s="4">
        <f>Commercial_Estimation!L55</f>
        <v>0</v>
      </c>
      <c r="E55" s="4">
        <f>Commercial_Estimation!M55</f>
        <v>0</v>
      </c>
      <c r="F55" s="4">
        <f>Commercial_Estimation!N55</f>
        <v>0</v>
      </c>
      <c r="G55" s="48">
        <f t="shared" ref="G55:I55" si="47">IF(G4&lt;&gt;0,F55/F4*G4,0)</f>
        <v>0</v>
      </c>
      <c r="H55" s="48">
        <f t="shared" si="47"/>
        <v>0</v>
      </c>
      <c r="I55" s="48">
        <f t="shared" si="47"/>
        <v>0</v>
      </c>
      <c r="M55" s="20" t="str">
        <f t="shared" ref="M55:M69" si="48">M54</f>
        <v>other</v>
      </c>
      <c r="N55" s="20" t="str">
        <f t="shared" si="37"/>
        <v/>
      </c>
      <c r="O55" s="20" t="str">
        <f>C55</f>
        <v>briquet</v>
      </c>
      <c r="P55" s="19">
        <f t="shared" si="38"/>
        <v>0</v>
      </c>
      <c r="Q55" s="19">
        <f t="shared" si="39"/>
        <v>0</v>
      </c>
      <c r="R55" s="19">
        <f t="shared" si="40"/>
        <v>0</v>
      </c>
      <c r="S55" s="19">
        <f t="shared" si="41"/>
        <v>0</v>
      </c>
      <c r="T55" s="19">
        <f t="shared" si="8"/>
        <v>0</v>
      </c>
      <c r="U55" s="19">
        <f t="shared" si="9"/>
        <v>0</v>
      </c>
    </row>
    <row r="56" spans="1:21">
      <c r="A56" s="4" t="str">
        <f>Commercial_Estimation!I56</f>
        <v/>
      </c>
      <c r="B56" s="4" t="str">
        <f>Commercial_Estimation!J56</f>
        <v/>
      </c>
      <c r="C56" s="4" t="str">
        <f>Commercial_Estimation!K56</f>
        <v>coal</v>
      </c>
      <c r="D56" s="4">
        <f>Commercial_Estimation!L56</f>
        <v>0</v>
      </c>
      <c r="E56" s="4">
        <f>Commercial_Estimation!M56</f>
        <v>0</v>
      </c>
      <c r="F56" s="4">
        <f>Commercial_Estimation!N56</f>
        <v>0</v>
      </c>
      <c r="G56" s="48">
        <f t="shared" ref="G56:I56" si="49">IF(G5&lt;&gt;0,F56/F5*G5,0)</f>
        <v>0</v>
      </c>
      <c r="H56" s="48">
        <f t="shared" si="49"/>
        <v>0</v>
      </c>
      <c r="I56" s="48">
        <f t="shared" si="49"/>
        <v>0</v>
      </c>
      <c r="M56" s="20" t="str">
        <f t="shared" si="48"/>
        <v>other</v>
      </c>
      <c r="N56" s="20" t="str">
        <f t="shared" si="37"/>
        <v/>
      </c>
      <c r="O56" s="20" t="s">
        <v>95</v>
      </c>
      <c r="P56" s="19">
        <f t="shared" si="38"/>
        <v>0</v>
      </c>
      <c r="Q56" s="19">
        <f t="shared" si="39"/>
        <v>0</v>
      </c>
      <c r="R56" s="19">
        <f t="shared" si="40"/>
        <v>0</v>
      </c>
      <c r="S56" s="19">
        <f t="shared" si="41"/>
        <v>0</v>
      </c>
      <c r="T56" s="19">
        <f t="shared" si="8"/>
        <v>0</v>
      </c>
      <c r="U56" s="19">
        <f t="shared" si="9"/>
        <v>0</v>
      </c>
    </row>
    <row r="57" spans="1:21">
      <c r="A57" s="4" t="str">
        <f>Commercial_Estimation!I57</f>
        <v/>
      </c>
      <c r="B57" s="4" t="str">
        <f>Commercial_Estimation!J57</f>
        <v>Oil</v>
      </c>
      <c r="C57" s="4" t="str">
        <f>Commercial_Estimation!K57</f>
        <v>oil total</v>
      </c>
      <c r="D57" s="4">
        <f>Commercial_Estimation!L57</f>
        <v>0</v>
      </c>
      <c r="E57" s="4">
        <f>Commercial_Estimation!M57</f>
        <v>0</v>
      </c>
      <c r="F57" s="4">
        <f>Commercial_Estimation!N57</f>
        <v>0</v>
      </c>
      <c r="G57" s="48">
        <f t="shared" ref="G57:I57" si="50">IF(G6&lt;&gt;0,F57/F6*G6,0)</f>
        <v>0</v>
      </c>
      <c r="H57" s="48">
        <f t="shared" si="50"/>
        <v>0</v>
      </c>
      <c r="I57" s="48">
        <f t="shared" si="50"/>
        <v>0</v>
      </c>
      <c r="M57" s="20" t="str">
        <f t="shared" si="48"/>
        <v>other</v>
      </c>
      <c r="N57" s="20" t="str">
        <f t="shared" si="37"/>
        <v>Oil</v>
      </c>
      <c r="O57" s="20" t="str">
        <f>C57</f>
        <v>oil total</v>
      </c>
      <c r="P57" s="19">
        <f t="shared" si="38"/>
        <v>0</v>
      </c>
      <c r="Q57" s="19">
        <f t="shared" si="39"/>
        <v>0</v>
      </c>
      <c r="R57" s="19">
        <f t="shared" si="40"/>
        <v>0</v>
      </c>
      <c r="S57" s="19">
        <f t="shared" si="41"/>
        <v>0</v>
      </c>
      <c r="T57" s="19">
        <f t="shared" si="8"/>
        <v>0</v>
      </c>
      <c r="U57" s="19">
        <f t="shared" si="9"/>
        <v>0</v>
      </c>
    </row>
    <row r="58" spans="1:21">
      <c r="A58" s="4" t="str">
        <f>Commercial_Estimation!I58</f>
        <v/>
      </c>
      <c r="B58" s="4" t="str">
        <f>Commercial_Estimation!J58</f>
        <v/>
      </c>
      <c r="C58" s="4" t="str">
        <f>Commercial_Estimation!K58</f>
        <v>gasoline</v>
      </c>
      <c r="D58" s="4">
        <f>Commercial_Estimation!L58</f>
        <v>0</v>
      </c>
      <c r="E58" s="4">
        <f>Commercial_Estimation!M58</f>
        <v>0</v>
      </c>
      <c r="F58" s="4">
        <f>Commercial_Estimation!N58</f>
        <v>0</v>
      </c>
      <c r="G58" s="48">
        <f t="shared" ref="G58:I58" si="51">IF(G7&lt;&gt;0,F58/F7*G7,0)</f>
        <v>0</v>
      </c>
      <c r="H58" s="48">
        <f t="shared" si="51"/>
        <v>0</v>
      </c>
      <c r="I58" s="48">
        <f t="shared" si="51"/>
        <v>0</v>
      </c>
      <c r="M58" s="20" t="str">
        <f t="shared" si="48"/>
        <v>other</v>
      </c>
      <c r="N58" s="20" t="str">
        <f t="shared" si="37"/>
        <v/>
      </c>
      <c r="O58" s="20" t="s">
        <v>74</v>
      </c>
      <c r="P58" s="19">
        <f t="shared" si="38"/>
        <v>0</v>
      </c>
      <c r="Q58" s="19">
        <f t="shared" si="39"/>
        <v>0</v>
      </c>
      <c r="R58" s="19">
        <f t="shared" si="40"/>
        <v>0</v>
      </c>
      <c r="S58" s="19">
        <f t="shared" si="41"/>
        <v>0</v>
      </c>
      <c r="T58" s="19">
        <f t="shared" si="8"/>
        <v>0</v>
      </c>
      <c r="U58" s="19">
        <f t="shared" si="9"/>
        <v>0</v>
      </c>
    </row>
    <row r="59" spans="1:21">
      <c r="A59" s="4" t="str">
        <f>Commercial_Estimation!I59</f>
        <v/>
      </c>
      <c r="B59" s="4" t="str">
        <f>Commercial_Estimation!J59</f>
        <v/>
      </c>
      <c r="C59" s="4" t="str">
        <f>Commercial_Estimation!K59</f>
        <v>kerosene</v>
      </c>
      <c r="D59" s="4">
        <f>Commercial_Estimation!L59</f>
        <v>0</v>
      </c>
      <c r="E59" s="4">
        <f>Commercial_Estimation!M59</f>
        <v>0</v>
      </c>
      <c r="F59" s="4">
        <f>Commercial_Estimation!N59</f>
        <v>0</v>
      </c>
      <c r="G59" s="48">
        <f t="shared" ref="G59:I59" si="52">IF(G8&lt;&gt;0,F59/F8*G8,0)</f>
        <v>0</v>
      </c>
      <c r="H59" s="48">
        <f t="shared" si="52"/>
        <v>0</v>
      </c>
      <c r="I59" s="48">
        <f t="shared" si="52"/>
        <v>0</v>
      </c>
      <c r="M59" s="20" t="str">
        <f t="shared" si="48"/>
        <v>other</v>
      </c>
      <c r="N59" s="20" t="str">
        <f t="shared" si="37"/>
        <v/>
      </c>
      <c r="O59" s="20" t="s">
        <v>68</v>
      </c>
      <c r="P59" s="19">
        <f t="shared" si="38"/>
        <v>0</v>
      </c>
      <c r="Q59" s="19">
        <f t="shared" si="39"/>
        <v>0</v>
      </c>
      <c r="R59" s="19">
        <f t="shared" si="40"/>
        <v>0</v>
      </c>
      <c r="S59" s="19">
        <f t="shared" si="41"/>
        <v>0</v>
      </c>
      <c r="T59" s="19">
        <f t="shared" si="8"/>
        <v>0</v>
      </c>
      <c r="U59" s="19">
        <f t="shared" si="9"/>
        <v>0</v>
      </c>
    </row>
    <row r="60" spans="1:21">
      <c r="A60" s="4" t="str">
        <f>Commercial_Estimation!I60</f>
        <v/>
      </c>
      <c r="B60" s="4" t="str">
        <f>Commercial_Estimation!J60</f>
        <v/>
      </c>
      <c r="C60" s="4" t="str">
        <f>Commercial_Estimation!K60</f>
        <v>petroleum diesel</v>
      </c>
      <c r="D60" s="4">
        <f>Commercial_Estimation!L60</f>
        <v>0</v>
      </c>
      <c r="E60" s="4">
        <f>Commercial_Estimation!M60</f>
        <v>0</v>
      </c>
      <c r="F60" s="4">
        <f>Commercial_Estimation!N60</f>
        <v>0</v>
      </c>
      <c r="G60" s="48">
        <f t="shared" ref="G60:I60" si="53">IF(G9&lt;&gt;0,F60/F9*G9,0)</f>
        <v>0</v>
      </c>
      <c r="H60" s="48">
        <f t="shared" si="53"/>
        <v>0</v>
      </c>
      <c r="I60" s="48">
        <f t="shared" si="53"/>
        <v>0</v>
      </c>
      <c r="M60" s="20" t="str">
        <f t="shared" si="48"/>
        <v>other</v>
      </c>
      <c r="N60" s="20" t="str">
        <f t="shared" si="37"/>
        <v/>
      </c>
      <c r="O60" s="20" t="s">
        <v>74</v>
      </c>
      <c r="P60" s="19">
        <f t="shared" si="38"/>
        <v>0</v>
      </c>
      <c r="Q60" s="19">
        <f t="shared" si="39"/>
        <v>0</v>
      </c>
      <c r="R60" s="19">
        <f t="shared" si="40"/>
        <v>0</v>
      </c>
      <c r="S60" s="19">
        <f t="shared" si="41"/>
        <v>0</v>
      </c>
      <c r="T60" s="19">
        <f t="shared" si="8"/>
        <v>0</v>
      </c>
      <c r="U60" s="19">
        <f t="shared" si="9"/>
        <v>0</v>
      </c>
    </row>
    <row r="61" spans="1:21">
      <c r="A61" s="4" t="str">
        <f>Commercial_Estimation!I61</f>
        <v/>
      </c>
      <c r="B61" s="4" t="str">
        <f>Commercial_Estimation!J61</f>
        <v/>
      </c>
      <c r="C61" s="4" t="str">
        <f>Commercial_Estimation!K61</f>
        <v>heavy oil</v>
      </c>
      <c r="D61" s="4">
        <f>Commercial_Estimation!L61</f>
        <v>0</v>
      </c>
      <c r="E61" s="4">
        <f>Commercial_Estimation!M61</f>
        <v>0</v>
      </c>
      <c r="F61" s="4">
        <f>Commercial_Estimation!N61</f>
        <v>0</v>
      </c>
      <c r="G61" s="48">
        <f t="shared" ref="G61:I61" si="54">IF(G10&lt;&gt;0,F61/F10*G10,0)</f>
        <v>0</v>
      </c>
      <c r="H61" s="48">
        <f t="shared" si="54"/>
        <v>0</v>
      </c>
      <c r="I61" s="48">
        <f t="shared" si="54"/>
        <v>0</v>
      </c>
      <c r="M61" s="20" t="str">
        <f t="shared" si="48"/>
        <v>other</v>
      </c>
      <c r="N61" s="20" t="str">
        <f t="shared" si="37"/>
        <v/>
      </c>
      <c r="O61" s="20" t="s">
        <v>90</v>
      </c>
      <c r="P61" s="19">
        <f t="shared" si="38"/>
        <v>0</v>
      </c>
      <c r="Q61" s="19">
        <f t="shared" si="39"/>
        <v>0</v>
      </c>
      <c r="R61" s="19">
        <f t="shared" si="40"/>
        <v>0</v>
      </c>
      <c r="S61" s="19">
        <f t="shared" si="41"/>
        <v>0</v>
      </c>
      <c r="T61" s="19">
        <f t="shared" si="8"/>
        <v>0</v>
      </c>
      <c r="U61" s="19">
        <f t="shared" si="9"/>
        <v>0</v>
      </c>
    </row>
    <row r="62" spans="1:21">
      <c r="A62" s="4" t="str">
        <f>Commercial_Estimation!I62</f>
        <v/>
      </c>
      <c r="B62" s="4" t="str">
        <f>Commercial_Estimation!J62</f>
        <v/>
      </c>
      <c r="C62" s="4" t="str">
        <f>Commercial_Estimation!K62</f>
        <v>heavy oil</v>
      </c>
      <c r="D62" s="4">
        <f>Commercial_Estimation!L62</f>
        <v>0</v>
      </c>
      <c r="E62" s="4">
        <f>Commercial_Estimation!M62</f>
        <v>0</v>
      </c>
      <c r="F62" s="4">
        <f>Commercial_Estimation!N62</f>
        <v>0</v>
      </c>
      <c r="G62" s="48">
        <f t="shared" ref="G62:I62" si="55">IF(G11&lt;&gt;0,F62/F11*G11,0)</f>
        <v>0</v>
      </c>
      <c r="H62" s="48">
        <f t="shared" si="55"/>
        <v>0</v>
      </c>
      <c r="I62" s="48">
        <f t="shared" si="55"/>
        <v>0</v>
      </c>
      <c r="M62" s="20" t="str">
        <f t="shared" si="48"/>
        <v>other</v>
      </c>
      <c r="N62" s="20" t="str">
        <f t="shared" si="37"/>
        <v/>
      </c>
      <c r="O62" s="20" t="s">
        <v>90</v>
      </c>
      <c r="P62" s="19">
        <f t="shared" si="38"/>
        <v>0</v>
      </c>
      <c r="Q62" s="19">
        <f t="shared" si="39"/>
        <v>0</v>
      </c>
      <c r="R62" s="19">
        <f t="shared" si="40"/>
        <v>0</v>
      </c>
      <c r="S62" s="19">
        <f t="shared" si="41"/>
        <v>0</v>
      </c>
      <c r="T62" s="19">
        <f t="shared" si="8"/>
        <v>0</v>
      </c>
      <c r="U62" s="19">
        <f t="shared" si="9"/>
        <v>0</v>
      </c>
    </row>
    <row r="63" spans="1:21">
      <c r="A63" s="4" t="str">
        <f>Commercial_Estimation!I63</f>
        <v/>
      </c>
      <c r="B63" s="4" t="str">
        <f>Commercial_Estimation!J63</f>
        <v/>
      </c>
      <c r="C63" s="4" t="str">
        <f>Commercial_Estimation!K63</f>
        <v>heavy oil</v>
      </c>
      <c r="D63" s="4">
        <f>Commercial_Estimation!L63</f>
        <v>0</v>
      </c>
      <c r="E63" s="4">
        <f>Commercial_Estimation!M63</f>
        <v>0</v>
      </c>
      <c r="F63" s="4">
        <f>Commercial_Estimation!N63</f>
        <v>0</v>
      </c>
      <c r="G63" s="48">
        <f t="shared" ref="G63:I63" si="56">IF(G12&lt;&gt;0,F63/F12*G12,0)</f>
        <v>0</v>
      </c>
      <c r="H63" s="48">
        <f t="shared" si="56"/>
        <v>0</v>
      </c>
      <c r="I63" s="48">
        <f t="shared" si="56"/>
        <v>0</v>
      </c>
      <c r="M63" s="20" t="str">
        <f t="shared" si="48"/>
        <v>other</v>
      </c>
      <c r="N63" s="20" t="str">
        <f t="shared" si="37"/>
        <v/>
      </c>
      <c r="O63" s="20" t="s">
        <v>90</v>
      </c>
      <c r="P63" s="19">
        <f t="shared" si="38"/>
        <v>0</v>
      </c>
      <c r="Q63" s="19">
        <f t="shared" si="39"/>
        <v>0</v>
      </c>
      <c r="R63" s="19">
        <f t="shared" si="40"/>
        <v>0</v>
      </c>
      <c r="S63" s="19">
        <f t="shared" si="41"/>
        <v>0</v>
      </c>
      <c r="T63" s="19">
        <f t="shared" si="8"/>
        <v>0</v>
      </c>
      <c r="U63" s="19">
        <f t="shared" si="9"/>
        <v>0</v>
      </c>
    </row>
    <row r="64" spans="1:21">
      <c r="A64" s="4" t="str">
        <f>Commercial_Estimation!I64</f>
        <v/>
      </c>
      <c r="B64" s="4" t="str">
        <f>Commercial_Estimation!J64</f>
        <v/>
      </c>
      <c r="C64" s="4" t="str">
        <f>Commercial_Estimation!K64</f>
        <v>LPG propane</v>
      </c>
      <c r="D64" s="4">
        <f>Commercial_Estimation!L64</f>
        <v>0</v>
      </c>
      <c r="E64" s="4">
        <f>Commercial_Estimation!M64</f>
        <v>0</v>
      </c>
      <c r="F64" s="4">
        <f>Commercial_Estimation!N64</f>
        <v>0</v>
      </c>
      <c r="G64" s="48">
        <f t="shared" ref="G64:I64" si="57">IF(G13&lt;&gt;0,F64/F13*G13,0)</f>
        <v>0</v>
      </c>
      <c r="H64" s="48">
        <f t="shared" si="57"/>
        <v>0</v>
      </c>
      <c r="I64" s="48">
        <f t="shared" si="57"/>
        <v>0</v>
      </c>
      <c r="M64" s="20" t="str">
        <f t="shared" si="48"/>
        <v>other</v>
      </c>
      <c r="N64" s="20" t="str">
        <f t="shared" si="37"/>
        <v/>
      </c>
      <c r="O64" s="20" t="s">
        <v>91</v>
      </c>
      <c r="P64" s="19">
        <f t="shared" si="38"/>
        <v>0</v>
      </c>
      <c r="Q64" s="19">
        <f t="shared" si="39"/>
        <v>0</v>
      </c>
      <c r="R64" s="19">
        <f t="shared" si="40"/>
        <v>0</v>
      </c>
      <c r="S64" s="19">
        <f t="shared" si="41"/>
        <v>0</v>
      </c>
      <c r="T64" s="19">
        <f t="shared" si="8"/>
        <v>0</v>
      </c>
      <c r="U64" s="19">
        <f t="shared" si="9"/>
        <v>0</v>
      </c>
    </row>
    <row r="65" spans="1:21">
      <c r="A65" s="4" t="str">
        <f>Commercial_Estimation!I65</f>
        <v/>
      </c>
      <c r="B65" s="4" t="str">
        <f>Commercial_Estimation!J65</f>
        <v/>
      </c>
      <c r="C65" s="4" t="str">
        <f>Commercial_Estimation!K65</f>
        <v>buthane</v>
      </c>
      <c r="D65" s="4">
        <f>Commercial_Estimation!L65</f>
        <v>0</v>
      </c>
      <c r="E65" s="4">
        <f>Commercial_Estimation!M65</f>
        <v>0</v>
      </c>
      <c r="F65" s="4">
        <f>Commercial_Estimation!N65</f>
        <v>0</v>
      </c>
      <c r="G65" s="48">
        <f t="shared" ref="G65:I65" si="58">IF(G14&lt;&gt;0,F65/F14*G14,0)</f>
        <v>0</v>
      </c>
      <c r="H65" s="48">
        <f t="shared" si="58"/>
        <v>0</v>
      </c>
      <c r="I65" s="48">
        <f t="shared" si="58"/>
        <v>0</v>
      </c>
      <c r="M65" s="20" t="str">
        <f t="shared" si="48"/>
        <v>other</v>
      </c>
      <c r="N65" s="20" t="str">
        <f t="shared" si="37"/>
        <v/>
      </c>
      <c r="O65" s="20" t="s">
        <v>91</v>
      </c>
      <c r="P65" s="19">
        <f t="shared" si="38"/>
        <v>0</v>
      </c>
      <c r="Q65" s="19">
        <f t="shared" si="39"/>
        <v>0</v>
      </c>
      <c r="R65" s="19">
        <f t="shared" si="40"/>
        <v>0</v>
      </c>
      <c r="S65" s="19">
        <f t="shared" si="41"/>
        <v>0</v>
      </c>
      <c r="T65" s="19">
        <f t="shared" si="8"/>
        <v>0</v>
      </c>
      <c r="U65" s="19">
        <f t="shared" si="9"/>
        <v>0</v>
      </c>
    </row>
    <row r="66" spans="1:21">
      <c r="A66" s="4" t="str">
        <f>Commercial_Estimation!I66</f>
        <v/>
      </c>
      <c r="B66" s="4" t="str">
        <f>Commercial_Estimation!J66</f>
        <v>Natural Gas</v>
      </c>
      <c r="C66" s="4" t="str">
        <f>Commercial_Estimation!K66</f>
        <v>natural gas</v>
      </c>
      <c r="D66" s="4">
        <f>Commercial_Estimation!L66</f>
        <v>0</v>
      </c>
      <c r="E66" s="4">
        <f>Commercial_Estimation!M66</f>
        <v>0</v>
      </c>
      <c r="F66" s="4">
        <f>Commercial_Estimation!N66</f>
        <v>0</v>
      </c>
      <c r="G66" s="48">
        <f t="shared" ref="G66:I66" si="59">IF(G15&lt;&gt;0,F66/F15*G15,0)</f>
        <v>0</v>
      </c>
      <c r="H66" s="48">
        <f t="shared" si="59"/>
        <v>0</v>
      </c>
      <c r="I66" s="48">
        <f t="shared" si="59"/>
        <v>0</v>
      </c>
      <c r="M66" s="20" t="str">
        <f t="shared" si="48"/>
        <v>other</v>
      </c>
      <c r="N66" s="20" t="str">
        <f t="shared" si="37"/>
        <v>Natural Gas</v>
      </c>
      <c r="O66" s="20" t="s">
        <v>78</v>
      </c>
      <c r="P66" s="19">
        <f t="shared" si="38"/>
        <v>0</v>
      </c>
      <c r="Q66" s="19">
        <f t="shared" si="39"/>
        <v>0</v>
      </c>
      <c r="R66" s="19">
        <f t="shared" si="40"/>
        <v>0</v>
      </c>
      <c r="S66" s="19">
        <f t="shared" si="41"/>
        <v>0</v>
      </c>
      <c r="T66" s="19">
        <f t="shared" si="8"/>
        <v>0</v>
      </c>
      <c r="U66" s="19">
        <f t="shared" si="9"/>
        <v>0</v>
      </c>
    </row>
    <row r="67" spans="1:21">
      <c r="A67" s="4" t="str">
        <f>Commercial_Estimation!I67</f>
        <v/>
      </c>
      <c r="B67" s="4" t="str">
        <f>Commercial_Estimation!J67</f>
        <v>Electricity</v>
      </c>
      <c r="C67" s="4" t="str">
        <f>Commercial_Estimation!K67</f>
        <v>electricity</v>
      </c>
      <c r="D67" s="4">
        <f>Commercial_Estimation!L67</f>
        <v>1875.2</v>
      </c>
      <c r="E67" s="4">
        <f>Commercial_Estimation!M67</f>
        <v>1945</v>
      </c>
      <c r="F67" s="4">
        <f>Commercial_Estimation!N67</f>
        <v>1598.1</v>
      </c>
      <c r="G67" s="48">
        <f t="shared" ref="G67:I67" si="60">IF(G16&lt;&gt;0,F67/F16*G16,0)</f>
        <v>1726.312192775431</v>
      </c>
      <c r="H67" s="48">
        <f t="shared" si="60"/>
        <v>1710.8171835305081</v>
      </c>
      <c r="I67" s="48">
        <f t="shared" si="60"/>
        <v>1725.9518437232234</v>
      </c>
      <c r="M67" s="20" t="str">
        <f t="shared" si="48"/>
        <v>other</v>
      </c>
      <c r="N67" s="20" t="str">
        <f t="shared" ref="N67:N103" si="61">B67</f>
        <v>Electricity</v>
      </c>
      <c r="O67" s="20" t="s">
        <v>81</v>
      </c>
      <c r="P67" s="19">
        <f t="shared" ref="P67:P103" si="62">D67*$K$7</f>
        <v>74413749120000.016</v>
      </c>
      <c r="Q67" s="19">
        <f t="shared" ref="Q67:Q103" si="63">E67*$K$7</f>
        <v>77183629500000.016</v>
      </c>
      <c r="R67" s="19">
        <f t="shared" ref="R67:R103" si="64">F67*$K$7</f>
        <v>63417562110000.008</v>
      </c>
      <c r="S67" s="19">
        <f t="shared" ref="S67:S103" si="65">G67*$K$7</f>
        <v>68505419377126.719</v>
      </c>
      <c r="T67" s="19">
        <f t="shared" ref="T67:T103" si="66">H67*$K$7</f>
        <v>67890529375759.523</v>
      </c>
      <c r="U67" s="19">
        <f t="shared" ref="U67:U103" si="67">I67*$K$7</f>
        <v>68491119609653.063</v>
      </c>
    </row>
    <row r="68" spans="1:21">
      <c r="A68" s="4" t="str">
        <f>Commercial_Estimation!I68</f>
        <v/>
      </c>
      <c r="B68" s="4" t="str">
        <f>Commercial_Estimation!J68</f>
        <v>Heat</v>
      </c>
      <c r="C68" s="4" t="str">
        <f>Commercial_Estimation!K68</f>
        <v>heat</v>
      </c>
      <c r="D68" s="4">
        <f>Commercial_Estimation!L68</f>
        <v>0</v>
      </c>
      <c r="E68" s="4">
        <f>Commercial_Estimation!M68</f>
        <v>0</v>
      </c>
      <c r="F68" s="4">
        <f>Commercial_Estimation!N68</f>
        <v>0</v>
      </c>
      <c r="G68" s="48">
        <f t="shared" ref="G68:I68" si="68">IF(G17&lt;&gt;0,F68/F17*G17,0)</f>
        <v>0</v>
      </c>
      <c r="H68" s="48">
        <f t="shared" si="68"/>
        <v>0</v>
      </c>
      <c r="I68" s="48">
        <f t="shared" si="68"/>
        <v>0</v>
      </c>
      <c r="M68" s="20" t="str">
        <f t="shared" si="48"/>
        <v>other</v>
      </c>
      <c r="N68" s="20" t="str">
        <f t="shared" si="61"/>
        <v>Heat</v>
      </c>
      <c r="O68" s="20" t="s">
        <v>83</v>
      </c>
      <c r="P68" s="19">
        <f t="shared" si="62"/>
        <v>0</v>
      </c>
      <c r="Q68" s="19">
        <f t="shared" si="63"/>
        <v>0</v>
      </c>
      <c r="R68" s="19">
        <f t="shared" si="64"/>
        <v>0</v>
      </c>
      <c r="S68" s="19">
        <f t="shared" si="65"/>
        <v>0</v>
      </c>
      <c r="T68" s="19">
        <f t="shared" si="66"/>
        <v>0</v>
      </c>
      <c r="U68" s="19">
        <f t="shared" si="67"/>
        <v>0</v>
      </c>
    </row>
    <row r="69" spans="1:21">
      <c r="A69" s="4" t="str">
        <f>Commercial_Estimation!I69</f>
        <v/>
      </c>
      <c r="B69" s="4" t="str">
        <f>Commercial_Estimation!J69</f>
        <v>etc</v>
      </c>
      <c r="C69" s="4" t="str">
        <f>Commercial_Estimation!K69</f>
        <v>etc</v>
      </c>
      <c r="D69" s="4">
        <f>Commercial_Estimation!L69</f>
        <v>0</v>
      </c>
      <c r="E69" s="4">
        <f>Commercial_Estimation!M69</f>
        <v>0</v>
      </c>
      <c r="F69" s="4">
        <f>Commercial_Estimation!N69</f>
        <v>0.2</v>
      </c>
      <c r="G69" s="48">
        <f t="shared" ref="G69:I69" si="69">IF(G18&lt;&gt;0,F69/F18*G18,0)</f>
        <v>3.49869451697128</v>
      </c>
      <c r="H69" s="48">
        <f t="shared" si="69"/>
        <v>3.7336814621409928</v>
      </c>
      <c r="I69" s="48">
        <f t="shared" si="69"/>
        <v>4.0052219321148836</v>
      </c>
      <c r="M69" s="20" t="str">
        <f t="shared" si="48"/>
        <v>other</v>
      </c>
      <c r="N69" s="20" t="str">
        <f t="shared" si="61"/>
        <v>etc</v>
      </c>
      <c r="O69" s="20" t="str">
        <f>C69</f>
        <v>etc</v>
      </c>
      <c r="P69" s="19">
        <f t="shared" si="62"/>
        <v>0</v>
      </c>
      <c r="Q69" s="19">
        <f t="shared" si="63"/>
        <v>0</v>
      </c>
      <c r="R69" s="19">
        <f t="shared" si="64"/>
        <v>7936620000.0000019</v>
      </c>
      <c r="S69" s="19">
        <f t="shared" si="65"/>
        <v>138839044386.42303</v>
      </c>
      <c r="T69" s="19">
        <f t="shared" si="66"/>
        <v>148164054830.28726</v>
      </c>
      <c r="U69" s="19">
        <f t="shared" si="67"/>
        <v>158939622454.30817</v>
      </c>
    </row>
    <row r="70" spans="1:21">
      <c r="A70" s="4" t="str">
        <f>Commercial_Estimation!I70</f>
        <v>Lighting (kTOE)</v>
      </c>
      <c r="B70" s="4" t="str">
        <f>Commercial_Estimation!J70</f>
        <v>Sub Total</v>
      </c>
      <c r="C70" s="4" t="str">
        <f>Commercial_Estimation!K70</f>
        <v>sub total</v>
      </c>
      <c r="D70" s="4">
        <f>Commercial_Estimation!L70</f>
        <v>1724</v>
      </c>
      <c r="E70" s="4">
        <f>Commercial_Estimation!M70</f>
        <v>2259.6</v>
      </c>
      <c r="F70" s="4">
        <f>Commercial_Estimation!N70</f>
        <v>2599.6</v>
      </c>
      <c r="G70" s="48">
        <f>IF(G2&lt;&gt;0,F70/F2*G2,0)</f>
        <v>3000.8495632350864</v>
      </c>
      <c r="H70" s="48">
        <f t="shared" ref="H70:I70" si="70">IF(H2&lt;&gt;0,G70/G2*H2,0)</f>
        <v>2961.2542919970142</v>
      </c>
      <c r="I70" s="48">
        <f t="shared" si="70"/>
        <v>2984.1985716879503</v>
      </c>
      <c r="M70" s="20" t="s">
        <v>16</v>
      </c>
      <c r="N70" s="20" t="str">
        <f t="shared" si="61"/>
        <v>Sub Total</v>
      </c>
      <c r="O70" s="20" t="str">
        <f>C70</f>
        <v>sub total</v>
      </c>
      <c r="P70" s="19">
        <f t="shared" si="62"/>
        <v>68413664400000.016</v>
      </c>
      <c r="Q70" s="19">
        <f t="shared" si="63"/>
        <v>89667932760000.016</v>
      </c>
      <c r="R70" s="19">
        <f t="shared" si="64"/>
        <v>103160186760000.02</v>
      </c>
      <c r="S70" s="19">
        <f t="shared" si="65"/>
        <v>119083013302814.28</v>
      </c>
      <c r="T70" s="19">
        <f t="shared" si="66"/>
        <v>117511750194746.73</v>
      </c>
      <c r="U70" s="19">
        <f t="shared" si="67"/>
        <v>118422250340150.13</v>
      </c>
    </row>
    <row r="71" spans="1:21">
      <c r="A71" s="4" t="str">
        <f>Commercial_Estimation!I71</f>
        <v/>
      </c>
      <c r="B71" s="4" t="str">
        <f>Commercial_Estimation!J71</f>
        <v>Coal</v>
      </c>
      <c r="C71" s="4" t="str">
        <f>Commercial_Estimation!K71</f>
        <v>coal total</v>
      </c>
      <c r="D71" s="4">
        <f>Commercial_Estimation!L71</f>
        <v>0</v>
      </c>
      <c r="E71" s="4">
        <f>Commercial_Estimation!M71</f>
        <v>0</v>
      </c>
      <c r="F71" s="4">
        <f>Commercial_Estimation!N71</f>
        <v>0</v>
      </c>
      <c r="G71" s="48">
        <f t="shared" ref="G71:I71" si="71">IF(G3&lt;&gt;0,F71/F3*G3,0)</f>
        <v>0</v>
      </c>
      <c r="H71" s="48">
        <f t="shared" si="71"/>
        <v>0</v>
      </c>
      <c r="I71" s="48">
        <f t="shared" si="71"/>
        <v>0</v>
      </c>
      <c r="M71" s="20" t="str">
        <f>M70</f>
        <v>lighting</v>
      </c>
      <c r="N71" s="20" t="str">
        <f t="shared" si="61"/>
        <v>Coal</v>
      </c>
      <c r="O71" s="20" t="s">
        <v>70</v>
      </c>
      <c r="P71" s="19">
        <f t="shared" si="62"/>
        <v>0</v>
      </c>
      <c r="Q71" s="19">
        <f t="shared" si="63"/>
        <v>0</v>
      </c>
      <c r="R71" s="19">
        <f t="shared" si="64"/>
        <v>0</v>
      </c>
      <c r="S71" s="19">
        <f t="shared" si="65"/>
        <v>0</v>
      </c>
      <c r="T71" s="19">
        <f t="shared" si="66"/>
        <v>0</v>
      </c>
      <c r="U71" s="19">
        <f t="shared" si="67"/>
        <v>0</v>
      </c>
    </row>
    <row r="72" spans="1:21">
      <c r="A72" s="4" t="str">
        <f>Commercial_Estimation!I72</f>
        <v/>
      </c>
      <c r="B72" s="4" t="str">
        <f>Commercial_Estimation!J72</f>
        <v/>
      </c>
      <c r="C72" s="4" t="str">
        <f>Commercial_Estimation!K72</f>
        <v>briquet</v>
      </c>
      <c r="D72" s="4">
        <f>Commercial_Estimation!L72</f>
        <v>0</v>
      </c>
      <c r="E72" s="4">
        <f>Commercial_Estimation!M72</f>
        <v>0</v>
      </c>
      <c r="F72" s="4">
        <f>Commercial_Estimation!N72</f>
        <v>0</v>
      </c>
      <c r="G72" s="48">
        <f t="shared" ref="G72:I72" si="72">IF(G4&lt;&gt;0,F72/F4*G4,0)</f>
        <v>0</v>
      </c>
      <c r="H72" s="48">
        <f t="shared" si="72"/>
        <v>0</v>
      </c>
      <c r="I72" s="48">
        <f t="shared" si="72"/>
        <v>0</v>
      </c>
      <c r="M72" s="20" t="str">
        <f t="shared" ref="M72:M86" si="73">M71</f>
        <v>lighting</v>
      </c>
      <c r="N72" s="20" t="str">
        <f t="shared" si="61"/>
        <v/>
      </c>
      <c r="O72" s="20" t="str">
        <f>C72</f>
        <v>briquet</v>
      </c>
      <c r="P72" s="19">
        <f t="shared" si="62"/>
        <v>0</v>
      </c>
      <c r="Q72" s="19">
        <f t="shared" si="63"/>
        <v>0</v>
      </c>
      <c r="R72" s="19">
        <f t="shared" si="64"/>
        <v>0</v>
      </c>
      <c r="S72" s="19">
        <f t="shared" si="65"/>
        <v>0</v>
      </c>
      <c r="T72" s="19">
        <f t="shared" si="66"/>
        <v>0</v>
      </c>
      <c r="U72" s="19">
        <f t="shared" si="67"/>
        <v>0</v>
      </c>
    </row>
    <row r="73" spans="1:21">
      <c r="A73" s="4" t="str">
        <f>Commercial_Estimation!I73</f>
        <v/>
      </c>
      <c r="B73" s="4" t="str">
        <f>Commercial_Estimation!J73</f>
        <v/>
      </c>
      <c r="C73" s="4" t="str">
        <f>Commercial_Estimation!K73</f>
        <v>coal</v>
      </c>
      <c r="D73" s="4">
        <f>Commercial_Estimation!L73</f>
        <v>0</v>
      </c>
      <c r="E73" s="4">
        <f>Commercial_Estimation!M73</f>
        <v>0</v>
      </c>
      <c r="F73" s="4">
        <f>Commercial_Estimation!N73</f>
        <v>0</v>
      </c>
      <c r="G73" s="48">
        <f t="shared" ref="G73:I73" si="74">IF(G5&lt;&gt;0,F73/F5*G5,0)</f>
        <v>0</v>
      </c>
      <c r="H73" s="48">
        <f t="shared" si="74"/>
        <v>0</v>
      </c>
      <c r="I73" s="48">
        <f t="shared" si="74"/>
        <v>0</v>
      </c>
      <c r="M73" s="20" t="str">
        <f t="shared" si="73"/>
        <v>lighting</v>
      </c>
      <c r="N73" s="20" t="str">
        <f t="shared" si="61"/>
        <v/>
      </c>
      <c r="O73" s="20" t="s">
        <v>95</v>
      </c>
      <c r="P73" s="19">
        <f t="shared" si="62"/>
        <v>0</v>
      </c>
      <c r="Q73" s="19">
        <f t="shared" si="63"/>
        <v>0</v>
      </c>
      <c r="R73" s="19">
        <f t="shared" si="64"/>
        <v>0</v>
      </c>
      <c r="S73" s="19">
        <f t="shared" si="65"/>
        <v>0</v>
      </c>
      <c r="T73" s="19">
        <f t="shared" si="66"/>
        <v>0</v>
      </c>
      <c r="U73" s="19">
        <f t="shared" si="67"/>
        <v>0</v>
      </c>
    </row>
    <row r="74" spans="1:21">
      <c r="A74" s="4" t="str">
        <f>Commercial_Estimation!I74</f>
        <v/>
      </c>
      <c r="B74" s="4" t="str">
        <f>Commercial_Estimation!J74</f>
        <v>Oil</v>
      </c>
      <c r="C74" s="4" t="str">
        <f>Commercial_Estimation!K74</f>
        <v>oil total</v>
      </c>
      <c r="D74" s="4">
        <f>Commercial_Estimation!L74</f>
        <v>0</v>
      </c>
      <c r="E74" s="4">
        <f>Commercial_Estimation!M74</f>
        <v>0</v>
      </c>
      <c r="F74" s="4">
        <f>Commercial_Estimation!N74</f>
        <v>0</v>
      </c>
      <c r="G74" s="48">
        <f t="shared" ref="G74:I74" si="75">IF(G6&lt;&gt;0,F74/F6*G6,0)</f>
        <v>0</v>
      </c>
      <c r="H74" s="48">
        <f t="shared" si="75"/>
        <v>0</v>
      </c>
      <c r="I74" s="48">
        <f t="shared" si="75"/>
        <v>0</v>
      </c>
      <c r="M74" s="20" t="str">
        <f t="shared" si="73"/>
        <v>lighting</v>
      </c>
      <c r="N74" s="20" t="str">
        <f t="shared" si="61"/>
        <v>Oil</v>
      </c>
      <c r="O74" s="20" t="str">
        <f>C74</f>
        <v>oil total</v>
      </c>
      <c r="P74" s="19">
        <f t="shared" si="62"/>
        <v>0</v>
      </c>
      <c r="Q74" s="19">
        <f t="shared" si="63"/>
        <v>0</v>
      </c>
      <c r="R74" s="19">
        <f t="shared" si="64"/>
        <v>0</v>
      </c>
      <c r="S74" s="19">
        <f t="shared" si="65"/>
        <v>0</v>
      </c>
      <c r="T74" s="19">
        <f t="shared" si="66"/>
        <v>0</v>
      </c>
      <c r="U74" s="19">
        <f t="shared" si="67"/>
        <v>0</v>
      </c>
    </row>
    <row r="75" spans="1:21">
      <c r="A75" s="4" t="str">
        <f>Commercial_Estimation!I75</f>
        <v/>
      </c>
      <c r="B75" s="4" t="str">
        <f>Commercial_Estimation!J75</f>
        <v/>
      </c>
      <c r="C75" s="4" t="str">
        <f>Commercial_Estimation!K75</f>
        <v>gasoline</v>
      </c>
      <c r="D75" s="4">
        <f>Commercial_Estimation!L75</f>
        <v>0</v>
      </c>
      <c r="E75" s="4">
        <f>Commercial_Estimation!M75</f>
        <v>0</v>
      </c>
      <c r="F75" s="4">
        <f>Commercial_Estimation!N75</f>
        <v>0</v>
      </c>
      <c r="G75" s="48">
        <f t="shared" ref="G75:I75" si="76">IF(G7&lt;&gt;0,F75/F7*G7,0)</f>
        <v>0</v>
      </c>
      <c r="H75" s="48">
        <f t="shared" si="76"/>
        <v>0</v>
      </c>
      <c r="I75" s="48">
        <f t="shared" si="76"/>
        <v>0</v>
      </c>
      <c r="M75" s="20" t="str">
        <f t="shared" si="73"/>
        <v>lighting</v>
      </c>
      <c r="N75" s="20" t="str">
        <f t="shared" si="61"/>
        <v/>
      </c>
      <c r="O75" s="20" t="s">
        <v>74</v>
      </c>
      <c r="P75" s="19">
        <f t="shared" si="62"/>
        <v>0</v>
      </c>
      <c r="Q75" s="19">
        <f t="shared" si="63"/>
        <v>0</v>
      </c>
      <c r="R75" s="19">
        <f t="shared" si="64"/>
        <v>0</v>
      </c>
      <c r="S75" s="19">
        <f t="shared" si="65"/>
        <v>0</v>
      </c>
      <c r="T75" s="19">
        <f t="shared" si="66"/>
        <v>0</v>
      </c>
      <c r="U75" s="19">
        <f t="shared" si="67"/>
        <v>0</v>
      </c>
    </row>
    <row r="76" spans="1:21">
      <c r="A76" s="4" t="str">
        <f>Commercial_Estimation!I76</f>
        <v/>
      </c>
      <c r="B76" s="4" t="str">
        <f>Commercial_Estimation!J76</f>
        <v/>
      </c>
      <c r="C76" s="4" t="str">
        <f>Commercial_Estimation!K76</f>
        <v>kerosene</v>
      </c>
      <c r="D76" s="4">
        <f>Commercial_Estimation!L76</f>
        <v>0</v>
      </c>
      <c r="E76" s="4">
        <f>Commercial_Estimation!M76</f>
        <v>0</v>
      </c>
      <c r="F76" s="4">
        <f>Commercial_Estimation!N76</f>
        <v>0</v>
      </c>
      <c r="G76" s="48">
        <f t="shared" ref="G76:I76" si="77">IF(G8&lt;&gt;0,F76/F8*G8,0)</f>
        <v>0</v>
      </c>
      <c r="H76" s="48">
        <f t="shared" si="77"/>
        <v>0</v>
      </c>
      <c r="I76" s="48">
        <f t="shared" si="77"/>
        <v>0</v>
      </c>
      <c r="M76" s="20" t="str">
        <f t="shared" si="73"/>
        <v>lighting</v>
      </c>
      <c r="N76" s="20" t="str">
        <f t="shared" si="61"/>
        <v/>
      </c>
      <c r="O76" s="20" t="s">
        <v>68</v>
      </c>
      <c r="P76" s="19">
        <f t="shared" si="62"/>
        <v>0</v>
      </c>
      <c r="Q76" s="19">
        <f t="shared" si="63"/>
        <v>0</v>
      </c>
      <c r="R76" s="19">
        <f t="shared" si="64"/>
        <v>0</v>
      </c>
      <c r="S76" s="19">
        <f t="shared" si="65"/>
        <v>0</v>
      </c>
      <c r="T76" s="19">
        <f t="shared" si="66"/>
        <v>0</v>
      </c>
      <c r="U76" s="19">
        <f t="shared" si="67"/>
        <v>0</v>
      </c>
    </row>
    <row r="77" spans="1:21">
      <c r="A77" s="4" t="str">
        <f>Commercial_Estimation!I77</f>
        <v/>
      </c>
      <c r="B77" s="4" t="str">
        <f>Commercial_Estimation!J77</f>
        <v/>
      </c>
      <c r="C77" s="4" t="str">
        <f>Commercial_Estimation!K77</f>
        <v>petroleum diesel</v>
      </c>
      <c r="D77" s="4">
        <f>Commercial_Estimation!L77</f>
        <v>0</v>
      </c>
      <c r="E77" s="4">
        <f>Commercial_Estimation!M77</f>
        <v>0</v>
      </c>
      <c r="F77" s="4">
        <f>Commercial_Estimation!N77</f>
        <v>0</v>
      </c>
      <c r="G77" s="48">
        <f t="shared" ref="G77:I77" si="78">IF(G9&lt;&gt;0,F77/F9*G9,0)</f>
        <v>0</v>
      </c>
      <c r="H77" s="48">
        <f t="shared" si="78"/>
        <v>0</v>
      </c>
      <c r="I77" s="48">
        <f t="shared" si="78"/>
        <v>0</v>
      </c>
      <c r="M77" s="20" t="str">
        <f t="shared" si="73"/>
        <v>lighting</v>
      </c>
      <c r="N77" s="20" t="str">
        <f t="shared" si="61"/>
        <v/>
      </c>
      <c r="O77" s="20" t="s">
        <v>74</v>
      </c>
      <c r="P77" s="19">
        <f t="shared" si="62"/>
        <v>0</v>
      </c>
      <c r="Q77" s="19">
        <f t="shared" si="63"/>
        <v>0</v>
      </c>
      <c r="R77" s="19">
        <f t="shared" si="64"/>
        <v>0</v>
      </c>
      <c r="S77" s="19">
        <f t="shared" si="65"/>
        <v>0</v>
      </c>
      <c r="T77" s="19">
        <f t="shared" si="66"/>
        <v>0</v>
      </c>
      <c r="U77" s="19">
        <f t="shared" si="67"/>
        <v>0</v>
      </c>
    </row>
    <row r="78" spans="1:21">
      <c r="A78" s="4" t="str">
        <f>Commercial_Estimation!I78</f>
        <v/>
      </c>
      <c r="B78" s="4" t="str">
        <f>Commercial_Estimation!J78</f>
        <v/>
      </c>
      <c r="C78" s="4" t="str">
        <f>Commercial_Estimation!K78</f>
        <v>heavy oil</v>
      </c>
      <c r="D78" s="4">
        <f>Commercial_Estimation!L78</f>
        <v>0</v>
      </c>
      <c r="E78" s="4">
        <f>Commercial_Estimation!M78</f>
        <v>0</v>
      </c>
      <c r="F78" s="4">
        <f>Commercial_Estimation!N78</f>
        <v>0</v>
      </c>
      <c r="G78" s="48">
        <f t="shared" ref="G78:I78" si="79">IF(G10&lt;&gt;0,F78/F10*G10,0)</f>
        <v>0</v>
      </c>
      <c r="H78" s="48">
        <f t="shared" si="79"/>
        <v>0</v>
      </c>
      <c r="I78" s="48">
        <f t="shared" si="79"/>
        <v>0</v>
      </c>
      <c r="M78" s="20" t="str">
        <f t="shared" si="73"/>
        <v>lighting</v>
      </c>
      <c r="N78" s="20" t="str">
        <f t="shared" si="61"/>
        <v/>
      </c>
      <c r="O78" s="20" t="s">
        <v>90</v>
      </c>
      <c r="P78" s="19">
        <f t="shared" si="62"/>
        <v>0</v>
      </c>
      <c r="Q78" s="19">
        <f t="shared" si="63"/>
        <v>0</v>
      </c>
      <c r="R78" s="19">
        <f t="shared" si="64"/>
        <v>0</v>
      </c>
      <c r="S78" s="19">
        <f t="shared" si="65"/>
        <v>0</v>
      </c>
      <c r="T78" s="19">
        <f t="shared" si="66"/>
        <v>0</v>
      </c>
      <c r="U78" s="19">
        <f t="shared" si="67"/>
        <v>0</v>
      </c>
    </row>
    <row r="79" spans="1:21">
      <c r="A79" s="4" t="str">
        <f>Commercial_Estimation!I79</f>
        <v/>
      </c>
      <c r="B79" s="4" t="str">
        <f>Commercial_Estimation!J79</f>
        <v/>
      </c>
      <c r="C79" s="4" t="str">
        <f>Commercial_Estimation!K79</f>
        <v>heavy oil</v>
      </c>
      <c r="D79" s="4">
        <f>Commercial_Estimation!L79</f>
        <v>0</v>
      </c>
      <c r="E79" s="4">
        <f>Commercial_Estimation!M79</f>
        <v>0</v>
      </c>
      <c r="F79" s="4">
        <f>Commercial_Estimation!N79</f>
        <v>0</v>
      </c>
      <c r="G79" s="48">
        <f t="shared" ref="G79:I79" si="80">IF(G11&lt;&gt;0,F79/F11*G11,0)</f>
        <v>0</v>
      </c>
      <c r="H79" s="48">
        <f t="shared" si="80"/>
        <v>0</v>
      </c>
      <c r="I79" s="48">
        <f t="shared" si="80"/>
        <v>0</v>
      </c>
      <c r="M79" s="20" t="str">
        <f t="shared" si="73"/>
        <v>lighting</v>
      </c>
      <c r="N79" s="20" t="str">
        <f t="shared" si="61"/>
        <v/>
      </c>
      <c r="O79" s="20" t="s">
        <v>90</v>
      </c>
      <c r="P79" s="19">
        <f t="shared" si="62"/>
        <v>0</v>
      </c>
      <c r="Q79" s="19">
        <f t="shared" si="63"/>
        <v>0</v>
      </c>
      <c r="R79" s="19">
        <f t="shared" si="64"/>
        <v>0</v>
      </c>
      <c r="S79" s="19">
        <f t="shared" si="65"/>
        <v>0</v>
      </c>
      <c r="T79" s="19">
        <f t="shared" si="66"/>
        <v>0</v>
      </c>
      <c r="U79" s="19">
        <f t="shared" si="67"/>
        <v>0</v>
      </c>
    </row>
    <row r="80" spans="1:21">
      <c r="A80" s="4" t="str">
        <f>Commercial_Estimation!I80</f>
        <v/>
      </c>
      <c r="B80" s="4" t="str">
        <f>Commercial_Estimation!J80</f>
        <v/>
      </c>
      <c r="C80" s="4" t="str">
        <f>Commercial_Estimation!K80</f>
        <v>heavy oil</v>
      </c>
      <c r="D80" s="4">
        <f>Commercial_Estimation!L80</f>
        <v>0</v>
      </c>
      <c r="E80" s="4">
        <f>Commercial_Estimation!M80</f>
        <v>0</v>
      </c>
      <c r="F80" s="4">
        <f>Commercial_Estimation!N80</f>
        <v>0</v>
      </c>
      <c r="G80" s="48">
        <f t="shared" ref="G80:I80" si="81">IF(G12&lt;&gt;0,F80/F12*G12,0)</f>
        <v>0</v>
      </c>
      <c r="H80" s="48">
        <f t="shared" si="81"/>
        <v>0</v>
      </c>
      <c r="I80" s="48">
        <f t="shared" si="81"/>
        <v>0</v>
      </c>
      <c r="M80" s="20" t="str">
        <f t="shared" si="73"/>
        <v>lighting</v>
      </c>
      <c r="N80" s="20" t="str">
        <f t="shared" si="61"/>
        <v/>
      </c>
      <c r="O80" s="20" t="s">
        <v>90</v>
      </c>
      <c r="P80" s="19">
        <f t="shared" si="62"/>
        <v>0</v>
      </c>
      <c r="Q80" s="19">
        <f t="shared" si="63"/>
        <v>0</v>
      </c>
      <c r="R80" s="19">
        <f t="shared" si="64"/>
        <v>0</v>
      </c>
      <c r="S80" s="19">
        <f t="shared" si="65"/>
        <v>0</v>
      </c>
      <c r="T80" s="19">
        <f t="shared" si="66"/>
        <v>0</v>
      </c>
      <c r="U80" s="19">
        <f t="shared" si="67"/>
        <v>0</v>
      </c>
    </row>
    <row r="81" spans="1:21">
      <c r="A81" s="4" t="str">
        <f>Commercial_Estimation!I81</f>
        <v/>
      </c>
      <c r="B81" s="4" t="str">
        <f>Commercial_Estimation!J81</f>
        <v/>
      </c>
      <c r="C81" s="4" t="str">
        <f>Commercial_Estimation!K81</f>
        <v>LPG propane</v>
      </c>
      <c r="D81" s="4">
        <f>Commercial_Estimation!L81</f>
        <v>0</v>
      </c>
      <c r="E81" s="4">
        <f>Commercial_Estimation!M81</f>
        <v>0</v>
      </c>
      <c r="F81" s="4">
        <f>Commercial_Estimation!N81</f>
        <v>0</v>
      </c>
      <c r="G81" s="48">
        <f t="shared" ref="G81:I81" si="82">IF(G13&lt;&gt;0,F81/F13*G13,0)</f>
        <v>0</v>
      </c>
      <c r="H81" s="48">
        <f t="shared" si="82"/>
        <v>0</v>
      </c>
      <c r="I81" s="48">
        <f t="shared" si="82"/>
        <v>0</v>
      </c>
      <c r="M81" s="20" t="str">
        <f t="shared" si="73"/>
        <v>lighting</v>
      </c>
      <c r="N81" s="20" t="str">
        <f t="shared" si="61"/>
        <v/>
      </c>
      <c r="O81" s="20" t="s">
        <v>91</v>
      </c>
      <c r="P81" s="19">
        <f t="shared" si="62"/>
        <v>0</v>
      </c>
      <c r="Q81" s="19">
        <f t="shared" si="63"/>
        <v>0</v>
      </c>
      <c r="R81" s="19">
        <f t="shared" si="64"/>
        <v>0</v>
      </c>
      <c r="S81" s="19">
        <f t="shared" si="65"/>
        <v>0</v>
      </c>
      <c r="T81" s="19">
        <f t="shared" si="66"/>
        <v>0</v>
      </c>
      <c r="U81" s="19">
        <f t="shared" si="67"/>
        <v>0</v>
      </c>
    </row>
    <row r="82" spans="1:21">
      <c r="A82" s="4" t="str">
        <f>Commercial_Estimation!I82</f>
        <v/>
      </c>
      <c r="B82" s="4" t="str">
        <f>Commercial_Estimation!J82</f>
        <v/>
      </c>
      <c r="C82" s="4" t="str">
        <f>Commercial_Estimation!K82</f>
        <v>buthane</v>
      </c>
      <c r="D82" s="4">
        <f>Commercial_Estimation!L82</f>
        <v>0</v>
      </c>
      <c r="E82" s="4">
        <f>Commercial_Estimation!M82</f>
        <v>0</v>
      </c>
      <c r="F82" s="4">
        <f>Commercial_Estimation!N82</f>
        <v>0</v>
      </c>
      <c r="G82" s="48">
        <f t="shared" ref="G82:I82" si="83">IF(G14&lt;&gt;0,F82/F14*G14,0)</f>
        <v>0</v>
      </c>
      <c r="H82" s="48">
        <f t="shared" si="83"/>
        <v>0</v>
      </c>
      <c r="I82" s="48">
        <f t="shared" si="83"/>
        <v>0</v>
      </c>
      <c r="M82" s="20" t="str">
        <f t="shared" si="73"/>
        <v>lighting</v>
      </c>
      <c r="N82" s="20" t="str">
        <f t="shared" si="61"/>
        <v/>
      </c>
      <c r="O82" s="20" t="s">
        <v>91</v>
      </c>
      <c r="P82" s="19">
        <f t="shared" si="62"/>
        <v>0</v>
      </c>
      <c r="Q82" s="19">
        <f t="shared" si="63"/>
        <v>0</v>
      </c>
      <c r="R82" s="19">
        <f t="shared" si="64"/>
        <v>0</v>
      </c>
      <c r="S82" s="19">
        <f t="shared" si="65"/>
        <v>0</v>
      </c>
      <c r="T82" s="19">
        <f t="shared" si="66"/>
        <v>0</v>
      </c>
      <c r="U82" s="19">
        <f t="shared" si="67"/>
        <v>0</v>
      </c>
    </row>
    <row r="83" spans="1:21">
      <c r="A83" s="4" t="str">
        <f>Commercial_Estimation!I83</f>
        <v/>
      </c>
      <c r="B83" s="4" t="str">
        <f>Commercial_Estimation!J83</f>
        <v>Natural Gas</v>
      </c>
      <c r="C83" s="4" t="str">
        <f>Commercial_Estimation!K83</f>
        <v>natural gas</v>
      </c>
      <c r="D83" s="4">
        <f>Commercial_Estimation!L83</f>
        <v>0</v>
      </c>
      <c r="E83" s="4">
        <f>Commercial_Estimation!M83</f>
        <v>0</v>
      </c>
      <c r="F83" s="4">
        <f>Commercial_Estimation!N83</f>
        <v>0</v>
      </c>
      <c r="G83" s="48">
        <f t="shared" ref="G83:I83" si="84">IF(G15&lt;&gt;0,F83/F15*G15,0)</f>
        <v>0</v>
      </c>
      <c r="H83" s="48">
        <f t="shared" si="84"/>
        <v>0</v>
      </c>
      <c r="I83" s="48">
        <f t="shared" si="84"/>
        <v>0</v>
      </c>
      <c r="M83" s="20" t="str">
        <f t="shared" si="73"/>
        <v>lighting</v>
      </c>
      <c r="N83" s="20" t="str">
        <f t="shared" si="61"/>
        <v>Natural Gas</v>
      </c>
      <c r="O83" s="20" t="s">
        <v>78</v>
      </c>
      <c r="P83" s="19">
        <f t="shared" si="62"/>
        <v>0</v>
      </c>
      <c r="Q83" s="19">
        <f t="shared" si="63"/>
        <v>0</v>
      </c>
      <c r="R83" s="19">
        <f t="shared" si="64"/>
        <v>0</v>
      </c>
      <c r="S83" s="19">
        <f t="shared" si="65"/>
        <v>0</v>
      </c>
      <c r="T83" s="19">
        <f t="shared" si="66"/>
        <v>0</v>
      </c>
      <c r="U83" s="19">
        <f t="shared" si="67"/>
        <v>0</v>
      </c>
    </row>
    <row r="84" spans="1:21">
      <c r="A84" s="4" t="str">
        <f>Commercial_Estimation!I84</f>
        <v/>
      </c>
      <c r="B84" s="4" t="str">
        <f>Commercial_Estimation!J84</f>
        <v>Electricity</v>
      </c>
      <c r="C84" s="4" t="str">
        <f>Commercial_Estimation!K84</f>
        <v>electricity</v>
      </c>
      <c r="D84" s="4">
        <f>Commercial_Estimation!L84</f>
        <v>1724</v>
      </c>
      <c r="E84" s="4">
        <f>Commercial_Estimation!M84</f>
        <v>2259.6</v>
      </c>
      <c r="F84" s="4">
        <f>Commercial_Estimation!N84</f>
        <v>2594.6</v>
      </c>
      <c r="G84" s="48">
        <f t="shared" ref="G84:I84" si="85">IF(G16&lt;&gt;0,F84/F16*G16,0)</f>
        <v>2802.759286261894</v>
      </c>
      <c r="H84" s="48">
        <f t="shared" si="85"/>
        <v>2777.6023179952795</v>
      </c>
      <c r="I84" s="48">
        <f t="shared" si="85"/>
        <v>2802.1742404882521</v>
      </c>
      <c r="M84" s="20" t="str">
        <f t="shared" si="73"/>
        <v>lighting</v>
      </c>
      <c r="N84" s="20" t="str">
        <f t="shared" si="61"/>
        <v>Electricity</v>
      </c>
      <c r="O84" s="20" t="s">
        <v>81</v>
      </c>
      <c r="P84" s="19">
        <f t="shared" si="62"/>
        <v>68413664400000.016</v>
      </c>
      <c r="Q84" s="19">
        <f t="shared" si="63"/>
        <v>89667932760000.016</v>
      </c>
      <c r="R84" s="19">
        <f t="shared" si="64"/>
        <v>102961771260000.02</v>
      </c>
      <c r="S84" s="19">
        <f t="shared" si="65"/>
        <v>111222177032659.39</v>
      </c>
      <c r="T84" s="19">
        <f t="shared" si="66"/>
        <v>110223870545238.5</v>
      </c>
      <c r="U84" s="19">
        <f t="shared" si="67"/>
        <v>111198960602719.38</v>
      </c>
    </row>
    <row r="85" spans="1:21">
      <c r="A85" s="4" t="str">
        <f>Commercial_Estimation!I85</f>
        <v/>
      </c>
      <c r="B85" s="4" t="str">
        <f>Commercial_Estimation!J85</f>
        <v>Heat</v>
      </c>
      <c r="C85" s="4" t="str">
        <f>Commercial_Estimation!K85</f>
        <v>heat</v>
      </c>
      <c r="D85" s="4">
        <f>Commercial_Estimation!L85</f>
        <v>0</v>
      </c>
      <c r="E85" s="4">
        <f>Commercial_Estimation!M85</f>
        <v>0</v>
      </c>
      <c r="F85" s="4">
        <f>Commercial_Estimation!N85</f>
        <v>0</v>
      </c>
      <c r="G85" s="48">
        <f t="shared" ref="G85:I85" si="86">IF(G17&lt;&gt;0,F85/F17*G17,0)</f>
        <v>0</v>
      </c>
      <c r="H85" s="48">
        <f t="shared" si="86"/>
        <v>0</v>
      </c>
      <c r="I85" s="48">
        <f t="shared" si="86"/>
        <v>0</v>
      </c>
      <c r="M85" s="20" t="str">
        <f t="shared" si="73"/>
        <v>lighting</v>
      </c>
      <c r="N85" s="20" t="str">
        <f t="shared" si="61"/>
        <v>Heat</v>
      </c>
      <c r="O85" s="20" t="s">
        <v>83</v>
      </c>
      <c r="P85" s="19">
        <f t="shared" si="62"/>
        <v>0</v>
      </c>
      <c r="Q85" s="19">
        <f t="shared" si="63"/>
        <v>0</v>
      </c>
      <c r="R85" s="19">
        <f t="shared" si="64"/>
        <v>0</v>
      </c>
      <c r="S85" s="19">
        <f t="shared" si="65"/>
        <v>0</v>
      </c>
      <c r="T85" s="19">
        <f t="shared" si="66"/>
        <v>0</v>
      </c>
      <c r="U85" s="19">
        <f t="shared" si="67"/>
        <v>0</v>
      </c>
    </row>
    <row r="86" spans="1:21">
      <c r="A86" s="4" t="str">
        <f>Commercial_Estimation!I86</f>
        <v/>
      </c>
      <c r="B86" s="4" t="str">
        <f>Commercial_Estimation!J86</f>
        <v>etc</v>
      </c>
      <c r="C86" s="4" t="str">
        <f>Commercial_Estimation!K86</f>
        <v>etc</v>
      </c>
      <c r="D86" s="4">
        <f>Commercial_Estimation!L86</f>
        <v>0</v>
      </c>
      <c r="E86" s="4">
        <f>Commercial_Estimation!M86</f>
        <v>0</v>
      </c>
      <c r="F86" s="4">
        <f>Commercial_Estimation!N86</f>
        <v>5</v>
      </c>
      <c r="G86" s="48">
        <f t="shared" ref="G86:I86" si="87">IF(G18&lt;&gt;0,F86/F18*G18,0)</f>
        <v>87.467362924282</v>
      </c>
      <c r="H86" s="48">
        <f t="shared" si="87"/>
        <v>93.342036553524821</v>
      </c>
      <c r="I86" s="48">
        <f t="shared" si="87"/>
        <v>100.13054830287207</v>
      </c>
      <c r="M86" s="20" t="str">
        <f t="shared" si="73"/>
        <v>lighting</v>
      </c>
      <c r="N86" s="20" t="str">
        <f t="shared" si="61"/>
        <v>etc</v>
      </c>
      <c r="O86" s="20" t="str">
        <f>C86</f>
        <v>etc</v>
      </c>
      <c r="P86" s="19">
        <f t="shared" si="62"/>
        <v>0</v>
      </c>
      <c r="Q86" s="19">
        <f t="shared" si="63"/>
        <v>0</v>
      </c>
      <c r="R86" s="19">
        <f t="shared" si="64"/>
        <v>198415500000.00003</v>
      </c>
      <c r="S86" s="19">
        <f t="shared" si="65"/>
        <v>3470976109660.5757</v>
      </c>
      <c r="T86" s="19">
        <f t="shared" si="66"/>
        <v>3704101370757.1816</v>
      </c>
      <c r="U86" s="19">
        <f t="shared" si="67"/>
        <v>3973490561357.7036</v>
      </c>
    </row>
    <row r="87" spans="1:21">
      <c r="A87" s="4" t="str">
        <f>Commercial_Estimation!I87</f>
        <v>Cooking (kTOE)</v>
      </c>
      <c r="B87" s="4" t="str">
        <f>Commercial_Estimation!J87</f>
        <v>Sub Total</v>
      </c>
      <c r="C87" s="4" t="str">
        <f>Commercial_Estimation!K87</f>
        <v>sub total</v>
      </c>
      <c r="D87" s="4">
        <f>Commercial_Estimation!L87</f>
        <v>3542.5</v>
      </c>
      <c r="E87" s="4">
        <f>Commercial_Estimation!M87</f>
        <v>3642.3</v>
      </c>
      <c r="F87" s="4">
        <f>Commercial_Estimation!N87</f>
        <v>4843.6000000000004</v>
      </c>
      <c r="G87" s="48">
        <f>IF(G2&lt;&gt;0,F87/F2*G2,0)</f>
        <v>5591.2120882002873</v>
      </c>
      <c r="H87" s="48">
        <f t="shared" ref="H87:I87" si="88">IF(H2&lt;&gt;0,G87/G2*H2,0)</f>
        <v>5517.4377937824056</v>
      </c>
      <c r="I87" s="48">
        <f t="shared" si="88"/>
        <v>5560.1877988258802</v>
      </c>
      <c r="M87" s="20" t="s">
        <v>17</v>
      </c>
      <c r="N87" s="20" t="str">
        <f t="shared" si="61"/>
        <v>Sub Total</v>
      </c>
      <c r="O87" s="20" t="str">
        <f>C87</f>
        <v>sub total</v>
      </c>
      <c r="P87" s="19">
        <f t="shared" si="62"/>
        <v>140577381750000.03</v>
      </c>
      <c r="Q87" s="19">
        <f t="shared" si="63"/>
        <v>144537755130000.03</v>
      </c>
      <c r="R87" s="19">
        <f t="shared" si="64"/>
        <v>192209063160000.06</v>
      </c>
      <c r="S87" s="19">
        <f t="shared" si="65"/>
        <v>221876628417260.88</v>
      </c>
      <c r="T87" s="19">
        <f t="shared" si="66"/>
        <v>218949035714446.63</v>
      </c>
      <c r="U87" s="19">
        <f t="shared" si="67"/>
        <v>220645488439587.34</v>
      </c>
    </row>
    <row r="88" spans="1:21">
      <c r="A88" s="4" t="str">
        <f>Commercial_Estimation!I88</f>
        <v/>
      </c>
      <c r="B88" s="4" t="str">
        <f>Commercial_Estimation!J88</f>
        <v>Coal</v>
      </c>
      <c r="C88" s="4" t="str">
        <f>Commercial_Estimation!K88</f>
        <v>coal total</v>
      </c>
      <c r="D88" s="4">
        <f>Commercial_Estimation!L88</f>
        <v>16</v>
      </c>
      <c r="E88" s="4">
        <f>Commercial_Estimation!M88</f>
        <v>31</v>
      </c>
      <c r="F88" s="4">
        <f>Commercial_Estimation!N88</f>
        <v>58.1</v>
      </c>
      <c r="G88" s="48">
        <f t="shared" ref="G88:I88" si="89">IF(G3&lt;&gt;0,F88/F3*G3,0)</f>
        <v>0</v>
      </c>
      <c r="H88" s="48">
        <f t="shared" si="89"/>
        <v>0</v>
      </c>
      <c r="I88" s="48">
        <f t="shared" si="89"/>
        <v>0</v>
      </c>
      <c r="M88" s="20" t="str">
        <f>M87</f>
        <v>appliances</v>
      </c>
      <c r="N88" s="20" t="str">
        <f t="shared" si="61"/>
        <v>Coal</v>
      </c>
      <c r="O88" s="20" t="s">
        <v>70</v>
      </c>
      <c r="P88" s="19">
        <f t="shared" si="62"/>
        <v>634929600000.00012</v>
      </c>
      <c r="Q88" s="19">
        <f t="shared" si="63"/>
        <v>1230176100000.0002</v>
      </c>
      <c r="R88" s="19">
        <f t="shared" si="64"/>
        <v>2305588110000.0005</v>
      </c>
      <c r="S88" s="19">
        <f t="shared" si="65"/>
        <v>0</v>
      </c>
      <c r="T88" s="19">
        <f t="shared" si="66"/>
        <v>0</v>
      </c>
      <c r="U88" s="19">
        <f t="shared" si="67"/>
        <v>0</v>
      </c>
    </row>
    <row r="89" spans="1:21">
      <c r="A89" s="4" t="str">
        <f>Commercial_Estimation!I89</f>
        <v/>
      </c>
      <c r="B89" s="4" t="str">
        <f>Commercial_Estimation!J89</f>
        <v/>
      </c>
      <c r="C89" s="4" t="str">
        <f>Commercial_Estimation!K89</f>
        <v>briquet</v>
      </c>
      <c r="D89" s="4">
        <f>Commercial_Estimation!L89</f>
        <v>16</v>
      </c>
      <c r="E89" s="4">
        <f>Commercial_Estimation!M89</f>
        <v>31</v>
      </c>
      <c r="F89" s="4">
        <f>Commercial_Estimation!N89</f>
        <v>58.1</v>
      </c>
      <c r="G89" s="48">
        <f t="shared" ref="G89:I89" si="90">IF(G4&lt;&gt;0,F89/F4*G4,0)</f>
        <v>0</v>
      </c>
      <c r="H89" s="48">
        <f t="shared" si="90"/>
        <v>0</v>
      </c>
      <c r="I89" s="48">
        <f t="shared" si="90"/>
        <v>0</v>
      </c>
      <c r="M89" s="20" t="str">
        <f t="shared" ref="M89:M103" si="91">M88</f>
        <v>appliances</v>
      </c>
      <c r="N89" s="20" t="str">
        <f t="shared" si="61"/>
        <v/>
      </c>
      <c r="O89" s="20" t="str">
        <f>C89</f>
        <v>briquet</v>
      </c>
      <c r="P89" s="19">
        <f t="shared" si="62"/>
        <v>634929600000.00012</v>
      </c>
      <c r="Q89" s="19">
        <f t="shared" si="63"/>
        <v>1230176100000.0002</v>
      </c>
      <c r="R89" s="19">
        <f t="shared" si="64"/>
        <v>2305588110000.0005</v>
      </c>
      <c r="S89" s="19">
        <f t="shared" si="65"/>
        <v>0</v>
      </c>
      <c r="T89" s="19">
        <f t="shared" si="66"/>
        <v>0</v>
      </c>
      <c r="U89" s="19">
        <f t="shared" si="67"/>
        <v>0</v>
      </c>
    </row>
    <row r="90" spans="1:21">
      <c r="A90" s="4" t="str">
        <f>Commercial_Estimation!I90</f>
        <v/>
      </c>
      <c r="B90" s="4" t="str">
        <f>Commercial_Estimation!J90</f>
        <v/>
      </c>
      <c r="C90" s="4" t="str">
        <f>Commercial_Estimation!K90</f>
        <v>coal</v>
      </c>
      <c r="D90" s="4">
        <f>Commercial_Estimation!L90</f>
        <v>0</v>
      </c>
      <c r="E90" s="4">
        <f>Commercial_Estimation!M90</f>
        <v>0</v>
      </c>
      <c r="F90" s="4">
        <f>Commercial_Estimation!N90</f>
        <v>0</v>
      </c>
      <c r="G90" s="48">
        <f t="shared" ref="G90:I90" si="92">IF(G5&lt;&gt;0,F90/F5*G5,0)</f>
        <v>0</v>
      </c>
      <c r="H90" s="48">
        <f t="shared" si="92"/>
        <v>0</v>
      </c>
      <c r="I90" s="48">
        <f t="shared" si="92"/>
        <v>0</v>
      </c>
      <c r="M90" s="20" t="str">
        <f t="shared" si="91"/>
        <v>appliances</v>
      </c>
      <c r="N90" s="20" t="str">
        <f t="shared" si="61"/>
        <v/>
      </c>
      <c r="O90" s="20" t="s">
        <v>95</v>
      </c>
      <c r="P90" s="19">
        <f t="shared" si="62"/>
        <v>0</v>
      </c>
      <c r="Q90" s="19">
        <f t="shared" si="63"/>
        <v>0</v>
      </c>
      <c r="R90" s="19">
        <f t="shared" si="64"/>
        <v>0</v>
      </c>
      <c r="S90" s="19">
        <f t="shared" si="65"/>
        <v>0</v>
      </c>
      <c r="T90" s="19">
        <f t="shared" si="66"/>
        <v>0</v>
      </c>
      <c r="U90" s="19">
        <f t="shared" si="67"/>
        <v>0</v>
      </c>
    </row>
    <row r="91" spans="1:21">
      <c r="A91" s="4" t="str">
        <f>Commercial_Estimation!I91</f>
        <v/>
      </c>
      <c r="B91" s="4" t="str">
        <f>Commercial_Estimation!J91</f>
        <v>Oil</v>
      </c>
      <c r="C91" s="4" t="str">
        <f>Commercial_Estimation!K91</f>
        <v>oil total</v>
      </c>
      <c r="D91" s="4">
        <f>Commercial_Estimation!L91</f>
        <v>538.20000000000005</v>
      </c>
      <c r="E91" s="4">
        <f>Commercial_Estimation!M91</f>
        <v>587.6</v>
      </c>
      <c r="F91" s="4">
        <f>Commercial_Estimation!N91</f>
        <v>813.4</v>
      </c>
      <c r="G91" s="48">
        <f t="shared" ref="G91:I91" si="93">IF(G6&lt;&gt;0,F91/F6*G6,0)</f>
        <v>1629.5755627009646</v>
      </c>
      <c r="H91" s="48">
        <f t="shared" si="93"/>
        <v>1530.2958199356913</v>
      </c>
      <c r="I91" s="48">
        <f t="shared" si="93"/>
        <v>1506.2765273311898</v>
      </c>
      <c r="M91" s="20" t="str">
        <f t="shared" si="91"/>
        <v>appliances</v>
      </c>
      <c r="N91" s="20" t="str">
        <f t="shared" si="61"/>
        <v>Oil</v>
      </c>
      <c r="O91" s="20" t="str">
        <f>C91</f>
        <v>oil total</v>
      </c>
      <c r="P91" s="19">
        <f t="shared" si="62"/>
        <v>21357444420000.008</v>
      </c>
      <c r="Q91" s="19">
        <f t="shared" si="63"/>
        <v>23317789560000.004</v>
      </c>
      <c r="R91" s="19">
        <f t="shared" si="64"/>
        <v>32278233540000.004</v>
      </c>
      <c r="S91" s="19">
        <f t="shared" si="65"/>
        <v>64666610012218.664</v>
      </c>
      <c r="T91" s="19">
        <f t="shared" si="66"/>
        <v>60726882052090.039</v>
      </c>
      <c r="U91" s="19">
        <f t="shared" si="67"/>
        <v>59773722061736.344</v>
      </c>
    </row>
    <row r="92" spans="1:21">
      <c r="A92" s="4" t="str">
        <f>Commercial_Estimation!I92</f>
        <v/>
      </c>
      <c r="B92" s="4" t="str">
        <f>Commercial_Estimation!J92</f>
        <v/>
      </c>
      <c r="C92" s="4" t="str">
        <f>Commercial_Estimation!K92</f>
        <v>gasoline</v>
      </c>
      <c r="D92" s="4">
        <f>Commercial_Estimation!L92</f>
        <v>0</v>
      </c>
      <c r="E92" s="4">
        <f>Commercial_Estimation!M92</f>
        <v>0</v>
      </c>
      <c r="F92" s="4">
        <f>Commercial_Estimation!N92</f>
        <v>0</v>
      </c>
      <c r="G92" s="48">
        <f t="shared" ref="G92:I92" si="94">IF(G7&lt;&gt;0,F92/F7*G7,0)</f>
        <v>0</v>
      </c>
      <c r="H92" s="48">
        <f t="shared" si="94"/>
        <v>0</v>
      </c>
      <c r="I92" s="48">
        <f t="shared" si="94"/>
        <v>0</v>
      </c>
      <c r="M92" s="20" t="str">
        <f t="shared" si="91"/>
        <v>appliances</v>
      </c>
      <c r="N92" s="20" t="str">
        <f t="shared" si="61"/>
        <v/>
      </c>
      <c r="O92" s="20" t="s">
        <v>74</v>
      </c>
      <c r="P92" s="19">
        <f t="shared" si="62"/>
        <v>0</v>
      </c>
      <c r="Q92" s="19">
        <f t="shared" si="63"/>
        <v>0</v>
      </c>
      <c r="R92" s="19">
        <f t="shared" si="64"/>
        <v>0</v>
      </c>
      <c r="S92" s="19">
        <f t="shared" si="65"/>
        <v>0</v>
      </c>
      <c r="T92" s="19">
        <f t="shared" si="66"/>
        <v>0</v>
      </c>
      <c r="U92" s="19">
        <f t="shared" si="67"/>
        <v>0</v>
      </c>
    </row>
    <row r="93" spans="1:21">
      <c r="A93" s="4" t="str">
        <f>Commercial_Estimation!I93</f>
        <v/>
      </c>
      <c r="B93" s="4" t="str">
        <f>Commercial_Estimation!J93</f>
        <v/>
      </c>
      <c r="C93" s="4" t="str">
        <f>Commercial_Estimation!K93</f>
        <v>kerosene</v>
      </c>
      <c r="D93" s="4">
        <f>Commercial_Estimation!L93</f>
        <v>65</v>
      </c>
      <c r="E93" s="4">
        <f>Commercial_Estimation!M93</f>
        <v>56.5</v>
      </c>
      <c r="F93" s="4">
        <f>Commercial_Estimation!N93</f>
        <v>48.3</v>
      </c>
      <c r="G93" s="48">
        <f t="shared" ref="G93:I93" si="95">IF(G8&lt;&gt;0,F93/F8*G8,0)</f>
        <v>96.76481396417087</v>
      </c>
      <c r="H93" s="48">
        <f t="shared" si="95"/>
        <v>90.869545245751027</v>
      </c>
      <c r="I93" s="48">
        <f t="shared" si="95"/>
        <v>89.443270555810741</v>
      </c>
      <c r="M93" s="20" t="str">
        <f t="shared" si="91"/>
        <v>appliances</v>
      </c>
      <c r="N93" s="20" t="str">
        <f t="shared" si="61"/>
        <v/>
      </c>
      <c r="O93" s="20" t="s">
        <v>68</v>
      </c>
      <c r="P93" s="19">
        <f t="shared" si="62"/>
        <v>2579401500000.0005</v>
      </c>
      <c r="Q93" s="19">
        <f t="shared" si="63"/>
        <v>2242095150000.0005</v>
      </c>
      <c r="R93" s="19">
        <f t="shared" si="64"/>
        <v>1916693730000.0002</v>
      </c>
      <c r="S93" s="19">
        <f t="shared" si="65"/>
        <v>3839927789021.5898</v>
      </c>
      <c r="T93" s="19">
        <f t="shared" si="66"/>
        <v>3605985250941.6631</v>
      </c>
      <c r="U93" s="19">
        <f t="shared" si="67"/>
        <v>3549386249793.2939</v>
      </c>
    </row>
    <row r="94" spans="1:21">
      <c r="A94" s="4" t="str">
        <f>Commercial_Estimation!I94</f>
        <v/>
      </c>
      <c r="B94" s="4" t="str">
        <f>Commercial_Estimation!J94</f>
        <v/>
      </c>
      <c r="C94" s="4" t="str">
        <f>Commercial_Estimation!K94</f>
        <v>petroleum diesel</v>
      </c>
      <c r="D94" s="4">
        <f>Commercial_Estimation!L94</f>
        <v>12.4</v>
      </c>
      <c r="E94" s="4">
        <f>Commercial_Estimation!M94</f>
        <v>17.8</v>
      </c>
      <c r="F94" s="4">
        <f>Commercial_Estimation!N94</f>
        <v>6.9</v>
      </c>
      <c r="G94" s="48">
        <f t="shared" ref="G94:I94" si="96">IF(G9&lt;&gt;0,F94/F9*G9,0)</f>
        <v>13.82354485202441</v>
      </c>
      <c r="H94" s="48">
        <f t="shared" si="96"/>
        <v>12.981363606535863</v>
      </c>
      <c r="I94" s="48">
        <f t="shared" si="96"/>
        <v>12.777610079401535</v>
      </c>
      <c r="M94" s="20" t="str">
        <f t="shared" si="91"/>
        <v>appliances</v>
      </c>
      <c r="N94" s="20" t="str">
        <f t="shared" si="61"/>
        <v/>
      </c>
      <c r="O94" s="20" t="s">
        <v>74</v>
      </c>
      <c r="P94" s="19">
        <f t="shared" si="62"/>
        <v>492070440000.00012</v>
      </c>
      <c r="Q94" s="19">
        <f t="shared" si="63"/>
        <v>706359180000.00012</v>
      </c>
      <c r="R94" s="19">
        <f t="shared" si="64"/>
        <v>273813390000.00006</v>
      </c>
      <c r="S94" s="19">
        <f t="shared" si="65"/>
        <v>548561112717.37</v>
      </c>
      <c r="T94" s="19">
        <f t="shared" si="66"/>
        <v>515140750134.52344</v>
      </c>
      <c r="U94" s="19">
        <f t="shared" si="67"/>
        <v>507055178541.89917</v>
      </c>
    </row>
    <row r="95" spans="1:21">
      <c r="A95" s="4" t="str">
        <f>Commercial_Estimation!I95</f>
        <v/>
      </c>
      <c r="B95" s="4" t="str">
        <f>Commercial_Estimation!J95</f>
        <v/>
      </c>
      <c r="C95" s="4" t="str">
        <f>Commercial_Estimation!K95</f>
        <v>heavy oil</v>
      </c>
      <c r="D95" s="4">
        <f>Commercial_Estimation!L95</f>
        <v>0</v>
      </c>
      <c r="E95" s="4">
        <f>Commercial_Estimation!M95</f>
        <v>0</v>
      </c>
      <c r="F95" s="4">
        <f>Commercial_Estimation!N95</f>
        <v>0</v>
      </c>
      <c r="G95" s="48">
        <f t="shared" ref="G95:I95" si="97">IF(G10&lt;&gt;0,F95/F10*G10,0)</f>
        <v>0</v>
      </c>
      <c r="H95" s="48">
        <f t="shared" si="97"/>
        <v>0</v>
      </c>
      <c r="I95" s="48">
        <f t="shared" si="97"/>
        <v>0</v>
      </c>
      <c r="M95" s="20" t="str">
        <f t="shared" si="91"/>
        <v>appliances</v>
      </c>
      <c r="N95" s="20" t="str">
        <f t="shared" si="61"/>
        <v/>
      </c>
      <c r="O95" s="20" t="s">
        <v>90</v>
      </c>
      <c r="P95" s="19">
        <f t="shared" si="62"/>
        <v>0</v>
      </c>
      <c r="Q95" s="19">
        <f t="shared" si="63"/>
        <v>0</v>
      </c>
      <c r="R95" s="19">
        <f t="shared" si="64"/>
        <v>0</v>
      </c>
      <c r="S95" s="19">
        <f t="shared" si="65"/>
        <v>0</v>
      </c>
      <c r="T95" s="19">
        <f t="shared" si="66"/>
        <v>0</v>
      </c>
      <c r="U95" s="19">
        <f t="shared" si="67"/>
        <v>0</v>
      </c>
    </row>
    <row r="96" spans="1:21">
      <c r="A96" s="4" t="str">
        <f>Commercial_Estimation!I96</f>
        <v/>
      </c>
      <c r="B96" s="4" t="str">
        <f>Commercial_Estimation!J96</f>
        <v/>
      </c>
      <c r="C96" s="4" t="str">
        <f>Commercial_Estimation!K96</f>
        <v>heavy oil</v>
      </c>
      <c r="D96" s="4">
        <f>Commercial_Estimation!L96</f>
        <v>0</v>
      </c>
      <c r="E96" s="4">
        <f>Commercial_Estimation!M96</f>
        <v>0</v>
      </c>
      <c r="F96" s="4">
        <f>Commercial_Estimation!N96</f>
        <v>0</v>
      </c>
      <c r="G96" s="48">
        <f t="shared" ref="G96:I96" si="98">IF(G11&lt;&gt;0,F96/F11*G11,0)</f>
        <v>0</v>
      </c>
      <c r="H96" s="48">
        <f t="shared" si="98"/>
        <v>0</v>
      </c>
      <c r="I96" s="48">
        <f t="shared" si="98"/>
        <v>0</v>
      </c>
      <c r="M96" s="20" t="str">
        <f t="shared" si="91"/>
        <v>appliances</v>
      </c>
      <c r="N96" s="20" t="str">
        <f t="shared" si="61"/>
        <v/>
      </c>
      <c r="O96" s="20" t="s">
        <v>90</v>
      </c>
      <c r="P96" s="19">
        <f t="shared" si="62"/>
        <v>0</v>
      </c>
      <c r="Q96" s="19">
        <f t="shared" si="63"/>
        <v>0</v>
      </c>
      <c r="R96" s="19">
        <f t="shared" si="64"/>
        <v>0</v>
      </c>
      <c r="S96" s="19">
        <f t="shared" si="65"/>
        <v>0</v>
      </c>
      <c r="T96" s="19">
        <f t="shared" si="66"/>
        <v>0</v>
      </c>
      <c r="U96" s="19">
        <f t="shared" si="67"/>
        <v>0</v>
      </c>
    </row>
    <row r="97" spans="1:21">
      <c r="A97" s="4" t="str">
        <f>Commercial_Estimation!I97</f>
        <v/>
      </c>
      <c r="B97" s="4" t="str">
        <f>Commercial_Estimation!J97</f>
        <v/>
      </c>
      <c r="C97" s="4" t="str">
        <f>Commercial_Estimation!K97</f>
        <v>heavy oil</v>
      </c>
      <c r="D97" s="4">
        <f>Commercial_Estimation!L97</f>
        <v>2.9</v>
      </c>
      <c r="E97" s="4">
        <f>Commercial_Estimation!M97</f>
        <v>3.7</v>
      </c>
      <c r="F97" s="4">
        <f>Commercial_Estimation!N97</f>
        <v>4</v>
      </c>
      <c r="G97" s="48">
        <f t="shared" ref="G97:I97" si="99">IF(G12&lt;&gt;0,F97/F12*G12,0)</f>
        <v>8.0136491895793682</v>
      </c>
      <c r="H97" s="48">
        <f t="shared" si="99"/>
        <v>7.5254281777019498</v>
      </c>
      <c r="I97" s="48">
        <f t="shared" si="99"/>
        <v>7.4073101909574115</v>
      </c>
      <c r="M97" s="20" t="str">
        <f t="shared" si="91"/>
        <v>appliances</v>
      </c>
      <c r="N97" s="20" t="str">
        <f t="shared" si="61"/>
        <v/>
      </c>
      <c r="O97" s="20" t="s">
        <v>90</v>
      </c>
      <c r="P97" s="19">
        <f t="shared" si="62"/>
        <v>115080990000.00002</v>
      </c>
      <c r="Q97" s="19">
        <f t="shared" si="63"/>
        <v>146827470000.00003</v>
      </c>
      <c r="R97" s="19">
        <f t="shared" si="64"/>
        <v>158732400000.00003</v>
      </c>
      <c r="S97" s="19">
        <f t="shared" si="65"/>
        <v>318006442154.99707</v>
      </c>
      <c r="T97" s="19">
        <f t="shared" si="66"/>
        <v>298632318918.56433</v>
      </c>
      <c r="U97" s="19">
        <f t="shared" si="67"/>
        <v>293945031038.7821</v>
      </c>
    </row>
    <row r="98" spans="1:21">
      <c r="A98" s="4" t="str">
        <f>Commercial_Estimation!I98</f>
        <v/>
      </c>
      <c r="B98" s="4" t="str">
        <f>Commercial_Estimation!J98</f>
        <v/>
      </c>
      <c r="C98" s="4" t="str">
        <f>Commercial_Estimation!K98</f>
        <v>LPG propane</v>
      </c>
      <c r="D98" s="4">
        <f>Commercial_Estimation!L98</f>
        <v>453.2</v>
      </c>
      <c r="E98" s="4">
        <f>Commercial_Estimation!M98</f>
        <v>502.8</v>
      </c>
      <c r="F98" s="4">
        <f>Commercial_Estimation!N98</f>
        <v>741.4</v>
      </c>
      <c r="G98" s="48">
        <f t="shared" ref="G98:I98" si="100">IF(G13&lt;&gt;0,F98/F13*G13,0)</f>
        <v>1485.3298772885357</v>
      </c>
      <c r="H98" s="48">
        <f t="shared" si="100"/>
        <v>1394.838112737056</v>
      </c>
      <c r="I98" s="48">
        <f t="shared" si="100"/>
        <v>1372.944943893956</v>
      </c>
      <c r="M98" s="20" t="str">
        <f t="shared" si="91"/>
        <v>appliances</v>
      </c>
      <c r="N98" s="20" t="str">
        <f t="shared" si="61"/>
        <v/>
      </c>
      <c r="O98" s="20" t="s">
        <v>91</v>
      </c>
      <c r="P98" s="19">
        <f t="shared" si="62"/>
        <v>17984380920000.004</v>
      </c>
      <c r="Q98" s="19">
        <f t="shared" si="63"/>
        <v>19952662680000.004</v>
      </c>
      <c r="R98" s="19">
        <f t="shared" si="64"/>
        <v>29421050340000.004</v>
      </c>
      <c r="S98" s="19">
        <f t="shared" si="65"/>
        <v>58942494053428.703</v>
      </c>
      <c r="T98" s="19">
        <f t="shared" si="66"/>
        <v>55351500311555.875</v>
      </c>
      <c r="U98" s="19">
        <f t="shared" si="67"/>
        <v>54482711503038.25</v>
      </c>
    </row>
    <row r="99" spans="1:21">
      <c r="A99" s="4" t="str">
        <f>Commercial_Estimation!I99</f>
        <v/>
      </c>
      <c r="B99" s="4" t="str">
        <f>Commercial_Estimation!J99</f>
        <v/>
      </c>
      <c r="C99" s="4" t="str">
        <f>Commercial_Estimation!K99</f>
        <v>buthane</v>
      </c>
      <c r="D99" s="4">
        <f>Commercial_Estimation!L99</f>
        <v>4.5</v>
      </c>
      <c r="E99" s="4">
        <f>Commercial_Estimation!M99</f>
        <v>6.8</v>
      </c>
      <c r="F99" s="4">
        <f>Commercial_Estimation!N99</f>
        <v>12.8</v>
      </c>
      <c r="G99" s="48">
        <f t="shared" ref="G99:I99" si="101">IF(G14&lt;&gt;0,F99/F14*G14,0)</f>
        <v>25.643677406653978</v>
      </c>
      <c r="H99" s="48">
        <f t="shared" si="101"/>
        <v>24.081370168646234</v>
      </c>
      <c r="I99" s="48">
        <f t="shared" si="101"/>
        <v>23.703392611063716</v>
      </c>
      <c r="M99" s="20" t="str">
        <f t="shared" si="91"/>
        <v>appliances</v>
      </c>
      <c r="N99" s="20" t="str">
        <f t="shared" si="61"/>
        <v/>
      </c>
      <c r="O99" s="20" t="s">
        <v>91</v>
      </c>
      <c r="P99" s="19">
        <f t="shared" si="62"/>
        <v>178573950000.00003</v>
      </c>
      <c r="Q99" s="19">
        <f t="shared" si="63"/>
        <v>269845080000.00003</v>
      </c>
      <c r="R99" s="19">
        <f t="shared" si="64"/>
        <v>507943680000.00012</v>
      </c>
      <c r="S99" s="19">
        <f t="shared" si="65"/>
        <v>1017620614895.9907</v>
      </c>
      <c r="T99" s="19">
        <f t="shared" si="66"/>
        <v>955623420539.40552</v>
      </c>
      <c r="U99" s="19">
        <f t="shared" si="67"/>
        <v>940624099324.10278</v>
      </c>
    </row>
    <row r="100" spans="1:21">
      <c r="A100" s="4" t="str">
        <f>Commercial_Estimation!I100</f>
        <v/>
      </c>
      <c r="B100" s="4" t="str">
        <f>Commercial_Estimation!J100</f>
        <v>Natural Gas</v>
      </c>
      <c r="C100" s="4" t="str">
        <f>Commercial_Estimation!K100</f>
        <v>natural gas</v>
      </c>
      <c r="D100" s="4">
        <f>Commercial_Estimation!L100</f>
        <v>1107.5999999999999</v>
      </c>
      <c r="E100" s="4">
        <f>Commercial_Estimation!M100</f>
        <v>1338.2</v>
      </c>
      <c r="F100" s="4">
        <f>Commercial_Estimation!N100</f>
        <v>2095.1</v>
      </c>
      <c r="G100" s="48">
        <f t="shared" ref="G100:I100" si="102">IF(G15&lt;&gt;0,F100/F15*G15,0)</f>
        <v>1729.2104455026929</v>
      </c>
      <c r="H100" s="48">
        <f t="shared" si="102"/>
        <v>1698.4399172192802</v>
      </c>
      <c r="I100" s="48">
        <f t="shared" si="102"/>
        <v>1693.3114958387114</v>
      </c>
      <c r="M100" s="20" t="str">
        <f t="shared" si="91"/>
        <v>appliances</v>
      </c>
      <c r="N100" s="20" t="str">
        <f t="shared" si="61"/>
        <v>Natural Gas</v>
      </c>
      <c r="O100" s="20" t="s">
        <v>78</v>
      </c>
      <c r="P100" s="19">
        <f t="shared" si="62"/>
        <v>43953001560000.008</v>
      </c>
      <c r="Q100" s="19">
        <f t="shared" si="63"/>
        <v>53103924420000.016</v>
      </c>
      <c r="R100" s="19">
        <f t="shared" si="64"/>
        <v>83140062810000.016</v>
      </c>
      <c r="S100" s="19">
        <f t="shared" si="65"/>
        <v>68620431029927.922</v>
      </c>
      <c r="T100" s="19">
        <f t="shared" si="66"/>
        <v>67399361079004.43</v>
      </c>
      <c r="U100" s="19">
        <f t="shared" si="67"/>
        <v>67195849420517.18</v>
      </c>
    </row>
    <row r="101" spans="1:21">
      <c r="A101" s="4" t="str">
        <f>Commercial_Estimation!I101</f>
        <v/>
      </c>
      <c r="B101" s="4" t="str">
        <f>Commercial_Estimation!J101</f>
        <v>Electricity</v>
      </c>
      <c r="C101" s="4" t="str">
        <f>Commercial_Estimation!K101</f>
        <v>electricity</v>
      </c>
      <c r="D101" s="4">
        <f>Commercial_Estimation!L101</f>
        <v>1871</v>
      </c>
      <c r="E101" s="4">
        <f>Commercial_Estimation!M101</f>
        <v>1656.7</v>
      </c>
      <c r="F101" s="4">
        <f>Commercial_Estimation!N101</f>
        <v>1867.4</v>
      </c>
      <c r="G101" s="48">
        <f t="shared" ref="G101:I101" si="103">IF(G16&lt;&gt;0,F101/F16*G16,0)</f>
        <v>2017.2175638500971</v>
      </c>
      <c r="H101" s="48">
        <f t="shared" si="103"/>
        <v>1999.1114501751274</v>
      </c>
      <c r="I101" s="48">
        <f t="shared" si="103"/>
        <v>2016.7964914390514</v>
      </c>
      <c r="M101" s="20" t="str">
        <f t="shared" si="91"/>
        <v>appliances</v>
      </c>
      <c r="N101" s="20" t="str">
        <f t="shared" si="61"/>
        <v>Electricity</v>
      </c>
      <c r="O101" s="20" t="s">
        <v>81</v>
      </c>
      <c r="P101" s="19">
        <f t="shared" si="62"/>
        <v>74247080100000.016</v>
      </c>
      <c r="Q101" s="19">
        <f t="shared" si="63"/>
        <v>65742991770000.016</v>
      </c>
      <c r="R101" s="19">
        <f t="shared" si="64"/>
        <v>74104220940000.016</v>
      </c>
      <c r="S101" s="19">
        <f t="shared" si="65"/>
        <v>80049446308019.797</v>
      </c>
      <c r="T101" s="19">
        <f t="shared" si="66"/>
        <v>79330939588444.609</v>
      </c>
      <c r="U101" s="19">
        <f t="shared" si="67"/>
        <v>80032736849425.031</v>
      </c>
    </row>
    <row r="102" spans="1:21">
      <c r="A102" s="4" t="str">
        <f>Commercial_Estimation!I102</f>
        <v/>
      </c>
      <c r="B102" s="4" t="str">
        <f>Commercial_Estimation!J102</f>
        <v>Heat</v>
      </c>
      <c r="C102" s="4" t="str">
        <f>Commercial_Estimation!K102</f>
        <v>heat</v>
      </c>
      <c r="D102" s="4">
        <f>Commercial_Estimation!L102</f>
        <v>2.2000000000000002</v>
      </c>
      <c r="E102" s="4">
        <f>Commercial_Estimation!M102</f>
        <v>0</v>
      </c>
      <c r="F102" s="4">
        <f>Commercial_Estimation!N102</f>
        <v>0</v>
      </c>
      <c r="G102" s="48">
        <f t="shared" ref="G102:I102" si="104">IF(G17&lt;&gt;0,F102/F17*G17,0)</f>
        <v>0</v>
      </c>
      <c r="H102" s="48">
        <f t="shared" si="104"/>
        <v>0</v>
      </c>
      <c r="I102" s="48">
        <f t="shared" si="104"/>
        <v>0</v>
      </c>
      <c r="M102" s="20" t="str">
        <f t="shared" si="91"/>
        <v>appliances</v>
      </c>
      <c r="N102" s="20" t="str">
        <f t="shared" si="61"/>
        <v>Heat</v>
      </c>
      <c r="O102" s="20" t="s">
        <v>83</v>
      </c>
      <c r="P102" s="19">
        <f t="shared" si="62"/>
        <v>87302820000.000031</v>
      </c>
      <c r="Q102" s="19">
        <f t="shared" si="63"/>
        <v>0</v>
      </c>
      <c r="R102" s="19">
        <f t="shared" si="64"/>
        <v>0</v>
      </c>
      <c r="S102" s="19">
        <f t="shared" si="65"/>
        <v>0</v>
      </c>
      <c r="T102" s="19">
        <f t="shared" si="66"/>
        <v>0</v>
      </c>
      <c r="U102" s="19">
        <f t="shared" si="67"/>
        <v>0</v>
      </c>
    </row>
    <row r="103" spans="1:21">
      <c r="A103" s="4" t="str">
        <f>Commercial_Estimation!I103</f>
        <v/>
      </c>
      <c r="B103" s="4" t="str">
        <f>Commercial_Estimation!J103</f>
        <v>etc</v>
      </c>
      <c r="C103" s="4" t="str">
        <f>Commercial_Estimation!K103</f>
        <v>etc</v>
      </c>
      <c r="D103" s="4">
        <f>Commercial_Estimation!L103</f>
        <v>7.5</v>
      </c>
      <c r="E103" s="4">
        <f>Commercial_Estimation!M103</f>
        <v>28.8</v>
      </c>
      <c r="F103" s="4">
        <f>Commercial_Estimation!N103</f>
        <v>9.6</v>
      </c>
      <c r="G103" s="48">
        <f t="shared" ref="G103:I103" si="105">IF(G18&lt;&gt;0,F103/F18*G18,0)</f>
        <v>167.93733681462143</v>
      </c>
      <c r="H103" s="48">
        <f t="shared" si="105"/>
        <v>179.21671018276766</v>
      </c>
      <c r="I103" s="48">
        <f t="shared" si="105"/>
        <v>192.25065274151439</v>
      </c>
      <c r="M103" s="20" t="str">
        <f t="shared" si="91"/>
        <v>appliances</v>
      </c>
      <c r="N103" s="20" t="str">
        <f t="shared" si="61"/>
        <v>etc</v>
      </c>
      <c r="O103" s="20" t="str">
        <f>C103</f>
        <v>etc</v>
      </c>
      <c r="P103" s="19">
        <f t="shared" si="62"/>
        <v>297623250000.00006</v>
      </c>
      <c r="Q103" s="19">
        <f t="shared" si="63"/>
        <v>1142873280000.0002</v>
      </c>
      <c r="R103" s="19">
        <f t="shared" si="64"/>
        <v>380957760000.00006</v>
      </c>
      <c r="S103" s="19">
        <f t="shared" si="65"/>
        <v>6664274130548.3047</v>
      </c>
      <c r="T103" s="19">
        <f t="shared" si="66"/>
        <v>7111874631853.7881</v>
      </c>
      <c r="U103" s="19">
        <f t="shared" si="67"/>
        <v>7629101877806.791</v>
      </c>
    </row>
  </sheetData>
  <phoneticPr fontId="10" type="noConversion"/>
  <conditionalFormatting sqref="X14">
    <cfRule type="cellIs" dxfId="1" priority="1" operator="equal">
      <formula>0</formula>
    </cfRule>
    <cfRule type="cellIs" dxfId="0" priority="2" operator="notEqual">
      <formula>0</formula>
    </cfRule>
    <cfRule type="cellIs" priority="3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FCB0-8DA3-4DD4-BAD8-E7EDBDA67910}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B2" sqref="B2:G11"/>
    </sheetView>
  </sheetViews>
  <sheetFormatPr defaultRowHeight="15"/>
  <cols>
    <col min="1" max="1" width="29.85546875" customWidth="1"/>
    <col min="2" max="7" width="23.85546875" customWidth="1"/>
  </cols>
  <sheetData>
    <row r="1" spans="1:9">
      <c r="A1" s="2" t="s">
        <v>2</v>
      </c>
      <c r="B1" s="5" t="s">
        <v>14</v>
      </c>
      <c r="C1" s="5" t="s">
        <v>15</v>
      </c>
      <c r="D1" s="5" t="s">
        <v>21</v>
      </c>
      <c r="E1" s="5" t="s">
        <v>16</v>
      </c>
      <c r="F1" s="5" t="s">
        <v>17</v>
      </c>
      <c r="G1" s="5" t="s">
        <v>18</v>
      </c>
      <c r="H1" s="2"/>
      <c r="I1" s="2"/>
    </row>
    <row r="2" spans="1:9">
      <c r="A2" s="2" t="s">
        <v>3</v>
      </c>
      <c r="B2" s="19">
        <f>Commercial_Calculation!X2</f>
        <v>129248977956857</v>
      </c>
      <c r="C2" s="19">
        <f>Commercial_Calculation!Y2</f>
        <v>180556240614064.25</v>
      </c>
      <c r="D2" s="19">
        <f>Commercial_Calculation!Z2</f>
        <v>0</v>
      </c>
      <c r="E2" s="19">
        <f>Commercial_Calculation!AA2</f>
        <v>110850551077022.94</v>
      </c>
      <c r="F2" s="19">
        <f>Commercial_Calculation!AB2</f>
        <v>79677820352383.344</v>
      </c>
      <c r="G2" s="19">
        <f>Commercial_Calculation!AC2</f>
        <v>68133793421490.266</v>
      </c>
      <c r="I2" s="3"/>
    </row>
    <row r="3" spans="1:9">
      <c r="A3" s="2" t="s">
        <v>4</v>
      </c>
      <c r="B3" s="19">
        <f>Commercial_Calculation!X3</f>
        <v>0</v>
      </c>
      <c r="C3" s="19">
        <f>Commercial_Calculation!Y3</f>
        <v>0</v>
      </c>
      <c r="D3" s="19">
        <f>Commercial_Calculation!Z3</f>
        <v>0</v>
      </c>
      <c r="E3" s="19">
        <f>Commercial_Calculation!AA3</f>
        <v>0</v>
      </c>
      <c r="F3" s="19">
        <f>Commercial_Calculation!AB3</f>
        <v>0</v>
      </c>
      <c r="G3" s="19">
        <f>Commercial_Calculation!AC3</f>
        <v>0</v>
      </c>
    </row>
    <row r="4" spans="1:9">
      <c r="A4" s="2" t="s">
        <v>5</v>
      </c>
      <c r="B4" s="19">
        <f>Commercial_Calculation!X4</f>
        <v>59203995575245.914</v>
      </c>
      <c r="C4" s="19">
        <f>Commercial_Calculation!Y4</f>
        <v>19360191294826.211</v>
      </c>
      <c r="D4" s="19">
        <f>Commercial_Calculation!Z4</f>
        <v>0</v>
      </c>
      <c r="E4" s="19">
        <f>Commercial_Calculation!AA4</f>
        <v>0</v>
      </c>
      <c r="F4" s="19">
        <f>Commercial_Calculation!AB4</f>
        <v>68620431029927.922</v>
      </c>
      <c r="G4" s="19">
        <f>Commercial_Calculation!AC4</f>
        <v>0</v>
      </c>
    </row>
    <row r="5" spans="1:9">
      <c r="A5" s="2" t="s">
        <v>6</v>
      </c>
      <c r="B5" s="19">
        <f>Commercial_Calculation!X5</f>
        <v>1741085270798.6089</v>
      </c>
      <c r="C5" s="19">
        <f>Commercial_Calculation!Y5</f>
        <v>0</v>
      </c>
      <c r="D5" s="19">
        <f>Commercial_Calculation!Z5</f>
        <v>0</v>
      </c>
      <c r="E5" s="19">
        <f>Commercial_Calculation!AA5</f>
        <v>0</v>
      </c>
      <c r="F5" s="19">
        <f>Commercial_Calculation!AB5</f>
        <v>548561112717.37</v>
      </c>
      <c r="G5" s="19">
        <f>Commercial_Calculation!AC5</f>
        <v>0</v>
      </c>
    </row>
    <row r="6" spans="1:9">
      <c r="A6" s="2" t="s">
        <v>7</v>
      </c>
      <c r="B6" s="19">
        <f>Commercial_Calculation!X6</f>
        <v>15078827373896.598</v>
      </c>
      <c r="C6" s="19">
        <f>Commercial_Calculation!Y6</f>
        <v>1786490126103.4053</v>
      </c>
      <c r="D6" s="19">
        <f>Commercial_Calculation!Z6</f>
        <v>0</v>
      </c>
      <c r="E6" s="19">
        <f>Commercial_Calculation!AA6</f>
        <v>0</v>
      </c>
      <c r="F6" s="19">
        <f>Commercial_Calculation!AB6</f>
        <v>0</v>
      </c>
      <c r="G6" s="19">
        <f>Commercial_Calculation!AC6</f>
        <v>0</v>
      </c>
    </row>
    <row r="7" spans="1:9">
      <c r="A7" s="2" t="s">
        <v>9</v>
      </c>
      <c r="B7" s="19">
        <f>Commercial_Calculation!X7</f>
        <v>42693006148825.078</v>
      </c>
      <c r="C7" s="19">
        <f>Commercial_Calculation!Y7</f>
        <v>208258566579.63452</v>
      </c>
      <c r="D7" s="19">
        <f>Commercial_Calculation!Z7</f>
        <v>0</v>
      </c>
      <c r="E7" s="19">
        <f>Commercial_Calculation!AA7</f>
        <v>3470976109660.5757</v>
      </c>
      <c r="F7" s="19">
        <f>Commercial_Calculation!AB7</f>
        <v>6664274130548.3047</v>
      </c>
      <c r="G7" s="19">
        <f>Commercial_Calculation!AC7</f>
        <v>138839044386.42303</v>
      </c>
    </row>
    <row r="8" spans="1:9">
      <c r="A8" s="2" t="s">
        <v>10</v>
      </c>
      <c r="B8" s="19">
        <f>Commercial_Calculation!X8</f>
        <v>31538288900721.836</v>
      </c>
      <c r="C8" s="19">
        <f>Commercial_Calculation!Y8</f>
        <v>0</v>
      </c>
      <c r="D8" s="19">
        <f>Commercial_Calculation!Z8</f>
        <v>0</v>
      </c>
      <c r="E8" s="19">
        <f>Commercial_Calculation!AA8</f>
        <v>0</v>
      </c>
      <c r="F8" s="19">
        <f>Commercial_Calculation!AB8</f>
        <v>3839927789021.5898</v>
      </c>
      <c r="G8" s="19">
        <f>Commercial_Calculation!AC8</f>
        <v>0</v>
      </c>
    </row>
    <row r="9" spans="1:9">
      <c r="A9" s="2" t="s">
        <v>11</v>
      </c>
      <c r="B9" s="19">
        <f>Commercial_Calculation!X9</f>
        <v>3895578916398.7144</v>
      </c>
      <c r="C9" s="19">
        <f>Commercial_Calculation!Y9</f>
        <v>0</v>
      </c>
      <c r="D9" s="19">
        <f>Commercial_Calculation!Z9</f>
        <v>0</v>
      </c>
      <c r="E9" s="19">
        <f>Commercial_Calculation!AA9</f>
        <v>0</v>
      </c>
      <c r="F9" s="19">
        <f>Commercial_Calculation!AB9</f>
        <v>318006442154.99707</v>
      </c>
      <c r="G9" s="19">
        <f>Commercial_Calculation!AC9</f>
        <v>0</v>
      </c>
    </row>
    <row r="10" spans="1:9">
      <c r="A10" s="2" t="s">
        <v>12</v>
      </c>
      <c r="B10" s="19">
        <f>Commercial_Calculation!X10</f>
        <v>18992934757707.199</v>
      </c>
      <c r="C10" s="19">
        <f>Commercial_Calculation!Y10</f>
        <v>318006442154.99707</v>
      </c>
      <c r="D10" s="19">
        <f>Commercial_Calculation!Z10</f>
        <v>0</v>
      </c>
      <c r="E10" s="19">
        <f>Commercial_Calculation!AA10</f>
        <v>0</v>
      </c>
      <c r="F10" s="19">
        <f>Commercial_Calculation!AB10</f>
        <v>59960114668324.695</v>
      </c>
      <c r="G10" s="19">
        <f>Commercial_Calculation!AC10</f>
        <v>0</v>
      </c>
    </row>
    <row r="11" spans="1:9">
      <c r="A11" s="2" t="s">
        <v>13</v>
      </c>
      <c r="B11" s="19">
        <f>Commercial_Calculation!X11</f>
        <v>0</v>
      </c>
      <c r="C11" s="19">
        <f>Commercial_Calculation!Y11</f>
        <v>0</v>
      </c>
      <c r="D11" s="19">
        <f>Commercial_Calculation!Z11</f>
        <v>0</v>
      </c>
      <c r="E11" s="19">
        <f>Commercial_Calculation!AA11</f>
        <v>0</v>
      </c>
      <c r="F11" s="19">
        <f>Commercial_Calculation!AB11</f>
        <v>0</v>
      </c>
      <c r="G11" s="19">
        <f>Commercial_Calculation!AC11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B32" sqref="B32"/>
    </sheetView>
  </sheetViews>
  <sheetFormatPr defaultRowHeight="15"/>
  <cols>
    <col min="1" max="1" width="29.85546875" customWidth="1"/>
    <col min="2" max="7" width="23.85546875" customWidth="1"/>
  </cols>
  <sheetData>
    <row r="1" spans="1:9">
      <c r="A1" s="2" t="s">
        <v>2</v>
      </c>
      <c r="B1" s="5" t="s">
        <v>14</v>
      </c>
      <c r="C1" s="5" t="s">
        <v>15</v>
      </c>
      <c r="D1" s="5" t="s">
        <v>21</v>
      </c>
      <c r="E1" s="5" t="s">
        <v>16</v>
      </c>
      <c r="F1" s="5" t="s">
        <v>17</v>
      </c>
      <c r="G1" s="5" t="s">
        <v>18</v>
      </c>
      <c r="H1" s="2"/>
      <c r="I1" s="2"/>
    </row>
    <row r="2" spans="1:9">
      <c r="A2" s="2" t="s">
        <v>3</v>
      </c>
      <c r="B2" s="19">
        <f>Residential_Calculation!B2*About!$B$56</f>
        <v>16110518647465.262</v>
      </c>
      <c r="C2" s="19">
        <f>Residential_Calculation!C2*About!$B$56</f>
        <v>19777993954664.605</v>
      </c>
      <c r="D2" s="19">
        <f>Residential_Calculation!D2*About!$B$56</f>
        <v>0</v>
      </c>
      <c r="E2" s="19">
        <f>Residential_Calculation!E2*About!$B$56</f>
        <v>19777993954664.605</v>
      </c>
      <c r="F2" s="19">
        <f>Residential_Calculation!F2*About!$B$56</f>
        <v>164516751107535.41</v>
      </c>
      <c r="G2" s="19">
        <f>Residential_Calculation!G2*About!$B$56</f>
        <v>0</v>
      </c>
      <c r="I2" s="3"/>
    </row>
    <row r="3" spans="1:9">
      <c r="A3" s="2" t="s">
        <v>4</v>
      </c>
      <c r="B3" s="19">
        <f>Residential_Calculation!B3*About!$B$56</f>
        <v>10785423073635.699</v>
      </c>
      <c r="C3" s="19">
        <f>Residential_Calculation!C3*About!$B$56</f>
        <v>0</v>
      </c>
      <c r="D3" s="19">
        <f>Residential_Calculation!D3*About!$B$56</f>
        <v>0</v>
      </c>
      <c r="E3" s="19">
        <f>Residential_Calculation!E3*About!$B$56</f>
        <v>0</v>
      </c>
      <c r="F3" s="19">
        <f>Residential_Calculation!F3*About!$B$56</f>
        <v>0</v>
      </c>
      <c r="G3" s="19">
        <f>Residential_Calculation!G3*About!$B$56</f>
        <v>0</v>
      </c>
    </row>
    <row r="4" spans="1:9">
      <c r="A4" s="2" t="s">
        <v>5</v>
      </c>
      <c r="B4" s="19">
        <f>Residential_Calculation!B4*About!$B$56</f>
        <v>322210372949305.25</v>
      </c>
      <c r="C4" s="19">
        <f>Residential_Calculation!C4*About!$B$56</f>
        <v>0</v>
      </c>
      <c r="D4" s="19">
        <f>Residential_Calculation!D4*About!$B$56</f>
        <v>0</v>
      </c>
      <c r="E4" s="19">
        <f>Residential_Calculation!E4*About!$B$56</f>
        <v>0</v>
      </c>
      <c r="F4" s="19">
        <f>Residential_Calculation!F4*About!$B$56</f>
        <v>67591650197129.883</v>
      </c>
      <c r="G4" s="19">
        <f>Residential_Calculation!G4*About!$B$56</f>
        <v>0</v>
      </c>
    </row>
    <row r="5" spans="1:9">
      <c r="A5" s="2" t="s">
        <v>6</v>
      </c>
      <c r="B5" s="19">
        <f>Residential_Calculation!B5*About!$B$56</f>
        <v>0</v>
      </c>
      <c r="C5" s="19">
        <f>Residential_Calculation!C5*About!$B$56</f>
        <v>0</v>
      </c>
      <c r="D5" s="19">
        <f>Residential_Calculation!D5*About!$B$56</f>
        <v>0</v>
      </c>
      <c r="E5" s="19">
        <f>Residential_Calculation!E5*About!$B$56</f>
        <v>0</v>
      </c>
      <c r="F5" s="19">
        <f>Residential_Calculation!F5*About!$B$56</f>
        <v>0</v>
      </c>
      <c r="G5" s="19">
        <f>Residential_Calculation!G5*About!$B$56</f>
        <v>0</v>
      </c>
    </row>
    <row r="6" spans="1:9">
      <c r="A6" s="2" t="s">
        <v>7</v>
      </c>
      <c r="B6" s="19">
        <f>Residential_Calculation!B6*About!$B$56</f>
        <v>82949028366600</v>
      </c>
      <c r="C6" s="19">
        <f>Residential_Calculation!C6*About!$B$56</f>
        <v>0</v>
      </c>
      <c r="D6" s="19">
        <f>Residential_Calculation!D6*About!$B$56</f>
        <v>0</v>
      </c>
      <c r="E6" s="19">
        <f>Residential_Calculation!E6*About!$B$56</f>
        <v>0</v>
      </c>
      <c r="F6" s="19">
        <f>Residential_Calculation!F6*About!$B$56</f>
        <v>0</v>
      </c>
      <c r="G6" s="19">
        <f>Residential_Calculation!G6*About!$B$56</f>
        <v>0</v>
      </c>
    </row>
    <row r="7" spans="1:9">
      <c r="A7" s="2" t="s">
        <v>9</v>
      </c>
      <c r="B7" s="19">
        <f>Residential_Calculation!B7*About!$B$56</f>
        <v>16283801352600.004</v>
      </c>
      <c r="C7" s="19">
        <f>Residential_Calculation!C7*About!$B$56</f>
        <v>0</v>
      </c>
      <c r="D7" s="19">
        <f>Residential_Calculation!D7*About!$B$56</f>
        <v>0</v>
      </c>
      <c r="E7" s="19">
        <f>Residential_Calculation!E7*About!$B$56</f>
        <v>0</v>
      </c>
      <c r="F7" s="19">
        <f>Residential_Calculation!F7*About!$B$56</f>
        <v>0</v>
      </c>
      <c r="G7" s="19">
        <f>Residential_Calculation!G7*About!$B$56</f>
        <v>0</v>
      </c>
    </row>
    <row r="8" spans="1:9">
      <c r="A8" s="2" t="s">
        <v>10</v>
      </c>
      <c r="B8" s="19">
        <f>Residential_Calculation!B8*About!$B$56</f>
        <v>0</v>
      </c>
      <c r="C8" s="19">
        <f>Residential_Calculation!C8*About!$B$56</f>
        <v>0</v>
      </c>
      <c r="D8" s="19">
        <f>Residential_Calculation!D8*About!$B$56</f>
        <v>0</v>
      </c>
      <c r="E8" s="19">
        <f>Residential_Calculation!E8*About!$B$56</f>
        <v>0</v>
      </c>
      <c r="F8" s="19">
        <f>Residential_Calculation!F8*About!$B$56</f>
        <v>0</v>
      </c>
      <c r="G8" s="19">
        <f>Residential_Calculation!G8*About!$B$56</f>
        <v>0</v>
      </c>
    </row>
    <row r="9" spans="1:9">
      <c r="A9" s="2" t="s">
        <v>11</v>
      </c>
      <c r="B9" s="19">
        <f>Residential_Calculation!B9*About!$B$56</f>
        <v>85228113102681.625</v>
      </c>
      <c r="C9" s="19">
        <f>Residential_Calculation!C9*About!$B$56</f>
        <v>0</v>
      </c>
      <c r="D9" s="19">
        <f>Residential_Calculation!D9*About!$B$56</f>
        <v>0</v>
      </c>
      <c r="E9" s="19">
        <f>Residential_Calculation!E9*About!$B$56</f>
        <v>0</v>
      </c>
      <c r="F9" s="19">
        <f>Residential_Calculation!F9*About!$B$56</f>
        <v>0</v>
      </c>
      <c r="G9" s="19">
        <f>Residential_Calculation!G9*About!$B$56</f>
        <v>0</v>
      </c>
    </row>
    <row r="10" spans="1:9">
      <c r="A10" s="2" t="s">
        <v>12</v>
      </c>
      <c r="B10" s="19">
        <f>Residential_Calculation!B10*About!$B$56</f>
        <v>21423016445340.156</v>
      </c>
      <c r="C10" s="19">
        <f>Residential_Calculation!C10*About!$B$56</f>
        <v>0</v>
      </c>
      <c r="D10" s="19">
        <f>Residential_Calculation!D10*About!$B$56</f>
        <v>0</v>
      </c>
      <c r="E10" s="19">
        <f>Residential_Calculation!E10*About!$B$56</f>
        <v>0</v>
      </c>
      <c r="F10" s="19">
        <f>Residential_Calculation!F10*About!$B$56</f>
        <v>4494011227778.2432</v>
      </c>
      <c r="G10" s="19">
        <f>Residential_Calculation!G10*About!$B$56</f>
        <v>0</v>
      </c>
    </row>
    <row r="11" spans="1:9">
      <c r="A11" s="2" t="s">
        <v>13</v>
      </c>
      <c r="B11" s="19">
        <f>Residential_Calculation!B11*About!$B$56</f>
        <v>0</v>
      </c>
      <c r="C11" s="19">
        <f>Residential_Calculation!C11*About!$B$56</f>
        <v>0</v>
      </c>
      <c r="D11" s="19">
        <f>Residential_Calculation!D11*About!$B$56</f>
        <v>0</v>
      </c>
      <c r="E11" s="19">
        <f>Residential_Calculation!E11*About!$B$56</f>
        <v>0</v>
      </c>
      <c r="F11" s="19">
        <f>Residential_Calculation!F11*About!$B$56</f>
        <v>0</v>
      </c>
      <c r="G11" s="19">
        <f>Residential_Calculation!G11*About!$B$56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3CC6-2AF1-40D2-9144-7FE415EBF2FA}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B2" sqref="B2:G11"/>
    </sheetView>
  </sheetViews>
  <sheetFormatPr defaultRowHeight="15"/>
  <cols>
    <col min="1" max="1" width="29.85546875" customWidth="1"/>
    <col min="2" max="7" width="23.85546875" customWidth="1"/>
  </cols>
  <sheetData>
    <row r="1" spans="1:9">
      <c r="A1" s="2" t="s">
        <v>2</v>
      </c>
      <c r="B1" s="5" t="s">
        <v>14</v>
      </c>
      <c r="C1" s="5" t="s">
        <v>15</v>
      </c>
      <c r="D1" s="5" t="s">
        <v>21</v>
      </c>
      <c r="E1" s="5" t="s">
        <v>16</v>
      </c>
      <c r="F1" s="5" t="s">
        <v>17</v>
      </c>
      <c r="G1" s="5" t="s">
        <v>18</v>
      </c>
      <c r="H1" s="2"/>
      <c r="I1" s="2"/>
    </row>
    <row r="2" spans="1:9">
      <c r="A2" s="2" t="s">
        <v>3</v>
      </c>
      <c r="B2" s="19">
        <f>Residential_Calculation!B2*(1-About!$B$56)</f>
        <v>1439065935830.2297</v>
      </c>
      <c r="C2" s="19">
        <f>Residential_Calculation!C2*(1-About!$B$56)</f>
        <v>1766661769370.9114</v>
      </c>
      <c r="D2" s="19">
        <f>Residential_Calculation!D2*(1-About!$B$56)</f>
        <v>0</v>
      </c>
      <c r="E2" s="19">
        <f>Residential_Calculation!E2*(1-About!$B$56)</f>
        <v>1766661769370.9114</v>
      </c>
      <c r="F2" s="19">
        <f>Residential_Calculation!F2*(1-About!$B$56)</f>
        <v>14695396068429.082</v>
      </c>
      <c r="G2" s="19">
        <f>Residential_Calculation!G2*(1-About!$B$56)</f>
        <v>0</v>
      </c>
      <c r="I2" s="3"/>
    </row>
    <row r="3" spans="1:9">
      <c r="A3" s="2" t="s">
        <v>4</v>
      </c>
      <c r="B3" s="19">
        <f>Residential_Calculation!B3*(1-About!$B$56)</f>
        <v>963403803963.1012</v>
      </c>
      <c r="C3" s="19">
        <f>Residential_Calculation!C3*(1-About!$B$56)</f>
        <v>0</v>
      </c>
      <c r="D3" s="19">
        <f>Residential_Calculation!D3*(1-About!$B$56)</f>
        <v>0</v>
      </c>
      <c r="E3" s="19">
        <f>Residential_Calculation!E3*(1-About!$B$56)</f>
        <v>0</v>
      </c>
      <c r="F3" s="19">
        <f>Residential_Calculation!F3*(1-About!$B$56)</f>
        <v>0</v>
      </c>
      <c r="G3" s="19">
        <f>Residential_Calculation!G3*(1-About!$B$56)</f>
        <v>0</v>
      </c>
    </row>
    <row r="4" spans="1:9">
      <c r="A4" s="2" t="s">
        <v>5</v>
      </c>
      <c r="B4" s="19">
        <f>Residential_Calculation!B4*(1-About!$B$56)</f>
        <v>28781318716604.59</v>
      </c>
      <c r="C4" s="19">
        <f>Residential_Calculation!C4*(1-About!$B$56)</f>
        <v>0</v>
      </c>
      <c r="D4" s="19">
        <f>Residential_Calculation!D4*(1-About!$B$56)</f>
        <v>0</v>
      </c>
      <c r="E4" s="19">
        <f>Residential_Calculation!E4*(1-About!$B$56)</f>
        <v>0</v>
      </c>
      <c r="F4" s="19">
        <f>Residential_Calculation!F4*(1-About!$B$56)</f>
        <v>6037598383621.6201</v>
      </c>
      <c r="G4" s="19">
        <f>Residential_Calculation!G4*(1-About!$B$56)</f>
        <v>0</v>
      </c>
    </row>
    <row r="5" spans="1:9">
      <c r="A5" s="2" t="s">
        <v>6</v>
      </c>
      <c r="B5" s="19">
        <f>Residential_Calculation!B5*(1-About!$B$56)</f>
        <v>0</v>
      </c>
      <c r="C5" s="19">
        <f>Residential_Calculation!C5*(1-About!$B$56)</f>
        <v>0</v>
      </c>
      <c r="D5" s="19">
        <f>Residential_Calculation!D5*(1-About!$B$56)</f>
        <v>0</v>
      </c>
      <c r="E5" s="19">
        <f>Residential_Calculation!E5*(1-About!$B$56)</f>
        <v>0</v>
      </c>
      <c r="F5" s="19">
        <f>Residential_Calculation!F5*(1-About!$B$56)</f>
        <v>0</v>
      </c>
      <c r="G5" s="19">
        <f>Residential_Calculation!G5*(1-About!$B$56)</f>
        <v>0</v>
      </c>
    </row>
    <row r="6" spans="1:9">
      <c r="A6" s="2" t="s">
        <v>7</v>
      </c>
      <c r="B6" s="19">
        <f>Residential_Calculation!B6*(1-About!$B$56)</f>
        <v>7409390333399.9961</v>
      </c>
      <c r="C6" s="19">
        <f>Residential_Calculation!C6*(1-About!$B$56)</f>
        <v>0</v>
      </c>
      <c r="D6" s="19">
        <f>Residential_Calculation!D6*(1-About!$B$56)</f>
        <v>0</v>
      </c>
      <c r="E6" s="19">
        <f>Residential_Calculation!E6*(1-About!$B$56)</f>
        <v>0</v>
      </c>
      <c r="F6" s="19">
        <f>Residential_Calculation!F6*(1-About!$B$56)</f>
        <v>0</v>
      </c>
      <c r="G6" s="19">
        <f>Residential_Calculation!G6*(1-About!$B$56)</f>
        <v>0</v>
      </c>
    </row>
    <row r="7" spans="1:9">
      <c r="A7" s="2" t="s">
        <v>9</v>
      </c>
      <c r="B7" s="19">
        <f>Residential_Calculation!B7*(1-About!$B$56)</f>
        <v>1454544347399.9998</v>
      </c>
      <c r="C7" s="19">
        <f>Residential_Calculation!C7*(1-About!$B$56)</f>
        <v>0</v>
      </c>
      <c r="D7" s="19">
        <f>Residential_Calculation!D7*(1-About!$B$56)</f>
        <v>0</v>
      </c>
      <c r="E7" s="19">
        <f>Residential_Calculation!E7*(1-About!$B$56)</f>
        <v>0</v>
      </c>
      <c r="F7" s="19">
        <f>Residential_Calculation!F7*(1-About!$B$56)</f>
        <v>0</v>
      </c>
      <c r="G7" s="19">
        <f>Residential_Calculation!G7*(1-About!$B$56)</f>
        <v>0</v>
      </c>
    </row>
    <row r="8" spans="1:9">
      <c r="A8" s="2" t="s">
        <v>10</v>
      </c>
      <c r="B8" s="19">
        <f>Residential_Calculation!B8*(1-About!$B$56)</f>
        <v>0</v>
      </c>
      <c r="C8" s="19">
        <f>Residential_Calculation!C8*(1-About!$B$56)</f>
        <v>0</v>
      </c>
      <c r="D8" s="19">
        <f>Residential_Calculation!D8*(1-About!$B$56)</f>
        <v>0</v>
      </c>
      <c r="E8" s="19">
        <f>Residential_Calculation!E8*(1-About!$B$56)</f>
        <v>0</v>
      </c>
      <c r="F8" s="19">
        <f>Residential_Calculation!F8*(1-About!$B$56)</f>
        <v>0</v>
      </c>
      <c r="G8" s="19">
        <f>Residential_Calculation!G8*(1-About!$B$56)</f>
        <v>0</v>
      </c>
    </row>
    <row r="9" spans="1:9">
      <c r="A9" s="2" t="s">
        <v>11</v>
      </c>
      <c r="B9" s="19">
        <f>Residential_Calculation!B9*(1-About!$B$56)</f>
        <v>7612968708518.3975</v>
      </c>
      <c r="C9" s="19">
        <f>Residential_Calculation!C9*(1-About!$B$56)</f>
        <v>0</v>
      </c>
      <c r="D9" s="19">
        <f>Residential_Calculation!D9*(1-About!$B$56)</f>
        <v>0</v>
      </c>
      <c r="E9" s="19">
        <f>Residential_Calculation!E9*(1-About!$B$56)</f>
        <v>0</v>
      </c>
      <c r="F9" s="19">
        <f>Residential_Calculation!F9*(1-About!$B$56)</f>
        <v>0</v>
      </c>
      <c r="G9" s="19">
        <f>Residential_Calculation!G9*(1-About!$B$56)</f>
        <v>0</v>
      </c>
    </row>
    <row r="10" spans="1:9">
      <c r="A10" s="2" t="s">
        <v>12</v>
      </c>
      <c r="B10" s="19">
        <f>Residential_Calculation!B10*(1-About!$B$56)</f>
        <v>1913602776163.281</v>
      </c>
      <c r="C10" s="19">
        <f>Residential_Calculation!C10*(1-About!$B$56)</f>
        <v>0</v>
      </c>
      <c r="D10" s="19">
        <f>Residential_Calculation!D10*(1-About!$B$56)</f>
        <v>0</v>
      </c>
      <c r="E10" s="19">
        <f>Residential_Calculation!E10*(1-About!$B$56)</f>
        <v>0</v>
      </c>
      <c r="F10" s="19">
        <f>Residential_Calculation!F10*(1-About!$B$56)</f>
        <v>401425839518.31775</v>
      </c>
      <c r="G10" s="19">
        <f>Residential_Calculation!G10*(1-About!$B$56)</f>
        <v>0</v>
      </c>
    </row>
    <row r="11" spans="1:9">
      <c r="A11" s="2" t="s">
        <v>13</v>
      </c>
      <c r="B11" s="19">
        <f>Residential_Calculation!B11*(1-About!$B$56)</f>
        <v>0</v>
      </c>
      <c r="C11" s="19">
        <f>Residential_Calculation!C11*(1-About!$B$56)</f>
        <v>0</v>
      </c>
      <c r="D11" s="19">
        <f>Residential_Calculation!D11*(1-About!$B$56)</f>
        <v>0</v>
      </c>
      <c r="E11" s="19">
        <f>Residential_Calculation!E11*(1-About!$B$56)</f>
        <v>0</v>
      </c>
      <c r="F11" s="19">
        <f>Residential_Calculation!F11*(1-About!$B$56)</f>
        <v>0</v>
      </c>
      <c r="G11" s="19">
        <f>Residential_Calculation!G11*(1-About!$B$56)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1CBB-CD60-43C1-8F34-840DEC6ADBE0}">
  <dimension ref="A1:C18"/>
  <sheetViews>
    <sheetView workbookViewId="0">
      <selection activeCell="C8" sqref="C8"/>
    </sheetView>
  </sheetViews>
  <sheetFormatPr defaultRowHeight="15"/>
  <cols>
    <col min="1" max="1" width="11.28515625" customWidth="1"/>
    <col min="2" max="2" width="11.28515625" bestFit="1" customWidth="1"/>
    <col min="3" max="3" width="12.42578125" bestFit="1" customWidth="1"/>
  </cols>
  <sheetData>
    <row r="1" spans="1:3">
      <c r="A1" s="23" t="s">
        <v>114</v>
      </c>
    </row>
    <row r="2" spans="1:3">
      <c r="A2" t="s">
        <v>117</v>
      </c>
      <c r="B2" s="23" t="s">
        <v>115</v>
      </c>
      <c r="C2" t="s">
        <v>87</v>
      </c>
    </row>
    <row r="3" spans="1:3">
      <c r="A3" s="27">
        <v>1965</v>
      </c>
      <c r="B3" s="24">
        <v>251936</v>
      </c>
      <c r="C3" s="19">
        <f>B3*About!$B$50 * 1000</f>
        <v>859641406912</v>
      </c>
    </row>
    <row r="4" spans="1:3">
      <c r="A4" s="25">
        <v>2006</v>
      </c>
      <c r="B4" s="26">
        <v>52521897</v>
      </c>
      <c r="C4" s="19">
        <f>B4*About!$B$50 * 1000</f>
        <v>179212170673374</v>
      </c>
    </row>
    <row r="5" spans="1:3">
      <c r="A5" s="25">
        <v>2007</v>
      </c>
      <c r="B5" s="26">
        <v>54173986.796999998</v>
      </c>
      <c r="C5" s="19">
        <f>B5*About!$B$50 * 1000</f>
        <v>184849335657489.16</v>
      </c>
    </row>
    <row r="6" spans="1:3">
      <c r="A6" s="25">
        <v>2008</v>
      </c>
      <c r="B6" s="26">
        <v>56227938.44600001</v>
      </c>
      <c r="C6" s="19">
        <f>B6*About!$B$50 * 1000</f>
        <v>191857710345011.34</v>
      </c>
    </row>
    <row r="7" spans="1:3">
      <c r="A7" s="25">
        <v>2009</v>
      </c>
      <c r="B7" s="26">
        <v>57595481.239999995</v>
      </c>
      <c r="C7" s="19">
        <f>B7*About!$B$50 * 1000</f>
        <v>196523960549216.06</v>
      </c>
    </row>
    <row r="8" spans="1:3">
      <c r="A8" s="25">
        <v>2010</v>
      </c>
      <c r="B8" s="26">
        <v>61194167.135999992</v>
      </c>
      <c r="C8" s="19">
        <f>B8*About!$B$50 * 1000</f>
        <v>208803187839765.28</v>
      </c>
    </row>
    <row r="9" spans="1:3">
      <c r="A9" s="25">
        <v>2011</v>
      </c>
      <c r="B9" s="26">
        <v>61564248.78199999</v>
      </c>
      <c r="C9" s="19">
        <f>B9*About!$B$50 * 1000</f>
        <v>210065958967511</v>
      </c>
    </row>
    <row r="10" spans="1:3">
      <c r="A10" s="25">
        <v>2012</v>
      </c>
      <c r="B10" s="26">
        <v>63536150.089000009</v>
      </c>
      <c r="C10" s="19">
        <f>B10*About!$B$50 * 1000</f>
        <v>216794366236980.66</v>
      </c>
    </row>
    <row r="11" spans="1:3">
      <c r="A11" s="25">
        <v>2013</v>
      </c>
      <c r="B11" s="26">
        <v>63970471.620000005</v>
      </c>
      <c r="C11" s="19">
        <f>B11*About!$B$50 * 1000</f>
        <v>218276332974410.03</v>
      </c>
    </row>
    <row r="12" spans="1:3">
      <c r="A12" s="25">
        <v>2014</v>
      </c>
      <c r="B12" s="26">
        <v>62675310.258000001</v>
      </c>
      <c r="C12" s="19">
        <f>B12*About!$B$50 * 1000</f>
        <v>213857058494352.63</v>
      </c>
    </row>
    <row r="13" spans="1:3">
      <c r="A13" s="25">
        <v>2015</v>
      </c>
      <c r="B13" s="26">
        <v>63794044.410999998</v>
      </c>
      <c r="C13" s="19">
        <f>B13*About!$B$50 * 1000</f>
        <v>217674338284638.34</v>
      </c>
    </row>
    <row r="14" spans="1:3">
      <c r="A14" s="25">
        <v>2016</v>
      </c>
      <c r="B14" s="26">
        <v>66173065</v>
      </c>
      <c r="C14" s="19">
        <f>B14*About!$B$50 * 1000</f>
        <v>225791894355229.97</v>
      </c>
    </row>
    <row r="15" spans="1:3">
      <c r="A15" s="25">
        <v>2017</v>
      </c>
      <c r="B15" s="26">
        <v>66517357</v>
      </c>
      <c r="C15" s="19">
        <f>B15*About!$B$50 * 1000</f>
        <v>226966667548694</v>
      </c>
    </row>
    <row r="16" spans="1:3">
      <c r="A16" s="25">
        <v>2018</v>
      </c>
      <c r="B16" s="26">
        <v>70687228</v>
      </c>
      <c r="C16" s="19">
        <f>B16*About!$B$50 * 1000</f>
        <v>241194859522375.97</v>
      </c>
    </row>
    <row r="17" spans="1:3">
      <c r="A17" s="25">
        <v>2019</v>
      </c>
      <c r="B17" s="26">
        <v>70455407</v>
      </c>
      <c r="C17" s="19">
        <f>B17*About!$B$50 * 1000</f>
        <v>240403853351793.97</v>
      </c>
    </row>
    <row r="18" spans="1:3">
      <c r="A18" s="33">
        <v>2020</v>
      </c>
      <c r="B18" s="32">
        <v>74073575</v>
      </c>
      <c r="C18" s="19">
        <f>B18*About!$B$50 * 1000</f>
        <v>252749556347650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B22A-807D-4BFA-AF31-017150554680}">
  <dimension ref="A1:M38"/>
  <sheetViews>
    <sheetView topLeftCell="C1" workbookViewId="0">
      <selection activeCell="L11" sqref="L11"/>
    </sheetView>
  </sheetViews>
  <sheetFormatPr defaultColWidth="8.5703125" defaultRowHeight="15"/>
  <cols>
    <col min="1" max="1" width="5.140625" bestFit="1" customWidth="1"/>
    <col min="2" max="2" width="17.85546875" bestFit="1" customWidth="1"/>
    <col min="3" max="3" width="17.42578125" bestFit="1" customWidth="1"/>
    <col min="4" max="4" width="18.7109375" bestFit="1" customWidth="1"/>
    <col min="5" max="6" width="11.7109375" bestFit="1" customWidth="1"/>
    <col min="7" max="8" width="15.5703125" bestFit="1" customWidth="1"/>
    <col min="9" max="9" width="13.5703125" bestFit="1" customWidth="1"/>
    <col min="12" max="12" width="17.85546875" bestFit="1" customWidth="1"/>
    <col min="13" max="13" width="17.42578125" bestFit="1" customWidth="1"/>
  </cols>
  <sheetData>
    <row r="1" spans="1:13">
      <c r="B1" s="1" t="s">
        <v>122</v>
      </c>
      <c r="C1" s="1"/>
      <c r="D1" s="1"/>
      <c r="E1" s="1"/>
      <c r="F1" s="1"/>
      <c r="G1" s="1"/>
      <c r="H1" s="1"/>
      <c r="I1" s="1"/>
      <c r="L1" t="s">
        <v>87</v>
      </c>
    </row>
    <row r="2" spans="1:13">
      <c r="A2" s="28" t="s">
        <v>130</v>
      </c>
      <c r="B2" s="28" t="s">
        <v>123</v>
      </c>
      <c r="C2" s="28" t="s">
        <v>124</v>
      </c>
      <c r="D2" s="28" t="s">
        <v>125</v>
      </c>
      <c r="E2" s="28" t="s">
        <v>125</v>
      </c>
      <c r="F2" s="28" t="s">
        <v>126</v>
      </c>
      <c r="G2" s="28" t="s">
        <v>127</v>
      </c>
      <c r="H2" s="28" t="s">
        <v>128</v>
      </c>
      <c r="I2" s="28" t="s">
        <v>129</v>
      </c>
      <c r="K2" s="28" t="s">
        <v>130</v>
      </c>
      <c r="L2" s="28" t="s">
        <v>123</v>
      </c>
      <c r="M2" s="28" t="s">
        <v>124</v>
      </c>
    </row>
    <row r="3" spans="1:13">
      <c r="A3" s="28">
        <v>1985</v>
      </c>
      <c r="B3" s="28"/>
      <c r="C3" s="28"/>
      <c r="D3" s="28">
        <v>9685</v>
      </c>
      <c r="E3" s="28">
        <v>3153</v>
      </c>
      <c r="F3" s="28">
        <v>11478</v>
      </c>
      <c r="G3" s="28"/>
      <c r="H3" s="28"/>
      <c r="I3" s="28"/>
      <c r="K3" s="28">
        <v>1985</v>
      </c>
      <c r="L3">
        <f>B3*1000*About!$B$51*About!$B$52</f>
        <v>0</v>
      </c>
      <c r="M3">
        <f>C3*1000*About!$B$51*About!$B$52</f>
        <v>0</v>
      </c>
    </row>
    <row r="4" spans="1:13">
      <c r="A4" s="28">
        <v>1986</v>
      </c>
      <c r="B4" s="28"/>
      <c r="C4" s="28"/>
      <c r="D4" s="28">
        <v>15181</v>
      </c>
      <c r="E4" s="28">
        <v>2142</v>
      </c>
      <c r="F4" s="28">
        <v>37713</v>
      </c>
      <c r="G4" s="28"/>
      <c r="H4" s="28"/>
      <c r="I4" s="28"/>
      <c r="K4" s="28">
        <v>1986</v>
      </c>
      <c r="L4">
        <f>B4*1000*About!$B$51*About!$B$52</f>
        <v>0</v>
      </c>
      <c r="M4">
        <f>C4*1000*About!$B$51*About!$B$52</f>
        <v>0</v>
      </c>
    </row>
    <row r="5" spans="1:13">
      <c r="A5" s="28">
        <v>1987</v>
      </c>
      <c r="B5" s="28">
        <v>67447</v>
      </c>
      <c r="C5" s="28">
        <v>23752</v>
      </c>
      <c r="D5" s="28">
        <v>19319</v>
      </c>
      <c r="E5" s="28">
        <v>7599</v>
      </c>
      <c r="F5" s="28">
        <v>71612</v>
      </c>
      <c r="G5" s="28"/>
      <c r="H5" s="28"/>
      <c r="I5" s="28"/>
      <c r="K5" s="28">
        <v>1987</v>
      </c>
      <c r="L5">
        <f>B5*1000*About!$B$51*About!$B$52</f>
        <v>2783399570684.46</v>
      </c>
      <c r="M5">
        <f>C5*1000*About!$B$51*About!$B$52</f>
        <v>980196400179.35999</v>
      </c>
    </row>
    <row r="6" spans="1:13">
      <c r="A6" s="28">
        <v>1988</v>
      </c>
      <c r="B6" s="28">
        <v>84020</v>
      </c>
      <c r="C6" s="28">
        <v>57514</v>
      </c>
      <c r="D6" s="28">
        <v>27450</v>
      </c>
      <c r="E6" s="28">
        <v>48897</v>
      </c>
      <c r="F6" s="28">
        <v>105059</v>
      </c>
      <c r="G6" s="28"/>
      <c r="H6" s="28"/>
      <c r="I6" s="28"/>
      <c r="K6" s="28">
        <v>1988</v>
      </c>
      <c r="L6">
        <f>B6*1000*About!$B$51*About!$B$52</f>
        <v>3467333342163.6001</v>
      </c>
      <c r="M6">
        <f>C6*1000*About!$B$51*About!$B$52</f>
        <v>2373485001680.52</v>
      </c>
    </row>
    <row r="7" spans="1:13">
      <c r="A7" s="28">
        <v>1989</v>
      </c>
      <c r="B7" s="28">
        <v>112416</v>
      </c>
      <c r="C7" s="28">
        <v>120969</v>
      </c>
      <c r="D7" s="28">
        <v>37543</v>
      </c>
      <c r="E7" s="28">
        <v>167590</v>
      </c>
      <c r="F7" s="28">
        <v>150966</v>
      </c>
      <c r="G7" s="28"/>
      <c r="H7" s="28"/>
      <c r="I7" s="28"/>
      <c r="K7" s="28">
        <v>1989</v>
      </c>
      <c r="L7">
        <f>B7*1000*About!$B$51*About!$B$52</f>
        <v>4639178112266.8799</v>
      </c>
      <c r="M7">
        <f>C7*1000*About!$B$51*About!$B$52</f>
        <v>4992142907262.4199</v>
      </c>
    </row>
    <row r="8" spans="1:13">
      <c r="A8" s="28">
        <v>1990</v>
      </c>
      <c r="B8" s="28">
        <v>140024</v>
      </c>
      <c r="C8" s="28">
        <v>292718</v>
      </c>
      <c r="D8" s="28">
        <v>47592</v>
      </c>
      <c r="E8" s="28">
        <v>259621</v>
      </c>
      <c r="F8" s="28">
        <v>223390</v>
      </c>
      <c r="G8" s="28"/>
      <c r="H8" s="28"/>
      <c r="I8" s="28"/>
      <c r="K8" s="28">
        <v>1990</v>
      </c>
      <c r="L8">
        <f>B8*1000*About!$B$51*About!$B$52</f>
        <v>5778503736052.3203</v>
      </c>
      <c r="M8">
        <f>C8*1000*About!$B$51*About!$B$52</f>
        <v>12079872426225.24</v>
      </c>
    </row>
    <row r="9" spans="1:13">
      <c r="A9" s="28">
        <v>1991</v>
      </c>
      <c r="B9" s="28">
        <v>187920</v>
      </c>
      <c r="C9" s="28">
        <v>582689</v>
      </c>
      <c r="D9" s="28">
        <v>62766</v>
      </c>
      <c r="E9" s="28">
        <v>335415</v>
      </c>
      <c r="F9" s="28">
        <v>298122</v>
      </c>
      <c r="G9" s="28"/>
      <c r="H9" s="28"/>
      <c r="I9" s="28"/>
      <c r="K9" s="28">
        <v>1991</v>
      </c>
      <c r="L9">
        <f>B9*1000*About!$B$51*About!$B$52</f>
        <v>7755073573665.5996</v>
      </c>
      <c r="M9">
        <f>C9*1000*About!$B$51*About!$B$52</f>
        <v>24046381787812.02</v>
      </c>
    </row>
    <row r="10" spans="1:13">
      <c r="A10" s="28">
        <v>1992</v>
      </c>
      <c r="B10" s="28">
        <v>243967</v>
      </c>
      <c r="C10" s="28">
        <v>1006532</v>
      </c>
      <c r="D10" s="28">
        <v>73497</v>
      </c>
      <c r="E10" s="28">
        <v>430370</v>
      </c>
      <c r="F10" s="28">
        <v>359155</v>
      </c>
      <c r="G10" s="28"/>
      <c r="H10" s="28"/>
      <c r="I10" s="28"/>
      <c r="K10" s="28">
        <v>1992</v>
      </c>
      <c r="L10">
        <f>B10*1000*About!$B$51*About!$B$52</f>
        <v>10068018489498.061</v>
      </c>
      <c r="M10">
        <f>C10*1000*About!$B$51*About!$B$52</f>
        <v>41537514443639.758</v>
      </c>
    </row>
    <row r="11" spans="1:13">
      <c r="A11" s="28">
        <v>1993</v>
      </c>
      <c r="B11" s="28">
        <v>301984</v>
      </c>
      <c r="C11" s="28">
        <v>1526177</v>
      </c>
      <c r="D11" s="28">
        <v>91797</v>
      </c>
      <c r="E11" s="28">
        <v>501082</v>
      </c>
      <c r="F11" s="28">
        <v>438077</v>
      </c>
      <c r="G11" s="28">
        <v>92038</v>
      </c>
      <c r="H11" s="28"/>
      <c r="I11" s="28"/>
      <c r="K11" s="28">
        <v>1993</v>
      </c>
      <c r="L11">
        <f>B11*1000*About!$B$51*About!$B$52</f>
        <v>12462261271125.119</v>
      </c>
      <c r="M11">
        <f>C11*1000*About!$B$51*About!$B$52</f>
        <v>62982199454215.859</v>
      </c>
    </row>
    <row r="12" spans="1:13">
      <c r="A12" s="28">
        <v>1994</v>
      </c>
      <c r="B12" s="28">
        <v>394807</v>
      </c>
      <c r="C12" s="28">
        <v>2137062</v>
      </c>
      <c r="D12" s="28">
        <v>104530</v>
      </c>
      <c r="E12" s="28">
        <v>628405</v>
      </c>
      <c r="F12" s="28">
        <v>571814</v>
      </c>
      <c r="G12" s="28">
        <v>105046</v>
      </c>
      <c r="H12" s="28"/>
      <c r="I12" s="28"/>
      <c r="K12" s="28">
        <v>1994</v>
      </c>
      <c r="L12">
        <f>B12*1000*About!$B$51*About!$B$52</f>
        <v>16292876396329.26</v>
      </c>
      <c r="M12">
        <f>C12*1000*About!$B$51*About!$B$52</f>
        <v>88192172421695.156</v>
      </c>
    </row>
    <row r="13" spans="1:13">
      <c r="A13" s="28">
        <v>1995</v>
      </c>
      <c r="B13" s="28">
        <v>477015</v>
      </c>
      <c r="C13" s="28">
        <v>3003666</v>
      </c>
      <c r="D13" s="28">
        <v>128426</v>
      </c>
      <c r="E13" s="28">
        <v>761937</v>
      </c>
      <c r="F13" s="28">
        <v>821746</v>
      </c>
      <c r="G13" s="28">
        <v>134695</v>
      </c>
      <c r="H13" s="28"/>
      <c r="I13" s="28"/>
      <c r="K13" s="28">
        <v>1995</v>
      </c>
      <c r="L13">
        <f>B13*1000*About!$B$51*About!$B$52</f>
        <v>19685432209142.699</v>
      </c>
      <c r="M13">
        <f>C13*1000*About!$B$51*About!$B$52</f>
        <v>123955144852691.88</v>
      </c>
    </row>
    <row r="14" spans="1:13">
      <c r="A14" s="28">
        <v>1996</v>
      </c>
      <c r="B14" s="28">
        <v>588539</v>
      </c>
      <c r="C14" s="28">
        <v>3801731</v>
      </c>
      <c r="D14" s="28">
        <v>162560</v>
      </c>
      <c r="E14" s="28">
        <v>942981</v>
      </c>
      <c r="F14" s="28">
        <v>1102816</v>
      </c>
      <c r="G14" s="28">
        <v>181389</v>
      </c>
      <c r="H14" s="28"/>
      <c r="I14" s="28"/>
      <c r="K14" s="28">
        <v>1996</v>
      </c>
      <c r="L14">
        <f>B14*1000*About!$B$51*About!$B$52</f>
        <v>24287799308065.02</v>
      </c>
      <c r="M14">
        <f>C14*1000*About!$B$51*About!$B$52</f>
        <v>156889653109223.59</v>
      </c>
    </row>
    <row r="15" spans="1:13">
      <c r="A15" s="28">
        <v>1997</v>
      </c>
      <c r="B15" s="28">
        <v>680905</v>
      </c>
      <c r="C15" s="28">
        <v>4364056</v>
      </c>
      <c r="D15" s="28">
        <v>178643</v>
      </c>
      <c r="E15" s="28">
        <v>1013179</v>
      </c>
      <c r="F15" s="28">
        <v>1424511</v>
      </c>
      <c r="G15" s="28">
        <v>232125</v>
      </c>
      <c r="H15" s="28"/>
      <c r="I15" s="28"/>
      <c r="K15" s="28">
        <v>1997</v>
      </c>
      <c r="L15">
        <f>B15*1000*About!$B$51*About!$B$52</f>
        <v>28099554979122.898</v>
      </c>
      <c r="M15">
        <f>C15*1000*About!$B$51*About!$B$52</f>
        <v>180095654318842.09</v>
      </c>
    </row>
    <row r="16" spans="1:13">
      <c r="A16" s="28">
        <v>1998</v>
      </c>
      <c r="B16" s="28">
        <v>765638</v>
      </c>
      <c r="C16" s="28">
        <v>4310762</v>
      </c>
      <c r="D16" s="28">
        <v>238265</v>
      </c>
      <c r="E16" s="28">
        <v>930315</v>
      </c>
      <c r="F16" s="28">
        <v>1726479</v>
      </c>
      <c r="G16" s="28">
        <v>222449</v>
      </c>
      <c r="H16" s="28"/>
      <c r="I16" s="28"/>
      <c r="K16" s="28">
        <v>1998</v>
      </c>
      <c r="L16">
        <f>B16*1000*About!$B$51*About!$B$52</f>
        <v>31596312371190.84</v>
      </c>
      <c r="M16">
        <f>C16*1000*About!$B$51*About!$B$52</f>
        <v>177896320075361.16</v>
      </c>
    </row>
    <row r="17" spans="1:13">
      <c r="A17" s="28">
        <v>1999</v>
      </c>
      <c r="B17" s="28">
        <v>823070</v>
      </c>
      <c r="C17" s="28">
        <v>5271132</v>
      </c>
      <c r="D17" s="28">
        <v>336562</v>
      </c>
      <c r="E17" s="28">
        <v>1116473</v>
      </c>
      <c r="F17" s="28">
        <v>2410083</v>
      </c>
      <c r="G17" s="28">
        <v>247952</v>
      </c>
      <c r="H17" s="28"/>
      <c r="I17" s="28"/>
      <c r="K17" s="28">
        <v>1999</v>
      </c>
      <c r="L17">
        <f>B17*1000*About!$B$51*About!$B$52</f>
        <v>33966413400792.602</v>
      </c>
      <c r="M17">
        <f>C17*1000*About!$B$51*About!$B$52</f>
        <v>217528823310467.75</v>
      </c>
    </row>
    <row r="18" spans="1:13">
      <c r="A18" s="28">
        <v>2000</v>
      </c>
      <c r="B18" s="28">
        <v>902700</v>
      </c>
      <c r="C18" s="28">
        <v>6100221</v>
      </c>
      <c r="D18" s="28">
        <v>686113</v>
      </c>
      <c r="E18" s="28">
        <v>1074457</v>
      </c>
      <c r="F18" s="28">
        <v>3150793</v>
      </c>
      <c r="G18" s="28">
        <v>266164</v>
      </c>
      <c r="H18" s="28"/>
      <c r="I18" s="28"/>
      <c r="K18" s="28">
        <v>2000</v>
      </c>
      <c r="L18">
        <f>B18*1000*About!$B$51*About!$B$52</f>
        <v>37252580432886</v>
      </c>
      <c r="M18">
        <f>C18*1000*About!$B$51*About!$B$52</f>
        <v>251743628515431.78</v>
      </c>
    </row>
    <row r="19" spans="1:13">
      <c r="A19" s="28">
        <v>2001</v>
      </c>
      <c r="B19" s="28">
        <v>967014</v>
      </c>
      <c r="C19" s="28">
        <v>6195042</v>
      </c>
      <c r="D19" s="28">
        <v>820036</v>
      </c>
      <c r="E19" s="28">
        <v>1160643</v>
      </c>
      <c r="F19" s="28">
        <v>3429170</v>
      </c>
      <c r="G19" s="28">
        <v>270338</v>
      </c>
      <c r="H19" s="28"/>
      <c r="I19" s="28">
        <v>10467</v>
      </c>
      <c r="K19" s="28">
        <v>2001</v>
      </c>
      <c r="L19">
        <f>B19*1000*About!$B$51*About!$B$52</f>
        <v>39906687509390.523</v>
      </c>
      <c r="M19">
        <f>C19*1000*About!$B$51*About!$B$52</f>
        <v>255656697009091.56</v>
      </c>
    </row>
    <row r="20" spans="1:13">
      <c r="A20" s="28">
        <v>2002</v>
      </c>
      <c r="B20" s="28">
        <v>1054822</v>
      </c>
      <c r="C20" s="28">
        <v>6668146</v>
      </c>
      <c r="D20" s="28">
        <v>1015962</v>
      </c>
      <c r="E20" s="28">
        <v>1192414</v>
      </c>
      <c r="F20" s="28">
        <v>3794484</v>
      </c>
      <c r="G20" s="28">
        <v>289000</v>
      </c>
      <c r="H20" s="28"/>
      <c r="I20" s="28">
        <v>75913</v>
      </c>
      <c r="K20" s="28">
        <v>2002</v>
      </c>
      <c r="L20">
        <f>B20*1000*About!$B$51*About!$B$52</f>
        <v>43530343854411.961</v>
      </c>
      <c r="M20">
        <f>C20*1000*About!$B$51*About!$B$52</f>
        <v>275180730257258.28</v>
      </c>
    </row>
    <row r="21" spans="1:13">
      <c r="A21" s="28">
        <v>2003</v>
      </c>
      <c r="B21" s="28">
        <v>1118896</v>
      </c>
      <c r="C21" s="28">
        <v>7005543</v>
      </c>
      <c r="D21" s="28">
        <v>1207702</v>
      </c>
      <c r="E21" s="28">
        <v>1224401</v>
      </c>
      <c r="F21" s="28">
        <v>3978482</v>
      </c>
      <c r="G21" s="28">
        <v>297996</v>
      </c>
      <c r="H21" s="28"/>
      <c r="I21" s="28">
        <v>138657</v>
      </c>
      <c r="K21" s="28">
        <v>2003</v>
      </c>
      <c r="L21">
        <f>B21*1000*About!$B$51*About!$B$52</f>
        <v>46174546622393.281</v>
      </c>
      <c r="M21">
        <f>C21*1000*About!$B$51*About!$B$52</f>
        <v>289104413518933.75</v>
      </c>
    </row>
    <row r="22" spans="1:13">
      <c r="A22" s="28">
        <v>2004</v>
      </c>
      <c r="B22" s="28">
        <v>1154023</v>
      </c>
      <c r="C22" s="28">
        <v>7070975</v>
      </c>
      <c r="D22" s="28">
        <v>1384659</v>
      </c>
      <c r="E22" s="28">
        <v>1332843</v>
      </c>
      <c r="F22" s="28">
        <v>4173380</v>
      </c>
      <c r="G22" s="28">
        <v>329941</v>
      </c>
      <c r="H22" s="28"/>
      <c r="I22" s="28">
        <v>225528</v>
      </c>
      <c r="K22" s="28">
        <v>2004</v>
      </c>
      <c r="L22">
        <f>B22*1000*About!$B$51*About!$B$52</f>
        <v>47624165978620.141</v>
      </c>
      <c r="M22">
        <f>C22*1000*About!$B$51*About!$B$52</f>
        <v>291804658165975.5</v>
      </c>
    </row>
    <row r="23" spans="1:13">
      <c r="A23" s="28">
        <v>2005</v>
      </c>
      <c r="B23" s="28">
        <v>1217514</v>
      </c>
      <c r="C23" s="28">
        <v>7681470</v>
      </c>
      <c r="D23" s="28">
        <v>1576396</v>
      </c>
      <c r="E23" s="28">
        <v>1598273</v>
      </c>
      <c r="F23" s="28">
        <v>4433761</v>
      </c>
      <c r="G23" s="28">
        <v>293823</v>
      </c>
      <c r="H23" s="28">
        <v>170362</v>
      </c>
      <c r="I23" s="28">
        <v>323097</v>
      </c>
      <c r="K23" s="28">
        <v>2005</v>
      </c>
      <c r="L23">
        <f>B23*1000*About!$B$51*About!$B$52</f>
        <v>50244309530480.523</v>
      </c>
      <c r="M23">
        <f>C23*1000*About!$B$51*About!$B$52</f>
        <v>316998536632104.63</v>
      </c>
    </row>
    <row r="24" spans="1:13">
      <c r="A24" s="28">
        <v>2006</v>
      </c>
      <c r="B24" s="28">
        <v>1280123</v>
      </c>
      <c r="C24" s="28">
        <v>7512632</v>
      </c>
      <c r="D24" s="28">
        <v>1677454</v>
      </c>
      <c r="E24" s="28">
        <v>1568894</v>
      </c>
      <c r="F24" s="28">
        <v>4616269</v>
      </c>
      <c r="G24" s="28">
        <v>76065</v>
      </c>
      <c r="H24" s="28">
        <v>430992</v>
      </c>
      <c r="I24" s="28">
        <v>452519</v>
      </c>
      <c r="K24" s="28">
        <v>2006</v>
      </c>
      <c r="L24">
        <f>B24*1000*About!$B$51*About!$B$52</f>
        <v>52828054748518.141</v>
      </c>
      <c r="M24">
        <f>C24*1000*About!$B$51*About!$B$52</f>
        <v>310030938121937.75</v>
      </c>
    </row>
    <row r="25" spans="1:13">
      <c r="A25" s="28">
        <v>2007</v>
      </c>
      <c r="B25" s="28">
        <v>1352887</v>
      </c>
      <c r="C25" s="28">
        <v>7392141</v>
      </c>
      <c r="D25" s="28">
        <v>1752143</v>
      </c>
      <c r="E25" s="28">
        <v>1597372</v>
      </c>
      <c r="F25" s="28">
        <v>4952347</v>
      </c>
      <c r="G25" s="28">
        <v>89781</v>
      </c>
      <c r="H25" s="28">
        <v>470958</v>
      </c>
      <c r="I25" s="28">
        <v>582779</v>
      </c>
      <c r="K25" s="28">
        <v>2007</v>
      </c>
      <c r="L25">
        <f>B25*1000*About!$B$51*About!$B$52</f>
        <v>55830876020943.664</v>
      </c>
      <c r="M25">
        <f>C25*1000*About!$B$51*About!$B$52</f>
        <v>305058521295817.38</v>
      </c>
    </row>
    <row r="26" spans="1:13">
      <c r="A26" s="28">
        <v>2008</v>
      </c>
      <c r="B26" s="28">
        <v>1379507</v>
      </c>
      <c r="C26" s="28">
        <v>7463631</v>
      </c>
      <c r="D26" s="28">
        <v>1791507</v>
      </c>
      <c r="E26" s="28">
        <v>1613490</v>
      </c>
      <c r="F26" s="28">
        <v>5623731</v>
      </c>
      <c r="G26" s="28">
        <v>97471</v>
      </c>
      <c r="H26" s="28">
        <v>532285</v>
      </c>
      <c r="I26" s="28">
        <v>736302</v>
      </c>
      <c r="K26" s="28">
        <v>2008</v>
      </c>
      <c r="L26">
        <f>B26*1000*About!$B$51*About!$B$52</f>
        <v>56929428907975.258</v>
      </c>
      <c r="M26">
        <f>C26*1000*About!$B$51*About!$B$52</f>
        <v>308008767197165.56</v>
      </c>
    </row>
    <row r="27" spans="1:13">
      <c r="A27" s="28">
        <v>2009</v>
      </c>
      <c r="B27" s="28">
        <v>1437463</v>
      </c>
      <c r="C27" s="28">
        <v>7443115</v>
      </c>
      <c r="D27" s="28">
        <v>1788787</v>
      </c>
      <c r="E27" s="28">
        <v>1614604</v>
      </c>
      <c r="F27" s="28">
        <v>5583648</v>
      </c>
      <c r="G27" s="28">
        <v>116243</v>
      </c>
      <c r="H27" s="28">
        <v>512184</v>
      </c>
      <c r="I27" s="28">
        <v>909794</v>
      </c>
      <c r="K27" s="28">
        <v>2009</v>
      </c>
      <c r="L27">
        <f>B27*1000*About!$B$51*About!$B$52</f>
        <v>59321154344519.344</v>
      </c>
      <c r="M27">
        <f>C27*1000*About!$B$51*About!$B$52</f>
        <v>307162113890240.69</v>
      </c>
    </row>
    <row r="28" spans="1:13">
      <c r="A28" s="28">
        <v>2010</v>
      </c>
      <c r="B28" s="28">
        <v>1482619</v>
      </c>
      <c r="C28" s="28">
        <v>8124063</v>
      </c>
      <c r="D28" s="28">
        <v>1864050</v>
      </c>
      <c r="E28" s="28">
        <v>1723507</v>
      </c>
      <c r="F28" s="28">
        <v>6947055</v>
      </c>
      <c r="G28" s="28">
        <v>166865</v>
      </c>
      <c r="H28" s="28">
        <v>591877</v>
      </c>
      <c r="I28" s="28">
        <v>1053740</v>
      </c>
      <c r="K28" s="28">
        <v>2010</v>
      </c>
      <c r="L28">
        <f>B28*1000*About!$B$51*About!$B$52</f>
        <v>61184649993159.422</v>
      </c>
      <c r="M28">
        <f>C28*1000*About!$B$51*About!$B$52</f>
        <v>335263443391307.31</v>
      </c>
    </row>
    <row r="29" spans="1:13">
      <c r="A29" s="28">
        <v>2011</v>
      </c>
      <c r="B29" s="28">
        <v>1558603</v>
      </c>
      <c r="C29" s="28">
        <v>8014449</v>
      </c>
      <c r="D29" s="28">
        <v>1865820</v>
      </c>
      <c r="E29" s="28">
        <v>1575315</v>
      </c>
      <c r="F29" s="28">
        <v>7946294</v>
      </c>
      <c r="G29" s="28">
        <v>245756</v>
      </c>
      <c r="H29" s="28">
        <v>631383</v>
      </c>
      <c r="I29" s="28">
        <v>1113043</v>
      </c>
      <c r="K29" s="28">
        <v>2011</v>
      </c>
      <c r="L29">
        <f>B29*1000*About!$B$51*About!$B$52</f>
        <v>64320354071604.539</v>
      </c>
      <c r="M29">
        <f>C29*1000*About!$B$51*About!$B$52</f>
        <v>330739898081048.81</v>
      </c>
    </row>
    <row r="30" spans="1:13">
      <c r="A30" s="28">
        <v>2012</v>
      </c>
      <c r="B30" s="28">
        <v>1593842</v>
      </c>
      <c r="C30" s="28">
        <v>8134667</v>
      </c>
      <c r="D30" s="28">
        <v>1913666</v>
      </c>
      <c r="E30" s="28">
        <v>1564516</v>
      </c>
      <c r="F30" s="28">
        <v>9054083</v>
      </c>
      <c r="G30" s="28">
        <v>326789</v>
      </c>
      <c r="H30" s="28">
        <v>822874</v>
      </c>
      <c r="I30" s="28">
        <v>1194959</v>
      </c>
      <c r="K30" s="28">
        <v>2012</v>
      </c>
      <c r="L30">
        <f>B30*1000*About!$B$51*About!$B$52</f>
        <v>65774595438475.563</v>
      </c>
      <c r="M30">
        <f>C30*1000*About!$B$51*About!$B$52</f>
        <v>335701048756224.06</v>
      </c>
    </row>
    <row r="31" spans="1:13">
      <c r="A31" s="28">
        <v>2013</v>
      </c>
      <c r="B31" s="28">
        <v>1548077</v>
      </c>
      <c r="C31" s="28">
        <v>8022246</v>
      </c>
      <c r="D31" s="28">
        <v>1939014</v>
      </c>
      <c r="E31" s="28">
        <v>1495233</v>
      </c>
      <c r="F31" s="28">
        <v>9619727</v>
      </c>
      <c r="G31" s="28">
        <v>325785</v>
      </c>
      <c r="H31" s="28">
        <v>733179</v>
      </c>
      <c r="I31" s="28">
        <v>1258984</v>
      </c>
      <c r="K31" s="28">
        <v>2013</v>
      </c>
      <c r="L31">
        <f>B31*1000*About!$B$51*About!$B$52</f>
        <v>63885967606957.859</v>
      </c>
      <c r="M31">
        <f>C31*1000*About!$B$51*About!$B$52</f>
        <v>331061664304196.31</v>
      </c>
    </row>
    <row r="32" spans="1:13">
      <c r="A32" s="28">
        <v>2014</v>
      </c>
      <c r="B32" s="28">
        <v>1525794</v>
      </c>
      <c r="C32" s="28">
        <v>7337433</v>
      </c>
      <c r="D32" s="28">
        <v>1907617</v>
      </c>
      <c r="E32" s="28">
        <v>1341689</v>
      </c>
      <c r="F32" s="28">
        <v>8784060</v>
      </c>
      <c r="G32" s="28">
        <v>295813</v>
      </c>
      <c r="H32" s="28">
        <v>568180</v>
      </c>
      <c r="I32" s="28">
        <v>1266312</v>
      </c>
      <c r="K32" s="28">
        <v>2014</v>
      </c>
      <c r="L32">
        <f>B32*1000*About!$B$51*About!$B$52</f>
        <v>62966393828530.922</v>
      </c>
      <c r="M32">
        <f>C32*1000*About!$B$51*About!$B$52</f>
        <v>302800834167953.94</v>
      </c>
    </row>
    <row r="33" spans="1:13">
      <c r="A33" s="28">
        <v>2015</v>
      </c>
      <c r="B33" s="28">
        <v>1548452</v>
      </c>
      <c r="C33" s="28">
        <v>7346534</v>
      </c>
      <c r="D33" s="28">
        <v>1912625</v>
      </c>
      <c r="E33" s="28">
        <v>1355831</v>
      </c>
      <c r="F33" s="28">
        <v>7408326</v>
      </c>
      <c r="G33" s="28">
        <v>294980</v>
      </c>
      <c r="H33" s="28">
        <v>473534</v>
      </c>
      <c r="I33" s="28">
        <v>1246534</v>
      </c>
      <c r="K33" s="28">
        <v>2015</v>
      </c>
      <c r="L33">
        <f>B33*1000*About!$B$51*About!$B$52</f>
        <v>63901443089025.359</v>
      </c>
      <c r="M33">
        <f>C33*1000*About!$B$51*About!$B$52</f>
        <v>303176413800744.13</v>
      </c>
    </row>
    <row r="34" spans="1:13">
      <c r="A34" s="28">
        <v>2016</v>
      </c>
      <c r="B34" s="28">
        <v>1542906</v>
      </c>
      <c r="C34" s="28">
        <v>7891401</v>
      </c>
      <c r="D34" s="28">
        <v>1991352</v>
      </c>
      <c r="E34" s="28">
        <v>1482267</v>
      </c>
      <c r="F34" s="28">
        <v>7367753</v>
      </c>
      <c r="G34" s="28">
        <v>285311</v>
      </c>
      <c r="H34" s="28">
        <v>430057</v>
      </c>
      <c r="I34" s="28">
        <v>1237773</v>
      </c>
      <c r="K34" s="28">
        <v>2016</v>
      </c>
      <c r="L34">
        <f>B34*1000*About!$B$51*About!$B$52</f>
        <v>63672571026235.078</v>
      </c>
      <c r="M34">
        <f>C34*1000*About!$B$51*About!$B$52</f>
        <v>325661959101204.19</v>
      </c>
    </row>
    <row r="35" spans="1:13">
      <c r="A35" s="28">
        <v>2017</v>
      </c>
      <c r="B35" s="28">
        <v>1439936</v>
      </c>
      <c r="C35" s="28">
        <v>8614736</v>
      </c>
      <c r="D35" s="28">
        <v>2102631</v>
      </c>
      <c r="E35" s="28">
        <v>1508341</v>
      </c>
      <c r="F35" s="28">
        <v>7899511</v>
      </c>
      <c r="G35" s="28">
        <v>370207</v>
      </c>
      <c r="H35" s="28">
        <v>450098</v>
      </c>
      <c r="I35" s="28">
        <v>1228106</v>
      </c>
      <c r="K35" s="28">
        <v>2017</v>
      </c>
      <c r="L35">
        <f>B35*1000*About!$B$51*About!$B$52</f>
        <v>59423209990260.477</v>
      </c>
      <c r="M35">
        <f>C35*1000*About!$B$51*About!$B$52</f>
        <v>355512513291324.5</v>
      </c>
    </row>
    <row r="36" spans="1:13">
      <c r="A36" s="28">
        <v>2018</v>
      </c>
      <c r="B36" s="28">
        <v>1387201</v>
      </c>
      <c r="C36" s="28">
        <v>9331955</v>
      </c>
      <c r="D36" s="28">
        <v>2215979</v>
      </c>
      <c r="E36" s="28">
        <v>1536529</v>
      </c>
      <c r="F36" s="28">
        <v>8898329</v>
      </c>
      <c r="G36" s="28">
        <v>387571</v>
      </c>
      <c r="H36" s="28">
        <v>601144</v>
      </c>
      <c r="I36" s="28">
        <v>1215914</v>
      </c>
      <c r="K36" s="28">
        <v>2018</v>
      </c>
      <c r="L36">
        <f>B36*1000*About!$B$51*About!$B$52</f>
        <v>57246944532048.18</v>
      </c>
      <c r="M36">
        <f>C36*1000*About!$B$51*About!$B$52</f>
        <v>385110672685911.88</v>
      </c>
    </row>
    <row r="37" spans="1:13">
      <c r="A37" s="28">
        <v>2019</v>
      </c>
      <c r="B37" s="28">
        <v>1784175</v>
      </c>
      <c r="C37" s="28">
        <v>8505188</v>
      </c>
      <c r="D37" s="28">
        <v>2230897</v>
      </c>
      <c r="E37" s="28">
        <v>1417542</v>
      </c>
      <c r="F37" s="28">
        <v>8395924</v>
      </c>
      <c r="G37" s="28">
        <v>338791</v>
      </c>
      <c r="H37" s="28">
        <v>550767</v>
      </c>
      <c r="I37" s="28">
        <v>1190980</v>
      </c>
      <c r="K37" s="28">
        <v>2019</v>
      </c>
      <c r="L37">
        <f>B37*1000*About!$B$51*About!$B$52</f>
        <v>73629248580751.5</v>
      </c>
      <c r="M37">
        <f>C37*1000*About!$B$51*About!$B$52</f>
        <v>350991691665909.81</v>
      </c>
    </row>
    <row r="38" spans="1:13">
      <c r="A38" s="28">
        <v>2020</v>
      </c>
      <c r="B38" s="28">
        <v>1562760</v>
      </c>
      <c r="C38" s="28">
        <v>9139610</v>
      </c>
      <c r="D38" s="28">
        <v>1976379</v>
      </c>
      <c r="E38" s="28">
        <v>1258780</v>
      </c>
      <c r="F38" s="28">
        <v>7673986</v>
      </c>
      <c r="G38" s="28">
        <v>398116</v>
      </c>
      <c r="H38" s="28">
        <v>470940</v>
      </c>
      <c r="I38" s="28">
        <v>1076596</v>
      </c>
      <c r="K38" s="28">
        <v>2020</v>
      </c>
      <c r="L38">
        <f>B38*1000*About!$B$51*About!$B$52</f>
        <v>64491904948816.797</v>
      </c>
      <c r="M38">
        <f>C38*1000*About!$B$51*About!$B$52</f>
        <v>377172988423849.81</v>
      </c>
    </row>
  </sheetData>
  <mergeCells count="1">
    <mergeCell ref="B1:I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BBE4-AC55-42D0-97F6-D30CB6E12F0D}">
  <dimension ref="A1:N21"/>
  <sheetViews>
    <sheetView workbookViewId="0">
      <selection activeCell="F41" sqref="F41"/>
    </sheetView>
  </sheetViews>
  <sheetFormatPr defaultRowHeight="15"/>
  <cols>
    <col min="1" max="1" width="5.140625" bestFit="1" customWidth="1"/>
    <col min="2" max="13" width="12.42578125" bestFit="1" customWidth="1"/>
    <col min="14" max="14" width="15.85546875" bestFit="1" customWidth="1"/>
  </cols>
  <sheetData>
    <row r="1" spans="1:14">
      <c r="A1" s="28" t="s">
        <v>117</v>
      </c>
      <c r="B1" s="28" t="s">
        <v>131</v>
      </c>
      <c r="C1" s="28" t="s">
        <v>132</v>
      </c>
      <c r="D1" s="28" t="s">
        <v>133</v>
      </c>
      <c r="E1" s="28" t="s">
        <v>134</v>
      </c>
      <c r="F1" s="28" t="s">
        <v>135</v>
      </c>
      <c r="G1" s="28" t="s">
        <v>136</v>
      </c>
      <c r="H1" s="28" t="s">
        <v>137</v>
      </c>
      <c r="I1" s="28" t="s">
        <v>138</v>
      </c>
      <c r="J1" s="28" t="s">
        <v>139</v>
      </c>
      <c r="K1" s="28" t="s">
        <v>140</v>
      </c>
      <c r="L1" s="28" t="s">
        <v>141</v>
      </c>
      <c r="M1" s="28" t="s">
        <v>142</v>
      </c>
      <c r="N1" s="28" t="s">
        <v>143</v>
      </c>
    </row>
    <row r="2" spans="1:14">
      <c r="A2" s="28">
        <v>2012</v>
      </c>
      <c r="B2" s="28">
        <v>205459</v>
      </c>
      <c r="C2" s="28">
        <v>193890</v>
      </c>
      <c r="D2" s="28">
        <v>138977</v>
      </c>
      <c r="E2" s="28">
        <v>79050</v>
      </c>
      <c r="F2" s="28">
        <v>36565</v>
      </c>
      <c r="G2" s="28">
        <v>29365</v>
      </c>
      <c r="H2" s="28">
        <v>17231</v>
      </c>
      <c r="I2" s="28">
        <v>29462</v>
      </c>
      <c r="J2" s="28">
        <v>122649</v>
      </c>
      <c r="K2" s="28">
        <v>315471</v>
      </c>
      <c r="L2" s="28">
        <v>373927</v>
      </c>
      <c r="M2" s="28">
        <v>290657</v>
      </c>
      <c r="N2">
        <f t="shared" ref="N2:N9" si="0">SUM(B2:M2)</f>
        <v>1832703</v>
      </c>
    </row>
    <row r="3" spans="1:14">
      <c r="A3" s="28">
        <v>2013</v>
      </c>
      <c r="B3" s="28">
        <v>268534</v>
      </c>
      <c r="C3" s="28">
        <v>170734</v>
      </c>
      <c r="D3" s="28">
        <v>116662</v>
      </c>
      <c r="E3" s="28">
        <v>92263</v>
      </c>
      <c r="F3" s="28">
        <v>46219</v>
      </c>
      <c r="G3" s="28">
        <v>26836</v>
      </c>
      <c r="H3" s="28">
        <v>50581</v>
      </c>
      <c r="I3" s="28">
        <v>51151</v>
      </c>
      <c r="J3" s="28">
        <v>139879</v>
      </c>
      <c r="K3" s="28">
        <v>310576</v>
      </c>
      <c r="L3" s="28">
        <v>362791</v>
      </c>
      <c r="M3" s="28">
        <v>281185</v>
      </c>
      <c r="N3">
        <f t="shared" si="0"/>
        <v>1917411</v>
      </c>
    </row>
    <row r="4" spans="1:14">
      <c r="A4" s="28">
        <v>2014</v>
      </c>
      <c r="B4" s="28">
        <v>202455</v>
      </c>
      <c r="C4" s="28">
        <v>142058</v>
      </c>
      <c r="D4" s="28">
        <v>103938</v>
      </c>
      <c r="E4" s="28">
        <v>54165</v>
      </c>
      <c r="F4" s="28">
        <v>35025</v>
      </c>
      <c r="G4" s="28">
        <v>21522</v>
      </c>
      <c r="H4" s="28">
        <v>17647</v>
      </c>
      <c r="I4" s="28">
        <v>36055</v>
      </c>
      <c r="J4" s="28">
        <v>135491</v>
      </c>
      <c r="K4" s="28">
        <v>263302</v>
      </c>
      <c r="L4" s="28">
        <v>318688</v>
      </c>
      <c r="M4" s="28">
        <v>298565</v>
      </c>
      <c r="N4">
        <f t="shared" si="0"/>
        <v>1628911</v>
      </c>
    </row>
    <row r="5" spans="1:14">
      <c r="A5" s="28">
        <v>2015</v>
      </c>
      <c r="B5" s="28">
        <v>197501</v>
      </c>
      <c r="C5" s="28">
        <v>138502</v>
      </c>
      <c r="D5" s="28">
        <v>108550</v>
      </c>
      <c r="E5" s="28">
        <v>58230</v>
      </c>
      <c r="F5" s="28">
        <v>25201</v>
      </c>
      <c r="G5" s="28">
        <v>20909</v>
      </c>
      <c r="H5" s="28">
        <v>14541</v>
      </c>
      <c r="I5" s="28">
        <v>27356</v>
      </c>
      <c r="J5" s="28">
        <v>102098</v>
      </c>
      <c r="K5" s="28">
        <v>250790</v>
      </c>
      <c r="L5" s="28">
        <v>275240</v>
      </c>
      <c r="M5" s="28">
        <v>254176</v>
      </c>
      <c r="N5">
        <f t="shared" si="0"/>
        <v>1473094</v>
      </c>
    </row>
    <row r="6" spans="1:14">
      <c r="A6" s="28">
        <v>2016</v>
      </c>
      <c r="B6" s="28">
        <v>169866</v>
      </c>
      <c r="C6" s="28">
        <v>126226</v>
      </c>
      <c r="D6" s="28">
        <v>90037</v>
      </c>
      <c r="E6" s="28">
        <v>38883</v>
      </c>
      <c r="F6" s="28">
        <v>23895</v>
      </c>
      <c r="G6" s="28">
        <v>20611</v>
      </c>
      <c r="H6" s="28">
        <v>14061</v>
      </c>
      <c r="I6" s="28">
        <v>36454</v>
      </c>
      <c r="J6" s="28">
        <v>92818</v>
      </c>
      <c r="K6" s="28">
        <v>194935</v>
      </c>
      <c r="L6" s="28">
        <v>253376</v>
      </c>
      <c r="M6" s="28">
        <v>194307</v>
      </c>
      <c r="N6">
        <f t="shared" si="0"/>
        <v>1255469</v>
      </c>
    </row>
    <row r="7" spans="1:14">
      <c r="A7" s="28">
        <v>2017</v>
      </c>
      <c r="B7" s="28">
        <v>126760</v>
      </c>
      <c r="C7" s="28">
        <v>112764</v>
      </c>
      <c r="D7" s="28">
        <v>78329</v>
      </c>
      <c r="E7" s="28">
        <v>36321</v>
      </c>
      <c r="F7" s="28">
        <v>17845</v>
      </c>
      <c r="G7" s="28">
        <v>13988</v>
      </c>
      <c r="H7" s="28">
        <v>7491</v>
      </c>
      <c r="I7" s="28">
        <v>17951</v>
      </c>
      <c r="J7" s="28">
        <v>105031</v>
      </c>
      <c r="K7" s="28">
        <v>166965</v>
      </c>
      <c r="L7" s="28">
        <v>247770</v>
      </c>
      <c r="M7" s="28">
        <v>148003</v>
      </c>
      <c r="N7">
        <f t="shared" si="0"/>
        <v>1079218</v>
      </c>
    </row>
    <row r="8" spans="1:14">
      <c r="A8" s="28">
        <v>2018</v>
      </c>
      <c r="B8" s="28">
        <v>119361</v>
      </c>
      <c r="C8" s="28">
        <v>97728</v>
      </c>
      <c r="D8" s="28">
        <v>60568</v>
      </c>
      <c r="E8" s="28">
        <v>33645</v>
      </c>
      <c r="F8" s="28">
        <v>20159</v>
      </c>
      <c r="G8" s="28">
        <v>13575</v>
      </c>
      <c r="H8" s="28">
        <v>11238</v>
      </c>
      <c r="I8" s="28">
        <v>16201</v>
      </c>
      <c r="J8" s="28">
        <v>65030</v>
      </c>
      <c r="K8" s="28">
        <v>177692</v>
      </c>
      <c r="L8" s="28">
        <v>173536</v>
      </c>
      <c r="M8" s="28">
        <v>124424</v>
      </c>
      <c r="N8">
        <f t="shared" si="0"/>
        <v>913157</v>
      </c>
    </row>
    <row r="9" spans="1:14">
      <c r="A9" s="28">
        <v>2019</v>
      </c>
      <c r="B9" s="28">
        <v>95740</v>
      </c>
      <c r="C9" s="28">
        <v>57220</v>
      </c>
      <c r="D9" s="28">
        <v>38606</v>
      </c>
      <c r="E9" s="28">
        <v>27629</v>
      </c>
      <c r="F9" s="28">
        <v>13467</v>
      </c>
      <c r="G9" s="28">
        <v>7942</v>
      </c>
      <c r="H9" s="28">
        <v>7456</v>
      </c>
      <c r="I9" s="28">
        <v>11908</v>
      </c>
      <c r="J9" s="28">
        <v>49885</v>
      </c>
      <c r="K9" s="28">
        <v>106928</v>
      </c>
      <c r="L9" s="28">
        <v>135607</v>
      </c>
      <c r="M9" s="28">
        <v>91233</v>
      </c>
      <c r="N9">
        <f t="shared" si="0"/>
        <v>643621</v>
      </c>
    </row>
    <row r="10" spans="1:14">
      <c r="A10" s="28">
        <v>2020</v>
      </c>
      <c r="B10" s="28">
        <v>58226</v>
      </c>
      <c r="C10" s="28">
        <v>48111</v>
      </c>
      <c r="D10" s="28">
        <v>37987</v>
      </c>
      <c r="E10" s="28">
        <v>24671</v>
      </c>
      <c r="F10" s="28">
        <v>11222</v>
      </c>
      <c r="G10" s="28"/>
      <c r="H10" s="28"/>
      <c r="I10" s="28"/>
      <c r="J10" s="28"/>
      <c r="K10" s="28"/>
      <c r="L10" s="28"/>
      <c r="M10" s="28"/>
    </row>
    <row r="12" spans="1:14">
      <c r="A12" s="28" t="s">
        <v>117</v>
      </c>
      <c r="B12" s="28" t="s">
        <v>131</v>
      </c>
      <c r="C12" s="28" t="s">
        <v>132</v>
      </c>
      <c r="D12" s="28" t="s">
        <v>133</v>
      </c>
      <c r="E12" s="28" t="s">
        <v>134</v>
      </c>
      <c r="F12" s="28" t="s">
        <v>135</v>
      </c>
      <c r="G12" s="28" t="s">
        <v>136</v>
      </c>
      <c r="H12" s="28" t="s">
        <v>137</v>
      </c>
      <c r="I12" s="28" t="s">
        <v>138</v>
      </c>
      <c r="J12" s="28" t="s">
        <v>139</v>
      </c>
      <c r="K12" s="28" t="s">
        <v>140</v>
      </c>
      <c r="L12" s="28" t="s">
        <v>141</v>
      </c>
      <c r="M12" s="28" t="s">
        <v>142</v>
      </c>
      <c r="N12" s="28" t="s">
        <v>151</v>
      </c>
    </row>
    <row r="13" spans="1:14">
      <c r="A13" s="28">
        <v>2012</v>
      </c>
      <c r="B13" s="28">
        <f>B2*About!$B$53 * 1000 * About!$B$54</f>
        <v>3750502580625.2002</v>
      </c>
      <c r="C13" s="28">
        <f>C2*About!$B$53 * 1000 * About!$B$54</f>
        <v>3539319014292</v>
      </c>
      <c r="D13" s="28">
        <f>D2*About!$B$53 * 1000 * About!$B$54</f>
        <v>2536922681155.6001</v>
      </c>
      <c r="E13" s="28">
        <f>E2*About!$B$53 * 1000 * About!$B$54</f>
        <v>1442999474340</v>
      </c>
      <c r="F13" s="28">
        <f>F2*About!$B$53 * 1000 * About!$B$54</f>
        <v>667467119282</v>
      </c>
      <c r="G13" s="28">
        <f>G2*About!$B$53 * 1000 * About!$B$54</f>
        <v>536036427122</v>
      </c>
      <c r="H13" s="28">
        <f>H2*About!$B$53 * 1000 * About!$B$54</f>
        <v>314539202306.79999</v>
      </c>
      <c r="I13" s="28">
        <f>I2*About!$B$53 * 1000 * About!$B$54</f>
        <v>537807090613.59998</v>
      </c>
      <c r="J13" s="28">
        <f>J2*About!$B$53 * 1000 * About!$B$54</f>
        <v>2238867078157.2002</v>
      </c>
      <c r="K13" s="28">
        <f>K2*About!$B$53 * 1000 * About!$B$54</f>
        <v>5758690539778.7998</v>
      </c>
      <c r="L13" s="28">
        <f>L2*About!$B$53 * 1000 * About!$B$54</f>
        <v>6825761726015.5996</v>
      </c>
      <c r="M13" s="28">
        <f>M2*About!$B$53 * 1000 * About!$B$54</f>
        <v>5305729262659.5996</v>
      </c>
      <c r="N13">
        <f t="shared" ref="N13:N20" si="1">SUM(B13:M13)</f>
        <v>33454642196348.406</v>
      </c>
    </row>
    <row r="14" spans="1:14">
      <c r="A14" s="28">
        <v>2013</v>
      </c>
      <c r="B14" s="28">
        <f>B3*About!$B$53 * 1000 * About!$B$54</f>
        <v>4901890206735.2002</v>
      </c>
      <c r="C14" s="28">
        <f>C3*About!$B$53 * 1000 * About!$B$54</f>
        <v>3116623304895.2002</v>
      </c>
      <c r="D14" s="28">
        <f>D3*About!$B$53 * 1000 * About!$B$54</f>
        <v>2129578806773.6001</v>
      </c>
      <c r="E14" s="28">
        <f>E3*About!$B$53 * 1000 * About!$B$54</f>
        <v>1684193048716.3999</v>
      </c>
      <c r="F14" s="28">
        <f>F3*About!$B$53 * 1000 * About!$B$54</f>
        <v>843693772353.19995</v>
      </c>
      <c r="G14" s="28">
        <f>G3*About!$B$53 * 1000 * About!$B$54</f>
        <v>489871396500.79999</v>
      </c>
      <c r="H14" s="28">
        <f>H3*About!$B$53 * 1000 * About!$B$54</f>
        <v>923318866686.80005</v>
      </c>
      <c r="I14" s="28">
        <f>I3*About!$B$53 * 1000 * About!$B$54</f>
        <v>933723796482.80005</v>
      </c>
      <c r="J14" s="28">
        <f>J3*About!$B$53 * 1000 * About!$B$54</f>
        <v>2553388026201.2002</v>
      </c>
      <c r="K14" s="28">
        <f>K3*About!$B$53 * 1000 * About!$B$54</f>
        <v>5669335923372.7998</v>
      </c>
      <c r="L14" s="28">
        <f>L3*About!$B$53 * 1000 * About!$B$54</f>
        <v>6622482255474.7998</v>
      </c>
      <c r="M14" s="28">
        <f>M3*About!$B$53 * 1000 * About!$B$54</f>
        <v>5132824885418</v>
      </c>
      <c r="N14">
        <f t="shared" si="1"/>
        <v>35000924289610.805</v>
      </c>
    </row>
    <row r="15" spans="1:14">
      <c r="A15" s="28">
        <v>2014</v>
      </c>
      <c r="B15" s="28">
        <f>B4*About!$B$53 * 1000 * About!$B$54</f>
        <v>3695666775174</v>
      </c>
      <c r="C15" s="28">
        <f>C4*About!$B$53 * 1000 * About!$B$54</f>
        <v>2593164064842.3999</v>
      </c>
      <c r="D15" s="28">
        <f>D4*About!$B$53 * 1000 * About!$B$54</f>
        <v>1897311566906.3999</v>
      </c>
      <c r="E15" s="28">
        <f>E4*About!$B$53 * 1000 * About!$B$54</f>
        <v>988742144562</v>
      </c>
      <c r="F15" s="28">
        <f>F4*About!$B$53 * 1000 * About!$B$54</f>
        <v>639355554570</v>
      </c>
      <c r="G15" s="28">
        <f>G4*About!$B$53 * 1000 * About!$B$54</f>
        <v>392868243981.59998</v>
      </c>
      <c r="H15" s="28">
        <f>H4*About!$B$53 * 1000 * About!$B$54</f>
        <v>322132975631.59998</v>
      </c>
      <c r="I15" s="28">
        <f>I4*About!$B$53 * 1000 * About!$B$54</f>
        <v>658157445254</v>
      </c>
      <c r="J15" s="28">
        <f>J4*About!$B$53 * 1000 * About!$B$54</f>
        <v>2473288321034.7998</v>
      </c>
      <c r="K15" s="28">
        <f>K4*About!$B$53 * 1000 * About!$B$54</f>
        <v>4806383903765.5996</v>
      </c>
      <c r="L15" s="28">
        <f>L4*About!$B$53 * 1000 * About!$B$54</f>
        <v>5817414503206.4004</v>
      </c>
      <c r="M15" s="28">
        <f>M4*About!$B$53 * 1000 * About!$B$54</f>
        <v>5450083972882</v>
      </c>
      <c r="N15">
        <f t="shared" si="1"/>
        <v>29734569471810.797</v>
      </c>
    </row>
    <row r="16" spans="1:14">
      <c r="A16" s="28">
        <v>2015</v>
      </c>
      <c r="B16" s="28">
        <f>B5*About!$B$53 * 1000 * About!$B$54</f>
        <v>3605235157262.7998</v>
      </c>
      <c r="C16" s="28">
        <f>C5*About!$B$53 * 1000 * About!$B$54</f>
        <v>2528251906325.6001</v>
      </c>
      <c r="D16" s="28">
        <f>D5*About!$B$53 * 1000 * About!$B$54</f>
        <v>1981500226940</v>
      </c>
      <c r="E16" s="28">
        <f>E5*About!$B$53 * 1000 * About!$B$54</f>
        <v>1062945722844</v>
      </c>
      <c r="F16" s="28">
        <f>F5*About!$B$53 * 1000 * About!$B$54</f>
        <v>460025676822.79999</v>
      </c>
      <c r="G16" s="28">
        <f>G5*About!$B$53 * 1000 * About!$B$54</f>
        <v>381678380885.20001</v>
      </c>
      <c r="H16" s="28">
        <f>H5*About!$B$53 * 1000 * About!$B$54</f>
        <v>265435235374.79999</v>
      </c>
      <c r="I16" s="28">
        <f>I5*About!$B$53 * 1000 * About!$B$54</f>
        <v>499363613156.79999</v>
      </c>
      <c r="J16" s="28">
        <f>J5*About!$B$53 * 1000 * About!$B$54</f>
        <v>1863723723354.3999</v>
      </c>
      <c r="K16" s="28">
        <f>K5*About!$B$53 * 1000 * About!$B$54</f>
        <v>4577986567612</v>
      </c>
      <c r="L16" s="28">
        <f>L5*About!$B$53 * 1000 * About!$B$54</f>
        <v>5024303293072</v>
      </c>
      <c r="M16" s="28">
        <f>M5*About!$B$53 * 1000 * About!$B$54</f>
        <v>4639795501452.7998</v>
      </c>
      <c r="N16">
        <f t="shared" si="1"/>
        <v>26890245005103.203</v>
      </c>
    </row>
    <row r="17" spans="1:14">
      <c r="A17" s="28">
        <v>2016</v>
      </c>
      <c r="B17" s="28">
        <f>B6*About!$B$53 * 1000 * About!$B$54</f>
        <v>3100778604784.7998</v>
      </c>
      <c r="C17" s="28">
        <f>C6*About!$B$53 * 1000 * About!$B$54</f>
        <v>2304162576192.7998</v>
      </c>
      <c r="D17" s="28">
        <f>D6*About!$B$53 * 1000 * About!$B$54</f>
        <v>1643559059723.6001</v>
      </c>
      <c r="E17" s="28">
        <f>E6*About!$B$53 * 1000 * About!$B$54</f>
        <v>709780500452.40002</v>
      </c>
      <c r="F17" s="28">
        <f>F6*About!$B$53 * 1000 * About!$B$54</f>
        <v>436185609606</v>
      </c>
      <c r="G17" s="28">
        <f>G6*About!$B$53 * 1000 * About!$B$54</f>
        <v>376238610570.79999</v>
      </c>
      <c r="H17" s="28">
        <f>H6*About!$B$53 * 1000 * About!$B$54</f>
        <v>256673189230.79999</v>
      </c>
      <c r="I17" s="28">
        <f>I6*About!$B$53 * 1000 * About!$B$54</f>
        <v>665440896111.19995</v>
      </c>
      <c r="J17" s="28">
        <f>J6*About!$B$53 * 1000 * About!$B$54</f>
        <v>1694324164570.3999</v>
      </c>
      <c r="K17" s="28">
        <f>K6*About!$B$53 * 1000 * About!$B$54</f>
        <v>3558394718918</v>
      </c>
      <c r="L17" s="28">
        <f>L6*About!$B$53 * 1000 * About!$B$54</f>
        <v>4625192091212.7998</v>
      </c>
      <c r="M17" s="28">
        <f>M6*About!$B$53 * 1000 * About!$B$54</f>
        <v>3546931041879.6001</v>
      </c>
      <c r="N17">
        <f t="shared" si="1"/>
        <v>22917661063253.199</v>
      </c>
    </row>
    <row r="18" spans="1:14">
      <c r="A18" s="28">
        <v>2017</v>
      </c>
      <c r="B18" s="28">
        <f>B7*About!$B$53 * 1000 * About!$B$54</f>
        <v>2313910352528</v>
      </c>
      <c r="C18" s="28">
        <f>C7*About!$B$53 * 1000 * About!$B$54</f>
        <v>2058423690379.2</v>
      </c>
      <c r="D18" s="28">
        <f>D7*About!$B$53 * 1000 * About!$B$54</f>
        <v>1429838150861.2</v>
      </c>
      <c r="E18" s="28">
        <f>E7*About!$B$53 * 1000 * About!$B$54</f>
        <v>663013079158.80005</v>
      </c>
      <c r="F18" s="28">
        <f>F7*About!$B$53 * 1000 * About!$B$54</f>
        <v>325747319666</v>
      </c>
      <c r="G18" s="28">
        <f>G7*About!$B$53 * 1000 * About!$B$54</f>
        <v>255340628046.39999</v>
      </c>
      <c r="H18" s="28">
        <f>H7*About!$B$53 * 1000 * About!$B$54</f>
        <v>136742682634.8</v>
      </c>
      <c r="I18" s="28">
        <f>I7*About!$B$53 * 1000 * About!$B$54</f>
        <v>327682271522.79999</v>
      </c>
      <c r="J18" s="28">
        <f>J7*About!$B$53 * 1000 * About!$B$54</f>
        <v>1917263476146.8</v>
      </c>
      <c r="K18" s="28">
        <f>K7*About!$B$53 * 1000 * About!$B$54</f>
        <v>3047822988402</v>
      </c>
      <c r="L18" s="28">
        <f>L7*About!$B$53 * 1000 * About!$B$54</f>
        <v>4522858693956</v>
      </c>
      <c r="M18" s="28">
        <f>M7*About!$B$53 * 1000 * About!$B$54</f>
        <v>2701685657188.3999</v>
      </c>
      <c r="N18">
        <f t="shared" si="1"/>
        <v>19700328990490.398</v>
      </c>
    </row>
    <row r="19" spans="1:14">
      <c r="A19" s="28">
        <v>2018</v>
      </c>
      <c r="B19" s="28">
        <f>B8*About!$B$53 * 1000 * About!$B$54</f>
        <v>2178847062070.8</v>
      </c>
      <c r="C19" s="28">
        <f>C8*About!$B$53 * 1000 * About!$B$54</f>
        <v>1783952594918.3999</v>
      </c>
      <c r="D19" s="28">
        <f>D8*About!$B$53 * 1000 * About!$B$54</f>
        <v>1105624189270.3999</v>
      </c>
      <c r="E19" s="28">
        <f>E8*About!$B$53 * 1000 * About!$B$54</f>
        <v>614164671906</v>
      </c>
      <c r="F19" s="28">
        <f>F8*About!$B$53 * 1000 * About!$B$54</f>
        <v>367987683785.20001</v>
      </c>
      <c r="G19" s="28">
        <f>G8*About!$B$53 * 1000 * About!$B$54</f>
        <v>247801617510</v>
      </c>
      <c r="H19" s="28">
        <f>H8*About!$B$53 * 1000 * About!$B$54</f>
        <v>205141405346.39999</v>
      </c>
      <c r="I19" s="28">
        <f>I8*About!$B$53 * 1000 * About!$B$54</f>
        <v>295737311622.79999</v>
      </c>
      <c r="J19" s="28">
        <f>J8*About!$B$53 * 1000 * About!$B$54</f>
        <v>1187074709884</v>
      </c>
      <c r="K19" s="28">
        <f>K8*About!$B$53 * 1000 * About!$B$54</f>
        <v>3243636465457.6001</v>
      </c>
      <c r="L19" s="28">
        <f>L8*About!$B$53 * 1000 * About!$B$54</f>
        <v>3167771749260.7998</v>
      </c>
      <c r="M19" s="28">
        <f>M8*About!$B$53 * 1000 * About!$B$54</f>
        <v>2271268394627.2002</v>
      </c>
      <c r="N19">
        <f t="shared" si="1"/>
        <v>16669007855659.598</v>
      </c>
    </row>
    <row r="20" spans="1:14">
      <c r="A20" s="28">
        <v>2019</v>
      </c>
      <c r="B20" s="28">
        <f>B9*About!$B$53 * 1000 * About!$B$54</f>
        <v>1747663120472</v>
      </c>
      <c r="C20" s="28">
        <f>C9*About!$B$53 * 1000 * About!$B$54</f>
        <v>1044508917416</v>
      </c>
      <c r="D20" s="28">
        <f>D9*About!$B$53 * 1000 * About!$B$54</f>
        <v>704724069656.80005</v>
      </c>
      <c r="E20" s="28">
        <f>E9*About!$B$53 * 1000 * About!$B$54</f>
        <v>504347026901.20001</v>
      </c>
      <c r="F20" s="28">
        <f>F9*About!$B$53 * 1000 * About!$B$54</f>
        <v>245830157127.60001</v>
      </c>
      <c r="G20" s="28">
        <f>G9*About!$B$53 * 1000 * About!$B$54</f>
        <v>144975355157.60001</v>
      </c>
      <c r="H20" s="28">
        <f>H9*About!$B$53 * 1000 * About!$B$54</f>
        <v>136103783436.8</v>
      </c>
      <c r="I20" s="28">
        <f>I9*About!$B$53 * 1000 * About!$B$54</f>
        <v>217371761422.39999</v>
      </c>
      <c r="J20" s="28">
        <f>J9*About!$B$53 * 1000 * About!$B$54</f>
        <v>910613899778</v>
      </c>
      <c r="K20" s="28">
        <f>K9*About!$B$53 * 1000 * About!$B$54</f>
        <v>1951891812678.3999</v>
      </c>
      <c r="L20" s="28">
        <f>L9*About!$B$53 * 1000 * About!$B$54</f>
        <v>2475405815519.6001</v>
      </c>
      <c r="M20" s="28">
        <f>M9*About!$B$53 * 1000 * About!$B$54</f>
        <v>1665391158032.3999</v>
      </c>
      <c r="N20">
        <f t="shared" si="1"/>
        <v>11748826877598.801</v>
      </c>
    </row>
    <row r="21" spans="1:14">
      <c r="A21" s="28">
        <v>2020</v>
      </c>
      <c r="B21" s="28">
        <f>B10*About!$B$53 * 1000 * About!$B$54</f>
        <v>1062872705792.8</v>
      </c>
      <c r="C21" s="28">
        <f>C10*About!$B$53 * 1000 * About!$B$54</f>
        <v>878230837570.80005</v>
      </c>
      <c r="D21" s="28">
        <f>D10*About!$B$53 * 1000 * About!$B$54</f>
        <v>693424680983.59998</v>
      </c>
      <c r="E21" s="28">
        <f>E10*About!$B$53 * 1000 * About!$B$54</f>
        <v>450350917538.79999</v>
      </c>
      <c r="F21" s="28">
        <f>F10*About!$B$53 * 1000 * About!$B$54</f>
        <v>204849337141.60001</v>
      </c>
      <c r="G21" s="28">
        <f>G10*About!$B$53 * 1000 * About!$B$54</f>
        <v>0</v>
      </c>
      <c r="H21" s="28">
        <f>H10*About!$B$53 * 1000 * About!$B$54</f>
        <v>0</v>
      </c>
      <c r="I21" s="28">
        <f>I10*About!$B$53 * 1000 * About!$B$54</f>
        <v>0</v>
      </c>
      <c r="J21" s="28">
        <f>J10*About!$B$53 * 1000 * About!$B$54</f>
        <v>0</v>
      </c>
      <c r="K21" s="28">
        <f>K10*About!$B$53 * 1000 * About!$B$54</f>
        <v>0</v>
      </c>
      <c r="L21" s="28">
        <f>L10*About!$B$53 * 1000 * About!$B$54</f>
        <v>0</v>
      </c>
      <c r="M21" s="28">
        <f>M10*About!$B$53 * 1000 * About!$B$54</f>
        <v>0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3D33-BE38-43A5-BAD6-A8DC8C3358F6}">
  <dimension ref="A1:J25"/>
  <sheetViews>
    <sheetView workbookViewId="0">
      <selection activeCell="A3" sqref="A3"/>
    </sheetView>
  </sheetViews>
  <sheetFormatPr defaultRowHeight="15"/>
  <cols>
    <col min="1" max="1" width="30.28515625" bestFit="1" customWidth="1"/>
    <col min="2" max="2" width="12.42578125" bestFit="1" customWidth="1"/>
    <col min="3" max="3" width="20.7109375" bestFit="1" customWidth="1"/>
    <col min="4" max="4" width="9.28515625" bestFit="1" customWidth="1"/>
    <col min="6" max="6" width="10.5703125" bestFit="1" customWidth="1"/>
  </cols>
  <sheetData>
    <row r="1" spans="1:10">
      <c r="B1">
        <v>2019</v>
      </c>
    </row>
    <row r="2" spans="1:10">
      <c r="A2" t="s">
        <v>194</v>
      </c>
      <c r="B2" s="2" t="s">
        <v>150</v>
      </c>
      <c r="C2" t="s">
        <v>87</v>
      </c>
      <c r="E2" t="s">
        <v>159</v>
      </c>
    </row>
    <row r="3" spans="1:10">
      <c r="A3" s="2" t="s">
        <v>81</v>
      </c>
      <c r="B3">
        <v>6059</v>
      </c>
      <c r="C3" s="45">
        <f>B3*1000*About!$B$49 * 10^6</f>
        <v>240439902900000</v>
      </c>
    </row>
    <row r="4" spans="1:10">
      <c r="A4" s="2" t="s">
        <v>101</v>
      </c>
      <c r="B4">
        <v>306</v>
      </c>
      <c r="C4" s="45">
        <f>B4*1000*About!$B$49 * 10^6</f>
        <v>12143028600000.002</v>
      </c>
    </row>
    <row r="5" spans="1:10">
      <c r="A5" s="2" t="s">
        <v>78</v>
      </c>
      <c r="B5">
        <v>10479</v>
      </c>
      <c r="C5" s="45">
        <f>B5*1000*About!$B$49 * 10^6</f>
        <v>415839204900000.06</v>
      </c>
    </row>
    <row r="6" spans="1:10">
      <c r="A6" s="2" t="s">
        <v>102</v>
      </c>
      <c r="C6" s="45"/>
    </row>
    <row r="7" spans="1:10">
      <c r="A7" s="2" t="s">
        <v>103</v>
      </c>
      <c r="B7">
        <v>2277</v>
      </c>
      <c r="C7" s="45">
        <f>B7*1000*About!$B$49 * 10^6</f>
        <v>90358418700000</v>
      </c>
    </row>
    <row r="8" spans="1:10">
      <c r="A8" s="2" t="s">
        <v>89</v>
      </c>
      <c r="B8">
        <v>447</v>
      </c>
      <c r="C8" s="45">
        <f>B8*1000*About!$B$49 * 10^6</f>
        <v>17738345700000.004</v>
      </c>
    </row>
    <row r="9" spans="1:10">
      <c r="A9" s="2" t="s">
        <v>68</v>
      </c>
      <c r="C9" s="45"/>
    </row>
    <row r="10" spans="1:10">
      <c r="A10" s="2" t="s">
        <v>104</v>
      </c>
      <c r="B10">
        <v>3051</v>
      </c>
      <c r="C10" s="45">
        <f>B10*1000*About!$B$49 * 10^6 - C11</f>
        <v>92841081811200.016</v>
      </c>
    </row>
    <row r="11" spans="1:10">
      <c r="A11" s="2" t="s">
        <v>91</v>
      </c>
      <c r="C11" s="45">
        <f>E11*10^6*About!B55 * About!B52</f>
        <v>28232056288800</v>
      </c>
      <c r="E11">
        <v>591</v>
      </c>
    </row>
    <row r="12" spans="1:10">
      <c r="A12" s="2" t="s">
        <v>92</v>
      </c>
      <c r="C12" s="45"/>
    </row>
    <row r="13" spans="1:10">
      <c r="A13" s="2" t="s">
        <v>93</v>
      </c>
      <c r="C13" s="45"/>
    </row>
    <row r="15" spans="1:10">
      <c r="A15" t="s">
        <v>193</v>
      </c>
      <c r="B15" t="s">
        <v>106</v>
      </c>
      <c r="C15" t="s">
        <v>87</v>
      </c>
      <c r="D15" t="s">
        <v>155</v>
      </c>
    </row>
    <row r="16" spans="1:10">
      <c r="A16" s="5" t="s">
        <v>14</v>
      </c>
      <c r="B16">
        <v>16</v>
      </c>
      <c r="C16" s="19">
        <f>B16*10^6*About!$B$49 * 10^6</f>
        <v>634929600000000</v>
      </c>
      <c r="D16" s="21">
        <f>B16/SUM($B$16:$B$22)</f>
        <v>0.66666666666666663</v>
      </c>
      <c r="J16" s="22"/>
    </row>
    <row r="17" spans="1:10">
      <c r="A17" s="5" t="s">
        <v>15</v>
      </c>
      <c r="B17">
        <v>1</v>
      </c>
      <c r="C17" s="19">
        <f>B17*10^6*About!$B$49 * 10^6</f>
        <v>39683100000000</v>
      </c>
      <c r="D17" s="21">
        <f>B17/SUM($B$16:$B$22)</f>
        <v>4.1666666666666664E-2</v>
      </c>
      <c r="J17" s="22"/>
    </row>
    <row r="18" spans="1:10">
      <c r="A18" s="5" t="s">
        <v>21</v>
      </c>
      <c r="C18" s="19"/>
      <c r="D18" s="21"/>
      <c r="J18" s="22"/>
    </row>
    <row r="19" spans="1:10">
      <c r="A19" s="5" t="s">
        <v>16</v>
      </c>
      <c r="B19">
        <v>1</v>
      </c>
      <c r="C19" s="19">
        <f>B19*10^6*About!$B$49 * 10^6</f>
        <v>39683100000000</v>
      </c>
      <c r="D19" s="21">
        <f>B19/SUM($B$16:$B$22)</f>
        <v>4.1666666666666664E-2</v>
      </c>
      <c r="J19" s="22"/>
    </row>
    <row r="20" spans="1:10">
      <c r="A20" s="5" t="s">
        <v>17</v>
      </c>
      <c r="B20">
        <v>4</v>
      </c>
      <c r="C20" s="19">
        <f>B20*10^6*About!$B$49 * 10^6</f>
        <v>158732400000000</v>
      </c>
      <c r="D20" s="21">
        <f>B20/SUM($B$16:$B$22)</f>
        <v>0.16666666666666666</v>
      </c>
      <c r="J20" s="22"/>
    </row>
    <row r="21" spans="1:10">
      <c r="A21" s="5" t="s">
        <v>109</v>
      </c>
      <c r="B21">
        <v>2</v>
      </c>
      <c r="C21" s="19">
        <f>B21*10^6*About!$B$49 * 10^6</f>
        <v>79366200000000</v>
      </c>
      <c r="D21" s="21">
        <f>B21/SUM($B$16:$B$22)</f>
        <v>8.3333333333333329E-2</v>
      </c>
      <c r="J21" s="22"/>
    </row>
    <row r="22" spans="1:10">
      <c r="A22" s="5" t="s">
        <v>18</v>
      </c>
      <c r="J22" s="22"/>
    </row>
    <row r="23" spans="1:10">
      <c r="A23" s="5" t="s">
        <v>93</v>
      </c>
      <c r="C23" s="19">
        <f>SUM(C16:C22)</f>
        <v>952394400000000</v>
      </c>
      <c r="J23" s="22"/>
    </row>
    <row r="24" spans="1:10">
      <c r="J24" s="22"/>
    </row>
    <row r="25" spans="1:10">
      <c r="J25" s="22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322D-455C-43BA-8D5D-A758210609E9}">
  <dimension ref="A2:D26"/>
  <sheetViews>
    <sheetView workbookViewId="0">
      <selection activeCell="C4" sqref="B4:C4"/>
    </sheetView>
  </sheetViews>
  <sheetFormatPr defaultRowHeight="15"/>
  <cols>
    <col min="1" max="1" width="18.7109375" bestFit="1" customWidth="1"/>
    <col min="2" max="3" width="12.42578125" bestFit="1" customWidth="1"/>
  </cols>
  <sheetData>
    <row r="2" spans="1:4">
      <c r="A2" t="s">
        <v>163</v>
      </c>
      <c r="B2" t="s">
        <v>164</v>
      </c>
      <c r="C2" t="s">
        <v>165</v>
      </c>
    </row>
    <row r="3" spans="1:4">
      <c r="A3" t="s">
        <v>166</v>
      </c>
      <c r="B3">
        <f>SUM(B14:B16) * About!B50 * 1000</f>
        <v>2162292791480.5464</v>
      </c>
      <c r="C3">
        <f>SUM(C14:C16) * 1000 * About!B50</f>
        <v>193145979195.43027</v>
      </c>
    </row>
    <row r="4" spans="1:4">
      <c r="A4" t="s">
        <v>167</v>
      </c>
      <c r="B4">
        <f>SUM(D14:D16) * 1000 * About!B50 * About!B56</f>
        <v>1705763136371.3279</v>
      </c>
      <c r="C4">
        <f>SUM(D14:D16) * 1000 * About!B50 * (1 - About!B56)</f>
        <v>152366641810.94641</v>
      </c>
    </row>
    <row r="8" spans="1:4">
      <c r="A8" t="s">
        <v>188</v>
      </c>
      <c r="B8" t="s">
        <v>185</v>
      </c>
    </row>
    <row r="9" spans="1:4">
      <c r="B9" t="s">
        <v>166</v>
      </c>
      <c r="D9" t="s">
        <v>167</v>
      </c>
    </row>
    <row r="10" spans="1:4">
      <c r="B10" t="s">
        <v>186</v>
      </c>
      <c r="C10" t="s">
        <v>187</v>
      </c>
    </row>
    <row r="11" spans="1:4">
      <c r="A11" t="s">
        <v>169</v>
      </c>
      <c r="B11">
        <v>0</v>
      </c>
      <c r="C11">
        <v>0</v>
      </c>
      <c r="D11">
        <v>0</v>
      </c>
    </row>
    <row r="12" spans="1:4">
      <c r="A12" t="s">
        <v>170</v>
      </c>
      <c r="B12">
        <v>0</v>
      </c>
      <c r="C12">
        <v>0</v>
      </c>
      <c r="D12">
        <v>0</v>
      </c>
    </row>
    <row r="13" spans="1:4">
      <c r="A13" t="s">
        <v>171</v>
      </c>
      <c r="B13">
        <v>0</v>
      </c>
      <c r="C13">
        <v>0</v>
      </c>
      <c r="D13">
        <v>0</v>
      </c>
    </row>
    <row r="14" spans="1:4">
      <c r="A14" t="s">
        <v>172</v>
      </c>
      <c r="B14">
        <v>127.43868036995559</v>
      </c>
      <c r="C14">
        <v>11.383411536314126</v>
      </c>
      <c r="D14">
        <v>2081.1745278281601</v>
      </c>
    </row>
    <row r="15" spans="1:4">
      <c r="A15" t="s">
        <v>173</v>
      </c>
      <c r="B15">
        <v>13948.707293726078</v>
      </c>
      <c r="C15">
        <v>1245.962960877494</v>
      </c>
      <c r="D15">
        <v>8595.002674017278</v>
      </c>
    </row>
    <row r="16" spans="1:4">
      <c r="A16" t="s">
        <v>174</v>
      </c>
      <c r="B16">
        <v>619629.24831504747</v>
      </c>
      <c r="C16">
        <v>55348.146363653534</v>
      </c>
      <c r="D16">
        <v>533887.84685760876</v>
      </c>
    </row>
    <row r="17" spans="1:4">
      <c r="A17" t="s">
        <v>175</v>
      </c>
      <c r="B17">
        <v>0</v>
      </c>
      <c r="C17">
        <v>0</v>
      </c>
      <c r="D17">
        <v>0</v>
      </c>
    </row>
    <row r="18" spans="1:4">
      <c r="A18" t="s">
        <v>176</v>
      </c>
      <c r="B18">
        <v>0</v>
      </c>
      <c r="C18">
        <v>0</v>
      </c>
      <c r="D18">
        <v>0</v>
      </c>
    </row>
    <row r="19" spans="1:4">
      <c r="A19" t="s">
        <v>177</v>
      </c>
      <c r="B19">
        <v>0</v>
      </c>
      <c r="C19">
        <v>0</v>
      </c>
      <c r="D19">
        <v>0</v>
      </c>
    </row>
    <row r="20" spans="1:4">
      <c r="A20" t="s">
        <v>178</v>
      </c>
      <c r="B20">
        <v>0</v>
      </c>
      <c r="C20">
        <v>0</v>
      </c>
      <c r="D20">
        <v>0</v>
      </c>
    </row>
    <row r="21" spans="1:4">
      <c r="A21" t="s">
        <v>179</v>
      </c>
      <c r="B21">
        <v>0</v>
      </c>
      <c r="C21">
        <v>0</v>
      </c>
      <c r="D21">
        <v>0</v>
      </c>
    </row>
    <row r="22" spans="1:4">
      <c r="A22" t="s">
        <v>180</v>
      </c>
      <c r="B22">
        <v>0</v>
      </c>
      <c r="C22">
        <v>0</v>
      </c>
      <c r="D22">
        <v>0</v>
      </c>
    </row>
    <row r="23" spans="1:4">
      <c r="A23" t="s">
        <v>181</v>
      </c>
      <c r="B23">
        <v>0</v>
      </c>
      <c r="C23">
        <v>0</v>
      </c>
      <c r="D23">
        <v>0</v>
      </c>
    </row>
    <row r="24" spans="1:4">
      <c r="A24" t="s">
        <v>182</v>
      </c>
      <c r="B24">
        <v>0</v>
      </c>
      <c r="C24">
        <v>0</v>
      </c>
      <c r="D24">
        <v>0</v>
      </c>
    </row>
    <row r="25" spans="1:4">
      <c r="A25" t="s">
        <v>183</v>
      </c>
      <c r="B25">
        <v>0</v>
      </c>
      <c r="C25">
        <v>0</v>
      </c>
      <c r="D25">
        <v>0</v>
      </c>
    </row>
    <row r="26" spans="1:4">
      <c r="A26" t="s">
        <v>184</v>
      </c>
      <c r="B26">
        <v>0</v>
      </c>
      <c r="C26">
        <v>0</v>
      </c>
      <c r="D26">
        <v>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942F-9C6F-4560-9D25-34EFE2F7ECD3}">
  <dimension ref="A1:F103"/>
  <sheetViews>
    <sheetView topLeftCell="A46" workbookViewId="0">
      <selection activeCell="D98" sqref="D98"/>
    </sheetView>
  </sheetViews>
  <sheetFormatPr defaultRowHeight="15"/>
  <cols>
    <col min="1" max="1" width="17.140625" bestFit="1" customWidth="1"/>
    <col min="2" max="3" width="8.42578125" bestFit="1" customWidth="1"/>
    <col min="4" max="6" width="8" bestFit="1" customWidth="1"/>
  </cols>
  <sheetData>
    <row r="1" spans="1:6">
      <c r="A1" s="6" t="s">
        <v>25</v>
      </c>
      <c r="B1" s="6" t="s">
        <v>26</v>
      </c>
      <c r="C1" s="6" t="s">
        <v>27</v>
      </c>
      <c r="D1" s="7" t="s">
        <v>28</v>
      </c>
      <c r="E1" s="7" t="s">
        <v>29</v>
      </c>
      <c r="F1" s="7" t="s">
        <v>30</v>
      </c>
    </row>
    <row r="2" spans="1:6">
      <c r="A2" s="8" t="s">
        <v>31</v>
      </c>
      <c r="B2" s="8" t="s">
        <v>32</v>
      </c>
      <c r="C2" s="8" t="s">
        <v>32</v>
      </c>
      <c r="D2" s="9">
        <v>17071.099999999999</v>
      </c>
      <c r="E2" s="9">
        <v>18964.599999999999</v>
      </c>
      <c r="F2" s="9">
        <v>19827.599999999999</v>
      </c>
    </row>
    <row r="3" spans="1:6">
      <c r="A3" s="10" t="s">
        <v>1</v>
      </c>
      <c r="B3" s="8" t="s">
        <v>33</v>
      </c>
      <c r="C3" s="8" t="s">
        <v>34</v>
      </c>
      <c r="D3" s="9">
        <v>114.2</v>
      </c>
      <c r="E3" s="9">
        <v>184</v>
      </c>
      <c r="F3" s="9">
        <v>190.9</v>
      </c>
    </row>
    <row r="4" spans="1:6">
      <c r="A4" s="10" t="s">
        <v>1</v>
      </c>
      <c r="B4" s="10" t="s">
        <v>1</v>
      </c>
      <c r="C4" s="8" t="s">
        <v>35</v>
      </c>
      <c r="D4" s="9">
        <v>114.2</v>
      </c>
      <c r="E4" s="9">
        <v>184</v>
      </c>
      <c r="F4" s="9">
        <v>190.9</v>
      </c>
    </row>
    <row r="5" spans="1:6">
      <c r="A5" s="10" t="s">
        <v>1</v>
      </c>
      <c r="B5" s="10" t="s">
        <v>1</v>
      </c>
      <c r="C5" s="8" t="s">
        <v>36</v>
      </c>
      <c r="D5" s="11">
        <v>0</v>
      </c>
      <c r="E5" s="11">
        <v>0</v>
      </c>
      <c r="F5" s="11">
        <v>0</v>
      </c>
    </row>
    <row r="6" spans="1:6">
      <c r="A6" s="10" t="s">
        <v>1</v>
      </c>
      <c r="B6" s="8" t="s">
        <v>37</v>
      </c>
      <c r="C6" s="8" t="s">
        <v>34</v>
      </c>
      <c r="D6" s="9">
        <v>1577</v>
      </c>
      <c r="E6" s="9">
        <v>1411.6</v>
      </c>
      <c r="F6" s="9">
        <v>1524</v>
      </c>
    </row>
    <row r="7" spans="1:6">
      <c r="A7" s="10" t="s">
        <v>1</v>
      </c>
      <c r="B7" s="10" t="s">
        <v>1</v>
      </c>
      <c r="C7" s="8" t="s">
        <v>38</v>
      </c>
      <c r="D7" s="11">
        <v>0</v>
      </c>
      <c r="E7" s="11">
        <v>0</v>
      </c>
      <c r="F7" s="11">
        <v>0</v>
      </c>
    </row>
    <row r="8" spans="1:6">
      <c r="A8" s="10" t="s">
        <v>1</v>
      </c>
      <c r="B8" s="10" t="s">
        <v>1</v>
      </c>
      <c r="C8" s="8" t="s">
        <v>39</v>
      </c>
      <c r="D8" s="9">
        <v>686.1</v>
      </c>
      <c r="E8" s="9">
        <v>571.70000000000005</v>
      </c>
      <c r="F8" s="9">
        <v>445.1</v>
      </c>
    </row>
    <row r="9" spans="1:6">
      <c r="A9" s="10" t="s">
        <v>1</v>
      </c>
      <c r="B9" s="10" t="s">
        <v>1</v>
      </c>
      <c r="C9" s="8" t="s">
        <v>40</v>
      </c>
      <c r="D9" s="9">
        <v>110.7</v>
      </c>
      <c r="E9" s="9">
        <v>70.2</v>
      </c>
      <c r="F9" s="9">
        <v>28.8</v>
      </c>
    </row>
    <row r="10" spans="1:6">
      <c r="A10" s="10" t="s">
        <v>1</v>
      </c>
      <c r="B10" s="10" t="s">
        <v>1</v>
      </c>
      <c r="C10" s="8" t="s">
        <v>41</v>
      </c>
      <c r="D10" s="9">
        <v>5.8</v>
      </c>
      <c r="E10" s="9">
        <v>7.6</v>
      </c>
      <c r="F10" s="9">
        <v>6.2</v>
      </c>
    </row>
    <row r="11" spans="1:6">
      <c r="A11" s="10" t="s">
        <v>1</v>
      </c>
      <c r="B11" s="10" t="s">
        <v>1</v>
      </c>
      <c r="C11" s="8" t="s">
        <v>42</v>
      </c>
      <c r="D11" s="11">
        <v>0</v>
      </c>
      <c r="E11" s="11">
        <v>0</v>
      </c>
      <c r="F11" s="11">
        <v>0</v>
      </c>
    </row>
    <row r="12" spans="1:6">
      <c r="A12" s="10" t="s">
        <v>1</v>
      </c>
      <c r="B12" s="10" t="s">
        <v>1</v>
      </c>
      <c r="C12" s="8" t="s">
        <v>43</v>
      </c>
      <c r="D12" s="9">
        <v>73.5</v>
      </c>
      <c r="E12" s="9">
        <v>61.7</v>
      </c>
      <c r="F12" s="9">
        <v>46.8</v>
      </c>
    </row>
    <row r="13" spans="1:6">
      <c r="A13" s="10" t="s">
        <v>1</v>
      </c>
      <c r="B13" s="10" t="s">
        <v>1</v>
      </c>
      <c r="C13" s="8" t="s">
        <v>44</v>
      </c>
      <c r="D13" s="9">
        <v>691.9</v>
      </c>
      <c r="E13" s="9">
        <v>685</v>
      </c>
      <c r="F13" s="9">
        <v>979.9</v>
      </c>
    </row>
    <row r="14" spans="1:6">
      <c r="A14" s="10" t="s">
        <v>1</v>
      </c>
      <c r="B14" s="10" t="s">
        <v>1</v>
      </c>
      <c r="C14" s="8" t="s">
        <v>45</v>
      </c>
      <c r="D14" s="9">
        <v>9</v>
      </c>
      <c r="E14" s="9">
        <v>15.4</v>
      </c>
      <c r="F14" s="9">
        <v>17.2</v>
      </c>
    </row>
    <row r="15" spans="1:6">
      <c r="A15" s="10" t="s">
        <v>1</v>
      </c>
      <c r="B15" s="8" t="s">
        <v>46</v>
      </c>
      <c r="C15" s="8" t="s">
        <v>46</v>
      </c>
      <c r="D15" s="12">
        <v>4141.3599999999997</v>
      </c>
      <c r="E15" s="12">
        <v>4633.97</v>
      </c>
      <c r="F15" s="12">
        <v>4493.72</v>
      </c>
    </row>
    <row r="16" spans="1:6">
      <c r="A16" s="10" t="s">
        <v>1</v>
      </c>
      <c r="B16" s="8" t="s">
        <v>47</v>
      </c>
      <c r="C16" s="8" t="s">
        <v>47</v>
      </c>
      <c r="D16" s="9">
        <v>11077.3</v>
      </c>
      <c r="E16" s="9">
        <v>12477.1</v>
      </c>
      <c r="F16" s="9">
        <v>13304.5</v>
      </c>
    </row>
    <row r="17" spans="1:6">
      <c r="A17" s="10" t="s">
        <v>1</v>
      </c>
      <c r="B17" s="8" t="s">
        <v>48</v>
      </c>
      <c r="C17" s="8" t="s">
        <v>48</v>
      </c>
      <c r="D17" s="9">
        <v>153.19999999999999</v>
      </c>
      <c r="E17" s="9">
        <v>218</v>
      </c>
      <c r="F17" s="9">
        <v>237.9</v>
      </c>
    </row>
    <row r="18" spans="1:6">
      <c r="A18" s="10" t="s">
        <v>1</v>
      </c>
      <c r="B18" s="8" t="s">
        <v>49</v>
      </c>
      <c r="C18" s="8" t="s">
        <v>49</v>
      </c>
      <c r="D18" s="9">
        <v>8.1</v>
      </c>
      <c r="E18" s="9">
        <v>39.9</v>
      </c>
      <c r="F18" s="9">
        <v>76.599999999999994</v>
      </c>
    </row>
    <row r="19" spans="1:6">
      <c r="A19" s="8" t="s">
        <v>50</v>
      </c>
      <c r="B19" s="8" t="s">
        <v>32</v>
      </c>
      <c r="C19" s="8" t="s">
        <v>32</v>
      </c>
      <c r="D19" s="9">
        <v>6207.8</v>
      </c>
      <c r="E19" s="9">
        <v>6534.5</v>
      </c>
      <c r="F19" s="9">
        <v>5944.8</v>
      </c>
    </row>
    <row r="20" spans="1:6">
      <c r="A20" s="10" t="s">
        <v>1</v>
      </c>
      <c r="B20" s="8" t="s">
        <v>33</v>
      </c>
      <c r="C20" s="8" t="s">
        <v>34</v>
      </c>
      <c r="D20" s="9">
        <v>98.2</v>
      </c>
      <c r="E20" s="9">
        <v>153</v>
      </c>
      <c r="F20" s="9">
        <v>132.80000000000001</v>
      </c>
    </row>
    <row r="21" spans="1:6">
      <c r="A21" s="10" t="s">
        <v>1</v>
      </c>
      <c r="B21" s="10" t="s">
        <v>1</v>
      </c>
      <c r="C21" s="8" t="s">
        <v>35</v>
      </c>
      <c r="D21" s="9">
        <v>98.2</v>
      </c>
      <c r="E21" s="9">
        <v>153</v>
      </c>
      <c r="F21" s="9">
        <v>132.80000000000001</v>
      </c>
    </row>
    <row r="22" spans="1:6">
      <c r="A22" s="10" t="s">
        <v>1</v>
      </c>
      <c r="B22" s="10" t="s">
        <v>1</v>
      </c>
      <c r="C22" s="8" t="s">
        <v>36</v>
      </c>
      <c r="D22" s="11">
        <v>0</v>
      </c>
      <c r="E22" s="11">
        <v>0</v>
      </c>
      <c r="F22" s="11">
        <v>0</v>
      </c>
    </row>
    <row r="23" spans="1:6">
      <c r="A23" s="10" t="s">
        <v>1</v>
      </c>
      <c r="B23" s="8" t="s">
        <v>37</v>
      </c>
      <c r="C23" s="8" t="s">
        <v>34</v>
      </c>
      <c r="D23" s="9">
        <v>1012.1</v>
      </c>
      <c r="E23" s="9">
        <v>805.8</v>
      </c>
      <c r="F23" s="9">
        <v>706.5</v>
      </c>
    </row>
    <row r="24" spans="1:6">
      <c r="A24" s="10" t="s">
        <v>1</v>
      </c>
      <c r="B24" s="10" t="s">
        <v>1</v>
      </c>
      <c r="C24" s="8" t="s">
        <v>38</v>
      </c>
      <c r="D24" s="11">
        <v>0</v>
      </c>
      <c r="E24" s="11">
        <v>0</v>
      </c>
      <c r="F24" s="11">
        <v>0</v>
      </c>
    </row>
    <row r="25" spans="1:6">
      <c r="A25" s="10" t="s">
        <v>1</v>
      </c>
      <c r="B25" s="10" t="s">
        <v>1</v>
      </c>
      <c r="C25" s="8" t="s">
        <v>39</v>
      </c>
      <c r="D25" s="9">
        <v>614.4</v>
      </c>
      <c r="E25" s="9">
        <v>513.1</v>
      </c>
      <c r="F25" s="9">
        <v>396.7</v>
      </c>
    </row>
    <row r="26" spans="1:6">
      <c r="A26" s="10" t="s">
        <v>1</v>
      </c>
      <c r="B26" s="10" t="s">
        <v>1</v>
      </c>
      <c r="C26" s="8" t="s">
        <v>40</v>
      </c>
      <c r="D26" s="9">
        <v>97.8</v>
      </c>
      <c r="E26" s="9">
        <v>52.3</v>
      </c>
      <c r="F26" s="9">
        <v>21.9</v>
      </c>
    </row>
    <row r="27" spans="1:6">
      <c r="A27" s="10" t="s">
        <v>1</v>
      </c>
      <c r="B27" s="10" t="s">
        <v>1</v>
      </c>
      <c r="C27" s="8" t="s">
        <v>41</v>
      </c>
      <c r="D27" s="9">
        <v>5.7</v>
      </c>
      <c r="E27" s="9">
        <v>7.6</v>
      </c>
      <c r="F27" s="9">
        <v>6.2</v>
      </c>
    </row>
    <row r="28" spans="1:6">
      <c r="A28" s="10" t="s">
        <v>1</v>
      </c>
      <c r="B28" s="10" t="s">
        <v>1</v>
      </c>
      <c r="C28" s="8" t="s">
        <v>42</v>
      </c>
      <c r="D28" s="11">
        <v>0</v>
      </c>
      <c r="E28" s="11">
        <v>0</v>
      </c>
      <c r="F28" s="11">
        <v>0</v>
      </c>
    </row>
    <row r="29" spans="1:6">
      <c r="A29" s="10" t="s">
        <v>1</v>
      </c>
      <c r="B29" s="10" t="s">
        <v>1</v>
      </c>
      <c r="C29" s="8" t="s">
        <v>43</v>
      </c>
      <c r="D29" s="9">
        <v>70.599999999999994</v>
      </c>
      <c r="E29" s="9">
        <v>58</v>
      </c>
      <c r="F29" s="9">
        <v>42.8</v>
      </c>
    </row>
    <row r="30" spans="1:6">
      <c r="A30" s="10" t="s">
        <v>1</v>
      </c>
      <c r="B30" s="10" t="s">
        <v>1</v>
      </c>
      <c r="C30" s="8" t="s">
        <v>44</v>
      </c>
      <c r="D30" s="9">
        <v>219.1</v>
      </c>
      <c r="E30" s="9">
        <v>166.3</v>
      </c>
      <c r="F30" s="9">
        <v>234.5</v>
      </c>
    </row>
    <row r="31" spans="1:6">
      <c r="A31" s="10" t="s">
        <v>1</v>
      </c>
      <c r="B31" s="10" t="s">
        <v>1</v>
      </c>
      <c r="C31" s="8" t="s">
        <v>45</v>
      </c>
      <c r="D31" s="9">
        <v>4.5</v>
      </c>
      <c r="E31" s="9">
        <v>8.6</v>
      </c>
      <c r="F31" s="9">
        <v>4.4000000000000004</v>
      </c>
    </row>
    <row r="32" spans="1:6">
      <c r="A32" s="10" t="s">
        <v>1</v>
      </c>
      <c r="B32" s="8" t="s">
        <v>46</v>
      </c>
      <c r="C32" s="8" t="s">
        <v>46</v>
      </c>
      <c r="D32" s="9">
        <v>2251</v>
      </c>
      <c r="E32" s="9">
        <v>2433.9</v>
      </c>
      <c r="F32" s="9">
        <v>1807.6</v>
      </c>
    </row>
    <row r="33" spans="1:6">
      <c r="A33" s="10" t="s">
        <v>1</v>
      </c>
      <c r="B33" s="8" t="s">
        <v>47</v>
      </c>
      <c r="C33" s="8" t="s">
        <v>47</v>
      </c>
      <c r="D33" s="9">
        <v>2705.7</v>
      </c>
      <c r="E33" s="9">
        <v>2932.2</v>
      </c>
      <c r="F33" s="9">
        <v>3023.8</v>
      </c>
    </row>
    <row r="34" spans="1:6">
      <c r="A34" s="10" t="s">
        <v>1</v>
      </c>
      <c r="B34" s="8" t="s">
        <v>48</v>
      </c>
      <c r="C34" s="8" t="s">
        <v>48</v>
      </c>
      <c r="D34" s="9">
        <v>140.30000000000001</v>
      </c>
      <c r="E34" s="9">
        <v>198.5</v>
      </c>
      <c r="F34" s="9">
        <v>212.7</v>
      </c>
    </row>
    <row r="35" spans="1:6">
      <c r="A35" s="10" t="s">
        <v>1</v>
      </c>
      <c r="B35" s="8" t="s">
        <v>49</v>
      </c>
      <c r="C35" s="8" t="s">
        <v>49</v>
      </c>
      <c r="D35" s="9">
        <v>0.6</v>
      </c>
      <c r="E35" s="9">
        <v>11.1</v>
      </c>
      <c r="F35" s="9">
        <v>61.5</v>
      </c>
    </row>
    <row r="36" spans="1:6">
      <c r="A36" s="8" t="s">
        <v>51</v>
      </c>
      <c r="B36" s="8" t="s">
        <v>32</v>
      </c>
      <c r="C36" s="8" t="s">
        <v>32</v>
      </c>
      <c r="D36" s="9">
        <v>3721.5</v>
      </c>
      <c r="E36" s="9">
        <v>4583.1000000000004</v>
      </c>
      <c r="F36" s="9">
        <v>4841.3</v>
      </c>
    </row>
    <row r="37" spans="1:6">
      <c r="A37" s="10" t="s">
        <v>1</v>
      </c>
      <c r="B37" s="8" t="s">
        <v>33</v>
      </c>
      <c r="C37" s="8" t="s">
        <v>34</v>
      </c>
      <c r="D37" s="11">
        <v>0</v>
      </c>
      <c r="E37" s="11">
        <v>0</v>
      </c>
      <c r="F37" s="11">
        <v>0</v>
      </c>
    </row>
    <row r="38" spans="1:6">
      <c r="A38" s="10" t="s">
        <v>1</v>
      </c>
      <c r="B38" s="10" t="s">
        <v>1</v>
      </c>
      <c r="C38" s="8" t="s">
        <v>35</v>
      </c>
      <c r="D38" s="11">
        <v>0</v>
      </c>
      <c r="E38" s="11">
        <v>0</v>
      </c>
      <c r="F38" s="11">
        <v>0</v>
      </c>
    </row>
    <row r="39" spans="1:6">
      <c r="A39" s="10" t="s">
        <v>1</v>
      </c>
      <c r="B39" s="10" t="s">
        <v>1</v>
      </c>
      <c r="C39" s="8" t="s">
        <v>36</v>
      </c>
      <c r="D39" s="11">
        <v>0</v>
      </c>
      <c r="E39" s="11">
        <v>0</v>
      </c>
      <c r="F39" s="11">
        <v>0</v>
      </c>
    </row>
    <row r="40" spans="1:6">
      <c r="A40" s="10" t="s">
        <v>1</v>
      </c>
      <c r="B40" s="8" t="s">
        <v>37</v>
      </c>
      <c r="C40" s="8" t="s">
        <v>34</v>
      </c>
      <c r="D40" s="9">
        <v>26.7</v>
      </c>
      <c r="E40" s="9">
        <v>18.100000000000001</v>
      </c>
      <c r="F40" s="9">
        <v>4</v>
      </c>
    </row>
    <row r="41" spans="1:6">
      <c r="A41" s="10" t="s">
        <v>1</v>
      </c>
      <c r="B41" s="10" t="s">
        <v>1</v>
      </c>
      <c r="C41" s="8" t="s">
        <v>38</v>
      </c>
      <c r="D41" s="11">
        <v>0</v>
      </c>
      <c r="E41" s="11">
        <v>0</v>
      </c>
      <c r="F41" s="11">
        <v>0</v>
      </c>
    </row>
    <row r="42" spans="1:6">
      <c r="A42" s="10" t="s">
        <v>1</v>
      </c>
      <c r="B42" s="10" t="s">
        <v>1</v>
      </c>
      <c r="C42" s="8" t="s">
        <v>39</v>
      </c>
      <c r="D42" s="9">
        <v>6.6</v>
      </c>
      <c r="E42" s="9">
        <v>2.1</v>
      </c>
      <c r="F42" s="9">
        <v>0</v>
      </c>
    </row>
    <row r="43" spans="1:6">
      <c r="A43" s="10" t="s">
        <v>1</v>
      </c>
      <c r="B43" s="10" t="s">
        <v>1</v>
      </c>
      <c r="C43" s="8" t="s">
        <v>40</v>
      </c>
      <c r="D43" s="9">
        <v>0.5</v>
      </c>
      <c r="E43" s="9">
        <v>0.1</v>
      </c>
      <c r="F43" s="9">
        <v>0</v>
      </c>
    </row>
    <row r="44" spans="1:6">
      <c r="A44" s="10" t="s">
        <v>1</v>
      </c>
      <c r="B44" s="10" t="s">
        <v>1</v>
      </c>
      <c r="C44" s="8" t="s">
        <v>41</v>
      </c>
      <c r="D44" s="11">
        <v>0</v>
      </c>
      <c r="E44" s="11">
        <v>0</v>
      </c>
      <c r="F44" s="11">
        <v>0</v>
      </c>
    </row>
    <row r="45" spans="1:6">
      <c r="A45" s="10" t="s">
        <v>1</v>
      </c>
      <c r="B45" s="10" t="s">
        <v>1</v>
      </c>
      <c r="C45" s="8" t="s">
        <v>42</v>
      </c>
      <c r="D45" s="11">
        <v>0</v>
      </c>
      <c r="E45" s="11">
        <v>0</v>
      </c>
      <c r="F45" s="11">
        <v>0</v>
      </c>
    </row>
    <row r="46" spans="1:6">
      <c r="A46" s="10" t="s">
        <v>1</v>
      </c>
      <c r="B46" s="10" t="s">
        <v>1</v>
      </c>
      <c r="C46" s="8" t="s">
        <v>43</v>
      </c>
      <c r="D46" s="11">
        <v>0</v>
      </c>
      <c r="E46" s="11">
        <v>0</v>
      </c>
      <c r="F46" s="11">
        <v>0</v>
      </c>
    </row>
    <row r="47" spans="1:6">
      <c r="A47" s="10" t="s">
        <v>1</v>
      </c>
      <c r="B47" s="10" t="s">
        <v>1</v>
      </c>
      <c r="C47" s="8" t="s">
        <v>44</v>
      </c>
      <c r="D47" s="9">
        <v>19.600000000000001</v>
      </c>
      <c r="E47" s="9">
        <v>15.9</v>
      </c>
      <c r="F47" s="9">
        <v>4</v>
      </c>
    </row>
    <row r="48" spans="1:6">
      <c r="A48" s="10" t="s">
        <v>1</v>
      </c>
      <c r="B48" s="10" t="s">
        <v>1</v>
      </c>
      <c r="C48" s="8" t="s">
        <v>45</v>
      </c>
      <c r="D48" s="11">
        <v>0</v>
      </c>
      <c r="E48" s="11">
        <v>0</v>
      </c>
      <c r="F48" s="11">
        <v>0</v>
      </c>
    </row>
    <row r="49" spans="1:6">
      <c r="A49" s="10" t="s">
        <v>1</v>
      </c>
      <c r="B49" s="8" t="s">
        <v>46</v>
      </c>
      <c r="C49" s="8" t="s">
        <v>46</v>
      </c>
      <c r="D49" s="9">
        <v>782.8</v>
      </c>
      <c r="E49" s="9">
        <v>861.8</v>
      </c>
      <c r="F49" s="9">
        <v>591.1</v>
      </c>
    </row>
    <row r="50" spans="1:6">
      <c r="A50" s="10" t="s">
        <v>1</v>
      </c>
      <c r="B50" s="8" t="s">
        <v>47</v>
      </c>
      <c r="C50" s="8" t="s">
        <v>47</v>
      </c>
      <c r="D50" s="9">
        <v>2901.3</v>
      </c>
      <c r="E50" s="9">
        <v>3683.6</v>
      </c>
      <c r="F50" s="9">
        <v>4220.7</v>
      </c>
    </row>
    <row r="51" spans="1:6">
      <c r="A51" s="10" t="s">
        <v>1</v>
      </c>
      <c r="B51" s="8" t="s">
        <v>48</v>
      </c>
      <c r="C51" s="8" t="s">
        <v>48</v>
      </c>
      <c r="D51" s="9">
        <v>10.7</v>
      </c>
      <c r="E51" s="9">
        <v>19.5</v>
      </c>
      <c r="F51" s="9">
        <v>25.2</v>
      </c>
    </row>
    <row r="52" spans="1:6">
      <c r="A52" s="10" t="s">
        <v>1</v>
      </c>
      <c r="B52" s="8" t="s">
        <v>49</v>
      </c>
      <c r="C52" s="8" t="s">
        <v>49</v>
      </c>
      <c r="D52" s="9">
        <v>0</v>
      </c>
      <c r="E52" s="9">
        <v>0</v>
      </c>
      <c r="F52" s="9">
        <v>0.3</v>
      </c>
    </row>
    <row r="53" spans="1:6">
      <c r="A53" s="8" t="s">
        <v>52</v>
      </c>
      <c r="B53" s="8" t="s">
        <v>32</v>
      </c>
      <c r="C53" s="8" t="s">
        <v>32</v>
      </c>
      <c r="D53" s="9">
        <v>1875.2</v>
      </c>
      <c r="E53" s="9">
        <v>1945</v>
      </c>
      <c r="F53" s="9">
        <v>1598.3</v>
      </c>
    </row>
    <row r="54" spans="1:6">
      <c r="A54" s="10" t="s">
        <v>1</v>
      </c>
      <c r="B54" s="8" t="s">
        <v>33</v>
      </c>
      <c r="C54" s="8" t="s">
        <v>34</v>
      </c>
      <c r="D54" s="11">
        <v>0</v>
      </c>
      <c r="E54" s="11">
        <v>0</v>
      </c>
      <c r="F54" s="11">
        <v>0</v>
      </c>
    </row>
    <row r="55" spans="1:6">
      <c r="A55" s="10" t="s">
        <v>1</v>
      </c>
      <c r="B55" s="10" t="s">
        <v>1</v>
      </c>
      <c r="C55" s="8" t="s">
        <v>35</v>
      </c>
      <c r="D55" s="11">
        <v>0</v>
      </c>
      <c r="E55" s="11">
        <v>0</v>
      </c>
      <c r="F55" s="11">
        <v>0</v>
      </c>
    </row>
    <row r="56" spans="1:6">
      <c r="A56" s="10" t="s">
        <v>1</v>
      </c>
      <c r="B56" s="10" t="s">
        <v>1</v>
      </c>
      <c r="C56" s="8" t="s">
        <v>36</v>
      </c>
      <c r="D56" s="11">
        <v>0</v>
      </c>
      <c r="E56" s="11">
        <v>0</v>
      </c>
      <c r="F56" s="11">
        <v>0</v>
      </c>
    </row>
    <row r="57" spans="1:6">
      <c r="A57" s="10" t="s">
        <v>1</v>
      </c>
      <c r="B57" s="8" t="s">
        <v>37</v>
      </c>
      <c r="C57" s="8" t="s">
        <v>34</v>
      </c>
      <c r="D57" s="11">
        <v>0</v>
      </c>
      <c r="E57" s="11">
        <v>0</v>
      </c>
      <c r="F57" s="11">
        <v>0</v>
      </c>
    </row>
    <row r="58" spans="1:6">
      <c r="A58" s="10" t="s">
        <v>1</v>
      </c>
      <c r="B58" s="10" t="s">
        <v>1</v>
      </c>
      <c r="C58" s="8" t="s">
        <v>38</v>
      </c>
      <c r="D58" s="11">
        <v>0</v>
      </c>
      <c r="E58" s="11">
        <v>0</v>
      </c>
      <c r="F58" s="11">
        <v>0</v>
      </c>
    </row>
    <row r="59" spans="1:6">
      <c r="A59" s="10" t="s">
        <v>1</v>
      </c>
      <c r="B59" s="10" t="s">
        <v>1</v>
      </c>
      <c r="C59" s="8" t="s">
        <v>39</v>
      </c>
      <c r="D59" s="11">
        <v>0</v>
      </c>
      <c r="E59" s="11">
        <v>0</v>
      </c>
      <c r="F59" s="11">
        <v>0</v>
      </c>
    </row>
    <row r="60" spans="1:6">
      <c r="A60" s="10" t="s">
        <v>1</v>
      </c>
      <c r="B60" s="10" t="s">
        <v>1</v>
      </c>
      <c r="C60" s="8" t="s">
        <v>40</v>
      </c>
      <c r="D60" s="11">
        <v>0</v>
      </c>
      <c r="E60" s="11">
        <v>0</v>
      </c>
      <c r="F60" s="11">
        <v>0</v>
      </c>
    </row>
    <row r="61" spans="1:6">
      <c r="A61" s="10" t="s">
        <v>1</v>
      </c>
      <c r="B61" s="10" t="s">
        <v>1</v>
      </c>
      <c r="C61" s="8" t="s">
        <v>41</v>
      </c>
      <c r="D61" s="11">
        <v>0</v>
      </c>
      <c r="E61" s="11">
        <v>0</v>
      </c>
      <c r="F61" s="11">
        <v>0</v>
      </c>
    </row>
    <row r="62" spans="1:6">
      <c r="A62" s="10" t="s">
        <v>1</v>
      </c>
      <c r="B62" s="10" t="s">
        <v>1</v>
      </c>
      <c r="C62" s="8" t="s">
        <v>42</v>
      </c>
      <c r="D62" s="11">
        <v>0</v>
      </c>
      <c r="E62" s="11">
        <v>0</v>
      </c>
      <c r="F62" s="11">
        <v>0</v>
      </c>
    </row>
    <row r="63" spans="1:6">
      <c r="A63" s="10" t="s">
        <v>1</v>
      </c>
      <c r="B63" s="10" t="s">
        <v>1</v>
      </c>
      <c r="C63" s="8" t="s">
        <v>43</v>
      </c>
      <c r="D63" s="11">
        <v>0</v>
      </c>
      <c r="E63" s="11">
        <v>0</v>
      </c>
      <c r="F63" s="11">
        <v>0</v>
      </c>
    </row>
    <row r="64" spans="1:6">
      <c r="A64" s="10" t="s">
        <v>1</v>
      </c>
      <c r="B64" s="10" t="s">
        <v>1</v>
      </c>
      <c r="C64" s="8" t="s">
        <v>44</v>
      </c>
      <c r="D64" s="11">
        <v>0</v>
      </c>
      <c r="E64" s="11">
        <v>0</v>
      </c>
      <c r="F64" s="11">
        <v>0</v>
      </c>
    </row>
    <row r="65" spans="1:6">
      <c r="A65" s="10" t="s">
        <v>1</v>
      </c>
      <c r="B65" s="10" t="s">
        <v>1</v>
      </c>
      <c r="C65" s="8" t="s">
        <v>45</v>
      </c>
      <c r="D65" s="11">
        <v>0</v>
      </c>
      <c r="E65" s="11">
        <v>0</v>
      </c>
      <c r="F65" s="11">
        <v>0</v>
      </c>
    </row>
    <row r="66" spans="1:6">
      <c r="A66" s="10" t="s">
        <v>1</v>
      </c>
      <c r="B66" s="8" t="s">
        <v>46</v>
      </c>
      <c r="C66" s="8" t="s">
        <v>46</v>
      </c>
      <c r="D66" s="11">
        <v>0</v>
      </c>
      <c r="E66" s="11">
        <v>0</v>
      </c>
      <c r="F66" s="11">
        <v>0</v>
      </c>
    </row>
    <row r="67" spans="1:6">
      <c r="A67" s="10" t="s">
        <v>1</v>
      </c>
      <c r="B67" s="8" t="s">
        <v>47</v>
      </c>
      <c r="C67" s="8" t="s">
        <v>47</v>
      </c>
      <c r="D67" s="9">
        <v>1875.2</v>
      </c>
      <c r="E67" s="9">
        <v>1945</v>
      </c>
      <c r="F67" s="9">
        <v>1598.1</v>
      </c>
    </row>
    <row r="68" spans="1:6">
      <c r="A68" s="10" t="s">
        <v>1</v>
      </c>
      <c r="B68" s="8" t="s">
        <v>48</v>
      </c>
      <c r="C68" s="8" t="s">
        <v>48</v>
      </c>
      <c r="D68" s="11">
        <v>0</v>
      </c>
      <c r="E68" s="11">
        <v>0</v>
      </c>
      <c r="F68" s="11">
        <v>0</v>
      </c>
    </row>
    <row r="69" spans="1:6">
      <c r="A69" s="10" t="s">
        <v>1</v>
      </c>
      <c r="B69" s="8" t="s">
        <v>49</v>
      </c>
      <c r="C69" s="8" t="s">
        <v>49</v>
      </c>
      <c r="D69" s="9">
        <v>0</v>
      </c>
      <c r="E69" s="9">
        <v>0</v>
      </c>
      <c r="F69" s="9">
        <v>0.2</v>
      </c>
    </row>
    <row r="70" spans="1:6">
      <c r="A70" s="8" t="s">
        <v>53</v>
      </c>
      <c r="B70" s="8" t="s">
        <v>32</v>
      </c>
      <c r="C70" s="8" t="s">
        <v>32</v>
      </c>
      <c r="D70" s="9">
        <v>1724</v>
      </c>
      <c r="E70" s="9">
        <v>2259.6</v>
      </c>
      <c r="F70" s="9">
        <v>2599.6</v>
      </c>
    </row>
    <row r="71" spans="1:6">
      <c r="A71" s="10" t="s">
        <v>1</v>
      </c>
      <c r="B71" s="8" t="s">
        <v>33</v>
      </c>
      <c r="C71" s="8" t="s">
        <v>34</v>
      </c>
      <c r="D71" s="11">
        <v>0</v>
      </c>
      <c r="E71" s="11">
        <v>0</v>
      </c>
      <c r="F71" s="11">
        <v>0</v>
      </c>
    </row>
    <row r="72" spans="1:6">
      <c r="A72" s="10" t="s">
        <v>1</v>
      </c>
      <c r="B72" s="10" t="s">
        <v>1</v>
      </c>
      <c r="C72" s="8" t="s">
        <v>35</v>
      </c>
      <c r="D72" s="11">
        <v>0</v>
      </c>
      <c r="E72" s="11">
        <v>0</v>
      </c>
      <c r="F72" s="11">
        <v>0</v>
      </c>
    </row>
    <row r="73" spans="1:6">
      <c r="A73" s="10" t="s">
        <v>1</v>
      </c>
      <c r="B73" s="10" t="s">
        <v>1</v>
      </c>
      <c r="C73" s="8" t="s">
        <v>36</v>
      </c>
      <c r="D73" s="11">
        <v>0</v>
      </c>
      <c r="E73" s="11">
        <v>0</v>
      </c>
      <c r="F73" s="11">
        <v>0</v>
      </c>
    </row>
    <row r="74" spans="1:6">
      <c r="A74" s="10" t="s">
        <v>1</v>
      </c>
      <c r="B74" s="8" t="s">
        <v>37</v>
      </c>
      <c r="C74" s="8" t="s">
        <v>34</v>
      </c>
      <c r="D74" s="11">
        <v>0</v>
      </c>
      <c r="E74" s="11">
        <v>0</v>
      </c>
      <c r="F74" s="11">
        <v>0</v>
      </c>
    </row>
    <row r="75" spans="1:6">
      <c r="A75" s="10" t="s">
        <v>1</v>
      </c>
      <c r="B75" s="10" t="s">
        <v>1</v>
      </c>
      <c r="C75" s="8" t="s">
        <v>38</v>
      </c>
      <c r="D75" s="11">
        <v>0</v>
      </c>
      <c r="E75" s="11">
        <v>0</v>
      </c>
      <c r="F75" s="11">
        <v>0</v>
      </c>
    </row>
    <row r="76" spans="1:6">
      <c r="A76" s="10" t="s">
        <v>1</v>
      </c>
      <c r="B76" s="10" t="s">
        <v>1</v>
      </c>
      <c r="C76" s="8" t="s">
        <v>39</v>
      </c>
      <c r="D76" s="11">
        <v>0</v>
      </c>
      <c r="E76" s="11">
        <v>0</v>
      </c>
      <c r="F76" s="11">
        <v>0</v>
      </c>
    </row>
    <row r="77" spans="1:6">
      <c r="A77" s="10" t="s">
        <v>1</v>
      </c>
      <c r="B77" s="10" t="s">
        <v>1</v>
      </c>
      <c r="C77" s="8" t="s">
        <v>40</v>
      </c>
      <c r="D77" s="11">
        <v>0</v>
      </c>
      <c r="E77" s="11">
        <v>0</v>
      </c>
      <c r="F77" s="11">
        <v>0</v>
      </c>
    </row>
    <row r="78" spans="1:6">
      <c r="A78" s="10" t="s">
        <v>1</v>
      </c>
      <c r="B78" s="10" t="s">
        <v>1</v>
      </c>
      <c r="C78" s="8" t="s">
        <v>41</v>
      </c>
      <c r="D78" s="11">
        <v>0</v>
      </c>
      <c r="E78" s="11">
        <v>0</v>
      </c>
      <c r="F78" s="11">
        <v>0</v>
      </c>
    </row>
    <row r="79" spans="1:6">
      <c r="A79" s="10" t="s">
        <v>1</v>
      </c>
      <c r="B79" s="10" t="s">
        <v>1</v>
      </c>
      <c r="C79" s="8" t="s">
        <v>42</v>
      </c>
      <c r="D79" s="11">
        <v>0</v>
      </c>
      <c r="E79" s="11">
        <v>0</v>
      </c>
      <c r="F79" s="11">
        <v>0</v>
      </c>
    </row>
    <row r="80" spans="1:6">
      <c r="A80" s="10" t="s">
        <v>1</v>
      </c>
      <c r="B80" s="10" t="s">
        <v>1</v>
      </c>
      <c r="C80" s="8" t="s">
        <v>43</v>
      </c>
      <c r="D80" s="11">
        <v>0</v>
      </c>
      <c r="E80" s="11">
        <v>0</v>
      </c>
      <c r="F80" s="11">
        <v>0</v>
      </c>
    </row>
    <row r="81" spans="1:6">
      <c r="A81" s="10" t="s">
        <v>1</v>
      </c>
      <c r="B81" s="10" t="s">
        <v>1</v>
      </c>
      <c r="C81" s="8" t="s">
        <v>44</v>
      </c>
      <c r="D81" s="11">
        <v>0</v>
      </c>
      <c r="E81" s="11">
        <v>0</v>
      </c>
      <c r="F81" s="11">
        <v>0</v>
      </c>
    </row>
    <row r="82" spans="1:6">
      <c r="A82" s="10" t="s">
        <v>1</v>
      </c>
      <c r="B82" s="10" t="s">
        <v>1</v>
      </c>
      <c r="C82" s="8" t="s">
        <v>45</v>
      </c>
      <c r="D82" s="11">
        <v>0</v>
      </c>
      <c r="E82" s="11">
        <v>0</v>
      </c>
      <c r="F82" s="11">
        <v>0</v>
      </c>
    </row>
    <row r="83" spans="1:6">
      <c r="A83" s="10" t="s">
        <v>1</v>
      </c>
      <c r="B83" s="8" t="s">
        <v>46</v>
      </c>
      <c r="C83" s="8" t="s">
        <v>46</v>
      </c>
      <c r="D83" s="11">
        <v>0</v>
      </c>
      <c r="E83" s="11">
        <v>0</v>
      </c>
      <c r="F83" s="11">
        <v>0</v>
      </c>
    </row>
    <row r="84" spans="1:6">
      <c r="A84" s="10" t="s">
        <v>1</v>
      </c>
      <c r="B84" s="8" t="s">
        <v>47</v>
      </c>
      <c r="C84" s="8" t="s">
        <v>47</v>
      </c>
      <c r="D84" s="9">
        <v>1724</v>
      </c>
      <c r="E84" s="9">
        <v>2259.6</v>
      </c>
      <c r="F84" s="9">
        <v>2594.6</v>
      </c>
    </row>
    <row r="85" spans="1:6">
      <c r="A85" s="10" t="s">
        <v>1</v>
      </c>
      <c r="B85" s="8" t="s">
        <v>48</v>
      </c>
      <c r="C85" s="8" t="s">
        <v>48</v>
      </c>
      <c r="D85" s="11">
        <v>0</v>
      </c>
      <c r="E85" s="11">
        <v>0</v>
      </c>
      <c r="F85" s="11">
        <v>0</v>
      </c>
    </row>
    <row r="86" spans="1:6">
      <c r="A86" s="10" t="s">
        <v>1</v>
      </c>
      <c r="B86" s="8" t="s">
        <v>49</v>
      </c>
      <c r="C86" s="8" t="s">
        <v>49</v>
      </c>
      <c r="D86" s="11">
        <v>0</v>
      </c>
      <c r="E86" s="11">
        <v>0</v>
      </c>
      <c r="F86" s="11">
        <v>5</v>
      </c>
    </row>
    <row r="87" spans="1:6">
      <c r="A87" s="8" t="s">
        <v>54</v>
      </c>
      <c r="B87" s="8" t="s">
        <v>32</v>
      </c>
      <c r="C87" s="8" t="s">
        <v>32</v>
      </c>
      <c r="D87" s="9">
        <v>3542.5</v>
      </c>
      <c r="E87" s="9">
        <v>3642.3</v>
      </c>
      <c r="F87" s="9">
        <v>4843.6000000000004</v>
      </c>
    </row>
    <row r="88" spans="1:6">
      <c r="A88" s="10" t="s">
        <v>1</v>
      </c>
      <c r="B88" s="8" t="s">
        <v>33</v>
      </c>
      <c r="C88" s="8" t="s">
        <v>34</v>
      </c>
      <c r="D88" s="9">
        <v>16</v>
      </c>
      <c r="E88" s="9">
        <v>31</v>
      </c>
      <c r="F88" s="9">
        <v>58.1</v>
      </c>
    </row>
    <row r="89" spans="1:6">
      <c r="A89" s="10" t="s">
        <v>1</v>
      </c>
      <c r="B89" s="10" t="s">
        <v>1</v>
      </c>
      <c r="C89" s="8" t="s">
        <v>35</v>
      </c>
      <c r="D89" s="9">
        <v>16</v>
      </c>
      <c r="E89" s="9">
        <v>31</v>
      </c>
      <c r="F89" s="9">
        <v>58.1</v>
      </c>
    </row>
    <row r="90" spans="1:6">
      <c r="A90" s="10" t="s">
        <v>1</v>
      </c>
      <c r="B90" s="10" t="s">
        <v>1</v>
      </c>
      <c r="C90" s="8" t="s">
        <v>36</v>
      </c>
      <c r="D90" s="11">
        <v>0</v>
      </c>
      <c r="E90" s="11">
        <v>0</v>
      </c>
      <c r="F90" s="11">
        <v>0</v>
      </c>
    </row>
    <row r="91" spans="1:6">
      <c r="A91" s="10" t="s">
        <v>1</v>
      </c>
      <c r="B91" s="8" t="s">
        <v>37</v>
      </c>
      <c r="C91" s="8" t="s">
        <v>34</v>
      </c>
      <c r="D91" s="9">
        <v>538.20000000000005</v>
      </c>
      <c r="E91" s="9">
        <v>587.6</v>
      </c>
      <c r="F91" s="9">
        <v>813.4</v>
      </c>
    </row>
    <row r="92" spans="1:6">
      <c r="A92" s="10" t="s">
        <v>1</v>
      </c>
      <c r="B92" s="10" t="s">
        <v>1</v>
      </c>
      <c r="C92" s="8" t="s">
        <v>38</v>
      </c>
      <c r="D92" s="11">
        <v>0</v>
      </c>
      <c r="E92" s="11">
        <v>0</v>
      </c>
      <c r="F92" s="11">
        <v>0</v>
      </c>
    </row>
    <row r="93" spans="1:6">
      <c r="A93" s="10" t="s">
        <v>1</v>
      </c>
      <c r="B93" s="10" t="s">
        <v>1</v>
      </c>
      <c r="C93" s="8" t="s">
        <v>39</v>
      </c>
      <c r="D93" s="9">
        <v>65</v>
      </c>
      <c r="E93" s="9">
        <v>56.5</v>
      </c>
      <c r="F93" s="9">
        <v>48.3</v>
      </c>
    </row>
    <row r="94" spans="1:6">
      <c r="A94" s="10" t="s">
        <v>1</v>
      </c>
      <c r="B94" s="10" t="s">
        <v>1</v>
      </c>
      <c r="C94" s="8" t="s">
        <v>40</v>
      </c>
      <c r="D94" s="9">
        <v>12.4</v>
      </c>
      <c r="E94" s="9">
        <v>17.8</v>
      </c>
      <c r="F94" s="9">
        <v>6.9</v>
      </c>
    </row>
    <row r="95" spans="1:6">
      <c r="A95" s="10" t="s">
        <v>1</v>
      </c>
      <c r="B95" s="10" t="s">
        <v>1</v>
      </c>
      <c r="C95" s="8" t="s">
        <v>41</v>
      </c>
      <c r="D95" s="11">
        <v>0</v>
      </c>
      <c r="E95" s="11">
        <v>0</v>
      </c>
      <c r="F95" s="11">
        <v>0</v>
      </c>
    </row>
    <row r="96" spans="1:6">
      <c r="A96" s="10" t="s">
        <v>1</v>
      </c>
      <c r="B96" s="10" t="s">
        <v>1</v>
      </c>
      <c r="C96" s="8" t="s">
        <v>42</v>
      </c>
      <c r="D96" s="11">
        <v>0</v>
      </c>
      <c r="E96" s="11">
        <v>0</v>
      </c>
      <c r="F96" s="11">
        <v>0</v>
      </c>
    </row>
    <row r="97" spans="1:6">
      <c r="A97" s="10" t="s">
        <v>1</v>
      </c>
      <c r="B97" s="10" t="s">
        <v>1</v>
      </c>
      <c r="C97" s="8" t="s">
        <v>43</v>
      </c>
      <c r="D97" s="9">
        <v>2.9</v>
      </c>
      <c r="E97" s="9">
        <v>3.7</v>
      </c>
      <c r="F97" s="9">
        <v>4</v>
      </c>
    </row>
    <row r="98" spans="1:6">
      <c r="A98" s="10" t="s">
        <v>1</v>
      </c>
      <c r="B98" s="10" t="s">
        <v>1</v>
      </c>
      <c r="C98" s="8" t="s">
        <v>44</v>
      </c>
      <c r="D98" s="9">
        <v>453.2</v>
      </c>
      <c r="E98" s="9">
        <v>502.8</v>
      </c>
      <c r="F98" s="9">
        <v>741.4</v>
      </c>
    </row>
    <row r="99" spans="1:6">
      <c r="A99" s="10" t="s">
        <v>1</v>
      </c>
      <c r="B99" s="10" t="s">
        <v>1</v>
      </c>
      <c r="C99" s="8" t="s">
        <v>45</v>
      </c>
      <c r="D99" s="9">
        <v>4.5</v>
      </c>
      <c r="E99" s="9">
        <v>6.8</v>
      </c>
      <c r="F99" s="9">
        <v>12.8</v>
      </c>
    </row>
    <row r="100" spans="1:6">
      <c r="A100" s="10" t="s">
        <v>1</v>
      </c>
      <c r="B100" s="8" t="s">
        <v>46</v>
      </c>
      <c r="C100" s="8" t="s">
        <v>46</v>
      </c>
      <c r="D100" s="9">
        <v>1107.5999999999999</v>
      </c>
      <c r="E100" s="9">
        <v>1338.2</v>
      </c>
      <c r="F100" s="9">
        <v>2095.1</v>
      </c>
    </row>
    <row r="101" spans="1:6">
      <c r="A101" s="10" t="s">
        <v>1</v>
      </c>
      <c r="B101" s="8" t="s">
        <v>47</v>
      </c>
      <c r="C101" s="8" t="s">
        <v>47</v>
      </c>
      <c r="D101" s="9">
        <v>1871</v>
      </c>
      <c r="E101" s="9">
        <v>1656.7</v>
      </c>
      <c r="F101" s="9">
        <v>1867.4</v>
      </c>
    </row>
    <row r="102" spans="1:6">
      <c r="A102" s="10" t="s">
        <v>1</v>
      </c>
      <c r="B102" s="8" t="s">
        <v>48</v>
      </c>
      <c r="C102" s="8" t="s">
        <v>48</v>
      </c>
      <c r="D102" s="9">
        <v>2.2000000000000002</v>
      </c>
      <c r="E102" s="9">
        <v>0</v>
      </c>
      <c r="F102" s="9">
        <v>0</v>
      </c>
    </row>
    <row r="103" spans="1:6">
      <c r="A103" s="13" t="s">
        <v>1</v>
      </c>
      <c r="B103" s="14" t="s">
        <v>49</v>
      </c>
      <c r="C103" s="14" t="s">
        <v>49</v>
      </c>
      <c r="D103" s="9">
        <v>7.5</v>
      </c>
      <c r="E103" s="9">
        <v>28.8</v>
      </c>
      <c r="F103" s="9">
        <v>9.6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B0C4-DD6D-42D1-A1D6-CC6D88B1958B}">
  <dimension ref="A1:O103"/>
  <sheetViews>
    <sheetView workbookViewId="0">
      <selection activeCell="Q8" sqref="Q8"/>
    </sheetView>
  </sheetViews>
  <sheetFormatPr defaultRowHeight="15"/>
  <cols>
    <col min="1" max="1" width="17.140625" bestFit="1" customWidth="1"/>
    <col min="2" max="3" width="8.42578125" bestFit="1" customWidth="1"/>
    <col min="4" max="6" width="8" bestFit="1" customWidth="1"/>
    <col min="9" max="9" width="17.140625" bestFit="1" customWidth="1"/>
    <col min="10" max="10" width="11" bestFit="1" customWidth="1"/>
    <col min="11" max="11" width="15.5703125" bestFit="1" customWidth="1"/>
  </cols>
  <sheetData>
    <row r="1" spans="1:15">
      <c r="A1" s="6" t="s">
        <v>25</v>
      </c>
      <c r="B1" s="6" t="s">
        <v>26</v>
      </c>
      <c r="C1" s="6" t="s">
        <v>27</v>
      </c>
      <c r="D1" s="15">
        <v>2010</v>
      </c>
      <c r="E1" s="15">
        <v>2013</v>
      </c>
      <c r="F1" s="15">
        <v>2016</v>
      </c>
      <c r="G1">
        <v>2019</v>
      </c>
      <c r="I1" t="s">
        <v>55</v>
      </c>
      <c r="J1" t="s">
        <v>56</v>
      </c>
      <c r="K1" t="s">
        <v>57</v>
      </c>
      <c r="L1">
        <f t="shared" ref="L1:O1" si="0">D1</f>
        <v>2010</v>
      </c>
      <c r="M1">
        <f t="shared" si="0"/>
        <v>2013</v>
      </c>
      <c r="N1">
        <f t="shared" si="0"/>
        <v>2016</v>
      </c>
      <c r="O1">
        <f t="shared" si="0"/>
        <v>2019</v>
      </c>
    </row>
    <row r="2" spans="1:15">
      <c r="A2" s="8" t="s">
        <v>31</v>
      </c>
      <c r="B2" s="8" t="s">
        <v>32</v>
      </c>
      <c r="C2" s="8" t="s">
        <v>32</v>
      </c>
      <c r="D2" s="9">
        <f>KOSIS!D2</f>
        <v>17071.099999999999</v>
      </c>
      <c r="E2" s="9">
        <f>KOSIS!E2</f>
        <v>18964.599999999999</v>
      </c>
      <c r="F2" s="9">
        <f>KOSIS!F2</f>
        <v>19827.599999999999</v>
      </c>
      <c r="G2" s="16">
        <f>G3+G6+G15+G16+G17+G18</f>
        <v>20703.269999999997</v>
      </c>
      <c r="I2" t="s">
        <v>58</v>
      </c>
      <c r="J2" t="s">
        <v>64</v>
      </c>
      <c r="K2" t="s">
        <v>73</v>
      </c>
      <c r="L2">
        <f>L19+L36+L53+L70+L87</f>
        <v>17071</v>
      </c>
      <c r="M2">
        <f t="shared" ref="M2:O2" si="1">M19+M36+M53+M70+M87</f>
        <v>18964.5</v>
      </c>
      <c r="N2">
        <f t="shared" si="1"/>
        <v>19827.599999999999</v>
      </c>
      <c r="O2">
        <f t="shared" si="1"/>
        <v>20723.099999999999</v>
      </c>
    </row>
    <row r="3" spans="1:15">
      <c r="A3" s="10" t="s">
        <v>1</v>
      </c>
      <c r="B3" s="8" t="s">
        <v>33</v>
      </c>
      <c r="C3" s="8" t="s">
        <v>34</v>
      </c>
      <c r="D3" s="9">
        <f>KOSIS!D3</f>
        <v>114.2</v>
      </c>
      <c r="E3" s="9">
        <f>KOSIS!E3</f>
        <v>184</v>
      </c>
      <c r="F3" s="9">
        <f>KOSIS!F3</f>
        <v>190.9</v>
      </c>
      <c r="G3" s="16">
        <f>SUM(G4:G5)</f>
        <v>197.8</v>
      </c>
      <c r="I3" t="str">
        <f t="shared" ref="I3:I65" si="2">A3</f>
        <v/>
      </c>
      <c r="J3" t="s">
        <v>65</v>
      </c>
      <c r="K3" t="s">
        <v>72</v>
      </c>
      <c r="L3">
        <f t="shared" ref="L3:O3" si="3">L20+L37+L54+L71+L88</f>
        <v>114.2</v>
      </c>
      <c r="M3">
        <f t="shared" si="3"/>
        <v>184</v>
      </c>
      <c r="N3">
        <f t="shared" si="3"/>
        <v>190.9</v>
      </c>
      <c r="O3">
        <f t="shared" si="3"/>
        <v>197.8</v>
      </c>
    </row>
    <row r="4" spans="1:15">
      <c r="A4" s="10" t="s">
        <v>1</v>
      </c>
      <c r="B4" s="10" t="s">
        <v>1</v>
      </c>
      <c r="C4" s="8" t="s">
        <v>35</v>
      </c>
      <c r="D4" s="9">
        <f>KOSIS!D4</f>
        <v>114.2</v>
      </c>
      <c r="E4" s="9">
        <f>KOSIS!E4</f>
        <v>184</v>
      </c>
      <c r="F4" s="9">
        <f>KOSIS!F4</f>
        <v>190.9</v>
      </c>
      <c r="G4" s="16">
        <f>MAX(F4+($G$1-$F$1)*(F4-E4)/($F$1-$E$1), 0)</f>
        <v>197.8</v>
      </c>
      <c r="I4" t="str">
        <f t="shared" si="2"/>
        <v/>
      </c>
      <c r="J4" t="str">
        <f t="shared" ref="J4:J14" si="4">B4</f>
        <v/>
      </c>
      <c r="K4" t="s">
        <v>71</v>
      </c>
      <c r="L4">
        <f t="shared" ref="L4:O4" si="5">L21+L38+L55+L72+L89</f>
        <v>114.2</v>
      </c>
      <c r="M4">
        <f t="shared" si="5"/>
        <v>184</v>
      </c>
      <c r="N4">
        <f t="shared" si="5"/>
        <v>190.9</v>
      </c>
      <c r="O4">
        <f t="shared" si="5"/>
        <v>197.8</v>
      </c>
    </row>
    <row r="5" spans="1:15">
      <c r="A5" s="10" t="s">
        <v>1</v>
      </c>
      <c r="B5" s="10" t="s">
        <v>1</v>
      </c>
      <c r="C5" s="8" t="s">
        <v>36</v>
      </c>
      <c r="D5" s="9">
        <f>KOSIS!D5</f>
        <v>0</v>
      </c>
      <c r="E5" s="9">
        <f>KOSIS!E5</f>
        <v>0</v>
      </c>
      <c r="F5" s="9">
        <f>KOSIS!F5</f>
        <v>0</v>
      </c>
      <c r="G5" s="16">
        <f>MAX(F5+($G$1-$F$1)*(F5-E5)/($F$1-$E$1), 0)</f>
        <v>0</v>
      </c>
      <c r="I5" t="str">
        <f t="shared" si="2"/>
        <v/>
      </c>
      <c r="J5" t="str">
        <f t="shared" si="4"/>
        <v/>
      </c>
      <c r="K5" t="s">
        <v>70</v>
      </c>
      <c r="L5">
        <f t="shared" ref="L5:O5" si="6">L22+L39+L56+L73+L90</f>
        <v>0</v>
      </c>
      <c r="M5">
        <f t="shared" si="6"/>
        <v>0</v>
      </c>
      <c r="N5">
        <f t="shared" si="6"/>
        <v>0</v>
      </c>
      <c r="O5">
        <f t="shared" si="6"/>
        <v>0</v>
      </c>
    </row>
    <row r="6" spans="1:15">
      <c r="A6" s="10" t="s">
        <v>1</v>
      </c>
      <c r="B6" s="8" t="s">
        <v>37</v>
      </c>
      <c r="C6" s="8" t="s">
        <v>34</v>
      </c>
      <c r="D6" s="9">
        <f>KOSIS!D6</f>
        <v>1577</v>
      </c>
      <c r="E6" s="9">
        <f>KOSIS!E6</f>
        <v>1411.6</v>
      </c>
      <c r="F6" s="9">
        <f>KOSIS!F6</f>
        <v>1524</v>
      </c>
      <c r="G6" s="16">
        <f>SUM(G7:G14)</f>
        <v>1649</v>
      </c>
      <c r="I6" t="str">
        <f t="shared" si="2"/>
        <v/>
      </c>
      <c r="J6" t="s">
        <v>66</v>
      </c>
      <c r="K6" t="s">
        <v>69</v>
      </c>
      <c r="L6">
        <f t="shared" ref="L6:O6" si="7">L23+L40+L57+L74+L91</f>
        <v>1577</v>
      </c>
      <c r="M6">
        <f t="shared" si="7"/>
        <v>1411.5</v>
      </c>
      <c r="N6">
        <f t="shared" si="7"/>
        <v>1523.9</v>
      </c>
      <c r="O6">
        <f t="shared" si="7"/>
        <v>1658.8</v>
      </c>
    </row>
    <row r="7" spans="1:15">
      <c r="A7" s="10" t="s">
        <v>1</v>
      </c>
      <c r="B7" s="10" t="s">
        <v>1</v>
      </c>
      <c r="C7" s="8" t="s">
        <v>38</v>
      </c>
      <c r="D7" s="9">
        <f>KOSIS!D7</f>
        <v>0</v>
      </c>
      <c r="E7" s="9">
        <f>KOSIS!E7</f>
        <v>0</v>
      </c>
      <c r="F7" s="9">
        <f>KOSIS!F7</f>
        <v>0</v>
      </c>
      <c r="G7" s="16">
        <f t="shared" ref="G7:G18" si="8">MAX(F7+($G$1-$F$1)*(F7-E7)/($F$1-$E$1), 0)</f>
        <v>0</v>
      </c>
      <c r="I7" t="str">
        <f t="shared" si="2"/>
        <v/>
      </c>
      <c r="J7" t="str">
        <f t="shared" si="4"/>
        <v/>
      </c>
      <c r="K7" t="s">
        <v>67</v>
      </c>
      <c r="L7">
        <f t="shared" ref="L7:O7" si="9">L24+L41+L58+L75+L92</f>
        <v>0</v>
      </c>
      <c r="M7">
        <f t="shared" si="9"/>
        <v>0</v>
      </c>
      <c r="N7">
        <f t="shared" si="9"/>
        <v>0</v>
      </c>
      <c r="O7">
        <f t="shared" si="9"/>
        <v>0</v>
      </c>
    </row>
    <row r="8" spans="1:15">
      <c r="A8" s="10" t="s">
        <v>1</v>
      </c>
      <c r="B8" s="10" t="s">
        <v>1</v>
      </c>
      <c r="C8" s="8" t="s">
        <v>39</v>
      </c>
      <c r="D8" s="9">
        <f>KOSIS!D8</f>
        <v>686.1</v>
      </c>
      <c r="E8" s="9">
        <f>KOSIS!E8</f>
        <v>571.70000000000005</v>
      </c>
      <c r="F8" s="9">
        <f>KOSIS!F8</f>
        <v>445.1</v>
      </c>
      <c r="G8" s="16">
        <f t="shared" si="8"/>
        <v>318.5</v>
      </c>
      <c r="I8" t="str">
        <f t="shared" si="2"/>
        <v/>
      </c>
      <c r="J8" t="str">
        <f t="shared" si="4"/>
        <v/>
      </c>
      <c r="K8" t="s">
        <v>68</v>
      </c>
      <c r="L8">
        <f t="shared" ref="L8:O8" si="10">L25+L42+L59+L76+L93</f>
        <v>686</v>
      </c>
      <c r="M8">
        <f t="shared" si="10"/>
        <v>571.70000000000005</v>
      </c>
      <c r="N8">
        <f t="shared" si="10"/>
        <v>445</v>
      </c>
      <c r="O8">
        <f t="shared" si="10"/>
        <v>320.39999999999998</v>
      </c>
    </row>
    <row r="9" spans="1:15">
      <c r="A9" s="10" t="s">
        <v>1</v>
      </c>
      <c r="B9" s="10" t="s">
        <v>1</v>
      </c>
      <c r="C9" s="8" t="s">
        <v>40</v>
      </c>
      <c r="D9" s="9">
        <f>KOSIS!D9</f>
        <v>110.7</v>
      </c>
      <c r="E9" s="9">
        <f>KOSIS!E9</f>
        <v>70.2</v>
      </c>
      <c r="F9" s="9">
        <f>KOSIS!F9</f>
        <v>28.8</v>
      </c>
      <c r="G9" s="16">
        <f t="shared" si="8"/>
        <v>0</v>
      </c>
      <c r="I9" t="str">
        <f t="shared" si="2"/>
        <v/>
      </c>
      <c r="J9" t="str">
        <f t="shared" si="4"/>
        <v/>
      </c>
      <c r="K9" t="s">
        <v>74</v>
      </c>
      <c r="L9">
        <f t="shared" ref="L9:O9" si="11">L26+L43+L60+L77+L94</f>
        <v>110.7</v>
      </c>
      <c r="M9">
        <f t="shared" si="11"/>
        <v>70.2</v>
      </c>
      <c r="N9">
        <f t="shared" si="11"/>
        <v>28.799999999999997</v>
      </c>
      <c r="O9">
        <f t="shared" si="11"/>
        <v>0</v>
      </c>
    </row>
    <row r="10" spans="1:15">
      <c r="A10" s="10" t="s">
        <v>1</v>
      </c>
      <c r="B10" s="10" t="s">
        <v>1</v>
      </c>
      <c r="C10" s="8" t="s">
        <v>41</v>
      </c>
      <c r="D10" s="9">
        <f>KOSIS!D10</f>
        <v>5.8</v>
      </c>
      <c r="E10" s="9">
        <f>KOSIS!E10</f>
        <v>7.6</v>
      </c>
      <c r="F10" s="9">
        <f>KOSIS!F10</f>
        <v>6.2</v>
      </c>
      <c r="G10" s="16">
        <f t="shared" si="8"/>
        <v>4.8000000000000007</v>
      </c>
      <c r="I10" t="str">
        <f t="shared" si="2"/>
        <v/>
      </c>
      <c r="J10" t="str">
        <f t="shared" si="4"/>
        <v/>
      </c>
      <c r="K10" t="s">
        <v>75</v>
      </c>
      <c r="L10">
        <f t="shared" ref="L10:O10" si="12">L27+L44+L61+L78+L95</f>
        <v>5.7</v>
      </c>
      <c r="M10">
        <f t="shared" si="12"/>
        <v>7.6</v>
      </c>
      <c r="N10">
        <f t="shared" si="12"/>
        <v>6.2</v>
      </c>
      <c r="O10">
        <f t="shared" si="12"/>
        <v>4.8000000000000007</v>
      </c>
    </row>
    <row r="11" spans="1:15">
      <c r="A11" s="10" t="s">
        <v>1</v>
      </c>
      <c r="B11" s="10" t="s">
        <v>1</v>
      </c>
      <c r="C11" s="8" t="s">
        <v>42</v>
      </c>
      <c r="D11" s="9">
        <f>KOSIS!D11</f>
        <v>0</v>
      </c>
      <c r="E11" s="9">
        <f>KOSIS!E11</f>
        <v>0</v>
      </c>
      <c r="F11" s="9">
        <f>KOSIS!F11</f>
        <v>0</v>
      </c>
      <c r="G11" s="16">
        <f t="shared" si="8"/>
        <v>0</v>
      </c>
      <c r="I11" t="str">
        <f t="shared" si="2"/>
        <v/>
      </c>
      <c r="J11" t="str">
        <f t="shared" si="4"/>
        <v/>
      </c>
      <c r="K11" t="s">
        <v>75</v>
      </c>
      <c r="L11">
        <f t="shared" ref="L11:O11" si="13">L28+L45+L62+L79+L96</f>
        <v>0</v>
      </c>
      <c r="M11">
        <f t="shared" si="13"/>
        <v>0</v>
      </c>
      <c r="N11">
        <f t="shared" si="13"/>
        <v>0</v>
      </c>
      <c r="O11">
        <f t="shared" si="13"/>
        <v>0</v>
      </c>
    </row>
    <row r="12" spans="1:15">
      <c r="A12" s="10" t="s">
        <v>1</v>
      </c>
      <c r="B12" s="10" t="s">
        <v>1</v>
      </c>
      <c r="C12" s="8" t="s">
        <v>43</v>
      </c>
      <c r="D12" s="9">
        <f>KOSIS!D12</f>
        <v>73.5</v>
      </c>
      <c r="E12" s="9">
        <f>KOSIS!E12</f>
        <v>61.7</v>
      </c>
      <c r="F12" s="9">
        <f>KOSIS!F12</f>
        <v>46.8</v>
      </c>
      <c r="G12" s="16">
        <f t="shared" si="8"/>
        <v>31.899999999999991</v>
      </c>
      <c r="I12" t="str">
        <f t="shared" si="2"/>
        <v/>
      </c>
      <c r="J12" t="str">
        <f t="shared" si="4"/>
        <v/>
      </c>
      <c r="K12" t="s">
        <v>75</v>
      </c>
      <c r="L12">
        <f t="shared" ref="L12:O12" si="14">L29+L46+L63+L80+L97</f>
        <v>73.5</v>
      </c>
      <c r="M12">
        <f t="shared" si="14"/>
        <v>61.7</v>
      </c>
      <c r="N12">
        <f t="shared" si="14"/>
        <v>46.8</v>
      </c>
      <c r="O12">
        <f t="shared" si="14"/>
        <v>31.899999999999995</v>
      </c>
    </row>
    <row r="13" spans="1:15">
      <c r="A13" s="10" t="s">
        <v>1</v>
      </c>
      <c r="B13" s="10" t="s">
        <v>1</v>
      </c>
      <c r="C13" s="8" t="s">
        <v>44</v>
      </c>
      <c r="D13" s="9">
        <f>KOSIS!D13</f>
        <v>691.9</v>
      </c>
      <c r="E13" s="9">
        <f>KOSIS!E13</f>
        <v>685</v>
      </c>
      <c r="F13" s="9">
        <f>KOSIS!F13</f>
        <v>979.9</v>
      </c>
      <c r="G13" s="16">
        <f t="shared" si="8"/>
        <v>1274.8</v>
      </c>
      <c r="I13" t="str">
        <f t="shared" si="2"/>
        <v/>
      </c>
      <c r="J13" t="str">
        <f t="shared" si="4"/>
        <v/>
      </c>
      <c r="K13" t="s">
        <v>76</v>
      </c>
      <c r="L13">
        <f t="shared" ref="L13:O13" si="15">L30+L47+L64+L81+L98</f>
        <v>691.9</v>
      </c>
      <c r="M13">
        <f t="shared" si="15"/>
        <v>685</v>
      </c>
      <c r="N13">
        <f t="shared" si="15"/>
        <v>979.9</v>
      </c>
      <c r="O13">
        <f t="shared" si="15"/>
        <v>1282.7</v>
      </c>
    </row>
    <row r="14" spans="1:15">
      <c r="A14" s="10" t="s">
        <v>1</v>
      </c>
      <c r="B14" s="10" t="s">
        <v>1</v>
      </c>
      <c r="C14" s="8" t="s">
        <v>45</v>
      </c>
      <c r="D14" s="9">
        <f>KOSIS!D14</f>
        <v>9</v>
      </c>
      <c r="E14" s="9">
        <f>KOSIS!E14</f>
        <v>15.4</v>
      </c>
      <c r="F14" s="9">
        <f>KOSIS!F14</f>
        <v>17.2</v>
      </c>
      <c r="G14" s="16">
        <f t="shared" si="8"/>
        <v>19</v>
      </c>
      <c r="I14" t="str">
        <f t="shared" si="2"/>
        <v/>
      </c>
      <c r="J14" t="str">
        <f t="shared" si="4"/>
        <v/>
      </c>
      <c r="K14" t="s">
        <v>77</v>
      </c>
      <c r="L14">
        <f t="shared" ref="L14:O14" si="16">L31+L48+L65+L82+L99</f>
        <v>9</v>
      </c>
      <c r="M14">
        <f t="shared" si="16"/>
        <v>15.399999999999999</v>
      </c>
      <c r="N14">
        <f t="shared" si="16"/>
        <v>17.200000000000003</v>
      </c>
      <c r="O14">
        <f t="shared" si="16"/>
        <v>19</v>
      </c>
    </row>
    <row r="15" spans="1:15">
      <c r="A15" s="10" t="s">
        <v>1</v>
      </c>
      <c r="B15" s="8" t="s">
        <v>46</v>
      </c>
      <c r="C15" s="8" t="s">
        <v>46</v>
      </c>
      <c r="D15" s="9">
        <f>KOSIS!D15</f>
        <v>4141.3599999999997</v>
      </c>
      <c r="E15" s="9">
        <f>KOSIS!E15</f>
        <v>4633.97</v>
      </c>
      <c r="F15" s="9">
        <f>KOSIS!F15</f>
        <v>4493.72</v>
      </c>
      <c r="G15" s="16">
        <f t="shared" si="8"/>
        <v>4353.47</v>
      </c>
      <c r="I15" t="str">
        <f t="shared" si="2"/>
        <v/>
      </c>
      <c r="J15" t="s">
        <v>79</v>
      </c>
      <c r="K15" t="s">
        <v>78</v>
      </c>
      <c r="L15">
        <f t="shared" ref="L15:O15" si="17">L32+L49+L66+L83+L100</f>
        <v>4141.3999999999996</v>
      </c>
      <c r="M15">
        <f t="shared" si="17"/>
        <v>4633.8999999999996</v>
      </c>
      <c r="N15">
        <f t="shared" si="17"/>
        <v>4493.7999999999993</v>
      </c>
      <c r="O15">
        <f t="shared" si="17"/>
        <v>4353.7</v>
      </c>
    </row>
    <row r="16" spans="1:15">
      <c r="A16" s="10" t="s">
        <v>1</v>
      </c>
      <c r="B16" s="8" t="s">
        <v>47</v>
      </c>
      <c r="C16" s="8" t="s">
        <v>47</v>
      </c>
      <c r="D16" s="9">
        <f>KOSIS!D16</f>
        <v>11077.3</v>
      </c>
      <c r="E16" s="9">
        <f>KOSIS!E16</f>
        <v>12477.1</v>
      </c>
      <c r="F16" s="9">
        <f>KOSIS!F16</f>
        <v>13304.5</v>
      </c>
      <c r="G16" s="16">
        <f t="shared" si="8"/>
        <v>14131.9</v>
      </c>
      <c r="I16" t="str">
        <f t="shared" si="2"/>
        <v/>
      </c>
      <c r="J16" t="s">
        <v>80</v>
      </c>
      <c r="K16" t="s">
        <v>81</v>
      </c>
      <c r="L16">
        <f t="shared" ref="L16:O16" si="18">L33+L50+L67+L84+L101</f>
        <v>11077.2</v>
      </c>
      <c r="M16">
        <f t="shared" si="18"/>
        <v>12477.1</v>
      </c>
      <c r="N16">
        <f t="shared" si="18"/>
        <v>13304.6</v>
      </c>
      <c r="O16">
        <f t="shared" si="18"/>
        <v>14132.1</v>
      </c>
    </row>
    <row r="17" spans="1:15">
      <c r="A17" s="10" t="s">
        <v>1</v>
      </c>
      <c r="B17" s="8" t="s">
        <v>48</v>
      </c>
      <c r="C17" s="8" t="s">
        <v>48</v>
      </c>
      <c r="D17" s="9">
        <f>KOSIS!D17</f>
        <v>153.19999999999999</v>
      </c>
      <c r="E17" s="9">
        <f>KOSIS!E17</f>
        <v>218</v>
      </c>
      <c r="F17" s="9">
        <f>KOSIS!F17</f>
        <v>237.9</v>
      </c>
      <c r="G17" s="16">
        <f t="shared" si="8"/>
        <v>257.8</v>
      </c>
      <c r="I17" t="str">
        <f t="shared" si="2"/>
        <v/>
      </c>
      <c r="J17" t="s">
        <v>82</v>
      </c>
      <c r="K17" t="s">
        <v>83</v>
      </c>
      <c r="L17">
        <f t="shared" ref="L17:O17" si="19">L34+L51+L68+L85+L102</f>
        <v>153.19999999999999</v>
      </c>
      <c r="M17">
        <f t="shared" si="19"/>
        <v>218</v>
      </c>
      <c r="N17">
        <f t="shared" si="19"/>
        <v>237.89999999999998</v>
      </c>
      <c r="O17">
        <f t="shared" si="19"/>
        <v>257.79999999999995</v>
      </c>
    </row>
    <row r="18" spans="1:15">
      <c r="A18" s="10" t="s">
        <v>1</v>
      </c>
      <c r="B18" s="8" t="s">
        <v>49</v>
      </c>
      <c r="C18" s="8" t="s">
        <v>49</v>
      </c>
      <c r="D18" s="9">
        <f>KOSIS!D18</f>
        <v>8.1</v>
      </c>
      <c r="E18" s="9">
        <f>KOSIS!E18</f>
        <v>39.9</v>
      </c>
      <c r="F18" s="9">
        <f>KOSIS!F18</f>
        <v>76.599999999999994</v>
      </c>
      <c r="G18" s="16">
        <f t="shared" si="8"/>
        <v>113.29999999999998</v>
      </c>
      <c r="I18" t="str">
        <f t="shared" si="2"/>
        <v/>
      </c>
      <c r="J18" t="s">
        <v>84</v>
      </c>
      <c r="K18" t="s">
        <v>84</v>
      </c>
      <c r="L18">
        <f t="shared" ref="L18:O18" si="20">L35+L52+L69+L86+L103</f>
        <v>8.1</v>
      </c>
      <c r="M18">
        <f t="shared" si="20"/>
        <v>39.9</v>
      </c>
      <c r="N18">
        <f t="shared" si="20"/>
        <v>76.599999999999994</v>
      </c>
      <c r="O18">
        <f t="shared" si="20"/>
        <v>122.9</v>
      </c>
    </row>
    <row r="19" spans="1:15">
      <c r="A19" s="8" t="s">
        <v>50</v>
      </c>
      <c r="B19" s="8" t="s">
        <v>32</v>
      </c>
      <c r="C19" s="8" t="s">
        <v>32</v>
      </c>
      <c r="D19" s="9">
        <f>KOSIS!D19</f>
        <v>6207.8</v>
      </c>
      <c r="E19" s="9">
        <f>KOSIS!E19</f>
        <v>6534.5</v>
      </c>
      <c r="F19" s="9">
        <f>KOSIS!F19</f>
        <v>5944.8</v>
      </c>
      <c r="G19" s="16">
        <f>G20+G23+G32+G33+G34+G35</f>
        <v>5363.6999999999989</v>
      </c>
      <c r="I19" t="s">
        <v>59</v>
      </c>
      <c r="J19" t="s">
        <v>64</v>
      </c>
      <c r="K19" t="s">
        <v>73</v>
      </c>
      <c r="L19">
        <f t="shared" ref="L19:L65" si="21">D19</f>
        <v>6207.8</v>
      </c>
      <c r="M19">
        <f t="shared" ref="M19:M65" si="22">E19</f>
        <v>6534.5</v>
      </c>
      <c r="N19">
        <f t="shared" ref="N19:N65" si="23">F19</f>
        <v>5944.8</v>
      </c>
      <c r="O19">
        <f t="shared" ref="O19:O65" si="24">G19</f>
        <v>5363.6999999999989</v>
      </c>
    </row>
    <row r="20" spans="1:15">
      <c r="A20" s="10" t="s">
        <v>1</v>
      </c>
      <c r="B20" s="8" t="s">
        <v>33</v>
      </c>
      <c r="C20" s="8" t="s">
        <v>34</v>
      </c>
      <c r="D20" s="9">
        <f>KOSIS!D20</f>
        <v>98.2</v>
      </c>
      <c r="E20" s="9">
        <f>KOSIS!E20</f>
        <v>153</v>
      </c>
      <c r="F20" s="9">
        <f>KOSIS!F20</f>
        <v>132.80000000000001</v>
      </c>
      <c r="G20" s="16">
        <f>SUM(G21:G22)</f>
        <v>112.60000000000002</v>
      </c>
      <c r="I20" t="str">
        <f t="shared" si="2"/>
        <v/>
      </c>
      <c r="J20" t="s">
        <v>65</v>
      </c>
      <c r="K20" t="s">
        <v>72</v>
      </c>
      <c r="L20">
        <f t="shared" si="21"/>
        <v>98.2</v>
      </c>
      <c r="M20">
        <f t="shared" si="22"/>
        <v>153</v>
      </c>
      <c r="N20">
        <f t="shared" si="23"/>
        <v>132.80000000000001</v>
      </c>
      <c r="O20">
        <f t="shared" si="24"/>
        <v>112.60000000000002</v>
      </c>
    </row>
    <row r="21" spans="1:15">
      <c r="A21" s="10" t="s">
        <v>1</v>
      </c>
      <c r="B21" s="10" t="s">
        <v>1</v>
      </c>
      <c r="C21" s="8" t="s">
        <v>35</v>
      </c>
      <c r="D21" s="9">
        <f>KOSIS!D21</f>
        <v>98.2</v>
      </c>
      <c r="E21" s="9">
        <f>KOSIS!E21</f>
        <v>153</v>
      </c>
      <c r="F21" s="9">
        <f>KOSIS!F21</f>
        <v>132.80000000000001</v>
      </c>
      <c r="G21" s="16">
        <f>MAX(F21+($G$1-$F$1)*(F21-E21)/($F$1-$E$1), 0)</f>
        <v>112.60000000000002</v>
      </c>
      <c r="I21" t="str">
        <f t="shared" si="2"/>
        <v/>
      </c>
      <c r="J21" t="str">
        <f t="shared" ref="J21:J22" si="25">B21</f>
        <v/>
      </c>
      <c r="K21" t="s">
        <v>71</v>
      </c>
      <c r="L21">
        <f t="shared" si="21"/>
        <v>98.2</v>
      </c>
      <c r="M21">
        <f t="shared" si="22"/>
        <v>153</v>
      </c>
      <c r="N21">
        <f t="shared" si="23"/>
        <v>132.80000000000001</v>
      </c>
      <c r="O21">
        <f t="shared" si="24"/>
        <v>112.60000000000002</v>
      </c>
    </row>
    <row r="22" spans="1:15">
      <c r="A22" s="10" t="s">
        <v>1</v>
      </c>
      <c r="B22" s="10" t="s">
        <v>1</v>
      </c>
      <c r="C22" s="8" t="s">
        <v>36</v>
      </c>
      <c r="D22" s="9">
        <f>KOSIS!D22</f>
        <v>0</v>
      </c>
      <c r="E22" s="9">
        <f>KOSIS!E22</f>
        <v>0</v>
      </c>
      <c r="F22" s="9">
        <f>KOSIS!F22</f>
        <v>0</v>
      </c>
      <c r="G22" s="16">
        <f>MAX(F22+($G$1-$F$1)*(F22-E22)/($F$1-$E$1), 0)</f>
        <v>0</v>
      </c>
      <c r="I22" t="str">
        <f t="shared" si="2"/>
        <v/>
      </c>
      <c r="J22" t="str">
        <f t="shared" si="25"/>
        <v/>
      </c>
      <c r="K22" t="s">
        <v>70</v>
      </c>
      <c r="L22">
        <f t="shared" si="21"/>
        <v>0</v>
      </c>
      <c r="M22">
        <f t="shared" si="22"/>
        <v>0</v>
      </c>
      <c r="N22">
        <f t="shared" si="23"/>
        <v>0</v>
      </c>
      <c r="O22">
        <f t="shared" si="24"/>
        <v>0</v>
      </c>
    </row>
    <row r="23" spans="1:15">
      <c r="A23" s="10" t="s">
        <v>1</v>
      </c>
      <c r="B23" s="8" t="s">
        <v>37</v>
      </c>
      <c r="C23" s="8" t="s">
        <v>34</v>
      </c>
      <c r="D23" s="9">
        <f>KOSIS!D23</f>
        <v>1012.1</v>
      </c>
      <c r="E23" s="9">
        <f>KOSIS!E23</f>
        <v>805.8</v>
      </c>
      <c r="F23" s="9">
        <f>KOSIS!F23</f>
        <v>706.5</v>
      </c>
      <c r="G23" s="16">
        <f>SUM(G24:G31)</f>
        <v>615.59999999999991</v>
      </c>
      <c r="I23" t="str">
        <f t="shared" si="2"/>
        <v/>
      </c>
      <c r="J23" t="s">
        <v>66</v>
      </c>
      <c r="K23" t="s">
        <v>69</v>
      </c>
      <c r="L23">
        <f t="shared" si="21"/>
        <v>1012.1</v>
      </c>
      <c r="M23">
        <f t="shared" si="22"/>
        <v>805.8</v>
      </c>
      <c r="N23">
        <f t="shared" si="23"/>
        <v>706.5</v>
      </c>
      <c r="O23">
        <f t="shared" si="24"/>
        <v>615.59999999999991</v>
      </c>
    </row>
    <row r="24" spans="1:15">
      <c r="A24" s="10" t="s">
        <v>1</v>
      </c>
      <c r="B24" s="10" t="s">
        <v>1</v>
      </c>
      <c r="C24" s="8" t="s">
        <v>38</v>
      </c>
      <c r="D24" s="9">
        <f>KOSIS!D24</f>
        <v>0</v>
      </c>
      <c r="E24" s="9">
        <f>KOSIS!E24</f>
        <v>0</v>
      </c>
      <c r="F24" s="9">
        <f>KOSIS!F24</f>
        <v>0</v>
      </c>
      <c r="G24" s="16">
        <f t="shared" ref="G24:G35" si="26">MAX(F24+($G$1-$F$1)*(F24-E24)/($F$1-$E$1), 0)</f>
        <v>0</v>
      </c>
      <c r="I24" t="str">
        <f t="shared" si="2"/>
        <v/>
      </c>
      <c r="J24" t="str">
        <f t="shared" ref="J24:J31" si="27">B24</f>
        <v/>
      </c>
      <c r="K24" t="s">
        <v>67</v>
      </c>
      <c r="L24">
        <f t="shared" si="21"/>
        <v>0</v>
      </c>
      <c r="M24">
        <f t="shared" si="22"/>
        <v>0</v>
      </c>
      <c r="N24">
        <f t="shared" si="23"/>
        <v>0</v>
      </c>
      <c r="O24">
        <f t="shared" si="24"/>
        <v>0</v>
      </c>
    </row>
    <row r="25" spans="1:15">
      <c r="A25" s="10" t="s">
        <v>1</v>
      </c>
      <c r="B25" s="10" t="s">
        <v>1</v>
      </c>
      <c r="C25" s="8" t="s">
        <v>39</v>
      </c>
      <c r="D25" s="9">
        <f>KOSIS!D25</f>
        <v>614.4</v>
      </c>
      <c r="E25" s="9">
        <f>KOSIS!E25</f>
        <v>513.1</v>
      </c>
      <c r="F25" s="9">
        <f>KOSIS!F25</f>
        <v>396.7</v>
      </c>
      <c r="G25" s="16">
        <f t="shared" si="26"/>
        <v>280.29999999999995</v>
      </c>
      <c r="I25" t="str">
        <f t="shared" si="2"/>
        <v/>
      </c>
      <c r="J25" t="str">
        <f t="shared" si="27"/>
        <v/>
      </c>
      <c r="K25" t="s">
        <v>68</v>
      </c>
      <c r="L25">
        <f t="shared" si="21"/>
        <v>614.4</v>
      </c>
      <c r="M25">
        <f t="shared" si="22"/>
        <v>513.1</v>
      </c>
      <c r="N25">
        <f t="shared" si="23"/>
        <v>396.7</v>
      </c>
      <c r="O25">
        <f t="shared" si="24"/>
        <v>280.29999999999995</v>
      </c>
    </row>
    <row r="26" spans="1:15">
      <c r="A26" s="10" t="s">
        <v>1</v>
      </c>
      <c r="B26" s="10" t="s">
        <v>1</v>
      </c>
      <c r="C26" s="8" t="s">
        <v>40</v>
      </c>
      <c r="D26" s="9">
        <f>KOSIS!D26</f>
        <v>97.8</v>
      </c>
      <c r="E26" s="9">
        <f>KOSIS!E26</f>
        <v>52.3</v>
      </c>
      <c r="F26" s="9">
        <f>KOSIS!F26</f>
        <v>21.9</v>
      </c>
      <c r="G26" s="16">
        <f t="shared" si="26"/>
        <v>0</v>
      </c>
      <c r="I26" t="str">
        <f t="shared" si="2"/>
        <v/>
      </c>
      <c r="J26" t="str">
        <f t="shared" si="27"/>
        <v/>
      </c>
      <c r="K26" t="s">
        <v>74</v>
      </c>
      <c r="L26">
        <f t="shared" si="21"/>
        <v>97.8</v>
      </c>
      <c r="M26">
        <f t="shared" si="22"/>
        <v>52.3</v>
      </c>
      <c r="N26">
        <f t="shared" si="23"/>
        <v>21.9</v>
      </c>
      <c r="O26">
        <f t="shared" si="24"/>
        <v>0</v>
      </c>
    </row>
    <row r="27" spans="1:15">
      <c r="A27" s="10" t="s">
        <v>1</v>
      </c>
      <c r="B27" s="10" t="s">
        <v>1</v>
      </c>
      <c r="C27" s="8" t="s">
        <v>41</v>
      </c>
      <c r="D27" s="9">
        <f>KOSIS!D27</f>
        <v>5.7</v>
      </c>
      <c r="E27" s="9">
        <f>KOSIS!E27</f>
        <v>7.6</v>
      </c>
      <c r="F27" s="9">
        <f>KOSIS!F27</f>
        <v>6.2</v>
      </c>
      <c r="G27" s="16">
        <f t="shared" si="26"/>
        <v>4.8000000000000007</v>
      </c>
      <c r="I27" t="str">
        <f t="shared" si="2"/>
        <v/>
      </c>
      <c r="J27" t="str">
        <f t="shared" si="27"/>
        <v/>
      </c>
      <c r="K27" t="s">
        <v>75</v>
      </c>
      <c r="L27">
        <f t="shared" si="21"/>
        <v>5.7</v>
      </c>
      <c r="M27">
        <f t="shared" si="22"/>
        <v>7.6</v>
      </c>
      <c r="N27">
        <f t="shared" si="23"/>
        <v>6.2</v>
      </c>
      <c r="O27">
        <f t="shared" si="24"/>
        <v>4.8000000000000007</v>
      </c>
    </row>
    <row r="28" spans="1:15">
      <c r="A28" s="10" t="s">
        <v>1</v>
      </c>
      <c r="B28" s="10" t="s">
        <v>1</v>
      </c>
      <c r="C28" s="8" t="s">
        <v>42</v>
      </c>
      <c r="D28" s="9">
        <f>KOSIS!D28</f>
        <v>0</v>
      </c>
      <c r="E28" s="9">
        <f>KOSIS!E28</f>
        <v>0</v>
      </c>
      <c r="F28" s="9">
        <f>KOSIS!F28</f>
        <v>0</v>
      </c>
      <c r="G28" s="16">
        <f t="shared" si="26"/>
        <v>0</v>
      </c>
      <c r="I28" t="str">
        <f t="shared" si="2"/>
        <v/>
      </c>
      <c r="J28" t="str">
        <f t="shared" si="27"/>
        <v/>
      </c>
      <c r="K28" t="s">
        <v>75</v>
      </c>
      <c r="L28">
        <f t="shared" si="21"/>
        <v>0</v>
      </c>
      <c r="M28">
        <f t="shared" si="22"/>
        <v>0</v>
      </c>
      <c r="N28">
        <f t="shared" si="23"/>
        <v>0</v>
      </c>
      <c r="O28">
        <f t="shared" si="24"/>
        <v>0</v>
      </c>
    </row>
    <row r="29" spans="1:15">
      <c r="A29" s="10" t="s">
        <v>1</v>
      </c>
      <c r="B29" s="10" t="s">
        <v>1</v>
      </c>
      <c r="C29" s="8" t="s">
        <v>43</v>
      </c>
      <c r="D29" s="9">
        <f>KOSIS!D29</f>
        <v>70.599999999999994</v>
      </c>
      <c r="E29" s="9">
        <f>KOSIS!E29</f>
        <v>58</v>
      </c>
      <c r="F29" s="9">
        <f>KOSIS!F29</f>
        <v>42.8</v>
      </c>
      <c r="G29" s="16">
        <f t="shared" si="26"/>
        <v>27.599999999999994</v>
      </c>
      <c r="I29" t="str">
        <f t="shared" si="2"/>
        <v/>
      </c>
      <c r="J29" t="str">
        <f t="shared" si="27"/>
        <v/>
      </c>
      <c r="K29" t="s">
        <v>75</v>
      </c>
      <c r="L29">
        <f t="shared" si="21"/>
        <v>70.599999999999994</v>
      </c>
      <c r="M29">
        <f t="shared" si="22"/>
        <v>58</v>
      </c>
      <c r="N29">
        <f t="shared" si="23"/>
        <v>42.8</v>
      </c>
      <c r="O29">
        <f t="shared" si="24"/>
        <v>27.599999999999994</v>
      </c>
    </row>
    <row r="30" spans="1:15">
      <c r="A30" s="10" t="s">
        <v>1</v>
      </c>
      <c r="B30" s="10" t="s">
        <v>1</v>
      </c>
      <c r="C30" s="8" t="s">
        <v>44</v>
      </c>
      <c r="D30" s="9">
        <f>KOSIS!D30</f>
        <v>219.1</v>
      </c>
      <c r="E30" s="9">
        <f>KOSIS!E30</f>
        <v>166.3</v>
      </c>
      <c r="F30" s="9">
        <f>KOSIS!F30</f>
        <v>234.5</v>
      </c>
      <c r="G30" s="16">
        <f t="shared" si="26"/>
        <v>302.7</v>
      </c>
      <c r="I30" t="str">
        <f t="shared" si="2"/>
        <v/>
      </c>
      <c r="J30" t="str">
        <f t="shared" si="27"/>
        <v/>
      </c>
      <c r="K30" t="s">
        <v>76</v>
      </c>
      <c r="L30">
        <f t="shared" si="21"/>
        <v>219.1</v>
      </c>
      <c r="M30">
        <f t="shared" si="22"/>
        <v>166.3</v>
      </c>
      <c r="N30">
        <f t="shared" si="23"/>
        <v>234.5</v>
      </c>
      <c r="O30">
        <f t="shared" si="24"/>
        <v>302.7</v>
      </c>
    </row>
    <row r="31" spans="1:15">
      <c r="A31" s="10" t="s">
        <v>1</v>
      </c>
      <c r="B31" s="10" t="s">
        <v>1</v>
      </c>
      <c r="C31" s="8" t="s">
        <v>45</v>
      </c>
      <c r="D31" s="9">
        <f>KOSIS!D31</f>
        <v>4.5</v>
      </c>
      <c r="E31" s="9">
        <f>KOSIS!E31</f>
        <v>8.6</v>
      </c>
      <c r="F31" s="9">
        <f>KOSIS!F31</f>
        <v>4.4000000000000004</v>
      </c>
      <c r="G31" s="16">
        <f t="shared" si="26"/>
        <v>0.20000000000000107</v>
      </c>
      <c r="I31" t="str">
        <f t="shared" si="2"/>
        <v/>
      </c>
      <c r="J31" t="str">
        <f t="shared" si="27"/>
        <v/>
      </c>
      <c r="K31" t="s">
        <v>77</v>
      </c>
      <c r="L31">
        <f t="shared" si="21"/>
        <v>4.5</v>
      </c>
      <c r="M31">
        <f t="shared" si="22"/>
        <v>8.6</v>
      </c>
      <c r="N31">
        <f t="shared" si="23"/>
        <v>4.4000000000000004</v>
      </c>
      <c r="O31">
        <f t="shared" si="24"/>
        <v>0.20000000000000107</v>
      </c>
    </row>
    <row r="32" spans="1:15">
      <c r="A32" s="10" t="s">
        <v>1</v>
      </c>
      <c r="B32" s="8" t="s">
        <v>46</v>
      </c>
      <c r="C32" s="8" t="s">
        <v>46</v>
      </c>
      <c r="D32" s="9">
        <f>KOSIS!D32</f>
        <v>2251</v>
      </c>
      <c r="E32" s="9">
        <f>KOSIS!E32</f>
        <v>2433.9</v>
      </c>
      <c r="F32" s="9">
        <f>KOSIS!F32</f>
        <v>1807.6</v>
      </c>
      <c r="G32" s="16">
        <f t="shared" si="26"/>
        <v>1181.2999999999997</v>
      </c>
      <c r="I32" t="str">
        <f t="shared" si="2"/>
        <v/>
      </c>
      <c r="J32" t="s">
        <v>79</v>
      </c>
      <c r="K32" t="s">
        <v>78</v>
      </c>
      <c r="L32">
        <f t="shared" si="21"/>
        <v>2251</v>
      </c>
      <c r="M32">
        <f t="shared" si="22"/>
        <v>2433.9</v>
      </c>
      <c r="N32">
        <f t="shared" si="23"/>
        <v>1807.6</v>
      </c>
      <c r="O32">
        <f t="shared" si="24"/>
        <v>1181.2999999999997</v>
      </c>
    </row>
    <row r="33" spans="1:15">
      <c r="A33" s="10" t="s">
        <v>1</v>
      </c>
      <c r="B33" s="8" t="s">
        <v>47</v>
      </c>
      <c r="C33" s="8" t="s">
        <v>47</v>
      </c>
      <c r="D33" s="9">
        <f>KOSIS!D33</f>
        <v>2705.7</v>
      </c>
      <c r="E33" s="9">
        <f>KOSIS!E33</f>
        <v>2932.2</v>
      </c>
      <c r="F33" s="9">
        <f>KOSIS!F33</f>
        <v>3023.8</v>
      </c>
      <c r="G33" s="16">
        <f t="shared" si="26"/>
        <v>3115.4000000000005</v>
      </c>
      <c r="I33" t="str">
        <f t="shared" si="2"/>
        <v/>
      </c>
      <c r="J33" t="s">
        <v>80</v>
      </c>
      <c r="K33" t="s">
        <v>81</v>
      </c>
      <c r="L33">
        <f t="shared" si="21"/>
        <v>2705.7</v>
      </c>
      <c r="M33">
        <f t="shared" si="22"/>
        <v>2932.2</v>
      </c>
      <c r="N33">
        <f t="shared" si="23"/>
        <v>3023.8</v>
      </c>
      <c r="O33">
        <f t="shared" si="24"/>
        <v>3115.4000000000005</v>
      </c>
    </row>
    <row r="34" spans="1:15">
      <c r="A34" s="10" t="s">
        <v>1</v>
      </c>
      <c r="B34" s="8" t="s">
        <v>48</v>
      </c>
      <c r="C34" s="8" t="s">
        <v>48</v>
      </c>
      <c r="D34" s="9">
        <f>KOSIS!D34</f>
        <v>140.30000000000001</v>
      </c>
      <c r="E34" s="9">
        <f>KOSIS!E34</f>
        <v>198.5</v>
      </c>
      <c r="F34" s="9">
        <f>KOSIS!F34</f>
        <v>212.7</v>
      </c>
      <c r="G34" s="16">
        <f t="shared" si="26"/>
        <v>226.89999999999998</v>
      </c>
      <c r="I34" t="str">
        <f t="shared" si="2"/>
        <v/>
      </c>
      <c r="J34" t="s">
        <v>82</v>
      </c>
      <c r="K34" t="s">
        <v>83</v>
      </c>
      <c r="L34">
        <f t="shared" si="21"/>
        <v>140.30000000000001</v>
      </c>
      <c r="M34">
        <f t="shared" si="22"/>
        <v>198.5</v>
      </c>
      <c r="N34">
        <f t="shared" si="23"/>
        <v>212.7</v>
      </c>
      <c r="O34">
        <f t="shared" si="24"/>
        <v>226.89999999999998</v>
      </c>
    </row>
    <row r="35" spans="1:15">
      <c r="A35" s="10" t="s">
        <v>1</v>
      </c>
      <c r="B35" s="8" t="s">
        <v>49</v>
      </c>
      <c r="C35" s="8" t="s">
        <v>49</v>
      </c>
      <c r="D35" s="9">
        <f>KOSIS!D35</f>
        <v>0.6</v>
      </c>
      <c r="E35" s="9">
        <f>KOSIS!E35</f>
        <v>11.1</v>
      </c>
      <c r="F35" s="9">
        <f>KOSIS!F35</f>
        <v>61.5</v>
      </c>
      <c r="G35" s="16">
        <f t="shared" si="26"/>
        <v>111.9</v>
      </c>
      <c r="I35" t="str">
        <f t="shared" si="2"/>
        <v/>
      </c>
      <c r="J35" t="s">
        <v>84</v>
      </c>
      <c r="K35" t="s">
        <v>84</v>
      </c>
      <c r="L35">
        <f t="shared" si="21"/>
        <v>0.6</v>
      </c>
      <c r="M35">
        <f t="shared" si="22"/>
        <v>11.1</v>
      </c>
      <c r="N35">
        <f t="shared" si="23"/>
        <v>61.5</v>
      </c>
      <c r="O35">
        <f t="shared" si="24"/>
        <v>111.9</v>
      </c>
    </row>
    <row r="36" spans="1:15">
      <c r="A36" s="8" t="s">
        <v>51</v>
      </c>
      <c r="B36" s="8" t="s">
        <v>32</v>
      </c>
      <c r="C36" s="8" t="s">
        <v>32</v>
      </c>
      <c r="D36" s="9">
        <f>KOSIS!D36</f>
        <v>3721.5</v>
      </c>
      <c r="E36" s="9">
        <f>KOSIS!E36</f>
        <v>4583.1000000000004</v>
      </c>
      <c r="F36" s="9">
        <f>KOSIS!F36</f>
        <v>4841.3</v>
      </c>
      <c r="G36" s="16">
        <f>G37+G40+G49+G50+G51+G52</f>
        <v>5109.6999999999989</v>
      </c>
      <c r="I36" t="s">
        <v>60</v>
      </c>
      <c r="J36" t="s">
        <v>64</v>
      </c>
      <c r="K36" t="s">
        <v>73</v>
      </c>
      <c r="L36">
        <f t="shared" si="21"/>
        <v>3721.5</v>
      </c>
      <c r="M36">
        <f t="shared" si="22"/>
        <v>4583.1000000000004</v>
      </c>
      <c r="N36">
        <f t="shared" si="23"/>
        <v>4841.3</v>
      </c>
      <c r="O36">
        <f t="shared" si="24"/>
        <v>5109.6999999999989</v>
      </c>
    </row>
    <row r="37" spans="1:15">
      <c r="A37" s="10" t="s">
        <v>1</v>
      </c>
      <c r="B37" s="8" t="s">
        <v>33</v>
      </c>
      <c r="C37" s="8" t="s">
        <v>34</v>
      </c>
      <c r="D37" s="9">
        <f>KOSIS!D37</f>
        <v>0</v>
      </c>
      <c r="E37" s="9">
        <f>KOSIS!E37</f>
        <v>0</v>
      </c>
      <c r="F37" s="9">
        <f>KOSIS!F37</f>
        <v>0</v>
      </c>
      <c r="G37" s="16">
        <f>SUM(G38:G39)</f>
        <v>0</v>
      </c>
      <c r="I37" t="str">
        <f t="shared" si="2"/>
        <v/>
      </c>
      <c r="J37" t="s">
        <v>65</v>
      </c>
      <c r="K37" t="s">
        <v>72</v>
      </c>
      <c r="L37">
        <f t="shared" si="21"/>
        <v>0</v>
      </c>
      <c r="M37">
        <f t="shared" si="22"/>
        <v>0</v>
      </c>
      <c r="N37">
        <f t="shared" si="23"/>
        <v>0</v>
      </c>
      <c r="O37">
        <f t="shared" si="24"/>
        <v>0</v>
      </c>
    </row>
    <row r="38" spans="1:15">
      <c r="A38" s="10" t="s">
        <v>1</v>
      </c>
      <c r="B38" s="10" t="s">
        <v>1</v>
      </c>
      <c r="C38" s="8" t="s">
        <v>35</v>
      </c>
      <c r="D38" s="9">
        <f>KOSIS!D38</f>
        <v>0</v>
      </c>
      <c r="E38" s="9">
        <f>KOSIS!E38</f>
        <v>0</v>
      </c>
      <c r="F38" s="9">
        <f>KOSIS!F38</f>
        <v>0</v>
      </c>
      <c r="G38" s="16">
        <f>MAX(F38+($G$1-$F$1)*(F38-E38)/($F$1-$E$1), 0)</f>
        <v>0</v>
      </c>
      <c r="I38" t="str">
        <f t="shared" si="2"/>
        <v/>
      </c>
      <c r="J38" t="str">
        <f t="shared" ref="J38:J39" si="28">B38</f>
        <v/>
      </c>
      <c r="K38" t="s">
        <v>71</v>
      </c>
      <c r="L38">
        <f t="shared" si="21"/>
        <v>0</v>
      </c>
      <c r="M38">
        <f t="shared" si="22"/>
        <v>0</v>
      </c>
      <c r="N38">
        <f t="shared" si="23"/>
        <v>0</v>
      </c>
      <c r="O38">
        <f t="shared" si="24"/>
        <v>0</v>
      </c>
    </row>
    <row r="39" spans="1:15">
      <c r="A39" s="10" t="s">
        <v>1</v>
      </c>
      <c r="B39" s="10" t="s">
        <v>1</v>
      </c>
      <c r="C39" s="8" t="s">
        <v>36</v>
      </c>
      <c r="D39" s="9">
        <f>KOSIS!D39</f>
        <v>0</v>
      </c>
      <c r="E39" s="9">
        <f>KOSIS!E39</f>
        <v>0</v>
      </c>
      <c r="F39" s="9">
        <f>KOSIS!F39</f>
        <v>0</v>
      </c>
      <c r="G39" s="16">
        <f>MAX(F39+($G$1-$F$1)*(F39-E39)/($F$1-$E$1), 0)</f>
        <v>0</v>
      </c>
      <c r="I39" t="str">
        <f t="shared" si="2"/>
        <v/>
      </c>
      <c r="J39" t="str">
        <f t="shared" si="28"/>
        <v/>
      </c>
      <c r="K39" t="s">
        <v>70</v>
      </c>
      <c r="L39">
        <f t="shared" si="21"/>
        <v>0</v>
      </c>
      <c r="M39">
        <f t="shared" si="22"/>
        <v>0</v>
      </c>
      <c r="N39">
        <f t="shared" si="23"/>
        <v>0</v>
      </c>
      <c r="O39">
        <f t="shared" si="24"/>
        <v>0</v>
      </c>
    </row>
    <row r="40" spans="1:15">
      <c r="A40" s="10" t="s">
        <v>1</v>
      </c>
      <c r="B40" s="8" t="s">
        <v>37</v>
      </c>
      <c r="C40" s="8" t="s">
        <v>34</v>
      </c>
      <c r="D40" s="9">
        <f>KOSIS!D40</f>
        <v>26.7</v>
      </c>
      <c r="E40" s="9">
        <f>KOSIS!E40</f>
        <v>18.100000000000001</v>
      </c>
      <c r="F40" s="9">
        <f>KOSIS!F40</f>
        <v>4</v>
      </c>
      <c r="G40" s="16">
        <f>SUM(G41:G48)</f>
        <v>0</v>
      </c>
      <c r="I40" t="str">
        <f t="shared" si="2"/>
        <v/>
      </c>
      <c r="J40" t="s">
        <v>66</v>
      </c>
      <c r="K40" t="s">
        <v>69</v>
      </c>
      <c r="L40">
        <f t="shared" si="21"/>
        <v>26.7</v>
      </c>
      <c r="M40">
        <f t="shared" si="22"/>
        <v>18.100000000000001</v>
      </c>
      <c r="N40">
        <f t="shared" si="23"/>
        <v>4</v>
      </c>
      <c r="O40">
        <f t="shared" si="24"/>
        <v>0</v>
      </c>
    </row>
    <row r="41" spans="1:15">
      <c r="A41" s="10" t="s">
        <v>1</v>
      </c>
      <c r="B41" s="10" t="s">
        <v>1</v>
      </c>
      <c r="C41" s="8" t="s">
        <v>38</v>
      </c>
      <c r="D41" s="9">
        <f>KOSIS!D41</f>
        <v>0</v>
      </c>
      <c r="E41" s="9">
        <f>KOSIS!E41</f>
        <v>0</v>
      </c>
      <c r="F41" s="9">
        <f>KOSIS!F41</f>
        <v>0</v>
      </c>
      <c r="G41" s="16">
        <f t="shared" ref="G41:G52" si="29">MAX(F41+($G$1-$F$1)*(F41-E41)/($F$1-$E$1), 0)</f>
        <v>0</v>
      </c>
      <c r="I41" t="str">
        <f t="shared" si="2"/>
        <v/>
      </c>
      <c r="J41" t="str">
        <f t="shared" ref="J41:J48" si="30">B41</f>
        <v/>
      </c>
      <c r="K41" t="s">
        <v>67</v>
      </c>
      <c r="L41">
        <f t="shared" si="21"/>
        <v>0</v>
      </c>
      <c r="M41">
        <f t="shared" si="22"/>
        <v>0</v>
      </c>
      <c r="N41">
        <f t="shared" si="23"/>
        <v>0</v>
      </c>
      <c r="O41">
        <f t="shared" si="24"/>
        <v>0</v>
      </c>
    </row>
    <row r="42" spans="1:15">
      <c r="A42" s="10" t="s">
        <v>1</v>
      </c>
      <c r="B42" s="10" t="s">
        <v>1</v>
      </c>
      <c r="C42" s="8" t="s">
        <v>39</v>
      </c>
      <c r="D42" s="9">
        <f>KOSIS!D42</f>
        <v>6.6</v>
      </c>
      <c r="E42" s="9">
        <f>KOSIS!E42</f>
        <v>2.1</v>
      </c>
      <c r="F42" s="9">
        <f>KOSIS!F42</f>
        <v>0</v>
      </c>
      <c r="G42" s="16">
        <f t="shared" si="29"/>
        <v>0</v>
      </c>
      <c r="I42" t="str">
        <f t="shared" si="2"/>
        <v/>
      </c>
      <c r="J42" t="str">
        <f t="shared" si="30"/>
        <v/>
      </c>
      <c r="K42" t="s">
        <v>68</v>
      </c>
      <c r="L42">
        <f t="shared" si="21"/>
        <v>6.6</v>
      </c>
      <c r="M42">
        <f t="shared" si="22"/>
        <v>2.1</v>
      </c>
      <c r="N42">
        <f t="shared" si="23"/>
        <v>0</v>
      </c>
      <c r="O42">
        <f t="shared" si="24"/>
        <v>0</v>
      </c>
    </row>
    <row r="43" spans="1:15">
      <c r="A43" s="10" t="s">
        <v>1</v>
      </c>
      <c r="B43" s="10" t="s">
        <v>1</v>
      </c>
      <c r="C43" s="8" t="s">
        <v>40</v>
      </c>
      <c r="D43" s="9">
        <f>KOSIS!D43</f>
        <v>0.5</v>
      </c>
      <c r="E43" s="9">
        <f>KOSIS!E43</f>
        <v>0.1</v>
      </c>
      <c r="F43" s="9">
        <f>KOSIS!F43</f>
        <v>0</v>
      </c>
      <c r="G43" s="16">
        <f t="shared" si="29"/>
        <v>0</v>
      </c>
      <c r="I43" t="str">
        <f t="shared" si="2"/>
        <v/>
      </c>
      <c r="J43" t="str">
        <f t="shared" si="30"/>
        <v/>
      </c>
      <c r="K43" t="s">
        <v>74</v>
      </c>
      <c r="L43">
        <f t="shared" si="21"/>
        <v>0.5</v>
      </c>
      <c r="M43">
        <f t="shared" si="22"/>
        <v>0.1</v>
      </c>
      <c r="N43">
        <f t="shared" si="23"/>
        <v>0</v>
      </c>
      <c r="O43">
        <f t="shared" si="24"/>
        <v>0</v>
      </c>
    </row>
    <row r="44" spans="1:15">
      <c r="A44" s="10" t="s">
        <v>1</v>
      </c>
      <c r="B44" s="10" t="s">
        <v>1</v>
      </c>
      <c r="C44" s="8" t="s">
        <v>41</v>
      </c>
      <c r="D44" s="9">
        <f>KOSIS!D44</f>
        <v>0</v>
      </c>
      <c r="E44" s="9">
        <f>KOSIS!E44</f>
        <v>0</v>
      </c>
      <c r="F44" s="9">
        <f>KOSIS!F44</f>
        <v>0</v>
      </c>
      <c r="G44" s="16">
        <f t="shared" si="29"/>
        <v>0</v>
      </c>
      <c r="I44" t="str">
        <f t="shared" si="2"/>
        <v/>
      </c>
      <c r="J44" t="str">
        <f t="shared" si="30"/>
        <v/>
      </c>
      <c r="K44" t="s">
        <v>75</v>
      </c>
      <c r="L44">
        <f t="shared" si="21"/>
        <v>0</v>
      </c>
      <c r="M44">
        <f t="shared" si="22"/>
        <v>0</v>
      </c>
      <c r="N44">
        <f t="shared" si="23"/>
        <v>0</v>
      </c>
      <c r="O44">
        <f t="shared" si="24"/>
        <v>0</v>
      </c>
    </row>
    <row r="45" spans="1:15">
      <c r="A45" s="10" t="s">
        <v>1</v>
      </c>
      <c r="B45" s="10" t="s">
        <v>1</v>
      </c>
      <c r="C45" s="8" t="s">
        <v>42</v>
      </c>
      <c r="D45" s="9">
        <f>KOSIS!D45</f>
        <v>0</v>
      </c>
      <c r="E45" s="9">
        <f>KOSIS!E45</f>
        <v>0</v>
      </c>
      <c r="F45" s="9">
        <f>KOSIS!F45</f>
        <v>0</v>
      </c>
      <c r="G45" s="16">
        <f t="shared" si="29"/>
        <v>0</v>
      </c>
      <c r="I45" t="str">
        <f t="shared" si="2"/>
        <v/>
      </c>
      <c r="J45" t="str">
        <f t="shared" si="30"/>
        <v/>
      </c>
      <c r="K45" t="s">
        <v>75</v>
      </c>
      <c r="L45">
        <f t="shared" si="21"/>
        <v>0</v>
      </c>
      <c r="M45">
        <f t="shared" si="22"/>
        <v>0</v>
      </c>
      <c r="N45">
        <f t="shared" si="23"/>
        <v>0</v>
      </c>
      <c r="O45">
        <f t="shared" si="24"/>
        <v>0</v>
      </c>
    </row>
    <row r="46" spans="1:15">
      <c r="A46" s="10" t="s">
        <v>1</v>
      </c>
      <c r="B46" s="10" t="s">
        <v>1</v>
      </c>
      <c r="C46" s="8" t="s">
        <v>43</v>
      </c>
      <c r="D46" s="9">
        <f>KOSIS!D46</f>
        <v>0</v>
      </c>
      <c r="E46" s="9">
        <f>KOSIS!E46</f>
        <v>0</v>
      </c>
      <c r="F46" s="9">
        <f>KOSIS!F46</f>
        <v>0</v>
      </c>
      <c r="G46" s="16">
        <f t="shared" si="29"/>
        <v>0</v>
      </c>
      <c r="I46" t="str">
        <f t="shared" si="2"/>
        <v/>
      </c>
      <c r="J46" t="str">
        <f t="shared" si="30"/>
        <v/>
      </c>
      <c r="K46" t="s">
        <v>75</v>
      </c>
      <c r="L46">
        <f t="shared" si="21"/>
        <v>0</v>
      </c>
      <c r="M46">
        <f t="shared" si="22"/>
        <v>0</v>
      </c>
      <c r="N46">
        <f t="shared" si="23"/>
        <v>0</v>
      </c>
      <c r="O46">
        <f t="shared" si="24"/>
        <v>0</v>
      </c>
    </row>
    <row r="47" spans="1:15">
      <c r="A47" s="10" t="s">
        <v>1</v>
      </c>
      <c r="B47" s="10" t="s">
        <v>1</v>
      </c>
      <c r="C47" s="8" t="s">
        <v>44</v>
      </c>
      <c r="D47" s="9">
        <f>KOSIS!D47</f>
        <v>19.600000000000001</v>
      </c>
      <c r="E47" s="9">
        <f>KOSIS!E47</f>
        <v>15.9</v>
      </c>
      <c r="F47" s="9">
        <f>KOSIS!F47</f>
        <v>4</v>
      </c>
      <c r="G47" s="16">
        <f t="shared" si="29"/>
        <v>0</v>
      </c>
      <c r="I47" t="str">
        <f t="shared" si="2"/>
        <v/>
      </c>
      <c r="J47" t="str">
        <f t="shared" si="30"/>
        <v/>
      </c>
      <c r="K47" t="s">
        <v>76</v>
      </c>
      <c r="L47">
        <f t="shared" si="21"/>
        <v>19.600000000000001</v>
      </c>
      <c r="M47">
        <f t="shared" si="22"/>
        <v>15.9</v>
      </c>
      <c r="N47">
        <f t="shared" si="23"/>
        <v>4</v>
      </c>
      <c r="O47">
        <f t="shared" si="24"/>
        <v>0</v>
      </c>
    </row>
    <row r="48" spans="1:15">
      <c r="A48" s="10" t="s">
        <v>1</v>
      </c>
      <c r="B48" s="10" t="s">
        <v>1</v>
      </c>
      <c r="C48" s="8" t="s">
        <v>45</v>
      </c>
      <c r="D48" s="9">
        <f>KOSIS!D48</f>
        <v>0</v>
      </c>
      <c r="E48" s="9">
        <f>KOSIS!E48</f>
        <v>0</v>
      </c>
      <c r="F48" s="9">
        <f>KOSIS!F48</f>
        <v>0</v>
      </c>
      <c r="G48" s="16">
        <f t="shared" si="29"/>
        <v>0</v>
      </c>
      <c r="I48" t="str">
        <f t="shared" si="2"/>
        <v/>
      </c>
      <c r="J48" t="str">
        <f t="shared" si="30"/>
        <v/>
      </c>
      <c r="K48" t="s">
        <v>77</v>
      </c>
      <c r="L48">
        <f t="shared" si="21"/>
        <v>0</v>
      </c>
      <c r="M48">
        <f t="shared" si="22"/>
        <v>0</v>
      </c>
      <c r="N48">
        <f t="shared" si="23"/>
        <v>0</v>
      </c>
      <c r="O48">
        <f t="shared" si="24"/>
        <v>0</v>
      </c>
    </row>
    <row r="49" spans="1:15">
      <c r="A49" s="10" t="s">
        <v>1</v>
      </c>
      <c r="B49" s="8" t="s">
        <v>46</v>
      </c>
      <c r="C49" s="8" t="s">
        <v>46</v>
      </c>
      <c r="D49" s="9">
        <f>KOSIS!D49</f>
        <v>782.8</v>
      </c>
      <c r="E49" s="9">
        <f>KOSIS!E49</f>
        <v>861.8</v>
      </c>
      <c r="F49" s="9">
        <f>KOSIS!F49</f>
        <v>591.1</v>
      </c>
      <c r="G49" s="16">
        <f t="shared" si="29"/>
        <v>320.40000000000009</v>
      </c>
      <c r="I49" t="str">
        <f t="shared" si="2"/>
        <v/>
      </c>
      <c r="J49" t="s">
        <v>79</v>
      </c>
      <c r="K49" t="s">
        <v>78</v>
      </c>
      <c r="L49">
        <f t="shared" si="21"/>
        <v>782.8</v>
      </c>
      <c r="M49">
        <f t="shared" si="22"/>
        <v>861.8</v>
      </c>
      <c r="N49">
        <f t="shared" si="23"/>
        <v>591.1</v>
      </c>
      <c r="O49">
        <f t="shared" si="24"/>
        <v>320.40000000000009</v>
      </c>
    </row>
    <row r="50" spans="1:15">
      <c r="A50" s="10" t="s">
        <v>1</v>
      </c>
      <c r="B50" s="8" t="s">
        <v>47</v>
      </c>
      <c r="C50" s="8" t="s">
        <v>47</v>
      </c>
      <c r="D50" s="9">
        <f>KOSIS!D50</f>
        <v>2901.3</v>
      </c>
      <c r="E50" s="9">
        <f>KOSIS!E50</f>
        <v>3683.6</v>
      </c>
      <c r="F50" s="9">
        <f>KOSIS!F50</f>
        <v>4220.7</v>
      </c>
      <c r="G50" s="16">
        <f t="shared" si="29"/>
        <v>4757.7999999999993</v>
      </c>
      <c r="I50" t="str">
        <f t="shared" si="2"/>
        <v/>
      </c>
      <c r="J50" t="s">
        <v>80</v>
      </c>
      <c r="K50" t="s">
        <v>81</v>
      </c>
      <c r="L50">
        <f t="shared" si="21"/>
        <v>2901.3</v>
      </c>
      <c r="M50">
        <f t="shared" si="22"/>
        <v>3683.6</v>
      </c>
      <c r="N50">
        <f t="shared" si="23"/>
        <v>4220.7</v>
      </c>
      <c r="O50">
        <f t="shared" si="24"/>
        <v>4757.7999999999993</v>
      </c>
    </row>
    <row r="51" spans="1:15">
      <c r="A51" s="10" t="s">
        <v>1</v>
      </c>
      <c r="B51" s="8" t="s">
        <v>48</v>
      </c>
      <c r="C51" s="8" t="s">
        <v>48</v>
      </c>
      <c r="D51" s="9">
        <f>KOSIS!D51</f>
        <v>10.7</v>
      </c>
      <c r="E51" s="9">
        <f>KOSIS!E51</f>
        <v>19.5</v>
      </c>
      <c r="F51" s="9">
        <f>KOSIS!F51</f>
        <v>25.2</v>
      </c>
      <c r="G51" s="16">
        <f t="shared" si="29"/>
        <v>30.9</v>
      </c>
      <c r="I51" t="str">
        <f t="shared" si="2"/>
        <v/>
      </c>
      <c r="J51" t="s">
        <v>82</v>
      </c>
      <c r="K51" t="s">
        <v>83</v>
      </c>
      <c r="L51">
        <f t="shared" si="21"/>
        <v>10.7</v>
      </c>
      <c r="M51">
        <f t="shared" si="22"/>
        <v>19.5</v>
      </c>
      <c r="N51">
        <f t="shared" si="23"/>
        <v>25.2</v>
      </c>
      <c r="O51">
        <f t="shared" si="24"/>
        <v>30.9</v>
      </c>
    </row>
    <row r="52" spans="1:15">
      <c r="A52" s="10" t="s">
        <v>1</v>
      </c>
      <c r="B52" s="8" t="s">
        <v>49</v>
      </c>
      <c r="C52" s="8" t="s">
        <v>49</v>
      </c>
      <c r="D52" s="9">
        <f>KOSIS!D52</f>
        <v>0</v>
      </c>
      <c r="E52" s="9">
        <f>KOSIS!E52</f>
        <v>0</v>
      </c>
      <c r="F52" s="9">
        <f>KOSIS!F52</f>
        <v>0.3</v>
      </c>
      <c r="G52" s="16">
        <f t="shared" si="29"/>
        <v>0.6</v>
      </c>
      <c r="I52" t="str">
        <f t="shared" si="2"/>
        <v/>
      </c>
      <c r="J52" t="s">
        <v>84</v>
      </c>
      <c r="K52" t="s">
        <v>84</v>
      </c>
      <c r="L52">
        <f t="shared" si="21"/>
        <v>0</v>
      </c>
      <c r="M52">
        <f t="shared" si="22"/>
        <v>0</v>
      </c>
      <c r="N52">
        <f t="shared" si="23"/>
        <v>0.3</v>
      </c>
      <c r="O52">
        <f t="shared" si="24"/>
        <v>0.6</v>
      </c>
    </row>
    <row r="53" spans="1:15">
      <c r="A53" s="8" t="s">
        <v>52</v>
      </c>
      <c r="B53" s="8" t="s">
        <v>32</v>
      </c>
      <c r="C53" s="8" t="s">
        <v>32</v>
      </c>
      <c r="D53" s="9">
        <f>KOSIS!D53</f>
        <v>1875.2</v>
      </c>
      <c r="E53" s="9">
        <f>KOSIS!E53</f>
        <v>1945</v>
      </c>
      <c r="F53" s="9">
        <f>KOSIS!F53</f>
        <v>1598.3</v>
      </c>
      <c r="G53" s="16">
        <f>G54+G57+G66+G67+G68+G69</f>
        <v>1251.5999999999999</v>
      </c>
      <c r="I53" t="s">
        <v>61</v>
      </c>
      <c r="J53" t="s">
        <v>64</v>
      </c>
      <c r="K53" t="s">
        <v>73</v>
      </c>
      <c r="L53">
        <f t="shared" si="21"/>
        <v>1875.2</v>
      </c>
      <c r="M53">
        <f t="shared" si="22"/>
        <v>1945</v>
      </c>
      <c r="N53">
        <f t="shared" si="23"/>
        <v>1598.3</v>
      </c>
      <c r="O53">
        <f t="shared" si="24"/>
        <v>1251.5999999999999</v>
      </c>
    </row>
    <row r="54" spans="1:15">
      <c r="A54" s="10" t="s">
        <v>1</v>
      </c>
      <c r="B54" s="8" t="s">
        <v>33</v>
      </c>
      <c r="C54" s="8" t="s">
        <v>34</v>
      </c>
      <c r="D54" s="9">
        <f>KOSIS!D54</f>
        <v>0</v>
      </c>
      <c r="E54" s="9">
        <f>KOSIS!E54</f>
        <v>0</v>
      </c>
      <c r="F54" s="9">
        <f>KOSIS!F54</f>
        <v>0</v>
      </c>
      <c r="G54" s="16">
        <f>SUM(G55:G56)</f>
        <v>0</v>
      </c>
      <c r="I54" t="str">
        <f t="shared" si="2"/>
        <v/>
      </c>
      <c r="J54" t="s">
        <v>65</v>
      </c>
      <c r="K54" t="s">
        <v>72</v>
      </c>
      <c r="L54">
        <f t="shared" si="21"/>
        <v>0</v>
      </c>
      <c r="M54">
        <f t="shared" si="22"/>
        <v>0</v>
      </c>
      <c r="N54">
        <f t="shared" si="23"/>
        <v>0</v>
      </c>
      <c r="O54">
        <f t="shared" si="24"/>
        <v>0</v>
      </c>
    </row>
    <row r="55" spans="1:15">
      <c r="A55" s="10" t="s">
        <v>1</v>
      </c>
      <c r="B55" s="10" t="s">
        <v>1</v>
      </c>
      <c r="C55" s="8" t="s">
        <v>35</v>
      </c>
      <c r="D55" s="9">
        <f>KOSIS!D55</f>
        <v>0</v>
      </c>
      <c r="E55" s="9">
        <f>KOSIS!E55</f>
        <v>0</v>
      </c>
      <c r="F55" s="9">
        <f>KOSIS!F55</f>
        <v>0</v>
      </c>
      <c r="G55" s="16">
        <f>MAX(F55+($G$1-$F$1)*(F55-E55)/($F$1-$E$1), 0)</f>
        <v>0</v>
      </c>
      <c r="I55" t="str">
        <f t="shared" si="2"/>
        <v/>
      </c>
      <c r="J55" t="str">
        <f t="shared" ref="J55:J56" si="31">B55</f>
        <v/>
      </c>
      <c r="K55" t="s">
        <v>71</v>
      </c>
      <c r="L55">
        <f t="shared" si="21"/>
        <v>0</v>
      </c>
      <c r="M55">
        <f t="shared" si="22"/>
        <v>0</v>
      </c>
      <c r="N55">
        <f t="shared" si="23"/>
        <v>0</v>
      </c>
      <c r="O55">
        <f t="shared" si="24"/>
        <v>0</v>
      </c>
    </row>
    <row r="56" spans="1:15">
      <c r="A56" s="10" t="s">
        <v>1</v>
      </c>
      <c r="B56" s="10" t="s">
        <v>1</v>
      </c>
      <c r="C56" s="8" t="s">
        <v>36</v>
      </c>
      <c r="D56" s="9">
        <f>KOSIS!D56</f>
        <v>0</v>
      </c>
      <c r="E56" s="9">
        <f>KOSIS!E56</f>
        <v>0</v>
      </c>
      <c r="F56" s="9">
        <f>KOSIS!F56</f>
        <v>0</v>
      </c>
      <c r="G56" s="16">
        <f>MAX(F56+($G$1-$F$1)*(F56-E56)/($F$1-$E$1), 0)</f>
        <v>0</v>
      </c>
      <c r="I56" t="str">
        <f t="shared" si="2"/>
        <v/>
      </c>
      <c r="J56" t="str">
        <f t="shared" si="31"/>
        <v/>
      </c>
      <c r="K56" t="s">
        <v>70</v>
      </c>
      <c r="L56">
        <f t="shared" si="21"/>
        <v>0</v>
      </c>
      <c r="M56">
        <f t="shared" si="22"/>
        <v>0</v>
      </c>
      <c r="N56">
        <f t="shared" si="23"/>
        <v>0</v>
      </c>
      <c r="O56">
        <f t="shared" si="24"/>
        <v>0</v>
      </c>
    </row>
    <row r="57" spans="1:15">
      <c r="A57" s="10" t="s">
        <v>1</v>
      </c>
      <c r="B57" s="8" t="s">
        <v>37</v>
      </c>
      <c r="C57" s="8" t="s">
        <v>34</v>
      </c>
      <c r="D57" s="9">
        <f>KOSIS!D57</f>
        <v>0</v>
      </c>
      <c r="E57" s="9">
        <f>KOSIS!E57</f>
        <v>0</v>
      </c>
      <c r="F57" s="9">
        <f>KOSIS!F57</f>
        <v>0</v>
      </c>
      <c r="G57" s="16">
        <f>SUM(G58:G65)</f>
        <v>0</v>
      </c>
      <c r="I57" t="str">
        <f t="shared" si="2"/>
        <v/>
      </c>
      <c r="J57" t="s">
        <v>66</v>
      </c>
      <c r="K57" t="s">
        <v>69</v>
      </c>
      <c r="L57">
        <f t="shared" si="21"/>
        <v>0</v>
      </c>
      <c r="M57">
        <f t="shared" si="22"/>
        <v>0</v>
      </c>
      <c r="N57">
        <f t="shared" si="23"/>
        <v>0</v>
      </c>
      <c r="O57">
        <f t="shared" si="24"/>
        <v>0</v>
      </c>
    </row>
    <row r="58" spans="1:15">
      <c r="A58" s="10" t="s">
        <v>1</v>
      </c>
      <c r="B58" s="10" t="s">
        <v>1</v>
      </c>
      <c r="C58" s="8" t="s">
        <v>38</v>
      </c>
      <c r="D58" s="9">
        <f>KOSIS!D58</f>
        <v>0</v>
      </c>
      <c r="E58" s="9">
        <f>KOSIS!E58</f>
        <v>0</v>
      </c>
      <c r="F58" s="9">
        <f>KOSIS!F58</f>
        <v>0</v>
      </c>
      <c r="G58" s="16">
        <f t="shared" ref="G58:G69" si="32">MAX(F58+($G$1-$F$1)*(F58-E58)/($F$1-$E$1), 0)</f>
        <v>0</v>
      </c>
      <c r="I58" t="str">
        <f t="shared" si="2"/>
        <v/>
      </c>
      <c r="J58" t="str">
        <f t="shared" ref="J58:J65" si="33">B58</f>
        <v/>
      </c>
      <c r="K58" t="s">
        <v>67</v>
      </c>
      <c r="L58">
        <f t="shared" si="21"/>
        <v>0</v>
      </c>
      <c r="M58">
        <f t="shared" si="22"/>
        <v>0</v>
      </c>
      <c r="N58">
        <f t="shared" si="23"/>
        <v>0</v>
      </c>
      <c r="O58">
        <f t="shared" si="24"/>
        <v>0</v>
      </c>
    </row>
    <row r="59" spans="1:15">
      <c r="A59" s="10" t="s">
        <v>1</v>
      </c>
      <c r="B59" s="10" t="s">
        <v>1</v>
      </c>
      <c r="C59" s="8" t="s">
        <v>39</v>
      </c>
      <c r="D59" s="9">
        <f>KOSIS!D59</f>
        <v>0</v>
      </c>
      <c r="E59" s="9">
        <f>KOSIS!E59</f>
        <v>0</v>
      </c>
      <c r="F59" s="9">
        <f>KOSIS!F59</f>
        <v>0</v>
      </c>
      <c r="G59" s="16">
        <f t="shared" si="32"/>
        <v>0</v>
      </c>
      <c r="I59" t="str">
        <f t="shared" si="2"/>
        <v/>
      </c>
      <c r="J59" t="str">
        <f t="shared" si="33"/>
        <v/>
      </c>
      <c r="K59" t="s">
        <v>68</v>
      </c>
      <c r="L59">
        <f t="shared" si="21"/>
        <v>0</v>
      </c>
      <c r="M59">
        <f t="shared" si="22"/>
        <v>0</v>
      </c>
      <c r="N59">
        <f t="shared" si="23"/>
        <v>0</v>
      </c>
      <c r="O59">
        <f t="shared" si="24"/>
        <v>0</v>
      </c>
    </row>
    <row r="60" spans="1:15">
      <c r="A60" s="10" t="s">
        <v>1</v>
      </c>
      <c r="B60" s="10" t="s">
        <v>1</v>
      </c>
      <c r="C60" s="8" t="s">
        <v>40</v>
      </c>
      <c r="D60" s="9">
        <f>KOSIS!D60</f>
        <v>0</v>
      </c>
      <c r="E60" s="9">
        <f>KOSIS!E60</f>
        <v>0</v>
      </c>
      <c r="F60" s="9">
        <f>KOSIS!F60</f>
        <v>0</v>
      </c>
      <c r="G60" s="16">
        <f t="shared" si="32"/>
        <v>0</v>
      </c>
      <c r="I60" t="str">
        <f t="shared" si="2"/>
        <v/>
      </c>
      <c r="J60" t="str">
        <f t="shared" si="33"/>
        <v/>
      </c>
      <c r="K60" t="s">
        <v>74</v>
      </c>
      <c r="L60">
        <f t="shared" si="21"/>
        <v>0</v>
      </c>
      <c r="M60">
        <f t="shared" si="22"/>
        <v>0</v>
      </c>
      <c r="N60">
        <f t="shared" si="23"/>
        <v>0</v>
      </c>
      <c r="O60">
        <f t="shared" si="24"/>
        <v>0</v>
      </c>
    </row>
    <row r="61" spans="1:15">
      <c r="A61" s="10" t="s">
        <v>1</v>
      </c>
      <c r="B61" s="10" t="s">
        <v>1</v>
      </c>
      <c r="C61" s="8" t="s">
        <v>41</v>
      </c>
      <c r="D61" s="9">
        <f>KOSIS!D61</f>
        <v>0</v>
      </c>
      <c r="E61" s="9">
        <f>KOSIS!E61</f>
        <v>0</v>
      </c>
      <c r="F61" s="9">
        <f>KOSIS!F61</f>
        <v>0</v>
      </c>
      <c r="G61" s="16">
        <f t="shared" si="32"/>
        <v>0</v>
      </c>
      <c r="I61" t="str">
        <f t="shared" si="2"/>
        <v/>
      </c>
      <c r="J61" t="str">
        <f t="shared" si="33"/>
        <v/>
      </c>
      <c r="K61" t="s">
        <v>75</v>
      </c>
      <c r="L61">
        <f t="shared" si="21"/>
        <v>0</v>
      </c>
      <c r="M61">
        <f t="shared" si="22"/>
        <v>0</v>
      </c>
      <c r="N61">
        <f t="shared" si="23"/>
        <v>0</v>
      </c>
      <c r="O61">
        <f t="shared" si="24"/>
        <v>0</v>
      </c>
    </row>
    <row r="62" spans="1:15">
      <c r="A62" s="10" t="s">
        <v>1</v>
      </c>
      <c r="B62" s="10" t="s">
        <v>1</v>
      </c>
      <c r="C62" s="8" t="s">
        <v>42</v>
      </c>
      <c r="D62" s="9">
        <f>KOSIS!D62</f>
        <v>0</v>
      </c>
      <c r="E62" s="9">
        <f>KOSIS!E62</f>
        <v>0</v>
      </c>
      <c r="F62" s="9">
        <f>KOSIS!F62</f>
        <v>0</v>
      </c>
      <c r="G62" s="16">
        <f t="shared" si="32"/>
        <v>0</v>
      </c>
      <c r="I62" t="str">
        <f t="shared" si="2"/>
        <v/>
      </c>
      <c r="J62" t="str">
        <f t="shared" si="33"/>
        <v/>
      </c>
      <c r="K62" t="s">
        <v>75</v>
      </c>
      <c r="L62">
        <f t="shared" si="21"/>
        <v>0</v>
      </c>
      <c r="M62">
        <f t="shared" si="22"/>
        <v>0</v>
      </c>
      <c r="N62">
        <f t="shared" si="23"/>
        <v>0</v>
      </c>
      <c r="O62">
        <f t="shared" si="24"/>
        <v>0</v>
      </c>
    </row>
    <row r="63" spans="1:15">
      <c r="A63" s="10" t="s">
        <v>1</v>
      </c>
      <c r="B63" s="10" t="s">
        <v>1</v>
      </c>
      <c r="C63" s="8" t="s">
        <v>43</v>
      </c>
      <c r="D63" s="9">
        <f>KOSIS!D63</f>
        <v>0</v>
      </c>
      <c r="E63" s="9">
        <f>KOSIS!E63</f>
        <v>0</v>
      </c>
      <c r="F63" s="9">
        <f>KOSIS!F63</f>
        <v>0</v>
      </c>
      <c r="G63" s="16">
        <f t="shared" si="32"/>
        <v>0</v>
      </c>
      <c r="I63" t="str">
        <f t="shared" si="2"/>
        <v/>
      </c>
      <c r="J63" t="str">
        <f t="shared" si="33"/>
        <v/>
      </c>
      <c r="K63" t="s">
        <v>75</v>
      </c>
      <c r="L63">
        <f t="shared" si="21"/>
        <v>0</v>
      </c>
      <c r="M63">
        <f t="shared" si="22"/>
        <v>0</v>
      </c>
      <c r="N63">
        <f t="shared" si="23"/>
        <v>0</v>
      </c>
      <c r="O63">
        <f t="shared" si="24"/>
        <v>0</v>
      </c>
    </row>
    <row r="64" spans="1:15">
      <c r="A64" s="10" t="s">
        <v>1</v>
      </c>
      <c r="B64" s="10" t="s">
        <v>1</v>
      </c>
      <c r="C64" s="8" t="s">
        <v>44</v>
      </c>
      <c r="D64" s="9">
        <f>KOSIS!D64</f>
        <v>0</v>
      </c>
      <c r="E64" s="9">
        <f>KOSIS!E64</f>
        <v>0</v>
      </c>
      <c r="F64" s="9">
        <f>KOSIS!F64</f>
        <v>0</v>
      </c>
      <c r="G64" s="16">
        <f t="shared" si="32"/>
        <v>0</v>
      </c>
      <c r="I64" t="str">
        <f t="shared" si="2"/>
        <v/>
      </c>
      <c r="J64" t="str">
        <f t="shared" si="33"/>
        <v/>
      </c>
      <c r="K64" t="s">
        <v>76</v>
      </c>
      <c r="L64">
        <f t="shared" si="21"/>
        <v>0</v>
      </c>
      <c r="M64">
        <f t="shared" si="22"/>
        <v>0</v>
      </c>
      <c r="N64">
        <f t="shared" si="23"/>
        <v>0</v>
      </c>
      <c r="O64">
        <f t="shared" si="24"/>
        <v>0</v>
      </c>
    </row>
    <row r="65" spans="1:15">
      <c r="A65" s="10" t="s">
        <v>1</v>
      </c>
      <c r="B65" s="10" t="s">
        <v>1</v>
      </c>
      <c r="C65" s="8" t="s">
        <v>45</v>
      </c>
      <c r="D65" s="9">
        <f>KOSIS!D65</f>
        <v>0</v>
      </c>
      <c r="E65" s="9">
        <f>KOSIS!E65</f>
        <v>0</v>
      </c>
      <c r="F65" s="9">
        <f>KOSIS!F65</f>
        <v>0</v>
      </c>
      <c r="G65" s="16">
        <f t="shared" si="32"/>
        <v>0</v>
      </c>
      <c r="I65" t="str">
        <f t="shared" si="2"/>
        <v/>
      </c>
      <c r="J65" t="str">
        <f t="shared" si="33"/>
        <v/>
      </c>
      <c r="K65" t="s">
        <v>77</v>
      </c>
      <c r="L65">
        <f t="shared" si="21"/>
        <v>0</v>
      </c>
      <c r="M65">
        <f t="shared" si="22"/>
        <v>0</v>
      </c>
      <c r="N65">
        <f t="shared" si="23"/>
        <v>0</v>
      </c>
      <c r="O65">
        <f t="shared" si="24"/>
        <v>0</v>
      </c>
    </row>
    <row r="66" spans="1:15">
      <c r="A66" s="10" t="s">
        <v>1</v>
      </c>
      <c r="B66" s="8" t="s">
        <v>46</v>
      </c>
      <c r="C66" s="8" t="s">
        <v>46</v>
      </c>
      <c r="D66" s="9">
        <f>KOSIS!D66</f>
        <v>0</v>
      </c>
      <c r="E66" s="9">
        <f>KOSIS!E66</f>
        <v>0</v>
      </c>
      <c r="F66" s="9">
        <f>KOSIS!F66</f>
        <v>0</v>
      </c>
      <c r="G66" s="16">
        <f t="shared" si="32"/>
        <v>0</v>
      </c>
      <c r="I66" t="str">
        <f t="shared" ref="I66:I103" si="34">A66</f>
        <v/>
      </c>
      <c r="J66" t="s">
        <v>79</v>
      </c>
      <c r="K66" t="s">
        <v>78</v>
      </c>
      <c r="L66">
        <f t="shared" ref="L66:L103" si="35">D66</f>
        <v>0</v>
      </c>
      <c r="M66">
        <f t="shared" ref="M66:M103" si="36">E66</f>
        <v>0</v>
      </c>
      <c r="N66">
        <f t="shared" ref="N66:N103" si="37">F66</f>
        <v>0</v>
      </c>
      <c r="O66">
        <f t="shared" ref="O66:O103" si="38">G66</f>
        <v>0</v>
      </c>
    </row>
    <row r="67" spans="1:15">
      <c r="A67" s="10" t="s">
        <v>1</v>
      </c>
      <c r="B67" s="8" t="s">
        <v>47</v>
      </c>
      <c r="C67" s="8" t="s">
        <v>47</v>
      </c>
      <c r="D67" s="9">
        <f>KOSIS!D67</f>
        <v>1875.2</v>
      </c>
      <c r="E67" s="9">
        <f>KOSIS!E67</f>
        <v>1945</v>
      </c>
      <c r="F67" s="9">
        <f>KOSIS!F67</f>
        <v>1598.1</v>
      </c>
      <c r="G67" s="16">
        <f t="shared" si="32"/>
        <v>1251.1999999999998</v>
      </c>
      <c r="I67" t="str">
        <f t="shared" si="34"/>
        <v/>
      </c>
      <c r="J67" t="s">
        <v>80</v>
      </c>
      <c r="K67" t="s">
        <v>81</v>
      </c>
      <c r="L67">
        <f t="shared" si="35"/>
        <v>1875.2</v>
      </c>
      <c r="M67">
        <f t="shared" si="36"/>
        <v>1945</v>
      </c>
      <c r="N67">
        <f t="shared" si="37"/>
        <v>1598.1</v>
      </c>
      <c r="O67">
        <f t="shared" si="38"/>
        <v>1251.1999999999998</v>
      </c>
    </row>
    <row r="68" spans="1:15">
      <c r="A68" s="10" t="s">
        <v>1</v>
      </c>
      <c r="B68" s="8" t="s">
        <v>48</v>
      </c>
      <c r="C68" s="8" t="s">
        <v>48</v>
      </c>
      <c r="D68" s="9">
        <f>KOSIS!D68</f>
        <v>0</v>
      </c>
      <c r="E68" s="9">
        <f>KOSIS!E68</f>
        <v>0</v>
      </c>
      <c r="F68" s="9">
        <f>KOSIS!F68</f>
        <v>0</v>
      </c>
      <c r="G68" s="16">
        <f t="shared" si="32"/>
        <v>0</v>
      </c>
      <c r="I68" t="str">
        <f t="shared" si="34"/>
        <v/>
      </c>
      <c r="J68" t="s">
        <v>82</v>
      </c>
      <c r="K68" t="s">
        <v>83</v>
      </c>
      <c r="L68">
        <f t="shared" si="35"/>
        <v>0</v>
      </c>
      <c r="M68">
        <f t="shared" si="36"/>
        <v>0</v>
      </c>
      <c r="N68">
        <f t="shared" si="37"/>
        <v>0</v>
      </c>
      <c r="O68">
        <f t="shared" si="38"/>
        <v>0</v>
      </c>
    </row>
    <row r="69" spans="1:15">
      <c r="A69" s="10" t="s">
        <v>1</v>
      </c>
      <c r="B69" s="8" t="s">
        <v>49</v>
      </c>
      <c r="C69" s="8" t="s">
        <v>49</v>
      </c>
      <c r="D69" s="9">
        <f>KOSIS!D69</f>
        <v>0</v>
      </c>
      <c r="E69" s="9">
        <f>KOSIS!E69</f>
        <v>0</v>
      </c>
      <c r="F69" s="9">
        <f>KOSIS!F69</f>
        <v>0.2</v>
      </c>
      <c r="G69" s="16">
        <f t="shared" si="32"/>
        <v>0.4</v>
      </c>
      <c r="I69" t="str">
        <f t="shared" si="34"/>
        <v/>
      </c>
      <c r="J69" t="s">
        <v>84</v>
      </c>
      <c r="K69" t="s">
        <v>84</v>
      </c>
      <c r="L69">
        <f t="shared" si="35"/>
        <v>0</v>
      </c>
      <c r="M69">
        <f t="shared" si="36"/>
        <v>0</v>
      </c>
      <c r="N69">
        <f t="shared" si="37"/>
        <v>0.2</v>
      </c>
      <c r="O69">
        <f t="shared" si="38"/>
        <v>0.4</v>
      </c>
    </row>
    <row r="70" spans="1:15">
      <c r="A70" s="8" t="s">
        <v>53</v>
      </c>
      <c r="B70" s="8" t="s">
        <v>32</v>
      </c>
      <c r="C70" s="8" t="s">
        <v>32</v>
      </c>
      <c r="D70" s="9">
        <f>KOSIS!D70</f>
        <v>1724</v>
      </c>
      <c r="E70" s="9">
        <f>KOSIS!E70</f>
        <v>2259.6</v>
      </c>
      <c r="F70" s="9">
        <f>KOSIS!F70</f>
        <v>2599.6</v>
      </c>
      <c r="G70" s="16">
        <f>G71+G74+G83+G84+G85+G86</f>
        <v>2939.6</v>
      </c>
      <c r="I70" t="s">
        <v>62</v>
      </c>
      <c r="J70" t="s">
        <v>64</v>
      </c>
      <c r="K70" t="s">
        <v>73</v>
      </c>
      <c r="L70">
        <f t="shared" si="35"/>
        <v>1724</v>
      </c>
      <c r="M70">
        <f t="shared" si="36"/>
        <v>2259.6</v>
      </c>
      <c r="N70">
        <f t="shared" si="37"/>
        <v>2599.6</v>
      </c>
      <c r="O70">
        <f t="shared" si="38"/>
        <v>2939.6</v>
      </c>
    </row>
    <row r="71" spans="1:15">
      <c r="A71" s="10" t="s">
        <v>1</v>
      </c>
      <c r="B71" s="8" t="s">
        <v>33</v>
      </c>
      <c r="C71" s="8" t="s">
        <v>34</v>
      </c>
      <c r="D71" s="9">
        <f>KOSIS!D71</f>
        <v>0</v>
      </c>
      <c r="E71" s="9">
        <f>KOSIS!E71</f>
        <v>0</v>
      </c>
      <c r="F71" s="9">
        <f>KOSIS!F71</f>
        <v>0</v>
      </c>
      <c r="G71" s="16">
        <f>SUM(G72:G73)</f>
        <v>0</v>
      </c>
      <c r="I71" t="str">
        <f t="shared" si="34"/>
        <v/>
      </c>
      <c r="J71" t="s">
        <v>65</v>
      </c>
      <c r="K71" t="s">
        <v>72</v>
      </c>
      <c r="L71">
        <f t="shared" si="35"/>
        <v>0</v>
      </c>
      <c r="M71">
        <f t="shared" si="36"/>
        <v>0</v>
      </c>
      <c r="N71">
        <f t="shared" si="37"/>
        <v>0</v>
      </c>
      <c r="O71">
        <f t="shared" si="38"/>
        <v>0</v>
      </c>
    </row>
    <row r="72" spans="1:15">
      <c r="A72" s="10" t="s">
        <v>1</v>
      </c>
      <c r="B72" s="10" t="s">
        <v>1</v>
      </c>
      <c r="C72" s="8" t="s">
        <v>35</v>
      </c>
      <c r="D72" s="9">
        <f>KOSIS!D72</f>
        <v>0</v>
      </c>
      <c r="E72" s="9">
        <f>KOSIS!E72</f>
        <v>0</v>
      </c>
      <c r="F72" s="9">
        <f>KOSIS!F72</f>
        <v>0</v>
      </c>
      <c r="G72" s="16">
        <f>MAX(F72+($G$1-$F$1)*(F72-E72)/($F$1-$E$1), 0)</f>
        <v>0</v>
      </c>
      <c r="I72" t="str">
        <f t="shared" si="34"/>
        <v/>
      </c>
      <c r="J72" t="str">
        <f t="shared" ref="J72:J73" si="39">B72</f>
        <v/>
      </c>
      <c r="K72" t="s">
        <v>71</v>
      </c>
      <c r="L72">
        <f t="shared" si="35"/>
        <v>0</v>
      </c>
      <c r="M72">
        <f t="shared" si="36"/>
        <v>0</v>
      </c>
      <c r="N72">
        <f t="shared" si="37"/>
        <v>0</v>
      </c>
      <c r="O72">
        <f t="shared" si="38"/>
        <v>0</v>
      </c>
    </row>
    <row r="73" spans="1:15">
      <c r="A73" s="10" t="s">
        <v>1</v>
      </c>
      <c r="B73" s="10" t="s">
        <v>1</v>
      </c>
      <c r="C73" s="8" t="s">
        <v>36</v>
      </c>
      <c r="D73" s="9">
        <f>KOSIS!D73</f>
        <v>0</v>
      </c>
      <c r="E73" s="9">
        <f>KOSIS!E73</f>
        <v>0</v>
      </c>
      <c r="F73" s="9">
        <f>KOSIS!F73</f>
        <v>0</v>
      </c>
      <c r="G73" s="16">
        <f>MAX(F73+($G$1-$F$1)*(F73-E73)/($F$1-$E$1), 0)</f>
        <v>0</v>
      </c>
      <c r="I73" t="str">
        <f t="shared" si="34"/>
        <v/>
      </c>
      <c r="J73" t="str">
        <f t="shared" si="39"/>
        <v/>
      </c>
      <c r="K73" t="s">
        <v>70</v>
      </c>
      <c r="L73">
        <f t="shared" si="35"/>
        <v>0</v>
      </c>
      <c r="M73">
        <f t="shared" si="36"/>
        <v>0</v>
      </c>
      <c r="N73">
        <f t="shared" si="37"/>
        <v>0</v>
      </c>
      <c r="O73">
        <f t="shared" si="38"/>
        <v>0</v>
      </c>
    </row>
    <row r="74" spans="1:15">
      <c r="A74" s="10" t="s">
        <v>1</v>
      </c>
      <c r="B74" s="8" t="s">
        <v>37</v>
      </c>
      <c r="C74" s="8" t="s">
        <v>34</v>
      </c>
      <c r="D74" s="9">
        <f>KOSIS!D74</f>
        <v>0</v>
      </c>
      <c r="E74" s="9">
        <f>KOSIS!E74</f>
        <v>0</v>
      </c>
      <c r="F74" s="9">
        <f>KOSIS!F74</f>
        <v>0</v>
      </c>
      <c r="G74" s="16">
        <f>SUM(G75:G82)</f>
        <v>0</v>
      </c>
      <c r="I74" t="str">
        <f t="shared" si="34"/>
        <v/>
      </c>
      <c r="J74" t="s">
        <v>66</v>
      </c>
      <c r="K74" t="s">
        <v>69</v>
      </c>
      <c r="L74">
        <f t="shared" si="35"/>
        <v>0</v>
      </c>
      <c r="M74">
        <f t="shared" si="36"/>
        <v>0</v>
      </c>
      <c r="N74">
        <f t="shared" si="37"/>
        <v>0</v>
      </c>
      <c r="O74">
        <f t="shared" si="38"/>
        <v>0</v>
      </c>
    </row>
    <row r="75" spans="1:15">
      <c r="A75" s="10" t="s">
        <v>1</v>
      </c>
      <c r="B75" s="10" t="s">
        <v>1</v>
      </c>
      <c r="C75" s="8" t="s">
        <v>38</v>
      </c>
      <c r="D75" s="9">
        <f>KOSIS!D75</f>
        <v>0</v>
      </c>
      <c r="E75" s="9">
        <f>KOSIS!E75</f>
        <v>0</v>
      </c>
      <c r="F75" s="9">
        <f>KOSIS!F75</f>
        <v>0</v>
      </c>
      <c r="G75" s="16">
        <f t="shared" ref="G75:G86" si="40">MAX(F75+($G$1-$F$1)*(F75-E75)/($F$1-$E$1), 0)</f>
        <v>0</v>
      </c>
      <c r="I75" t="str">
        <f t="shared" si="34"/>
        <v/>
      </c>
      <c r="J75" t="str">
        <f t="shared" ref="J75:J82" si="41">B75</f>
        <v/>
      </c>
      <c r="K75" t="s">
        <v>67</v>
      </c>
      <c r="L75">
        <f t="shared" si="35"/>
        <v>0</v>
      </c>
      <c r="M75">
        <f t="shared" si="36"/>
        <v>0</v>
      </c>
      <c r="N75">
        <f t="shared" si="37"/>
        <v>0</v>
      </c>
      <c r="O75">
        <f t="shared" si="38"/>
        <v>0</v>
      </c>
    </row>
    <row r="76" spans="1:15">
      <c r="A76" s="10" t="s">
        <v>1</v>
      </c>
      <c r="B76" s="10" t="s">
        <v>1</v>
      </c>
      <c r="C76" s="8" t="s">
        <v>39</v>
      </c>
      <c r="D76" s="9">
        <f>KOSIS!D76</f>
        <v>0</v>
      </c>
      <c r="E76" s="9">
        <f>KOSIS!E76</f>
        <v>0</v>
      </c>
      <c r="F76" s="9">
        <f>KOSIS!F76</f>
        <v>0</v>
      </c>
      <c r="G76" s="16">
        <f t="shared" si="40"/>
        <v>0</v>
      </c>
      <c r="I76" t="str">
        <f t="shared" si="34"/>
        <v/>
      </c>
      <c r="J76" t="str">
        <f t="shared" si="41"/>
        <v/>
      </c>
      <c r="K76" t="s">
        <v>68</v>
      </c>
      <c r="L76">
        <f t="shared" si="35"/>
        <v>0</v>
      </c>
      <c r="M76">
        <f t="shared" si="36"/>
        <v>0</v>
      </c>
      <c r="N76">
        <f t="shared" si="37"/>
        <v>0</v>
      </c>
      <c r="O76">
        <f t="shared" si="38"/>
        <v>0</v>
      </c>
    </row>
    <row r="77" spans="1:15">
      <c r="A77" s="10" t="s">
        <v>1</v>
      </c>
      <c r="B77" s="10" t="s">
        <v>1</v>
      </c>
      <c r="C77" s="8" t="s">
        <v>40</v>
      </c>
      <c r="D77" s="9">
        <f>KOSIS!D77</f>
        <v>0</v>
      </c>
      <c r="E77" s="9">
        <f>KOSIS!E77</f>
        <v>0</v>
      </c>
      <c r="F77" s="9">
        <f>KOSIS!F77</f>
        <v>0</v>
      </c>
      <c r="G77" s="16">
        <f t="shared" si="40"/>
        <v>0</v>
      </c>
      <c r="I77" t="str">
        <f t="shared" si="34"/>
        <v/>
      </c>
      <c r="J77" t="str">
        <f t="shared" si="41"/>
        <v/>
      </c>
      <c r="K77" t="s">
        <v>74</v>
      </c>
      <c r="L77">
        <f t="shared" si="35"/>
        <v>0</v>
      </c>
      <c r="M77">
        <f t="shared" si="36"/>
        <v>0</v>
      </c>
      <c r="N77">
        <f t="shared" si="37"/>
        <v>0</v>
      </c>
      <c r="O77">
        <f t="shared" si="38"/>
        <v>0</v>
      </c>
    </row>
    <row r="78" spans="1:15">
      <c r="A78" s="10" t="s">
        <v>1</v>
      </c>
      <c r="B78" s="10" t="s">
        <v>1</v>
      </c>
      <c r="C78" s="8" t="s">
        <v>41</v>
      </c>
      <c r="D78" s="9">
        <f>KOSIS!D78</f>
        <v>0</v>
      </c>
      <c r="E78" s="9">
        <f>KOSIS!E78</f>
        <v>0</v>
      </c>
      <c r="F78" s="9">
        <f>KOSIS!F78</f>
        <v>0</v>
      </c>
      <c r="G78" s="16">
        <f t="shared" si="40"/>
        <v>0</v>
      </c>
      <c r="I78" t="str">
        <f t="shared" si="34"/>
        <v/>
      </c>
      <c r="J78" t="str">
        <f t="shared" si="41"/>
        <v/>
      </c>
      <c r="K78" t="s">
        <v>75</v>
      </c>
      <c r="L78">
        <f t="shared" si="35"/>
        <v>0</v>
      </c>
      <c r="M78">
        <f t="shared" si="36"/>
        <v>0</v>
      </c>
      <c r="N78">
        <f t="shared" si="37"/>
        <v>0</v>
      </c>
      <c r="O78">
        <f t="shared" si="38"/>
        <v>0</v>
      </c>
    </row>
    <row r="79" spans="1:15">
      <c r="A79" s="10" t="s">
        <v>1</v>
      </c>
      <c r="B79" s="10" t="s">
        <v>1</v>
      </c>
      <c r="C79" s="8" t="s">
        <v>42</v>
      </c>
      <c r="D79" s="9">
        <f>KOSIS!D79</f>
        <v>0</v>
      </c>
      <c r="E79" s="9">
        <f>KOSIS!E79</f>
        <v>0</v>
      </c>
      <c r="F79" s="9">
        <f>KOSIS!F79</f>
        <v>0</v>
      </c>
      <c r="G79" s="16">
        <f t="shared" si="40"/>
        <v>0</v>
      </c>
      <c r="I79" t="str">
        <f t="shared" si="34"/>
        <v/>
      </c>
      <c r="J79" t="str">
        <f t="shared" si="41"/>
        <v/>
      </c>
      <c r="K79" t="s">
        <v>75</v>
      </c>
      <c r="L79">
        <f t="shared" si="35"/>
        <v>0</v>
      </c>
      <c r="M79">
        <f t="shared" si="36"/>
        <v>0</v>
      </c>
      <c r="N79">
        <f t="shared" si="37"/>
        <v>0</v>
      </c>
      <c r="O79">
        <f t="shared" si="38"/>
        <v>0</v>
      </c>
    </row>
    <row r="80" spans="1:15">
      <c r="A80" s="10" t="s">
        <v>1</v>
      </c>
      <c r="B80" s="10" t="s">
        <v>1</v>
      </c>
      <c r="C80" s="8" t="s">
        <v>43</v>
      </c>
      <c r="D80" s="9">
        <f>KOSIS!D80</f>
        <v>0</v>
      </c>
      <c r="E80" s="9">
        <f>KOSIS!E80</f>
        <v>0</v>
      </c>
      <c r="F80" s="9">
        <f>KOSIS!F80</f>
        <v>0</v>
      </c>
      <c r="G80" s="16">
        <f t="shared" si="40"/>
        <v>0</v>
      </c>
      <c r="I80" t="str">
        <f t="shared" si="34"/>
        <v/>
      </c>
      <c r="J80" t="str">
        <f t="shared" si="41"/>
        <v/>
      </c>
      <c r="K80" t="s">
        <v>75</v>
      </c>
      <c r="L80">
        <f t="shared" si="35"/>
        <v>0</v>
      </c>
      <c r="M80">
        <f t="shared" si="36"/>
        <v>0</v>
      </c>
      <c r="N80">
        <f t="shared" si="37"/>
        <v>0</v>
      </c>
      <c r="O80">
        <f t="shared" si="38"/>
        <v>0</v>
      </c>
    </row>
    <row r="81" spans="1:15">
      <c r="A81" s="10" t="s">
        <v>1</v>
      </c>
      <c r="B81" s="10" t="s">
        <v>1</v>
      </c>
      <c r="C81" s="8" t="s">
        <v>44</v>
      </c>
      <c r="D81" s="9">
        <f>KOSIS!D81</f>
        <v>0</v>
      </c>
      <c r="E81" s="9">
        <f>KOSIS!E81</f>
        <v>0</v>
      </c>
      <c r="F81" s="9">
        <f>KOSIS!F81</f>
        <v>0</v>
      </c>
      <c r="G81" s="16">
        <f t="shared" si="40"/>
        <v>0</v>
      </c>
      <c r="I81" t="str">
        <f t="shared" si="34"/>
        <v/>
      </c>
      <c r="J81" t="str">
        <f t="shared" si="41"/>
        <v/>
      </c>
      <c r="K81" t="s">
        <v>76</v>
      </c>
      <c r="L81">
        <f t="shared" si="35"/>
        <v>0</v>
      </c>
      <c r="M81">
        <f t="shared" si="36"/>
        <v>0</v>
      </c>
      <c r="N81">
        <f t="shared" si="37"/>
        <v>0</v>
      </c>
      <c r="O81">
        <f t="shared" si="38"/>
        <v>0</v>
      </c>
    </row>
    <row r="82" spans="1:15">
      <c r="A82" s="10" t="s">
        <v>1</v>
      </c>
      <c r="B82" s="10" t="s">
        <v>1</v>
      </c>
      <c r="C82" s="8" t="s">
        <v>45</v>
      </c>
      <c r="D82" s="9">
        <f>KOSIS!D82</f>
        <v>0</v>
      </c>
      <c r="E82" s="9">
        <f>KOSIS!E82</f>
        <v>0</v>
      </c>
      <c r="F82" s="9">
        <f>KOSIS!F82</f>
        <v>0</v>
      </c>
      <c r="G82" s="16">
        <f t="shared" si="40"/>
        <v>0</v>
      </c>
      <c r="I82" t="str">
        <f t="shared" si="34"/>
        <v/>
      </c>
      <c r="J82" t="str">
        <f t="shared" si="41"/>
        <v/>
      </c>
      <c r="K82" t="s">
        <v>77</v>
      </c>
      <c r="L82">
        <f t="shared" si="35"/>
        <v>0</v>
      </c>
      <c r="M82">
        <f t="shared" si="36"/>
        <v>0</v>
      </c>
      <c r="N82">
        <f t="shared" si="37"/>
        <v>0</v>
      </c>
      <c r="O82">
        <f t="shared" si="38"/>
        <v>0</v>
      </c>
    </row>
    <row r="83" spans="1:15">
      <c r="A83" s="10" t="s">
        <v>1</v>
      </c>
      <c r="B83" s="8" t="s">
        <v>46</v>
      </c>
      <c r="C83" s="8" t="s">
        <v>46</v>
      </c>
      <c r="D83" s="9">
        <f>KOSIS!D83</f>
        <v>0</v>
      </c>
      <c r="E83" s="9">
        <f>KOSIS!E83</f>
        <v>0</v>
      </c>
      <c r="F83" s="9">
        <f>KOSIS!F83</f>
        <v>0</v>
      </c>
      <c r="G83" s="16">
        <f t="shared" si="40"/>
        <v>0</v>
      </c>
      <c r="I83" t="str">
        <f t="shared" si="34"/>
        <v/>
      </c>
      <c r="J83" t="s">
        <v>79</v>
      </c>
      <c r="K83" t="s">
        <v>78</v>
      </c>
      <c r="L83">
        <f t="shared" si="35"/>
        <v>0</v>
      </c>
      <c r="M83">
        <f t="shared" si="36"/>
        <v>0</v>
      </c>
      <c r="N83">
        <f t="shared" si="37"/>
        <v>0</v>
      </c>
      <c r="O83">
        <f t="shared" si="38"/>
        <v>0</v>
      </c>
    </row>
    <row r="84" spans="1:15">
      <c r="A84" s="10" t="s">
        <v>1</v>
      </c>
      <c r="B84" s="8" t="s">
        <v>47</v>
      </c>
      <c r="C84" s="8" t="s">
        <v>47</v>
      </c>
      <c r="D84" s="9">
        <f>KOSIS!D84</f>
        <v>1724</v>
      </c>
      <c r="E84" s="9">
        <f>KOSIS!E84</f>
        <v>2259.6</v>
      </c>
      <c r="F84" s="9">
        <f>KOSIS!F84</f>
        <v>2594.6</v>
      </c>
      <c r="G84" s="16">
        <f t="shared" si="40"/>
        <v>2929.6</v>
      </c>
      <c r="I84" t="str">
        <f t="shared" si="34"/>
        <v/>
      </c>
      <c r="J84" t="s">
        <v>80</v>
      </c>
      <c r="K84" t="s">
        <v>81</v>
      </c>
      <c r="L84">
        <f t="shared" si="35"/>
        <v>1724</v>
      </c>
      <c r="M84">
        <f t="shared" si="36"/>
        <v>2259.6</v>
      </c>
      <c r="N84">
        <f t="shared" si="37"/>
        <v>2594.6</v>
      </c>
      <c r="O84">
        <f t="shared" si="38"/>
        <v>2929.6</v>
      </c>
    </row>
    <row r="85" spans="1:15">
      <c r="A85" s="10" t="s">
        <v>1</v>
      </c>
      <c r="B85" s="8" t="s">
        <v>48</v>
      </c>
      <c r="C85" s="8" t="s">
        <v>48</v>
      </c>
      <c r="D85" s="9">
        <f>KOSIS!D85</f>
        <v>0</v>
      </c>
      <c r="E85" s="9">
        <f>KOSIS!E85</f>
        <v>0</v>
      </c>
      <c r="F85" s="9">
        <f>KOSIS!F85</f>
        <v>0</v>
      </c>
      <c r="G85" s="16">
        <f t="shared" si="40"/>
        <v>0</v>
      </c>
      <c r="I85" t="str">
        <f t="shared" si="34"/>
        <v/>
      </c>
      <c r="J85" t="s">
        <v>82</v>
      </c>
      <c r="K85" t="s">
        <v>83</v>
      </c>
      <c r="L85">
        <f t="shared" si="35"/>
        <v>0</v>
      </c>
      <c r="M85">
        <f t="shared" si="36"/>
        <v>0</v>
      </c>
      <c r="N85">
        <f t="shared" si="37"/>
        <v>0</v>
      </c>
      <c r="O85">
        <f t="shared" si="38"/>
        <v>0</v>
      </c>
    </row>
    <row r="86" spans="1:15">
      <c r="A86" s="10" t="s">
        <v>1</v>
      </c>
      <c r="B86" s="8" t="s">
        <v>49</v>
      </c>
      <c r="C86" s="8" t="s">
        <v>49</v>
      </c>
      <c r="D86" s="9">
        <f>KOSIS!D86</f>
        <v>0</v>
      </c>
      <c r="E86" s="9">
        <f>KOSIS!E86</f>
        <v>0</v>
      </c>
      <c r="F86" s="9">
        <f>KOSIS!F86</f>
        <v>5</v>
      </c>
      <c r="G86" s="16">
        <f t="shared" si="40"/>
        <v>10</v>
      </c>
      <c r="I86" t="str">
        <f t="shared" si="34"/>
        <v/>
      </c>
      <c r="J86" t="s">
        <v>84</v>
      </c>
      <c r="K86" t="s">
        <v>84</v>
      </c>
      <c r="L86">
        <f t="shared" si="35"/>
        <v>0</v>
      </c>
      <c r="M86">
        <f t="shared" si="36"/>
        <v>0</v>
      </c>
      <c r="N86">
        <f t="shared" si="37"/>
        <v>5</v>
      </c>
      <c r="O86">
        <f t="shared" si="38"/>
        <v>10</v>
      </c>
    </row>
    <row r="87" spans="1:15">
      <c r="A87" s="8" t="s">
        <v>54</v>
      </c>
      <c r="B87" s="8" t="s">
        <v>32</v>
      </c>
      <c r="C87" s="8" t="s">
        <v>32</v>
      </c>
      <c r="D87" s="9">
        <f>KOSIS!D87</f>
        <v>3542.5</v>
      </c>
      <c r="E87" s="9">
        <f>KOSIS!E87</f>
        <v>3642.3</v>
      </c>
      <c r="F87" s="9">
        <f>KOSIS!F87</f>
        <v>4843.6000000000004</v>
      </c>
      <c r="G87" s="16">
        <f>G88+G91+G100+G101+G102+G103</f>
        <v>6058.5</v>
      </c>
      <c r="I87" t="s">
        <v>63</v>
      </c>
      <c r="J87" t="s">
        <v>64</v>
      </c>
      <c r="K87" t="s">
        <v>73</v>
      </c>
      <c r="L87">
        <f t="shared" si="35"/>
        <v>3542.5</v>
      </c>
      <c r="M87">
        <f t="shared" si="36"/>
        <v>3642.3</v>
      </c>
      <c r="N87">
        <f t="shared" si="37"/>
        <v>4843.6000000000004</v>
      </c>
      <c r="O87">
        <f t="shared" si="38"/>
        <v>6058.5</v>
      </c>
    </row>
    <row r="88" spans="1:15">
      <c r="A88" s="10" t="s">
        <v>1</v>
      </c>
      <c r="B88" s="8" t="s">
        <v>33</v>
      </c>
      <c r="C88" s="8" t="s">
        <v>34</v>
      </c>
      <c r="D88" s="9">
        <f>KOSIS!D88</f>
        <v>16</v>
      </c>
      <c r="E88" s="9">
        <f>KOSIS!E88</f>
        <v>31</v>
      </c>
      <c r="F88" s="9">
        <f>KOSIS!F88</f>
        <v>58.1</v>
      </c>
      <c r="G88" s="16">
        <f>SUM(G89:G90)</f>
        <v>85.2</v>
      </c>
      <c r="I88" t="str">
        <f t="shared" si="34"/>
        <v/>
      </c>
      <c r="J88" t="s">
        <v>65</v>
      </c>
      <c r="K88" t="s">
        <v>72</v>
      </c>
      <c r="L88">
        <f t="shared" si="35"/>
        <v>16</v>
      </c>
      <c r="M88">
        <f t="shared" si="36"/>
        <v>31</v>
      </c>
      <c r="N88">
        <f t="shared" si="37"/>
        <v>58.1</v>
      </c>
      <c r="O88">
        <f t="shared" si="38"/>
        <v>85.2</v>
      </c>
    </row>
    <row r="89" spans="1:15">
      <c r="A89" s="10" t="s">
        <v>1</v>
      </c>
      <c r="B89" s="10" t="s">
        <v>1</v>
      </c>
      <c r="C89" s="8" t="s">
        <v>35</v>
      </c>
      <c r="D89" s="9">
        <f>KOSIS!D89</f>
        <v>16</v>
      </c>
      <c r="E89" s="9">
        <f>KOSIS!E89</f>
        <v>31</v>
      </c>
      <c r="F89" s="9">
        <f>KOSIS!F89</f>
        <v>58.1</v>
      </c>
      <c r="G89" s="16">
        <f>MAX(F89+($G$1-$F$1)*(F89-E89)/($F$1-$E$1), 0)</f>
        <v>85.2</v>
      </c>
      <c r="I89" t="str">
        <f t="shared" si="34"/>
        <v/>
      </c>
      <c r="J89" t="str">
        <f t="shared" ref="J89:J90" si="42">B89</f>
        <v/>
      </c>
      <c r="K89" t="s">
        <v>71</v>
      </c>
      <c r="L89">
        <f t="shared" si="35"/>
        <v>16</v>
      </c>
      <c r="M89">
        <f t="shared" si="36"/>
        <v>31</v>
      </c>
      <c r="N89">
        <f t="shared" si="37"/>
        <v>58.1</v>
      </c>
      <c r="O89">
        <f t="shared" si="38"/>
        <v>85.2</v>
      </c>
    </row>
    <row r="90" spans="1:15">
      <c r="A90" s="10" t="s">
        <v>1</v>
      </c>
      <c r="B90" s="10" t="s">
        <v>1</v>
      </c>
      <c r="C90" s="8" t="s">
        <v>36</v>
      </c>
      <c r="D90" s="9">
        <f>KOSIS!D90</f>
        <v>0</v>
      </c>
      <c r="E90" s="9">
        <f>KOSIS!E90</f>
        <v>0</v>
      </c>
      <c r="F90" s="9">
        <f>KOSIS!F90</f>
        <v>0</v>
      </c>
      <c r="G90" s="16">
        <f>MAX(F90+($G$1-$F$1)*(F90-E90)/($F$1-$E$1), 0)</f>
        <v>0</v>
      </c>
      <c r="I90" t="str">
        <f t="shared" si="34"/>
        <v/>
      </c>
      <c r="J90" t="str">
        <f t="shared" si="42"/>
        <v/>
      </c>
      <c r="K90" t="s">
        <v>70</v>
      </c>
      <c r="L90">
        <f t="shared" si="35"/>
        <v>0</v>
      </c>
      <c r="M90">
        <f t="shared" si="36"/>
        <v>0</v>
      </c>
      <c r="N90">
        <f t="shared" si="37"/>
        <v>0</v>
      </c>
      <c r="O90">
        <f t="shared" si="38"/>
        <v>0</v>
      </c>
    </row>
    <row r="91" spans="1:15">
      <c r="A91" s="10" t="s">
        <v>1</v>
      </c>
      <c r="B91" s="8" t="s">
        <v>37</v>
      </c>
      <c r="C91" s="8" t="s">
        <v>34</v>
      </c>
      <c r="D91" s="9">
        <f>KOSIS!D91</f>
        <v>538.20000000000005</v>
      </c>
      <c r="E91" s="9">
        <f>KOSIS!E91</f>
        <v>587.6</v>
      </c>
      <c r="F91" s="9">
        <f>KOSIS!F91</f>
        <v>813.4</v>
      </c>
      <c r="G91" s="16">
        <f>SUM(G92:G99)</f>
        <v>1043.2</v>
      </c>
      <c r="I91" t="str">
        <f t="shared" si="34"/>
        <v/>
      </c>
      <c r="J91" t="s">
        <v>66</v>
      </c>
      <c r="K91" t="s">
        <v>69</v>
      </c>
      <c r="L91">
        <f t="shared" si="35"/>
        <v>538.20000000000005</v>
      </c>
      <c r="M91">
        <f t="shared" si="36"/>
        <v>587.6</v>
      </c>
      <c r="N91">
        <f t="shared" si="37"/>
        <v>813.4</v>
      </c>
      <c r="O91">
        <f t="shared" si="38"/>
        <v>1043.2</v>
      </c>
    </row>
    <row r="92" spans="1:15">
      <c r="A92" s="10" t="s">
        <v>1</v>
      </c>
      <c r="B92" s="10" t="s">
        <v>1</v>
      </c>
      <c r="C92" s="8" t="s">
        <v>38</v>
      </c>
      <c r="D92" s="9">
        <f>KOSIS!D92</f>
        <v>0</v>
      </c>
      <c r="E92" s="9">
        <f>KOSIS!E92</f>
        <v>0</v>
      </c>
      <c r="F92" s="9">
        <f>KOSIS!F92</f>
        <v>0</v>
      </c>
      <c r="G92" s="16">
        <f t="shared" ref="G92:G103" si="43">MAX(F92+($G$1-$F$1)*(F92-E92)/($F$1-$E$1), 0)</f>
        <v>0</v>
      </c>
      <c r="I92" t="str">
        <f t="shared" si="34"/>
        <v/>
      </c>
      <c r="J92" t="str">
        <f t="shared" ref="J92:J99" si="44">B92</f>
        <v/>
      </c>
      <c r="K92" t="s">
        <v>67</v>
      </c>
      <c r="L92">
        <f t="shared" si="35"/>
        <v>0</v>
      </c>
      <c r="M92">
        <f t="shared" si="36"/>
        <v>0</v>
      </c>
      <c r="N92">
        <f t="shared" si="37"/>
        <v>0</v>
      </c>
      <c r="O92">
        <f t="shared" si="38"/>
        <v>0</v>
      </c>
    </row>
    <row r="93" spans="1:15">
      <c r="A93" s="10" t="s">
        <v>1</v>
      </c>
      <c r="B93" s="10" t="s">
        <v>1</v>
      </c>
      <c r="C93" s="8" t="s">
        <v>39</v>
      </c>
      <c r="D93" s="9">
        <f>KOSIS!D93</f>
        <v>65</v>
      </c>
      <c r="E93" s="9">
        <f>KOSIS!E93</f>
        <v>56.5</v>
      </c>
      <c r="F93" s="9">
        <f>KOSIS!F93</f>
        <v>48.3</v>
      </c>
      <c r="G93" s="16">
        <f t="shared" si="43"/>
        <v>40.099999999999994</v>
      </c>
      <c r="I93" t="str">
        <f t="shared" si="34"/>
        <v/>
      </c>
      <c r="J93" t="str">
        <f t="shared" si="44"/>
        <v/>
      </c>
      <c r="K93" t="s">
        <v>68</v>
      </c>
      <c r="L93">
        <f t="shared" si="35"/>
        <v>65</v>
      </c>
      <c r="M93">
        <f t="shared" si="36"/>
        <v>56.5</v>
      </c>
      <c r="N93">
        <f t="shared" si="37"/>
        <v>48.3</v>
      </c>
      <c r="O93">
        <f t="shared" si="38"/>
        <v>40.099999999999994</v>
      </c>
    </row>
    <row r="94" spans="1:15">
      <c r="A94" s="10" t="s">
        <v>1</v>
      </c>
      <c r="B94" s="10" t="s">
        <v>1</v>
      </c>
      <c r="C94" s="8" t="s">
        <v>40</v>
      </c>
      <c r="D94" s="9">
        <f>KOSIS!D94</f>
        <v>12.4</v>
      </c>
      <c r="E94" s="9">
        <f>KOSIS!E94</f>
        <v>17.8</v>
      </c>
      <c r="F94" s="9">
        <f>KOSIS!F94</f>
        <v>6.9</v>
      </c>
      <c r="G94" s="16">
        <f t="shared" si="43"/>
        <v>0</v>
      </c>
      <c r="I94" t="str">
        <f t="shared" si="34"/>
        <v/>
      </c>
      <c r="J94" t="str">
        <f t="shared" si="44"/>
        <v/>
      </c>
      <c r="K94" t="s">
        <v>74</v>
      </c>
      <c r="L94">
        <f t="shared" si="35"/>
        <v>12.4</v>
      </c>
      <c r="M94">
        <f t="shared" si="36"/>
        <v>17.8</v>
      </c>
      <c r="N94">
        <f t="shared" si="37"/>
        <v>6.9</v>
      </c>
      <c r="O94">
        <f t="shared" si="38"/>
        <v>0</v>
      </c>
    </row>
    <row r="95" spans="1:15">
      <c r="A95" s="10" t="s">
        <v>1</v>
      </c>
      <c r="B95" s="10" t="s">
        <v>1</v>
      </c>
      <c r="C95" s="8" t="s">
        <v>41</v>
      </c>
      <c r="D95" s="9">
        <f>KOSIS!D95</f>
        <v>0</v>
      </c>
      <c r="E95" s="9">
        <f>KOSIS!E95</f>
        <v>0</v>
      </c>
      <c r="F95" s="9">
        <f>KOSIS!F95</f>
        <v>0</v>
      </c>
      <c r="G95" s="16">
        <f t="shared" si="43"/>
        <v>0</v>
      </c>
      <c r="I95" t="str">
        <f t="shared" si="34"/>
        <v/>
      </c>
      <c r="J95" t="str">
        <f t="shared" si="44"/>
        <v/>
      </c>
      <c r="K95" t="s">
        <v>75</v>
      </c>
      <c r="L95">
        <f t="shared" si="35"/>
        <v>0</v>
      </c>
      <c r="M95">
        <f t="shared" si="36"/>
        <v>0</v>
      </c>
      <c r="N95">
        <f t="shared" si="37"/>
        <v>0</v>
      </c>
      <c r="O95">
        <f t="shared" si="38"/>
        <v>0</v>
      </c>
    </row>
    <row r="96" spans="1:15">
      <c r="A96" s="10" t="s">
        <v>1</v>
      </c>
      <c r="B96" s="10" t="s">
        <v>1</v>
      </c>
      <c r="C96" s="8" t="s">
        <v>42</v>
      </c>
      <c r="D96" s="9">
        <f>KOSIS!D96</f>
        <v>0</v>
      </c>
      <c r="E96" s="9">
        <f>KOSIS!E96</f>
        <v>0</v>
      </c>
      <c r="F96" s="9">
        <f>KOSIS!F96</f>
        <v>0</v>
      </c>
      <c r="G96" s="16">
        <f t="shared" si="43"/>
        <v>0</v>
      </c>
      <c r="I96" t="str">
        <f t="shared" si="34"/>
        <v/>
      </c>
      <c r="J96" t="str">
        <f t="shared" si="44"/>
        <v/>
      </c>
      <c r="K96" t="s">
        <v>75</v>
      </c>
      <c r="L96">
        <f t="shared" si="35"/>
        <v>0</v>
      </c>
      <c r="M96">
        <f t="shared" si="36"/>
        <v>0</v>
      </c>
      <c r="N96">
        <f t="shared" si="37"/>
        <v>0</v>
      </c>
      <c r="O96">
        <f t="shared" si="38"/>
        <v>0</v>
      </c>
    </row>
    <row r="97" spans="1:15">
      <c r="A97" s="10" t="s">
        <v>1</v>
      </c>
      <c r="B97" s="10" t="s">
        <v>1</v>
      </c>
      <c r="C97" s="8" t="s">
        <v>43</v>
      </c>
      <c r="D97" s="9">
        <f>KOSIS!D97</f>
        <v>2.9</v>
      </c>
      <c r="E97" s="9">
        <f>KOSIS!E97</f>
        <v>3.7</v>
      </c>
      <c r="F97" s="9">
        <f>KOSIS!F97</f>
        <v>4</v>
      </c>
      <c r="G97" s="16">
        <f t="shared" si="43"/>
        <v>4.3</v>
      </c>
      <c r="I97" t="str">
        <f t="shared" si="34"/>
        <v/>
      </c>
      <c r="J97" t="str">
        <f t="shared" si="44"/>
        <v/>
      </c>
      <c r="K97" t="s">
        <v>75</v>
      </c>
      <c r="L97">
        <f t="shared" si="35"/>
        <v>2.9</v>
      </c>
      <c r="M97">
        <f t="shared" si="36"/>
        <v>3.7</v>
      </c>
      <c r="N97">
        <f t="shared" si="37"/>
        <v>4</v>
      </c>
      <c r="O97">
        <f t="shared" si="38"/>
        <v>4.3</v>
      </c>
    </row>
    <row r="98" spans="1:15">
      <c r="A98" s="10" t="s">
        <v>1</v>
      </c>
      <c r="B98" s="10" t="s">
        <v>1</v>
      </c>
      <c r="C98" s="8" t="s">
        <v>44</v>
      </c>
      <c r="D98" s="9">
        <f>KOSIS!D98</f>
        <v>453.2</v>
      </c>
      <c r="E98" s="9">
        <f>KOSIS!E98</f>
        <v>502.8</v>
      </c>
      <c r="F98" s="9">
        <f>KOSIS!F98</f>
        <v>741.4</v>
      </c>
      <c r="G98" s="16">
        <f t="shared" si="43"/>
        <v>980</v>
      </c>
      <c r="I98" t="str">
        <f t="shared" si="34"/>
        <v/>
      </c>
      <c r="J98" t="str">
        <f t="shared" si="44"/>
        <v/>
      </c>
      <c r="K98" t="s">
        <v>76</v>
      </c>
      <c r="L98">
        <f t="shared" si="35"/>
        <v>453.2</v>
      </c>
      <c r="M98">
        <f t="shared" si="36"/>
        <v>502.8</v>
      </c>
      <c r="N98">
        <f t="shared" si="37"/>
        <v>741.4</v>
      </c>
      <c r="O98">
        <f t="shared" si="38"/>
        <v>980</v>
      </c>
    </row>
    <row r="99" spans="1:15">
      <c r="A99" s="10" t="s">
        <v>1</v>
      </c>
      <c r="B99" s="10" t="s">
        <v>1</v>
      </c>
      <c r="C99" s="8" t="s">
        <v>45</v>
      </c>
      <c r="D99" s="9">
        <f>KOSIS!D99</f>
        <v>4.5</v>
      </c>
      <c r="E99" s="9">
        <f>KOSIS!E99</f>
        <v>6.8</v>
      </c>
      <c r="F99" s="9">
        <f>KOSIS!F99</f>
        <v>12.8</v>
      </c>
      <c r="G99" s="16">
        <f t="shared" si="43"/>
        <v>18.8</v>
      </c>
      <c r="I99" t="str">
        <f t="shared" si="34"/>
        <v/>
      </c>
      <c r="J99" t="str">
        <f t="shared" si="44"/>
        <v/>
      </c>
      <c r="K99" t="s">
        <v>77</v>
      </c>
      <c r="L99">
        <f t="shared" si="35"/>
        <v>4.5</v>
      </c>
      <c r="M99">
        <f t="shared" si="36"/>
        <v>6.8</v>
      </c>
      <c r="N99">
        <f t="shared" si="37"/>
        <v>12.8</v>
      </c>
      <c r="O99">
        <f t="shared" si="38"/>
        <v>18.8</v>
      </c>
    </row>
    <row r="100" spans="1:15">
      <c r="A100" s="10" t="s">
        <v>1</v>
      </c>
      <c r="B100" s="8" t="s">
        <v>46</v>
      </c>
      <c r="C100" s="8" t="s">
        <v>46</v>
      </c>
      <c r="D100" s="9">
        <f>KOSIS!D100</f>
        <v>1107.5999999999999</v>
      </c>
      <c r="E100" s="9">
        <f>KOSIS!E100</f>
        <v>1338.2</v>
      </c>
      <c r="F100" s="9">
        <f>KOSIS!F100</f>
        <v>2095.1</v>
      </c>
      <c r="G100" s="16">
        <f t="shared" si="43"/>
        <v>2852</v>
      </c>
      <c r="I100" t="str">
        <f t="shared" si="34"/>
        <v/>
      </c>
      <c r="J100" t="s">
        <v>79</v>
      </c>
      <c r="K100" t="s">
        <v>78</v>
      </c>
      <c r="L100">
        <f t="shared" si="35"/>
        <v>1107.5999999999999</v>
      </c>
      <c r="M100">
        <f t="shared" si="36"/>
        <v>1338.2</v>
      </c>
      <c r="N100">
        <f t="shared" si="37"/>
        <v>2095.1</v>
      </c>
      <c r="O100">
        <f t="shared" si="38"/>
        <v>2852</v>
      </c>
    </row>
    <row r="101" spans="1:15">
      <c r="A101" s="10" t="s">
        <v>1</v>
      </c>
      <c r="B101" s="8" t="s">
        <v>47</v>
      </c>
      <c r="C101" s="8" t="s">
        <v>47</v>
      </c>
      <c r="D101" s="9">
        <f>KOSIS!D101</f>
        <v>1871</v>
      </c>
      <c r="E101" s="9">
        <f>KOSIS!E101</f>
        <v>1656.7</v>
      </c>
      <c r="F101" s="9">
        <f>KOSIS!F101</f>
        <v>1867.4</v>
      </c>
      <c r="G101" s="16">
        <f t="shared" si="43"/>
        <v>2078.1000000000004</v>
      </c>
      <c r="I101" t="str">
        <f t="shared" si="34"/>
        <v/>
      </c>
      <c r="J101" t="s">
        <v>80</v>
      </c>
      <c r="K101" t="s">
        <v>81</v>
      </c>
      <c r="L101">
        <f t="shared" si="35"/>
        <v>1871</v>
      </c>
      <c r="M101">
        <f t="shared" si="36"/>
        <v>1656.7</v>
      </c>
      <c r="N101">
        <f t="shared" si="37"/>
        <v>1867.4</v>
      </c>
      <c r="O101">
        <f t="shared" si="38"/>
        <v>2078.1000000000004</v>
      </c>
    </row>
    <row r="102" spans="1:15">
      <c r="A102" s="10" t="s">
        <v>1</v>
      </c>
      <c r="B102" s="8" t="s">
        <v>48</v>
      </c>
      <c r="C102" s="8" t="s">
        <v>48</v>
      </c>
      <c r="D102" s="9">
        <f>KOSIS!D102</f>
        <v>2.2000000000000002</v>
      </c>
      <c r="E102" s="9">
        <f>KOSIS!E102</f>
        <v>0</v>
      </c>
      <c r="F102" s="9">
        <f>KOSIS!F102</f>
        <v>0</v>
      </c>
      <c r="G102" s="16">
        <f t="shared" si="43"/>
        <v>0</v>
      </c>
      <c r="I102" t="str">
        <f t="shared" si="34"/>
        <v/>
      </c>
      <c r="J102" t="s">
        <v>82</v>
      </c>
      <c r="K102" t="s">
        <v>83</v>
      </c>
      <c r="L102">
        <f t="shared" si="35"/>
        <v>2.2000000000000002</v>
      </c>
      <c r="M102">
        <f t="shared" si="36"/>
        <v>0</v>
      </c>
      <c r="N102">
        <f t="shared" si="37"/>
        <v>0</v>
      </c>
      <c r="O102">
        <f t="shared" si="38"/>
        <v>0</v>
      </c>
    </row>
    <row r="103" spans="1:15">
      <c r="A103" s="13" t="s">
        <v>1</v>
      </c>
      <c r="B103" s="14" t="s">
        <v>49</v>
      </c>
      <c r="C103" s="14" t="s">
        <v>49</v>
      </c>
      <c r="D103" s="9">
        <f>KOSIS!D103</f>
        <v>7.5</v>
      </c>
      <c r="E103" s="9">
        <f>KOSIS!E103</f>
        <v>28.8</v>
      </c>
      <c r="F103" s="9">
        <f>KOSIS!F103</f>
        <v>9.6</v>
      </c>
      <c r="G103" s="16">
        <f t="shared" si="43"/>
        <v>0</v>
      </c>
      <c r="I103" t="str">
        <f t="shared" si="34"/>
        <v/>
      </c>
      <c r="J103" t="s">
        <v>84</v>
      </c>
      <c r="K103" t="s">
        <v>84</v>
      </c>
      <c r="L103">
        <f t="shared" si="35"/>
        <v>7.5</v>
      </c>
      <c r="M103">
        <f t="shared" si="36"/>
        <v>28.8</v>
      </c>
      <c r="N103">
        <f t="shared" si="37"/>
        <v>9.6</v>
      </c>
      <c r="O103">
        <f t="shared" si="38"/>
        <v>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4E99-CB85-4095-82A2-82F11E37304E}">
  <dimension ref="A1:N52"/>
  <sheetViews>
    <sheetView topLeftCell="A19" workbookViewId="0">
      <selection activeCell="A41" sqref="A41:G52"/>
    </sheetView>
  </sheetViews>
  <sheetFormatPr defaultRowHeight="15"/>
  <cols>
    <col min="1" max="1" width="30.28515625" bestFit="1" customWidth="1"/>
    <col min="2" max="2" width="13.140625" customWidth="1"/>
    <col min="3" max="3" width="20.7109375" bestFit="1" customWidth="1"/>
    <col min="4" max="4" width="8.7109375" bestFit="1" customWidth="1"/>
    <col min="5" max="5" width="16.140625" bestFit="1" customWidth="1"/>
    <col min="6" max="6" width="17.28515625" bestFit="1" customWidth="1"/>
    <col min="7" max="7" width="8.7109375" bestFit="1" customWidth="1"/>
    <col min="11" max="11" width="11.28515625" customWidth="1"/>
    <col min="13" max="13" width="10.5703125" style="47" customWidth="1"/>
  </cols>
  <sheetData>
    <row r="1" spans="1:13">
      <c r="A1" s="2" t="s">
        <v>198</v>
      </c>
      <c r="B1" s="5" t="s">
        <v>14</v>
      </c>
      <c r="C1" s="5" t="s">
        <v>15</v>
      </c>
      <c r="D1" s="5" t="s">
        <v>21</v>
      </c>
      <c r="E1" s="5" t="s">
        <v>16</v>
      </c>
      <c r="F1" s="5" t="s">
        <v>17</v>
      </c>
      <c r="G1" s="5" t="s">
        <v>18</v>
      </c>
      <c r="H1" s="5" t="s">
        <v>93</v>
      </c>
      <c r="I1" s="5" t="s">
        <v>155</v>
      </c>
      <c r="J1" s="5"/>
      <c r="K1" s="43" t="s">
        <v>96</v>
      </c>
      <c r="M1" s="46" t="s">
        <v>156</v>
      </c>
    </row>
    <row r="2" spans="1:13">
      <c r="A2" s="2" t="s">
        <v>81</v>
      </c>
      <c r="B2" s="19">
        <f>B4*0.05</f>
        <v>17549584583295.492</v>
      </c>
      <c r="C2" s="19">
        <f>Byfuel_Byapplication!C17- B2 -SUM('OUTPUT from SYDEC'!$B$3:$C$3)/4</f>
        <v>21544655724035.516</v>
      </c>
      <c r="D2" s="19"/>
      <c r="E2" s="19">
        <f>Byfuel_Byapplication!C19- B2 - SUM('OUTPUT from SYDEC'!$B$3:$C$3)/4</f>
        <v>21544655724035.516</v>
      </c>
      <c r="F2" s="19">
        <f>(Byfuel_Byapplication!C3-E2-C2 - B2) - SUM('OUTPUT from SYDEC'!$B$3:$C$3)/4</f>
        <v>179212147175964.5</v>
      </c>
      <c r="G2" s="19"/>
      <c r="H2" s="19">
        <f t="shared" ref="H2:H11" si="0">SUM(B2:G2)</f>
        <v>239851043207331.03</v>
      </c>
      <c r="I2" s="21">
        <f>H2/SUM($H$2:$H$11)</f>
        <v>0.26491440635303376</v>
      </c>
      <c r="J2" s="21"/>
      <c r="K2" s="44">
        <f>(Residential_Calculation!H2-Byfuel_Byapplication!C3)/Byfuel_Byapplication!C3</f>
        <v>-2.4490930397433994E-3</v>
      </c>
      <c r="M2" s="47" t="s">
        <v>189</v>
      </c>
    </row>
    <row r="3" spans="1:13">
      <c r="A3" s="2" t="s">
        <v>101</v>
      </c>
      <c r="B3" s="19">
        <f>MOTIE_COAL!N20</f>
        <v>11748826877598.801</v>
      </c>
      <c r="C3" s="19"/>
      <c r="D3" s="19"/>
      <c r="E3" s="19"/>
      <c r="F3" s="19"/>
      <c r="G3" s="19"/>
      <c r="H3" s="19">
        <f t="shared" si="0"/>
        <v>11748826877598.801</v>
      </c>
      <c r="I3" s="21">
        <f t="shared" ref="I3:I11" si="1">H3/SUM($H$2:$H$11)</f>
        <v>1.2976526831001593E-2</v>
      </c>
      <c r="J3" s="21"/>
      <c r="K3" s="44">
        <f>(Residential_Calculation!H3-Byfuel_Byapplication!C4)/Byfuel_Byapplication!C4</f>
        <v>-3.2463212876003691E-2</v>
      </c>
      <c r="M3" s="47" t="s">
        <v>195</v>
      </c>
    </row>
    <row r="4" spans="1:13">
      <c r="A4" s="2" t="s">
        <v>78</v>
      </c>
      <c r="B4" s="19">
        <f>MOTIE_GAS!M37</f>
        <v>350991691665909.81</v>
      </c>
      <c r="C4" s="19"/>
      <c r="D4" s="19"/>
      <c r="E4" s="19"/>
      <c r="F4" s="19">
        <f>MOTIE_GAS!L37</f>
        <v>73629248580751.5</v>
      </c>
      <c r="G4" s="19"/>
      <c r="H4" s="19">
        <f t="shared" si="0"/>
        <v>424620940246661.31</v>
      </c>
      <c r="I4" s="21">
        <f t="shared" si="1"/>
        <v>0.4689919326857992</v>
      </c>
      <c r="J4" s="21"/>
      <c r="K4" s="44">
        <f>(Residential_Calculation!H4-Byfuel_Byapplication!C5)/Byfuel_Byapplication!C5</f>
        <v>2.111810344763683E-2</v>
      </c>
      <c r="M4" s="47" t="s">
        <v>196</v>
      </c>
    </row>
    <row r="5" spans="1:13">
      <c r="A5" s="2" t="s">
        <v>102</v>
      </c>
      <c r="B5" s="19"/>
      <c r="C5" s="19"/>
      <c r="D5" s="19"/>
      <c r="E5" s="19"/>
      <c r="F5" s="19"/>
      <c r="G5" s="19"/>
      <c r="H5" s="19">
        <f t="shared" si="0"/>
        <v>0</v>
      </c>
      <c r="I5" s="21">
        <f t="shared" si="1"/>
        <v>0</v>
      </c>
      <c r="J5" s="21"/>
    </row>
    <row r="6" spans="1:13">
      <c r="A6" s="2" t="s">
        <v>103</v>
      </c>
      <c r="B6" s="19">
        <f>Byfuel_Byapplication!C7</f>
        <v>90358418700000</v>
      </c>
      <c r="C6" s="19"/>
      <c r="D6" s="19"/>
      <c r="E6" s="19"/>
      <c r="F6" s="19"/>
      <c r="G6" s="19"/>
      <c r="H6" s="19">
        <f t="shared" si="0"/>
        <v>90358418700000</v>
      </c>
      <c r="I6" s="21">
        <f t="shared" si="1"/>
        <v>9.9800470028465246E-2</v>
      </c>
      <c r="J6" s="21"/>
      <c r="K6" s="44">
        <f>(Residential_Calculation!H6-Byfuel_Byapplication!C7)/Byfuel_Byapplication!C7</f>
        <v>0</v>
      </c>
      <c r="M6" s="47" t="s">
        <v>190</v>
      </c>
    </row>
    <row r="7" spans="1:13">
      <c r="A7" s="2" t="s">
        <v>89</v>
      </c>
      <c r="B7" s="19">
        <f>Byfuel_Byapplication!C8</f>
        <v>17738345700000.004</v>
      </c>
      <c r="C7" s="19"/>
      <c r="D7" s="19"/>
      <c r="E7" s="19"/>
      <c r="F7" s="19"/>
      <c r="G7" s="19"/>
      <c r="H7" s="19">
        <f t="shared" si="0"/>
        <v>17738345700000.004</v>
      </c>
      <c r="I7" s="21">
        <f t="shared" si="1"/>
        <v>1.9591923628776452E-2</v>
      </c>
      <c r="J7" s="21"/>
      <c r="K7" s="44">
        <f>(Residential_Calculation!H7-Byfuel_Byapplication!C8)/Byfuel_Byapplication!C8</f>
        <v>0</v>
      </c>
      <c r="M7" s="47" t="s">
        <v>191</v>
      </c>
    </row>
    <row r="8" spans="1:13">
      <c r="A8" s="2" t="s">
        <v>68</v>
      </c>
      <c r="B8" s="19"/>
      <c r="C8" s="19"/>
      <c r="D8" s="19"/>
      <c r="E8" s="19"/>
      <c r="F8" s="19"/>
      <c r="G8" s="19"/>
      <c r="H8" s="19">
        <f t="shared" si="0"/>
        <v>0</v>
      </c>
      <c r="I8" s="21">
        <f t="shared" si="1"/>
        <v>0</v>
      </c>
      <c r="J8" s="21"/>
    </row>
    <row r="9" spans="1:13">
      <c r="A9" s="2" t="s">
        <v>104</v>
      </c>
      <c r="B9" s="19">
        <f>Byfuel_Byapplication!C10</f>
        <v>92841081811200.016</v>
      </c>
      <c r="C9" s="19"/>
      <c r="D9" s="19"/>
      <c r="E9" s="19"/>
      <c r="F9" s="19"/>
      <c r="G9" s="19"/>
      <c r="H9" s="19">
        <f>SUM(B9:G9)</f>
        <v>92841081811200.016</v>
      </c>
      <c r="I9" s="21">
        <f t="shared" si="1"/>
        <v>0.10254256035037229</v>
      </c>
      <c r="J9" s="21"/>
      <c r="K9" s="44">
        <f>(Residential_Calculation!H9-Byfuel_Byapplication!C10)/Byfuel_Byapplication!C10</f>
        <v>0</v>
      </c>
      <c r="M9" s="47" t="s">
        <v>160</v>
      </c>
    </row>
    <row r="10" spans="1:13">
      <c r="A10" s="2" t="s">
        <v>91</v>
      </c>
      <c r="B10" s="19">
        <f>Byfuel_Byapplication!$C$11*B4/$H$4</f>
        <v>23336619221503.438</v>
      </c>
      <c r="C10" s="19"/>
      <c r="D10" s="19"/>
      <c r="E10" s="19"/>
      <c r="F10" s="19">
        <f>Byfuel_Byapplication!$C$11*F4/$H$4</f>
        <v>4895437067296.5605</v>
      </c>
      <c r="G10" s="19"/>
      <c r="H10" s="19">
        <f t="shared" si="0"/>
        <v>28232056288800</v>
      </c>
      <c r="I10" s="21">
        <f t="shared" si="1"/>
        <v>3.1182180122551528E-2</v>
      </c>
      <c r="J10" s="21"/>
      <c r="K10" s="44">
        <f>(Residential_Calculation!H10-Byfuel_Byapplication!C11)/Byfuel_Byapplication!C11</f>
        <v>0</v>
      </c>
      <c r="M10" s="47" t="s">
        <v>161</v>
      </c>
    </row>
    <row r="11" spans="1:13">
      <c r="A11" s="2" t="s">
        <v>92</v>
      </c>
      <c r="B11" s="19"/>
      <c r="C11" s="19"/>
      <c r="D11" s="19"/>
      <c r="E11" s="19"/>
      <c r="F11" s="19"/>
      <c r="G11" s="19"/>
      <c r="H11" s="19">
        <f t="shared" si="0"/>
        <v>0</v>
      </c>
      <c r="I11" s="21">
        <f t="shared" si="1"/>
        <v>0</v>
      </c>
      <c r="J11" s="21"/>
    </row>
    <row r="12" spans="1:13">
      <c r="A12" s="2" t="s">
        <v>93</v>
      </c>
      <c r="B12" s="19">
        <f t="shared" ref="B12:H12" si="2">SUM(B2:B11)</f>
        <v>604564568559507.5</v>
      </c>
      <c r="C12" s="19">
        <f t="shared" si="2"/>
        <v>21544655724035.516</v>
      </c>
      <c r="D12" s="19">
        <f t="shared" si="2"/>
        <v>0</v>
      </c>
      <c r="E12" s="19">
        <f t="shared" si="2"/>
        <v>21544655724035.516</v>
      </c>
      <c r="F12" s="19">
        <f t="shared" si="2"/>
        <v>257736832824012.56</v>
      </c>
      <c r="G12" s="19">
        <f t="shared" si="2"/>
        <v>0</v>
      </c>
      <c r="H12" s="19">
        <f t="shared" si="2"/>
        <v>905390712831591.13</v>
      </c>
    </row>
    <row r="13" spans="1:13">
      <c r="B13" s="21">
        <f t="shared" ref="B13:G13" si="3">B12/SUM($B$12:$G$12)</f>
        <v>0.66773886675813598</v>
      </c>
      <c r="C13" s="21">
        <f t="shared" si="3"/>
        <v>2.3795976056187988E-2</v>
      </c>
      <c r="D13" s="21">
        <f t="shared" si="3"/>
        <v>0</v>
      </c>
      <c r="E13" s="21">
        <f t="shared" si="3"/>
        <v>2.3795976056187988E-2</v>
      </c>
      <c r="F13" s="21">
        <f t="shared" si="3"/>
        <v>0.28466918112948814</v>
      </c>
      <c r="G13" s="21">
        <f t="shared" si="3"/>
        <v>0</v>
      </c>
    </row>
    <row r="15" spans="1:13">
      <c r="A15" s="2" t="s">
        <v>87</v>
      </c>
      <c r="B15" s="5" t="s">
        <v>14</v>
      </c>
      <c r="C15" s="5" t="s">
        <v>15</v>
      </c>
      <c r="D15" s="5" t="s">
        <v>21</v>
      </c>
      <c r="E15" s="5" t="s">
        <v>16</v>
      </c>
      <c r="F15" s="5" t="s">
        <v>17</v>
      </c>
      <c r="G15" s="5" t="s">
        <v>18</v>
      </c>
    </row>
    <row r="16" spans="1:13">
      <c r="A16" s="2" t="s">
        <v>81</v>
      </c>
      <c r="B16" s="19"/>
      <c r="C16" s="21">
        <f>C2/C$12</f>
        <v>1</v>
      </c>
      <c r="D16" s="19"/>
      <c r="E16" s="21">
        <f>E2/E$12</f>
        <v>1</v>
      </c>
      <c r="F16" s="21">
        <f>F2/F$12</f>
        <v>0.69532998140911373</v>
      </c>
      <c r="G16" s="19"/>
    </row>
    <row r="17" spans="1:14">
      <c r="A17" s="2" t="s">
        <v>101</v>
      </c>
      <c r="B17" s="21">
        <f>B3/B$12</f>
        <v>1.9433535289030687E-2</v>
      </c>
      <c r="C17" s="19"/>
      <c r="D17" s="19"/>
      <c r="E17" s="19"/>
      <c r="F17" s="19"/>
      <c r="G17" s="19"/>
    </row>
    <row r="18" spans="1:14">
      <c r="A18" s="2" t="s">
        <v>78</v>
      </c>
      <c r="B18" s="21">
        <f>B4/B$12</f>
        <v>0.58056940469107488</v>
      </c>
      <c r="C18" s="19"/>
      <c r="D18" s="19"/>
      <c r="E18" s="19"/>
      <c r="F18" s="21">
        <f>F4/F$12</f>
        <v>0.28567608197089511</v>
      </c>
      <c r="G18" s="19"/>
    </row>
    <row r="19" spans="1:14">
      <c r="A19" s="2" t="s">
        <v>102</v>
      </c>
      <c r="B19" s="19"/>
      <c r="C19" s="19"/>
      <c r="D19" s="19"/>
      <c r="E19" s="19"/>
      <c r="F19" s="19"/>
      <c r="G19" s="19"/>
    </row>
    <row r="20" spans="1:14">
      <c r="A20" s="2" t="s">
        <v>103</v>
      </c>
      <c r="B20" s="21">
        <f>B6/B$12</f>
        <v>0.14946032797670641</v>
      </c>
      <c r="C20" s="19"/>
      <c r="D20" s="19"/>
      <c r="E20" s="19"/>
      <c r="F20" s="19"/>
      <c r="G20" s="19"/>
    </row>
    <row r="21" spans="1:14">
      <c r="A21" s="2" t="s">
        <v>89</v>
      </c>
      <c r="B21" s="21">
        <f>B7/B$12</f>
        <v>2.9340696796481238E-2</v>
      </c>
      <c r="C21" s="19"/>
      <c r="D21" s="19"/>
      <c r="E21" s="19"/>
      <c r="F21" s="19"/>
      <c r="G21" s="19"/>
    </row>
    <row r="22" spans="1:14">
      <c r="A22" s="2" t="s">
        <v>68</v>
      </c>
      <c r="B22" s="19"/>
      <c r="C22" s="19"/>
      <c r="D22" s="19"/>
      <c r="E22" s="19"/>
      <c r="F22" s="19"/>
      <c r="G22" s="19"/>
    </row>
    <row r="23" spans="1:14">
      <c r="A23" s="2" t="s">
        <v>104</v>
      </c>
      <c r="B23" s="21">
        <f>B9/B$12</f>
        <v>0.15356685892527894</v>
      </c>
      <c r="C23" s="19"/>
      <c r="D23" s="19"/>
      <c r="E23" s="19"/>
      <c r="F23" s="19"/>
      <c r="G23" s="19"/>
    </row>
    <row r="24" spans="1:14">
      <c r="A24" s="2" t="s">
        <v>91</v>
      </c>
      <c r="B24" s="21">
        <f>B10/B$12</f>
        <v>3.8600706086874173E-2</v>
      </c>
      <c r="C24" s="19"/>
      <c r="D24" s="19"/>
      <c r="E24" s="19"/>
      <c r="F24" s="19">
        <f>Byfuel_Byapplication!$C$11*F18/$H$4</f>
        <v>1.8993936619991193E-2</v>
      </c>
      <c r="G24" s="19"/>
    </row>
    <row r="25" spans="1:14">
      <c r="A25" s="2" t="s">
        <v>92</v>
      </c>
      <c r="B25" s="19"/>
      <c r="C25" s="19"/>
      <c r="D25" s="19"/>
      <c r="E25" s="19"/>
      <c r="F25" s="19"/>
      <c r="G25" s="19"/>
    </row>
    <row r="26" spans="1:14">
      <c r="A26" s="2" t="s">
        <v>93</v>
      </c>
      <c r="B26" s="21">
        <f>B12/B$12</f>
        <v>1</v>
      </c>
      <c r="C26" s="21">
        <f>C12/C$12</f>
        <v>1</v>
      </c>
      <c r="D26" s="21"/>
      <c r="E26" s="21">
        <f>E12/E$12</f>
        <v>1</v>
      </c>
      <c r="F26" s="21">
        <f>F12/F$12</f>
        <v>1</v>
      </c>
      <c r="G26" s="19"/>
    </row>
    <row r="28" spans="1:14">
      <c r="A28" s="2" t="s">
        <v>199</v>
      </c>
      <c r="B28" s="5" t="s">
        <v>14</v>
      </c>
      <c r="C28" s="5" t="s">
        <v>15</v>
      </c>
      <c r="D28" s="5" t="s">
        <v>21</v>
      </c>
      <c r="E28" s="5" t="s">
        <v>16</v>
      </c>
      <c r="F28" s="5" t="s">
        <v>17</v>
      </c>
      <c r="G28" s="5" t="s">
        <v>18</v>
      </c>
      <c r="K28" t="s">
        <v>99</v>
      </c>
      <c r="L28">
        <v>2019</v>
      </c>
      <c r="M28">
        <v>2020</v>
      </c>
      <c r="N28">
        <v>2021</v>
      </c>
    </row>
    <row r="29" spans="1:14">
      <c r="A29" s="2" t="s">
        <v>81</v>
      </c>
      <c r="B29" s="19">
        <f>$M$34 * B2/$H2</f>
        <v>17595574230689.395</v>
      </c>
      <c r="C29" s="19">
        <f t="shared" ref="C29:F29" si="4">$M$34 * C2/$H2</f>
        <v>21601114674118.84</v>
      </c>
      <c r="D29" s="19"/>
      <c r="E29" s="19">
        <f t="shared" si="4"/>
        <v>21601114674118.84</v>
      </c>
      <c r="F29" s="19">
        <f t="shared" si="4"/>
        <v>179681782421072.91</v>
      </c>
      <c r="G29" s="19"/>
      <c r="M29"/>
    </row>
    <row r="30" spans="1:14">
      <c r="A30" s="2" t="s">
        <v>101</v>
      </c>
      <c r="B30" s="19">
        <f>$M$31 * B3/$H3</f>
        <v>11428732800000.002</v>
      </c>
      <c r="C30" s="19"/>
      <c r="D30" s="19"/>
      <c r="E30" s="19"/>
      <c r="F30" s="19"/>
      <c r="G30" s="19"/>
      <c r="K30" t="s">
        <v>88</v>
      </c>
      <c r="L30" s="19">
        <v>895528517700000.13</v>
      </c>
      <c r="M30" s="19">
        <v>881401334100000.13</v>
      </c>
      <c r="N30" s="19">
        <v>940666286973619.63</v>
      </c>
    </row>
    <row r="31" spans="1:14">
      <c r="A31" s="2" t="s">
        <v>78</v>
      </c>
      <c r="B31" s="19">
        <f>$M$33 * B4/$H4</f>
        <v>339009213195426.94</v>
      </c>
      <c r="C31" s="19"/>
      <c r="D31" s="19"/>
      <c r="E31" s="19"/>
      <c r="F31" s="19">
        <f t="shared" ref="F31" si="5">$M$33 * F4/$H4</f>
        <v>71115625304573.047</v>
      </c>
      <c r="G31" s="19"/>
      <c r="K31" s="50" t="s">
        <v>65</v>
      </c>
      <c r="L31" s="51">
        <v>12143028600000.002</v>
      </c>
      <c r="M31" s="51">
        <v>11428732800000.002</v>
      </c>
      <c r="N31" s="51">
        <v>7857253800000</v>
      </c>
    </row>
    <row r="32" spans="1:14">
      <c r="A32" s="2" t="s">
        <v>102</v>
      </c>
      <c r="B32" s="19"/>
      <c r="C32" s="19"/>
      <c r="D32" s="19"/>
      <c r="E32" s="19"/>
      <c r="F32" s="19"/>
      <c r="G32" s="19"/>
      <c r="K32" t="s">
        <v>66</v>
      </c>
      <c r="L32" s="19">
        <v>121073138100000.02</v>
      </c>
      <c r="M32" s="19">
        <v>114168278700000.02</v>
      </c>
      <c r="N32" s="19">
        <v>113960549819387.77</v>
      </c>
    </row>
    <row r="33" spans="1:14">
      <c r="A33" s="2" t="s">
        <v>103</v>
      </c>
      <c r="B33" s="19">
        <f>M35</f>
        <v>86945672100000.016</v>
      </c>
      <c r="C33" s="19"/>
      <c r="D33" s="19"/>
      <c r="E33" s="19"/>
      <c r="F33" s="19"/>
      <c r="G33" s="19"/>
      <c r="K33" s="50" t="s">
        <v>205</v>
      </c>
      <c r="L33" s="51">
        <v>415839204900000</v>
      </c>
      <c r="M33" s="51">
        <v>410124838500000</v>
      </c>
      <c r="N33" s="51">
        <v>430501462928982.81</v>
      </c>
    </row>
    <row r="34" spans="1:14">
      <c r="A34" s="2" t="s">
        <v>89</v>
      </c>
      <c r="B34" s="19">
        <f>M36</f>
        <v>18214542900000</v>
      </c>
      <c r="C34" s="19"/>
      <c r="D34" s="19"/>
      <c r="E34" s="19"/>
      <c r="F34" s="19"/>
      <c r="G34" s="19"/>
      <c r="K34" s="50" t="s">
        <v>80</v>
      </c>
      <c r="L34" s="51">
        <v>240439902900000</v>
      </c>
      <c r="M34" s="51">
        <v>240479586000000</v>
      </c>
      <c r="N34" s="51">
        <v>266264709351037.41</v>
      </c>
    </row>
    <row r="35" spans="1:14">
      <c r="A35" s="2" t="s">
        <v>68</v>
      </c>
      <c r="B35" s="19"/>
      <c r="C35" s="19"/>
      <c r="D35" s="19"/>
      <c r="E35" s="19"/>
      <c r="F35" s="19"/>
      <c r="G35" s="19"/>
      <c r="K35" s="50" t="s">
        <v>82</v>
      </c>
      <c r="L35" s="51">
        <v>88255214400000.016</v>
      </c>
      <c r="M35" s="51">
        <v>86945672100000.016</v>
      </c>
      <c r="N35" s="51">
        <v>95429070691603.063</v>
      </c>
    </row>
    <row r="36" spans="1:14">
      <c r="A36" s="2" t="s">
        <v>104</v>
      </c>
      <c r="B36" s="19">
        <f>$M$32*B9/SUM($H$9:$H$10)</f>
        <v>87546310183815.938</v>
      </c>
      <c r="C36" s="19"/>
      <c r="D36" s="19"/>
      <c r="E36" s="19"/>
      <c r="F36" s="19"/>
      <c r="G36" s="19"/>
      <c r="K36" t="s">
        <v>84</v>
      </c>
      <c r="L36" s="19">
        <v>17778028800000</v>
      </c>
      <c r="M36" s="19">
        <v>18214542900000</v>
      </c>
      <c r="N36" s="19">
        <v>26613557282608.699</v>
      </c>
    </row>
    <row r="37" spans="1:14">
      <c r="A37" s="2" t="s">
        <v>91</v>
      </c>
      <c r="B37" s="19">
        <f>$M$32*B10/SUM($H$9:$H$10)</f>
        <v>22005720583502.262</v>
      </c>
      <c r="C37" s="19"/>
      <c r="D37" s="19"/>
      <c r="E37" s="19"/>
      <c r="F37" s="19">
        <f>$M$32*F10/SUM($H$9:$H$10)</f>
        <v>4616247932681.8105</v>
      </c>
      <c r="G37" s="19"/>
    </row>
    <row r="38" spans="1:14">
      <c r="A38" s="2" t="s">
        <v>92</v>
      </c>
      <c r="B38" s="19"/>
      <c r="C38" s="19"/>
      <c r="D38" s="19"/>
      <c r="E38" s="19"/>
      <c r="F38" s="19"/>
      <c r="G38" s="19"/>
    </row>
    <row r="39" spans="1:14">
      <c r="A39" s="2" t="s">
        <v>93</v>
      </c>
      <c r="B39" s="19"/>
      <c r="C39" s="19"/>
      <c r="D39" s="19"/>
      <c r="E39" s="19"/>
      <c r="F39" s="19"/>
      <c r="G39" s="19"/>
    </row>
    <row r="41" spans="1:14">
      <c r="A41" s="2" t="s">
        <v>200</v>
      </c>
      <c r="B41" s="5" t="s">
        <v>14</v>
      </c>
      <c r="C41" s="5" t="s">
        <v>15</v>
      </c>
      <c r="D41" s="5" t="s">
        <v>21</v>
      </c>
      <c r="E41" s="5" t="s">
        <v>16</v>
      </c>
      <c r="F41" s="5" t="s">
        <v>17</v>
      </c>
      <c r="G41" s="5" t="s">
        <v>18</v>
      </c>
    </row>
    <row r="42" spans="1:14">
      <c r="A42" s="2" t="s">
        <v>81</v>
      </c>
      <c r="B42" s="19">
        <f>$N$34 * B2/$H2</f>
        <v>19482237708106.813</v>
      </c>
      <c r="C42" s="19">
        <f t="shared" ref="C42:F42" si="6">$N$34 * C2/$H2</f>
        <v>23917267224348.441</v>
      </c>
      <c r="D42" s="19">
        <f t="shared" si="6"/>
        <v>0</v>
      </c>
      <c r="E42" s="19">
        <f t="shared" si="6"/>
        <v>23917267224348.441</v>
      </c>
      <c r="F42" s="19">
        <f t="shared" si="6"/>
        <v>198947937194233.72</v>
      </c>
      <c r="G42" s="19"/>
    </row>
    <row r="43" spans="1:14">
      <c r="A43" s="2" t="s">
        <v>101</v>
      </c>
      <c r="B43" s="19">
        <f>N31</f>
        <v>7857253800000</v>
      </c>
      <c r="C43" s="19"/>
      <c r="D43" s="19"/>
      <c r="E43" s="19"/>
      <c r="F43" s="19"/>
      <c r="G43" s="19"/>
    </row>
    <row r="44" spans="1:14">
      <c r="A44" s="2" t="s">
        <v>78</v>
      </c>
      <c r="B44" s="19">
        <f>$N$33 * B4/$H4</f>
        <v>355852532026135.06</v>
      </c>
      <c r="C44" s="19"/>
      <c r="D44" s="19"/>
      <c r="E44" s="19"/>
      <c r="F44" s="19">
        <f>$N$33 * F4/$H4</f>
        <v>74648930902847.719</v>
      </c>
      <c r="G44" s="19"/>
    </row>
    <row r="45" spans="1:14">
      <c r="A45" s="2" t="s">
        <v>102</v>
      </c>
      <c r="B45" s="19"/>
      <c r="C45" s="19"/>
      <c r="D45" s="19"/>
      <c r="E45" s="19"/>
      <c r="F45" s="19"/>
      <c r="G45" s="19"/>
    </row>
    <row r="46" spans="1:14">
      <c r="A46" s="2" t="s">
        <v>103</v>
      </c>
      <c r="B46" s="19">
        <f>N35</f>
        <v>95429070691603.063</v>
      </c>
      <c r="C46" s="19"/>
      <c r="D46" s="19"/>
      <c r="E46" s="19"/>
      <c r="F46" s="19"/>
      <c r="G46" s="19"/>
    </row>
    <row r="47" spans="1:14">
      <c r="A47" s="2" t="s">
        <v>89</v>
      </c>
      <c r="B47" s="19">
        <f>N36</f>
        <v>26613557282608.699</v>
      </c>
      <c r="C47" s="19"/>
      <c r="D47" s="19"/>
      <c r="E47" s="19"/>
      <c r="F47" s="19"/>
      <c r="G47" s="19"/>
    </row>
    <row r="48" spans="1:14">
      <c r="A48" s="2" t="s">
        <v>68</v>
      </c>
      <c r="B48" s="19"/>
      <c r="C48" s="19"/>
      <c r="D48" s="19"/>
      <c r="E48" s="19"/>
      <c r="F48" s="19"/>
      <c r="G48" s="19"/>
    </row>
    <row r="49" spans="1:7">
      <c r="A49" s="2" t="s">
        <v>104</v>
      </c>
      <c r="B49" s="19">
        <f>$N$32*B9/SUM($H$9:$H$10)</f>
        <v>87387019904385.5</v>
      </c>
      <c r="C49" s="19"/>
      <c r="D49" s="19"/>
      <c r="E49" s="19"/>
      <c r="F49" s="19"/>
      <c r="G49" s="19"/>
    </row>
    <row r="50" spans="1:7">
      <c r="A50" s="2" t="s">
        <v>91</v>
      </c>
      <c r="B50" s="19">
        <f>$N$32*B10/SUM($H$9:$H$10)</f>
        <v>21965681233203.488</v>
      </c>
      <c r="C50" s="19"/>
      <c r="D50" s="19"/>
      <c r="E50" s="19"/>
      <c r="F50" s="19">
        <f>$N$32*F10/SUM($H$9:$H$10)</f>
        <v>4607848681798.7842</v>
      </c>
      <c r="G50" s="19"/>
    </row>
    <row r="51" spans="1:7">
      <c r="A51" s="2" t="s">
        <v>92</v>
      </c>
      <c r="B51" s="19"/>
      <c r="C51" s="19"/>
      <c r="D51" s="19"/>
      <c r="E51" s="19"/>
      <c r="F51" s="19"/>
      <c r="G51" s="19"/>
    </row>
    <row r="52" spans="1:7">
      <c r="A52" s="2" t="s">
        <v>93</v>
      </c>
      <c r="B52" s="19"/>
      <c r="C52" s="19"/>
      <c r="D52" s="19"/>
      <c r="E52" s="19"/>
      <c r="F52" s="19"/>
      <c r="G52" s="19"/>
    </row>
  </sheetData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KEPCO</vt:lpstr>
      <vt:lpstr>MOTIE_GAS</vt:lpstr>
      <vt:lpstr>MOTIE_COAL</vt:lpstr>
      <vt:lpstr>Byfuel_Byapplication</vt:lpstr>
      <vt:lpstr>OUTPUT from SYDEC</vt:lpstr>
      <vt:lpstr>KOSIS</vt:lpstr>
      <vt:lpstr>Commercial_Estimation</vt:lpstr>
      <vt:lpstr>Residential_Calculation</vt:lpstr>
      <vt:lpstr>KOSIS2</vt:lpstr>
      <vt:lpstr>Commercial_Calculation</vt:lpstr>
      <vt:lpstr>SYCEU-commercial</vt:lpstr>
      <vt:lpstr>SYCEU-urban-residential</vt:lpstr>
      <vt:lpstr>SYCEU-rural-residential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2014-04-18T00:48:59Z</dcterms:created>
  <dcterms:modified xsi:type="dcterms:W3CDTF">2022-02-11T17:29:31Z</dcterms:modified>
</cp:coreProperties>
</file>